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defaultThemeVersion="164011"/>
  <mc:AlternateContent xmlns:mc="http://schemas.openxmlformats.org/markup-compatibility/2006">
    <mc:Choice Requires="x15">
      <x15ac:absPath xmlns:x15ac="http://schemas.microsoft.com/office/spreadsheetml/2010/11/ac" url="C:\Users\douglas.christel\Desktop\"/>
    </mc:Choice>
  </mc:AlternateContent>
  <bookViews>
    <workbookView xWindow="0" yWindow="0" windowWidth="19365" windowHeight="9645" tabRatio="738" firstSheet="2" activeTab="7"/>
  </bookViews>
  <sheets>
    <sheet name="Full Data - Lease Areas" sheetId="1" r:id="rId1"/>
    <sheet name="Full Data Leases + Central Atl" sheetId="10" r:id="rId2"/>
    <sheet name="Pivot Table" sheetId="2" r:id="rId3"/>
    <sheet name="Highest % Rev Table" sheetId="9" r:id="rId4"/>
    <sheet name="MAFMC Rev Figure Current Leases" sheetId="4" r:id="rId5"/>
    <sheet name="MAFMC Rev Fig Leases+Cent Atl" sheetId="13" r:id="rId6"/>
    <sheet name="NEFMC Rev Figure Current Leases" sheetId="5" r:id="rId7"/>
    <sheet name="NEFMC Rev Fig Leases+Cent Atl" sheetId="12" r:id="rId8"/>
    <sheet name="Avg Land &amp; Rev in WEAs" sheetId="6" r:id="rId9"/>
    <sheet name="Land % of Top 10 Species" sheetId="7" r:id="rId10"/>
    <sheet name="Rev % of Top 10 Species" sheetId="8" r:id="rId11"/>
  </sheets>
  <externalReferences>
    <externalReference r:id="rId12"/>
  </externalReferences>
  <calcPr calcId="162913"/>
  <pivotCaches>
    <pivotCache cacheId="0" r:id="rId13"/>
    <pivotCache cacheId="1" r:id="rId14"/>
  </pivotCaches>
</workbook>
</file>

<file path=xl/calcChain.xml><?xml version="1.0" encoding="utf-8"?>
<calcChain xmlns="http://schemas.openxmlformats.org/spreadsheetml/2006/main">
  <c r="L785" i="9" l="1"/>
  <c r="K785" i="9"/>
  <c r="K769" i="9"/>
  <c r="K753" i="9"/>
  <c r="K737" i="9"/>
  <c r="K721" i="9"/>
  <c r="K705" i="9"/>
  <c r="K689" i="9"/>
  <c r="K673" i="9"/>
  <c r="L657" i="9"/>
  <c r="K657" i="9"/>
  <c r="L641" i="9"/>
  <c r="K641" i="9"/>
  <c r="K625" i="9"/>
  <c r="L609" i="9"/>
  <c r="K609" i="9"/>
  <c r="K593" i="9"/>
  <c r="K577" i="9"/>
  <c r="K561" i="9"/>
  <c r="L545" i="9"/>
  <c r="K545" i="9"/>
  <c r="K535" i="9"/>
  <c r="K519" i="9"/>
  <c r="L503" i="9"/>
  <c r="K503" i="9"/>
  <c r="K493" i="9"/>
  <c r="K477" i="9"/>
  <c r="L461" i="9"/>
  <c r="K461" i="9"/>
  <c r="L445" i="9"/>
  <c r="K445" i="9"/>
  <c r="K435" i="9"/>
  <c r="K419" i="9"/>
  <c r="L403" i="9"/>
  <c r="K403" i="9"/>
  <c r="K387" i="9"/>
  <c r="L371" i="9"/>
  <c r="K371" i="9"/>
  <c r="L355" i="9"/>
  <c r="K355" i="9"/>
  <c r="K344" i="9"/>
  <c r="L328" i="9"/>
  <c r="K328" i="9"/>
  <c r="K312" i="9"/>
  <c r="L296" i="9"/>
  <c r="K296" i="9"/>
  <c r="L280" i="9"/>
  <c r="K280" i="9"/>
  <c r="L264" i="9"/>
  <c r="K264" i="9"/>
  <c r="L248" i="9"/>
  <c r="K248" i="9"/>
  <c r="L232" i="9"/>
  <c r="K232" i="9"/>
  <c r="L217" i="9"/>
  <c r="K217" i="9"/>
  <c r="L201" i="9"/>
  <c r="K201" i="9"/>
  <c r="L185" i="9"/>
  <c r="K185" i="9"/>
  <c r="L169" i="9"/>
  <c r="K169" i="9"/>
  <c r="L153" i="9"/>
  <c r="K153" i="9"/>
  <c r="L140" i="9"/>
  <c r="K140" i="9"/>
  <c r="L124" i="9"/>
  <c r="K124" i="9"/>
  <c r="L108" i="9"/>
  <c r="K108" i="9"/>
  <c r="L92" i="9"/>
  <c r="K92" i="9"/>
  <c r="L76" i="9"/>
  <c r="K76" i="9"/>
  <c r="K46" i="9"/>
  <c r="K30" i="9"/>
  <c r="L14" i="9"/>
  <c r="K14" i="9"/>
  <c r="L30" i="9"/>
  <c r="L46" i="9"/>
  <c r="L62" i="9"/>
  <c r="K62" i="9"/>
  <c r="L312" i="9"/>
  <c r="L344" i="9"/>
  <c r="L387" i="9"/>
  <c r="L419" i="9"/>
  <c r="L435" i="9"/>
  <c r="L477" i="9"/>
  <c r="L493" i="9"/>
  <c r="L519" i="9"/>
  <c r="L535" i="9"/>
  <c r="L561" i="9"/>
  <c r="L577" i="9"/>
  <c r="L593" i="9"/>
  <c r="L625" i="9"/>
  <c r="L673" i="9"/>
  <c r="L689" i="9"/>
  <c r="L705" i="9"/>
  <c r="L721" i="9"/>
  <c r="L737" i="9"/>
  <c r="L769" i="9"/>
  <c r="L753" i="9"/>
  <c r="C764" i="9" l="1"/>
  <c r="D764" i="9"/>
  <c r="D749" i="9"/>
  <c r="C749" i="9"/>
  <c r="C733" i="9"/>
  <c r="D733" i="9"/>
  <c r="D720" i="9"/>
  <c r="C720" i="9"/>
  <c r="D707" i="9"/>
  <c r="C707" i="9"/>
  <c r="D18" i="9"/>
  <c r="D34" i="9"/>
  <c r="D50" i="9"/>
  <c r="D57" i="9"/>
  <c r="D71" i="9"/>
  <c r="D87" i="9"/>
  <c r="D103" i="9"/>
  <c r="D113" i="9"/>
  <c r="D129" i="9"/>
  <c r="D139" i="9"/>
  <c r="D155" i="9"/>
  <c r="D171" i="9"/>
  <c r="D187" i="9"/>
  <c r="D200" i="9"/>
  <c r="D213" i="9"/>
  <c r="D228" i="9"/>
  <c r="D244" i="9"/>
  <c r="D260" i="9"/>
  <c r="D276" i="9"/>
  <c r="D284" i="9"/>
  <c r="D300" i="9"/>
  <c r="D316" i="9"/>
  <c r="D319" i="9"/>
  <c r="D334" i="9"/>
  <c r="D350" i="9"/>
  <c r="D366" i="9"/>
  <c r="D382" i="9"/>
  <c r="D398" i="9"/>
  <c r="D414" i="9"/>
  <c r="C414" i="9"/>
  <c r="D427" i="9"/>
  <c r="C427" i="9"/>
  <c r="D443" i="9"/>
  <c r="D459" i="9"/>
  <c r="D466" i="9"/>
  <c r="D482" i="9"/>
  <c r="D498" i="9"/>
  <c r="D505" i="9"/>
  <c r="D521" i="9"/>
  <c r="D537" i="9"/>
  <c r="C553" i="9"/>
  <c r="C572" i="9"/>
  <c r="C588" i="9"/>
  <c r="C620" i="9"/>
  <c r="D704" i="9"/>
  <c r="C704" i="9"/>
  <c r="D688" i="9"/>
  <c r="C688" i="9"/>
  <c r="D684" i="9"/>
  <c r="C684" i="9"/>
  <c r="D668" i="9"/>
  <c r="C668" i="9"/>
  <c r="D636" i="9"/>
  <c r="C652" i="9"/>
  <c r="D652" i="9"/>
  <c r="C636" i="9"/>
  <c r="D620" i="9"/>
  <c r="D604" i="9"/>
  <c r="C604" i="9"/>
  <c r="D588" i="9"/>
  <c r="D572" i="9"/>
  <c r="D556" i="9"/>
  <c r="C556" i="9"/>
  <c r="D553" i="9"/>
  <c r="C537" i="9"/>
  <c r="C521" i="9"/>
  <c r="C505" i="9"/>
  <c r="C498" i="9"/>
  <c r="C482" i="9"/>
  <c r="C466" i="9"/>
  <c r="C459" i="9"/>
  <c r="C443" i="9"/>
  <c r="D419" i="9"/>
  <c r="C419" i="9"/>
  <c r="C398" i="9"/>
  <c r="C382" i="9"/>
  <c r="C366" i="9"/>
  <c r="C350" i="9"/>
  <c r="C334" i="9"/>
  <c r="C319" i="9"/>
  <c r="C316" i="9"/>
  <c r="C300" i="9"/>
  <c r="C284" i="9"/>
  <c r="C276" i="9"/>
  <c r="C260" i="9"/>
  <c r="C244" i="9"/>
  <c r="C228" i="9"/>
  <c r="C213" i="9"/>
  <c r="C200" i="9"/>
  <c r="C187" i="9"/>
  <c r="C171" i="9"/>
  <c r="C155" i="9"/>
  <c r="C139" i="9"/>
  <c r="C129" i="9"/>
  <c r="C113" i="9"/>
  <c r="C103" i="9"/>
  <c r="C87" i="9"/>
  <c r="C71" i="9"/>
  <c r="C57" i="9"/>
  <c r="C50" i="9"/>
  <c r="C34" i="9"/>
  <c r="C18" i="9"/>
  <c r="D4" i="5" l="1"/>
  <c r="D5" i="5"/>
  <c r="D6" i="5"/>
  <c r="D3" i="5"/>
  <c r="C3" i="5"/>
  <c r="D12" i="5"/>
  <c r="C12" i="5"/>
  <c r="C4" i="5"/>
  <c r="C5" i="5"/>
  <c r="C6" i="5"/>
</calcChain>
</file>

<file path=xl/comments1.xml><?xml version="1.0" encoding="utf-8"?>
<comments xmlns="http://schemas.openxmlformats.org/spreadsheetml/2006/main">
  <authors>
    <author>Douglas.Christel</author>
  </authors>
  <commentList>
    <comment ref="E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 ref="I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List>
</comments>
</file>

<file path=xl/sharedStrings.xml><?xml version="1.0" encoding="utf-8"?>
<sst xmlns="http://schemas.openxmlformats.org/spreadsheetml/2006/main" count="62436" uniqueCount="400">
  <si>
    <t>Landing and Revenue Data for Wind Energy Lease Areas, 2008-2021</t>
  </si>
  <si>
    <t>Table 1: Species summary for all wind energy areas 2008-2021.</t>
  </si>
  <si>
    <t>Year</t>
  </si>
  <si>
    <t>Lease Area</t>
  </si>
  <si>
    <t>Lease Name</t>
  </si>
  <si>
    <t>Species</t>
  </si>
  <si>
    <t>FMP</t>
  </si>
  <si>
    <t>Nominal Value ($)</t>
  </si>
  <si>
    <t>Landings (pounds*)</t>
  </si>
  <si>
    <t>Fishery Nominal Value (%)</t>
  </si>
  <si>
    <t>Fishery Landed (%)</t>
  </si>
  <si>
    <t>GDP Deflator value (2020)</t>
  </si>
  <si>
    <t>Value (2020 dollars)</t>
  </si>
  <si>
    <t>OCS_A_0482</t>
  </si>
  <si>
    <t>Garden State Offshore Energy</t>
  </si>
  <si>
    <t>ALL_OTHERS</t>
  </si>
  <si>
    <t>SEA SCALLOP</t>
  </si>
  <si>
    <t>Sea Scallop</t>
  </si>
  <si>
    <t>BLACK SEA BASS</t>
  </si>
  <si>
    <t>Summer Flounder, Scup, Black Sea Bass</t>
  </si>
  <si>
    <t>CHANNELED WHELK</t>
  </si>
  <si>
    <t>No Federal FMP</t>
  </si>
  <si>
    <t>KNOBBED WHELK</t>
  </si>
  <si>
    <t>AMERICAN LOBSTER</t>
  </si>
  <si>
    <t>ASMFC FMP</t>
  </si>
  <si>
    <t>ILLEX SQUID</t>
  </si>
  <si>
    <t>Mackerel, Squid, and Butterfish</t>
  </si>
  <si>
    <t>LONGFIN SQUID</t>
  </si>
  <si>
    <t>JONAH CRAB</t>
  </si>
  <si>
    <t>SCUP</t>
  </si>
  <si>
    <t>SUMMER FLOUNDER</t>
  </si>
  <si>
    <t>TAUTOG</t>
  </si>
  <si>
    <t>ROCK CRAB</t>
  </si>
  <si>
    <t>CONGER EEL</t>
  </si>
  <si>
    <t>NK EEL</t>
  </si>
  <si>
    <t>TRIGGERFISH</t>
  </si>
  <si>
    <t>SERO FMP</t>
  </si>
  <si>
    <t>MONK</t>
  </si>
  <si>
    <t>Monkfish</t>
  </si>
  <si>
    <t>RED HAKE</t>
  </si>
  <si>
    <t>Small-Mesh Multispecies</t>
  </si>
  <si>
    <t>ATLANTIC MACKEREL</t>
  </si>
  <si>
    <t>BLUELINE TILEFISH</t>
  </si>
  <si>
    <t>Tilefish</t>
  </si>
  <si>
    <t>BUTTERFISH</t>
  </si>
  <si>
    <t>KING WHITING</t>
  </si>
  <si>
    <t>SILVER HAKE</t>
  </si>
  <si>
    <t>OCS_A_0483</t>
  </si>
  <si>
    <t>Coastal Virginia Offshore Wind Commercial??</t>
  </si>
  <si>
    <t>SWORDFISH</t>
  </si>
  <si>
    <t>Highly Migratory Species</t>
  </si>
  <si>
    <t>JOHN DORY</t>
  </si>
  <si>
    <t>BLUEFISH</t>
  </si>
  <si>
    <t>Bluefish</t>
  </si>
  <si>
    <t>OCS_A_0486</t>
  </si>
  <si>
    <t>Revolution Wind</t>
  </si>
  <si>
    <t>SKATES</t>
  </si>
  <si>
    <t>Skates</t>
  </si>
  <si>
    <t>WINTER FLOUNDER</t>
  </si>
  <si>
    <t>Northeast Multispecies</t>
  </si>
  <si>
    <t>GOLDEN TILEFISH</t>
  </si>
  <si>
    <t>STRIPED BASS</t>
  </si>
  <si>
    <t>OTHER FISH</t>
  </si>
  <si>
    <t>WEAKFISH</t>
  </si>
  <si>
    <t>DOGFISH SMOOTH</t>
  </si>
  <si>
    <t>HADDOCK</t>
  </si>
  <si>
    <t>COD</t>
  </si>
  <si>
    <t>DOGFISH SPINY</t>
  </si>
  <si>
    <t>Spiny Dogfish</t>
  </si>
  <si>
    <t>BLUEFIN TUNA</t>
  </si>
  <si>
    <t>BONITO</t>
  </si>
  <si>
    <t>ATLANTIC HERRING</t>
  </si>
  <si>
    <t>Atlantic Herring</t>
  </si>
  <si>
    <t>NK CRAB</t>
  </si>
  <si>
    <t>MENHADEN</t>
  </si>
  <si>
    <t>WHITE HAKE</t>
  </si>
  <si>
    <t>CUNNER</t>
  </si>
  <si>
    <t>YELLOWTAIL FLOUNDER</t>
  </si>
  <si>
    <t>NK SEATROUT</t>
  </si>
  <si>
    <t>LITTLE TUNA</t>
  </si>
  <si>
    <t>HORSESHOE CRAB</t>
  </si>
  <si>
    <t>ALBACORE TUNA</t>
  </si>
  <si>
    <t>WITCH FLOUNDER</t>
  </si>
  <si>
    <t>SEA ROBINS</t>
  </si>
  <si>
    <t>NORTHERN KINGFISH</t>
  </si>
  <si>
    <t>AMERICAN EEL</t>
  </si>
  <si>
    <t>OCS_A_0487</t>
  </si>
  <si>
    <t>Sunrise Wind</t>
  </si>
  <si>
    <t>NK TILEFISH</t>
  </si>
  <si>
    <t>OCS_A_0490</t>
  </si>
  <si>
    <t>US Wind</t>
  </si>
  <si>
    <t>OCS_A_0497</t>
  </si>
  <si>
    <t>Coastal Virginia Offshore Wind Research</t>
  </si>
  <si>
    <t>OCS_A_0498</t>
  </si>
  <si>
    <t>Ocean Wind</t>
  </si>
  <si>
    <t>SURF CLAM</t>
  </si>
  <si>
    <t>Surfclam, Ocean Quahog</t>
  </si>
  <si>
    <t>OCS_A_0499</t>
  </si>
  <si>
    <t>Atlantic Shores South</t>
  </si>
  <si>
    <t>OCS_A_0500</t>
  </si>
  <si>
    <t>Bay State Wind</t>
  </si>
  <si>
    <t>POLLOCK</t>
  </si>
  <si>
    <t>REDFISH</t>
  </si>
  <si>
    <t>AM. PLAICE FLOUNDER</t>
  </si>
  <si>
    <t>OCS_A_0501</t>
  </si>
  <si>
    <t>Vineyard Wind 1</t>
  </si>
  <si>
    <t>ATLANTIC HALIBUT</t>
  </si>
  <si>
    <t>OCS_A_0506</t>
  </si>
  <si>
    <t>THRESHER SHARK</t>
  </si>
  <si>
    <t>OCS_A_0508</t>
  </si>
  <si>
    <t>PANDALID SHRIMP</t>
  </si>
  <si>
    <t>ATLANTIC CROAKER</t>
  </si>
  <si>
    <t>OCS_A_0512</t>
  </si>
  <si>
    <t>Empire Wind</t>
  </si>
  <si>
    <t>CHUB MACKEREL</t>
  </si>
  <si>
    <t>COBIA</t>
  </si>
  <si>
    <t>SILVER&amp;OFFSHHAKE MIX</t>
  </si>
  <si>
    <t>OFFSHORE HAKE</t>
  </si>
  <si>
    <t>OCS_A_0517</t>
  </si>
  <si>
    <t>South Fork Wind</t>
  </si>
  <si>
    <t>OCS_A_0519</t>
  </si>
  <si>
    <t>Skipjack Wind</t>
  </si>
  <si>
    <t>OCS_A_0520</t>
  </si>
  <si>
    <t>Beacon Wind</t>
  </si>
  <si>
    <t>OCS_A_0521</t>
  </si>
  <si>
    <t>Mayflower Wind</t>
  </si>
  <si>
    <t>BLUE CRAB</t>
  </si>
  <si>
    <t>OCS_A_0522</t>
  </si>
  <si>
    <t>Vineyard Northeast</t>
  </si>
  <si>
    <t>OCS_A_0532</t>
  </si>
  <si>
    <t>Ocean Wind 2</t>
  </si>
  <si>
    <t>SPIDER CRAB</t>
  </si>
  <si>
    <t>OCS_A_0534</t>
  </si>
  <si>
    <t>New England Wind</t>
  </si>
  <si>
    <t>OCS_A_0537</t>
  </si>
  <si>
    <t>Ocean Winds East</t>
  </si>
  <si>
    <t>CLEARNOSE SKATE</t>
  </si>
  <si>
    <t>AMBER JACK</t>
  </si>
  <si>
    <t>OCS_A_0538</t>
  </si>
  <si>
    <t>Attentive Energy</t>
  </si>
  <si>
    <t>BIG EYE TUNA</t>
  </si>
  <si>
    <t>CONCHS</t>
  </si>
  <si>
    <t>OCS_A_0539</t>
  </si>
  <si>
    <t>Community Offshore Wind</t>
  </si>
  <si>
    <t>OCS_A_0541</t>
  </si>
  <si>
    <t>Atlantic Shores Offshore Wind Bight</t>
  </si>
  <si>
    <t>OCS_A_0542</t>
  </si>
  <si>
    <t>Invenergy Wind Offshore</t>
  </si>
  <si>
    <t>OCS_A_0544</t>
  </si>
  <si>
    <t>Mid-Atlantic Offshore Wind</t>
  </si>
  <si>
    <t>OCS_A_0549</t>
  </si>
  <si>
    <t>Atlantic Shores North</t>
  </si>
  <si>
    <t>KING MACKEREL</t>
  </si>
  <si>
    <t>ATLANTIC CUTLASSFISH</t>
  </si>
  <si>
    <t>RIBBONFISH</t>
  </si>
  <si>
    <t>BLACK DRUM</t>
  </si>
  <si>
    <t>MULLETS</t>
  </si>
  <si>
    <t>SPOTTED HAKE</t>
  </si>
  <si>
    <t>SPANISH MACKEREL</t>
  </si>
  <si>
    <t>COWNOSE RAY</t>
  </si>
  <si>
    <t>PENAEID SHRIMP</t>
  </si>
  <si>
    <t>SPOT</t>
  </si>
  <si>
    <t>NORTHERN PUFFER</t>
  </si>
  <si>
    <t>FOURSPOT FLOUNDER</t>
  </si>
  <si>
    <t>HARVEST FISH</t>
  </si>
  <si>
    <t>SKIPJACK TUNA</t>
  </si>
  <si>
    <t>MAKO SHORTFIN SHARK</t>
  </si>
  <si>
    <t>OCS_A_0546</t>
  </si>
  <si>
    <t>FRIGATE MACKEREL</t>
  </si>
  <si>
    <t>DOLPHINFISH</t>
  </si>
  <si>
    <t>STEELHEAD TROUT</t>
  </si>
  <si>
    <t>RED PORGY</t>
  </si>
  <si>
    <t>SEA RAVEN</t>
  </si>
  <si>
    <t>SAND-DAB FLOUNDER</t>
  </si>
  <si>
    <t>MANTIS SHRIMP</t>
  </si>
  <si>
    <t>YELLOWFIN TUNA</t>
  </si>
  <si>
    <t>SHEEPSHEAD</t>
  </si>
  <si>
    <t>SOUTHERN FLOUNDER</t>
  </si>
  <si>
    <t>OCEAN QUAHOG</t>
  </si>
  <si>
    <t>BLACK TIP SHARK</t>
  </si>
  <si>
    <t>OCEAN POUT</t>
  </si>
  <si>
    <t>SNOWY GROUPER</t>
  </si>
  <si>
    <t>OCS_A_0545</t>
  </si>
  <si>
    <t>LIGHTNING WHELK</t>
  </si>
  <si>
    <t>CUSK</t>
  </si>
  <si>
    <t>BROWN SHRIMP</t>
  </si>
  <si>
    <t>OTHER SHELLFISH</t>
  </si>
  <si>
    <t>SPADEFISH</t>
  </si>
  <si>
    <t>HICKORY SHAD</t>
  </si>
  <si>
    <t>WAVED WHELK</t>
  </si>
  <si>
    <t>OCTOPUS</t>
  </si>
  <si>
    <t>AMERICAN SHAD</t>
  </si>
  <si>
    <t>SAND TILEFISH</t>
  </si>
  <si>
    <t>BLUE BACK HERRING</t>
  </si>
  <si>
    <t>RED CRAB</t>
  </si>
  <si>
    <t>BAY SCALLOP</t>
  </si>
  <si>
    <t>NK PORGY</t>
  </si>
  <si>
    <t>WOLFFISHES</t>
  </si>
  <si>
    <t>SCULPINS</t>
  </si>
  <si>
    <t>THRESHER UNC SHARK</t>
  </si>
  <si>
    <t>Row Labels</t>
  </si>
  <si>
    <t>Grand Total</t>
  </si>
  <si>
    <t>Atlantic surfclam</t>
  </si>
  <si>
    <t>Yellowtail flounder</t>
  </si>
  <si>
    <t>Offshore hake</t>
  </si>
  <si>
    <t>Ocean quahog</t>
  </si>
  <si>
    <t>Atlantic sea scallops</t>
  </si>
  <si>
    <t>Atlantic mackerel</t>
  </si>
  <si>
    <t>Scup</t>
  </si>
  <si>
    <t>Longfin squid</t>
  </si>
  <si>
    <t>Black sea bass</t>
  </si>
  <si>
    <t>Red hake</t>
  </si>
  <si>
    <t>Silver hake</t>
  </si>
  <si>
    <t>Golden tilefish</t>
  </si>
  <si>
    <t>Butterfish</t>
  </si>
  <si>
    <t>Summer flounder</t>
  </si>
  <si>
    <t>Winter flounder</t>
  </si>
  <si>
    <t>Spiny dogfish</t>
  </si>
  <si>
    <t>Atlantic herring</t>
  </si>
  <si>
    <t>Atlantic cod</t>
  </si>
  <si>
    <t>Illex squid</t>
  </si>
  <si>
    <t>White hake</t>
  </si>
  <si>
    <t xml:space="preserve">Maximum Percent Total Annual Regional Species Landings </t>
  </si>
  <si>
    <t>(All)</t>
  </si>
  <si>
    <t>Sum of Nominal Value ($)</t>
  </si>
  <si>
    <t>Sum of Landings (pounds*)</t>
  </si>
  <si>
    <t xml:space="preserve">Maximum Percent Total Annual Regional Species Revenue </t>
  </si>
  <si>
    <t>Jonah crab*</t>
  </si>
  <si>
    <t>American lobster*</t>
  </si>
  <si>
    <t>Hickory shad</t>
  </si>
  <si>
    <t>Ocean pout</t>
  </si>
  <si>
    <t>Data</t>
  </si>
  <si>
    <t>SPINY DOGFISH</t>
  </si>
  <si>
    <t>MONKFISH</t>
  </si>
  <si>
    <t>SURFCLAM</t>
  </si>
  <si>
    <r>
      <rPr>
        <i/>
        <sz val="11"/>
        <rFont val="Calibri"/>
        <family val="2"/>
      </rPr>
      <t>ILLEX</t>
    </r>
    <r>
      <rPr>
        <sz val="11"/>
        <rFont val="Calibri"/>
      </rPr>
      <t xml:space="preserve"> SQUID</t>
    </r>
  </si>
  <si>
    <t>AMERICAN PLAICE</t>
  </si>
  <si>
    <t>ATLANTIC COD</t>
  </si>
  <si>
    <t>Average of Nominal Value ($)</t>
  </si>
  <si>
    <t>Average of Landings (pounds*)</t>
  </si>
  <si>
    <t>Avg. Annual Revenue Within Existing/Proposed Wind Lease Areas 2008-2021 (nominal dollars)</t>
  </si>
  <si>
    <t>Avg. Annual Landings Within Existing/Proposed Wind Lease Areas 2008-2021 (lb)</t>
  </si>
  <si>
    <t>ATLANTIC MENHADEN</t>
  </si>
  <si>
    <t>Sum of Fishery Landed (%)</t>
  </si>
  <si>
    <t>Sum of Fishery Nominal Value (%)</t>
  </si>
  <si>
    <t>Atlantic menhaden*</t>
  </si>
  <si>
    <t>Cobia*</t>
  </si>
  <si>
    <t>Black drum*</t>
  </si>
  <si>
    <t>Atlantic croaker*</t>
  </si>
  <si>
    <t>Weakfish*</t>
  </si>
  <si>
    <t>Tautog*</t>
  </si>
  <si>
    <t>Smooth dogfish*</t>
  </si>
  <si>
    <t>Horseshoe crab*</t>
  </si>
  <si>
    <t>Blueline tilefish*</t>
  </si>
  <si>
    <t>Atlantic chub mackerel*</t>
  </si>
  <si>
    <t>American eel*</t>
  </si>
  <si>
    <t>NEFMC, MAFMC, and ASMFC Managed Species</t>
  </si>
  <si>
    <t xml:space="preserve">Max % Regional Revenue and Landings of fisheries managed by the Atlantic States Marine Fisheries Commission and the New England and Mid-Atlantic Fishery Management Council within Existing Lease Areas </t>
  </si>
  <si>
    <t xml:space="preserve">*Landings and revenue for these species are likely underestimated due to limited coverage of these fisheries in historic reporting requirements for vessels issued federal permits by the NMFS Greater Atlantic Regional Fisheries Office.  However, such limitations also suggest an inaccurately higher proportion of such landings and revenues in existing lease areas.  </t>
  </si>
  <si>
    <t>max</t>
  </si>
  <si>
    <t>sand dab</t>
  </si>
  <si>
    <t>Clearnose skate</t>
  </si>
  <si>
    <t>Clearnose skate**</t>
  </si>
  <si>
    <t>**Clearnose skates were reported separately from skates, which is presumed to include all skates managed under the Northeast skate complex.</t>
  </si>
  <si>
    <t>American plaice</t>
  </si>
  <si>
    <t>Skates**</t>
  </si>
  <si>
    <t>Top 10 Species Caught within Existing/Proposed Wind Lease Areas Sorted by Average Annual Landings</t>
  </si>
  <si>
    <t>Top 10 Species Caught within Existing/Proposed Wind Lease Areas Sorted by Average Annual Nominal Revenue*</t>
  </si>
  <si>
    <t>*Other high volume, low value species such as Atlantic herring and Atlantic mackere fall below the top 10 value species due to lower market price relative to landings.</t>
  </si>
  <si>
    <t>Species Summary Tables (https://www.greateratlantic.fisheries.noaa.gov/ro/fso/reports/WIND/ALL_WEA_BY_AREA_DATA.html) Accessed 12/22/2022</t>
  </si>
  <si>
    <t>Data without Central Atlantic Areas</t>
  </si>
  <si>
    <t>Data With Central Atlantic Areas</t>
  </si>
  <si>
    <t>YEAR</t>
  </si>
  <si>
    <t>SPPNAME</t>
  </si>
  <si>
    <t>total_wea_landed</t>
  </si>
  <si>
    <t>total_wea_value</t>
  </si>
  <si>
    <t>total_fishery_landed</t>
  </si>
  <si>
    <t>total_fishery_value</t>
  </si>
  <si>
    <t>total_landing_percentage</t>
  </si>
  <si>
    <t>total_value_percentage</t>
  </si>
  <si>
    <t>2008</t>
  </si>
  <si>
    <t>ALEWIFE</t>
  </si>
  <si>
    <t>BLK BELLIED ROSEFISH</t>
  </si>
  <si>
    <t>BLUE SHARK</t>
  </si>
  <si>
    <t>GROUPER</t>
  </si>
  <si>
    <t>GRUNTS</t>
  </si>
  <si>
    <t>GULFSTREAM FLOUNDER</t>
  </si>
  <si>
    <t>HAGFISH</t>
  </si>
  <si>
    <t>MAKO SHARK</t>
  </si>
  <si>
    <t>MOON SNAIL</t>
  </si>
  <si>
    <t>NK DRUM</t>
  </si>
  <si>
    <t>NK FLOUNDERS</t>
  </si>
  <si>
    <t>NK HERRING</t>
  </si>
  <si>
    <t>NK SHARK</t>
  </si>
  <si>
    <t>NS SQUIDS</t>
  </si>
  <si>
    <t>PUFFER</t>
  </si>
  <si>
    <t>RED DRUM</t>
  </si>
  <si>
    <t>SAND TIGER SHARK</t>
  </si>
  <si>
    <t>SANDBAR SHARK</t>
  </si>
  <si>
    <t>SCALLOPS NK</t>
  </si>
  <si>
    <t>SEA URCHINS</t>
  </si>
  <si>
    <t>SHRIMP ROYAL RED</t>
  </si>
  <si>
    <t>TUNA NK</t>
  </si>
  <si>
    <t>WENCHMAN</t>
  </si>
  <si>
    <t>WHITE PERCH</t>
  </si>
  <si>
    <t>2009</t>
  </si>
  <si>
    <t>ATL SHARPNOSE SHARK</t>
  </si>
  <si>
    <t>ATLANTIC NEEDLEFISH</t>
  </si>
  <si>
    <t>FINETOOTH SHARK</t>
  </si>
  <si>
    <t>GREEN CRAB</t>
  </si>
  <si>
    <t>HAMMERHEAD SHARK</t>
  </si>
  <si>
    <t>HMHD SMOOTH SHARK</t>
  </si>
  <si>
    <t>MAKO LONGFIN SHARK</t>
  </si>
  <si>
    <t>MUSSELS</t>
  </si>
  <si>
    <t>NK DOGFISH</t>
  </si>
  <si>
    <t>NORTHERN STARGAZER</t>
  </si>
  <si>
    <t>OYSTER TOADFISH</t>
  </si>
  <si>
    <t>PELAGIC SHARKS</t>
  </si>
  <si>
    <t>RED SNAPPER</t>
  </si>
  <si>
    <t>SAND PERCH</t>
  </si>
  <si>
    <t>SNAPPER</t>
  </si>
  <si>
    <t>SNAPPER TURTLE</t>
  </si>
  <si>
    <t>SOUTHERN HAKE</t>
  </si>
  <si>
    <t>WAHOO</t>
  </si>
  <si>
    <t>2010</t>
  </si>
  <si>
    <t>ATLANTIC SILVERSIDE</t>
  </si>
  <si>
    <t>BARRELFISH</t>
  </si>
  <si>
    <t>CREVALLE</t>
  </si>
  <si>
    <t>DOGFISH CHAIN</t>
  </si>
  <si>
    <t>LAUNCE SAND EEL</t>
  </si>
  <si>
    <t>NK DORY</t>
  </si>
  <si>
    <t>NK SEA BASS</t>
  </si>
  <si>
    <t>NORTHERN SEA ROBIN</t>
  </si>
  <si>
    <t>PINFISH</t>
  </si>
  <si>
    <t>PORBEAGLE SHARK</t>
  </si>
  <si>
    <t>SPINNER SHARK</t>
  </si>
  <si>
    <t>STRIPED SEA ROBIN</t>
  </si>
  <si>
    <t>THRESHR BGEYE SHARK</t>
  </si>
  <si>
    <t>WHITETIP OC SHARK</t>
  </si>
  <si>
    <t>YELLOWEDGE GROUPER</t>
  </si>
  <si>
    <t>2011</t>
  </si>
  <si>
    <t>ARMORED SEA ROBIN</t>
  </si>
  <si>
    <t>BLUE RUNNER</t>
  </si>
  <si>
    <t>BULLHEADS</t>
  </si>
  <si>
    <t>WRECKFISH</t>
  </si>
  <si>
    <t>2012</t>
  </si>
  <si>
    <t>QUAHOG</t>
  </si>
  <si>
    <t>ROUND SCAD</t>
  </si>
  <si>
    <t>STRIPED MULLET</t>
  </si>
  <si>
    <t>TIGER SHARK</t>
  </si>
  <si>
    <t>2013</t>
  </si>
  <si>
    <t>BLACKFIN GOOSEFISH</t>
  </si>
  <si>
    <t>BLACKFIN TUNA</t>
  </si>
  <si>
    <t>HAMERHD GREAT SHARK</t>
  </si>
  <si>
    <t>MOLLUSKS NK</t>
  </si>
  <si>
    <t>2014</t>
  </si>
  <si>
    <t>ESCOLAR</t>
  </si>
  <si>
    <t>GOLDFACE TILEFISH</t>
  </si>
  <si>
    <t>PERIWINKLES</t>
  </si>
  <si>
    <t>SILKY SHARK</t>
  </si>
  <si>
    <t>2015</t>
  </si>
  <si>
    <t>COMMON POMPANO</t>
  </si>
  <si>
    <t>HMHD SCALLOPED SHARK</t>
  </si>
  <si>
    <t>LADY CRAB</t>
  </si>
  <si>
    <t>2016</t>
  </si>
  <si>
    <t>HERMIT CRAB</t>
  </si>
  <si>
    <t>NK SILVERSIDE</t>
  </si>
  <si>
    <t>OYSTERS</t>
  </si>
  <si>
    <t>ROUGH SCAD</t>
  </si>
  <si>
    <t>2017</t>
  </si>
  <si>
    <t>CHANNEL CATFISH</t>
  </si>
  <si>
    <t>NK SHRIMP</t>
  </si>
  <si>
    <t>2018</t>
  </si>
  <si>
    <t>BULL SHARK</t>
  </si>
  <si>
    <t>GARFISH</t>
  </si>
  <si>
    <t>JAPANESE SHORE CRAB</t>
  </si>
  <si>
    <t>2019</t>
  </si>
  <si>
    <t>OPAH</t>
  </si>
  <si>
    <t>2020</t>
  </si>
  <si>
    <t>2021</t>
  </si>
  <si>
    <t>BIG ROUGHY</t>
  </si>
  <si>
    <t>DOG SNAPPER</t>
  </si>
  <si>
    <t>GREATER AMBERJACK</t>
  </si>
  <si>
    <t>SQUIRRELFISH</t>
  </si>
  <si>
    <t xml:space="preserve"> Source:  "WEA_CATL_020923_conf" file, tab "wea_catl_summary" provided by Ben Galuardi</t>
  </si>
  <si>
    <t>Sum of total_landing_percentage</t>
  </si>
  <si>
    <t>Sum of total_value_percentage</t>
  </si>
  <si>
    <t>Alewife*</t>
  </si>
  <si>
    <t>American shad*</t>
  </si>
  <si>
    <t>Red drum</t>
  </si>
  <si>
    <t>Spanish mackerel</t>
  </si>
  <si>
    <t>Spot</t>
  </si>
  <si>
    <t>Striped bass</t>
  </si>
  <si>
    <t>Windowpane flounder</t>
  </si>
  <si>
    <t>Illex squid***</t>
  </si>
  <si>
    <t>***Based on comparison with other data sources, the high values for Illex squid are likely overestimates affected by the methods used to model logbook data to estimate spatial overlap of fishign operations with wind energy areas.</t>
  </si>
  <si>
    <t>Max % Regional Revenue and Landings of fisheries managed by the Atlantic States Marine Fisheries Commission and the New England and Mid-Atlantic Fishery Management Council within Existing Lease Areas and the Draft Primary and Secondary Central Atlantic Call Areas</t>
  </si>
  <si>
    <t xml:space="preserve">**Clearnose skates were reported separately from the more inclusive Skates category, but in small amounts for only three years. Skates is presumed to include all skates managed under the Northeast skate complex.  </t>
  </si>
  <si>
    <t>Sum of total_wea_value</t>
  </si>
  <si>
    <t>Sum of total_wea_landed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</si>
</sst>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_-\ [$$-45C]"/>
    <numFmt numFmtId="165" formatCode="&quot;$&quot;#,##0"/>
  </numFmts>
  <fonts count="10">
    <font>
      <sz val="11"/>
      <name val="Calibri"/>
    </font>
    <font>
      <sz val="11"/>
      <color theme="1"/>
      <name val="Calibri"/>
      <family val="2"/>
      <scheme val="minor"/>
    </font>
    <font>
      <b/>
      <sz val="11"/>
      <name val="Calibri"/>
    </font>
    <font>
      <b/>
      <sz val="11"/>
      <color theme="1"/>
      <name val="Calibri"/>
      <family val="2"/>
      <scheme val="minor"/>
    </font>
    <font>
      <sz val="11"/>
      <name val="Calibri"/>
      <family val="2"/>
    </font>
    <font>
      <b/>
      <sz val="11"/>
      <name val="Calibri"/>
      <family val="2"/>
    </font>
    <font>
      <i/>
      <sz val="11"/>
      <name val="Calibri"/>
      <family val="2"/>
    </font>
    <font>
      <b/>
      <sz val="11"/>
      <color rgb="FF000000"/>
      <name val="Calibri"/>
      <family val="2"/>
    </font>
    <font>
      <sz val="9"/>
      <color indexed="81"/>
      <name val="Tahoma"/>
      <family val="2"/>
    </font>
    <font>
      <b/>
      <sz val="9"/>
      <color indexed="81"/>
      <name val="Tahoma"/>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auto="1"/>
      </top>
      <bottom/>
      <diagonal/>
    </border>
    <border>
      <left/>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88">
    <xf numFmtId="0" fontId="0" fillId="0" borderId="0" xfId="0" applyFont="1" applyFill="1" applyBorder="1"/>
    <xf numFmtId="0" fontId="2" fillId="0" borderId="0" xfId="0" applyFont="1" applyFill="1" applyBorder="1"/>
    <xf numFmtId="0" fontId="0" fillId="0" borderId="0" xfId="0" applyFont="1" applyFill="1" applyBorder="1" applyAlignment="1">
      <alignment horizontal="left"/>
    </xf>
    <xf numFmtId="9" fontId="0" fillId="0" borderId="0" xfId="0" applyNumberFormat="1" applyFont="1" applyFill="1" applyBorder="1"/>
    <xf numFmtId="164" fontId="0" fillId="0" borderId="0" xfId="0" applyNumberFormat="1" applyFont="1" applyFill="1" applyBorder="1"/>
    <xf numFmtId="3" fontId="0" fillId="0" borderId="0" xfId="0" applyNumberFormat="1" applyFont="1" applyFill="1" applyBorder="1"/>
    <xf numFmtId="1" fontId="0" fillId="0" borderId="0" xfId="0" applyNumberFormat="1" applyFont="1" applyFill="1" applyBorder="1"/>
    <xf numFmtId="0" fontId="0" fillId="0" borderId="0" xfId="0" applyFont="1" applyFill="1" applyBorder="1"/>
    <xf numFmtId="0" fontId="0" fillId="0" borderId="0" xfId="0" pivotButton="1" applyFont="1" applyFill="1" applyBorder="1"/>
    <xf numFmtId="0" fontId="0" fillId="0" borderId="0" xfId="0" applyNumberFormat="1" applyFont="1" applyFill="1" applyBorder="1"/>
    <xf numFmtId="0" fontId="4" fillId="0" borderId="0" xfId="0" applyFont="1" applyFill="1" applyBorder="1"/>
    <xf numFmtId="0" fontId="3" fillId="0" borderId="1" xfId="0" applyFont="1" applyFill="1" applyBorder="1" applyAlignment="1">
      <alignment horizontal="center" vertical="center" wrapText="1"/>
    </xf>
    <xf numFmtId="0" fontId="0" fillId="0" borderId="1" xfId="0" applyBorder="1"/>
    <xf numFmtId="9" fontId="3" fillId="0" borderId="1" xfId="0" applyNumberFormat="1" applyFont="1" applyFill="1" applyBorder="1" applyAlignment="1">
      <alignment horizontal="center" vertical="center" wrapText="1"/>
    </xf>
    <xf numFmtId="0" fontId="0" fillId="0" borderId="1" xfId="0" applyFill="1" applyBorder="1"/>
    <xf numFmtId="9" fontId="4" fillId="0" borderId="1" xfId="0" applyNumberFormat="1" applyFont="1" applyFill="1" applyBorder="1" applyAlignment="1">
      <alignment horizontal="center"/>
    </xf>
    <xf numFmtId="9" fontId="0" fillId="0" borderId="1" xfId="0" applyNumberFormat="1" applyFont="1" applyFill="1" applyBorder="1" applyAlignment="1">
      <alignment horizontal="center"/>
    </xf>
    <xf numFmtId="0" fontId="4" fillId="0" borderId="1" xfId="0" applyFont="1" applyBorder="1"/>
    <xf numFmtId="0" fontId="5" fillId="0" borderId="0" xfId="0" applyFont="1" applyFill="1" applyBorder="1"/>
    <xf numFmtId="165" fontId="0" fillId="0" borderId="0" xfId="0" applyNumberFormat="1" applyFont="1" applyFill="1" applyBorder="1"/>
    <xf numFmtId="0" fontId="0" fillId="0" borderId="0" xfId="0" applyFont="1" applyFill="1" applyBorder="1"/>
    <xf numFmtId="0" fontId="0" fillId="0" borderId="0" xfId="0" applyFont="1" applyFill="1" applyBorder="1" applyAlignment="1">
      <alignment wrapText="1"/>
    </xf>
    <xf numFmtId="0" fontId="0" fillId="0" borderId="9" xfId="0" applyFont="1" applyFill="1" applyBorder="1" applyAlignment="1">
      <alignment wrapText="1"/>
    </xf>
    <xf numFmtId="165" fontId="0" fillId="0" borderId="9" xfId="0" applyNumberFormat="1" applyFont="1" applyFill="1" applyBorder="1" applyAlignment="1">
      <alignment wrapText="1"/>
    </xf>
    <xf numFmtId="3" fontId="0" fillId="0" borderId="9" xfId="0" applyNumberFormat="1" applyFont="1" applyFill="1" applyBorder="1" applyAlignment="1">
      <alignment wrapText="1"/>
    </xf>
    <xf numFmtId="0" fontId="0" fillId="0" borderId="10" xfId="0" applyFont="1" applyFill="1" applyBorder="1" applyAlignment="1">
      <alignment wrapText="1"/>
    </xf>
    <xf numFmtId="165" fontId="0" fillId="0" borderId="10" xfId="0" applyNumberFormat="1" applyFont="1" applyFill="1" applyBorder="1" applyAlignment="1">
      <alignment wrapText="1"/>
    </xf>
    <xf numFmtId="3" fontId="0" fillId="0" borderId="10" xfId="0" applyNumberFormat="1" applyFont="1" applyFill="1" applyBorder="1" applyAlignment="1">
      <alignment wrapText="1"/>
    </xf>
    <xf numFmtId="0" fontId="0" fillId="0" borderId="9" xfId="0" applyFont="1" applyFill="1" applyBorder="1"/>
    <xf numFmtId="165" fontId="0" fillId="0" borderId="9" xfId="0" applyNumberFormat="1" applyFont="1" applyFill="1" applyBorder="1"/>
    <xf numFmtId="3" fontId="0" fillId="0" borderId="9" xfId="0" applyNumberFormat="1" applyFont="1" applyFill="1" applyBorder="1"/>
    <xf numFmtId="0" fontId="0" fillId="0" borderId="10" xfId="0" applyFont="1" applyFill="1" applyBorder="1"/>
    <xf numFmtId="165" fontId="0" fillId="0" borderId="10" xfId="0" applyNumberFormat="1" applyFont="1" applyFill="1" applyBorder="1"/>
    <xf numFmtId="3" fontId="0" fillId="0" borderId="10" xfId="0" applyNumberFormat="1" applyFont="1" applyFill="1" applyBorder="1"/>
    <xf numFmtId="165" fontId="0" fillId="2" borderId="2" xfId="0" applyNumberFormat="1" applyFont="1" applyFill="1" applyBorder="1" applyAlignment="1">
      <alignment wrapText="1"/>
    </xf>
    <xf numFmtId="3" fontId="0" fillId="2" borderId="2" xfId="0" applyNumberFormat="1" applyFont="1" applyFill="1" applyBorder="1" applyAlignment="1">
      <alignment wrapText="1"/>
    </xf>
    <xf numFmtId="0" fontId="0" fillId="3" borderId="2" xfId="0" applyFont="1" applyFill="1" applyBorder="1" applyAlignment="1">
      <alignment wrapText="1"/>
    </xf>
    <xf numFmtId="0" fontId="5"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4" fillId="0" borderId="9" xfId="0" applyFont="1" applyFill="1" applyBorder="1" applyAlignment="1">
      <alignment wrapText="1"/>
    </xf>
    <xf numFmtId="0" fontId="0" fillId="0" borderId="0" xfId="0" applyFont="1" applyFill="1" applyBorder="1"/>
    <xf numFmtId="10" fontId="0" fillId="0" borderId="0" xfId="0" applyNumberFormat="1" applyFont="1" applyFill="1" applyBorder="1"/>
    <xf numFmtId="0" fontId="0" fillId="0" borderId="0" xfId="0" applyFont="1" applyFill="1" applyBorder="1"/>
    <xf numFmtId="1" fontId="0" fillId="0" borderId="0" xfId="0" applyNumberFormat="1" applyFont="1" applyFill="1" applyBorder="1" applyAlignment="1">
      <alignment horizontal="left" indent="1"/>
    </xf>
    <xf numFmtId="0" fontId="0" fillId="0" borderId="0" xfId="0" applyFont="1" applyFill="1" applyBorder="1" applyAlignment="1">
      <alignment horizontal="left" indent="1"/>
    </xf>
    <xf numFmtId="0" fontId="4" fillId="2" borderId="0" xfId="0" applyFont="1" applyFill="1" applyBorder="1"/>
    <xf numFmtId="9" fontId="0" fillId="2" borderId="0" xfId="0" applyNumberFormat="1" applyFont="1" applyFill="1" applyBorder="1"/>
    <xf numFmtId="0" fontId="4" fillId="0" borderId="1" xfId="0" applyFont="1" applyFill="1" applyBorder="1"/>
    <xf numFmtId="0" fontId="0" fillId="0" borderId="0" xfId="0"/>
    <xf numFmtId="0" fontId="4" fillId="0" borderId="1" xfId="0" applyFont="1" applyFill="1" applyBorder="1" applyAlignment="1">
      <alignment horizontal="left" vertical="center" wrapText="1"/>
    </xf>
    <xf numFmtId="9" fontId="1" fillId="0" borderId="1" xfId="0" applyNumberFormat="1" applyFont="1" applyFill="1" applyBorder="1" applyAlignment="1">
      <alignment horizontal="center" vertical="center" wrapText="1"/>
    </xf>
    <xf numFmtId="9" fontId="0" fillId="0" borderId="1" xfId="0" applyNumberFormat="1" applyBorder="1" applyAlignment="1">
      <alignment horizontal="center"/>
    </xf>
    <xf numFmtId="0" fontId="0" fillId="0" borderId="0" xfId="0" applyFont="1" applyFill="1" applyBorder="1"/>
    <xf numFmtId="9" fontId="0" fillId="0" borderId="1" xfId="0" applyNumberFormat="1" applyFill="1" applyBorder="1" applyAlignment="1">
      <alignment horizontal="center"/>
    </xf>
    <xf numFmtId="0" fontId="0" fillId="0" borderId="0" xfId="0" applyFill="1"/>
    <xf numFmtId="0" fontId="0" fillId="0" borderId="0" xfId="0" applyFont="1" applyFill="1" applyBorder="1" applyAlignment="1">
      <alignment horizontal="center"/>
    </xf>
    <xf numFmtId="0" fontId="0" fillId="0" borderId="0" xfId="0" applyFont="1" applyFill="1" applyBorder="1"/>
    <xf numFmtId="0" fontId="4" fillId="2" borderId="0" xfId="0" applyFont="1" applyFill="1" applyBorder="1" applyAlignment="1">
      <alignment horizontal="center"/>
    </xf>
    <xf numFmtId="0" fontId="0" fillId="2" borderId="0" xfId="0" applyFont="1" applyFill="1" applyBorder="1" applyAlignment="1">
      <alignment horizontal="center"/>
    </xf>
    <xf numFmtId="0" fontId="5" fillId="0" borderId="13" xfId="0" applyFont="1" applyFill="1" applyBorder="1" applyAlignment="1">
      <alignment horizontal="left" wrapText="1"/>
    </xf>
    <xf numFmtId="0" fontId="5" fillId="0" borderId="11" xfId="0" applyFont="1" applyFill="1" applyBorder="1" applyAlignment="1">
      <alignment horizontal="left" wrapText="1"/>
    </xf>
    <xf numFmtId="0" fontId="5" fillId="0" borderId="14" xfId="0" applyFont="1" applyFill="1" applyBorder="1" applyAlignment="1">
      <alignment horizontal="left" wrapText="1"/>
    </xf>
    <xf numFmtId="0" fontId="5" fillId="0" borderId="15" xfId="0" applyFont="1" applyFill="1" applyBorder="1" applyAlignment="1">
      <alignment horizontal="left" wrapText="1"/>
    </xf>
    <xf numFmtId="0" fontId="5" fillId="0" borderId="0" xfId="0" applyFont="1" applyFill="1" applyBorder="1" applyAlignment="1">
      <alignment horizontal="left" wrapText="1"/>
    </xf>
    <xf numFmtId="0" fontId="5" fillId="0" borderId="16" xfId="0" applyFont="1" applyFill="1" applyBorder="1" applyAlignment="1">
      <alignment horizontal="left" wrapText="1"/>
    </xf>
    <xf numFmtId="0" fontId="5" fillId="0" borderId="17" xfId="0" applyFont="1" applyFill="1" applyBorder="1" applyAlignment="1">
      <alignment horizontal="left" wrapText="1"/>
    </xf>
    <xf numFmtId="0" fontId="5" fillId="0" borderId="12" xfId="0" applyFont="1" applyFill="1" applyBorder="1" applyAlignment="1">
      <alignment horizontal="left" wrapText="1"/>
    </xf>
    <xf numFmtId="0" fontId="5" fillId="0" borderId="18" xfId="0" applyFont="1" applyFill="1" applyBorder="1" applyAlignment="1">
      <alignment horizontal="left" wrapText="1"/>
    </xf>
    <xf numFmtId="0" fontId="4" fillId="0" borderId="15" xfId="0" applyFont="1" applyFill="1" applyBorder="1" applyAlignment="1">
      <alignment horizontal="left" wrapText="1"/>
    </xf>
    <xf numFmtId="0" fontId="4" fillId="0" borderId="0" xfId="0" applyFont="1" applyFill="1" applyBorder="1" applyAlignment="1">
      <alignment horizontal="left" wrapText="1"/>
    </xf>
    <xf numFmtId="0" fontId="4" fillId="0" borderId="16" xfId="0" applyFont="1" applyFill="1" applyBorder="1" applyAlignment="1">
      <alignment horizontal="left" wrapText="1"/>
    </xf>
    <xf numFmtId="0" fontId="4" fillId="0" borderId="17" xfId="0" applyFont="1" applyFill="1" applyBorder="1" applyAlignment="1">
      <alignment horizontal="left" wrapText="1"/>
    </xf>
    <xf numFmtId="0" fontId="4" fillId="0" borderId="12" xfId="0" applyFont="1" applyFill="1" applyBorder="1" applyAlignment="1">
      <alignment horizontal="left" wrapText="1"/>
    </xf>
    <xf numFmtId="0" fontId="4" fillId="0" borderId="18" xfId="0" applyFont="1" applyFill="1" applyBorder="1" applyAlignment="1">
      <alignment horizontal="left" wrapText="1"/>
    </xf>
    <xf numFmtId="0" fontId="0" fillId="0" borderId="13" xfId="0" applyFont="1" applyFill="1" applyBorder="1" applyAlignment="1">
      <alignment horizontal="left" wrapText="1"/>
    </xf>
    <xf numFmtId="0" fontId="0" fillId="0" borderId="11" xfId="0" applyFont="1" applyFill="1" applyBorder="1" applyAlignment="1">
      <alignment horizontal="left" wrapText="1"/>
    </xf>
    <xf numFmtId="0" fontId="0" fillId="0" borderId="14" xfId="0" applyFont="1" applyFill="1" applyBorder="1" applyAlignment="1">
      <alignment horizontal="left" wrapText="1"/>
    </xf>
    <xf numFmtId="0" fontId="0" fillId="0" borderId="15" xfId="0" applyFont="1" applyFill="1" applyBorder="1" applyAlignment="1">
      <alignment horizontal="left" wrapText="1"/>
    </xf>
    <xf numFmtId="0" fontId="0" fillId="0" borderId="0" xfId="0" applyFont="1" applyFill="1" applyBorder="1" applyAlignment="1">
      <alignment horizontal="left" wrapText="1"/>
    </xf>
    <xf numFmtId="0" fontId="0" fillId="0" borderId="16" xfId="0" applyFont="1" applyFill="1" applyBorder="1" applyAlignment="1">
      <alignment horizontal="left" wrapText="1"/>
    </xf>
    <xf numFmtId="0" fontId="4" fillId="0" borderId="11" xfId="0" applyFont="1" applyFill="1" applyBorder="1" applyAlignment="1">
      <alignment horizontal="left" wrapText="1"/>
    </xf>
    <xf numFmtId="0" fontId="4" fillId="0" borderId="3" xfId="0" applyFont="1" applyFill="1" applyBorder="1" applyAlignment="1">
      <alignment horizontal="left" wrapText="1"/>
    </xf>
    <xf numFmtId="0" fontId="4" fillId="0" borderId="4" xfId="0" applyFont="1" applyFill="1" applyBorder="1" applyAlignment="1">
      <alignment horizontal="left" wrapText="1"/>
    </xf>
    <xf numFmtId="0" fontId="4" fillId="0" borderId="5" xfId="0" applyFont="1" applyFill="1" applyBorder="1" applyAlignment="1">
      <alignment horizontal="left" wrapText="1"/>
    </xf>
    <xf numFmtId="0" fontId="4" fillId="0" borderId="6" xfId="0" applyFont="1" applyFill="1" applyBorder="1" applyAlignment="1">
      <alignment horizontal="left" wrapText="1"/>
    </xf>
    <xf numFmtId="0" fontId="4" fillId="0" borderId="7" xfId="0" applyFont="1" applyFill="1" applyBorder="1" applyAlignment="1">
      <alignment horizontal="left" wrapText="1"/>
    </xf>
    <xf numFmtId="0" fontId="4" fillId="0" borderId="8" xfId="0" applyFont="1" applyFill="1" applyBorder="1" applyAlignment="1">
      <alignment horizontal="left" wrapText="1"/>
    </xf>
    <xf numFmtId="0" fontId="5" fillId="0" borderId="7" xfId="0" applyFont="1" applyFill="1" applyBorder="1" applyAlignment="1">
      <alignment horizontal="lef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Fishery Revenue in Current Wind Lease Areas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Black Sea Bass</c:v>
          </c:tx>
          <c:spPr>
            <a:ln w="28575" cap="rnd">
              <a:solidFill>
                <a:schemeClr val="accent1"/>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Leases'!$C$17:$C$30</c:f>
              <c:numCache>
                <c:formatCode>"$"#,##0</c:formatCode>
                <c:ptCount val="14"/>
                <c:pt idx="0">
                  <c:v>258876</c:v>
                </c:pt>
                <c:pt idx="1">
                  <c:v>186106</c:v>
                </c:pt>
                <c:pt idx="2">
                  <c:v>196853</c:v>
                </c:pt>
                <c:pt idx="3">
                  <c:v>219596</c:v>
                </c:pt>
                <c:pt idx="4">
                  <c:v>297051</c:v>
                </c:pt>
                <c:pt idx="5">
                  <c:v>363738</c:v>
                </c:pt>
                <c:pt idx="6">
                  <c:v>345711</c:v>
                </c:pt>
                <c:pt idx="7">
                  <c:v>276934</c:v>
                </c:pt>
                <c:pt idx="8">
                  <c:v>399990</c:v>
                </c:pt>
                <c:pt idx="9">
                  <c:v>537494</c:v>
                </c:pt>
                <c:pt idx="10">
                  <c:v>507336</c:v>
                </c:pt>
                <c:pt idx="11">
                  <c:v>489337</c:v>
                </c:pt>
                <c:pt idx="12">
                  <c:v>534635</c:v>
                </c:pt>
                <c:pt idx="13">
                  <c:v>569014</c:v>
                </c:pt>
              </c:numCache>
            </c:numRef>
          </c:val>
          <c:smooth val="0"/>
          <c:extLst>
            <c:ext xmlns:c16="http://schemas.microsoft.com/office/drawing/2014/chart" uri="{C3380CC4-5D6E-409C-BE32-E72D297353CC}">
              <c16:uniqueId val="{00000000-0DB4-494C-82BB-8A5C25334286}"/>
            </c:ext>
          </c:extLst>
        </c:ser>
        <c:ser>
          <c:idx val="1"/>
          <c:order val="1"/>
          <c:tx>
            <c:v>Bluefish</c:v>
          </c:tx>
          <c:spPr>
            <a:ln w="28575" cap="rnd">
              <a:solidFill>
                <a:schemeClr val="accent2"/>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Leases'!$C$31:$C$44</c:f>
              <c:numCache>
                <c:formatCode>"$"#,##0</c:formatCode>
                <c:ptCount val="14"/>
                <c:pt idx="0">
                  <c:v>15937</c:v>
                </c:pt>
                <c:pt idx="1">
                  <c:v>16746</c:v>
                </c:pt>
                <c:pt idx="2">
                  <c:v>18261</c:v>
                </c:pt>
                <c:pt idx="3">
                  <c:v>23239</c:v>
                </c:pt>
                <c:pt idx="4">
                  <c:v>29022</c:v>
                </c:pt>
                <c:pt idx="5">
                  <c:v>15244</c:v>
                </c:pt>
                <c:pt idx="6">
                  <c:v>26714</c:v>
                </c:pt>
                <c:pt idx="7">
                  <c:v>22901</c:v>
                </c:pt>
                <c:pt idx="8">
                  <c:v>21943</c:v>
                </c:pt>
                <c:pt idx="9">
                  <c:v>24452</c:v>
                </c:pt>
                <c:pt idx="10">
                  <c:v>13904</c:v>
                </c:pt>
                <c:pt idx="11">
                  <c:v>20149</c:v>
                </c:pt>
                <c:pt idx="12">
                  <c:v>31817</c:v>
                </c:pt>
                <c:pt idx="13">
                  <c:v>22671</c:v>
                </c:pt>
              </c:numCache>
            </c:numRef>
          </c:val>
          <c:smooth val="0"/>
          <c:extLst>
            <c:ext xmlns:c16="http://schemas.microsoft.com/office/drawing/2014/chart" uri="{C3380CC4-5D6E-409C-BE32-E72D297353CC}">
              <c16:uniqueId val="{00000001-0DB4-494C-82BB-8A5C25334286}"/>
            </c:ext>
          </c:extLst>
        </c:ser>
        <c:ser>
          <c:idx val="2"/>
          <c:order val="2"/>
          <c:tx>
            <c:v>Butterfish</c:v>
          </c:tx>
          <c:spPr>
            <a:ln w="28575" cap="rnd">
              <a:solidFill>
                <a:schemeClr val="accent3"/>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Leases'!$C$59:$C$72</c:f>
              <c:numCache>
                <c:formatCode>"$"#,##0</c:formatCode>
                <c:ptCount val="14"/>
                <c:pt idx="0">
                  <c:v>23734</c:v>
                </c:pt>
                <c:pt idx="1">
                  <c:v>13140</c:v>
                </c:pt>
                <c:pt idx="2">
                  <c:v>33537</c:v>
                </c:pt>
                <c:pt idx="3">
                  <c:v>21979</c:v>
                </c:pt>
                <c:pt idx="4">
                  <c:v>13162</c:v>
                </c:pt>
                <c:pt idx="5">
                  <c:v>68178</c:v>
                </c:pt>
                <c:pt idx="6">
                  <c:v>75752</c:v>
                </c:pt>
                <c:pt idx="7">
                  <c:v>48931</c:v>
                </c:pt>
                <c:pt idx="8">
                  <c:v>71504</c:v>
                </c:pt>
                <c:pt idx="9">
                  <c:v>121288</c:v>
                </c:pt>
                <c:pt idx="10">
                  <c:v>96168</c:v>
                </c:pt>
                <c:pt idx="11">
                  <c:v>108279</c:v>
                </c:pt>
                <c:pt idx="12">
                  <c:v>113955</c:v>
                </c:pt>
                <c:pt idx="13">
                  <c:v>65408</c:v>
                </c:pt>
              </c:numCache>
            </c:numRef>
          </c:val>
          <c:smooth val="0"/>
          <c:extLst>
            <c:ext xmlns:c16="http://schemas.microsoft.com/office/drawing/2014/chart" uri="{C3380CC4-5D6E-409C-BE32-E72D297353CC}">
              <c16:uniqueId val="{00000002-0DB4-494C-82BB-8A5C25334286}"/>
            </c:ext>
          </c:extLst>
        </c:ser>
        <c:ser>
          <c:idx val="3"/>
          <c:order val="3"/>
          <c:tx>
            <c:v>Surfclam</c:v>
          </c:tx>
          <c:spPr>
            <a:ln w="28575" cap="rnd">
              <a:solidFill>
                <a:schemeClr val="accent4"/>
              </a:solidFill>
              <a:round/>
            </a:ln>
            <a:effectLst/>
          </c:spPr>
          <c:marker>
            <c:symbol val="square"/>
            <c:size val="5"/>
            <c:spPr>
              <a:solidFill>
                <a:schemeClr val="accent4"/>
              </a:solidFill>
              <a:ln w="9525">
                <a:solidFill>
                  <a:schemeClr val="accent4"/>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Leases'!$C$189:$C$202</c:f>
              <c:numCache>
                <c:formatCode>"$"#,##0</c:formatCode>
                <c:ptCount val="14"/>
                <c:pt idx="0">
                  <c:v>4690655</c:v>
                </c:pt>
                <c:pt idx="1">
                  <c:v>4381697</c:v>
                </c:pt>
                <c:pt idx="2">
                  <c:v>3614639</c:v>
                </c:pt>
                <c:pt idx="3">
                  <c:v>2230467</c:v>
                </c:pt>
                <c:pt idx="4">
                  <c:v>1972537</c:v>
                </c:pt>
                <c:pt idx="5">
                  <c:v>1832093</c:v>
                </c:pt>
                <c:pt idx="6">
                  <c:v>1310982</c:v>
                </c:pt>
                <c:pt idx="7">
                  <c:v>886965</c:v>
                </c:pt>
                <c:pt idx="8">
                  <c:v>1927292</c:v>
                </c:pt>
                <c:pt idx="9">
                  <c:v>2279301</c:v>
                </c:pt>
                <c:pt idx="10">
                  <c:v>1981148</c:v>
                </c:pt>
                <c:pt idx="11">
                  <c:v>1233949</c:v>
                </c:pt>
                <c:pt idx="12">
                  <c:v>2730327</c:v>
                </c:pt>
                <c:pt idx="13">
                  <c:v>1746333</c:v>
                </c:pt>
              </c:numCache>
            </c:numRef>
          </c:val>
          <c:smooth val="0"/>
          <c:extLst>
            <c:ext xmlns:c16="http://schemas.microsoft.com/office/drawing/2014/chart" uri="{C3380CC4-5D6E-409C-BE32-E72D297353CC}">
              <c16:uniqueId val="{00000003-0DB4-494C-82BB-8A5C25334286}"/>
            </c:ext>
          </c:extLst>
        </c:ser>
        <c:ser>
          <c:idx val="4"/>
          <c:order val="4"/>
          <c:tx>
            <c:v>Spiny Dogfish</c:v>
          </c:tx>
          <c:spPr>
            <a:ln w="28575" cap="rnd">
              <a:solidFill>
                <a:schemeClr val="accent5"/>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Leases'!$C$85:$C$98</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4-0DB4-494C-82BB-8A5C25334286}"/>
            </c:ext>
          </c:extLst>
        </c:ser>
        <c:ser>
          <c:idx val="5"/>
          <c:order val="5"/>
          <c:tx>
            <c:v>Summer Flounder</c:v>
          </c:tx>
          <c:spPr>
            <a:ln w="28575" cap="rnd">
              <a:solidFill>
                <a:schemeClr val="accent6"/>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Leases'!$C$175:$C$188</c:f>
              <c:numCache>
                <c:formatCode>"$"#,##0</c:formatCode>
                <c:ptCount val="14"/>
                <c:pt idx="0">
                  <c:v>435613</c:v>
                </c:pt>
                <c:pt idx="1">
                  <c:v>382210</c:v>
                </c:pt>
                <c:pt idx="2">
                  <c:v>537080</c:v>
                </c:pt>
                <c:pt idx="3">
                  <c:v>565090</c:v>
                </c:pt>
                <c:pt idx="4">
                  <c:v>644954</c:v>
                </c:pt>
                <c:pt idx="5">
                  <c:v>1049339</c:v>
                </c:pt>
                <c:pt idx="6">
                  <c:v>909168</c:v>
                </c:pt>
                <c:pt idx="7">
                  <c:v>639595</c:v>
                </c:pt>
                <c:pt idx="8">
                  <c:v>549607</c:v>
                </c:pt>
                <c:pt idx="9">
                  <c:v>550856</c:v>
                </c:pt>
                <c:pt idx="10">
                  <c:v>554774</c:v>
                </c:pt>
                <c:pt idx="11">
                  <c:v>818990</c:v>
                </c:pt>
                <c:pt idx="12">
                  <c:v>816196</c:v>
                </c:pt>
                <c:pt idx="13">
                  <c:v>1314263</c:v>
                </c:pt>
              </c:numCache>
            </c:numRef>
          </c:val>
          <c:smooth val="0"/>
          <c:extLst>
            <c:ext xmlns:c16="http://schemas.microsoft.com/office/drawing/2014/chart" uri="{C3380CC4-5D6E-409C-BE32-E72D297353CC}">
              <c16:uniqueId val="{00000005-0DB4-494C-82BB-8A5C25334286}"/>
            </c:ext>
          </c:extLst>
        </c:ser>
        <c:ser>
          <c:idx val="6"/>
          <c:order val="6"/>
          <c:tx>
            <c:v>Atlantic Mackerel</c:v>
          </c:tx>
          <c:spPr>
            <a:ln w="28575" cap="rnd">
              <a:solidFill>
                <a:schemeClr val="accent1">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Leases'!$C$3:$C$16</c:f>
              <c:numCache>
                <c:formatCode>"$"#,##0</c:formatCode>
                <c:ptCount val="14"/>
                <c:pt idx="0">
                  <c:v>356809</c:v>
                </c:pt>
                <c:pt idx="1">
                  <c:v>527323</c:v>
                </c:pt>
                <c:pt idx="2">
                  <c:v>207256</c:v>
                </c:pt>
                <c:pt idx="3">
                  <c:v>5285</c:v>
                </c:pt>
                <c:pt idx="4">
                  <c:v>348373</c:v>
                </c:pt>
                <c:pt idx="5">
                  <c:v>5192</c:v>
                </c:pt>
                <c:pt idx="6">
                  <c:v>3326</c:v>
                </c:pt>
                <c:pt idx="7">
                  <c:v>70187</c:v>
                </c:pt>
                <c:pt idx="8">
                  <c:v>18565</c:v>
                </c:pt>
                <c:pt idx="9">
                  <c:v>84073</c:v>
                </c:pt>
                <c:pt idx="10">
                  <c:v>198824</c:v>
                </c:pt>
                <c:pt idx="11">
                  <c:v>145979</c:v>
                </c:pt>
                <c:pt idx="12">
                  <c:v>169698</c:v>
                </c:pt>
                <c:pt idx="13">
                  <c:v>44476</c:v>
                </c:pt>
              </c:numCache>
            </c:numRef>
          </c:val>
          <c:smooth val="0"/>
          <c:extLst>
            <c:ext xmlns:c16="http://schemas.microsoft.com/office/drawing/2014/chart" uri="{C3380CC4-5D6E-409C-BE32-E72D297353CC}">
              <c16:uniqueId val="{00000006-0DB4-494C-82BB-8A5C25334286}"/>
            </c:ext>
          </c:extLst>
        </c:ser>
        <c:ser>
          <c:idx val="7"/>
          <c:order val="7"/>
          <c:tx>
            <c:v>Chub Mackerel</c:v>
          </c:tx>
          <c:spPr>
            <a:ln w="28575" cap="rnd">
              <a:solidFill>
                <a:schemeClr val="accent2">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Leases'!$C$74:$C$84</c:f>
              <c:numCache>
                <c:formatCode>"$"#,##0</c:formatCode>
                <c:ptCount val="11"/>
                <c:pt idx="0">
                  <c:v>1</c:v>
                </c:pt>
                <c:pt idx="1">
                  <c:v>111</c:v>
                </c:pt>
                <c:pt idx="2">
                  <c:v>2831</c:v>
                </c:pt>
                <c:pt idx="3">
                  <c:v>2626</c:v>
                </c:pt>
                <c:pt idx="4">
                  <c:v>1904</c:v>
                </c:pt>
                <c:pt idx="5">
                  <c:v>134</c:v>
                </c:pt>
                <c:pt idx="6">
                  <c:v>15</c:v>
                </c:pt>
                <c:pt idx="7">
                  <c:v>158</c:v>
                </c:pt>
                <c:pt idx="8">
                  <c:v>64</c:v>
                </c:pt>
                <c:pt idx="9">
                  <c:v>200</c:v>
                </c:pt>
                <c:pt idx="10">
                  <c:v>158</c:v>
                </c:pt>
              </c:numCache>
            </c:numRef>
          </c:val>
          <c:smooth val="0"/>
          <c:extLst>
            <c:ext xmlns:c16="http://schemas.microsoft.com/office/drawing/2014/chart" uri="{C3380CC4-5D6E-409C-BE32-E72D297353CC}">
              <c16:uniqueId val="{00000007-0DB4-494C-82BB-8A5C25334286}"/>
            </c:ext>
          </c:extLst>
        </c:ser>
        <c:ser>
          <c:idx val="8"/>
          <c:order val="8"/>
          <c:tx>
            <c:v>Monkfish</c:v>
          </c:tx>
          <c:spPr>
            <a:ln w="28575" cap="rnd">
              <a:solidFill>
                <a:schemeClr val="accent3">
                  <a:lumMod val="60000"/>
                </a:schemeClr>
              </a:solidFill>
              <a:round/>
            </a:ln>
            <a:effectLst/>
          </c:spPr>
          <c:marker>
            <c:symbol val="triangle"/>
            <c:size val="5"/>
            <c:spPr>
              <a:solidFill>
                <a:schemeClr val="accent3">
                  <a:lumMod val="60000"/>
                </a:schemeClr>
              </a:solidFill>
              <a:ln w="9525">
                <a:solidFill>
                  <a:schemeClr val="accent3">
                    <a:lumMod val="60000"/>
                  </a:schemeClr>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Leases'!$C$141:$C$154</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8-0DB4-494C-82BB-8A5C25334286}"/>
            </c:ext>
          </c:extLst>
        </c:ser>
        <c:ser>
          <c:idx val="9"/>
          <c:order val="9"/>
          <c:tx>
            <c:v>Ocean Quahogs</c:v>
          </c:tx>
          <c:spPr>
            <a:ln w="28575" cap="rnd">
              <a:solidFill>
                <a:schemeClr val="accent4">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Leases'!$C$155:$C$160</c:f>
              <c:numCache>
                <c:formatCode>"$"#,##0</c:formatCode>
                <c:ptCount val="6"/>
                <c:pt idx="0">
                  <c:v>657699</c:v>
                </c:pt>
                <c:pt idx="1">
                  <c:v>688233</c:v>
                </c:pt>
                <c:pt idx="2">
                  <c:v>706000</c:v>
                </c:pt>
                <c:pt idx="3">
                  <c:v>610057</c:v>
                </c:pt>
                <c:pt idx="4">
                  <c:v>179261</c:v>
                </c:pt>
                <c:pt idx="5">
                  <c:v>88669</c:v>
                </c:pt>
              </c:numCache>
            </c:numRef>
          </c:val>
          <c:smooth val="0"/>
          <c:extLst>
            <c:ext xmlns:c16="http://schemas.microsoft.com/office/drawing/2014/chart" uri="{C3380CC4-5D6E-409C-BE32-E72D297353CC}">
              <c16:uniqueId val="{00000009-0DB4-494C-82BB-8A5C25334286}"/>
            </c:ext>
          </c:extLst>
        </c:ser>
        <c:ser>
          <c:idx val="10"/>
          <c:order val="10"/>
          <c:tx>
            <c:v>Scup</c:v>
          </c:tx>
          <c:spPr>
            <a:ln w="28575" cap="rnd">
              <a:solidFill>
                <a:schemeClr val="accent5">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Leases'!$C$161:$C$174</c:f>
              <c:numCache>
                <c:formatCode>"$"#,##0</c:formatCode>
                <c:ptCount val="14"/>
                <c:pt idx="0">
                  <c:v>96630</c:v>
                </c:pt>
                <c:pt idx="1">
                  <c:v>119027</c:v>
                </c:pt>
                <c:pt idx="2">
                  <c:v>117751</c:v>
                </c:pt>
                <c:pt idx="3">
                  <c:v>157878</c:v>
                </c:pt>
                <c:pt idx="4">
                  <c:v>136013</c:v>
                </c:pt>
                <c:pt idx="5">
                  <c:v>310671</c:v>
                </c:pt>
                <c:pt idx="6">
                  <c:v>318231</c:v>
                </c:pt>
                <c:pt idx="7">
                  <c:v>514476</c:v>
                </c:pt>
                <c:pt idx="8">
                  <c:v>758358</c:v>
                </c:pt>
                <c:pt idx="9">
                  <c:v>700187</c:v>
                </c:pt>
                <c:pt idx="10">
                  <c:v>551496</c:v>
                </c:pt>
                <c:pt idx="11">
                  <c:v>368717</c:v>
                </c:pt>
                <c:pt idx="12">
                  <c:v>347503</c:v>
                </c:pt>
                <c:pt idx="13">
                  <c:v>505113</c:v>
                </c:pt>
              </c:numCache>
            </c:numRef>
          </c:val>
          <c:smooth val="0"/>
          <c:extLst>
            <c:ext xmlns:c16="http://schemas.microsoft.com/office/drawing/2014/chart" uri="{C3380CC4-5D6E-409C-BE32-E72D297353CC}">
              <c16:uniqueId val="{0000000A-0DB4-494C-82BB-8A5C25334286}"/>
            </c:ext>
          </c:extLst>
        </c:ser>
        <c:ser>
          <c:idx val="11"/>
          <c:order val="11"/>
          <c:tx>
            <c:v>Illex Squid</c:v>
          </c:tx>
          <c:spPr>
            <a:ln w="28575" cap="rnd">
              <a:solidFill>
                <a:schemeClr val="accent6">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Leases'!$C$113:$C$126</c:f>
              <c:numCache>
                <c:formatCode>"$"#,##0</c:formatCode>
                <c:ptCount val="14"/>
                <c:pt idx="0">
                  <c:v>35845</c:v>
                </c:pt>
                <c:pt idx="1">
                  <c:v>42443</c:v>
                </c:pt>
                <c:pt idx="2">
                  <c:v>78364</c:v>
                </c:pt>
                <c:pt idx="3">
                  <c:v>232128</c:v>
                </c:pt>
                <c:pt idx="4">
                  <c:v>92314</c:v>
                </c:pt>
                <c:pt idx="5">
                  <c:v>21770</c:v>
                </c:pt>
                <c:pt idx="6">
                  <c:v>57186</c:v>
                </c:pt>
                <c:pt idx="7">
                  <c:v>18063</c:v>
                </c:pt>
                <c:pt idx="8">
                  <c:v>79692</c:v>
                </c:pt>
                <c:pt idx="9">
                  <c:v>95175</c:v>
                </c:pt>
                <c:pt idx="10">
                  <c:v>158879</c:v>
                </c:pt>
                <c:pt idx="11">
                  <c:v>164759</c:v>
                </c:pt>
                <c:pt idx="12">
                  <c:v>154104</c:v>
                </c:pt>
                <c:pt idx="13">
                  <c:v>211813</c:v>
                </c:pt>
              </c:numCache>
            </c:numRef>
          </c:val>
          <c:smooth val="0"/>
          <c:extLst>
            <c:ext xmlns:c16="http://schemas.microsoft.com/office/drawing/2014/chart" uri="{C3380CC4-5D6E-409C-BE32-E72D297353CC}">
              <c16:uniqueId val="{0000000B-0DB4-494C-82BB-8A5C25334286}"/>
            </c:ext>
          </c:extLst>
        </c:ser>
        <c:ser>
          <c:idx val="12"/>
          <c:order val="12"/>
          <c:tx>
            <c:v>Longfin Squid</c:v>
          </c:tx>
          <c:spPr>
            <a:ln w="28575" cap="rnd">
              <a:solidFill>
                <a:schemeClr val="accent1">
                  <a:lumMod val="80000"/>
                  <a:lumOff val="20000"/>
                </a:schemeClr>
              </a:solidFill>
              <a:round/>
            </a:ln>
            <a:effectLst/>
          </c:spPr>
          <c:marker>
            <c:symbol val="diamond"/>
            <c:size val="5"/>
            <c:spPr>
              <a:solidFill>
                <a:schemeClr val="accent1">
                  <a:lumMod val="80000"/>
                  <a:lumOff val="20000"/>
                </a:schemeClr>
              </a:solidFill>
              <a:ln w="9525">
                <a:solidFill>
                  <a:schemeClr val="accent1">
                    <a:lumMod val="80000"/>
                    <a:lumOff val="20000"/>
                  </a:schemeClr>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Leases'!$C$127:$C$140</c:f>
              <c:numCache>
                <c:formatCode>"$"#,##0</c:formatCode>
                <c:ptCount val="14"/>
                <c:pt idx="0">
                  <c:v>797175</c:v>
                </c:pt>
                <c:pt idx="1">
                  <c:v>670531</c:v>
                </c:pt>
                <c:pt idx="2">
                  <c:v>310305</c:v>
                </c:pt>
                <c:pt idx="3">
                  <c:v>852848</c:v>
                </c:pt>
                <c:pt idx="4">
                  <c:v>1136501</c:v>
                </c:pt>
                <c:pt idx="5">
                  <c:v>814756</c:v>
                </c:pt>
                <c:pt idx="6">
                  <c:v>1222614</c:v>
                </c:pt>
                <c:pt idx="7">
                  <c:v>1266010</c:v>
                </c:pt>
                <c:pt idx="8">
                  <c:v>3853319</c:v>
                </c:pt>
                <c:pt idx="9">
                  <c:v>767770</c:v>
                </c:pt>
                <c:pt idx="10">
                  <c:v>870389</c:v>
                </c:pt>
                <c:pt idx="11">
                  <c:v>1200370</c:v>
                </c:pt>
                <c:pt idx="12">
                  <c:v>476257</c:v>
                </c:pt>
                <c:pt idx="13">
                  <c:v>1578369</c:v>
                </c:pt>
              </c:numCache>
            </c:numRef>
          </c:val>
          <c:smooth val="0"/>
          <c:extLst>
            <c:ext xmlns:c16="http://schemas.microsoft.com/office/drawing/2014/chart" uri="{C3380CC4-5D6E-409C-BE32-E72D297353CC}">
              <c16:uniqueId val="{0000000C-0DB4-494C-82BB-8A5C25334286}"/>
            </c:ext>
          </c:extLst>
        </c:ser>
        <c:ser>
          <c:idx val="13"/>
          <c:order val="13"/>
          <c:tx>
            <c:v>Blueline Tilefish</c:v>
          </c:tx>
          <c:spPr>
            <a:ln w="28575" cap="rnd">
              <a:solidFill>
                <a:schemeClr val="accent2">
                  <a:lumMod val="80000"/>
                  <a:lumOff val="2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Leases'!$C$45:$C$58</c:f>
              <c:numCache>
                <c:formatCode>"$"#,##0</c:formatCode>
                <c:ptCount val="14"/>
                <c:pt idx="0">
                  <c:v>448</c:v>
                </c:pt>
                <c:pt idx="1">
                  <c:v>1012</c:v>
                </c:pt>
                <c:pt idx="2">
                  <c:v>329</c:v>
                </c:pt>
                <c:pt idx="3">
                  <c:v>5104</c:v>
                </c:pt>
                <c:pt idx="4">
                  <c:v>702</c:v>
                </c:pt>
                <c:pt idx="5">
                  <c:v>509</c:v>
                </c:pt>
                <c:pt idx="6">
                  <c:v>2730</c:v>
                </c:pt>
                <c:pt idx="7">
                  <c:v>189</c:v>
                </c:pt>
                <c:pt idx="8">
                  <c:v>484</c:v>
                </c:pt>
                <c:pt idx="9">
                  <c:v>136</c:v>
                </c:pt>
                <c:pt idx="10">
                  <c:v>377</c:v>
                </c:pt>
                <c:pt idx="11">
                  <c:v>697</c:v>
                </c:pt>
                <c:pt idx="12">
                  <c:v>203</c:v>
                </c:pt>
                <c:pt idx="13">
                  <c:v>533</c:v>
                </c:pt>
              </c:numCache>
            </c:numRef>
          </c:val>
          <c:smooth val="0"/>
          <c:extLst>
            <c:ext xmlns:c16="http://schemas.microsoft.com/office/drawing/2014/chart" uri="{C3380CC4-5D6E-409C-BE32-E72D297353CC}">
              <c16:uniqueId val="{0000000D-0DB4-494C-82BB-8A5C25334286}"/>
            </c:ext>
          </c:extLst>
        </c:ser>
        <c:ser>
          <c:idx val="14"/>
          <c:order val="14"/>
          <c:tx>
            <c:v>Golden Tilefish</c:v>
          </c:tx>
          <c:spPr>
            <a:ln w="28575" cap="rnd">
              <a:solidFill>
                <a:schemeClr val="accent3">
                  <a:lumMod val="80000"/>
                  <a:lumOff val="2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Leases'!$C$99:$C$112</c:f>
              <c:numCache>
                <c:formatCode>"$"#,##0</c:formatCode>
                <c:ptCount val="14"/>
                <c:pt idx="0">
                  <c:v>51836</c:v>
                </c:pt>
                <c:pt idx="1">
                  <c:v>114998</c:v>
                </c:pt>
                <c:pt idx="2">
                  <c:v>32723</c:v>
                </c:pt>
                <c:pt idx="3">
                  <c:v>3680</c:v>
                </c:pt>
                <c:pt idx="4">
                  <c:v>33972</c:v>
                </c:pt>
                <c:pt idx="5">
                  <c:v>126237</c:v>
                </c:pt>
                <c:pt idx="6">
                  <c:v>47003</c:v>
                </c:pt>
                <c:pt idx="7">
                  <c:v>61367</c:v>
                </c:pt>
                <c:pt idx="8">
                  <c:v>14227</c:v>
                </c:pt>
                <c:pt idx="9">
                  <c:v>31459</c:v>
                </c:pt>
                <c:pt idx="10">
                  <c:v>130882</c:v>
                </c:pt>
                <c:pt idx="11">
                  <c:v>327783</c:v>
                </c:pt>
                <c:pt idx="12">
                  <c:v>130185</c:v>
                </c:pt>
                <c:pt idx="13">
                  <c:v>113746</c:v>
                </c:pt>
              </c:numCache>
            </c:numRef>
          </c:val>
          <c:smooth val="0"/>
          <c:extLst>
            <c:ext xmlns:c16="http://schemas.microsoft.com/office/drawing/2014/chart" uri="{C3380CC4-5D6E-409C-BE32-E72D297353CC}">
              <c16:uniqueId val="{0000000E-0DB4-494C-82BB-8A5C25334286}"/>
            </c:ext>
          </c:extLst>
        </c:ser>
        <c:dLbls>
          <c:showLegendKey val="0"/>
          <c:showVal val="0"/>
          <c:showCatName val="0"/>
          <c:showSerName val="0"/>
          <c:showPercent val="0"/>
          <c:showBubbleSize val="0"/>
        </c:dLbls>
        <c:smooth val="0"/>
        <c:axId val="318779904"/>
        <c:axId val="319478776"/>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Fishery Revenue in Current Wind Lease Areas and Central Atlantic Primary/Secondary</a:t>
            </a:r>
            <a:r>
              <a:rPr lang="en-US" b="1" baseline="0"/>
              <a:t> Call Areas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Black Sea Bass</c:v>
          </c:tx>
          <c:spPr>
            <a:ln w="28575" cap="rnd">
              <a:solidFill>
                <a:schemeClr val="accent1"/>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Atl'!$C$17:$C$30</c:f>
              <c:numCache>
                <c:formatCode>"$"#,##0</c:formatCode>
                <c:ptCount val="14"/>
                <c:pt idx="0">
                  <c:v>567230</c:v>
                </c:pt>
                <c:pt idx="1">
                  <c:v>411435</c:v>
                </c:pt>
                <c:pt idx="2">
                  <c:v>400245</c:v>
                </c:pt>
                <c:pt idx="3">
                  <c:v>396240</c:v>
                </c:pt>
                <c:pt idx="4">
                  <c:v>517078</c:v>
                </c:pt>
                <c:pt idx="5">
                  <c:v>638713</c:v>
                </c:pt>
                <c:pt idx="6">
                  <c:v>627664</c:v>
                </c:pt>
                <c:pt idx="7">
                  <c:v>552164</c:v>
                </c:pt>
                <c:pt idx="8">
                  <c:v>665965</c:v>
                </c:pt>
                <c:pt idx="9">
                  <c:v>779172</c:v>
                </c:pt>
                <c:pt idx="10">
                  <c:v>755492</c:v>
                </c:pt>
                <c:pt idx="11">
                  <c:v>757886</c:v>
                </c:pt>
                <c:pt idx="12">
                  <c:v>721577</c:v>
                </c:pt>
                <c:pt idx="13">
                  <c:v>856069</c:v>
                </c:pt>
              </c:numCache>
            </c:numRef>
          </c:val>
          <c:smooth val="0"/>
          <c:extLst>
            <c:ext xmlns:c16="http://schemas.microsoft.com/office/drawing/2014/chart" uri="{C3380CC4-5D6E-409C-BE32-E72D297353CC}">
              <c16:uniqueId val="{00000000-809E-4A69-8986-C9748F39D9D8}"/>
            </c:ext>
          </c:extLst>
        </c:ser>
        <c:ser>
          <c:idx val="1"/>
          <c:order val="1"/>
          <c:tx>
            <c:v>Bluefish</c:v>
          </c:tx>
          <c:spPr>
            <a:ln w="28575" cap="rnd">
              <a:solidFill>
                <a:schemeClr val="accent2"/>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Atl'!$C$202:$C$215</c:f>
              <c:numCache>
                <c:formatCode>"$"#,##0</c:formatCode>
                <c:ptCount val="14"/>
                <c:pt idx="0">
                  <c:v>18607</c:v>
                </c:pt>
                <c:pt idx="1">
                  <c:v>22074</c:v>
                </c:pt>
                <c:pt idx="2">
                  <c:v>24434</c:v>
                </c:pt>
                <c:pt idx="3">
                  <c:v>34955</c:v>
                </c:pt>
                <c:pt idx="4">
                  <c:v>40976</c:v>
                </c:pt>
                <c:pt idx="5">
                  <c:v>18531</c:v>
                </c:pt>
                <c:pt idx="6">
                  <c:v>32824</c:v>
                </c:pt>
                <c:pt idx="7">
                  <c:v>43584</c:v>
                </c:pt>
                <c:pt idx="8">
                  <c:v>30937</c:v>
                </c:pt>
                <c:pt idx="9">
                  <c:v>36329</c:v>
                </c:pt>
                <c:pt idx="10">
                  <c:v>19206</c:v>
                </c:pt>
                <c:pt idx="11">
                  <c:v>43780</c:v>
                </c:pt>
                <c:pt idx="12">
                  <c:v>36036</c:v>
                </c:pt>
                <c:pt idx="13">
                  <c:v>22893</c:v>
                </c:pt>
              </c:numCache>
            </c:numRef>
          </c:val>
          <c:smooth val="0"/>
          <c:extLst>
            <c:ext xmlns:c16="http://schemas.microsoft.com/office/drawing/2014/chart" uri="{C3380CC4-5D6E-409C-BE32-E72D297353CC}">
              <c16:uniqueId val="{00000001-809E-4A69-8986-C9748F39D9D8}"/>
            </c:ext>
          </c:extLst>
        </c:ser>
        <c:ser>
          <c:idx val="2"/>
          <c:order val="2"/>
          <c:tx>
            <c:v>Butterfish</c:v>
          </c:tx>
          <c:spPr>
            <a:ln w="28575" cap="rnd">
              <a:solidFill>
                <a:schemeClr val="accent3"/>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Atl'!$C$45:$C$58</c:f>
              <c:numCache>
                <c:formatCode>"$"#,##0</c:formatCode>
                <c:ptCount val="14"/>
                <c:pt idx="0">
                  <c:v>24248</c:v>
                </c:pt>
                <c:pt idx="1">
                  <c:v>13761</c:v>
                </c:pt>
                <c:pt idx="2">
                  <c:v>34245</c:v>
                </c:pt>
                <c:pt idx="3">
                  <c:v>23197</c:v>
                </c:pt>
                <c:pt idx="4">
                  <c:v>14077</c:v>
                </c:pt>
                <c:pt idx="5">
                  <c:v>70316</c:v>
                </c:pt>
                <c:pt idx="6">
                  <c:v>85212</c:v>
                </c:pt>
                <c:pt idx="7">
                  <c:v>51449</c:v>
                </c:pt>
                <c:pt idx="8">
                  <c:v>76657</c:v>
                </c:pt>
                <c:pt idx="9">
                  <c:v>125020</c:v>
                </c:pt>
                <c:pt idx="10">
                  <c:v>100053</c:v>
                </c:pt>
                <c:pt idx="11">
                  <c:v>112108</c:v>
                </c:pt>
                <c:pt idx="12">
                  <c:v>114878</c:v>
                </c:pt>
                <c:pt idx="13">
                  <c:v>66295</c:v>
                </c:pt>
              </c:numCache>
            </c:numRef>
          </c:val>
          <c:smooth val="0"/>
          <c:extLst>
            <c:ext xmlns:c16="http://schemas.microsoft.com/office/drawing/2014/chart" uri="{C3380CC4-5D6E-409C-BE32-E72D297353CC}">
              <c16:uniqueId val="{00000002-809E-4A69-8986-C9748F39D9D8}"/>
            </c:ext>
          </c:extLst>
        </c:ser>
        <c:ser>
          <c:idx val="3"/>
          <c:order val="3"/>
          <c:tx>
            <c:v>Surfclam</c:v>
          </c:tx>
          <c:spPr>
            <a:ln w="28575" cap="rnd">
              <a:solidFill>
                <a:schemeClr val="accent4"/>
              </a:solidFill>
              <a:round/>
            </a:ln>
            <a:effectLst/>
          </c:spPr>
          <c:marker>
            <c:symbol val="square"/>
            <c:size val="5"/>
            <c:spPr>
              <a:solidFill>
                <a:schemeClr val="accent4"/>
              </a:solidFill>
              <a:ln w="9525">
                <a:solidFill>
                  <a:schemeClr val="accent4"/>
                </a:solidFill>
              </a:ln>
              <a:effectLst/>
            </c:spPr>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Atl'!$C$188:$C$201</c:f>
              <c:numCache>
                <c:formatCode>"$"#,##0</c:formatCode>
                <c:ptCount val="14"/>
                <c:pt idx="0">
                  <c:v>4759897</c:v>
                </c:pt>
                <c:pt idx="1">
                  <c:v>4639664</c:v>
                </c:pt>
                <c:pt idx="2">
                  <c:v>3703169</c:v>
                </c:pt>
                <c:pt idx="3">
                  <c:v>2737340</c:v>
                </c:pt>
                <c:pt idx="4">
                  <c:v>4220258</c:v>
                </c:pt>
                <c:pt idx="5">
                  <c:v>2794329</c:v>
                </c:pt>
                <c:pt idx="6">
                  <c:v>2255746</c:v>
                </c:pt>
                <c:pt idx="7">
                  <c:v>2391078</c:v>
                </c:pt>
                <c:pt idx="8">
                  <c:v>2781591</c:v>
                </c:pt>
                <c:pt idx="9">
                  <c:v>3068584</c:v>
                </c:pt>
                <c:pt idx="10">
                  <c:v>2532728</c:v>
                </c:pt>
                <c:pt idx="11">
                  <c:v>1712821</c:v>
                </c:pt>
                <c:pt idx="12">
                  <c:v>2871235</c:v>
                </c:pt>
                <c:pt idx="13">
                  <c:v>2740393</c:v>
                </c:pt>
              </c:numCache>
            </c:numRef>
          </c:val>
          <c:smooth val="0"/>
          <c:extLst>
            <c:ext xmlns:c16="http://schemas.microsoft.com/office/drawing/2014/chart" uri="{C3380CC4-5D6E-409C-BE32-E72D297353CC}">
              <c16:uniqueId val="{00000003-809E-4A69-8986-C9748F39D9D8}"/>
            </c:ext>
          </c:extLst>
        </c:ser>
        <c:ser>
          <c:idx val="4"/>
          <c:order val="4"/>
          <c:tx>
            <c:v>Spiny Dogfish</c:v>
          </c:tx>
          <c:spPr>
            <a:ln w="28575" cap="rnd">
              <a:solidFill>
                <a:schemeClr val="accent5"/>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Atl'!$C$72:$C$85</c:f>
              <c:numCache>
                <c:formatCode>"$"#,##0</c:formatCode>
                <c:ptCount val="14"/>
                <c:pt idx="0">
                  <c:v>3794</c:v>
                </c:pt>
                <c:pt idx="1">
                  <c:v>36882</c:v>
                </c:pt>
                <c:pt idx="2">
                  <c:v>41415</c:v>
                </c:pt>
                <c:pt idx="3">
                  <c:v>58175</c:v>
                </c:pt>
                <c:pt idx="4">
                  <c:v>85555</c:v>
                </c:pt>
                <c:pt idx="5">
                  <c:v>62011</c:v>
                </c:pt>
                <c:pt idx="6">
                  <c:v>58657</c:v>
                </c:pt>
                <c:pt idx="7">
                  <c:v>48253</c:v>
                </c:pt>
                <c:pt idx="8">
                  <c:v>75565</c:v>
                </c:pt>
                <c:pt idx="9">
                  <c:v>63630</c:v>
                </c:pt>
                <c:pt idx="10">
                  <c:v>29452</c:v>
                </c:pt>
                <c:pt idx="11">
                  <c:v>34631</c:v>
                </c:pt>
                <c:pt idx="12">
                  <c:v>32729</c:v>
                </c:pt>
                <c:pt idx="13">
                  <c:v>20445</c:v>
                </c:pt>
              </c:numCache>
            </c:numRef>
          </c:val>
          <c:smooth val="0"/>
          <c:extLst>
            <c:ext xmlns:c16="http://schemas.microsoft.com/office/drawing/2014/chart" uri="{C3380CC4-5D6E-409C-BE32-E72D297353CC}">
              <c16:uniqueId val="{00000004-809E-4A69-8986-C9748F39D9D8}"/>
            </c:ext>
          </c:extLst>
        </c:ser>
        <c:ser>
          <c:idx val="5"/>
          <c:order val="5"/>
          <c:tx>
            <c:v>Summer Flounder</c:v>
          </c:tx>
          <c:spPr>
            <a:ln w="28575" cap="rnd">
              <a:solidFill>
                <a:schemeClr val="accent6"/>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Atl'!$C$174:$C$187</c:f>
              <c:numCache>
                <c:formatCode>"$"#,##0</c:formatCode>
                <c:ptCount val="14"/>
                <c:pt idx="0">
                  <c:v>773978</c:v>
                </c:pt>
                <c:pt idx="1">
                  <c:v>630548</c:v>
                </c:pt>
                <c:pt idx="2">
                  <c:v>1057039</c:v>
                </c:pt>
                <c:pt idx="3">
                  <c:v>1000958</c:v>
                </c:pt>
                <c:pt idx="4">
                  <c:v>884634</c:v>
                </c:pt>
                <c:pt idx="5">
                  <c:v>1160655</c:v>
                </c:pt>
                <c:pt idx="6">
                  <c:v>1032882</c:v>
                </c:pt>
                <c:pt idx="7">
                  <c:v>761359</c:v>
                </c:pt>
                <c:pt idx="8">
                  <c:v>637389</c:v>
                </c:pt>
                <c:pt idx="9">
                  <c:v>586215</c:v>
                </c:pt>
                <c:pt idx="10">
                  <c:v>577407</c:v>
                </c:pt>
                <c:pt idx="11">
                  <c:v>846821</c:v>
                </c:pt>
                <c:pt idx="12">
                  <c:v>832571</c:v>
                </c:pt>
                <c:pt idx="13">
                  <c:v>1329851</c:v>
                </c:pt>
              </c:numCache>
            </c:numRef>
          </c:val>
          <c:smooth val="0"/>
          <c:extLst>
            <c:ext xmlns:c16="http://schemas.microsoft.com/office/drawing/2014/chart" uri="{C3380CC4-5D6E-409C-BE32-E72D297353CC}">
              <c16:uniqueId val="{00000005-809E-4A69-8986-C9748F39D9D8}"/>
            </c:ext>
          </c:extLst>
        </c:ser>
        <c:ser>
          <c:idx val="6"/>
          <c:order val="6"/>
          <c:tx>
            <c:v>Atlantic Mackerel</c:v>
          </c:tx>
          <c:spPr>
            <a:ln w="28575" cap="rnd">
              <a:solidFill>
                <a:schemeClr val="accent1">
                  <a:lumMod val="6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Atl'!$C$3:$C$16</c:f>
              <c:numCache>
                <c:formatCode>"$"#,##0</c:formatCode>
                <c:ptCount val="14"/>
                <c:pt idx="0">
                  <c:v>356816</c:v>
                </c:pt>
                <c:pt idx="1">
                  <c:v>539206</c:v>
                </c:pt>
                <c:pt idx="2">
                  <c:v>256926</c:v>
                </c:pt>
                <c:pt idx="3">
                  <c:v>7829</c:v>
                </c:pt>
                <c:pt idx="4">
                  <c:v>348545</c:v>
                </c:pt>
                <c:pt idx="5">
                  <c:v>6537</c:v>
                </c:pt>
                <c:pt idx="6">
                  <c:v>5186</c:v>
                </c:pt>
                <c:pt idx="7">
                  <c:v>70703</c:v>
                </c:pt>
                <c:pt idx="8">
                  <c:v>18730</c:v>
                </c:pt>
                <c:pt idx="9">
                  <c:v>84178</c:v>
                </c:pt>
                <c:pt idx="10">
                  <c:v>199740</c:v>
                </c:pt>
                <c:pt idx="11">
                  <c:v>146748</c:v>
                </c:pt>
                <c:pt idx="12">
                  <c:v>169818</c:v>
                </c:pt>
                <c:pt idx="13">
                  <c:v>44700</c:v>
                </c:pt>
              </c:numCache>
            </c:numRef>
          </c:val>
          <c:smooth val="0"/>
          <c:extLst>
            <c:ext xmlns:c16="http://schemas.microsoft.com/office/drawing/2014/chart" uri="{C3380CC4-5D6E-409C-BE32-E72D297353CC}">
              <c16:uniqueId val="{00000006-809E-4A69-8986-C9748F39D9D8}"/>
            </c:ext>
          </c:extLst>
        </c:ser>
        <c:ser>
          <c:idx val="7"/>
          <c:order val="7"/>
          <c:tx>
            <c:v>Chub Mackerel</c:v>
          </c:tx>
          <c:spPr>
            <a:ln w="28575" cap="rnd">
              <a:solidFill>
                <a:schemeClr val="accent2">
                  <a:lumMod val="6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Atl'!$C$59:$C$71</c:f>
              <c:numCache>
                <c:formatCode>"$"#,##0</c:formatCode>
                <c:ptCount val="13"/>
                <c:pt idx="0">
                  <c:v>42</c:v>
                </c:pt>
                <c:pt idx="1">
                  <c:v>1201</c:v>
                </c:pt>
                <c:pt idx="2">
                  <c:v>2</c:v>
                </c:pt>
                <c:pt idx="3">
                  <c:v>57720</c:v>
                </c:pt>
                <c:pt idx="4">
                  <c:v>68812</c:v>
                </c:pt>
                <c:pt idx="5">
                  <c:v>16537</c:v>
                </c:pt>
                <c:pt idx="6">
                  <c:v>25853</c:v>
                </c:pt>
                <c:pt idx="7">
                  <c:v>3658</c:v>
                </c:pt>
                <c:pt idx="8">
                  <c:v>29</c:v>
                </c:pt>
                <c:pt idx="9">
                  <c:v>765</c:v>
                </c:pt>
                <c:pt idx="10">
                  <c:v>3958</c:v>
                </c:pt>
                <c:pt idx="11">
                  <c:v>761</c:v>
                </c:pt>
                <c:pt idx="12">
                  <c:v>201</c:v>
                </c:pt>
              </c:numCache>
            </c:numRef>
          </c:val>
          <c:smooth val="0"/>
          <c:extLst>
            <c:ext xmlns:c16="http://schemas.microsoft.com/office/drawing/2014/chart" uri="{C3380CC4-5D6E-409C-BE32-E72D297353CC}">
              <c16:uniqueId val="{00000007-809E-4A69-8986-C9748F39D9D8}"/>
            </c:ext>
          </c:extLst>
        </c:ser>
        <c:ser>
          <c:idx val="8"/>
          <c:order val="8"/>
          <c:tx>
            <c:v>Monkfish</c:v>
          </c:tx>
          <c:spPr>
            <a:ln w="28575" cap="rnd">
              <a:solidFill>
                <a:schemeClr val="accent3">
                  <a:lumMod val="60000"/>
                </a:schemeClr>
              </a:solidFill>
              <a:round/>
            </a:ln>
            <a:effectLst/>
          </c:spPr>
          <c:marker>
            <c:symbol val="triangle"/>
            <c:size val="5"/>
            <c:spPr>
              <a:solidFill>
                <a:schemeClr val="accent3">
                  <a:lumMod val="60000"/>
                </a:schemeClr>
              </a:solidFill>
              <a:ln w="9525">
                <a:solidFill>
                  <a:schemeClr val="accent3">
                    <a:lumMod val="60000"/>
                  </a:schemeClr>
                </a:solidFill>
              </a:ln>
              <a:effectLst/>
            </c:spPr>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Atl'!$C$128:$C$141</c:f>
              <c:numCache>
                <c:formatCode>"$"#,##0</c:formatCode>
                <c:ptCount val="14"/>
                <c:pt idx="0">
                  <c:v>1297365</c:v>
                </c:pt>
                <c:pt idx="1">
                  <c:v>964154</c:v>
                </c:pt>
                <c:pt idx="2">
                  <c:v>999731</c:v>
                </c:pt>
                <c:pt idx="3">
                  <c:v>1301348</c:v>
                </c:pt>
                <c:pt idx="4">
                  <c:v>1685667</c:v>
                </c:pt>
                <c:pt idx="5">
                  <c:v>943684</c:v>
                </c:pt>
                <c:pt idx="6">
                  <c:v>947134</c:v>
                </c:pt>
                <c:pt idx="7">
                  <c:v>763979</c:v>
                </c:pt>
                <c:pt idx="8">
                  <c:v>759042</c:v>
                </c:pt>
                <c:pt idx="9">
                  <c:v>699550</c:v>
                </c:pt>
                <c:pt idx="10">
                  <c:v>602993</c:v>
                </c:pt>
                <c:pt idx="11">
                  <c:v>610222</c:v>
                </c:pt>
                <c:pt idx="12">
                  <c:v>299679</c:v>
                </c:pt>
                <c:pt idx="13">
                  <c:v>255548</c:v>
                </c:pt>
              </c:numCache>
            </c:numRef>
          </c:val>
          <c:smooth val="0"/>
          <c:extLst>
            <c:ext xmlns:c16="http://schemas.microsoft.com/office/drawing/2014/chart" uri="{C3380CC4-5D6E-409C-BE32-E72D297353CC}">
              <c16:uniqueId val="{00000008-809E-4A69-8986-C9748F39D9D8}"/>
            </c:ext>
          </c:extLst>
        </c:ser>
        <c:ser>
          <c:idx val="9"/>
          <c:order val="9"/>
          <c:tx>
            <c:v>Ocean Quahogs</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Atl'!$C$142:$C$155</c:f>
              <c:numCache>
                <c:formatCode>"$"#,##0</c:formatCode>
                <c:ptCount val="14"/>
                <c:pt idx="0">
                  <c:v>1434223</c:v>
                </c:pt>
                <c:pt idx="1">
                  <c:v>2525847</c:v>
                </c:pt>
                <c:pt idx="2">
                  <c:v>2343802</c:v>
                </c:pt>
                <c:pt idx="3">
                  <c:v>2198541</c:v>
                </c:pt>
                <c:pt idx="4">
                  <c:v>2007215</c:v>
                </c:pt>
                <c:pt idx="5">
                  <c:v>3033906</c:v>
                </c:pt>
                <c:pt idx="6">
                  <c:v>2726411</c:v>
                </c:pt>
                <c:pt idx="7">
                  <c:v>1500124</c:v>
                </c:pt>
                <c:pt idx="8">
                  <c:v>2419842</c:v>
                </c:pt>
                <c:pt idx="9">
                  <c:v>1360848</c:v>
                </c:pt>
                <c:pt idx="10">
                  <c:v>1494675</c:v>
                </c:pt>
                <c:pt idx="11">
                  <c:v>1539170</c:v>
                </c:pt>
                <c:pt idx="12">
                  <c:v>794088</c:v>
                </c:pt>
                <c:pt idx="13">
                  <c:v>1057688</c:v>
                </c:pt>
              </c:numCache>
            </c:numRef>
          </c:val>
          <c:smooth val="0"/>
          <c:extLst>
            <c:ext xmlns:c16="http://schemas.microsoft.com/office/drawing/2014/chart" uri="{C3380CC4-5D6E-409C-BE32-E72D297353CC}">
              <c16:uniqueId val="{00000009-809E-4A69-8986-C9748F39D9D8}"/>
            </c:ext>
          </c:extLst>
        </c:ser>
        <c:ser>
          <c:idx val="10"/>
          <c:order val="10"/>
          <c:tx>
            <c:v>Scup</c:v>
          </c:tx>
          <c:spPr>
            <a:ln w="28575" cap="rnd">
              <a:solidFill>
                <a:schemeClr val="accent5">
                  <a:lumMod val="6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Atl'!$C$160:$C$173</c:f>
              <c:numCache>
                <c:formatCode>"$"#,##0</c:formatCode>
                <c:ptCount val="14"/>
                <c:pt idx="0">
                  <c:v>103561</c:v>
                </c:pt>
                <c:pt idx="1">
                  <c:v>123437</c:v>
                </c:pt>
                <c:pt idx="2">
                  <c:v>120770</c:v>
                </c:pt>
                <c:pt idx="3">
                  <c:v>161311</c:v>
                </c:pt>
                <c:pt idx="4">
                  <c:v>136412</c:v>
                </c:pt>
                <c:pt idx="5">
                  <c:v>317150</c:v>
                </c:pt>
                <c:pt idx="6">
                  <c:v>319072</c:v>
                </c:pt>
                <c:pt idx="7">
                  <c:v>515703</c:v>
                </c:pt>
                <c:pt idx="8">
                  <c:v>758783</c:v>
                </c:pt>
                <c:pt idx="9">
                  <c:v>709271</c:v>
                </c:pt>
                <c:pt idx="10">
                  <c:v>555540</c:v>
                </c:pt>
                <c:pt idx="11">
                  <c:v>372480</c:v>
                </c:pt>
                <c:pt idx="12">
                  <c:v>357934</c:v>
                </c:pt>
                <c:pt idx="13">
                  <c:v>512300</c:v>
                </c:pt>
              </c:numCache>
            </c:numRef>
          </c:val>
          <c:smooth val="0"/>
          <c:extLst>
            <c:ext xmlns:c16="http://schemas.microsoft.com/office/drawing/2014/chart" uri="{C3380CC4-5D6E-409C-BE32-E72D297353CC}">
              <c16:uniqueId val="{0000000A-809E-4A69-8986-C9748F39D9D8}"/>
            </c:ext>
          </c:extLst>
        </c:ser>
        <c:ser>
          <c:idx val="11"/>
          <c:order val="11"/>
          <c:tx>
            <c:v>Illex Squid</c:v>
          </c:tx>
          <c:spPr>
            <a:ln w="28575" cap="rnd">
              <a:solidFill>
                <a:schemeClr val="accent6">
                  <a:lumMod val="6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Atl'!$C$100:$C$113</c:f>
              <c:numCache>
                <c:formatCode>"$"#,##0</c:formatCode>
                <c:ptCount val="14"/>
                <c:pt idx="0">
                  <c:v>287183</c:v>
                </c:pt>
                <c:pt idx="1">
                  <c:v>317623</c:v>
                </c:pt>
                <c:pt idx="2">
                  <c:v>604917</c:v>
                </c:pt>
                <c:pt idx="3">
                  <c:v>1017209</c:v>
                </c:pt>
                <c:pt idx="4">
                  <c:v>727675</c:v>
                </c:pt>
                <c:pt idx="5">
                  <c:v>321116</c:v>
                </c:pt>
                <c:pt idx="6">
                  <c:v>333481</c:v>
                </c:pt>
                <c:pt idx="7">
                  <c:v>86974</c:v>
                </c:pt>
                <c:pt idx="8">
                  <c:v>423273</c:v>
                </c:pt>
                <c:pt idx="9">
                  <c:v>315586</c:v>
                </c:pt>
                <c:pt idx="10">
                  <c:v>397842</c:v>
                </c:pt>
                <c:pt idx="11">
                  <c:v>281211</c:v>
                </c:pt>
                <c:pt idx="12">
                  <c:v>442431</c:v>
                </c:pt>
                <c:pt idx="13">
                  <c:v>544767</c:v>
                </c:pt>
              </c:numCache>
            </c:numRef>
          </c:val>
          <c:smooth val="0"/>
          <c:extLst>
            <c:ext xmlns:c16="http://schemas.microsoft.com/office/drawing/2014/chart" uri="{C3380CC4-5D6E-409C-BE32-E72D297353CC}">
              <c16:uniqueId val="{0000000B-809E-4A69-8986-C9748F39D9D8}"/>
            </c:ext>
          </c:extLst>
        </c:ser>
        <c:ser>
          <c:idx val="12"/>
          <c:order val="12"/>
          <c:tx>
            <c:v>Longfin Squid</c:v>
          </c:tx>
          <c:spPr>
            <a:ln w="28575" cap="rnd">
              <a:solidFill>
                <a:schemeClr val="accent1">
                  <a:lumMod val="80000"/>
                  <a:lumOff val="20000"/>
                </a:schemeClr>
              </a:solidFill>
              <a:round/>
            </a:ln>
            <a:effectLst/>
          </c:spPr>
          <c:marker>
            <c:symbol val="diamond"/>
            <c:size val="5"/>
            <c:spPr>
              <a:solidFill>
                <a:schemeClr val="accent1">
                  <a:lumMod val="80000"/>
                  <a:lumOff val="20000"/>
                </a:schemeClr>
              </a:solidFill>
              <a:ln w="9525">
                <a:solidFill>
                  <a:schemeClr val="accent1">
                    <a:lumMod val="80000"/>
                    <a:lumOff val="20000"/>
                  </a:schemeClr>
                </a:solidFill>
              </a:ln>
              <a:effectLst/>
            </c:spPr>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Atl'!$C$114:$C$127</c:f>
              <c:numCache>
                <c:formatCode>"$"#,##0</c:formatCode>
                <c:ptCount val="14"/>
                <c:pt idx="0">
                  <c:v>1052124</c:v>
                </c:pt>
                <c:pt idx="1">
                  <c:v>890532</c:v>
                </c:pt>
                <c:pt idx="2">
                  <c:v>489491</c:v>
                </c:pt>
                <c:pt idx="3">
                  <c:v>1130232</c:v>
                </c:pt>
                <c:pt idx="4">
                  <c:v>1380591</c:v>
                </c:pt>
                <c:pt idx="5">
                  <c:v>1121711</c:v>
                </c:pt>
                <c:pt idx="6">
                  <c:v>1350684</c:v>
                </c:pt>
                <c:pt idx="7">
                  <c:v>1559170</c:v>
                </c:pt>
                <c:pt idx="8">
                  <c:v>4291483</c:v>
                </c:pt>
                <c:pt idx="9">
                  <c:v>840153</c:v>
                </c:pt>
                <c:pt idx="10">
                  <c:v>1025395</c:v>
                </c:pt>
                <c:pt idx="11">
                  <c:v>1544887</c:v>
                </c:pt>
                <c:pt idx="12">
                  <c:v>734362</c:v>
                </c:pt>
                <c:pt idx="13">
                  <c:v>1748902</c:v>
                </c:pt>
              </c:numCache>
            </c:numRef>
          </c:val>
          <c:smooth val="0"/>
          <c:extLst>
            <c:ext xmlns:c16="http://schemas.microsoft.com/office/drawing/2014/chart" uri="{C3380CC4-5D6E-409C-BE32-E72D297353CC}">
              <c16:uniqueId val="{0000000C-809E-4A69-8986-C9748F39D9D8}"/>
            </c:ext>
          </c:extLst>
        </c:ser>
        <c:ser>
          <c:idx val="13"/>
          <c:order val="13"/>
          <c:tx>
            <c:v>Blueline Tilefish</c:v>
          </c:tx>
          <c:spPr>
            <a:ln w="28575" cap="rnd">
              <a:solidFill>
                <a:schemeClr val="accent2">
                  <a:lumMod val="80000"/>
                  <a:lumOff val="2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Atl'!$C$31:$C$44</c:f>
              <c:numCache>
                <c:formatCode>"$"#,##0</c:formatCode>
                <c:ptCount val="14"/>
                <c:pt idx="0">
                  <c:v>1541</c:v>
                </c:pt>
                <c:pt idx="1">
                  <c:v>2128</c:v>
                </c:pt>
                <c:pt idx="2">
                  <c:v>2001</c:v>
                </c:pt>
                <c:pt idx="3">
                  <c:v>15792</c:v>
                </c:pt>
                <c:pt idx="4">
                  <c:v>4699</c:v>
                </c:pt>
                <c:pt idx="5">
                  <c:v>3864</c:v>
                </c:pt>
                <c:pt idx="6">
                  <c:v>36414</c:v>
                </c:pt>
                <c:pt idx="7">
                  <c:v>6978</c:v>
                </c:pt>
                <c:pt idx="8">
                  <c:v>863</c:v>
                </c:pt>
                <c:pt idx="9">
                  <c:v>399</c:v>
                </c:pt>
                <c:pt idx="10">
                  <c:v>765</c:v>
                </c:pt>
                <c:pt idx="11">
                  <c:v>4124</c:v>
                </c:pt>
                <c:pt idx="12">
                  <c:v>3607</c:v>
                </c:pt>
                <c:pt idx="13">
                  <c:v>1835</c:v>
                </c:pt>
              </c:numCache>
            </c:numRef>
          </c:val>
          <c:smooth val="0"/>
          <c:extLst>
            <c:ext xmlns:c16="http://schemas.microsoft.com/office/drawing/2014/chart" uri="{C3380CC4-5D6E-409C-BE32-E72D297353CC}">
              <c16:uniqueId val="{0000000D-809E-4A69-8986-C9748F39D9D8}"/>
            </c:ext>
          </c:extLst>
        </c:ser>
        <c:ser>
          <c:idx val="14"/>
          <c:order val="14"/>
          <c:tx>
            <c:v>Golden Tilefish</c:v>
          </c:tx>
          <c:spPr>
            <a:ln w="28575" cap="rnd">
              <a:solidFill>
                <a:schemeClr val="accent3">
                  <a:lumMod val="80000"/>
                  <a:lumOff val="20000"/>
                </a:schemeClr>
              </a:solidFill>
              <a:round/>
            </a:ln>
            <a:effectLst/>
          </c:spPr>
          <c:marker>
            <c:symbol val="none"/>
          </c:marker>
          <c:cat>
            <c:strRef>
              <c:f>'MAFMC Rev Fig Leases+Cent Atl'!$B$188:$B$201</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'MAFMC Rev Fig Leases+Cent Atl'!$C$86:$C$99</c:f>
              <c:numCache>
                <c:formatCode>"$"#,##0</c:formatCode>
                <c:ptCount val="14"/>
                <c:pt idx="0">
                  <c:v>55769</c:v>
                </c:pt>
                <c:pt idx="1">
                  <c:v>117552</c:v>
                </c:pt>
                <c:pt idx="2">
                  <c:v>34602</c:v>
                </c:pt>
                <c:pt idx="3">
                  <c:v>4047</c:v>
                </c:pt>
                <c:pt idx="4">
                  <c:v>34757</c:v>
                </c:pt>
                <c:pt idx="5">
                  <c:v>131373</c:v>
                </c:pt>
                <c:pt idx="6">
                  <c:v>50421</c:v>
                </c:pt>
                <c:pt idx="7">
                  <c:v>81333</c:v>
                </c:pt>
                <c:pt idx="8">
                  <c:v>21112</c:v>
                </c:pt>
                <c:pt idx="9">
                  <c:v>34047</c:v>
                </c:pt>
                <c:pt idx="10">
                  <c:v>131018</c:v>
                </c:pt>
                <c:pt idx="11">
                  <c:v>329416</c:v>
                </c:pt>
                <c:pt idx="12">
                  <c:v>132806</c:v>
                </c:pt>
                <c:pt idx="13">
                  <c:v>114738</c:v>
                </c:pt>
              </c:numCache>
            </c:numRef>
          </c:val>
          <c:smooth val="0"/>
          <c:extLst>
            <c:ext xmlns:c16="http://schemas.microsoft.com/office/drawing/2014/chart" uri="{C3380CC4-5D6E-409C-BE32-E72D297353CC}">
              <c16:uniqueId val="{0000000E-809E-4A69-8986-C9748F39D9D8}"/>
            </c:ext>
          </c:extLst>
        </c:ser>
        <c:dLbls>
          <c:showLegendKey val="0"/>
          <c:showVal val="0"/>
          <c:showCatName val="0"/>
          <c:showSerName val="0"/>
          <c:showPercent val="0"/>
          <c:showBubbleSize val="0"/>
        </c:dLbls>
        <c:smooth val="0"/>
        <c:axId val="318779904"/>
        <c:axId val="319478776"/>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Fishery Revenue in Current Lease Areas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cod</c:v>
          </c:tx>
          <c:spPr>
            <a:ln w="28575" cap="rnd">
              <a:solidFill>
                <a:schemeClr val="accent1"/>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'[1]NEFMC Revenue Figures'!$D$2:$D$13</c:f>
              <c:numCache>
                <c:formatCode>General</c:formatCode>
                <c:ptCount val="12"/>
                <c:pt idx="0">
                  <c:v>34756</c:v>
                </c:pt>
                <c:pt idx="1">
                  <c:v>39445</c:v>
                </c:pt>
                <c:pt idx="2">
                  <c:v>92269</c:v>
                </c:pt>
                <c:pt idx="3">
                  <c:v>87641</c:v>
                </c:pt>
                <c:pt idx="4">
                  <c:v>76335</c:v>
                </c:pt>
                <c:pt idx="5">
                  <c:v>158416</c:v>
                </c:pt>
                <c:pt idx="6">
                  <c:v>49932</c:v>
                </c:pt>
                <c:pt idx="7">
                  <c:v>49911</c:v>
                </c:pt>
                <c:pt idx="8">
                  <c:v>45410</c:v>
                </c:pt>
                <c:pt idx="9">
                  <c:v>59080</c:v>
                </c:pt>
                <c:pt idx="10">
                  <c:v>29958</c:v>
                </c:pt>
                <c:pt idx="11">
                  <c:v>3801</c:v>
                </c:pt>
              </c:numCache>
            </c:numRef>
          </c:val>
          <c:smooth val="0"/>
          <c:extLst>
            <c:ext xmlns:c16="http://schemas.microsoft.com/office/drawing/2014/chart" uri="{C3380CC4-5D6E-409C-BE32-E72D297353CC}">
              <c16:uniqueId val="{00000000-8802-4FC5-8055-D8CEC17D5E9B}"/>
            </c:ext>
          </c:extLst>
        </c:ser>
        <c:ser>
          <c:idx val="1"/>
          <c:order val="1"/>
          <c:tx>
            <c:v>Spiny Dogfish</c:v>
          </c:tx>
          <c:spPr>
            <a:ln w="28575" cap="rnd">
              <a:solidFill>
                <a:schemeClr val="accent2"/>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Leases'!$C$57:$C$70</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1-8802-4FC5-8055-D8CEC17D5E9B}"/>
            </c:ext>
          </c:extLst>
        </c:ser>
        <c:ser>
          <c:idx val="2"/>
          <c:order val="2"/>
          <c:tx>
            <c:v>American Plaice</c:v>
          </c:tx>
          <c:spPr>
            <a:ln w="28575" cap="rnd">
              <a:solidFill>
                <a:schemeClr val="accent3"/>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Leases'!$C$3:$C$16</c:f>
              <c:numCache>
                <c:formatCode>"$"#,##0</c:formatCode>
                <c:ptCount val="14"/>
                <c:pt idx="0">
                  <c:v>3161</c:v>
                </c:pt>
                <c:pt idx="1">
                  <c:v>2467</c:v>
                </c:pt>
                <c:pt idx="2">
                  <c:v>2187</c:v>
                </c:pt>
                <c:pt idx="3">
                  <c:v>1226</c:v>
                </c:pt>
                <c:pt idx="4">
                  <c:v>238</c:v>
                </c:pt>
                <c:pt idx="5">
                  <c:v>434</c:v>
                </c:pt>
                <c:pt idx="6">
                  <c:v>220</c:v>
                </c:pt>
                <c:pt idx="7">
                  <c:v>7</c:v>
                </c:pt>
                <c:pt idx="8">
                  <c:v>126</c:v>
                </c:pt>
                <c:pt idx="9">
                  <c:v>154</c:v>
                </c:pt>
                <c:pt idx="10">
                  <c:v>27</c:v>
                </c:pt>
                <c:pt idx="11">
                  <c:v>2</c:v>
                </c:pt>
                <c:pt idx="12">
                  <c:v>59</c:v>
                </c:pt>
                <c:pt idx="13">
                  <c:v>40</c:v>
                </c:pt>
              </c:numCache>
            </c:numRef>
          </c:val>
          <c:smooth val="0"/>
          <c:extLst>
            <c:ext xmlns:c16="http://schemas.microsoft.com/office/drawing/2014/chart" uri="{C3380CC4-5D6E-409C-BE32-E72D297353CC}">
              <c16:uniqueId val="{00000002-8802-4FC5-8055-D8CEC17D5E9B}"/>
            </c:ext>
          </c:extLst>
        </c:ser>
        <c:ser>
          <c:idx val="4"/>
          <c:order val="4"/>
          <c:tx>
            <c:v>Winter Flounder</c:v>
          </c:tx>
          <c:spPr>
            <a:ln w="28575" cap="rnd">
              <a:solidFill>
                <a:schemeClr val="accent5"/>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Leases'!$C$224:$C$237</c:f>
              <c:numCache>
                <c:formatCode>"$"#,##0</c:formatCode>
                <c:ptCount val="14"/>
                <c:pt idx="0">
                  <c:v>92026</c:v>
                </c:pt>
                <c:pt idx="1">
                  <c:v>17553</c:v>
                </c:pt>
                <c:pt idx="2">
                  <c:v>3202</c:v>
                </c:pt>
                <c:pt idx="3">
                  <c:v>618</c:v>
                </c:pt>
                <c:pt idx="4">
                  <c:v>1124</c:v>
                </c:pt>
                <c:pt idx="5">
                  <c:v>90191</c:v>
                </c:pt>
                <c:pt idx="6">
                  <c:v>244309</c:v>
                </c:pt>
                <c:pt idx="7">
                  <c:v>134761</c:v>
                </c:pt>
                <c:pt idx="8">
                  <c:v>210686</c:v>
                </c:pt>
                <c:pt idx="9">
                  <c:v>223842</c:v>
                </c:pt>
                <c:pt idx="10">
                  <c:v>124548</c:v>
                </c:pt>
                <c:pt idx="11">
                  <c:v>14978</c:v>
                </c:pt>
                <c:pt idx="12">
                  <c:v>8053</c:v>
                </c:pt>
                <c:pt idx="13">
                  <c:v>9073</c:v>
                </c:pt>
              </c:numCache>
            </c:numRef>
          </c:val>
          <c:smooth val="0"/>
          <c:extLst>
            <c:ext xmlns:c16="http://schemas.microsoft.com/office/drawing/2014/chart" uri="{C3380CC4-5D6E-409C-BE32-E72D297353CC}">
              <c16:uniqueId val="{00000004-8802-4FC5-8055-D8CEC17D5E9B}"/>
            </c:ext>
          </c:extLst>
        </c:ser>
        <c:ser>
          <c:idx val="5"/>
          <c:order val="5"/>
          <c:tx>
            <c:v>Witch Flounder</c:v>
          </c:tx>
          <c:spPr>
            <a:ln w="28575" cap="rnd">
              <a:solidFill>
                <a:schemeClr val="accent6"/>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Leases'!$C$238:$C$251</c:f>
              <c:numCache>
                <c:formatCode>"$"#,##0</c:formatCode>
                <c:ptCount val="14"/>
                <c:pt idx="0">
                  <c:v>1624</c:v>
                </c:pt>
                <c:pt idx="1">
                  <c:v>1336</c:v>
                </c:pt>
                <c:pt idx="2">
                  <c:v>369</c:v>
                </c:pt>
                <c:pt idx="3">
                  <c:v>777</c:v>
                </c:pt>
                <c:pt idx="4">
                  <c:v>439</c:v>
                </c:pt>
                <c:pt idx="5">
                  <c:v>1631</c:v>
                </c:pt>
                <c:pt idx="6">
                  <c:v>1714</c:v>
                </c:pt>
                <c:pt idx="7">
                  <c:v>1721</c:v>
                </c:pt>
                <c:pt idx="8">
                  <c:v>795</c:v>
                </c:pt>
                <c:pt idx="9">
                  <c:v>254</c:v>
                </c:pt>
                <c:pt idx="10">
                  <c:v>44</c:v>
                </c:pt>
                <c:pt idx="11">
                  <c:v>6</c:v>
                </c:pt>
                <c:pt idx="12">
                  <c:v>137</c:v>
                </c:pt>
                <c:pt idx="13">
                  <c:v>104</c:v>
                </c:pt>
              </c:numCache>
            </c:numRef>
          </c:val>
          <c:smooth val="0"/>
          <c:extLst>
            <c:ext xmlns:c16="http://schemas.microsoft.com/office/drawing/2014/chart" uri="{C3380CC4-5D6E-409C-BE32-E72D297353CC}">
              <c16:uniqueId val="{00000005-8802-4FC5-8055-D8CEC17D5E9B}"/>
            </c:ext>
          </c:extLst>
        </c:ser>
        <c:ser>
          <c:idx val="6"/>
          <c:order val="6"/>
          <c:tx>
            <c:v>Yellowtail Flounder</c:v>
          </c:tx>
          <c:spPr>
            <a:ln w="28575" cap="rnd">
              <a:solidFill>
                <a:schemeClr val="accent1">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Leases'!$C$252:$C$265</c:f>
              <c:numCache>
                <c:formatCode>"$"#,##0</c:formatCode>
                <c:ptCount val="14"/>
                <c:pt idx="0">
                  <c:v>61396</c:v>
                </c:pt>
                <c:pt idx="1">
                  <c:v>29272</c:v>
                </c:pt>
                <c:pt idx="2">
                  <c:v>32867</c:v>
                </c:pt>
                <c:pt idx="3">
                  <c:v>60502</c:v>
                </c:pt>
                <c:pt idx="4">
                  <c:v>74592</c:v>
                </c:pt>
                <c:pt idx="5">
                  <c:v>132544</c:v>
                </c:pt>
                <c:pt idx="6">
                  <c:v>453677</c:v>
                </c:pt>
                <c:pt idx="7">
                  <c:v>304768</c:v>
                </c:pt>
                <c:pt idx="8">
                  <c:v>75752</c:v>
                </c:pt>
                <c:pt idx="9">
                  <c:v>57806</c:v>
                </c:pt>
                <c:pt idx="10">
                  <c:v>8246</c:v>
                </c:pt>
                <c:pt idx="11">
                  <c:v>1199</c:v>
                </c:pt>
                <c:pt idx="12">
                  <c:v>501</c:v>
                </c:pt>
                <c:pt idx="13">
                  <c:v>159</c:v>
                </c:pt>
              </c:numCache>
            </c:numRef>
          </c:val>
          <c:smooth val="0"/>
          <c:extLst>
            <c:ext xmlns:c16="http://schemas.microsoft.com/office/drawing/2014/chart" uri="{C3380CC4-5D6E-409C-BE32-E72D297353CC}">
              <c16:uniqueId val="{00000006-8802-4FC5-8055-D8CEC17D5E9B}"/>
            </c:ext>
          </c:extLst>
        </c:ser>
        <c:ser>
          <c:idx val="7"/>
          <c:order val="7"/>
          <c:tx>
            <c:v>Haddock</c:v>
          </c:tx>
          <c:spPr>
            <a:ln w="28575" cap="rnd">
              <a:solidFill>
                <a:schemeClr val="accent2">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Leases'!$C$71:$C$84</c:f>
              <c:numCache>
                <c:formatCode>"$"#,##0</c:formatCode>
                <c:ptCount val="14"/>
                <c:pt idx="0">
                  <c:v>2002</c:v>
                </c:pt>
                <c:pt idx="1">
                  <c:v>492</c:v>
                </c:pt>
                <c:pt idx="2">
                  <c:v>1177</c:v>
                </c:pt>
                <c:pt idx="3">
                  <c:v>286</c:v>
                </c:pt>
                <c:pt idx="4">
                  <c:v>184</c:v>
                </c:pt>
                <c:pt idx="5">
                  <c:v>570</c:v>
                </c:pt>
                <c:pt idx="6">
                  <c:v>9525</c:v>
                </c:pt>
                <c:pt idx="7">
                  <c:v>784</c:v>
                </c:pt>
                <c:pt idx="8">
                  <c:v>1271</c:v>
                </c:pt>
                <c:pt idx="9">
                  <c:v>5736</c:v>
                </c:pt>
                <c:pt idx="10">
                  <c:v>18766</c:v>
                </c:pt>
                <c:pt idx="11">
                  <c:v>674</c:v>
                </c:pt>
                <c:pt idx="12">
                  <c:v>1584</c:v>
                </c:pt>
                <c:pt idx="13">
                  <c:v>1856</c:v>
                </c:pt>
              </c:numCache>
            </c:numRef>
          </c:val>
          <c:smooth val="0"/>
          <c:extLst>
            <c:ext xmlns:c16="http://schemas.microsoft.com/office/drawing/2014/chart" uri="{C3380CC4-5D6E-409C-BE32-E72D297353CC}">
              <c16:uniqueId val="{00000007-8802-4FC5-8055-D8CEC17D5E9B}"/>
            </c:ext>
          </c:extLst>
        </c:ser>
        <c:ser>
          <c:idx val="8"/>
          <c:order val="8"/>
          <c:tx>
            <c:v>Offshore Hake</c:v>
          </c:tx>
          <c:spPr>
            <a:ln w="28575" cap="rnd">
              <a:solidFill>
                <a:schemeClr val="accent3">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Leases'!$C$102:$C$115</c:f>
              <c:numCache>
                <c:formatCode>"$"#,##0</c:formatCode>
                <c:ptCount val="14"/>
                <c:pt idx="0">
                  <c:v>36670</c:v>
                </c:pt>
                <c:pt idx="1">
                  <c:v>9653</c:v>
                </c:pt>
                <c:pt idx="2">
                  <c:v>747</c:v>
                </c:pt>
                <c:pt idx="3">
                  <c:v>356</c:v>
                </c:pt>
                <c:pt idx="4">
                  <c:v>99</c:v>
                </c:pt>
                <c:pt idx="5">
                  <c:v>237</c:v>
                </c:pt>
                <c:pt idx="6">
                  <c:v>265</c:v>
                </c:pt>
                <c:pt idx="7">
                  <c:v>72</c:v>
                </c:pt>
                <c:pt idx="8">
                  <c:v>50</c:v>
                </c:pt>
                <c:pt idx="9">
                  <c:v>7</c:v>
                </c:pt>
                <c:pt idx="10">
                  <c:v>6</c:v>
                </c:pt>
                <c:pt idx="11">
                  <c:v>62</c:v>
                </c:pt>
                <c:pt idx="12">
                  <c:v>750</c:v>
                </c:pt>
                <c:pt idx="13">
                  <c:v>134</c:v>
                </c:pt>
              </c:numCache>
            </c:numRef>
          </c:val>
          <c:smooth val="0"/>
          <c:extLst>
            <c:ext xmlns:c16="http://schemas.microsoft.com/office/drawing/2014/chart" uri="{C3380CC4-5D6E-409C-BE32-E72D297353CC}">
              <c16:uniqueId val="{00000008-8802-4FC5-8055-D8CEC17D5E9B}"/>
            </c:ext>
          </c:extLst>
        </c:ser>
        <c:ser>
          <c:idx val="9"/>
          <c:order val="9"/>
          <c:tx>
            <c:v>Red Hake</c:v>
          </c:tx>
          <c:spPr>
            <a:ln w="28575" cap="rnd">
              <a:solidFill>
                <a:schemeClr val="accent4">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Leases'!$C$135:$C$148</c:f>
              <c:numCache>
                <c:formatCode>"$"#,##0</c:formatCode>
                <c:ptCount val="14"/>
                <c:pt idx="0">
                  <c:v>28503</c:v>
                </c:pt>
                <c:pt idx="1">
                  <c:v>26927</c:v>
                </c:pt>
                <c:pt idx="2">
                  <c:v>35563</c:v>
                </c:pt>
                <c:pt idx="3">
                  <c:v>22407</c:v>
                </c:pt>
                <c:pt idx="4">
                  <c:v>18878</c:v>
                </c:pt>
                <c:pt idx="5">
                  <c:v>14616</c:v>
                </c:pt>
                <c:pt idx="6">
                  <c:v>38414</c:v>
                </c:pt>
                <c:pt idx="7">
                  <c:v>33015</c:v>
                </c:pt>
                <c:pt idx="8">
                  <c:v>32227</c:v>
                </c:pt>
                <c:pt idx="9">
                  <c:v>28229</c:v>
                </c:pt>
                <c:pt idx="10">
                  <c:v>28849</c:v>
                </c:pt>
                <c:pt idx="11">
                  <c:v>9561</c:v>
                </c:pt>
                <c:pt idx="12">
                  <c:v>8266</c:v>
                </c:pt>
                <c:pt idx="13">
                  <c:v>14419</c:v>
                </c:pt>
              </c:numCache>
            </c:numRef>
          </c:val>
          <c:smooth val="0"/>
          <c:extLst>
            <c:ext xmlns:c16="http://schemas.microsoft.com/office/drawing/2014/chart" uri="{C3380CC4-5D6E-409C-BE32-E72D297353CC}">
              <c16:uniqueId val="{00000009-8802-4FC5-8055-D8CEC17D5E9B}"/>
            </c:ext>
          </c:extLst>
        </c:ser>
        <c:ser>
          <c:idx val="10"/>
          <c:order val="10"/>
          <c:tx>
            <c:v>Silver Hake</c:v>
          </c:tx>
          <c:spPr>
            <a:ln w="28575" cap="rnd">
              <a:solidFill>
                <a:schemeClr val="accent5">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Leases'!$C$182:$C$195</c:f>
              <c:numCache>
                <c:formatCode>"$"#,##0</c:formatCode>
                <c:ptCount val="14"/>
                <c:pt idx="0">
                  <c:v>463094</c:v>
                </c:pt>
                <c:pt idx="1">
                  <c:v>395114</c:v>
                </c:pt>
                <c:pt idx="2">
                  <c:v>433714</c:v>
                </c:pt>
                <c:pt idx="3">
                  <c:v>290271</c:v>
                </c:pt>
                <c:pt idx="4">
                  <c:v>332237</c:v>
                </c:pt>
                <c:pt idx="5">
                  <c:v>260244</c:v>
                </c:pt>
                <c:pt idx="6">
                  <c:v>295409</c:v>
                </c:pt>
                <c:pt idx="7">
                  <c:v>243844</c:v>
                </c:pt>
                <c:pt idx="8">
                  <c:v>321843</c:v>
                </c:pt>
                <c:pt idx="9">
                  <c:v>357809</c:v>
                </c:pt>
                <c:pt idx="10">
                  <c:v>394094</c:v>
                </c:pt>
                <c:pt idx="11">
                  <c:v>413788</c:v>
                </c:pt>
                <c:pt idx="12">
                  <c:v>528467</c:v>
                </c:pt>
                <c:pt idx="13">
                  <c:v>434786</c:v>
                </c:pt>
              </c:numCache>
            </c:numRef>
          </c:val>
          <c:smooth val="0"/>
          <c:extLst>
            <c:ext xmlns:c16="http://schemas.microsoft.com/office/drawing/2014/chart" uri="{C3380CC4-5D6E-409C-BE32-E72D297353CC}">
              <c16:uniqueId val="{0000000A-8802-4FC5-8055-D8CEC17D5E9B}"/>
            </c:ext>
          </c:extLst>
        </c:ser>
        <c:ser>
          <c:idx val="11"/>
          <c:order val="11"/>
          <c:tx>
            <c:v>White Hake</c:v>
          </c:tx>
          <c:spPr>
            <a:ln w="28575" cap="rnd">
              <a:solidFill>
                <a:schemeClr val="accent6">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Leases'!$C$210:$C$223</c:f>
              <c:numCache>
                <c:formatCode>"$"#,##0</c:formatCode>
                <c:ptCount val="14"/>
                <c:pt idx="0">
                  <c:v>14536</c:v>
                </c:pt>
                <c:pt idx="1">
                  <c:v>21393</c:v>
                </c:pt>
                <c:pt idx="2">
                  <c:v>1247</c:v>
                </c:pt>
                <c:pt idx="3">
                  <c:v>2712</c:v>
                </c:pt>
                <c:pt idx="4">
                  <c:v>266</c:v>
                </c:pt>
                <c:pt idx="5">
                  <c:v>1808</c:v>
                </c:pt>
                <c:pt idx="6">
                  <c:v>367</c:v>
                </c:pt>
                <c:pt idx="7">
                  <c:v>39</c:v>
                </c:pt>
                <c:pt idx="8">
                  <c:v>77</c:v>
                </c:pt>
                <c:pt idx="9">
                  <c:v>91</c:v>
                </c:pt>
                <c:pt idx="10">
                  <c:v>60</c:v>
                </c:pt>
                <c:pt idx="11">
                  <c:v>6</c:v>
                </c:pt>
                <c:pt idx="12">
                  <c:v>234</c:v>
                </c:pt>
                <c:pt idx="13">
                  <c:v>337</c:v>
                </c:pt>
              </c:numCache>
            </c:numRef>
          </c:val>
          <c:smooth val="0"/>
          <c:extLst>
            <c:ext xmlns:c16="http://schemas.microsoft.com/office/drawing/2014/chart" uri="{C3380CC4-5D6E-409C-BE32-E72D297353CC}">
              <c16:uniqueId val="{0000000B-8802-4FC5-8055-D8CEC17D5E9B}"/>
            </c:ext>
          </c:extLst>
        </c:ser>
        <c:ser>
          <c:idx val="12"/>
          <c:order val="12"/>
          <c:tx>
            <c:v>Atlantic Halibut</c:v>
          </c:tx>
          <c:spPr>
            <a:ln w="28575" cap="rnd">
              <a:solidFill>
                <a:schemeClr val="accent1">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Leases'!$C$17:$C$28</c:f>
              <c:numCache>
                <c:formatCode>"$"#,##0</c:formatCode>
                <c:ptCount val="12"/>
                <c:pt idx="0">
                  <c:v>6</c:v>
                </c:pt>
                <c:pt idx="1">
                  <c:v>15</c:v>
                </c:pt>
                <c:pt idx="2">
                  <c:v>30</c:v>
                </c:pt>
                <c:pt idx="3">
                  <c:v>331</c:v>
                </c:pt>
                <c:pt idx="4">
                  <c:v>494</c:v>
                </c:pt>
                <c:pt idx="5">
                  <c:v>395</c:v>
                </c:pt>
                <c:pt idx="6">
                  <c:v>183</c:v>
                </c:pt>
                <c:pt idx="7">
                  <c:v>214</c:v>
                </c:pt>
                <c:pt idx="8">
                  <c:v>255</c:v>
                </c:pt>
                <c:pt idx="9">
                  <c:v>45</c:v>
                </c:pt>
                <c:pt idx="10">
                  <c:v>190</c:v>
                </c:pt>
                <c:pt idx="11">
                  <c:v>20</c:v>
                </c:pt>
              </c:numCache>
            </c:numRef>
          </c:val>
          <c:smooth val="0"/>
          <c:extLst>
            <c:ext xmlns:c16="http://schemas.microsoft.com/office/drawing/2014/chart" uri="{C3380CC4-5D6E-409C-BE32-E72D297353CC}">
              <c16:uniqueId val="{0000000C-8802-4FC5-8055-D8CEC17D5E9B}"/>
            </c:ext>
          </c:extLst>
        </c:ser>
        <c:ser>
          <c:idx val="13"/>
          <c:order val="13"/>
          <c:tx>
            <c:v>Atlantic Herring</c:v>
          </c:tx>
          <c:spPr>
            <a:ln w="28575" cap="rnd">
              <a:solidFill>
                <a:schemeClr val="accent2">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Leases'!$C$29:$C$42</c:f>
              <c:numCache>
                <c:formatCode>"$"#,##0</c:formatCode>
                <c:ptCount val="14"/>
                <c:pt idx="0">
                  <c:v>320938</c:v>
                </c:pt>
                <c:pt idx="1">
                  <c:v>255419</c:v>
                </c:pt>
                <c:pt idx="2">
                  <c:v>379438</c:v>
                </c:pt>
                <c:pt idx="3">
                  <c:v>128736</c:v>
                </c:pt>
                <c:pt idx="4">
                  <c:v>157349</c:v>
                </c:pt>
                <c:pt idx="5">
                  <c:v>353937</c:v>
                </c:pt>
                <c:pt idx="6">
                  <c:v>155277</c:v>
                </c:pt>
                <c:pt idx="7">
                  <c:v>70182</c:v>
                </c:pt>
                <c:pt idx="8">
                  <c:v>460679</c:v>
                </c:pt>
                <c:pt idx="9">
                  <c:v>60732</c:v>
                </c:pt>
                <c:pt idx="10">
                  <c:v>105777</c:v>
                </c:pt>
                <c:pt idx="11">
                  <c:v>149989</c:v>
                </c:pt>
                <c:pt idx="12">
                  <c:v>5117</c:v>
                </c:pt>
                <c:pt idx="13">
                  <c:v>294</c:v>
                </c:pt>
              </c:numCache>
            </c:numRef>
          </c:val>
          <c:smooth val="0"/>
          <c:extLst>
            <c:ext xmlns:c16="http://schemas.microsoft.com/office/drawing/2014/chart" uri="{C3380CC4-5D6E-409C-BE32-E72D297353CC}">
              <c16:uniqueId val="{0000000D-8802-4FC5-8055-D8CEC17D5E9B}"/>
            </c:ext>
          </c:extLst>
        </c:ser>
        <c:ser>
          <c:idx val="14"/>
          <c:order val="14"/>
          <c:tx>
            <c:v>Monkfish</c:v>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Leases'!$C$85:$C$98</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E-8802-4FC5-8055-D8CEC17D5E9B}"/>
            </c:ext>
          </c:extLst>
        </c:ser>
        <c:ser>
          <c:idx val="15"/>
          <c:order val="15"/>
          <c:tx>
            <c:v>Redfish</c:v>
          </c:tx>
          <c:spPr>
            <a:ln w="28575" cap="rnd">
              <a:solidFill>
                <a:schemeClr val="accent4">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Leases'!$C$149:$C$162</c:f>
              <c:numCache>
                <c:formatCode>"$"#,##0</c:formatCode>
                <c:ptCount val="14"/>
                <c:pt idx="0">
                  <c:v>73</c:v>
                </c:pt>
                <c:pt idx="1">
                  <c:v>72</c:v>
                </c:pt>
                <c:pt idx="2">
                  <c:v>9</c:v>
                </c:pt>
                <c:pt idx="3">
                  <c:v>20</c:v>
                </c:pt>
                <c:pt idx="4">
                  <c:v>381</c:v>
                </c:pt>
                <c:pt idx="5">
                  <c:v>187</c:v>
                </c:pt>
                <c:pt idx="6">
                  <c:v>7</c:v>
                </c:pt>
                <c:pt idx="7">
                  <c:v>4</c:v>
                </c:pt>
                <c:pt idx="8">
                  <c:v>59</c:v>
                </c:pt>
                <c:pt idx="9">
                  <c:v>22</c:v>
                </c:pt>
                <c:pt idx="10">
                  <c:v>48</c:v>
                </c:pt>
                <c:pt idx="11">
                  <c:v>13</c:v>
                </c:pt>
                <c:pt idx="12">
                  <c:v>383</c:v>
                </c:pt>
                <c:pt idx="13">
                  <c:v>164</c:v>
                </c:pt>
              </c:numCache>
            </c:numRef>
          </c:val>
          <c:smooth val="0"/>
          <c:extLst>
            <c:ext xmlns:c16="http://schemas.microsoft.com/office/drawing/2014/chart" uri="{C3380CC4-5D6E-409C-BE32-E72D297353CC}">
              <c16:uniqueId val="{0000000F-8802-4FC5-8055-D8CEC17D5E9B}"/>
            </c:ext>
          </c:extLst>
        </c:ser>
        <c:ser>
          <c:idx val="17"/>
          <c:order val="17"/>
          <c:tx>
            <c:v>Skates</c:v>
          </c:tx>
          <c:spPr>
            <a:ln w="28575" cap="rnd">
              <a:solidFill>
                <a:schemeClr val="accent6">
                  <a:lumMod val="80000"/>
                  <a:lumOff val="20000"/>
                </a:schemeClr>
              </a:solidFill>
              <a:round/>
            </a:ln>
            <a:effectLst/>
          </c:spPr>
          <c:marker>
            <c:symbol val="triangle"/>
            <c:size val="5"/>
            <c:spPr>
              <a:solidFill>
                <a:schemeClr val="accent6">
                  <a:lumMod val="80000"/>
                  <a:lumOff val="20000"/>
                </a:schemeClr>
              </a:solidFill>
              <a:ln w="9525">
                <a:solidFill>
                  <a:schemeClr val="accent6">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Leases'!$C$196:$C$209</c:f>
              <c:numCache>
                <c:formatCode>"$"#,##0</c:formatCode>
                <c:ptCount val="14"/>
                <c:pt idx="0">
                  <c:v>315270</c:v>
                </c:pt>
                <c:pt idx="1">
                  <c:v>418916</c:v>
                </c:pt>
                <c:pt idx="2">
                  <c:v>359060</c:v>
                </c:pt>
                <c:pt idx="3">
                  <c:v>509831</c:v>
                </c:pt>
                <c:pt idx="4">
                  <c:v>675489</c:v>
                </c:pt>
                <c:pt idx="5">
                  <c:v>643739</c:v>
                </c:pt>
                <c:pt idx="6">
                  <c:v>800640</c:v>
                </c:pt>
                <c:pt idx="7">
                  <c:v>531669</c:v>
                </c:pt>
                <c:pt idx="8">
                  <c:v>389308</c:v>
                </c:pt>
                <c:pt idx="9">
                  <c:v>249768</c:v>
                </c:pt>
                <c:pt idx="10">
                  <c:v>301645</c:v>
                </c:pt>
                <c:pt idx="11">
                  <c:v>395673</c:v>
                </c:pt>
                <c:pt idx="12">
                  <c:v>409589</c:v>
                </c:pt>
                <c:pt idx="13">
                  <c:v>243780</c:v>
                </c:pt>
              </c:numCache>
            </c:numRef>
          </c:val>
          <c:smooth val="0"/>
          <c:extLst>
            <c:ext xmlns:c16="http://schemas.microsoft.com/office/drawing/2014/chart" uri="{C3380CC4-5D6E-409C-BE32-E72D297353CC}">
              <c16:uniqueId val="{00000011-8802-4FC5-8055-D8CEC17D5E9B}"/>
            </c:ext>
          </c:extLst>
        </c:ser>
        <c:ser>
          <c:idx val="18"/>
          <c:order val="18"/>
          <c:tx>
            <c:v>Ocean Pout</c:v>
          </c:tx>
          <c:spPr>
            <a:ln w="28575" cap="rnd">
              <a:solidFill>
                <a:schemeClr val="accent1">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Leases'!$C$99:$C$101</c:f>
              <c:numCache>
                <c:formatCode>"$"#,##0</c:formatCode>
                <c:ptCount val="3"/>
                <c:pt idx="0">
                  <c:v>380</c:v>
                </c:pt>
                <c:pt idx="1">
                  <c:v>171</c:v>
                </c:pt>
                <c:pt idx="2">
                  <c:v>3</c:v>
                </c:pt>
              </c:numCache>
            </c:numRef>
          </c:val>
          <c:smooth val="0"/>
          <c:extLst>
            <c:ext xmlns:c16="http://schemas.microsoft.com/office/drawing/2014/chart" uri="{C3380CC4-5D6E-409C-BE32-E72D297353CC}">
              <c16:uniqueId val="{00000012-8802-4FC5-8055-D8CEC17D5E9B}"/>
            </c:ext>
          </c:extLst>
        </c:ser>
        <c:ser>
          <c:idx val="19"/>
          <c:order val="19"/>
          <c:tx>
            <c:v>Pollock</c:v>
          </c:tx>
          <c:spPr>
            <a:ln w="28575" cap="rnd">
              <a:solidFill>
                <a:schemeClr val="accent2">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Leases'!$C$116:$C$129</c:f>
              <c:numCache>
                <c:formatCode>"$"#,##0</c:formatCode>
                <c:ptCount val="14"/>
                <c:pt idx="0">
                  <c:v>487</c:v>
                </c:pt>
                <c:pt idx="1">
                  <c:v>534</c:v>
                </c:pt>
                <c:pt idx="2">
                  <c:v>129</c:v>
                </c:pt>
                <c:pt idx="3">
                  <c:v>194</c:v>
                </c:pt>
                <c:pt idx="4">
                  <c:v>1090</c:v>
                </c:pt>
                <c:pt idx="5">
                  <c:v>409</c:v>
                </c:pt>
                <c:pt idx="6">
                  <c:v>118</c:v>
                </c:pt>
                <c:pt idx="7">
                  <c:v>44</c:v>
                </c:pt>
                <c:pt idx="8">
                  <c:v>57</c:v>
                </c:pt>
                <c:pt idx="9">
                  <c:v>99</c:v>
                </c:pt>
                <c:pt idx="10">
                  <c:v>58</c:v>
                </c:pt>
                <c:pt idx="11">
                  <c:v>26</c:v>
                </c:pt>
                <c:pt idx="12">
                  <c:v>380</c:v>
                </c:pt>
                <c:pt idx="13">
                  <c:v>419</c:v>
                </c:pt>
              </c:numCache>
            </c:numRef>
          </c:val>
          <c:smooth val="0"/>
          <c:extLst>
            <c:ext xmlns:c16="http://schemas.microsoft.com/office/drawing/2014/chart" uri="{C3380CC4-5D6E-409C-BE32-E72D297353CC}">
              <c16:uniqueId val="{00000013-8802-4FC5-8055-D8CEC17D5E9B}"/>
            </c:ext>
          </c:extLst>
        </c:ser>
        <c:ser>
          <c:idx val="20"/>
          <c:order val="20"/>
          <c:tx>
            <c:v>Red Crab</c:v>
          </c:tx>
          <c:spPr>
            <a:ln w="28575" cap="rnd">
              <a:solidFill>
                <a:schemeClr val="accent3">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Leases'!$C$130:$C$134</c:f>
              <c:numCache>
                <c:formatCode>"$"#,##0</c:formatCode>
                <c:ptCount val="5"/>
                <c:pt idx="0">
                  <c:v>1810</c:v>
                </c:pt>
                <c:pt idx="1">
                  <c:v>2221</c:v>
                </c:pt>
                <c:pt idx="2">
                  <c:v>1740</c:v>
                </c:pt>
                <c:pt idx="3">
                  <c:v>2289</c:v>
                </c:pt>
                <c:pt idx="4">
                  <c:v>2915</c:v>
                </c:pt>
              </c:numCache>
            </c:numRef>
          </c:val>
          <c:smooth val="0"/>
          <c:extLst>
            <c:ext xmlns:c16="http://schemas.microsoft.com/office/drawing/2014/chart" uri="{C3380CC4-5D6E-409C-BE32-E72D297353CC}">
              <c16:uniqueId val="{00000014-8802-4FC5-8055-D8CEC17D5E9B}"/>
            </c:ext>
          </c:extLst>
        </c:ser>
        <c:dLbls>
          <c:showLegendKey val="0"/>
          <c:showVal val="0"/>
          <c:showCatName val="0"/>
          <c:showSerName val="0"/>
          <c:showPercent val="0"/>
          <c:showBubbleSize val="0"/>
        </c:dLbls>
        <c:marker val="1"/>
        <c:smooth val="0"/>
        <c:axId val="318779904"/>
        <c:axId val="319478776"/>
        <c:extLst>
          <c:ext xmlns:c15="http://schemas.microsoft.com/office/drawing/2012/chart" uri="{02D57815-91ED-43cb-92C2-25804820EDAC}">
            <c15:filteredLineSeries>
              <c15:ser>
                <c:idx val="3"/>
                <c:order val="3"/>
                <c:tx>
                  <c:v>Windowpane Flounder</c:v>
                </c:tx>
                <c:spPr>
                  <a:ln w="28575" cap="rnd">
                    <a:solidFill>
                      <a:schemeClr val="accent4"/>
                    </a:solidFill>
                    <a:round/>
                  </a:ln>
                  <a:effectLst/>
                </c:spPr>
                <c:marker>
                  <c:symbol val="none"/>
                </c:marker>
                <c:cat>
                  <c:numRef>
                    <c:extLst>
                      <c:ext uri="{02D57815-91ED-43cb-92C2-25804820EDAC}">
                        <c15:formulaRef>
                          <c15:sqref>'NEFMC Rev Figure Current Leases'!$B$238:$B$251</c15:sqref>
                        </c15:formulaRef>
                      </c:ext>
                    </c:extLst>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extLst>
                      <c:ext uri="{02D57815-91ED-43cb-92C2-25804820EDAC}">
                        <c15:formulaRef>
                          <c15:sqref>'[1]NEFMC Revenue Figures'!$D$38:$D$45</c15:sqref>
                        </c15:formulaRef>
                      </c:ext>
                    </c:extLst>
                    <c:numCache>
                      <c:formatCode>General</c:formatCode>
                      <c:ptCount val="8"/>
                      <c:pt idx="0">
                        <c:v>2087</c:v>
                      </c:pt>
                      <c:pt idx="1">
                        <c:v>1297</c:v>
                      </c:pt>
                      <c:pt idx="2">
                        <c:v>1094</c:v>
                      </c:pt>
                      <c:pt idx="3">
                        <c:v>112</c:v>
                      </c:pt>
                      <c:pt idx="4">
                        <c:v>66</c:v>
                      </c:pt>
                      <c:pt idx="5">
                        <c:v>101</c:v>
                      </c:pt>
                      <c:pt idx="6">
                        <c:v>13</c:v>
                      </c:pt>
                      <c:pt idx="7">
                        <c:v>1</c:v>
                      </c:pt>
                    </c:numCache>
                  </c:numRef>
                </c:val>
                <c:smooth val="0"/>
                <c:extLst>
                  <c:ext xmlns:c16="http://schemas.microsoft.com/office/drawing/2014/chart" uri="{C3380CC4-5D6E-409C-BE32-E72D297353CC}">
                    <c16:uniqueId val="{00000003-8802-4FC5-8055-D8CEC17D5E9B}"/>
                  </c:ext>
                </c:extLst>
              </c15:ser>
            </c15:filteredLineSeries>
          </c:ext>
        </c:extLst>
      </c:lineChart>
      <c:lineChart>
        <c:grouping val="standard"/>
        <c:varyColors val="0"/>
        <c:ser>
          <c:idx val="16"/>
          <c:order val="16"/>
          <c:tx>
            <c:v>Atlantic Sea Scallop</c:v>
          </c:tx>
          <c:spPr>
            <a:ln w="28575" cap="rnd">
              <a:solidFill>
                <a:schemeClr val="accent5">
                  <a:lumMod val="80000"/>
                  <a:lumOff val="20000"/>
                </a:schemeClr>
              </a:solidFill>
              <a:round/>
            </a:ln>
            <a:effectLst/>
          </c:spPr>
          <c:marker>
            <c:symbol val="square"/>
            <c:size val="5"/>
            <c:spPr>
              <a:solidFill>
                <a:schemeClr val="accent5">
                  <a:lumMod val="80000"/>
                  <a:lumOff val="20000"/>
                </a:schemeClr>
              </a:solidFill>
              <a:ln w="9525">
                <a:solidFill>
                  <a:schemeClr val="accent5">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Leases'!$C$168:$C$181</c:f>
              <c:numCache>
                <c:formatCode>"$"#,##0</c:formatCode>
                <c:ptCount val="14"/>
                <c:pt idx="0">
                  <c:v>17350572</c:v>
                </c:pt>
                <c:pt idx="1">
                  <c:v>20363798</c:v>
                </c:pt>
                <c:pt idx="2">
                  <c:v>38896109</c:v>
                </c:pt>
                <c:pt idx="3">
                  <c:v>30523720</c:v>
                </c:pt>
                <c:pt idx="4">
                  <c:v>24282625</c:v>
                </c:pt>
                <c:pt idx="5">
                  <c:v>16065731</c:v>
                </c:pt>
                <c:pt idx="6">
                  <c:v>22083109</c:v>
                </c:pt>
                <c:pt idx="7">
                  <c:v>8978266</c:v>
                </c:pt>
                <c:pt idx="8">
                  <c:v>16261747</c:v>
                </c:pt>
                <c:pt idx="9">
                  <c:v>12089823</c:v>
                </c:pt>
                <c:pt idx="10">
                  <c:v>5781755</c:v>
                </c:pt>
                <c:pt idx="11">
                  <c:v>6474755</c:v>
                </c:pt>
                <c:pt idx="12">
                  <c:v>12651197</c:v>
                </c:pt>
                <c:pt idx="13">
                  <c:v>10522256</c:v>
                </c:pt>
              </c:numCache>
            </c:numRef>
          </c:val>
          <c:smooth val="0"/>
          <c:extLst>
            <c:ext xmlns:c16="http://schemas.microsoft.com/office/drawing/2014/chart" uri="{C3380CC4-5D6E-409C-BE32-E72D297353CC}">
              <c16:uniqueId val="{00000010-8802-4FC5-8055-D8CEC17D5E9B}"/>
            </c:ext>
          </c:extLst>
        </c:ser>
        <c:dLbls>
          <c:showLegendKey val="0"/>
          <c:showVal val="0"/>
          <c:showCatName val="0"/>
          <c:showSerName val="0"/>
          <c:showPercent val="0"/>
          <c:showBubbleSize val="0"/>
        </c:dLbls>
        <c:marker val="1"/>
        <c:smooth val="0"/>
        <c:axId val="664615568"/>
        <c:axId val="664617208"/>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valAx>
        <c:axId val="664617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615568"/>
        <c:crosses val="max"/>
        <c:crossBetween val="between"/>
      </c:valAx>
      <c:catAx>
        <c:axId val="664615568"/>
        <c:scaling>
          <c:orientation val="minMax"/>
        </c:scaling>
        <c:delete val="1"/>
        <c:axPos val="b"/>
        <c:numFmt formatCode="General" sourceLinked="1"/>
        <c:majorTickMark val="out"/>
        <c:minorTickMark val="none"/>
        <c:tickLblPos val="nextTo"/>
        <c:crossAx val="6646172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Fishery Revenue in Current Lease Areas and Central Atlantic Primary/Secondary Call Areas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cod</c:v>
          </c:tx>
          <c:spPr>
            <a:ln w="28575" cap="rnd">
              <a:solidFill>
                <a:schemeClr val="accent1"/>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'[1]NEFMC Revenue Figures'!$D$2:$D$13</c:f>
              <c:numCache>
                <c:formatCode>General</c:formatCode>
                <c:ptCount val="12"/>
                <c:pt idx="0">
                  <c:v>34756</c:v>
                </c:pt>
                <c:pt idx="1">
                  <c:v>39445</c:v>
                </c:pt>
                <c:pt idx="2">
                  <c:v>92269</c:v>
                </c:pt>
                <c:pt idx="3">
                  <c:v>87641</c:v>
                </c:pt>
                <c:pt idx="4">
                  <c:v>76335</c:v>
                </c:pt>
                <c:pt idx="5">
                  <c:v>158416</c:v>
                </c:pt>
                <c:pt idx="6">
                  <c:v>49932</c:v>
                </c:pt>
                <c:pt idx="7">
                  <c:v>49911</c:v>
                </c:pt>
                <c:pt idx="8">
                  <c:v>45410</c:v>
                </c:pt>
                <c:pt idx="9">
                  <c:v>59080</c:v>
                </c:pt>
                <c:pt idx="10">
                  <c:v>29958</c:v>
                </c:pt>
                <c:pt idx="11">
                  <c:v>3801</c:v>
                </c:pt>
              </c:numCache>
            </c:numRef>
          </c:val>
          <c:smooth val="0"/>
          <c:extLst>
            <c:ext xmlns:c16="http://schemas.microsoft.com/office/drawing/2014/chart" uri="{C3380CC4-5D6E-409C-BE32-E72D297353CC}">
              <c16:uniqueId val="{00000000-3F59-4230-B982-6002F22D8069}"/>
            </c:ext>
          </c:extLst>
        </c:ser>
        <c:ser>
          <c:idx val="1"/>
          <c:order val="1"/>
          <c:tx>
            <c:v>Spiny Dogfish</c:v>
          </c:tx>
          <c:spPr>
            <a:ln w="28575" cap="rnd">
              <a:solidFill>
                <a:schemeClr val="accent2"/>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Leases'!$C$57:$C$70</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1-3F59-4230-B982-6002F22D8069}"/>
            </c:ext>
          </c:extLst>
        </c:ser>
        <c:ser>
          <c:idx val="2"/>
          <c:order val="2"/>
          <c:tx>
            <c:v>American Plaice</c:v>
          </c:tx>
          <c:spPr>
            <a:ln w="28575" cap="rnd">
              <a:solidFill>
                <a:schemeClr val="accent3"/>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Leases'!$C$3:$C$16</c:f>
              <c:numCache>
                <c:formatCode>"$"#,##0</c:formatCode>
                <c:ptCount val="14"/>
                <c:pt idx="0">
                  <c:v>3161</c:v>
                </c:pt>
                <c:pt idx="1">
                  <c:v>2467</c:v>
                </c:pt>
                <c:pt idx="2">
                  <c:v>2187</c:v>
                </c:pt>
                <c:pt idx="3">
                  <c:v>1226</c:v>
                </c:pt>
                <c:pt idx="4">
                  <c:v>238</c:v>
                </c:pt>
                <c:pt idx="5">
                  <c:v>434</c:v>
                </c:pt>
                <c:pt idx="6">
                  <c:v>220</c:v>
                </c:pt>
                <c:pt idx="7">
                  <c:v>7</c:v>
                </c:pt>
                <c:pt idx="8">
                  <c:v>126</c:v>
                </c:pt>
                <c:pt idx="9">
                  <c:v>154</c:v>
                </c:pt>
                <c:pt idx="10">
                  <c:v>27</c:v>
                </c:pt>
                <c:pt idx="11">
                  <c:v>2</c:v>
                </c:pt>
                <c:pt idx="12">
                  <c:v>59</c:v>
                </c:pt>
                <c:pt idx="13">
                  <c:v>40</c:v>
                </c:pt>
              </c:numCache>
            </c:numRef>
          </c:val>
          <c:smooth val="0"/>
          <c:extLst>
            <c:ext xmlns:c16="http://schemas.microsoft.com/office/drawing/2014/chart" uri="{C3380CC4-5D6E-409C-BE32-E72D297353CC}">
              <c16:uniqueId val="{00000002-3F59-4230-B982-6002F22D8069}"/>
            </c:ext>
          </c:extLst>
        </c:ser>
        <c:ser>
          <c:idx val="3"/>
          <c:order val="3"/>
          <c:tx>
            <c:v>Windowpane Flounder</c:v>
          </c:tx>
          <c:spPr>
            <a:ln w="28575" cap="rnd">
              <a:solidFill>
                <a:schemeClr val="accent4"/>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Atl'!$C$193:$C$200</c:f>
              <c:numCache>
                <c:formatCode>"$"#,##0</c:formatCode>
                <c:ptCount val="8"/>
                <c:pt idx="0">
                  <c:v>2085</c:v>
                </c:pt>
                <c:pt idx="1">
                  <c:v>1353</c:v>
                </c:pt>
                <c:pt idx="2">
                  <c:v>1097</c:v>
                </c:pt>
                <c:pt idx="3">
                  <c:v>115</c:v>
                </c:pt>
                <c:pt idx="4">
                  <c:v>66</c:v>
                </c:pt>
                <c:pt idx="5">
                  <c:v>95</c:v>
                </c:pt>
                <c:pt idx="6">
                  <c:v>13</c:v>
                </c:pt>
                <c:pt idx="7">
                  <c:v>2</c:v>
                </c:pt>
              </c:numCache>
            </c:numRef>
          </c:val>
          <c:smooth val="0"/>
          <c:extLst xmlns:c15="http://schemas.microsoft.com/office/drawing/2012/chart">
            <c:ext xmlns:c16="http://schemas.microsoft.com/office/drawing/2014/chart" uri="{C3380CC4-5D6E-409C-BE32-E72D297353CC}">
              <c16:uniqueId val="{00000014-3F59-4230-B982-6002F22D8069}"/>
            </c:ext>
          </c:extLst>
        </c:ser>
        <c:ser>
          <c:idx val="4"/>
          <c:order val="4"/>
          <c:tx>
            <c:v>Winter Flounder</c:v>
          </c:tx>
          <c:spPr>
            <a:ln w="28575" cap="rnd">
              <a:solidFill>
                <a:schemeClr val="accent5"/>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Leases'!$C$224:$C$237</c:f>
              <c:numCache>
                <c:formatCode>"$"#,##0</c:formatCode>
                <c:ptCount val="14"/>
                <c:pt idx="0">
                  <c:v>92026</c:v>
                </c:pt>
                <c:pt idx="1">
                  <c:v>17553</c:v>
                </c:pt>
                <c:pt idx="2">
                  <c:v>3202</c:v>
                </c:pt>
                <c:pt idx="3">
                  <c:v>618</c:v>
                </c:pt>
                <c:pt idx="4">
                  <c:v>1124</c:v>
                </c:pt>
                <c:pt idx="5">
                  <c:v>90191</c:v>
                </c:pt>
                <c:pt idx="6">
                  <c:v>244309</c:v>
                </c:pt>
                <c:pt idx="7">
                  <c:v>134761</c:v>
                </c:pt>
                <c:pt idx="8">
                  <c:v>210686</c:v>
                </c:pt>
                <c:pt idx="9">
                  <c:v>223842</c:v>
                </c:pt>
                <c:pt idx="10">
                  <c:v>124548</c:v>
                </c:pt>
                <c:pt idx="11">
                  <c:v>14978</c:v>
                </c:pt>
                <c:pt idx="12">
                  <c:v>8053</c:v>
                </c:pt>
                <c:pt idx="13">
                  <c:v>9073</c:v>
                </c:pt>
              </c:numCache>
            </c:numRef>
          </c:val>
          <c:smooth val="0"/>
          <c:extLst>
            <c:ext xmlns:c16="http://schemas.microsoft.com/office/drawing/2014/chart" uri="{C3380CC4-5D6E-409C-BE32-E72D297353CC}">
              <c16:uniqueId val="{00000003-3F59-4230-B982-6002F22D8069}"/>
            </c:ext>
          </c:extLst>
        </c:ser>
        <c:ser>
          <c:idx val="5"/>
          <c:order val="5"/>
          <c:tx>
            <c:v>Witch Flounder</c:v>
          </c:tx>
          <c:spPr>
            <a:ln w="28575" cap="rnd">
              <a:solidFill>
                <a:schemeClr val="accent6"/>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Atl'!$C$271:$C$284</c:f>
              <c:numCache>
                <c:formatCode>"$"#,##0</c:formatCode>
                <c:ptCount val="14"/>
                <c:pt idx="0">
                  <c:v>2346</c:v>
                </c:pt>
                <c:pt idx="1">
                  <c:v>2970</c:v>
                </c:pt>
                <c:pt idx="2">
                  <c:v>396</c:v>
                </c:pt>
                <c:pt idx="3">
                  <c:v>788</c:v>
                </c:pt>
                <c:pt idx="4">
                  <c:v>455</c:v>
                </c:pt>
                <c:pt idx="5">
                  <c:v>1644</c:v>
                </c:pt>
                <c:pt idx="6">
                  <c:v>1732</c:v>
                </c:pt>
                <c:pt idx="7">
                  <c:v>1722</c:v>
                </c:pt>
                <c:pt idx="8">
                  <c:v>795</c:v>
                </c:pt>
                <c:pt idx="9">
                  <c:v>254</c:v>
                </c:pt>
                <c:pt idx="10">
                  <c:v>44</c:v>
                </c:pt>
                <c:pt idx="11">
                  <c:v>6</c:v>
                </c:pt>
                <c:pt idx="12">
                  <c:v>137</c:v>
                </c:pt>
                <c:pt idx="13">
                  <c:v>104</c:v>
                </c:pt>
              </c:numCache>
            </c:numRef>
          </c:val>
          <c:smooth val="0"/>
          <c:extLst>
            <c:ext xmlns:c16="http://schemas.microsoft.com/office/drawing/2014/chart" uri="{C3380CC4-5D6E-409C-BE32-E72D297353CC}">
              <c16:uniqueId val="{00000004-3F59-4230-B982-6002F22D8069}"/>
            </c:ext>
          </c:extLst>
        </c:ser>
        <c:ser>
          <c:idx val="6"/>
          <c:order val="6"/>
          <c:tx>
            <c:v>Yellowtail Flounder</c:v>
          </c:tx>
          <c:spPr>
            <a:ln w="28575" cap="rnd">
              <a:solidFill>
                <a:schemeClr val="accent1">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Atl'!$C$287:$C$300</c:f>
              <c:numCache>
                <c:formatCode>"$"#,##0</c:formatCode>
                <c:ptCount val="14"/>
                <c:pt idx="0">
                  <c:v>61438</c:v>
                </c:pt>
                <c:pt idx="1">
                  <c:v>29285</c:v>
                </c:pt>
                <c:pt idx="2">
                  <c:v>33073</c:v>
                </c:pt>
                <c:pt idx="3">
                  <c:v>60502</c:v>
                </c:pt>
                <c:pt idx="4">
                  <c:v>74600</c:v>
                </c:pt>
                <c:pt idx="5">
                  <c:v>132561</c:v>
                </c:pt>
                <c:pt idx="6">
                  <c:v>453677</c:v>
                </c:pt>
                <c:pt idx="7">
                  <c:v>304768</c:v>
                </c:pt>
                <c:pt idx="8">
                  <c:v>75755</c:v>
                </c:pt>
                <c:pt idx="9">
                  <c:v>57806</c:v>
                </c:pt>
                <c:pt idx="10">
                  <c:v>8246</c:v>
                </c:pt>
                <c:pt idx="11">
                  <c:v>1199</c:v>
                </c:pt>
                <c:pt idx="12">
                  <c:v>501</c:v>
                </c:pt>
                <c:pt idx="13">
                  <c:v>159</c:v>
                </c:pt>
              </c:numCache>
            </c:numRef>
          </c:val>
          <c:smooth val="0"/>
          <c:extLst>
            <c:ext xmlns:c16="http://schemas.microsoft.com/office/drawing/2014/chart" uri="{C3380CC4-5D6E-409C-BE32-E72D297353CC}">
              <c16:uniqueId val="{00000005-3F59-4230-B982-6002F22D8069}"/>
            </c:ext>
          </c:extLst>
        </c:ser>
        <c:ser>
          <c:idx val="7"/>
          <c:order val="7"/>
          <c:tx>
            <c:v>Haddock</c:v>
          </c:tx>
          <c:spPr>
            <a:ln w="28575" cap="rnd">
              <a:solidFill>
                <a:schemeClr val="accent2">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Atl'!$C$87:$C$100</c:f>
              <c:numCache>
                <c:formatCode>"$"#,##0</c:formatCode>
                <c:ptCount val="14"/>
                <c:pt idx="0">
                  <c:v>2002</c:v>
                </c:pt>
                <c:pt idx="1">
                  <c:v>494</c:v>
                </c:pt>
                <c:pt idx="2">
                  <c:v>1418</c:v>
                </c:pt>
                <c:pt idx="3">
                  <c:v>305</c:v>
                </c:pt>
                <c:pt idx="4">
                  <c:v>186</c:v>
                </c:pt>
                <c:pt idx="5">
                  <c:v>570</c:v>
                </c:pt>
                <c:pt idx="6">
                  <c:v>9525</c:v>
                </c:pt>
                <c:pt idx="7">
                  <c:v>784</c:v>
                </c:pt>
                <c:pt idx="8">
                  <c:v>1271</c:v>
                </c:pt>
                <c:pt idx="9">
                  <c:v>5742</c:v>
                </c:pt>
                <c:pt idx="10">
                  <c:v>18766</c:v>
                </c:pt>
                <c:pt idx="11">
                  <c:v>674</c:v>
                </c:pt>
                <c:pt idx="12">
                  <c:v>1584</c:v>
                </c:pt>
                <c:pt idx="13">
                  <c:v>2007</c:v>
                </c:pt>
              </c:numCache>
            </c:numRef>
          </c:val>
          <c:smooth val="0"/>
          <c:extLst>
            <c:ext xmlns:c16="http://schemas.microsoft.com/office/drawing/2014/chart" uri="{C3380CC4-5D6E-409C-BE32-E72D297353CC}">
              <c16:uniqueId val="{00000006-3F59-4230-B982-6002F22D8069}"/>
            </c:ext>
          </c:extLst>
        </c:ser>
        <c:ser>
          <c:idx val="8"/>
          <c:order val="8"/>
          <c:tx>
            <c:v>Offshore Hake</c:v>
          </c:tx>
          <c:spPr>
            <a:ln w="28575" cap="rnd">
              <a:solidFill>
                <a:schemeClr val="accent3">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Leases'!$C$102:$C$115</c:f>
              <c:numCache>
                <c:formatCode>"$"#,##0</c:formatCode>
                <c:ptCount val="14"/>
                <c:pt idx="0">
                  <c:v>36670</c:v>
                </c:pt>
                <c:pt idx="1">
                  <c:v>9653</c:v>
                </c:pt>
                <c:pt idx="2">
                  <c:v>747</c:v>
                </c:pt>
                <c:pt idx="3">
                  <c:v>356</c:v>
                </c:pt>
                <c:pt idx="4">
                  <c:v>99</c:v>
                </c:pt>
                <c:pt idx="5">
                  <c:v>237</c:v>
                </c:pt>
                <c:pt idx="6">
                  <c:v>265</c:v>
                </c:pt>
                <c:pt idx="7">
                  <c:v>72</c:v>
                </c:pt>
                <c:pt idx="8">
                  <c:v>50</c:v>
                </c:pt>
                <c:pt idx="9">
                  <c:v>7</c:v>
                </c:pt>
                <c:pt idx="10">
                  <c:v>6</c:v>
                </c:pt>
                <c:pt idx="11">
                  <c:v>62</c:v>
                </c:pt>
                <c:pt idx="12">
                  <c:v>750</c:v>
                </c:pt>
                <c:pt idx="13">
                  <c:v>134</c:v>
                </c:pt>
              </c:numCache>
            </c:numRef>
          </c:val>
          <c:smooth val="0"/>
          <c:extLst>
            <c:ext xmlns:c16="http://schemas.microsoft.com/office/drawing/2014/chart" uri="{C3380CC4-5D6E-409C-BE32-E72D297353CC}">
              <c16:uniqueId val="{00000007-3F59-4230-B982-6002F22D8069}"/>
            </c:ext>
          </c:extLst>
        </c:ser>
        <c:ser>
          <c:idx val="9"/>
          <c:order val="9"/>
          <c:tx>
            <c:v>Red Hake</c:v>
          </c:tx>
          <c:spPr>
            <a:ln w="28575" cap="rnd">
              <a:solidFill>
                <a:schemeClr val="accent4">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Leases'!$C$135:$C$148</c:f>
              <c:numCache>
                <c:formatCode>"$"#,##0</c:formatCode>
                <c:ptCount val="14"/>
                <c:pt idx="0">
                  <c:v>28503</c:v>
                </c:pt>
                <c:pt idx="1">
                  <c:v>26927</c:v>
                </c:pt>
                <c:pt idx="2">
                  <c:v>35563</c:v>
                </c:pt>
                <c:pt idx="3">
                  <c:v>22407</c:v>
                </c:pt>
                <c:pt idx="4">
                  <c:v>18878</c:v>
                </c:pt>
                <c:pt idx="5">
                  <c:v>14616</c:v>
                </c:pt>
                <c:pt idx="6">
                  <c:v>38414</c:v>
                </c:pt>
                <c:pt idx="7">
                  <c:v>33015</c:v>
                </c:pt>
                <c:pt idx="8">
                  <c:v>32227</c:v>
                </c:pt>
                <c:pt idx="9">
                  <c:v>28229</c:v>
                </c:pt>
                <c:pt idx="10">
                  <c:v>28849</c:v>
                </c:pt>
                <c:pt idx="11">
                  <c:v>9561</c:v>
                </c:pt>
                <c:pt idx="12">
                  <c:v>8266</c:v>
                </c:pt>
                <c:pt idx="13">
                  <c:v>14419</c:v>
                </c:pt>
              </c:numCache>
            </c:numRef>
          </c:val>
          <c:smooth val="0"/>
          <c:extLst>
            <c:ext xmlns:c16="http://schemas.microsoft.com/office/drawing/2014/chart" uri="{C3380CC4-5D6E-409C-BE32-E72D297353CC}">
              <c16:uniqueId val="{00000008-3F59-4230-B982-6002F22D8069}"/>
            </c:ext>
          </c:extLst>
        </c:ser>
        <c:ser>
          <c:idx val="10"/>
          <c:order val="10"/>
          <c:tx>
            <c:v>Silver Hake</c:v>
          </c:tx>
          <c:spPr>
            <a:ln w="28575" cap="rnd">
              <a:solidFill>
                <a:schemeClr val="accent5">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Atl'!$C$215:$C$228</c:f>
              <c:numCache>
                <c:formatCode>"$"#,##0</c:formatCode>
                <c:ptCount val="14"/>
                <c:pt idx="0">
                  <c:v>464142</c:v>
                </c:pt>
                <c:pt idx="1">
                  <c:v>399026</c:v>
                </c:pt>
                <c:pt idx="2">
                  <c:v>435832</c:v>
                </c:pt>
                <c:pt idx="3">
                  <c:v>292808</c:v>
                </c:pt>
                <c:pt idx="4">
                  <c:v>334089</c:v>
                </c:pt>
                <c:pt idx="5">
                  <c:v>261179</c:v>
                </c:pt>
                <c:pt idx="6">
                  <c:v>295884</c:v>
                </c:pt>
                <c:pt idx="7">
                  <c:v>244486</c:v>
                </c:pt>
                <c:pt idx="8">
                  <c:v>322496</c:v>
                </c:pt>
                <c:pt idx="9">
                  <c:v>357998</c:v>
                </c:pt>
                <c:pt idx="10">
                  <c:v>394929</c:v>
                </c:pt>
                <c:pt idx="11">
                  <c:v>417427</c:v>
                </c:pt>
                <c:pt idx="12">
                  <c:v>528994</c:v>
                </c:pt>
                <c:pt idx="13">
                  <c:v>435415</c:v>
                </c:pt>
              </c:numCache>
            </c:numRef>
          </c:val>
          <c:smooth val="0"/>
          <c:extLst>
            <c:ext xmlns:c16="http://schemas.microsoft.com/office/drawing/2014/chart" uri="{C3380CC4-5D6E-409C-BE32-E72D297353CC}">
              <c16:uniqueId val="{00000009-3F59-4230-B982-6002F22D8069}"/>
            </c:ext>
          </c:extLst>
        </c:ser>
        <c:ser>
          <c:idx val="11"/>
          <c:order val="11"/>
          <c:tx>
            <c:v>White Hake</c:v>
          </c:tx>
          <c:spPr>
            <a:ln w="28575" cap="rnd">
              <a:solidFill>
                <a:schemeClr val="accent6">
                  <a:lumMod val="6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Figure Current Leases'!$C$210:$C$223</c:f>
              <c:numCache>
                <c:formatCode>"$"#,##0</c:formatCode>
                <c:ptCount val="14"/>
                <c:pt idx="0">
                  <c:v>14536</c:v>
                </c:pt>
                <c:pt idx="1">
                  <c:v>21393</c:v>
                </c:pt>
                <c:pt idx="2">
                  <c:v>1247</c:v>
                </c:pt>
                <c:pt idx="3">
                  <c:v>2712</c:v>
                </c:pt>
                <c:pt idx="4">
                  <c:v>266</c:v>
                </c:pt>
                <c:pt idx="5">
                  <c:v>1808</c:v>
                </c:pt>
                <c:pt idx="6">
                  <c:v>367</c:v>
                </c:pt>
                <c:pt idx="7">
                  <c:v>39</c:v>
                </c:pt>
                <c:pt idx="8">
                  <c:v>77</c:v>
                </c:pt>
                <c:pt idx="9">
                  <c:v>91</c:v>
                </c:pt>
                <c:pt idx="10">
                  <c:v>60</c:v>
                </c:pt>
                <c:pt idx="11">
                  <c:v>6</c:v>
                </c:pt>
                <c:pt idx="12">
                  <c:v>234</c:v>
                </c:pt>
                <c:pt idx="13">
                  <c:v>337</c:v>
                </c:pt>
              </c:numCache>
            </c:numRef>
          </c:val>
          <c:smooth val="0"/>
          <c:extLst>
            <c:ext xmlns:c16="http://schemas.microsoft.com/office/drawing/2014/chart" uri="{C3380CC4-5D6E-409C-BE32-E72D297353CC}">
              <c16:uniqueId val="{0000000A-3F59-4230-B982-6002F22D8069}"/>
            </c:ext>
          </c:extLst>
        </c:ser>
        <c:ser>
          <c:idx val="12"/>
          <c:order val="12"/>
          <c:tx>
            <c:v>Atlantic Halibut</c:v>
          </c:tx>
          <c:spPr>
            <a:ln w="28575" cap="rnd">
              <a:solidFill>
                <a:schemeClr val="accent1">
                  <a:lumMod val="80000"/>
                  <a:lumOff val="2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Atl'!$C$17:$C$30</c:f>
              <c:numCache>
                <c:formatCode>"$"#,##0</c:formatCode>
                <c:ptCount val="14"/>
                <c:pt idx="0">
                  <c:v>125</c:v>
                </c:pt>
                <c:pt idx="1">
                  <c:v>58</c:v>
                </c:pt>
                <c:pt idx="2">
                  <c:v>30</c:v>
                </c:pt>
                <c:pt idx="3">
                  <c:v>3</c:v>
                </c:pt>
                <c:pt idx="4">
                  <c:v>331</c:v>
                </c:pt>
                <c:pt idx="5">
                  <c:v>494</c:v>
                </c:pt>
                <c:pt idx="6">
                  <c:v>435</c:v>
                </c:pt>
                <c:pt idx="7">
                  <c:v>129</c:v>
                </c:pt>
                <c:pt idx="8">
                  <c:v>183</c:v>
                </c:pt>
                <c:pt idx="9">
                  <c:v>297</c:v>
                </c:pt>
                <c:pt idx="10">
                  <c:v>295</c:v>
                </c:pt>
                <c:pt idx="11">
                  <c:v>45</c:v>
                </c:pt>
                <c:pt idx="12">
                  <c:v>190</c:v>
                </c:pt>
                <c:pt idx="13">
                  <c:v>20</c:v>
                </c:pt>
              </c:numCache>
            </c:numRef>
          </c:val>
          <c:smooth val="0"/>
          <c:extLst>
            <c:ext xmlns:c16="http://schemas.microsoft.com/office/drawing/2014/chart" uri="{C3380CC4-5D6E-409C-BE32-E72D297353CC}">
              <c16:uniqueId val="{0000000B-3F59-4230-B982-6002F22D8069}"/>
            </c:ext>
          </c:extLst>
        </c:ser>
        <c:ser>
          <c:idx val="13"/>
          <c:order val="13"/>
          <c:tx>
            <c:v>Atlantic Herring</c:v>
          </c:tx>
          <c:spPr>
            <a:ln w="28575" cap="rnd">
              <a:solidFill>
                <a:schemeClr val="accent2">
                  <a:lumMod val="80000"/>
                  <a:lumOff val="2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Atl'!$C$31:$C$44</c:f>
              <c:numCache>
                <c:formatCode>"$"#,##0</c:formatCode>
                <c:ptCount val="14"/>
                <c:pt idx="0">
                  <c:v>322037</c:v>
                </c:pt>
                <c:pt idx="1">
                  <c:v>269785</c:v>
                </c:pt>
                <c:pt idx="2">
                  <c:v>399048</c:v>
                </c:pt>
                <c:pt idx="3">
                  <c:v>132986</c:v>
                </c:pt>
                <c:pt idx="4">
                  <c:v>159503</c:v>
                </c:pt>
                <c:pt idx="5">
                  <c:v>365257</c:v>
                </c:pt>
                <c:pt idx="6">
                  <c:v>161952</c:v>
                </c:pt>
                <c:pt idx="7">
                  <c:v>72221</c:v>
                </c:pt>
                <c:pt idx="8">
                  <c:v>460699</c:v>
                </c:pt>
                <c:pt idx="9">
                  <c:v>61643</c:v>
                </c:pt>
                <c:pt idx="10">
                  <c:v>107437</c:v>
                </c:pt>
                <c:pt idx="11">
                  <c:v>152146</c:v>
                </c:pt>
                <c:pt idx="12">
                  <c:v>8026</c:v>
                </c:pt>
                <c:pt idx="13">
                  <c:v>390</c:v>
                </c:pt>
              </c:numCache>
            </c:numRef>
          </c:val>
          <c:smooth val="0"/>
          <c:extLst>
            <c:ext xmlns:c16="http://schemas.microsoft.com/office/drawing/2014/chart" uri="{C3380CC4-5D6E-409C-BE32-E72D297353CC}">
              <c16:uniqueId val="{0000000C-3F59-4230-B982-6002F22D8069}"/>
            </c:ext>
          </c:extLst>
        </c:ser>
        <c:ser>
          <c:idx val="14"/>
          <c:order val="14"/>
          <c:tx>
            <c:v>Monkfish</c:v>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Atl'!$C$101:$C$114</c:f>
              <c:numCache>
                <c:formatCode>"$"#,##0</c:formatCode>
                <c:ptCount val="14"/>
                <c:pt idx="0">
                  <c:v>1297365</c:v>
                </c:pt>
                <c:pt idx="1">
                  <c:v>964154</c:v>
                </c:pt>
                <c:pt idx="2">
                  <c:v>999731</c:v>
                </c:pt>
                <c:pt idx="3">
                  <c:v>1301348</c:v>
                </c:pt>
                <c:pt idx="4">
                  <c:v>1685667</c:v>
                </c:pt>
                <c:pt idx="5">
                  <c:v>943684</c:v>
                </c:pt>
                <c:pt idx="6">
                  <c:v>947134</c:v>
                </c:pt>
                <c:pt idx="7">
                  <c:v>763979</c:v>
                </c:pt>
                <c:pt idx="8">
                  <c:v>759042</c:v>
                </c:pt>
                <c:pt idx="9">
                  <c:v>699550</c:v>
                </c:pt>
                <c:pt idx="10">
                  <c:v>602993</c:v>
                </c:pt>
                <c:pt idx="11">
                  <c:v>610222</c:v>
                </c:pt>
                <c:pt idx="12">
                  <c:v>299679</c:v>
                </c:pt>
                <c:pt idx="13">
                  <c:v>255548</c:v>
                </c:pt>
              </c:numCache>
            </c:numRef>
          </c:val>
          <c:smooth val="0"/>
          <c:extLst>
            <c:ext xmlns:c16="http://schemas.microsoft.com/office/drawing/2014/chart" uri="{C3380CC4-5D6E-409C-BE32-E72D297353CC}">
              <c16:uniqueId val="{0000000D-3F59-4230-B982-6002F22D8069}"/>
            </c:ext>
          </c:extLst>
        </c:ser>
        <c:ser>
          <c:idx val="15"/>
          <c:order val="15"/>
          <c:tx>
            <c:v>Redfish</c:v>
          </c:tx>
          <c:spPr>
            <a:ln w="28575" cap="rnd">
              <a:solidFill>
                <a:schemeClr val="accent4">
                  <a:lumMod val="80000"/>
                  <a:lumOff val="2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Atl'!$C$179:$C$192</c:f>
              <c:numCache>
                <c:formatCode>"$"#,##0</c:formatCode>
                <c:ptCount val="14"/>
                <c:pt idx="0">
                  <c:v>79</c:v>
                </c:pt>
                <c:pt idx="1">
                  <c:v>88</c:v>
                </c:pt>
                <c:pt idx="2">
                  <c:v>9</c:v>
                </c:pt>
                <c:pt idx="3">
                  <c:v>26</c:v>
                </c:pt>
                <c:pt idx="4">
                  <c:v>412</c:v>
                </c:pt>
                <c:pt idx="5">
                  <c:v>201</c:v>
                </c:pt>
                <c:pt idx="6">
                  <c:v>23</c:v>
                </c:pt>
                <c:pt idx="7">
                  <c:v>4</c:v>
                </c:pt>
                <c:pt idx="8">
                  <c:v>59</c:v>
                </c:pt>
                <c:pt idx="9">
                  <c:v>25</c:v>
                </c:pt>
                <c:pt idx="10">
                  <c:v>48</c:v>
                </c:pt>
                <c:pt idx="11">
                  <c:v>13</c:v>
                </c:pt>
                <c:pt idx="12">
                  <c:v>383</c:v>
                </c:pt>
                <c:pt idx="13">
                  <c:v>189</c:v>
                </c:pt>
              </c:numCache>
            </c:numRef>
          </c:val>
          <c:smooth val="0"/>
          <c:extLst>
            <c:ext xmlns:c16="http://schemas.microsoft.com/office/drawing/2014/chart" uri="{C3380CC4-5D6E-409C-BE32-E72D297353CC}">
              <c16:uniqueId val="{0000000E-3F59-4230-B982-6002F22D8069}"/>
            </c:ext>
          </c:extLst>
        </c:ser>
        <c:ser>
          <c:idx val="17"/>
          <c:order val="17"/>
          <c:tx>
            <c:v>Skates</c:v>
          </c:tx>
          <c:spPr>
            <a:ln w="28575" cap="rnd">
              <a:solidFill>
                <a:schemeClr val="accent6">
                  <a:lumMod val="80000"/>
                  <a:lumOff val="20000"/>
                </a:schemeClr>
              </a:solidFill>
              <a:round/>
            </a:ln>
            <a:effectLst/>
          </c:spPr>
          <c:marker>
            <c:symbol val="triangle"/>
            <c:size val="5"/>
            <c:spPr>
              <a:solidFill>
                <a:schemeClr val="accent6">
                  <a:lumMod val="80000"/>
                  <a:lumOff val="20000"/>
                </a:schemeClr>
              </a:solidFill>
              <a:ln w="9525">
                <a:solidFill>
                  <a:schemeClr val="accent6">
                    <a:lumMod val="80000"/>
                    <a:lumOff val="20000"/>
                  </a:schemeClr>
                </a:solidFill>
              </a:ln>
              <a:effectLst/>
            </c:spPr>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Atl'!$C$229:$C$242</c:f>
              <c:numCache>
                <c:formatCode>"$"#,##0</c:formatCode>
                <c:ptCount val="14"/>
                <c:pt idx="0">
                  <c:v>316383</c:v>
                </c:pt>
                <c:pt idx="1">
                  <c:v>422316</c:v>
                </c:pt>
                <c:pt idx="2">
                  <c:v>366438</c:v>
                </c:pt>
                <c:pt idx="3">
                  <c:v>520664</c:v>
                </c:pt>
                <c:pt idx="4">
                  <c:v>683949</c:v>
                </c:pt>
                <c:pt idx="5">
                  <c:v>651502</c:v>
                </c:pt>
                <c:pt idx="6">
                  <c:v>806178</c:v>
                </c:pt>
                <c:pt idx="7">
                  <c:v>535188</c:v>
                </c:pt>
                <c:pt idx="8">
                  <c:v>397489</c:v>
                </c:pt>
                <c:pt idx="9">
                  <c:v>254361</c:v>
                </c:pt>
                <c:pt idx="10">
                  <c:v>318733</c:v>
                </c:pt>
                <c:pt idx="11">
                  <c:v>398666</c:v>
                </c:pt>
                <c:pt idx="12">
                  <c:v>410065</c:v>
                </c:pt>
                <c:pt idx="13">
                  <c:v>243845</c:v>
                </c:pt>
              </c:numCache>
            </c:numRef>
          </c:val>
          <c:smooth val="0"/>
          <c:extLst>
            <c:ext xmlns:c16="http://schemas.microsoft.com/office/drawing/2014/chart" uri="{C3380CC4-5D6E-409C-BE32-E72D297353CC}">
              <c16:uniqueId val="{0000000F-3F59-4230-B982-6002F22D8069}"/>
            </c:ext>
          </c:extLst>
        </c:ser>
        <c:ser>
          <c:idx val="18"/>
          <c:order val="18"/>
          <c:tx>
            <c:v>Ocean Pout</c:v>
          </c:tx>
          <c:spPr>
            <a:ln w="28575" cap="rnd">
              <a:solidFill>
                <a:schemeClr val="accent1">
                  <a:lumMod val="8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Atl'!$C$115:$C$122</c:f>
              <c:numCache>
                <c:formatCode>"$"#,##0</c:formatCode>
                <c:ptCount val="8"/>
                <c:pt idx="0">
                  <c:v>510</c:v>
                </c:pt>
                <c:pt idx="1">
                  <c:v>270</c:v>
                </c:pt>
                <c:pt idx="2">
                  <c:v>26</c:v>
                </c:pt>
                <c:pt idx="3">
                  <c:v>37</c:v>
                </c:pt>
                <c:pt idx="4">
                  <c:v>1</c:v>
                </c:pt>
                <c:pt idx="5">
                  <c:v>6</c:v>
                </c:pt>
                <c:pt idx="6">
                  <c:v>4</c:v>
                </c:pt>
                <c:pt idx="7">
                  <c:v>4</c:v>
                </c:pt>
              </c:numCache>
            </c:numRef>
          </c:val>
          <c:smooth val="0"/>
          <c:extLst>
            <c:ext xmlns:c16="http://schemas.microsoft.com/office/drawing/2014/chart" uri="{C3380CC4-5D6E-409C-BE32-E72D297353CC}">
              <c16:uniqueId val="{00000010-3F59-4230-B982-6002F22D8069}"/>
            </c:ext>
          </c:extLst>
        </c:ser>
        <c:ser>
          <c:idx val="19"/>
          <c:order val="19"/>
          <c:tx>
            <c:v>Pollock</c:v>
          </c:tx>
          <c:spPr>
            <a:ln w="28575" cap="rnd">
              <a:solidFill>
                <a:schemeClr val="accent2">
                  <a:lumMod val="8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Atl'!$C$137:$C$150</c:f>
              <c:numCache>
                <c:formatCode>"$"#,##0</c:formatCode>
                <c:ptCount val="14"/>
                <c:pt idx="0">
                  <c:v>494</c:v>
                </c:pt>
                <c:pt idx="1">
                  <c:v>543</c:v>
                </c:pt>
                <c:pt idx="2">
                  <c:v>146</c:v>
                </c:pt>
                <c:pt idx="3">
                  <c:v>200</c:v>
                </c:pt>
                <c:pt idx="4">
                  <c:v>1137</c:v>
                </c:pt>
                <c:pt idx="5">
                  <c:v>416</c:v>
                </c:pt>
                <c:pt idx="6">
                  <c:v>125</c:v>
                </c:pt>
                <c:pt idx="7">
                  <c:v>53</c:v>
                </c:pt>
                <c:pt idx="8">
                  <c:v>60</c:v>
                </c:pt>
                <c:pt idx="9">
                  <c:v>113</c:v>
                </c:pt>
                <c:pt idx="10">
                  <c:v>58</c:v>
                </c:pt>
                <c:pt idx="11">
                  <c:v>33</c:v>
                </c:pt>
                <c:pt idx="12">
                  <c:v>382</c:v>
                </c:pt>
                <c:pt idx="13">
                  <c:v>420</c:v>
                </c:pt>
              </c:numCache>
            </c:numRef>
          </c:val>
          <c:smooth val="0"/>
          <c:extLst>
            <c:ext xmlns:c16="http://schemas.microsoft.com/office/drawing/2014/chart" uri="{C3380CC4-5D6E-409C-BE32-E72D297353CC}">
              <c16:uniqueId val="{00000011-3F59-4230-B982-6002F22D8069}"/>
            </c:ext>
          </c:extLst>
        </c:ser>
        <c:ser>
          <c:idx val="20"/>
          <c:order val="20"/>
          <c:tx>
            <c:v>Red Crab</c:v>
          </c:tx>
          <c:spPr>
            <a:ln w="28575" cap="rnd">
              <a:solidFill>
                <a:schemeClr val="accent3">
                  <a:lumMod val="80000"/>
                </a:schemeClr>
              </a:solidFill>
              <a:round/>
            </a:ln>
            <a:effectLst/>
          </c:spPr>
          <c:marker>
            <c:symbol val="none"/>
          </c:marker>
          <c:cat>
            <c:strRef>
              <c:f>'NEFMC Rev Fig Leases+Cent Atl'!$B$229:$B$242</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Atl'!$C$151:$C$164</c:f>
              <c:numCache>
                <c:formatCode>"$"#,##0</c:formatCode>
                <c:ptCount val="14"/>
                <c:pt idx="0">
                  <c:v>161773</c:v>
                </c:pt>
                <c:pt idx="1">
                  <c:v>88674</c:v>
                </c:pt>
                <c:pt idx="2">
                  <c:v>178369</c:v>
                </c:pt>
                <c:pt idx="3">
                  <c:v>123602</c:v>
                </c:pt>
                <c:pt idx="4">
                  <c:v>63523</c:v>
                </c:pt>
                <c:pt idx="5">
                  <c:v>44893</c:v>
                </c:pt>
                <c:pt idx="6">
                  <c:v>56491</c:v>
                </c:pt>
                <c:pt idx="7">
                  <c:v>100501</c:v>
                </c:pt>
                <c:pt idx="8">
                  <c:v>73193</c:v>
                </c:pt>
                <c:pt idx="9">
                  <c:v>78749</c:v>
                </c:pt>
                <c:pt idx="10">
                  <c:v>141429</c:v>
                </c:pt>
                <c:pt idx="11">
                  <c:v>93357</c:v>
                </c:pt>
                <c:pt idx="12">
                  <c:v>102345</c:v>
                </c:pt>
                <c:pt idx="13">
                  <c:v>90427</c:v>
                </c:pt>
              </c:numCache>
            </c:numRef>
          </c:val>
          <c:smooth val="0"/>
          <c:extLst>
            <c:ext xmlns:c16="http://schemas.microsoft.com/office/drawing/2014/chart" uri="{C3380CC4-5D6E-409C-BE32-E72D297353CC}">
              <c16:uniqueId val="{00000012-3F59-4230-B982-6002F22D8069}"/>
            </c:ext>
          </c:extLst>
        </c:ser>
        <c:dLbls>
          <c:showLegendKey val="0"/>
          <c:showVal val="0"/>
          <c:showCatName val="0"/>
          <c:showSerName val="0"/>
          <c:showPercent val="0"/>
          <c:showBubbleSize val="0"/>
        </c:dLbls>
        <c:marker val="1"/>
        <c:smooth val="0"/>
        <c:axId val="318779904"/>
        <c:axId val="319478776"/>
      </c:lineChart>
      <c:lineChart>
        <c:grouping val="standard"/>
        <c:varyColors val="0"/>
        <c:ser>
          <c:idx val="16"/>
          <c:order val="16"/>
          <c:tx>
            <c:v>Atlantic Sea Scallop</c:v>
          </c:tx>
          <c:spPr>
            <a:ln w="28575" cap="rnd">
              <a:solidFill>
                <a:schemeClr val="accent5">
                  <a:lumMod val="80000"/>
                  <a:lumOff val="20000"/>
                </a:schemeClr>
              </a:solidFill>
              <a:round/>
            </a:ln>
            <a:effectLst/>
          </c:spPr>
          <c:marker>
            <c:symbol val="square"/>
            <c:size val="5"/>
            <c:spPr>
              <a:solidFill>
                <a:schemeClr val="accent5">
                  <a:lumMod val="80000"/>
                  <a:lumOff val="20000"/>
                </a:schemeClr>
              </a:solidFill>
              <a:ln w="9525">
                <a:solidFill>
                  <a:schemeClr val="accent5">
                    <a:lumMod val="80000"/>
                    <a:lumOff val="20000"/>
                  </a:schemeClr>
                </a:solidFill>
              </a:ln>
              <a:effectLst/>
            </c:spPr>
          </c:marker>
          <c:cat>
            <c:strRef>
              <c:f>'NEFMC Rev Fig Leases+Cent Atl'!$B$287:$B$300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Atl'!$C$201:$C$214</c:f>
              <c:numCache>
                <c:formatCode>"$"#,##0</c:formatCode>
                <c:ptCount val="14"/>
                <c:pt idx="0">
                  <c:v>22071362</c:v>
                </c:pt>
                <c:pt idx="1">
                  <c:v>28022990</c:v>
                </c:pt>
                <c:pt idx="2">
                  <c:v>54564449</c:v>
                </c:pt>
                <c:pt idx="3">
                  <c:v>40678254</c:v>
                </c:pt>
                <c:pt idx="4">
                  <c:v>24968936</c:v>
                </c:pt>
                <c:pt idx="5">
                  <c:v>16096404</c:v>
                </c:pt>
                <c:pt idx="6">
                  <c:v>26498080</c:v>
                </c:pt>
                <c:pt idx="7">
                  <c:v>12280192</c:v>
                </c:pt>
                <c:pt idx="8">
                  <c:v>17730944</c:v>
                </c:pt>
                <c:pt idx="9">
                  <c:v>12705637</c:v>
                </c:pt>
                <c:pt idx="10">
                  <c:v>7110177</c:v>
                </c:pt>
                <c:pt idx="11">
                  <c:v>7958518</c:v>
                </c:pt>
                <c:pt idx="12">
                  <c:v>14835598</c:v>
                </c:pt>
                <c:pt idx="13">
                  <c:v>12312736</c:v>
                </c:pt>
              </c:numCache>
            </c:numRef>
          </c:val>
          <c:smooth val="0"/>
          <c:extLst>
            <c:ext xmlns:c16="http://schemas.microsoft.com/office/drawing/2014/chart" uri="{C3380CC4-5D6E-409C-BE32-E72D297353CC}">
              <c16:uniqueId val="{00000013-3F59-4230-B982-6002F22D8069}"/>
            </c:ext>
          </c:extLst>
        </c:ser>
        <c:ser>
          <c:idx val="21"/>
          <c:order val="21"/>
          <c:tx>
            <c:v>Wolffish</c:v>
          </c:tx>
          <c:spPr>
            <a:ln w="28575" cap="rnd">
              <a:solidFill>
                <a:schemeClr val="accent4">
                  <a:lumMod val="80000"/>
                </a:schemeClr>
              </a:solidFill>
              <a:round/>
            </a:ln>
            <a:effectLst/>
          </c:spPr>
          <c:marker>
            <c:symbol val="none"/>
          </c:marker>
          <c:cat>
            <c:strRef>
              <c:f>'NEFMC Rev Fig Leases+Cent Atl'!$B$287:$B$300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'NEFMC Rev Fig Leases+Cent Atl'!$C$285:$C$286</c:f>
              <c:numCache>
                <c:formatCode>"$"#,##0</c:formatCode>
                <c:ptCount val="2"/>
                <c:pt idx="0">
                  <c:v>18</c:v>
                </c:pt>
                <c:pt idx="1">
                  <c:v>15</c:v>
                </c:pt>
              </c:numCache>
            </c:numRef>
          </c:val>
          <c:smooth val="0"/>
          <c:extLst>
            <c:ext xmlns:c16="http://schemas.microsoft.com/office/drawing/2014/chart" uri="{C3380CC4-5D6E-409C-BE32-E72D297353CC}">
              <c16:uniqueId val="{00000015-3F59-4230-B982-6002F22D8069}"/>
            </c:ext>
          </c:extLst>
        </c:ser>
        <c:dLbls>
          <c:showLegendKey val="0"/>
          <c:showVal val="0"/>
          <c:showCatName val="0"/>
          <c:showSerName val="0"/>
          <c:showPercent val="0"/>
          <c:showBubbleSize val="0"/>
        </c:dLbls>
        <c:marker val="1"/>
        <c:smooth val="0"/>
        <c:axId val="543960840"/>
        <c:axId val="543998560"/>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valAx>
        <c:axId val="543998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960840"/>
        <c:crosses val="max"/>
        <c:crossBetween val="between"/>
      </c:valAx>
      <c:catAx>
        <c:axId val="543960840"/>
        <c:scaling>
          <c:orientation val="minMax"/>
        </c:scaling>
        <c:delete val="1"/>
        <c:axPos val="b"/>
        <c:numFmt formatCode="General" sourceLinked="1"/>
        <c:majorTickMark val="out"/>
        <c:minorTickMark val="none"/>
        <c:tickLblPos val="nextTo"/>
        <c:crossAx val="543998560"/>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Landings Affected by Current Lease Areas </a:t>
            </a:r>
            <a:endParaRPr lang="en-US">
              <a:effectLst/>
            </a:endParaRPr>
          </a:p>
          <a:p>
            <a:pPr>
              <a:defRPr/>
            </a:pPr>
            <a:r>
              <a:rPr lang="en-US" sz="1800" b="0" i="0" baseline="0">
                <a:effectLst/>
              </a:rPr>
              <a:t>(Top 10 Species Based on Avg. Annual Landings Affected)</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Species'!$D$115:$D$128</c:f>
              <c:numCache>
                <c:formatCode>0.00%</c:formatCode>
                <c:ptCount val="14"/>
                <c:pt idx="0">
                  <c:v>0.14590000000000003</c:v>
                </c:pt>
                <c:pt idx="1">
                  <c:v>0.15599999999999997</c:v>
                </c:pt>
                <c:pt idx="2">
                  <c:v>0.13979999999999998</c:v>
                </c:pt>
                <c:pt idx="3">
                  <c:v>8.7600000000000011E-2</c:v>
                </c:pt>
                <c:pt idx="4">
                  <c:v>8.0900000000000014E-2</c:v>
                </c:pt>
                <c:pt idx="5">
                  <c:v>7.7599999999999988E-2</c:v>
                </c:pt>
                <c:pt idx="6">
                  <c:v>5.8699999999999995E-2</c:v>
                </c:pt>
                <c:pt idx="7">
                  <c:v>3.9E-2</c:v>
                </c:pt>
                <c:pt idx="8">
                  <c:v>8.0799999999999997E-2</c:v>
                </c:pt>
                <c:pt idx="9">
                  <c:v>9.7299999999999984E-2</c:v>
                </c:pt>
                <c:pt idx="10">
                  <c:v>8.7999999999999995E-2</c:v>
                </c:pt>
                <c:pt idx="11">
                  <c:v>5.4300000000000008E-2</c:v>
                </c:pt>
                <c:pt idx="12">
                  <c:v>0.15559999999999999</c:v>
                </c:pt>
                <c:pt idx="13">
                  <c:v>8.72E-2</c:v>
                </c:pt>
              </c:numCache>
            </c:numRef>
          </c:val>
          <c:smooth val="0"/>
          <c:extLst>
            <c:ext xmlns:c16="http://schemas.microsoft.com/office/drawing/2014/chart" uri="{C3380CC4-5D6E-409C-BE32-E72D297353CC}">
              <c16:uniqueId val="{00000000-15E1-4388-86CB-C91DC2D714C2}"/>
            </c:ext>
          </c:extLst>
        </c:ser>
        <c:ser>
          <c:idx val="1"/>
          <c:order val="1"/>
          <c:tx>
            <c:v>Silver Hake</c:v>
          </c:tx>
          <c:spPr>
            <a:ln w="28575" cap="rnd">
              <a:solidFill>
                <a:schemeClr val="accent2"/>
              </a:solidFill>
              <a:round/>
            </a:ln>
            <a:effectLst/>
          </c:spPr>
          <c:marker>
            <c:symbol val="triangle"/>
            <c:size val="5"/>
            <c:spPr>
              <a:solidFill>
                <a:schemeClr val="accent2"/>
              </a:solidFill>
              <a:ln w="9525">
                <a:solidFill>
                  <a:schemeClr val="accent2"/>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Species'!$D$87:$D$100</c:f>
              <c:numCache>
                <c:formatCode>0.00%</c:formatCode>
                <c:ptCount val="14"/>
                <c:pt idx="0">
                  <c:v>5.5799999999999995E-2</c:v>
                </c:pt>
                <c:pt idx="1">
                  <c:v>5.9200000000000003E-2</c:v>
                </c:pt>
                <c:pt idx="2">
                  <c:v>3.6799999999999999E-2</c:v>
                </c:pt>
                <c:pt idx="3">
                  <c:v>2.5899999999999999E-2</c:v>
                </c:pt>
                <c:pt idx="4">
                  <c:v>3.6900000000000002E-2</c:v>
                </c:pt>
                <c:pt idx="5">
                  <c:v>3.3099999999999997E-2</c:v>
                </c:pt>
                <c:pt idx="6">
                  <c:v>2.9100000000000001E-2</c:v>
                </c:pt>
                <c:pt idx="7">
                  <c:v>2.6599999999999999E-2</c:v>
                </c:pt>
                <c:pt idx="8">
                  <c:v>4.2999999999999997E-2</c:v>
                </c:pt>
                <c:pt idx="9">
                  <c:v>5.79E-2</c:v>
                </c:pt>
                <c:pt idx="10">
                  <c:v>6.2600000000000003E-2</c:v>
                </c:pt>
                <c:pt idx="11">
                  <c:v>6.9699999999999998E-2</c:v>
                </c:pt>
                <c:pt idx="12">
                  <c:v>7.740000000000001E-2</c:v>
                </c:pt>
                <c:pt idx="13">
                  <c:v>5.8299999999999998E-2</c:v>
                </c:pt>
              </c:numCache>
            </c:numRef>
          </c:val>
          <c:smooth val="0"/>
          <c:extLst>
            <c:ext xmlns:c16="http://schemas.microsoft.com/office/drawing/2014/chart" uri="{C3380CC4-5D6E-409C-BE32-E72D297353CC}">
              <c16:uniqueId val="{00000001-15E1-4388-86CB-C91DC2D714C2}"/>
            </c:ext>
          </c:extLst>
        </c:ser>
        <c:ser>
          <c:idx val="2"/>
          <c:order val="2"/>
          <c:tx>
            <c:v>Atlantic Herring</c:v>
          </c:tx>
          <c:spPr>
            <a:ln w="28575" cap="rnd">
              <a:solidFill>
                <a:schemeClr val="accent3"/>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Species'!$D$3:$D$16</c:f>
              <c:numCache>
                <c:formatCode>0.00%</c:formatCode>
                <c:ptCount val="14"/>
                <c:pt idx="0">
                  <c:v>2.07E-2</c:v>
                </c:pt>
                <c:pt idx="1">
                  <c:v>1.2100000000000001E-2</c:v>
                </c:pt>
                <c:pt idx="2">
                  <c:v>2.9700000000000004E-2</c:v>
                </c:pt>
                <c:pt idx="3">
                  <c:v>5.2000000000000006E-3</c:v>
                </c:pt>
                <c:pt idx="4">
                  <c:v>6.8999999999999999E-3</c:v>
                </c:pt>
                <c:pt idx="5">
                  <c:v>1.4000000000000002E-2</c:v>
                </c:pt>
                <c:pt idx="6">
                  <c:v>6.6999999999999994E-3</c:v>
                </c:pt>
                <c:pt idx="7">
                  <c:v>3.1000000000000003E-3</c:v>
                </c:pt>
                <c:pt idx="8">
                  <c:v>2.6500000000000003E-2</c:v>
                </c:pt>
                <c:pt idx="9">
                  <c:v>3.5000000000000001E-3</c:v>
                </c:pt>
                <c:pt idx="10">
                  <c:v>6.3E-3</c:v>
                </c:pt>
                <c:pt idx="11">
                  <c:v>2.6100000000000002E-2</c:v>
                </c:pt>
                <c:pt idx="12">
                  <c:v>1.2000000000000001E-3</c:v>
                </c:pt>
                <c:pt idx="13">
                  <c:v>0</c:v>
                </c:pt>
              </c:numCache>
            </c:numRef>
          </c:val>
          <c:smooth val="0"/>
          <c:extLst>
            <c:ext xmlns:c16="http://schemas.microsoft.com/office/drawing/2014/chart" uri="{C3380CC4-5D6E-409C-BE32-E72D297353CC}">
              <c16:uniqueId val="{00000002-15E1-4388-86CB-C91DC2D714C2}"/>
            </c:ext>
          </c:extLst>
        </c:ser>
        <c:ser>
          <c:idx val="3"/>
          <c:order val="3"/>
          <c:tx>
            <c:v>Atlantic Mackerel</c:v>
          </c:tx>
          <c:spPr>
            <a:ln w="28575" cap="rnd">
              <a:solidFill>
                <a:schemeClr val="accent4"/>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Species'!$D$17:$D$30</c:f>
              <c:numCache>
                <c:formatCode>0.00%</c:formatCode>
                <c:ptCount val="14"/>
                <c:pt idx="0">
                  <c:v>5.8900000000000008E-2</c:v>
                </c:pt>
                <c:pt idx="1">
                  <c:v>6.6200000000000009E-2</c:v>
                </c:pt>
                <c:pt idx="2">
                  <c:v>6.0100000000000008E-2</c:v>
                </c:pt>
                <c:pt idx="3">
                  <c:v>1.2399999999999996E-2</c:v>
                </c:pt>
                <c:pt idx="4">
                  <c:v>7.6700000000000046E-2</c:v>
                </c:pt>
                <c:pt idx="5">
                  <c:v>1.7000000000000001E-3</c:v>
                </c:pt>
                <c:pt idx="6">
                  <c:v>1E-4</c:v>
                </c:pt>
                <c:pt idx="7">
                  <c:v>2.3000000000000003E-2</c:v>
                </c:pt>
                <c:pt idx="8">
                  <c:v>3.5000000000000005E-3</c:v>
                </c:pt>
                <c:pt idx="9">
                  <c:v>2.2499999999999992E-2</c:v>
                </c:pt>
                <c:pt idx="10">
                  <c:v>4.3199999999999995E-2</c:v>
                </c:pt>
                <c:pt idx="11">
                  <c:v>6.2799999999999995E-2</c:v>
                </c:pt>
                <c:pt idx="12">
                  <c:v>3.2500000000000001E-2</c:v>
                </c:pt>
                <c:pt idx="13">
                  <c:v>1.54E-2</c:v>
                </c:pt>
              </c:numCache>
            </c:numRef>
          </c:val>
          <c:smooth val="0"/>
          <c:extLst>
            <c:ext xmlns:c16="http://schemas.microsoft.com/office/drawing/2014/chart" uri="{C3380CC4-5D6E-409C-BE32-E72D297353CC}">
              <c16:uniqueId val="{00000003-15E1-4388-86CB-C91DC2D714C2}"/>
            </c:ext>
          </c:extLst>
        </c:ser>
        <c:ser>
          <c:idx val="4"/>
          <c:order val="4"/>
          <c:tx>
            <c:v>Atlantic Menhaden</c:v>
          </c:tx>
          <c:spPr>
            <a:ln w="28575" cap="rnd">
              <a:solidFill>
                <a:schemeClr val="accent5"/>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Species'!$D$45:$D$58</c:f>
              <c:numCache>
                <c:formatCode>0.00%</c:formatCode>
                <c:ptCount val="14"/>
                <c:pt idx="0">
                  <c:v>0.16830000000000001</c:v>
                </c:pt>
                <c:pt idx="1">
                  <c:v>2.6599999999999999E-2</c:v>
                </c:pt>
                <c:pt idx="2">
                  <c:v>6.069999999999999E-2</c:v>
                </c:pt>
                <c:pt idx="3">
                  <c:v>5.1000000000000004E-3</c:v>
                </c:pt>
                <c:pt idx="4">
                  <c:v>4.7099999999999996E-2</c:v>
                </c:pt>
                <c:pt idx="5">
                  <c:v>8.1699999999999995E-2</c:v>
                </c:pt>
                <c:pt idx="6">
                  <c:v>3.1699999999999999E-2</c:v>
                </c:pt>
                <c:pt idx="7">
                  <c:v>6.0000000000000006E-4</c:v>
                </c:pt>
                <c:pt idx="8">
                  <c:v>1.8999999999999998E-3</c:v>
                </c:pt>
                <c:pt idx="9">
                  <c:v>5.5700000000000013E-2</c:v>
                </c:pt>
                <c:pt idx="10">
                  <c:v>7.8000000000000005E-3</c:v>
                </c:pt>
                <c:pt idx="11">
                  <c:v>4.9000000000000007E-3</c:v>
                </c:pt>
                <c:pt idx="12">
                  <c:v>2.0000000000000001E-4</c:v>
                </c:pt>
                <c:pt idx="13">
                  <c:v>3.3800000000000011E-2</c:v>
                </c:pt>
              </c:numCache>
            </c:numRef>
          </c:val>
          <c:smooth val="0"/>
          <c:extLst>
            <c:ext xmlns:c16="http://schemas.microsoft.com/office/drawing/2014/chart" uri="{C3380CC4-5D6E-409C-BE32-E72D297353CC}">
              <c16:uniqueId val="{00000004-15E1-4388-86CB-C91DC2D714C2}"/>
            </c:ext>
          </c:extLst>
        </c:ser>
        <c:ser>
          <c:idx val="6"/>
          <c:order val="5"/>
          <c:tx>
            <c:v>Ocean Quahogs</c:v>
          </c:tx>
          <c:spPr>
            <a:ln w="28575" cap="rnd">
              <a:solidFill>
                <a:schemeClr val="accent1">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Species'!$D$59:$D$72</c:f>
              <c:numCache>
                <c:formatCode>0.00%</c:formatCode>
                <c:ptCount val="14"/>
                <c:pt idx="0">
                  <c:v>3.0199999999999998E-2</c:v>
                </c:pt>
                <c:pt idx="1">
                  <c:v>2.86E-2</c:v>
                </c:pt>
                <c:pt idx="2">
                  <c:v>3.2100000000000004E-2</c:v>
                </c:pt>
                <c:pt idx="3">
                  <c:v>2.4900000000000002E-2</c:v>
                </c:pt>
                <c:pt idx="4">
                  <c:v>6.9999999999999993E-3</c:v>
                </c:pt>
                <c:pt idx="5">
                  <c:v>0</c:v>
                </c:pt>
                <c:pt idx="6">
                  <c:v>0</c:v>
                </c:pt>
                <c:pt idx="7">
                  <c:v>0</c:v>
                </c:pt>
                <c:pt idx="8">
                  <c:v>0</c:v>
                </c:pt>
                <c:pt idx="9">
                  <c:v>3.3E-3</c:v>
                </c:pt>
                <c:pt idx="10">
                  <c:v>0</c:v>
                </c:pt>
                <c:pt idx="11">
                  <c:v>0</c:v>
                </c:pt>
                <c:pt idx="12">
                  <c:v>0</c:v>
                </c:pt>
                <c:pt idx="13">
                  <c:v>0</c:v>
                </c:pt>
              </c:numCache>
            </c:numRef>
          </c:val>
          <c:smooth val="0"/>
          <c:extLst>
            <c:ext xmlns:c16="http://schemas.microsoft.com/office/drawing/2014/chart" uri="{C3380CC4-5D6E-409C-BE32-E72D297353CC}">
              <c16:uniqueId val="{00000006-15E1-4388-86CB-C91DC2D714C2}"/>
            </c:ext>
          </c:extLst>
        </c:ser>
        <c:ser>
          <c:idx val="7"/>
          <c:order val="6"/>
          <c:tx>
            <c:v>Atlantic Sea Scallops</c:v>
          </c:tx>
          <c:spPr>
            <a:ln w="28575" cap="rnd">
              <a:solidFill>
                <a:schemeClr val="accent2">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Species'!$D$73:$D$86</c:f>
              <c:numCache>
                <c:formatCode>0.00%</c:formatCode>
                <c:ptCount val="14"/>
                <c:pt idx="0">
                  <c:v>4.7600000000000003E-2</c:v>
                </c:pt>
                <c:pt idx="1">
                  <c:v>5.4600000000000003E-2</c:v>
                </c:pt>
                <c:pt idx="2">
                  <c:v>9.7800000000000012E-2</c:v>
                </c:pt>
                <c:pt idx="3">
                  <c:v>5.3200000000000004E-2</c:v>
                </c:pt>
                <c:pt idx="4">
                  <c:v>4.3800000000000006E-2</c:v>
                </c:pt>
                <c:pt idx="5">
                  <c:v>3.4400000000000007E-2</c:v>
                </c:pt>
                <c:pt idx="6">
                  <c:v>5.4300000000000001E-2</c:v>
                </c:pt>
                <c:pt idx="7">
                  <c:v>2.0199999999999999E-2</c:v>
                </c:pt>
                <c:pt idx="8">
                  <c:v>3.4699999999999995E-2</c:v>
                </c:pt>
                <c:pt idx="9">
                  <c:v>2.7199999999999995E-2</c:v>
                </c:pt>
                <c:pt idx="10">
                  <c:v>1.1599999999999999E-2</c:v>
                </c:pt>
                <c:pt idx="11">
                  <c:v>1.1199999999999998E-2</c:v>
                </c:pt>
                <c:pt idx="12">
                  <c:v>2.63E-2</c:v>
                </c:pt>
                <c:pt idx="13">
                  <c:v>1.4200000000000001E-2</c:v>
                </c:pt>
              </c:numCache>
            </c:numRef>
          </c:val>
          <c:smooth val="0"/>
          <c:extLst>
            <c:ext xmlns:c16="http://schemas.microsoft.com/office/drawing/2014/chart" uri="{C3380CC4-5D6E-409C-BE32-E72D297353CC}">
              <c16:uniqueId val="{00000007-15E1-4388-86CB-C91DC2D714C2}"/>
            </c:ext>
          </c:extLst>
        </c:ser>
        <c:ser>
          <c:idx val="8"/>
          <c:order val="7"/>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Species'!$D$101:$D$114</c:f>
              <c:numCache>
                <c:formatCode>0.00%</c:formatCode>
                <c:ptCount val="14"/>
                <c:pt idx="0">
                  <c:v>7.2700000000000015E-2</c:v>
                </c:pt>
                <c:pt idx="1">
                  <c:v>7.3200000000000015E-2</c:v>
                </c:pt>
                <c:pt idx="2">
                  <c:v>5.8400000000000001E-2</c:v>
                </c:pt>
                <c:pt idx="3">
                  <c:v>7.010000000000001E-2</c:v>
                </c:pt>
                <c:pt idx="4">
                  <c:v>9.8300000000000012E-2</c:v>
                </c:pt>
                <c:pt idx="5">
                  <c:v>7.8E-2</c:v>
                </c:pt>
                <c:pt idx="6">
                  <c:v>6.9100000000000023E-2</c:v>
                </c:pt>
                <c:pt idx="7">
                  <c:v>7.1999999999999995E-2</c:v>
                </c:pt>
                <c:pt idx="8">
                  <c:v>6.2E-2</c:v>
                </c:pt>
                <c:pt idx="9">
                  <c:v>4.6899999999999997E-2</c:v>
                </c:pt>
                <c:pt idx="10">
                  <c:v>5.0500000000000003E-2</c:v>
                </c:pt>
                <c:pt idx="11">
                  <c:v>5.9600000000000007E-2</c:v>
                </c:pt>
                <c:pt idx="12">
                  <c:v>5.1399999999999994E-2</c:v>
                </c:pt>
                <c:pt idx="13">
                  <c:v>6.2300000000000001E-2</c:v>
                </c:pt>
              </c:numCache>
            </c:numRef>
          </c:val>
          <c:smooth val="0"/>
          <c:extLst>
            <c:ext xmlns:c16="http://schemas.microsoft.com/office/drawing/2014/chart" uri="{C3380CC4-5D6E-409C-BE32-E72D297353CC}">
              <c16:uniqueId val="{00000008-15E1-4388-86CB-C91DC2D714C2}"/>
            </c:ext>
          </c:extLst>
        </c:ser>
        <c:ser>
          <c:idx val="9"/>
          <c:order val="8"/>
          <c:tx>
            <c:v>Longfin Squid</c:v>
          </c:tx>
          <c:spPr>
            <a:ln w="28575" cap="rnd">
              <a:solidFill>
                <a:schemeClr val="accent4">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Species'!$D$31:$D$44</c:f>
              <c:numCache>
                <c:formatCode>0.00%</c:formatCode>
                <c:ptCount val="14"/>
                <c:pt idx="0">
                  <c:v>3.0700000000000002E-2</c:v>
                </c:pt>
                <c:pt idx="1">
                  <c:v>3.5699999999999996E-2</c:v>
                </c:pt>
                <c:pt idx="2">
                  <c:v>1.7399999999999995E-2</c:v>
                </c:pt>
                <c:pt idx="3">
                  <c:v>3.3000000000000008E-2</c:v>
                </c:pt>
                <c:pt idx="4">
                  <c:v>3.7800000000000007E-2</c:v>
                </c:pt>
                <c:pt idx="5">
                  <c:v>3.0400000000000003E-2</c:v>
                </c:pt>
                <c:pt idx="6">
                  <c:v>4.8900000000000013E-2</c:v>
                </c:pt>
                <c:pt idx="7">
                  <c:v>4.0700000000000007E-2</c:v>
                </c:pt>
                <c:pt idx="8">
                  <c:v>8.1100000000000019E-2</c:v>
                </c:pt>
                <c:pt idx="9">
                  <c:v>3.1199999999999995E-2</c:v>
                </c:pt>
                <c:pt idx="10">
                  <c:v>2.29E-2</c:v>
                </c:pt>
                <c:pt idx="11">
                  <c:v>2.7899999999999998E-2</c:v>
                </c:pt>
                <c:pt idx="12">
                  <c:v>2.0899999999999998E-2</c:v>
                </c:pt>
                <c:pt idx="13">
                  <c:v>4.7500000000000007E-2</c:v>
                </c:pt>
              </c:numCache>
            </c:numRef>
          </c:val>
          <c:smooth val="0"/>
          <c:extLst>
            <c:ext xmlns:c16="http://schemas.microsoft.com/office/drawing/2014/chart" uri="{C3380CC4-5D6E-409C-BE32-E72D297353CC}">
              <c16:uniqueId val="{00000009-15E1-4388-86CB-C91DC2D714C2}"/>
            </c:ext>
          </c:extLst>
        </c:ser>
        <c:ser>
          <c:idx val="5"/>
          <c:order val="9"/>
          <c:tx>
            <c:v>Waved Whelk</c:v>
          </c:tx>
          <c:spPr>
            <a:ln w="28575" cap="rnd">
              <a:solidFill>
                <a:schemeClr val="accent6"/>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Species'!$D$129:$D$142</c:f>
              <c:numCache>
                <c:formatCode>0.00%</c:formatCode>
                <c:ptCount val="14"/>
                <c:pt idx="0">
                  <c:v>0</c:v>
                </c:pt>
                <c:pt idx="1">
                  <c:v>0</c:v>
                </c:pt>
                <c:pt idx="2">
                  <c:v>0</c:v>
                </c:pt>
                <c:pt idx="3">
                  <c:v>0</c:v>
                </c:pt>
                <c:pt idx="4">
                  <c:v>3.7099999999999994E-2</c:v>
                </c:pt>
                <c:pt idx="5">
                  <c:v>7.6499999999999985E-2</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A-15E1-4388-86CB-C91DC2D714C2}"/>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Landings in Current Lease Areas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Revenues Affected by Current Lease Areas </a:t>
            </a:r>
            <a:endParaRPr lang="en-US">
              <a:effectLst/>
            </a:endParaRPr>
          </a:p>
          <a:p>
            <a:pPr>
              <a:defRPr/>
            </a:pPr>
            <a:r>
              <a:rPr lang="en-US" sz="1800" b="0" i="0" baseline="0">
                <a:effectLst/>
              </a:rPr>
              <a:t>(Top 10 Species Based on Avg. Annual Revenue Affected)</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Species'!$C$130:$C$143</c:f>
              <c:numCache>
                <c:formatCode>0.00%</c:formatCode>
                <c:ptCount val="14"/>
                <c:pt idx="0">
                  <c:v>0.14950000000000002</c:v>
                </c:pt>
                <c:pt idx="1">
                  <c:v>0.1502</c:v>
                </c:pt>
                <c:pt idx="2">
                  <c:v>0.13300000000000001</c:v>
                </c:pt>
                <c:pt idx="3">
                  <c:v>7.9600000000000018E-2</c:v>
                </c:pt>
                <c:pt idx="4">
                  <c:v>6.9100000000000009E-2</c:v>
                </c:pt>
                <c:pt idx="5">
                  <c:v>6.3600000000000004E-2</c:v>
                </c:pt>
                <c:pt idx="6">
                  <c:v>4.6199999999999998E-2</c:v>
                </c:pt>
                <c:pt idx="7">
                  <c:v>2.8199999999999996E-2</c:v>
                </c:pt>
                <c:pt idx="8">
                  <c:v>6.3200000000000006E-2</c:v>
                </c:pt>
                <c:pt idx="9">
                  <c:v>7.7599999999999988E-2</c:v>
                </c:pt>
                <c:pt idx="10">
                  <c:v>6.9799999999999987E-2</c:v>
                </c:pt>
                <c:pt idx="11">
                  <c:v>4.6200000000000005E-2</c:v>
                </c:pt>
                <c:pt idx="12">
                  <c:v>0.1249</c:v>
                </c:pt>
                <c:pt idx="13">
                  <c:v>7.7900000000000025E-2</c:v>
                </c:pt>
              </c:numCache>
            </c:numRef>
          </c:val>
          <c:smooth val="0"/>
          <c:extLst>
            <c:ext xmlns:c16="http://schemas.microsoft.com/office/drawing/2014/chart" uri="{C3380CC4-5D6E-409C-BE32-E72D297353CC}">
              <c16:uniqueId val="{00000000-29D0-4D91-8064-760C6543901D}"/>
            </c:ext>
          </c:extLst>
        </c:ser>
        <c:ser>
          <c:idx val="1"/>
          <c:order val="1"/>
          <c:tx>
            <c:v>Silver Hake</c:v>
          </c:tx>
          <c:spPr>
            <a:ln w="28575" cap="rnd">
              <a:solidFill>
                <a:schemeClr val="accent2"/>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Species'!$C$88:$C$101</c:f>
              <c:numCache>
                <c:formatCode>0.00%</c:formatCode>
                <c:ptCount val="14"/>
                <c:pt idx="0">
                  <c:v>6.2799999999999995E-2</c:v>
                </c:pt>
                <c:pt idx="1">
                  <c:v>4.9200000000000008E-2</c:v>
                </c:pt>
                <c:pt idx="2">
                  <c:v>4.0300000000000002E-2</c:v>
                </c:pt>
                <c:pt idx="3">
                  <c:v>2.64E-2</c:v>
                </c:pt>
                <c:pt idx="4">
                  <c:v>3.2199999999999999E-2</c:v>
                </c:pt>
                <c:pt idx="5">
                  <c:v>3.0400000000000003E-2</c:v>
                </c:pt>
                <c:pt idx="6">
                  <c:v>2.5899999999999999E-2</c:v>
                </c:pt>
                <c:pt idx="7">
                  <c:v>2.3400000000000001E-2</c:v>
                </c:pt>
                <c:pt idx="8">
                  <c:v>3.0299999999999997E-2</c:v>
                </c:pt>
                <c:pt idx="9">
                  <c:v>3.9799999999999995E-2</c:v>
                </c:pt>
                <c:pt idx="10">
                  <c:v>4.1299999999999996E-2</c:v>
                </c:pt>
                <c:pt idx="11">
                  <c:v>4.830000000000001E-2</c:v>
                </c:pt>
                <c:pt idx="12">
                  <c:v>5.4399999999999997E-2</c:v>
                </c:pt>
                <c:pt idx="13">
                  <c:v>4.4000000000000004E-2</c:v>
                </c:pt>
              </c:numCache>
            </c:numRef>
          </c:val>
          <c:smooth val="0"/>
          <c:extLst>
            <c:ext xmlns:c16="http://schemas.microsoft.com/office/drawing/2014/chart" uri="{C3380CC4-5D6E-409C-BE32-E72D297353CC}">
              <c16:uniqueId val="{00000001-29D0-4D91-8064-760C6543901D}"/>
            </c:ext>
          </c:extLst>
        </c:ser>
        <c:ser>
          <c:idx val="4"/>
          <c:order val="2"/>
          <c:tx>
            <c:v>Atlantic Menhaden</c:v>
          </c:tx>
          <c:spPr>
            <a:ln w="28575" cap="rnd">
              <a:solidFill>
                <a:schemeClr val="accent5"/>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Species'!$C$32:$C$45</c:f>
              <c:numCache>
                <c:formatCode>0.00%</c:formatCode>
                <c:ptCount val="14"/>
                <c:pt idx="0">
                  <c:v>0.1658</c:v>
                </c:pt>
                <c:pt idx="1">
                  <c:v>2.7999999999999997E-2</c:v>
                </c:pt>
                <c:pt idx="2">
                  <c:v>6.3600000000000004E-2</c:v>
                </c:pt>
                <c:pt idx="3">
                  <c:v>5.3E-3</c:v>
                </c:pt>
                <c:pt idx="4">
                  <c:v>4.7899999999999998E-2</c:v>
                </c:pt>
                <c:pt idx="5">
                  <c:v>7.8399999999999997E-2</c:v>
                </c:pt>
                <c:pt idx="6">
                  <c:v>3.1399999999999997E-2</c:v>
                </c:pt>
                <c:pt idx="7">
                  <c:v>6.0000000000000006E-4</c:v>
                </c:pt>
                <c:pt idx="8">
                  <c:v>1.5999999999999999E-3</c:v>
                </c:pt>
                <c:pt idx="9">
                  <c:v>4.9700000000000001E-2</c:v>
                </c:pt>
                <c:pt idx="10">
                  <c:v>7.7000000000000002E-3</c:v>
                </c:pt>
                <c:pt idx="11">
                  <c:v>5.2000000000000006E-3</c:v>
                </c:pt>
                <c:pt idx="12">
                  <c:v>3.0000000000000003E-4</c:v>
                </c:pt>
                <c:pt idx="13">
                  <c:v>2.75E-2</c:v>
                </c:pt>
              </c:numCache>
            </c:numRef>
          </c:val>
          <c:smooth val="0"/>
          <c:extLst>
            <c:ext xmlns:c16="http://schemas.microsoft.com/office/drawing/2014/chart" uri="{C3380CC4-5D6E-409C-BE32-E72D297353CC}">
              <c16:uniqueId val="{00000004-29D0-4D91-8064-760C6543901D}"/>
            </c:ext>
          </c:extLst>
        </c:ser>
        <c:ser>
          <c:idx val="6"/>
          <c:order val="3"/>
          <c:tx>
            <c:v>Ocean Quahogs</c:v>
          </c:tx>
          <c:spPr>
            <a:ln w="28575" cap="rnd">
              <a:solidFill>
                <a:schemeClr val="accent1">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Species'!$C$60:$C$73</c:f>
              <c:numCache>
                <c:formatCode>0.00%</c:formatCode>
                <c:ptCount val="14"/>
                <c:pt idx="0">
                  <c:v>3.1800000000000002E-2</c:v>
                </c:pt>
                <c:pt idx="1">
                  <c:v>3.1500000000000007E-2</c:v>
                </c:pt>
                <c:pt idx="2">
                  <c:v>3.0400000000000003E-2</c:v>
                </c:pt>
                <c:pt idx="3">
                  <c:v>2.75E-2</c:v>
                </c:pt>
                <c:pt idx="4">
                  <c:v>6.8999999999999999E-3</c:v>
                </c:pt>
                <c:pt idx="5">
                  <c:v>0</c:v>
                </c:pt>
                <c:pt idx="6">
                  <c:v>0</c:v>
                </c:pt>
                <c:pt idx="7">
                  <c:v>0</c:v>
                </c:pt>
                <c:pt idx="8">
                  <c:v>0</c:v>
                </c:pt>
                <c:pt idx="9">
                  <c:v>3.0000000000000001E-3</c:v>
                </c:pt>
                <c:pt idx="10">
                  <c:v>0</c:v>
                </c:pt>
                <c:pt idx="11">
                  <c:v>0</c:v>
                </c:pt>
                <c:pt idx="12">
                  <c:v>0</c:v>
                </c:pt>
                <c:pt idx="13">
                  <c:v>0</c:v>
                </c:pt>
              </c:numCache>
            </c:numRef>
          </c:val>
          <c:smooth val="0"/>
          <c:extLst>
            <c:ext xmlns:c16="http://schemas.microsoft.com/office/drawing/2014/chart" uri="{C3380CC4-5D6E-409C-BE32-E72D297353CC}">
              <c16:uniqueId val="{00000005-29D0-4D91-8064-760C6543901D}"/>
            </c:ext>
          </c:extLst>
        </c:ser>
        <c:ser>
          <c:idx val="7"/>
          <c:order val="4"/>
          <c:tx>
            <c:v>Atlantic Sea Scallops</c:v>
          </c:tx>
          <c:spPr>
            <a:ln w="28575" cap="rnd">
              <a:solidFill>
                <a:schemeClr val="accent2">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Species'!$C$73:$C$86</c:f>
              <c:numCache>
                <c:formatCode>0.00%</c:formatCode>
                <c:ptCount val="14"/>
                <c:pt idx="0">
                  <c:v>4.6299999999999987E-2</c:v>
                </c:pt>
                <c:pt idx="1">
                  <c:v>5.4099999999999995E-2</c:v>
                </c:pt>
                <c:pt idx="2">
                  <c:v>8.72E-2</c:v>
                </c:pt>
                <c:pt idx="3">
                  <c:v>5.2900000000000016E-2</c:v>
                </c:pt>
                <c:pt idx="4">
                  <c:v>4.3600000000000007E-2</c:v>
                </c:pt>
                <c:pt idx="5">
                  <c:v>3.4700000000000009E-2</c:v>
                </c:pt>
                <c:pt idx="6">
                  <c:v>5.33E-2</c:v>
                </c:pt>
                <c:pt idx="7">
                  <c:v>2.1000000000000001E-2</c:v>
                </c:pt>
                <c:pt idx="8">
                  <c:v>3.4200000000000001E-2</c:v>
                </c:pt>
                <c:pt idx="9">
                  <c:v>2.4099999999999993E-2</c:v>
                </c:pt>
                <c:pt idx="10">
                  <c:v>1.0899999999999998E-2</c:v>
                </c:pt>
                <c:pt idx="11">
                  <c:v>1.1199999999999998E-2</c:v>
                </c:pt>
                <c:pt idx="12">
                  <c:v>2.63E-2</c:v>
                </c:pt>
                <c:pt idx="13">
                  <c:v>1.5499999999999998E-2</c:v>
                </c:pt>
              </c:numCache>
            </c:numRef>
          </c:val>
          <c:smooth val="0"/>
          <c:extLst>
            <c:ext xmlns:c16="http://schemas.microsoft.com/office/drawing/2014/chart" uri="{C3380CC4-5D6E-409C-BE32-E72D297353CC}">
              <c16:uniqueId val="{00000006-29D0-4D91-8064-760C6543901D}"/>
            </c:ext>
          </c:extLst>
        </c:ser>
        <c:ser>
          <c:idx val="8"/>
          <c:order val="5"/>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Species'!$C$102:$C$115</c:f>
              <c:numCache>
                <c:formatCode>0.00%</c:formatCode>
                <c:ptCount val="14"/>
                <c:pt idx="0">
                  <c:v>4.4999999999999998E-2</c:v>
                </c:pt>
                <c:pt idx="1">
                  <c:v>6.3799999999999996E-2</c:v>
                </c:pt>
                <c:pt idx="2">
                  <c:v>5.1299999999999998E-2</c:v>
                </c:pt>
                <c:pt idx="3">
                  <c:v>7.0000000000000007E-2</c:v>
                </c:pt>
                <c:pt idx="4">
                  <c:v>9.8299999999999998E-2</c:v>
                </c:pt>
                <c:pt idx="5">
                  <c:v>9.1600000000000015E-2</c:v>
                </c:pt>
                <c:pt idx="6">
                  <c:v>8.7099999999999997E-2</c:v>
                </c:pt>
                <c:pt idx="7">
                  <c:v>8.8499999999999995E-2</c:v>
                </c:pt>
                <c:pt idx="8">
                  <c:v>7.1499999999999994E-2</c:v>
                </c:pt>
                <c:pt idx="9">
                  <c:v>4.6399999999999997E-2</c:v>
                </c:pt>
                <c:pt idx="10">
                  <c:v>4.5700000000000005E-2</c:v>
                </c:pt>
                <c:pt idx="11">
                  <c:v>6.1700000000000005E-2</c:v>
                </c:pt>
                <c:pt idx="12">
                  <c:v>6.0300000000000013E-2</c:v>
                </c:pt>
                <c:pt idx="13">
                  <c:v>6.6299999999999984E-2</c:v>
                </c:pt>
              </c:numCache>
            </c:numRef>
          </c:val>
          <c:smooth val="0"/>
          <c:extLst>
            <c:ext xmlns:c16="http://schemas.microsoft.com/office/drawing/2014/chart" uri="{C3380CC4-5D6E-409C-BE32-E72D297353CC}">
              <c16:uniqueId val="{00000007-29D0-4D91-8064-760C6543901D}"/>
            </c:ext>
          </c:extLst>
        </c:ser>
        <c:ser>
          <c:idx val="9"/>
          <c:order val="6"/>
          <c:tx>
            <c:v>Longfin Squid</c:v>
          </c:tx>
          <c:spPr>
            <a:ln w="28575" cap="rnd">
              <a:solidFill>
                <a:schemeClr val="accent4">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Species'!$C$18:$C$31</c:f>
              <c:numCache>
                <c:formatCode>0.00%</c:formatCode>
                <c:ptCount val="14"/>
                <c:pt idx="0">
                  <c:v>3.1099999999999999E-2</c:v>
                </c:pt>
                <c:pt idx="1">
                  <c:v>3.5399999999999994E-2</c:v>
                </c:pt>
                <c:pt idx="2">
                  <c:v>1.7599999999999991E-2</c:v>
                </c:pt>
                <c:pt idx="3">
                  <c:v>3.2900000000000006E-2</c:v>
                </c:pt>
                <c:pt idx="4">
                  <c:v>3.8000000000000006E-2</c:v>
                </c:pt>
                <c:pt idx="5">
                  <c:v>3.1300000000000001E-2</c:v>
                </c:pt>
                <c:pt idx="6">
                  <c:v>4.8600000000000018E-2</c:v>
                </c:pt>
                <c:pt idx="7">
                  <c:v>4.1600000000000012E-2</c:v>
                </c:pt>
                <c:pt idx="8">
                  <c:v>7.9500000000000015E-2</c:v>
                </c:pt>
                <c:pt idx="9">
                  <c:v>3.1300000000000001E-2</c:v>
                </c:pt>
                <c:pt idx="10">
                  <c:v>2.3099999999999996E-2</c:v>
                </c:pt>
                <c:pt idx="11">
                  <c:v>2.8299999999999999E-2</c:v>
                </c:pt>
                <c:pt idx="12">
                  <c:v>1.8800000000000001E-2</c:v>
                </c:pt>
                <c:pt idx="13">
                  <c:v>4.7500000000000007E-2</c:v>
                </c:pt>
              </c:numCache>
            </c:numRef>
          </c:val>
          <c:smooth val="0"/>
          <c:extLst>
            <c:ext xmlns:c16="http://schemas.microsoft.com/office/drawing/2014/chart" uri="{C3380CC4-5D6E-409C-BE32-E72D297353CC}">
              <c16:uniqueId val="{00000008-29D0-4D91-8064-760C6543901D}"/>
            </c:ext>
          </c:extLst>
        </c:ser>
        <c:ser>
          <c:idx val="5"/>
          <c:order val="7"/>
          <c:tx>
            <c:v>American Lobster</c:v>
          </c:tx>
          <c:spPr>
            <a:ln w="28575" cap="rnd">
              <a:solidFill>
                <a:schemeClr val="accent6"/>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Species'!$C$4:$C$17</c:f>
              <c:numCache>
                <c:formatCode>0.00%</c:formatCode>
                <c:ptCount val="14"/>
                <c:pt idx="0">
                  <c:v>1.3299999999999999E-2</c:v>
                </c:pt>
                <c:pt idx="1">
                  <c:v>1.1599999999999999E-2</c:v>
                </c:pt>
                <c:pt idx="2">
                  <c:v>8.8999999999999999E-3</c:v>
                </c:pt>
                <c:pt idx="3">
                  <c:v>7.3999999999999995E-3</c:v>
                </c:pt>
                <c:pt idx="4">
                  <c:v>7.8000000000000005E-3</c:v>
                </c:pt>
                <c:pt idx="5">
                  <c:v>7.1999999999999998E-3</c:v>
                </c:pt>
                <c:pt idx="6">
                  <c:v>6.1999999999999998E-3</c:v>
                </c:pt>
                <c:pt idx="7">
                  <c:v>6.0000000000000001E-3</c:v>
                </c:pt>
                <c:pt idx="8">
                  <c:v>6.6E-3</c:v>
                </c:pt>
                <c:pt idx="9">
                  <c:v>4.3E-3</c:v>
                </c:pt>
                <c:pt idx="10">
                  <c:v>4.6000000000000008E-3</c:v>
                </c:pt>
                <c:pt idx="11">
                  <c:v>4.7000000000000002E-3</c:v>
                </c:pt>
                <c:pt idx="12">
                  <c:v>5.8000000000000005E-3</c:v>
                </c:pt>
                <c:pt idx="13">
                  <c:v>5.3E-3</c:v>
                </c:pt>
              </c:numCache>
            </c:numRef>
          </c:val>
          <c:smooth val="0"/>
          <c:extLst>
            <c:ext xmlns:c16="http://schemas.microsoft.com/office/drawing/2014/chart" uri="{C3380CC4-5D6E-409C-BE32-E72D297353CC}">
              <c16:uniqueId val="{0000000C-29D0-4D91-8064-760C6543901D}"/>
            </c:ext>
          </c:extLst>
        </c:ser>
        <c:ser>
          <c:idx val="10"/>
          <c:order val="8"/>
          <c:tx>
            <c:v>Monkfish</c:v>
          </c:tx>
          <c:spPr>
            <a:ln w="28575" cap="rnd">
              <a:solidFill>
                <a:schemeClr val="accent5">
                  <a:lumMod val="60000"/>
                </a:schemeClr>
              </a:solidFill>
              <a:round/>
            </a:ln>
            <a:effectLst/>
          </c:spPr>
          <c:marker>
            <c:symbol val="triangle"/>
            <c:size val="5"/>
            <c:spPr>
              <a:solidFill>
                <a:schemeClr val="accent5">
                  <a:lumMod val="60000"/>
                </a:schemeClr>
              </a:solidFill>
              <a:ln w="9525">
                <a:solidFill>
                  <a:schemeClr val="accent5">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Species'!$C$46:$C$59</c:f>
              <c:numCache>
                <c:formatCode>0.00%</c:formatCode>
                <c:ptCount val="14"/>
                <c:pt idx="0">
                  <c:v>5.0200000000000002E-2</c:v>
                </c:pt>
                <c:pt idx="1">
                  <c:v>5.11E-2</c:v>
                </c:pt>
                <c:pt idx="2">
                  <c:v>5.1999999999999998E-2</c:v>
                </c:pt>
                <c:pt idx="3">
                  <c:v>4.8799999999999996E-2</c:v>
                </c:pt>
                <c:pt idx="4">
                  <c:v>6.0000000000000012E-2</c:v>
                </c:pt>
                <c:pt idx="5">
                  <c:v>5.0599999999999999E-2</c:v>
                </c:pt>
                <c:pt idx="6">
                  <c:v>4.7E-2</c:v>
                </c:pt>
                <c:pt idx="7">
                  <c:v>4.0099999999999997E-2</c:v>
                </c:pt>
                <c:pt idx="8">
                  <c:v>3.8200000000000005E-2</c:v>
                </c:pt>
                <c:pt idx="9">
                  <c:v>3.7699999999999997E-2</c:v>
                </c:pt>
                <c:pt idx="10">
                  <c:v>4.1800000000000004E-2</c:v>
                </c:pt>
                <c:pt idx="11">
                  <c:v>4.4999999999999998E-2</c:v>
                </c:pt>
                <c:pt idx="12">
                  <c:v>3.4499999999999989E-2</c:v>
                </c:pt>
                <c:pt idx="13">
                  <c:v>2.7199999999999998E-2</c:v>
                </c:pt>
              </c:numCache>
            </c:numRef>
          </c:val>
          <c:smooth val="0"/>
          <c:extLst>
            <c:ext xmlns:c16="http://schemas.microsoft.com/office/drawing/2014/chart" uri="{C3380CC4-5D6E-409C-BE32-E72D297353CC}">
              <c16:uniqueId val="{0000000D-29D0-4D91-8064-760C6543901D}"/>
            </c:ext>
          </c:extLst>
        </c:ser>
        <c:ser>
          <c:idx val="11"/>
          <c:order val="9"/>
          <c:tx>
            <c:v>Summer Flounder</c:v>
          </c:tx>
          <c:spPr>
            <a:ln w="28575" cap="rnd">
              <a:solidFill>
                <a:schemeClr val="accent6">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Species'!$C$116:$C$129</c:f>
              <c:numCache>
                <c:formatCode>0.00%</c:formatCode>
                <c:ptCount val="14"/>
                <c:pt idx="0">
                  <c:v>1.8699999999999998E-2</c:v>
                </c:pt>
                <c:pt idx="1">
                  <c:v>2.1099999999999997E-2</c:v>
                </c:pt>
                <c:pt idx="2">
                  <c:v>2.2599999999999995E-2</c:v>
                </c:pt>
                <c:pt idx="3">
                  <c:v>2.0799999999999992E-2</c:v>
                </c:pt>
                <c:pt idx="4">
                  <c:v>2.4699999999999996E-2</c:v>
                </c:pt>
                <c:pt idx="5">
                  <c:v>4.1200000000000007E-2</c:v>
                </c:pt>
                <c:pt idx="6">
                  <c:v>3.4299999999999997E-2</c:v>
                </c:pt>
                <c:pt idx="7">
                  <c:v>2.3600000000000003E-2</c:v>
                </c:pt>
                <c:pt idx="8">
                  <c:v>2.24E-2</c:v>
                </c:pt>
                <c:pt idx="9">
                  <c:v>2.5899999999999999E-2</c:v>
                </c:pt>
                <c:pt idx="10">
                  <c:v>2.5799999999999997E-2</c:v>
                </c:pt>
                <c:pt idx="11">
                  <c:v>3.3700000000000001E-2</c:v>
                </c:pt>
                <c:pt idx="12">
                  <c:v>3.8900000000000004E-2</c:v>
                </c:pt>
                <c:pt idx="13">
                  <c:v>4.8400000000000006E-2</c:v>
                </c:pt>
              </c:numCache>
            </c:numRef>
          </c:val>
          <c:smooth val="0"/>
          <c:extLst>
            <c:ext xmlns:c16="http://schemas.microsoft.com/office/drawing/2014/chart" uri="{C3380CC4-5D6E-409C-BE32-E72D297353CC}">
              <c16:uniqueId val="{0000000E-29D0-4D91-8064-760C6543901D}"/>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Revenue in Current Lease Areas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485775</xdr:colOff>
      <xdr:row>26</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465259</xdr:colOff>
      <xdr:row>26</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0</xdr:rowOff>
    </xdr:from>
    <xdr:to>
      <xdr:col>27</xdr:col>
      <xdr:colOff>495300</xdr:colOff>
      <xdr:row>41</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0</xdr:rowOff>
    </xdr:from>
    <xdr:to>
      <xdr:col>27</xdr:col>
      <xdr:colOff>588433</xdr:colOff>
      <xdr:row>41</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7</xdr:col>
      <xdr:colOff>304800</xdr:colOff>
      <xdr:row>1</xdr:row>
      <xdr:rowOff>121920</xdr:rowOff>
    </xdr:to>
    <xdr:sp macro="" textlink="">
      <xdr:nvSpPr>
        <xdr:cNvPr id="7170" name="AutoShape 2" descr="data:image/png;base64,iVBORw0KGgoAAAANSUhEUgAABsgAAAS8CAYAAAAhEQ8ZAAAAAXNSR0IArs4c6QAAIABJREFUeF7s3QvwteW8P/4L6aQkRaUUPSmFkpQi5LAlQgmVSI6dmG3P3nv8pz17z/4xY2aP3/z4j0OJiBwqOpAilNqETkgHilTovBMlnVT/ed+/ub7/+7lb67sO38Ozvs963TN7Hj3fte513a/ruu/vs6/3+lzXIx566KGHioMAAQIECBAgQIAAAQIECBAgQIAAAQIECBAgQIDAlAg8QkA2JT3tMgkQIECAAAECBAgQIECAAAECBAgQIECAAAECBBoBAZmB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AECBAhMlYCAbKq628USIECAAAECBAgQIECAAAECBAgQIECAAAECBAgIyIwBAgQIECBAgAABAgQIECBAgAABAgQIECBAgACBqRIQkE1Vd7tYAgQIECBAgAABAgQIECBAgAABAgQIECBAgAABAZkx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DAUhP49a9/Xb74xS+WjTbaqLz73e8uq6+++lK7BO0lQIAAAQIECBAgMHECArKJ6xINIkCAAAECBAisOIE77rijfOpTnyp33313Mwm7ySabrLjGLNInX3HFFc3E87rrrlsOO+ywsvbaay/SJ/uYaRc48cQTy0UXXVSe+9znlje96U0DOe67777yuc99rlx77bXlwAMPLNtss83A93jB0hd46KGHykknnVQuuOCCstNOO5V99tmnPOIRj1j6F7YSXsGo9/RKSOCSCBAgQIAAAQJLSkBAtqS6S2MJECBAYGUReOCBB8rxxx9fLrnkkodd0hprrFGe/OQnl5e//OVls802Mwm2gJ3+ox/9qJx22mklk4/bbbdd2W+//cqjHvWoBfzEyT/1X/7yl/LJT36y3HPPPeVd73pX2XTTTQc2+vrrry+f/exny4MPPrgkQ7VLL720HHfcceVxj3tcOfzww8s666zTXHPu0/PPP7/ceOONZddddy0bbLDBQItJfkHClWOPPbb89re/LXvssUd5yUteMsnNnYq2ffnLX25+D+T5c8ABBwy85tyXNSB761vfWp71rGcNfM9CvyDPzxtuuKGcddZZ5Zprril33XVX83sr99OOO+7Y3DuqnebWC3/+85/LkUceWf7617+Wd7zjHWXZsmXNCc8888xy9tlnN7/D2sejH/3optJst912a0LURz7ykXNrgHcPLTDqPZ0T11DtOc95TvPvEEdvgfwu/sxnPtPcB/lCy8EHH1we//jH4yJAgAABAgQIzElAQDYnPm8mQIAAAQLjCbQnOfudIROMu+yyS3nNa14z9aHNeMqzvysVUplo+eMf/9i8MKHIIYccUtZbb72F+Lglc85xArLf//73TUCWY9hQbZJA+gVk9bpyv64ME5ft584rXvGKJoR3rFiBUSfTJy0gu/fee5vKpoR83ZCmyq611lrNpP+WW265YrGX8KdffPHFTYiy8cYbN19CyBdpctTxM9ulJSDbd999Z96zhBmWRNNHvafb/ThsUL4kIBagkWeccUY555xzmjPn38iput1hhx0W4JOckgABAgQIEJgmAQHZNPW2ayVAgACBiRHoN1GdCpx8Q/bUU08t1113XTMBkKWUsqSSo5T5XP4vlQ7HHHNMeeITn9hUPqUC4o1vfGNT8TDNh4Ds/68g+9Of/lQ+/elPl5jstddeZeedd17SQ0NA1rv7Lr/88maJzac+9alNdc6qq666aP086mT6JAVkqbD8+te/XhLepEIpIfLLXvaypqIjYVl+l2UyOwF03TdrzTXXXDTbSfygH/zgB+Xb3/72SIF7nFPhmqVgUxH2qle9aubSeo2f2OfZlTDhsssua/rixS9+cfM+yzIu/KgY9Z4WkA3XJ/VLTRnbeVbnuZ3wN5W00175P5ygVxEgQIAAAQL9BARkxgYBAgQIEFgBAoMmqrNEVSpysnTdFltsUd7+9reXLJk07cc44U0/s29961vlv//7v8uee+5ZsvTcd7/73fK0pz2tHHTQQVNtPY7xylpBtrLdb4OeOyvb9Q57PbWC8ClPeUoTkC3mcoCjTqZPUkBWl6iN8z/8wz804Vg3gEk48+tf/7rktW95y1umvorp+9//fvO7ZpRKoZtuuqkJ6hOUdSt0Zxs/ef2XvvSlJkh4whOe0CxH99jHPnbY28LrxhQY9Z4WkA0HffXVVzfLy2bp8TxrvvCFLzTBWMb1hhtuONxJvIoAAQIECBAg0ENAQGZYECBAgACBFSAwzER1JtEymdbdF2kFNHdiPnKc8KZX47N/xVFHHdXsY/Ge97yn/P3vf28CyVRB5L+f9KQnTcw1L3ZDxjEWkC12L433ecM8d8Y789J+l4Bs9P5LNW9Cm1tvvbU84xnPaMIvVRyDHccJyPJFjnyho9eXZQaFMb/4xS/KV77ylSb0XYrL3w4WnbxXDOqTXi0e5z2Td+UL26Is5Zo9QfOlpqyqUPdizH+/6EUvWtgPd3YCBAgQIEBgpRYQkK3U3eviCBAgQGBSBYaZqK4Tab0Csrw/38i/8MILy5///OdmCaW11167+VZ69hbqVkDUpQnjceihh5Z8EzcTbgmIEgalaiqfk6N77vxdvnWeSdCXvOQlzV5d7WMubTnssMNKquXSlix5mG+8px2pRshyXQmscmSfsOwXliV2eh2bb775SEujZamqLFmVZXpSnZfPHWaypS6Ptccee5Rdd921/PjHP276IaFSKvy22mqrZs+4bB7fPtr+w15zff+5557bLJW1bNmypp+6y7+lyrC9/1f2qKlHrivX+pOf/KSpRoxfKjzSn8961rN6jpXFCMjGaVddBm/77bdv9h3JxG/ukdtuu62ZmM91v/71r2+Wcut15DNzv6QPc8/E4clPfnLznv/5n/9pxkP3XktlYcZFxuaBBx7Y3AP1mGt7svzc9773vXLllVeW+++/v2eb2/ueZRnQXPPZZ5/dtDf3fPbLyz5iz372s2fuldmeebM9d3qN0ZNPPrn84Q9/aE6ZpUgzEZkqy9il/e2fxz9LuGWcto9qGPOM/YzfhP8/+9nPyt/+9remoijPrby3V+XW7bffXs4777xmqbicIw6519LPr3zlK5vP67VsXF6XsZ8l/rJ8akLwfFb6PGapQsjPstxdvyP3eZ559Ug/pd0//OEPmz7IZ+ScW2+9ddl9990fdt/X9+U5+53vfKdZajD3YNqffXNyzXX/rmEriroVZOmPYTyzf9VFF11UnvnMZ5YDDjigZ5iVSq8sNZnnQ/pqtmqjXEuqk/KMzhJnWeps2GMuz7T2MziGp5xySvnVr37VtCN9kKUE65jLGM1+XTHPssUJ8/L7621ve1vZZJNNZpp78803l7POOqu5F/PanGv99dcvL33pS3veW+Pc+8cff3wzdnodGb/d50t9Xbu/X/va1za/d9rHoGClhr/dgKx9DXvvvXc5/fTTm/GRMZ3w4XWve93MGMm4/+lPf9qEE3XcD7oH6/lzj2ZZyPybI/dafg/1ep70cqnPyLx3mN9dOUe8cj9kT7w777yzrLLKKs3v+Ty7ev1umIR7Ou0e1I+9fEb9t1fOMc7zdLFMZ3t+1EA+/16sX2Kq/0aebZWFUcf5qM/3cTzn43f5sM9aryNAgAABAgSGExCQDefkVQQIECBAYF4FhgnI6hKAmZg+5JBDylprrdW0IZN8WVrmlltuaSby6t9nEjb/j3den2XCsg9MPWrokUn1pz/96eWCCy5oJthztCfOsrdDAoGcu9fRDaLm2pZtt922CW8yed0+MmHYXrIrE5j5FnwmR3KdaftjHvOYZvIrRyZIslfbMBUMeW8mpWPQ/uZxnWyZbZm1+prsU5ZJ9zrZ1257QotMyvbzH/aa6zkHtatf9VYCoUy6JVjIkYn81VZbrQlj4pgj/ZnJ4vysO1YyRoetOBilgmzcdtWJ3i233LLp94Qf3SP7GyXwTPjRPtp7JXXfk3PF4aqrrnpYQDbbcnZzaU+Crq997WtNX2SiOWP53nvvnQmAa18lNHn1q1/djPdM4CdQy5HX596v90L2R9tll10GPqNme+60nxH9xmis3vCGNzR7AWYSunvf5ueZ6M8zph71MxNuJRD65je/2bS7e/S6b+o+gQk86rMuz4aM33x2Pi9haQLCbn/nHs/eWPU51/55fHOP5h7O/VXviZwvtjVwS3vruRPmJUTNZH1+ntfleVPbkudwAuxNN910ubbkmZpwP0Fu98gzIoFhltAbJyB7wQte0AQBvTy7vwdikZAs90ivJcnaz8XZQrR6DfX3U65hUJjWve5xn2k5T31vwrFrr712OddqWMdcXPO6BDvtsZpAL18QyDXnXsw+au17sY6H9HPe3/3dMs69nwAqfVXv83rf55oy7vbdd9+HPbfys3oP5Pd0/h2Q4K59DApW8qWAPGsyXtv93r6G2Pzud7+bOW37d+CgfxMMMkrAnKCq173Y/T1fG5B+SRCaZ0z+TdPr6HW/JUTLv41yLfVezrXlHs0XiBKsbLDBBjOnm5R7Og0a1I9dg3H+7TXO83SxTAf98up+qSn3zzD/7hh2nI8zFsbxnK/f5YO8/JwAAQIECBAYTUBANpqXVxMgQIAAgXkRGBSQZTI1k6qZnMq3uTNBl8mkTFYkwLruuuuaCb43vvGNM1UX+SZrQqT8rLvkVZ38ziR1jgQI++23XxMIJAyrk26ZXKpBQSprEkbkSHvyrf98RgKVTOrOV1uyN0q+wZ6QIhNZmaxMRUB3Qi/tGKe6qdthMTjyyCObicr2cop1siUTcu985zubb513jzo5m7/PhH0mqFNlkAn3TMRkUj59+7znPa/ps3p0/Ue55nEnkzPJm2qQtC1hY/q4TvxnAjE/y6RQtyphHONhJqqqxbjtqhNdOU+uI5P4CTgzhjPmM/bTt732kat7JeV9qTBJn2WCLWM9lSW5z3J0K8iGCchGbU/um9zbCVfTlvRN2pJxl4n80047ralyydislYjtPYhy/9UqrbQvE+/p25xr0DFMQFafEdnTJZP2qbpIkJRqoThl3GeSL5+5//77NxWo7Z93v81fPzN9FP9M9Cf0S3VcjlxzwpZMZLefdflZKpq+8Y1vNPvNJPyo+zBmDOVey7f9u18gyPtqfyfAygR9lt9KOJznyy9/+cvm52l7rSIatMRiAtYTTjihCVPy7Hzzm9880ze5vgQQOUeq6BIq59mVI+2sz9RM6CdcTHiYv8+yealgq9WD4wRk+YycN1WrCTW7njvvvHPzbI17e0nEXkuS1edi/sxyifn90u+IR8LCTFqPs2/buM+0tKf9DE4IkmvJ8zZ9myA147I9zvOehHi5pozVVEDFLEFhArb8Ps3Yi2HOU8d3xl76PPdrnuUZm/WYy7No1CUWUz2ccdIvtJwtWGn/ju7el91ryD2Syso8hzIGct+3w5E8G3Pfph25r/JvgVq5GJf4tavb6vnz2pwz4z6/axKE598TqajLMyH90F3WOPdZwtyMszwnUhWfZ2H+O1/4yDMvbcy9n9Av4Ve97xPAJ6TOl4Ry7hypRMtzNYF3vecn6Z5OG0cJyMb9t9c4z9M8KxfadNDvrfy++epXv9o8f9vPrvZ9nirF9G/3GGacjzsWxvGcr9/lg8z8nAABAgQIEBhNQEA2mpdXEyBAgACBeRHoN1Gd/0c9k/aZFM5kdCZ4EtZkWbActQogAUt7Yqg2KhPVRx99dDMh2v62eDug6VWpkffn/9mvm56nEiITarMd89GWTDbn2/ztpbwS2NX9wTIR3a4OGSe86V5DbXc+O5NodVm3YSZb6uRmJmYz2ZcJ1Ro6ZRInk3CZUMoEXSbK67nb/qNe81wmk/v1X3vCqb2MX14/jvEoAdlsY2q2dtWJrhpyZTm1dsVglgDLkn8Jlw4//PCZJUNrIJVlOnOtCZXb70twkMn+TNaOE5CN2p5qlcCm3c64ZAxmucwsa9heci1BRALNOiFcA5hRH0bDBmQJhxPE1Qnm9rMnfdTr57VSpevf/sw8e3LP5flVj5wvIUAC+Lw3VTJ53aCjOsY/1WB14rvuL5jnSELDTJr2WoKxff5BAVmtFMgXA/JZ3aXaaviUZ3bcagVdfV+e6wkbu5VueeYmKEhQPU5ANsgzoUKW1M24bleI9VqSrC6ZmIApvztmW16x3afDtrvtPZdnWn1vv+qjeh/VJXNnqyqtFbbtILHdzrr3Vzd0H/dZlHOPEpDVsZxqoX6hZa9gJYFU/i2QEDlBfH5fJRBuh57t4CBVcglvuxXY9XdlnlW5bxOGto+M6wTnWcauG1S3jRK8JeSuSybnHLmm7GGXe6cdbrSf17lfct902/Xb3/62HHvssU0g2v6CR11GNF9cyRKRsx2TdE+nnaMEZOP+22s2j37P08UwHfSsT6CafxPmS03dqvZ6P+X5n2dzuxo+5x1mnI87FsbxnK/f5YPM/JwAAQIECBAYTUBANpqXVxMgQIAAgXkR6H7DvddJE65k+bB8YztHOzzIt73zTdruUSfYM9lRl5HKa2rokW/ZZwK3Voa131+XzBqmImA+2pK2JvzrLoc3zCT+KMv/ta+xvbxfvpWeibv2USdbUgmSyZZ2QJDX1Z9nojETlt2J9zoZ0w1a2qHTqNc8l8nk2QZrv4naFRmQtY27E+/Vths+1mvsF9LV/etSJZJJ3u4eWXl/v34bpoJs1PbMFpAlKEl1WSa32wFZ/dZ5JgjblS6jPoyGvbd6jdG276Cftycx25/ZDbxr+xNOHnPMMU01VTtgmu36+o3TLIGYcCST6sMuETooIKv3SvbZynO1O2Gf52GCgpyn/Vyp+2X1e57k+kaZGM/r5+JZJ4ITVLRt2s/zbhVfrz6YhIAsIWTGSq9lddvtSyV0ArDuUSvmEkL1ey7UcZnfxQmz6/6b4z6LZnu+9XKuy8qlAq5faFnHT797JeFY9gF74QtfuNzvq3oNCXtTwdUN3dtjut+4z2fWL9akurP9XBhk1D5/O4Cs5vld3a9f8pxIQPab3/ymCf3q7+Ja7RSv3Kft/Ti7PpN0T4/yHJjLv73GeZ4uhumg32P9vtSU99XfS/3Gy6Bx3r4nR32+j+M5X7/LB5n5OQECBAgQIDCagIBsNC+vJkCAAAEC8yLQLyDLxGXClSyXleqH9qRV+z11j6JuYzJ5UvfE2WOPPZrlxXIME3qMMlG7WG3phljDXMdsHZTltfJN5HzzvNfkeZ1s6TdRP+jb//X93QnVYdpd/bvXPNeArFYlZmm5TD7WvXjqXjjdIGqYtnaNx6kgG7Vdg0KMfu2u7+tWNrWvYS4BWb9AuV97cn9mDKbCqV1ZkaqP7MeXoDpLwLUrqWJ1yimnlFRp5R7PBHCqLrbffvtm6cBhj2EDsl73xqBx0W8MzBYy1na3KyzbwX79eZZz+/nPf95U19blMOOVcCNVXe329uvL2YwGja16b7b3jeqeL/2a50a7IrO+r1+gnnOM8tzN6+fi2a7OaVft1AqNeA4TUOb5mRAyS7V296UcZizO5Zk26Bk8rFEdr3kOtvezbLe/7l+V53m7SnHQeJntXhmm/WlDu+JvttCyV0CWL26kAnCrrbZq/g3QqyJz0DUMWga6OtXfqakEa9+7g86f9/caB8Pev72+0JPQM0F79izNv6UyNvOMzTO6Xb3Wvu8m4Z4e5Tkwl397jfM8XQzT2Z4Z7eVce32pqe3RXdo65x1mHI77fB/Hc75+lw/znPUaAgQIECBAYHgBAdnwVl5JgAABAgTmTWDYyaf2Bw5TdVZfn2+NpwKlLvU1aHK7fe5MqCVcm+1YyLa0J4vmOyCr34bOZFlCiO6kWZ10z5+9JiUHTW5OWkCW6qkszVf3lerVpysiIBunXYMmugYFZN2qvrbFYgZk+dyzzjqrnHnmmU0T6gRtDSwzJjPucx+2KxQzJrPnVpYjTJBR35vlxOo+ZoMeUEstIMtkYpYtTXCYwKDXkfCiHZDVezTL0ubvu0tu9TrHoLE1qEqnnjP91d6LaZjwa5jX9Ps90CtMzGtnCxzrsoHtqrZaoVH/bhiz2u5ee8ANGoeTFJDlnhh0dPe6GjRe5iMgG6bCrf27ctSlLoe9hrSjVzBRzfqNtUHnz/t7jYP6d7M9r/u9N3+f/sweZRnT9csgOVeWXEyFUH2mTtI9PUo/zuXfXuM8TxfDdLb7r1Zc5QsICbLrPpTt99QvJ9Slx9vLww4zDscdC+N6zsfv8kHPLD8nQIAAAQIERhMQkI3m5dUECBAgQGBeBOYakM02YdWrgYMCsvZyR8NMtI3T/u6E2mzLJParphp0HbN1Tqo7Pv/5z5fsXzLM0WuyZSkFZJnYzHJ92eslE99ZauxJT3rSzJJkK2qJxXHbNWiia1BANikVZPX6M7mWfVOyTFgqexJqp3+yHFqWgey3b1Ym16699tryve99r6ngyb373OcB88SvAAAgAElEQVQ+t+yzzz49l5trj/VJDchi8slPfrIJdtqhz9lnn90EibFJxdPzn//8marafv39i1/8onzlK1952H5ys93zg8bWqCFW/awVVUHWzzPtqvtUJpBNtViWt6t7cbWrygY9I+uXDVLBl6X1si/dsMckBWRp87BLcdbrGzRe5iMgGza0HHdsDrqG9nLNs/17o1aQ3XnnncstCzvo/LH87ne/24Rk7SrcYe/fWkHWr4Ix4ztVp3mG5H7o7sM2rttC3NOxGLY9c/m31zjP0/Y9vVCmsz03aqA/zLMly63m90eC0GHv1VHsu22Yq+dcfpcP4+E1BAgQIECAwPACArLhrbySAAECBAjMm8A4kxztpWbay3gN06hhgqWTTjqpnH/++ctNVvU790K3ZSECsjoxnEmJ2SZE6+sSWmRvkyyPVo8VEZDVfYxG3evq8ssvb6rH1l577Wa5vvXXX3+57lxRAdm47Ro04dpvjA+zp81iVpDVCeB++wgOcz/nNQnGMome+zbfrO/Vx91zTWpA1t43rO5j1F7Gr5dVv/5u74k0bPAxaGwNmozv12c1AFioPcj6VZD18qxtbO/DmCrZhGKf/vSnSya/h/XKuepzMvvmDbNvWdto3GdazjHoGZzXDLMMZb9gZ5j7b9B4mWtA1v79Oii0HDZY6V7XoGvot89X9zx1n7RUcmaftA033LB5yaDzt6+xvQRpvz3N2p/b/rJLr2X1uq/92te+VvLcbe8xNUn3dNo7bD+O+2+vcZ+nve6H+M+nab97rt3Ps4W07dc9+9nPLvvvv//MF0wGjcN89jhjYT49x/ldPsxzymsIECBAgACB4QUEZMNbeSUBAgQIEJg3gXECsnx4/TZt9hR5z3veU9Zdd92h2jRMQFa/sZ4lbA466KCyxRZbLHfuLIuXqpV99923rLnmmgvalkEBWa4nS0g+4xnPGOr686JBVQv1RO3Jlmc+85nlgAMOGFh1Vd+7EEss1gmemKfPU2VUj0xqZ6Iq+4t1l5qr7+s1OZ9JtlNPPbUJRBd7icVx2zVooqvfGM9yhHXPr5133rnsvffey1VnpbrgC1/4Qrn++usfVnU020T7uO2p4zDVYwk4hr2Hew307GOWa8tSYsOEGys6IMtYTNVSljyrR8ZixnCWj2wv19du6xvf+May4447Pux59NnPfrZ0A++6n1bGQ/ZxfNWrXrVcfyf4Pvnkk0vGQir1ctS+zN5uhx12WLN/U/uoIUCejcM41/fWyf5UA7aXvK0/v+yyy8qJJ57YBDrDVO7mfW2XXp7tvav6LX9Yn/UJzfNli1Tp5Xn/9re/vecSZr3GXrvfUp3zpje9qWRyuteRkPrb3/52efOb39zYjvtMaz/HZ/MaJiBrP+djkDGWCpRhjnHv/Xb7Z9u7rS4rF+NB423YYKV7XYOuod3W/O5JcJ1lS9tH2velL32p5EsP3fFTz5+xkarYF77whcvdh/V3Zfrqta99bdl1112bU9elJbPvYL/K2FSBH3vssSWf360Y6tV/P/3pT5t7vl2pNkn3dNo8Sj+O8+/AcZ+n/e6H+TTt9xmj7G1aTVIp3t6/c5hxPs5YmG/PUX+XD/Oc8hoCBAgQIEBgeAEB2fBWXkmAAAECBOZNYNyArL08XSbYMqmXsKwedQmcTEgmCMjyVzmGCciyRFIqCfL/qGcCO0vybbnllk2lSiavs69HJvPf/e53NwHZQralX0CWaoUsG5gwIxOkb3jDG5rrSzVAgqN+y9K1vQd9Iz/n6zfZMqh6YSECsvaE/2abbVb222+/kon8VHB8/etfbyxydAOya665phxzzDFNgBCn7bffvvGJRaqOEqqlbxc7IBu3XYMmuvqN8Vxj9u0699xzm2W2sl9XKpJyXHXVVeWUU06Z2aOtu+/NQgRkWVIxS33W/XHqvZt9n1ZbbbVmb7wsJZh+qfutnHPOOSVumUiu93v6NXuZZUxmOdBMCua9sx0rOiBL22KcZ1OeLTHIMlXpm1xPu0qgXemU5fsSrOW5k/688sorm2Ap4Wd33Ofn6dNM4Ka/s5db+jvPwnrP5Bn3jne8YyYgqxVXaUPalon5jKfcL2lv3BKi5nWxToVCwqn6vElbM8maJd3y/lRt5sjeOAnxaviagCj3cM6XJQpTSVXHwTgB2Sie7XFxxx13NM/6PDdzDbnuPffcc+a+GPYX3Z/+9KfmeZxnVPbOS9D0spe9rHk+5cjPM0bz+yOONXwc95mWcw56Buc1wwRkeV2eKV/96leb60+Y+tKXvrS5B+uRkCZjM0Fj7sl6jPssyvsvvPDCJhDOuE1omt/j8cj9X+/f+vtnmNBylGCl3a+DriGvzfUfffTRTfva9236OmMnlTcJgRMsdgPgev6cJ2Ms99Tuu+/e3Bu5H+Ke5X97fdmn9nH7fQlWE2rmHsvzPP8WyDMkz4U8J1PRc9xxx5VUWud+r/2Y1+XezfOzXW02Sfd0jEbpx3H+7TXO83SxTPs9b9pfJsm/O2fbG7Fd+Z+wfocddmhOO8w4H2csjOOZ9szX7/Jhn9FeR4AAAQIECAwnICAbzsmrCBAgQIDAvAqMG5ClEQlh8u3pTA7nqBuXZ6I1E7KZIO5+O32YgCznSrCWyftMKnWPTEIlkGtXCSxUW/oFZGlTJscyydA+2t8M79VRNZTJz4bZL6e9fFi7emXQ5OxCBGTpz0wyp3ov/7t9ZKIylTWZpOwukZYJnARoqRap4yQTmRk3OU8qmFKpkGWnUiVXj2HHSrsd7WqAfjdKrc7JeB2nXYMmumZrd36WSdJUQXaPTFRn4jYT4TkOP/zwkm+h51iIgKz2Z8ZS+iMeOTL5m/u3HpkcT3VEJgXrknTt+z2vzXsGVe+0r3dFB2SpyEy4lXZ3j/b11p+1n0e5zlhl0jZVYJmwj18culU2+Xn6O3u0dY9MumfytL1nW16foKc7PtqBXcKez33uc80XCHLUQDPhSu6p/NmrAu1Xv/pVEwbEvnskZEtwnaBh1IAs924CqQQuw3q2P78uqZu/S/gwzBKdve7ttCPBRMKOfkeCzTxHa8XvuM+0nH/QM3jQfdtuY9qReytLYab/8jxNSJU/8zzNuMixxx57NEFrPebyLGqHg+221OUy2/dou7Kqn+0owUr7HIOuob62XeXYqw39KsTq+RMuJqz6wx/+8LC39/o3RV4U9xNOOKEJnfsd3erJ9pJ3tR/z3npvJohLyFLD2/xsUu7ptKX2Y98L7ozDcf7tNerzdDFNu9fdfiYP86WmdkVoeynNYcf5OGNhVM9c43z9Lp9tnPgZAQIECBAgMLqAgGx0M+8gQIAAAQJzFsjEQ0KuVCRkCbB8e32UI5PCmdC/5JJLmuqXTPRlsmmDDTYo2267bbN8WCb+65GKgU996lPNxFMmiRKO9DvyrfEsuZWJ3bw+583EZioDcv7usRBtOf7445uqg+7EZD47EyGZJM3ygAnyMvmatmWJpn4VZLFKBVyqN1I5Mts3ketnZII9FUbt/d7q5Ea/PeAywZ6J9py/vVTbMP6zXXMmb7OHSq47E6wJBlJVk6qPTG5nmb1MBCYoyMRhPWL14x//uKlWSUiUicP8PF75Jn+qW7beeuumKm2csVLfk8mlVKRk7PQ72uHBOO2qe5flutOHtTpy2HZn4jkT4RlXGTcZ19n7JuFYPHN/ZPyk32oFUJ0gTMDaXdJz3PbUqpu0uzthm37OfZcKk9x79Zvw+ftU/KWyJIFEwvC0PxavfvWry0YbbTTU42O2586gMTro5zfffHNTbZK2tZ8x3ZAxy/olEIppQtwEXanOyf/Virn2xdx4440zr8+5c78npH/5y1/e/H28ej3T6hjL+M8zMn2bsZ+gIxOouRfaR+6rLDuaZ3LalUqx3BftZ2VCkzx3LrjggqaCJv2SgCCT77mPXvCCF8yEq7NdQwLYPK9yzXnGZK/AhHbp70FHHZMJpLLkatpw2mmnNWFgfg8M8qznr18ayPm6S8kOakP35/HK+PzhD39YMg5iH9+6hGOus/37KO8f95k26Bmcc89233bbHrN8ISJfQkjf11AsYWx+X6TyqTtexr3362cnLMpYq9W/qXpKdWH6rvZLvIYJLVNJedFFFzXtHGb81DYMuoa2U353xD1hQyrNc8TnaU97Wt9/F7SDiTw780WN+ntomGdXxkcCsnwZJv2Te7/ea7l38ju4+7zIsyYVqe1/F+VZnvA5YXd3DOY6JuGeTjvyb660vfslmHY/dP89NOq/vXKuUZ+ni2navtbcG/m3VMZBft/nS1CDjoyvPAuz0kH999co43ycsTCq53z9Lh9k4ecECBAgQIDAaAICstG8vJoAAQIECBAgQIDAWALtZZl67auVk2aCNPv6ZIK5XcE01gdOwJuGXe5uApo6VU2olUwJPttLkk0VwgRebK2QnmtouaIvbdjKnRXdTp9PgAABAgQIECBAQEBmDBAgQIAAAQIECBBYBIFahZUqsrqkWvdj24FSrwrKRWjmvH6EgGxeOeftZHUvrFRbHHrooU31kmPFCqQKONXAqQ58y1ve0lS4LtVDQLZUe067CRAgQIAAAQLTJyAgm74+d8UECBAgQIAAAQIrQKAdFmX5tizhl+X56pElnrKMZpZSzBJmWTpw2OUTV8DlDPWRArKhmBb1Re39enbaaadmP7Z+y9MuasOm/MOypGD2c8tytAcffHCzfO5SPQRkS7XntJsAAQIECBAgMH0CArLp63NXTIAAAQIECBAgsIIEspdc9hhLSJEjQVj20sneJKkgyZ/57yzBmL22lvohIJu8Hqz7XGXJz1QyZo8tx4oXyP5J2Udpl112Ka973euWdGgpIFvx40kLCBAgQIAAAQIEhhMQkA3n5FUECBAgQIAAAQIE5kXg5ptvLueee275zW9+U7LsYvYdSwVPlrnLsmovfOELyzrrrDMvn7WiT3LfffeVz33uc+Xaa68tBx54oDBmRXdIKeUHP/hB+fa3v11SxfiOd7yjrLHGGhPQKk1YmQQuv/zy8sUvfrEsW7asHHTQQWXVVVddmS7PtRAgQIAAAQIECKxEAgKylagzXQoBAgQIECBAgAABAgQIECBAgAABAgQIECBAgMBgAQHZYCOvIECAAAECBAgQIECAAAECBAgQIECAAAECBAgQWIkEBGQrUWe6FAIECBAgQIAAAQIECBAgQIAAAQIECBAgQIAAgcECArLBRl5BgAABAgQIECBAgAABAgQIECBAgAABAgQIECCwEgkIyFaiznQpBAgQIECAAIHFEvjRj35UTjvttLLLLruUvfbaa7E+1ucQmAqBH/zgB+Xb3/52ec5znlP222+/qbhmF7k4Avfdd1859thjy9VXX11e9apXlRe/+MWL88EL9Ck/+clPyimnnFJ23nnnsvfee5dHPOIRC/RJTkuAAAECBAgQILAyCgjIVsZedU0ECBAgQIAAgQUUuOuuu8pnP/vZcuutt5Z3vvOd5alPfWq5+OKLy4knnlgeeuihoT/5mc98ZjnggAPKox71qKHfs1gvfPDBB8vPfvaz8q1vfavcfffd5cADDyzPeMYzZv343//+9+W73/1uueaaa8r9999fVllllbLhhhuWF73oRWXbbbctj3zkI8dufg0k47vddts1ockkuo16gXfeeWf59Kc/XW655Zay+uqrl3e84x3lKU95yqinWele//3vf78ZS+nr3CPDHjfffHM566yzypVXXtmM24y5xz3ucSX32gtf+MKyzjrrDHuqiXhdQpzch1tuuWVzD01K+JFn3UUXXbQkA8x77rmnfO5znyvXXnttecUrXlFe/vKXz/R1xk+eNRtttFF53vOetySeMbfddls56qijmt89Bx98cHnCE54wEWNXIwgQIECAAAECBJaGgIBsafSTVhIgQIAAAQIEJkaghmHLli0rb3/728ujH/3okm/xn3rqqStFQHb77bc31/LrX/965nre+ta3lmc961k9+yATs6n4SaCRYK17ZFJ/hx12KPvss89YE84JOj7zmc+UP/7xj82pE3IccsghZb311puYMTFuQ7rB6m677dZUtUz7MWpAljF4/vnnl29+85vl73//e0++zTffvAkgV1111SXB2w5yHv/4x5fDDjusPPaxj52Itn/5y18ul1xyycgB5iQ0fraArF7XGmusUd797neXTTbZZBKaPGsbMvZPOumkcsEFFxTPj4nvLg0kQIAAAQIECEycgIBs4rpEgwgQIECAAAECkyvwwAMPlOOOO65cccUV5Y1vfGPZcccd+zb2L3/5S/nkJz9Z/vznP5fZAqZJudpaNZaQIZPIj3nMY8q9997bBA6ztT9B2he/+MUSm+c+97lNwJP3ptLujDPOaCpNciQg22mnnUa+3FSkHXPMMeWJT3xiE8DdcMMNA+1H/pAV8IZ4ZUL+V7/6VVMd9Itf/KI86UlPaibm11xzzRXQosn5yFEDshtvvLEJUf/617+Wrbbaqln2NAFqjG+66aZyzjnnlL/97W/lbW9725IJyNL2448/vgmittlmm6aSLmH8JBwra0B25plnlrPPPru5D9/1rnc1z7GlcOQZ/IUvfKGpfMvzIwGfgwABAgQIECBAgMAwAgKyYZS8hgABAgQIECBAoBHIZHuWxMuR5ayyhGC/Y6kFZHWSdbXVViu77757edrTnlaOPvroWQO+LKX4+c9/vvz2t79tlmB8y1veslyVWH6eidurrrqqWTowFTxZSnCUI8s8/vd//3fZc889S/YPSqVa2nbQQQdNTGAwyvXU1/7P//xPszRavLNk5Je+9KVyxx13NCHO05/+9HFOudK8Z9SArO5ZluXlcl9OSqXVStMhnQtZWQOypdpfCYbzLEn1b56xqW52ECBAgAABAgQIEBhGQEA2jJLXECBAgAABAgQINAIXXnhh+drXvjZU2LPUArLrrruuqVbJvjwJsYZpf/Ydy35sqXbpNzFblxHMOUddtqxO/ObP97znPU01Wz4ve0vlv1PpsVSP7HWUar1U1b3+9a9vqoVSRZb/TrXdpOw3tSJ8Rw3IYpe9usYNYVfENS7lzxSQTVbvZZnFr371q83zI3s+5ssEDgIECBAgQIAAAQLDCAjIhlHyGgIECBAgQIAAgWY/rjoJ+bznPa8JMWY7hgmY8v586/+ss85qltq78847m1Nmaa8sFZdKrnXXXfdhH5OKme985zvlwAMPLFtvvXUzMZpQ4bbbbmsquDbeeOMmdMmSW+Mew7Q/n/uVr3ylzLZHUvYOy/J32Uts1KUms5RllrR86lOf2uz3liDuc5/7XLn22mubSeBMBtcjdp/61Kcazze96U3lOc95zsMuPX14yimnlJ/+9KfNz1O5lSOVbvm77CUXw7yue8znvkS18i7LR8YkS+hdeumlTRXZ+uuv37cK6vLLL2+Ws9x+++2baxyl32uV1R577FF23XXX8uMf/7gkpEs/Z+m+jLfXvOY1DxtvbdeMt7S1e5x44onNUppZYjPtah/pj/POO69cdtllTTVilsnM52VsvvKVr2yqXbph4KgBWX19KsdSQZZKskFHqvUyXh73uMc14W6WBM0Se+mH9M/aa69dnv/85zdjrN/ShjfffHNz71555ZXN+E5wm/576UtfWp797Gc3/909MrYSRqfN6f98VvXIHlLxre+rfdYeq+3zZSnU9GGC+9jm3Gn3dtttNxN0dz8//ZHrzPMmbc5nZ3/Bfs+aXo6jBmSjjoFUiuY+z9KZCdXzPBy1b2699dZy+umnl9/85jeNcZYtfeELX1jy7M49lGdIvgzw8pe/fOYS6/2V5017v7q5tmec58uo/VQDdyHxoDvfzwkQIECAAAECBNoCAjLjgQABAgQIECBAYCiB7GGUoOf6668fag+sYQOmVKRlArXXkcnr7HWWyfb2UQOBhGCp+rr66qsf9vZVVlmlCSu67x3qYksZqoKstmO2Sdm2Q8KZl7zkJUM1IZP9J510UrnggguWC8P6fWbd0ytBTL8lGBOKZInMLG8Ymx122KEJCRLCZZnIBDWZjE9Akaq1hDn532uttVbz929+85vLBhtsMFT7Z3tR9lHL8pU5Z10SMAHHkUce2QQdWaoyoUX3SHiTtm655ZYl/ZsAsXskCEiYuNlmm/UcM9k3L5+fcdw9sm9XAokEnvUYZhz3C0zq/nEJGKpjjBNGpRqw3xgdNSBrf06WPd1///0HhsP1utZZZ50mLM1Snr3uw80337xZ9rK9r1PGZsLJr3/96zMBV/oy78+15RozthKiJ7CuR96X0CvLhGZsdY+8LyFklivNMZtDAqAsX3rLLbfM2OY9ddxmz76EPO2+/NOf/tQ8wxIC59lS9xnMPZBxfcghhwy179YoAdk4YyDBXwKyLGmbQOv8889v9kXsHjF+wxvesJxxXpMAMku/5pndPXKd6adYdAOyen91n2dzac84z5dx+im/A2KWcZp+TFDrIECAAAECBAgQIDBIQEA2SMjPCRAgQIAAAQIEGoG6Z1QmwIfZJ2pQsNCexE2gk4qoTO5nEj3VDaeeemozQZxwJqFFuxqsTpxn8j2vT+iRapyEIwk+UomUSda57Mk0qP0xqRPlCRHaFRftIZPJ5SyLmOUYuxPSsw2tGhjde++9yy2nWJd1TMDwzne+s6kuq0etwopDrz3iakVaTDOJnECoLgGZSr1Uc6X6LkcqOFIdl34apd3D3C61/9rLKbYrFJ/5zGeWAw444GET/3UCP5+RMCWvy7hJFVTamfbGrVdAWD8z701Y9YIXvKCpdMqEes6bMDJ91a2OHGUcpHIp7a5H9rX7xje+UV72spc1VU21EisBRT4vyyImyElfpE/qMWpAFrtUcn3ve99r7odc37bbbttURaWPex31uhKa5j3p/7322qsJH9O+tCF73+Vn3WrF3J8JIxLypeouZvnMvDbXfMIJJzTBawKy9HHbI9VLCXNTbfeqV72qCaTinvflMxMiDwrIcu58fvo8QWpC9Lq3X3vcdvcFjHnCpoTmeU/6I21OldU555zTVFQOs3/bKAHZOGOgBlJxzpGxEef0acxTGZbriHn3WZyKx4TgCQ7z/EtYmns6YVmqblNtV8PJUQOycdozzvNlnH6q+2MmjLYP2TBPYa8hQIAAAQIECBBo/v/Kh3qtn8KGAAECBAgQIECAQEegBjP563e9611l0003ndVotmChXe2USp9MaLYrVHLiVIhkojcT+N3QogYIqcBJBUWW3GsvU5dqqGOPPbaZ6K+VUqN26FyCkfZntSe7Rwma6sRy9akBQPt8WZIuIUM9aoVY7LqhRjuAagdTdbI/S62lfe2jLiE5WwA4qmvCjVqJ2K0UqwFfQooa4LXPXwOy9PWLX/ziJgBqVyhlmciTTz65pCrq8MMPb4KzerTHzGtf+9pmTNUxE5vTTjutWa4v4zrju3rP1zjoOtX7KW3o7k03akCWcyf0SLXhGWecMVNtlHM//elPb4Kv7lKl7etKyJqgJcFqPXKPJmjOsnubbLJJ08bco+17d+eddy577733w5aITLCWirR2UJl7MfdkwqhucNVvDPVzqPdGDcCzrGL7qBWKuf4aFCc4SVVVKo1SeZq2j3uMEpDN9hn9xkD7Hk8F3EEHHdR8eaAe+ZJCKjCzBGP3vq02q6222sOe0xnnCday91+CtnECslHbM+rzZdx+GuY+Hbe/vY8AAQIECBAgQGDlFRCQrbx968oIECBAgAABAvMqUMOJGl4MWsJqtgnLVPl88pOfbJYxTCVHKsB6HbWSoBta1InzVI8kZOnu4dSu2hpmv7Renz3MhOswE+XjBGTtEKJXqFavP5UhCS5qsNFelnGLLbZolhqsVUu1Ii0hWt33K9c92wR2qk2yBOZ8BmR1yblUDh166KHLhVi1jakC6jUu6hjsjofaf7OFuIPGTD13QrWEawnZcszXOOiOsXrejI9u4DxOQFbPn/Ode+65zb5ndVm+jIEEyamcqvdK+/NTidhdkjLnqwFpXQozIU3toyxl2K9SJ5VdxxxzTBMyVstagZoKp35LaHaNejm0g97sj5YguHu07//2vn/1eZJrzXKhvfY3HOahOcx9P8x5+o2B9jMj7ey1TGy/Nhx//PFNZWL2csu1twPktGm259GgJRZTQTZqe8Z5vozTT+0lgEdZynaYfvIaAgQIECBAgACBlVdAQLby9q0rI0CAAAECBAjMq0C/AKHfh8wWLAxbjVYDmm5oMUyAMNdJ7FGCkUFLLGY5uEwuD1tBVsOEVFP0qtarfqnK6S6xliXdsjdTKkje8573lCc96UlNF9XqrFTdtJf0+8lPftIsZ5nKkAQe+XmOhFTZ7+uPf/xj6VaqzWVgpbIoFUaZ9M/yb+1wsx1+9Fomsd8Efm3PXEKnatoOdXLeUcZBd4nF2q5Y/vznPy9XXXVVs/RnjlR8JWRaddVV5zUgq5+ZpTnjnKUDM07yOalESnDavq5eAV09R6/7tP5dzp/gLFWc3SPVSalyimWtjhv2nm+fq9d93g54UtGWcd49Mo7qPm/tsCRjOfdi3NPuVLJlmc0Ef92QfbYxPs6zZZQx0L7GdsA3ik2vitC8f64B2SjtyeeN83wZp5/G+SLCXJ5j3kuAAAECBAgQILByCAjIVo5+dBUECBAgQIAAgQUXmM+ArJ4rE+izLdfY7zMnJSCrYc9TnvKUJlyqy/K1O6MdsMxWLdd+T5b6yzJo2WMo+w/lz/ZRw5X82V4uMa+pSxhmkrkGcu2KtG7YlYqgo446qgluEhIk9MjnJUTI+bNHVq4tAdpcj5wzn5X9kfqFGwlecg2pimsHfPnspRaQxT1LNyYk6Leyfa97YJjxPWxf/O53vyvZ9ysVNu1QcrYwsZ57toCsVqfN1o6MnSxxmCUQa9+lMi+Vg8OMp0EB2SCDhGAHHnhgs8xkPRJU5d761a9+NbMXV+tZxMQAACAASURBVAKy3JtPfvKTB52y+fkoAdk4Y2A+ArJ+YfxiB2TjPl9G7ScB2VBD14sIECBAgAABAgQ6AgIyQ4IAAQIECBAgQGAogflcYrEuwZYPni0gqxVkmUw/7LDDSpZ3zDEoQEgYkf2T0uZ+VT2DLnqYyqEaZHUr3Nrnvummm5q91DKB26326tWGVPtkr6TsozbMUfdhqjZ5T/ahSuVQDe5STZNgKsFTltPLnlP1OPvss8t3v/vdppome5clvEowllAjdplo7xX8DdO27muuuOKKpiotocEwR3cftaUWkMX2zDPPbKqVEkw+//nPbwLIHHOpdhvGrr6mfS+0g9xhArJe9+k4lWBpy7D3fPvaBgVkw1Zk9vLKPZHgMvdwwsMEsrk3hgnJRgnIxhkD8xGQTUoF2VyfL8P2U3uJxbmMi1HuLa8lQIAAAQIECBBY+gICsqXfh66AAAECBAgQILAoAqNOcM8WMNXQKJOf/fa0ae+n1V1ub1BA1p4s7TdRPAhtmICsLmeYiqt++zHVkC/7HXX33OrVhhtuuKEcffTRTUg1W3hYX5fQq7unUzfESPB14oknNvtMtSvd6l5NqfLIsouD9pUbZDbbz9v92Wt5xXagkz2ILrjggpmArwZ0KyIgy55tn/rUp5oKu1H2X8rymFnOLxVcvfbKWqyALK410Bk1IKtjN1Vf2UssQXB7L7FUZyVYHeao93zuzbnsQZZwNSFrwtbnPOc5Zb/99hvm4/u+Ju1JP+We6benWffNwwZk446BcQOydhi6UHuQjbLE4nw+Xwb10zDP6zkNFG8mQIAAAQIECBBYKQUEZCtlt7ooAgQIECBAgMD8C7QnuIeZGJ9twrI9Abxs2bKmsqpbpZRQJ5VXCSi6lUQ1IMt73vSmN5VnPvOZy13wL37xi3LCCSc0fzdM1VYvrWEmXNO2tDFtzWR9lml71KMeNXO6hFeZfE+4mDYecMABy/281+fWa5tt2ca8r11p1j13+2eZ9E+4c9lllz3MsV7jnXfe2fxsl112edhyjvM1khLCHXnkkSV/DgpIaqVZLNsVbysiIGuP1e5ylrFJSHr88cc3VUjtasX2+3otrZklMD/72c/2DEIHBcCj9El7jD7vec8r++yzT/P29vhOmLLvvvs2y17Wo93+dkDdHlu9xny/trWX/kyoljHQvlfqUoSbbLJJee5zn9ucpp9D9lbL8qbrrbdeswxnwue5HN/4xjfKeeedN3S16bAB2bhjYNyALAa1qjVLs2b/t4022miGJgHaD3/4w/Kd73ynZJ+4bqVVv/tr3PbM9/Nltn6qv58SSvb7ssJcxoj3EiBAgAABAgQIrJwCArKVs19dFQECBAgQIEBg3gXa+0e99rWvLbvuuuusnzEoYKohVibGt9pqq5JzpoIplVNXXXVVyWRogp32Pkb1A+vEef47y9e95CUvadqz2mqrNYHF17/+9WYPrUEh02wXMKj93bakiuzFL35xs5RegobbbrutnHrqqeXKK68cevm29kR0d6+wXm2tQUEqfFIBlsCgHvVnmSjPpHGcunt6JexINU7M2kfd+yzv2XzzzZvr2mCDDWZekvd99atfLZdffnmzv1PCjkc/+tGzjodMvmfZyywF2W1r943tUKftsCICsrStLlkZjwSJCZoSMMQ4S1nGI0c7IGvv+5YlLRPUZhm/hBQZE6noyxid6x5k1epJT3pSE3Dmz5wz91GqDFONd/311z9sDLbHd9qefbgSNuf9CbMydn/5y182gWnCs1T91SP9kP7PZ2RsvPSlL23uvXpk/6hzzz23uXezrGQ9Et5kT7YcCcFe9apXNUtO5l7JvmAZh294wxvKjjvu2LymX0CWkPUzn/lME0xnfCaAbI/97GP385//vAmm995777Lqqqs2QXuWLk17EuzVcC7nSIidNgzzXEu7hg3Ixh0D4wZSaVv7iwUbb7xx2X///Zt+yPVnuc+LLrpoZj+8hQ7Ixnm+jNtPtZo342mhq2Hn/ZerExIgQIAAAQIECKwwAQHZCqP3wQQIECBAgACBpSUw6tJmgwKmWjGSfYASGvQ6sqRbqtVSVdI+6sR5/j7hT/bN6h4Jhg466KCy6aabDgWdip5MuiccmO3IZHMmYHP+HHl9qtVS9dTrSHCUCfx2wNDv/Ndcc0055phjmh939wrr9Z66zGKql7pVSu1lLPPefkuuJYRMJVMCgkwuJwRKf2T5y4RAObrX0O7b2fZfq21uBwXDVNK1l2PMJH8qYRIuraiALEYZGzHqHhkPaWMCme5+dwloEsqkf+Ia34zXjJm4JaSJc3cpzVEqyNpLQPYbV70qLdtLPCbAS2iXwKt9POIRjyg77LBDU3XWrvZK//zgBz9o9q7Le2qgmj8TTtV7aI899mjC6/Y4SHh98cUX92zqFltsUbKEX61km80hSyIee+yxTciYI7YZpxmzMU0bE56lmqgGZHWpzNoXGZft1ybEbFfR9fOsAdlsz4l67eOMgbkEZGlTqsS+/e1vz9y/7XbmOZAwMa9Z6IAsnzvq86U9nkfpp1o5l+d97qf52jdxqF8eXkSAAAECBAgQILBkBQRkS7brNJwAAQIECBAgsPgCo0xCZtm+TEinmiQhVyZmu0cmsTOBnInwhEOpOMgke8KDVJikKqzXRGd74jyT95mo/9nPftYEEZng3nrrrcvuu+8+0tJr4wZkuaZMtGfSPxVF2aMpoUHakcq4l73sZctVX83Wa6m6Of3002f2Chs0WR+vL3zhC03FXXc/prQpS/9dcskljWmqg/Ka9hH/s846q/HPXm1pa0KReiQ8OPnkk5tgKmFkgqq0KZ+bkCChYKwHVZC1x0KvdvQySUXIF7/4xSb0yOfm81Oxlr9LoFODj/Z76+R6Apr6nvrzBDoJDfrtW1X7P9d32GGHNZVu7SPjOBU4scj1p2ov4zMVSanKScVVwqRcX/u48cYbm+UAM74T3iToS1ga7/z9r371q5Hb2vVK1VCC5pwrwVc+J/2Ya8hyhgmp0t720d0DLcFdfFJtliPVnKkMS1szfnrduwloM36uvvrqmVAsQVX2usv9m3u++97cG6kePfvss5t7JWMwgU0q0dI37UrEQX2W8Zl7JmM8VWU5V96fasdtt9227Lzzzss9P9KHaW+cMiZjlGdN+jD/N6gKshpkHKT9/YL9vK4dDo46BureZRkz/Zaznc0m7Uqf1P6sxhlz6c+YZZnFVPDFvR797q9x2zPu82XUfmrvvdZeRnTxf0P6RAIECBAgQIAAgaUmICBbaj2mvQQIECBAgACBFShQK5bShO5yfYvZrFEqbBazXUvts2rF2hOe8ISZKq3uNSTATFVbgsrDDz/8YUHLUrtm7f2/At2AbNhKS34EhhVYrOdLXf43FZ6pQOz1ZYxh2+x1BAgQIECAAAEC0yUgIJuu/na1BAgQIECAAIE5CaRyJkvG/fa3vx16v545fWCfNwvI5ke1VqHMtldb3Tts3XXX7VlZNT8tcZbFFhCQLbb49H3eYj1f6v5jj3/848vBBx/8sOrP6ZN3xQQIECBAgAABAsMKCMiGlfI6AgQIECBAgACBRiBLCZ544oll2bJl5e1vf/vQy5LNJ5+AbH40a/iV/aX23HPPkuXJ6l5TWbYsy+196UtfavYRynJ1e++993JLMM5PK5xlRQgIyFaE+nR95mI8X9r7Fe62227NspEOAgQIECBAgAABAsMKCMiGlfI6AgQIECBAgACBRiD7PH36059ulmh75zvf2ewHtdiHgGx+xLNX13HHHddUBOZYZZVVSvaQyt5M995778y+UltssUWzdNmgPdHmp1XOshgCArLFUJ7uz1iM50uWVTzqqKOafQFX5LK/093Trp4AAQIECBAgsHQFBGRLt++0nAABAgQIECCwwgR+9KMfldNOO63ssssuZa+99lr0dtSlu5773OeWN73pTYv++SvTB2Zi+ZJLLik//vGPy80339xMNOd49KMfXTbbbLPy/Oc/v9nT55GPfOTKdNlTfy0Juj/1qU81Qei73vWusvHGG0+9CYD5F1jo58tPfvKTcuqppza/i173utepcJ3/LnRGAgQIECBAgMBKLSAgW6m718URIECAAAECBAgQIECAAAECBAgQIECAAAECBAh0BQRkxgQ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IERBO6694Hy09/dUa644a5y3Z/uKbfeeX958KGHytqrr1I2WmfVsuUGa5btN12r+dNBgMBkCgjIJrNftIoAAQIECBAgQIAAAQIECBAgQIAAAQIEJkzgvr8/WL5+8a3lO5fdVh58aHDjnr7hmuV1z16/PGuTtQa/2CsIEFhUAQHZonL7MAIECBAgQIAAAQIECBAgQIAAAQIECBBYigKX33BXOeaHN5Zb7rxv5Obvue16Zb+dNhj5fQv9hgsvvLAcccQR5aijjirLli1b6I8rJ598cjnyyCMX7fPGuaCY7LXXXs1b//Vf/7W8//3v73uae+65p/znf/5n2XDDDWd93Tjt8J6FFxCQLbzxgn7CbbfdVg444IBy5plnNp+z3XbblRNOOKFstdVWs37uhz70ofIf//EfM6/54Ac/WP793/995r+7560/OPjgg8tHP/rRssYaayzodTk5AQIECBAgQIAAAQIECBAgQIAAAQIEJkXgomvvLB/7/h/m1JwXbLFOOXS3jed0jtnenPDpfe9738BQp32OpRiQfexjHysf+chHZi7j1FNPLTvuuOO8uN5+++3lve99b9lnn33K61//+oHnFJANJJroFwjIJrp7Zm9cDbFe8IIXzIRbX/7yl5uHw2wh2XnnnVfOPvvsmffkv3fdddfSDsnqud/61rc2AZyDAAECBAgQIECAAAECBAgQIECAAAEC0yjwm1vuLv/rm9fMy6W/YpvHlwOfv+G8nKt9khrsJChK6PWJT3yirLvuujMv6Rf8LFRANmrQNAxIDaPy2lRtrb766iWf81//9V/lAx/4wHLXO8z5er3m6quvbubNU2AyTEWdgGxc6cl4n4BsMvphrFYkDDvuuONK/lxvvfWac9x9993ln/7pn8rGG2+8XEXYbB9Q33PttdfOnEtANlaXeBMBAgQIECBAgAABAgQIECBAgAABAiuZwL+d8rty3W33zNtVHf6Sjcsuy9aZt/PlRAm6UlmVYCcBT5YFbFdVrQwB2UKEbt1OGDUwFJDN6zBe9JMJyBadfP4+MA+766+//mFLHvb7+36fLCCbvz5xJgIECBAgQIAAAQIECBAgQIAAAQIEVh6B0y+9rXz1/Jvn9YI2XGfV8r/fuMW8njPhWI4EY/nfN91000yVVXtPrfqhWTksVViXXnrpw/Ygq0s11td29+Gqn5WVzepeXdtss83MvmK9Pq99sbvttttyFW6p2jrkkEPKFVdc0bys375f7Sq5fvuC9Qq4usFaDbV22mmn8vvf/75ZkS0e66+/fjPX3j7q8o1dk/r3vQKy+nnnnHNOc6q2Tf67Vqn927/9W1MAk//L8fGPf7xZ1rG9hOSgPdDmdRBN4ckEZEu002erFOtVWTbbZfZaqrHXHmS77777ctVqS5ROswkQIECAAAECBAgQIECAAAECBAgQIDCUwD+d8Jty6533D/XaUV6UvciyJ9l8HDWQqVVjw4RE9XO7r00QlNCoBlA1vDr00ENn9uSqAU4N2bLUYTeU61ftlfOfdNJJMwFZv/MnfOu1r1gNqrqhU7/ryd/3C8gSTHUDqF52+cwjjzxyJgBsL+u4xhprNEHjhhtu2JjlZwm+/vmf/3lmicbYtJe9bAeCNWhrh4o1KKt/N597rM3HeFuZziEgW6K9OZ8B2TD7ltXP++lPfzrr/mZLlFOzCRAgQIAAAQIECBAgQIAAAQIECBAgsJzAFTfcVT58xnULorLDZmuXf/qHJ8/LubuhU69watwlFntVSHXDsFxEN1gaNiDrda5BKN2Ks3aANEw42Gsvs34B26BlHYdZYrHbptr+D3/4wzMhYK/PGebcg6z8fHYBAdkSHSHzFZCdd955Zddddy1f+tKXygEHHDCrxpVXXln23XffJlUf9Nqc6OKLL16iuppNgAABAgQIECBAgAABAgQIECBAYHoFdthhh+m9+NaVn/LzW8tJF9+6IBZrrvqocvSBW8353P1ClGEruvpVTL3vfe9brm3tSqv5Csi61VejYrSXMmxXYh1xxBEz1V45Z78Kslr11f7cYcKs9uuHWWIxr29XvAnIRu3phXu9gGzhbBf8zHPdg6yGYx/84AebjRsHHXXZxZTOCsgGafk5AQIECBAgQIAAAQIECBAgQIAAgaUpICD7v/32ibP/WH76uzsWrBP/3/2eVtZb69FzOn+3mqp7shocDVtB1l0OcCEryOYakOVau/uSjVJBthABWa8lI4cJ3VSQzek2GPvNArKx6Vb8G3vtNdZrP7FeLa3VYPvss89Q4VjOUd/zyU9+smQNWAcBAgQIECBAgAABAgQIECBAgAABAgRWVoEPfevacuVNf1uwy/vg655aNn/CGnM6f3d5xXqybnA0TEC28cYbL7efVs61kAHZuuuu+7C9y0bF6F7XfAdkoy6x2OvzBWSj9urivV5AtnjW8/5JvUKu7n5idSnGa6+9tuRn66233kzQNVs4luq0zTfffKZSrAZvT3nKU8pHP/rRknTfQYAAAQIECBAgQIAAAQIECBAgQIAAgZVVYNIDsm4I1u2HdjVYv2qtbnjTrSBLAJflFkddYrHf0o/dQC+fv9dee5WPf/zj5fWvf31zCWlDCjR23HHH5S4prz3ppJOaEG/11Vefee3pp58+s6RiN9BqL8NYP2O2vb16BVxpT/cz/uu//qt84AMfaObJ055ajdatIKuff8stt8y00RKLk/PEEJBNTl+M1ZIakl1yySXN+3ffffeZICz/3SsgS/j1H//xHz0/r+5F1j1vXjzsUoxjXYg3ESBAgAABAgQIECBAgAABAgQIECBAYIIEJn2JxRou1WUUu3Tdn9f/zuuyjU6CnUsvvbS09+xqB0p5XYKxerz//e9v/ucwe5Dldb0+74wzzmhCrk984hMlFWTd19XPrJ/VvaYa2NW/32233ZY7V/d82fsr7T3uuOPKTjvt1IRwowZk9Zo/8pGPzDSnmvc6V7uN+fx/+Zd/KV/4whdK5uWXLVtWBGSTc5MLyCanL7SEAAECBAgQIECAAAECBAgQIECAAAECBCZE4JSf31pOuvjWBWnNmqs+qhx94FYLcm4nJUBgOAEB2XBOXkWAAAECBAgQIECAAAECBAgQIECAAAECUyRwxY13lQ+fft2CXPEOm61d/ukfnrwg53ZSAgSGExCQDefkVQQIECBAgAABAgQIECBAgAABAgQIECAwZQL/dMJvyq133j/vV33obhuXF2yxzryf1wkJEBheQEA2vJVXEiBAgAABAgQIECBAgAABAgQIECBAgMAUCZx+6W3lq+ffPK9XvOE6q5b//cYt5vWcTkaAwOgCArLRzbyDAAECBAgQIECAAAECBAgQIECAAAECBKZE4N9O+V257rZ75u1qD3/JxmWXZarH5g3UiQiMKSAgGxPO2wgQIECAAAECBAgQIECAAAECBAgQIEBg5Rf4zS13l//1zWvm5UJfsc3jy4HP33BezuUkBAjMTUBANjc/7yZAgAABAgQIECBAgAABAgQIECBAgACBlVzgomvvLB/7/h/mdJXZcyx7jzkIEJgMAQHZZPSDVhAgQIAAAQIECBAgQIAAAQIECBAgQIDABAtcfsNd5Zgf3lhuufO+kVu557brlf122mDk93kDAQILJyAgWzhbZyZAgAABAgQIECBAgAABAgQIECBAgACBlUjg3r8/WE66+NbynctuKw8+NPjCnr7hmuV1z16/PGuTtQa/2CsIEFhUAQHZonL7MAIECBAgQIAAAQIECBAgQIAAAQIECBBY6gJ33ftA+env7iipKvv9n+4pt955f3nwoYfK2quvUjZaZ9Wy5QZrlu03Xav500G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YEIFHrr7jnLfZd8t9//uwvLATVeWB26/oZSHHiiPXHPd8sj1NyurbLpdWXWrFzd/OggQmEwBAdlk9otWESBAgAABAgQIECBAgAABAgQIECBAgMCECTx0/z3l7rOPLPf8+MulPPTgwNat8pTnlDVe9M7yabiV9gAAIABJREFU6C12GfhaLyBAYHEFBGSL6+3TCBAgQIAAAQIECBAgQIAAAQIECBAgQGAJCqRa7K5vfLA8ePv1I7d+9V3fVtZ8xT+O/L6FfsOFF15YjjjiiHLUUUeVZcuW9fy422+/vbz3ve8tO+64Y3n/+9/ft0nDvm6hr8n5CQwrICAbVsrrCBAgQIAAAQIECBAgQIAAAQIECBAgQGAqBe674uzy1+P/ZU7Xvtp2ry6P2edDczpH+81XX311OeSQQ8qhhx5aXv/61y933o997GPl9NNPf1jwdc8995T//M//bF6bPy+99FIB2bz1iBMtNQEB2VLrMe0lQIAAAQIECBAgQIAAAQIECBAgQIAAgUUT+Psfflnu+MxB8/J5qz9v37Lmqz8wL+fqhl2rr756c97698cdd1z5+Mc/vlx4Vqu89tlnn+bvh6kg69XYk08+uZx00knlE5/4RFl33XXn5XqchMBiCwjIFlvc5xEgQIAAAQIECBAgQIAAAQIECBAgQIDAkhH4y5H7lwduvHLe2rvWGz5cVt32lfNyvgRVRx555HKVYqks+/d///fm/JtuumlTKVbDs24gJiCbl25wkiUqICBboh2n2QQIECBAgAABAgQIECBAgAABAgQIECCwsAL3nPfF8rczPzavH/Ko9TYt6/zjqfNyzrrM4oc//OFmj7AcCb2yxOJuu+1WzjnnnOWqvPL3N91000xoVgOyvD8/y+tztCvPakXahhtu2CzpmMAt1Wn9jvre+r6ddtqpeen73ve+5s+0q1t5lqCv/rx93lNPPXXmuuYFzEkItAQEZIYDAQIECBAgQIAAAQIECBAgQIAAAQIECBDoIfDnj+5ZHrz9hnm3yV5k2ZNsrkc7vHr/+9/fnC5BV47XvOY1TaBVw7N2YFX3LEtAttdee5VtttlmpgqtW1XW6zN6LbHYXb6xvdTjv/7rv5a0b5hz1TYJx+Y6Orx/kICAbJCQnxMgQIAAAQIECBAgQIAAAQIECBAgQIDA1Ancf82F5c7PH7wg173q1ruVtfb/P/Ny7gRiCZVSlZXjve99bxNGPetZz2qqvVL5lf/uV212xBFHLLdEY7+gq54nnzFKQNZ+X6/31kCvBnzdz58XJCch0ENAQGZYECBAgAABAgQIECBAgAABAgQIECBAgACBjsDd5xxd7j77qAVxecTqa5d1jzh3Xs7drvjKCbP/2Ic+9KGybNmyJsi64IILmqDsjDPOKCeddNJyyxv22oNssQOybtimgmxehoWTDCEgIBsCyUsIECBAgAABAgQIECBAgAABAgQIECBAYLoE/nri/1Puu+y7C3bRj/vnM8oj19lwzudvB1o5WQ3EVl999aayrFaInXbaac1n1Uqt/O9JCci6+49ZXnHOw8IJhhAQkA2B5CUECBAgQIAAAQIECBAgQIAAAQIECBAgMF0CdxzzzvL3636+YBf92IOPK6ts/Ix5OX+WKbzpppvKWmut1fxfd7nC3XbbrZxzzjnN3++4444zn7miA7I11lijqW7baaedSt0XbV5AnITAEAICsiGQvIQAAQIECBAgQIAAAQIECBAgQIAAAQIEpktgKQVkdVnC9FC3+irh2Uc+8pGSkCz7lK277rpzDsjGDdbywd0lFWv72qNrm222WW5ftOkaea52sQQEZIsl7XMIECBAgAABAgQIECBAgAABAgQIECBAYMkILJUlFgN69dVXl0MOOaQ88YlP7BmC7bXXXuWtb31rU62VpRfrMW7Qdc899zTnOu6445pTJZTbYostynvf+96yzz77NNVg9TUbbrjhcss6dgOy/Pfvf//7h73myCOPFJItmbtlaTZUQLY0+02rCRAgQIAAAQIECBAgQIAAAQIECBAgQGABBe4+5+hy99lHLcgnPGL1tcu6R5y7IOdeSietwd6HP/zh5ZZ+7Pf3S+natHXyBQRkk99HWkiAAAECBAgQIECAAAECBAgQIECAAAECiyxw/zUXljs/f/CCfOqqW+9W1tr//yzIuZfSSWsQ9upXv3q5CrIsu5jqtu6SkEvp2rR18gUEZJPfR1pIgAABAgQIECBAgAABAgQIECBAgAABAitA4M8f3bM8ePsN8/7Jj9nnQ2W17V497+ddiiesIdkVV1wx0/xey0EuxWvT5skWEJBNdv9oHQECBAgQIECAAAECBAgQIECAAAECBAisIIF7zvti+duZH5vXT3/UepuWdf7x1Hk9p5MRIDC6gIBsdDPvIECAAAECBAgQIECAAAECBAgQIECAAIEpEfjLkfuXB268ct6udq03fLisuu0r5+18TkSAwHgCArLx3LyLAAECBAgQIECAAAECBAgQIECAAAECBKZA4O9/+GW54zMHzcuVrv68fcuar/7AvJzLSQgQmJuAgGxuft5NgAABAgQIECBAgAABAgQIECBAgAABAiu5wH1XnF3+evy/zOkqs+dY9h5zECAwGQICssnoB60gQIAAAQIECBAgQIAAAQIECBAgQIAAgQkWuP93F5a7vvHB8uDt14/cytV3fVtZ8xX/OPL7vIEAgYUTEJAtnK0zEyBAgAABAgQIECBAgAABAgQIECBAgMBKJPDQ/feUu88+stzz4y+X8tCDA69slac8p6zxoneWR2+xy8DXegEBAosrICBbXG+fRoAAAQIECBAgQIAAAQIECBAgQIAAAQJLXOChu+8o91323XL/7y4oD9x0VXng9htKeeiB8sg11y2PXH+zssqm25VVt3px86eD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MCECtx3333luuuuKzfffHO5/fbby1133VUeeuihstpqq5XHPvaxZf311y8bb7xxecITnjChV6BZBAgIyIwBAgQIECBAgAABAgQIECBAgAABAgQIECAwhMDf//73cumll5Zf//rXTSA26HjiE59YnvGMZ5SNNtpo0Ev9nACBRRYQkC0yuI8jQIAAAQIECBAgQIAAAQIECBAgQIAAgaUnkGqx888/v/z1r38dufFbb7112X777Ud+30K/4cILLyxHHHFEOeqoo8qyZcsW+uPKySefXI488shF+7z5vqBUC773ve8tO+64Y3n/+98/36d3vkUWEJAtMriPI0CAAAECBAgQIECAAAECBP4/9u4FPKrq3vv4n1tIIAFCCARCQiAIEkRFLgJRxBtWEI2grYpUezyt0EIrRWoLB+WitBQvWOiB2tpWse2rFUQQVBQNIF5ABIwGuebGJSQkISQhIYTkfdb02TnDnj2TueyZzOz5zvP4VJK9/mv9P3t8j8/7c62FAAIIIIAAAqElUFBQINu3b/dp0b1795aRI0f6VMPVYBU+zZgxQ2bPnu12eBNqAZnqcc2aNbJixQqJjY1t5KipqZH58+dLQkKC27178yIIyLxRC94xBGTB+25YGQIIIIAAAggggAACCCCAAAIIIIAAAggggEAzC5w+fVo2b95syir69esnQ4cONaWWfRH74EaFXvoASfv9pEmTZOLEiY1D/RWQOZvP18abOyDzdf2MDy4BArLgeh+sBgEEEEAAAQQQQAABBBBAAAEEEEAAAQQQQCCIBN59911RgY9Zn1GjRklKSopZ5Wx1VNC1bNkyWbRokcybN8+2i0odA6h9CMhM5aaYRQQIyCzyImkDAQQQQAABBBBAAAEEEEAAAQQQQAABBBBAwFyB/fv3y549e0wtGhMTIxMmTDC1pgrH1EcFY+rvCwsLbUcORkZG2sKzjIyMS+abMmWK7fdZWVkOd5BpRzVqA/RHNmpzpaenN9ZNS0trvFfMaD77yceMGXPJDrcjR47I1KlTJTs72/aYqyMiPd1BpgWDmZmZttr6ubVgUbmpu9jUGtatWyedO3e2BY0zZ860earxy5cvl3Hjxl1ylKN2tOPw4cNt9dURl0bzqJ/pXTUTNZ99mGnqF4NiLgUIyPiCIIAAAggggAACCCCAAAIIIIAAAggggAACCCBgILB+/XqprKw03UbdRabuJDPjo4VA2q4xo2MT3d1BpkKc/Pz8xnu8tPBq2rRpjUczqsBo6dKlooVsKoTTh3LO5tMHXM7qq/DNKDTyJCDTai9evLixln68FubZB3zqndiHdvYBlv6uM+3Pq1evbgz2jO5DczYv4ZgZ/wR4X4OAzHs7RiKAAAIIIIAAAggggAACCCCAAAIIIIAAAghYVODUqVOyZcsWv3TXs2dPGT16tCm19eGLUTjlbkCmX5BR2KMPw9QYfSjnbkBmVMsVirNdWNoY+91n9rvqtN8bhYlqd50+qDIK7lQNZwFZQkJCY6iontO/E/1a/HVHmylfqDAqQkAWRi+bVhFAAAEEEEAAAQQQQAABBBBAAAEEEEAAAQTcE1DHD6q//PGJiIiQe+65x+fSRgGWKuruji6j3WZGIZQ+eLI/wlHN501AFhUVdclxhe5guLuDzH5nl1FddVzixIkTHdatPWu0+0z9ztuAjB1k7rzdwD9DQBZ4c2ZEAAEEEEAAAQQQQAABBBBAAAEEEEAAAQQQCHKBHTt2SF5ent9Wedddd0n79u19qq+/v0tfTNsZ5e4OMhWsqbBrxYoVEhsb6xAIqfpm7SALRECm39ml9zEKCNUz/gjItPvJtDVwvKJPX31TBhOQmcJIEQQQQAABBBBAAAEEEEAAAQQQQAABBBBAAAErCXz44YdSVFTkt5Zuu+02iYuL86m+sx1VWiCm7vFSd5O5E5AlJiY67OgKxiMW16xZ0xjgaXjurrM5AjItCBw+fHjjPW4+vXQGmyZAQGYaJYUQQAABBBBAAAEEEEAAAQQQQAABBBBAAAEErCIQ7AGZPgTTu9vvBnO2W0u/g0q/g0w7btHTIxadHf3o7KhB7chD1YNaQ3p6uqhwT/9x94hFNc7oHjFlNnfuXJk1a5akpqYG7IhF1dPSpUsvaSctLU1WrVplWwef5hEgIGsed2ZFAAEEEEAAAQQQQAABBBBAAAEEEEAAAQQQCGKBYD9iUYVbGRkZ4uyoPv3vtT8r8ilTpth2i6k71ubMmdMY1GihW2Zmpu3NqGBM+6idaOrjzhGL6jmj+TZt2iT6HWD2z2lzanPpvx6eBGRqrP4ISn0oFcgjFvPz8227+bSP6mXlypWEZM34/wYQkDUjPlMjgAACCCCAAAIIIIAAAggggAACCCCAAAIIBKeACo/UX/74REREyD333OOP0tQMMgFn95k5+3mQLd/SyyEgs/TrpTkEEEAAAQQQQAABBBBAAAEEEEAAAQQQQAABbwROnTolW7Zs8WZok2N69uwpo0ePbvI5Hgh9AS0IGz9+/CU7yPTHWYZ+p6HXAQFZ6L0zVowAAggggAACCCCAAAIIIIAAAggggAACCCAQAIH169dLZWWl6TONHDlSevfubXpdCgangP6oR7VK7ZjLyMjI4Fx0GKyKgCwMXjItIoAAAggggAACCCCAAAIIIIAAAggggAACCHgusH//ftmzZ4/nA12MiImJkQkTJphak2IIIOC5AAGZ52aMQAABBBBAAAEEEEAAAQQQQAABBBBAAAEEEAgTgXfffVfKyspM63bUqFGSkpJiWj0KIYCAdwIEZN65MQoBBBBAAAEEEEAAAQQQQAABBBBAAAEEEEAgDAROnz4tmzdvNqXTfv36ydChQ02pRREEEPBNgIDMNz9GI4AAAggggAACCCCAAAIIIIAAAggggAACCFhcoKCgQLZv3+5Tl+rOMXX3GB8EEAgOAQKy4HgPrAIBBBBAAAEEEEAAAQQQQAABBBBAAAEEEEAgiAVOnTolX3zxhVRWVnq8ygEDBsjgwYM9HscABBDwnwABmf9sqYwAAggggAACCCCAAAIIIIAAAggggAACCCBgIYG6ujrJysqS7777ThoaGprsrGvXrjJw4EDp3r17k8/yAAIIBFaAgCyw3syGAAIIIIAAAggggAACCCCAAAIIIIAAAgggEOICtbW1kpeXJ2pXWVlZmVRVVdkCs7Zt20qHDh2kS5cukpiYKPHx8SHeKctHwLoCBGTWfbd0hgACCCCAAAIIIIAAAggggAACCCCAAAIIIIAAAgggYCBAQMbXAgEEEEAAAQQQQAABBBBAAAEEEEAAAQQQQAABBBBAIKwECMjC6nXTLAIIIIAAAggggAACCCCAAAIIIIAAAggggAACCCCAAAEZ3wEEEEAAAQQQQAABBBBAAAEEEEAAAQQQQAABBBBAAIGwEiAgC6vXTbMIIIAAAggggAACCCCAAAIIIIAAAggggAACCCCAAAIEZHwHEEAAAQQQQAABBBBAAAEEEEAAAQQQQAABBBBAAAEEwkqAgCysXjfNIoAAAggggAACCCCAAAIIIIAAAggggAACCCCAAAIIEJDxHUAAAQQQQAABBBBAAAEEEEAAAQQQQAABBBBAAAEEEAgrAQKysHrdNIsAAggggAACCCCAAAIIIIAAAggggAACCCCAAAIIIEBAxncAAQQQQAABBBBAAAEEEEAAAQQQQAABBBBAAAEEEEAgrAQIyMLqddMsAggggAACCCCAAAIIIIAAAggggAACCCCAAAIIIIAAARnfAQQQQAABBBBAAAEEEEAAAQQQQAABBBBAAAEEEEAAgbASICALq9dNswgggAACCCCAAAIIIIAAAggggAACCCCAAAIIIIAAAgRkfAcQQAABBBBAAAEEEEAAAQQQQAABBBBAAAEEEEAAAQTCSoCALKxeN80igAACCCCAAAIIIIAAAggggAACCCCAAAIIIIAAAggQkPEdQAABBBBAAAEEEEAAAQQQQAABBBBAAAEEEEAAAQQQCCsBArKwet00iwACCCCAAAIIIIAAAggggAACCCCAAAIIIIAAAgggQEDGdwABBBBAAAEEEEAAAQQQQAABBBBAAAEEEEAAAQQQQCCsBAjIwup10ywCCCCAAAIIIIAAAggggAACCCCAAAIIIIAAAggggAABGd8BBBBAAAEEEEAAAQQQQAABBBBAAAEEEEAAAQQQQACBsBIgIAur102zCCCAAAIIIIAAAggggAACCCCAAAIIIIAAAj4L1JWKFL0hcuYjkcp9IjU5Ig0XRSK6iET1F+kwSqTLBJEO6T5PRQEEEPCPAAGZf1ypigACCCCAAAIIIIAAAggggAACCCCAAAIIIGA1gfpzIjlPihx/QaShvunuOo4W6TVXJHZs08/yBAIIBFSAgCyg3EyGAAIIIIAAAggggAACCCCAAAIIIIAAAgggEJICarfYgR+L1Bz1fPlJvxLps8TzcX4esWvXLpkzZ46sWrVKUlNT/TybyNq1a2XlypUBm8/Mho4cOSJTp06VxYsXy7Bhw8ws7VatQL8rtxYV4g8RkIX4C2T5CCCAAAIIIIAAAggggAACCCCAAAIIIIAAAn4WOL1W5NtJvk3S7UGRy1f7VsPFaBU+zZgxQ2bPni2PPfaYW/MEOnTxNSDTekxLS3MZsi1btkyWLl0qU6ZMkfnz50tkZKRbHq4eIiDzmTDoChCQBd0rYUEIIIAAAggggAACCCCAAAIIIIAAAggggAACQSNw9jORPaPMWU7idJG+y82pZVelrKxMpk+fbtvZpEKvFStWSGxsbOMT2u8nTZokEydObPy5vwIyZ/P52rgWsMXHx8vw4cMNg0AVZM2bN882VXJyMgGZr+gWHk9AZuGXS2sIIIAAAggggAACCCCAAAIIIIAAAggggAACPgrsHixSudfHInbDB/xTpOv95tUTsYViatfUokWLbOGQ2kFmfwyglQKyNWvWyJgxYyQzM9MhCFSoKkTbuXOnREdHS2VlJQGZqd80axUjILPW+6QbBBBAAAEEEEAAAQQQQAABBBBAAAEEEEAAAbMECp4VOTrbrGr/qRN1mcjwg6bWVOGY+qhgTP19YWFhYzCkwrOMjIxL5tOOHszKynK4g0w7xlAboD+yUZsrPT29sa79kYdG89lPrsIt+x1u2tGF2dnZtsdcHRGp1qYCMi0I1O+I04JA5bBjx45LHFTtpnozembdunW2sFF/xGJNTY3NuKCgoLEfbX4V3qmPvlctyFTrU3e/qZ61+u6MDeR9caZ+QYO0GAFZkL4YloUAAggggAACCCCAAAIIIIAAAggggAACCCDQzAJf9BGpyTF/EeouMnUnmQkf+1BIO2JRH6S4u4NMBUj5+fmNRxdqodC0adMaj2Y0ut9LH8o5m08LuLSAzFl9Fb7Z74DTmOzHv/LKK4YBmArQVH39793pTX9HmupjyZIl8sQTT0hpaalMnTpVFi9eLIMGDXIIx4zuKNP3q4WH+jvU3B1LQGbCPzB2JQjIzPWkGgIIIIAAAggggAACCCCAAAIIIIAAAggggIAVBM58LLLvJv900uUukYHrTKmtD2GMwil3AzL9grRdUgkJCY2hmT4MU2P0d5m5G5AZ1XKFYt/r4cOHbTvYtB1Y2lrV3WTqnrWmaut7a+reNC3EUkdYbtq0ybZMtYMsMjLS9vf2u/i0HozCS/s1a8+5O5aAzJR/ZBqLEJCZ60k1BBBAAAEEEEAAAQQQQAABBBBAAAEEEEAAASsI5C0UyX3KP5207iSSXuZzbaMASwtr7I9Z9CQg0x9DqOrZH3toVkAWFRVlC5jsw7emQOwDMv14fUhntE5XvRnt4rJfj/1RkPqjE7X3sHr1asMWli9fbgvt9GtUD/sytikvfu9agICMbwgCCCCAAAIIIIAAAggggAACCCCAAAIIIIAAAnqB7PtEil/3n8uIPJG2yT7V19/fpS+mv99Kf2eXUaikfqYdgejPHWS+BmSxsbG2O8VWrlwpq1atkg0bNtjaV/d7qY8+IFN/dtWbuwHZ448/Lq+++qokJSU17iBzFlTq34ergKypoNBorE9fHgYLARlfAgQQQAABBBBAAAEEEEAAAQQQQAABBBBAAAEE9AJ7R4uUb/efyzU7RWKG+VRff7yiVkzbMabu8VKBkTs7yBITEx12dPkzIFMBV1PHIOpxnB0nOWDAANm6davtfjDt7jL72qqOfreat0csqjk6d+5su49s/PjxLo+edCcgU8+440BA5tM/KoaDCcjMN6UiAggggAACCCCAAAIIIIAAAggggAACCCCAQKgLBHlApg/B9Nz2O6ac7dZqageZdiShp0csOttRpQ+41PzqTi7tCEItLEpPT28Muuz7MgoEVZ9Lly6VKVOmONwJZn/MpH4HmbPeNm7caNuRlpqaagsWlyxZIk888YSUlpbaQjEthNOvXduBNm3aNNtxiuqjxs+dO1dmzZplq+cs5PJlbKj/Y9ac6ycga0595kYAAQQQQAABBBBAAAEEEEAAAQQQQAABBBAIToEgP2JRC2i0YxT1iPrfa39Wz2lhUlZWlsyZM+eSQGj69OmSmZlpK6eCMe3j7OhC9Xuj4Mdovk2bNsmaNWsaj3DUxqqQTPvYh3H6nowCMqNwSY3T78rSAkVXvWnjVOCmfTRfoyMYtZBN/0x2drZteFpaWqOtMydtHv1xmZ6MDc5/gIJ/VQRkwf+OWCECCCCAAAIIIIAAAggggAACCCCAAAIIIIBAoAXyForkPuWfWVt3Ekkv809tqiKAgFsCBGRuMfEQAggggAACCCCAAAIIIIAAAggggAACCCCAQFgJnPlYZN9N/mm5S4bIwLf8U5uqCCDglgABmVtMPIQAAggggAACCCCAAAIIIIAAAggggAACCCAQdgJf9BGpyTG/7ctXi3R70Py6VEQAAbcFCMjcpuJBBBBAAAEEEEAAAQQQQAABBBBAAAEEEEAAgbASKHhW5Oj/3cNlSu9Rl4kMP2hKKYoggID3AgRk3tsxEgEEEEAAAQQQQAABBBBAAAEEEEAAAQQQQMDqArsHi1TuNa/LAf8U6Xq/efWohAACXgkQkHnFxiAEEEAAAQQQQAABBBBAAAEEEEAAAQQQQACBsBA4+5nInlHmtJo4XaTvcnNqUQUBBHwSICDziY/BCCCAAAIIIIAAAggggAACCCCAAAIIIIAAApYXOP2WyLcTfWtT3Tm9Aet6AAAgAElEQVSm7h7jgwACQSFAQBYUr4FFIICAGQIHT52TA4XnpOr8RekTHyVXJ0VLROuWZpSmBgIIIIAAAggggAACCCCAAAIIIIBAuAuc+UjkwI9Fao56LpH0K5E+SzwfxwgEEPCbAAGZ32gpjAACgRLYeuCMvPtNiRwrO+8w5W1XdJa7B8dLdNtWgVoO8yCAAAIIIIAAAggggAACCCCAAAIIWFXg4jmR3CdFjr8g0lDfdJcdR4v0misSO7bpZ3kCAQQCKkBAFlBuJkMAAbMFln1QIF/mVbgsGxPZSmbemiT9urUze3rqIYAAAggggAACCCCAAAIIIIAAAgiEo0BdqUjRGyJqV1nlXpGaXJGGiyIRXUSi+ot0GCXSZYJIh/Rw1KFnBEJCgIAsJF4Ti0QAASOBDftOy+u7itzC6d4xQpbe29etZ3kIAQQQQAABBBBAAAEEEEAAAQQQQAABBBBAwNoCBGTWfr90h4BlBeouNsjDf9vvUX8/Gd1DRvfr5NEYHkYAAQQQQAABBBBAAAEEEEAAAQQQQAABBBCwngABmfXeKR0hEBYC2w6ekZe2nfCo14E92stvxvXyaAwPI4AAAggggAACCCCAAAIIIIAAAggggAACCFhPgIDMeu+UjhAIC4GVmcdlx+Fyj3v968OXS0Trlh6PYwACCCCAAAIIIIAAAggggAACCCCAAAIIIICAdQQIyKzzLukEgbASePLtHDlaXO1xz4sn9pHkzpEej2MAAggggAACCCCAAAIIIIAAAggggAACCCCAgHUECMis8y7pBIGwEvjT1hOy/dAZj3t+7b/TPB7DAAQQQAABBBBAAAEEEEAAAQQQQAABBBBAAAFrCRCQWet90g0CYSFw8NQ5efqdPKlvaPCo36EpMfLYLUkejeFhBBBAAAEEEEAAAQQQQAABBBBAAAEEEEAAAesJEJBZ753SEQKWFth64Iz8efsJr3r85dgkuSY5xquxDEIAAQQQQAABBBBAAAEEEEAAAQQQQAABBBCwjgABmXXeJZ0gYHmBf+08JRu/LvGqz9h2rWX5A/28GssgBBBAAAEEEEAAAQQQQAABBBBAAAEEEEAAAWsJEJBZ633SDQKWFXhuc4Hsya/wqb/Hb0uWq5OifarBYAQQQAABBBBAAAEEEEAAAQQQQAABBBBAAIHQFyAgC/13SAcIWFrgzLk6WfROrpw6W+uyz6TOkVJQWuPymcHJ0TJrbLKlvWgOAQQQQAABBBBAAAEEEEAAAQQQQAABBBBAoGkBArKmjXgCAQSaSSD7ZJUs3pjX5OyzxibJ4OQYOVd7UQ4UnpPPj56VHYfLDcf97MZEGZnascmaPIAAAggggAACCCCAAAIIIIAAAggggAACCCBgXQECMuu+WzpDIKQFPtxfJn/fcdJlDx2jWsuTE1KkW4eIS567WN8gCzfkypHiaofxlye0k/+5IyWkbVg8AggggAACCCCAAAIIIIAAAggggAACCCCAgG8CBGS++TEaAQT8ILD6s0J5/9tSl5UHdG8vc8f3cvrMtoNn5KVtJwx//1/XdZebLo/1w8opiQACCCCAAAIIIIAAAggggAACCCCAAAIIIBAKAgRkofCWWCMCYSSw5N08yTpe5bLjmwfEyo/Suzep8rt38+Qbg1rJcZEyf0KKRLRu2WQNHkAAAQQQQAABBBBAAAEEEEAAAQQQQAABBBCwngABmfXeKR0hEJICpysvyNPv5Ir6X1efKSMS5LYrOrvV467cCnnxwwLDZ+8f3k3GXxnnVh0eQgABBBBAAAEEEEAAAQQQQAABBBBAAAEEELCWAAGZtd4n3SAQkgJfH6uU37+X3+Taf/W9ZLmyZ3STz9k/8OKHx2RX7lmHMfExbeTJCb0ltl1rj+rxMAIIIIAAAggggAACCCCAAAIIIIAAAggggEDoCxCQhf47pAMEQlrgvW9K5bXPC132ENe+jcybkCJdott43Ks6YlEdtWj0yRjcRe4Z0tXjmgxAAAEEEEAAAQQQQAABBBBAAAEEEEAAAQQQCG0BArLQfn+sHoGQFvjrjpPy0f4ylz1ckdhefn17L5/6fGnbCdl28IxDjei2reTJCSnSo1Nbn+ozGAEEEEAAAQQQQAABBBBAAAEEEEAAAQQQQCC0BAjIQut9sVoELCPwzMZc2X/ynMt+xg7sLD8cmeBzz0eKq2XRhlypq29wqHXbwM4yxYQ5fF4kBRBAAAEEEEAAAQQQQAABBBBAAAEEEEAAAQQCJkBAFjBqJkIAASVQWF4rizflSmlVnUuQh0d1l1vSYk1DW/1Zobz/balDvVYtW9h2kaXGR5k2F4UQQAABBBBAAAEEEEAAAQQQQAABBKwtUHGuTrbuOy17DpXL0RNVcrK0RurrG6Rj+zaS1DVK0lI6yMiBsTIwpYO1IegOgRAWICAL4ZfH0hEINYGv8ivk+c0FLpfdulUL+dVtyZLWo72p7Z04c14WvZMrFTUXHepef1knefSGHqbORzEEEEAAAQQQQAABBBBAAAEEEEAAAesJnK+tl7+/ny9rt56Q+gbH04r0HV/Zp4Pcf0uSDO3fyXoYdIRAiAsQkIX4C2T5CISKwDtfl8j/23nK5XK7dYiQ/7kjRWLbtfZLW2/uLpZ1e4oNa6t7ztR9Z3wQQAABBBBAAAEEEEAAAQQQQAABBBAwEth7qFye//dhOVlS4zHQ929MlB/fkeLxOH8P2LVrl8yZM0dWrVolqamp/p5O1q5dKytXrgzYfP5oqKamRubPny8JCQny2GOPmT6FMlqzZo2sWLFCYmPNO2HL9IVaoCABmQVeIi0gEOwCL207IdsOnnG5zKuTouXx25L92krZuTrbXWRFFbUO8wxNiZHHbkny6/wURwABBBBAAAEEEEAAAQQQQAABBBAITYFPskpkwd+/82nxtwyJlyce6OdTDVeDVbAyY8YMmT17ttvBTagFZFqPaWlpLkO2ZcuWydKlS2XKlCm2MCsyMtI0dwIy0yibvRABWbO/AhaAgHUF1DbzRe/kyaFT51w2efugOJl8bbeAQGz8ukT+5WQn2y9u7inDenMudEBeBJMggAACCCCAAAIIIIAAAggggAACISKQnVshv1j+tSmrveu67jL97j6m1LIvUlZWJtOnT5dhw4aJCr30u4+030+aNEkmTpzYONRfAZmz+XxtXNuBFh8fL8OHDzcMAo8cOSLz5s2zTZWcnExA5iu6hccTkFn45dIaAs0pcKzsvPx2U56UV9e5XMYj13WXGy8P3Fbh83X1snBDruQZbIUf2KO9/GZcr+ZkY24EEEAAAQQQQAABBBBAAAEEEEAAgSATmPr8XjlyvMq0Vf3mwX5y0+B40+qpQiroUrumFi1aZAuH1NF/KizTPlYKyNTxg2PGjJHMzEzDYwhViLZz506Jjo6WyspKAjJTv2nWKkZAZq33STcIBIXAzpyz8octx1yuJSqipTw+Nln6J7QL+Jo/+q5M/vrJScN5fzK6h4zux6WpAX8pTIgAAggggAACCCCAAAIIIIAAAggEocC/M4/LSxtyTV1ZYnyU/P3X15haU4Vj6qOCMfX3hYWFjcGQCs8yMjIumU87ejArK8vhDjLtGENtgP7IRm2u9PT0xrr2Rx4azWc/uQq37He4qR1fU6dOlezsbNtjro6I1O7n0oJA/Y44LQhUDjt27LjEQdXWfq/CNfXRr0UfNGrPLV++vHHnnf0Ri2qHmjrW0qiW+llTluoZ7ThI9ffqvVxxxRXy7rvvXmJkxrpN/cJZpBgBmUVeJG0gECwC6/acljd3F7lcTs/YtjJ3fIrERLZqtmU//U6ufFfoePRjn/goWXhX72ZbFxMjgAACCCCAAAIIIIAAAggggAACCASPwJRndkthaY3pC1J3kak7ycz42IdC2hGLc+bMueSOLnd3kKlAJz8/v/HoQi28mjZtWmNAZHS/lz6UczafFnBpAZmz+ip8s98BpznZj3/llVccAjBXv9fmWrx4cWNt/Xq0cE8f+Nl7agHZ6tWrG8M8o3vJ3LW0PxJTC9Tsgzuz1m3Gd81qNQjIrPZG6QeBZhT434+Py6dHyl2uYEivGJl5a1IzrvI/U392pFz++PFxw3U8OCJBvndF52ZfIwtAAAEEEEAAAQQQQAABBBBAAAEEEGg+gb2Hy2X2ym/8soBRV3SWBT8aYEptfchjFE65G5DpF2QU/OjDMDVGf5eZuwGZUS1XKPa9Hj582LaDbd26dbbAS1uruptM3bOmr22/y06bw5tw0chE1dO/h6YsjYIvozpmrduUL5vFihCQWeyF0g4CzSFQW1cvz2zMkyPF1S6nn3BVF/nBsK7NsUTDOZ/bnC978isdfte9Y4QsuKu3tItovh1uQYPEQhBAAAEEEEAAAQQQQAABBBBAAIEwFVi9uUBefT/fL91HR7WWt56+1ufazsIad3d06YMtLaDRjg3UFmh/7KFZAVlUVJTtGMiEhITGHWtNgdiHUPrx+l7s16nqqrnUri+jj3aEopGHPuzzJCDTH7Go5tYsjebS/NU9a2qXndajGetuyjYcf09AFo5vnZ4RMFEg93SNLHkvTypqLrqsGox3e+0tqJRnnfxLzqQh8XK3yZelmshOKQQQQAABBBBAAAEEEEAAAQQQQAABPws8s/qAZO497bdZ/vE/Q6VrbFuf6uvv79IX03ZXubuDTIVK9kf++XMHma8BWWxsrG3X1sqVK23HSW7YsMHWvrp/TH2MArKmwjgzA7KmLD0JyMxYt09fNIsOJiCz6IulLQQCIaCOU1THKrr6dIhqLb+8NUn6do0KxJI8nsPZsZCd2rWWpyb0lviYNh7XZAACCCCAAAIIIIAAAggggAACCCCAQOgL/PKPWZJ19KzfGlnx2FXSPynap/rOjvXTAjF19KAKjNwJyBITEx12dPkzIFMBly9HLKrxWl8DBgyQrVu3iv39YkZHLBYWFtp6jIyMNHQ3KyAzCv/0lp4csWjGun36oll0MAGZRV8sbSHgb4E3dxfJuj2u/wua3l2i5DfjkoP6qMIDhedk0Tu5hlzjBsXJA9d28zcl9RFAAAEEEEAAAQQQQAABBBBAAAEEglAg2AMyfQimJ7TfweRst5bRsYT2O8i0IwI9PWLR3WMI1VzqHjHtiEPVg1p3enq67V4x/ccoEFTPL126VKZMmXJJ+KUPyLRAatq0abY7ytRHGc6dO1dmzZolqampDnepac9Mnz5dJk2aZBvnbm/6HWR6S61OQUGB7ThFbUecOt5yzJgxjT8za91B+I9Ysy+JgKzZXwELQCD0BJZvOSZf5Lj+r2eG9+4gP7+5Z0g097cdJ2XL/jKHtbZt3VLmTUiRlDjj/6IkJJpjkQgggAACCCCAAAIIIIAAAggggAACXgkE+xGLWrikHaOob1L/e+3P6jktTMrKypI5c+bYjihUAZEWumVmZtrKqWBM+xgdXajtxDLaeWU036ZNm0S7X0sFQupj/5w2pzaXviejgMwoQFLjjHan6Y+kTEtLa+xdW4u9h/qZt3eQuWOphWTaHWPKW4WDau1aaKbWYMa6vfqHwOKDCMgs/oJpDwEzBapqL8rvNuVJzukal2UzBsfLPUPizZzar7XyS2tk4YZcqblQ7zDPjZfHyiPXdffr/BRHAAEEEEAAAQQQQAABBBBAAAEEEAg+gdc2F8grTu6v93W10VGt5a2nr/W1DOMRQMAHAQIyH/AYikA4CRwuqpbfv5cv52ovumz7pzcmyqjUjiFH8/92npJ3vi4xXPfc8SkyoHu7kOuJBSOAAAIIIIAAAggggAACCCCAAAIIeC+w93C5zF75jfcFXIwcdUVnWfCjAX6pTVEEEHBPgIDMPSeeQiCsBbYdPCMvbTvh0iAuuo3MvCVJUrqE5nGExRUXZOE7OVJWVefQ54g+HWT6TaFxXGRYf1FpHgEEEEAAAQQQQAABBBBAAAEEEDBZYMozu6Ww1PVpSt5M+cQD/eSWEDqByZseGYNAsAsQkAX7G2J9CDSzgKudVdrS+nVrJ0/cnizqzq5Q/ry997T8+8siwxZ+OTZJrkmOCeX2WDsCCCCAAAIIIIAAAggggAACCCCAgIcC/848Li9tyPVwlOvHE+Oj5O+/vsbUmhRDAAHPBQjIPDdjBAJhI7DswwL5MrfCZb/qOEV1rKIVPlXnL9ruIjt+5rxDO1clRcvs25Kt0CY9IIAAAggggAACCCCAAAIIIIAAAgh4IDD1+b1y5HiVByNcPzrnwX5y4+B40+pRCAEEvBMgIPPOLeRGLVq0SJ588snGdb/22msyefJkl3384x//kAcffLDxmUcffVReeOEFiYqKCrn+WbBnAuXVdbLk3XzJb2L7+KQh8XK3xf6P+eZvS+XVzwoNwaaNSZT0vqF3v5pnb5+nEUAAAQQQQAABBBBAAAEEEEAAAQTsBbJzK+QXy782BeWu67rL9Lv7mFKLIggg4JsAAZlvfiExWoVjO3bsEBV4xcXFyYEDB+QHP/iBzJ4922lIpp55+eWXZcGCBbZATBszYsQIQrKQeOveL3L/yXPy3OZ8qblQ77RIm1YtZOqYRLm2dwfvJwrSkfUNDbZdZIeLqh1WqI6SfHJCSpCunGUhgAACCCCAAAIIIIAAAggggAACCPhL4JOsElnw9+98Kq/uHFN3j/FBAIHgECAgC4734LdVaMHWH//4R0lPT2+cR4Vlq1evbgzN3FmACtrWrFkjr7/+uvTv39+dITwTYgIf7S+Tv+446XLVCR0j5Bc3J0lS57Yh1p37y91+6Iz8aesJwwEPp3eXWwbEul+MJxFAAAEEEEAAAQQQQAABBBBAAAEELCGw51C5vPDvw3KypMbjfr5/Y6L8+A7+w2uP4RiAgB8FCMj8iBsMpdXOsZ/97GcOoZazn7taMwFZMLxR/63htc9PyXvflLicYGBie/nVbcnSqmUL/y0kSCoveTdPsgzOlk6KbSvPTOwjLVtY3yBIXgXLQAABBBBAAAEEEEAAAQQQQAABBIJG4Hxtvfz9/XxZu/WEqJOImvpc2aeD3H9Lkgzt36mpR/k9AggEWICALMDggZ7O2U4xZzvLnK2vurpaZs6cafu1u/eQ7d69O9DtMp+XAm8fjZCj5a1cjh4Yd1HGJtd6OUPoDTt8ppVsyIkwXPh1PS7IsG51odcUK0YAAQQQQAABBBBAAAEEEEAAAQTcEBgyZIgbT4X3IxXn6mTrvtOidpUdOVElhaU1Ul/fIB3bt5GkrlGSltJBRg6MlYEp1ruiJLzfPN1bSYCAzEpv06AXswIytePsuuuuk08++eSSoxpd8RGQBf+Xq6K2hbx1JEJKalq6XGy4BkLv5ETIoTOOwWFMRINM7n9eolo3/V8JBf+3gBUigAACCCCAAAIIIIAAAggggAAClwoQkPGNQACBcBAgILP4WzYjINN2m02aNEnmzZtncbHwaU8dH/j85ny5cNF5yNMuopX85IYeMrRXTPjA2HX67Ykq+e2mPMPe77yqi3x/WNewdKFpBBBAAAEEEEAAAQQQQAABBBBAAAEEEEAg1AUIyEL9DTaxfl/vINPCsREjRrh9tKLFSS3R3vvflsrqzwpd9pLUOVJm3JQoPTq1tUTP3jbx520nZOvBMw7DVXi44K7e0r2j8TGM3s7HOAQQQAABBBBAAAEEEEAAAQQQQAABBBBAAAH/CxCQ+d+4WWdwdtfYokWLRIVnaodZXFyc4RpLSkpk8uTJkpKSQjjWrG/R3Mlf/axQNn9b6rLo4ORomTU22dyJQ7Ta0eJqWfhOrtQZ7LS7Na2zPDQqIUQ7Y9kIIIAAAggggAACCCCAAAIIIIAAAggggED4ChCQWfzdV1dXy8yZMyU3N7cxDNNCs9mzZ9sCMKNnCMes+cV49v182VtQ6bK5WwbEysPp3a0J4GVXr31eKO994xgqtmgh8tSE3tK3a5SXlRmGAAIIIIAAAggggAACCCCAAAIIIIAAAggg0BwCBGTNoR7gObUA7E9/+lPjzJ988omkp6fb/mwUkKmdZQ8++KDhShcuXMhdZAF+h75Od+psrahw7GR5rctSD1zbTcYNMt5R6OsaQnm8clu4IUcqai46tHFd344ydUxiKLfH2hFAAAEEEEAAAQQQQAABBBBAAAEEEEAAgbATICALu1dOw+EmsCe/QpZ9eEwu1jc4bb1jVGv58egecnVSdLjxuN3vmt3F8taeYsPnf/W9ZLmyJ3ZuY/IgAggggAACCCCAAAIIIIAAAggggAACCCDQzAIEZM38ApgeAX8KbMoqkX9+ccrlFH3io+RnNyZKtw4R/lxKyNcur66TBRtypeis4y68a3rFyC9vTQr5HmkAAQQQQAABBBBAAAEEEEAAAQQQQAABBBAIFwECsnB50/QZdgJ/23FStuwvc9n38N4d5Oc39ww7G28bdhU4zripp1zbp4O3pRmHAAIIIIAAAggggAACCCCAAAIIIIAAAgggEEABArIAYjMVAoEQaGgQ+f37+ZJ1rNLldLdfESeTR3QLxJIsM0dtXb1tF1leSY1DTwO6t5e543tZplcaQQABBBBAAAEEEEAAAQQQQAABBBBAAAEErCxAQGblt0tvYSdwvOy8PP9BgZwyOAZQw2jRQuTBEQly28DOYedjRsMff1cmL39y0rDUf1/fQ8b072TGNNRAAAEEEEAAAQQQQAABBBBAAAEEEEAAAQQQ8KMAAZkfcSmNQCAFduWelRc/POZyyi7RbeSR67vLoMToQC7NcnM9vTFXvjt5zqGvlC6R8nRGH8v1S0MIIIAAAggggAACCCCAAAIIIIAAAggggIDVBAjIrPZG6ScsBTbsOy2v7ypy2fvlCe1k2phEiYtuE5ZGZjb9+dGzsuIj4zBy8rXd5PZBcWZORy0EEEAAAQQQQAABBBBAAAEEEEAAAQQQQAABkwUIyEwGpRwCgRZQx/2pY/9cfdL7drSFY3zME3huc4Hsya9wKNitQ4T8dmIfiWjd0rzJqIQAAggggAACCCCAAAIIIIAAAggggAACCCBgqgABmamcFEMgcAIXLjbIs+/ny7cnqlxOeudVXeT7w7oGbmFhMtO+gkpZ+n6+Ybd3XxMvk66JDxMJ2kQAAQQQQAABBBBAAAEEEEAAAQQQQAABBEJPgIAs9N4ZK0ZA8kpq5IUPCuR05QWnGmoHkzru7+YBsYj5SeB/M4/Lp4fLHap3iGotz2T0kdj2rf00M2URQAABBBBAAAEEEEAAAQQQQAABBBBAAAEEfBEgIPNFj7EINIPAZ0fK5Y8fH3c5c/dObeVH6QmS1r19M6wwfKY8eOqcLNyQa9jw966IkwdHdAsfDDpFAAEEEEAAAQQQQAABBBBAAAEEEEAAAQRCSICALIReFktF4O29p+XfXxa5hBiU2F4evSFROrVj91IgvjF/23FStux3vAOuTasWsiijj/SMbRuIZTAHAggggAACCCCAAAIIIIAAAggggAACCCCAgAcCBGQeYPEoAs0p8OdtJ2TrwTMulzCmfyf57+t7NOcyw27ugrLzsnBDjlTX1jv0fkP/TvJj3kfYfSdoGAEEEEAAAQQQQAABBBBAAAEEEEAAAQSCX4CALPjfESsMc4FztfXy/Af58t3Jcy4lJl0TL3dfEx/mWs3T/uu7imTDvtOGk//PHSlyeUK75lkYsyKAAAIIIIAAAggggAACCCCAAAIIIIAAAggYChCQ8cVAIIgFjhRVy4tbjklp1QWnq2zftpVMvrabjO7XKYg7sfbSSiovyIINuYbvaXjvDvLzm3taG4DuEEAAAQQQQAABBBBAAAEEEEAAgTATOFdbIXuPb5NDRXvlePlRKT1XKPUN9RId0VHiY3pK785pMrD7COkdlxZmMrSLQOgIEJCFzrtipWEmsONwuazMPO6y615xkfLQqATp140dSs399Vi/97S84eR+uJm3JsmQXjHNvUTmRwABBBBAAAEEEEAAAQQQQAABBBDwUaD24nl5N/tV2Xr4LWlocLxyQ18+tcsguaX/fXJ5tyE+zsxwBBAwW4CAzGxR6iFggsDar4pF/eXqc01yjPx4dA+JiWxlwoyU8FXgXO1F2y6y42XnHUoNSoyWJ25P9nUKxiOAAAIIIIAAAggggAACCCCAAAIINKPAoeK98vpXy6SkqtDjVdzU716ZcMUjHo8LlQFHjhyRqVOnyuLFi2XYsGFOl7127VqZMWOG7ffr1q2TgoICWblypaxatUpSU1Ndtrtr1y6ZM2eOW8+GihvrbF4BArLm9Wd2BBwEVm09Lp8cKncpc2taZ9vOMT7BJfBBdqm88qnxvyA9ekMPuf4yjsEMrjfGahBAAAEEEEAAAQQQQAABBBBAAAH3BL4+sUP+9vki9x528tTQ5Jtl8tDZPtXQD9aCqezsbFm+fLlMnDjRsL4KlzIyMiQtLc0vAZM7AZnRMyowIyAz9StBMQ8ECMg8wOJRBPwpcLamTpZ9cEwOnjrncpr7hnWVO67q4s+lUNtLgQYRWbA+Rw4XVTtU6Ns1Subf2dvLygxDAAEEEEAAAQQQQAABBBBAAAEEEGgugdzS/fJi5kxTpr8+9U6ZeNVPTamlimihU9++feXs2bOyYsUKiY2NvaR+TU2NzJ8/X8rLy+Xw4cPNFpCpkG7ZsmWGa3QHhB1k7ijxjCcCBGSeaPEsAn4SOFB4Tv6w5ZiUV9c5naFTu9Yy+dpuMjK1o59WQVkzBNTuP7UL0Ojzw5EJMnZgZzOmoQYCCCCAAAIIIIAAAggggAACCCCAQIAEnv3oZ3L8zBHTZpsy7NdyTdIYU+ppAdlDDz0kr7zyiuERh+qZefPmybhx42zPuHOcoaeLc2cHmdottmbNGgIyT3F53m8CBGR+o6UwAu4JbDt4Rl7adsLlw2r30ZSRCZIaH+VeUZ5qVoEl7+VL1rFKhzUkdmorS+5xfZZysy6cyRFAAAEEEEAAAQQQQAABBBBAAAEELhH4+NCbsj7rLwGtt8AAACAASURBVKaqxEcnypyxL5tS0z6Y2rFjhxQWFtp2i0VGRjbWV7u21Cc9Pd3hDi9td9nq1asbn9cf1Wg/Xh3TqD76oxr1AZlWV90x9txzz9l2jtnPYd+8fS39embPni2PPfaY7XFtB5m650zVy8zMtP3c1dGSpiBTxLICBGSWfbU0FgoCb+4uknV7Trtc6rW9O8h/X99DoiJahkJLrFFEdudVyAsfFBha3Du0q9x1NUdk8kVBAAEEEEAAAQQQQAABBBBAAAEEQkFg0fsPS2mV8Z3zvqxf3UWm7iTz9WMfTKlac+bMuWSHmKvfl5WVyfTp02XYsGGNIZT2/Pjx4xt/psKopUuXypQpUxrDN/Uz+zDOfp5BgwbZnlPhmP2Rj0Y7yPTHJurrqjFJSUm2NRrdo8axi75+g8J7PAFZeL9/um9Ggf/9+Lh8eqTc5QrGDYqTB67t1oyrZGpvBdSRmTtzzjoM79y+jfxuUqq0I/D0lpZxCCCAAAIIIIAAAggggAACCCCAQEAEDhfvkz9uf8Ivcw3qMVL+a8RTPte2D6bUPWT6wEsFTDt37rQFVllZWZcEaM6OPNT/XB9aqUXrgyltHeoox02bNtn60u9k8yYgswcyCsO0kG/SpEkyceJEnz0pEF4CBGTh9b7pNggESqsuyItbjsmRomqnq2nZooVMHtFNbuO+qiB4Y94tIftElSzelGc4+I4r4+S+4QSf3skyCgEEEEAAAQQQQAABBBBAAAEEEAiMwPv7/yHv7f+/owfNnDWqTXtZPGGNzyX1Rxvah1CquArMtPCoqd1a2mLcec5ZQJadnS1jxowxvGfMnYBM60fV0R+dSEDm89eFAjoBAjK+EggEUCD7ZJUs33JMKmouOp21a0yEbdfY0JSYAK6Mqfwh8OftJ2TrgTMOpSPbtJTfTkyV+Jg2/piWmggggAACCCCAAAIIIIAAAggggAACJgi8uvO3sufYVhMqGZd48nuvSmy7rj7V1wdk2p+nTZtmO5pQ7f7Sjjl0J/hSi3HnOWcB2eOPPy6vvvqqbW5vdpBpGNpxiurP69atazxiUX+EJDvIfPr6hP1gArKw/woAECiBzANn5C/bT7icbkD3djJ5RIKkxP3fJZqBWh/zmC+Qc7pGFm7IkQsXGxyK3zwgVn6U3t38SamIAAIIIIAAAggggAACCCCAAAIIIGCKwPJtj8vR09+YUsuoyMwb/yDJsf18qq8PyFQxFYodPHjQVrdfv36Nd4npQy1/HLG4ePFi6dy5s0ydOlXs7zFTa3FnB5k9Rk1NjS1kS0hIsPXADjKfvioMNhAgIONrgUAABN7YVSTr9512OdN1fTvKf13XXSJatwzAipgiUAKvfX5K3vumxHC6pzP6SEoXwtBAvQvmQQABBBBAAAEEEEAAAQQQQAABBDwRCNWATNt9lZaWJqtWrZLU1FRb2852fdkHWfY70LQ7vTy5g0wFZMOGDbPNlZGRcckxiU0FZCpYmzt3rsyaNcu2Zv3uMAIyT769POuOAAGZO0o8g4APAss/OiZfHD3rssJdV3eRe4f6tp3ahyUy1I8Cp87WyoINuXK2us5hllGpHeWnNyb6cXZKI4AAAggggAACCCCAAAIIIIAAAgh4KxCKRyyqXrWdV+rv7Y85dBUwZWZmNjJpRxpqP/AmIFNjVSA2Y8aMxiMSmwrIVChmf7SiqjF79mynO+DU7zli0dtvN+OUAAEZ3wME/CRQVFFru29MHbPn7NO2TUuZfG03uenyWD+tgrLBILDmq2J566tiw6X8ZlwvGdijfTAskzUggAACCCCAAAIIIIAAAggggAACCNgJvL//H/Le/tV+MYlqEy2LJ7zpl9oURQAB9wQIyNxz4ikEPBL45niV/GHLMTlXe9HpuMRObeWBa7vJVUnRHtXm4dATULvH1C4ytZtM/xmcHC2zxiaHXlOsGAEEEEAAAQQQQAABBBBAAAEEELC4wOHiffLH7U/4pctBPUbKf414yi+1KYoAAu4JEJC558RTCLgtsGV/mfxtx0mXz1/ZM9oWjvWMbet2XR4MbYFNWSXyzy9OGTYx4+aecm3vDqHdIKtHAAEEEEAAAQQQQAABBBBAAAEELCiw6P2HpbSq0PTOJg+dLUOTbza9LgURQMB9AQIy9614EoEmBf6185Rs/LrE5XM39o+Vh9MTpFXLFk3W4wHrCFy42CALNuRIrsGRm/0T2sm8O1Ks0yydIIAAAggggAACCCCAAAIIIIAAAhYR+PjQm7I+6y+mdhMfnShzxr5sak2KIYCA5wIEZJ6bMQIBQ4EXPzwmu3LPutS5Z0i8ZAyORzBMBT4+UCYvbzfeXfhf13XnLrow/V7QNgIIIIAAAggggAACCCCAAAIIBLfAsx/9TI6fOWLaIqcM+7VckzTGtHoUQgAB7wQIyLxzYxQCjQKF5bXyh4+OSX5JjVOVmMhWtiMVr7+sE3JhLvDMxjzZf7LKQSG5c6QsntgnzHVoHwEEEEAAAQQQQAABBBBAAAEEEAg+gdzS/fJi5kxTFnZ96p0y8aqfmlKLIggg4JsAAZlvfowOc4F9xypl+ZZjUnOh3qlESlykLRxL69E+zLVoXwl8cfSsLP/omCHG/cO7yfgr44BCAAEEEEAAAQQQQAABBBBAAAEEEAgyga9P7JC/fb7Ip1WpO8fU3WN8EEAgOAQIyILjPbCKIBY4Wlwtnx4pl915FVJaVSddO0TIyD4dRN0gtuarYpcrH9IrxhaOdesQEcQdsrRACzz/QYF8lVfhMG18TBt57vt9pWUL7qcL9DthPgQQQAABBBBAAAEEEEAAAQQQQKApgUPFe+X1r5ZJSVVhU486/P6mfvfKhCse8XgcAxBAwH8CBGT+s6VyiAucra6Tf3xxSnYcLveqk7FpneWHoxK8Gssgawt8faxSfv9evmGTGVd3kXuGdrU2AN0hgAACCCCAAAIIIIAAAggggAACISpQe/G8vJv9qmw9/JY0NDg/VUprL7XLILml/31yebchIdoxy0bAugIEZNZ9t3Tmo8Dct45Knot7xVyV56g8H/HDYPjKzOOG4Wt021ay9N6+ou6t44MAAggggAACCCCAAAIIIIAAAgggEJwC52orZO/xbXKoaK8cLz8qpecKpb6hXqIjOkp8TE/p3TlNBnYfIb3j0oKzAVaFAAJCQMaXAAEDgXV7T8ubXxZ5bNO5fWt54NoEGdGng8djGRBeAoeKqmXh+hxpMGh77MDO8sOR7D4Mr28E3SKAAAIIIIAAAggggAACCCCAAAIIIIBAIAUIyAKpzVwhI/DgX7I9XutlXaNs941d1q2dx2MZEJ4Cf//0pHyYXebQfKuWLWTJpFRJ6MjddeH5zaBrBBBAAAEEEEAAAQQQQAABBBBAAAEEEPC3AAGZv4WpH3ICewsq5dn3je+HctXMwrt6S5/4qJDrlwU3n8DxsvOyYEOOnKt1PK/6+ss6yaM39Gi+xTEzAggggAACCCCAAAIIIIAAAggggAACCCBgYQECMgu/XFrzTuDN3UWybs9pjwf//OaeMrw3Ryt6DBfmA17fVSQb9hl/3+bf2Vv6diV0DfOvCO0jgAACCCCAAAIIIIAAAggggAACCCCAgB8ECMj8gErJ0BYgIAvt9xdqqy+tuiAL1udKSdUFh6UPTYmRx25JCrWWWC8CCCCAAAIIIIAAAggggAACCCCAAAIIIBD0AgRkQf+KWGCgBfYVVMpSL45Y/MP9l0nn9m0CvVzms4DA+n2n5Y1dRYadzL4tWa5KirZAl7SAAAIIIIAAAggggAACCCCAAAIIIIAAAggEjwABWfC8C1YSRAIP/iXbo9UM7NFefjOul0djeBgBTaD6Qr0sWJ8jx8rOO6Dw3eJ7ggACCCCAAAIIIIAAAggggAACCCCAAAIImC9AQGa+KRUtIPD23tPy7y+Nd/QYtaeOwVPH4fFBwFuBD7JL5ZVPCw2H//TGRBmV2tHb0oxDAAEEEEAAAQQQQAABBBBAAAEEEEAAAQQQ0AkQkPGVQMCJwNy3jkpeSU2TPiP6dJDpN/Vs8jkeQKApAbWL7FBRtcNjfeKjZOFdvZsazu8RQAABBBBAAAEEEEAAAQQQQAABBBBAAAEE3BQgIHMTisfCT+BsTZ388/NT8snhcqfN33FlnNw3vFv44dCxXwR2HC6XlZnHDWs/NCpBbk3r7Jd5KYoAAggggAACCCCAAAIIIIAAAggggAACCISbAAFZuL1x+vVYIOd0tajgYndehZRW1Um3DhGido1df1kniY9p43E9BiDgSuD37+XL18cqHR7p3jFClt7bFzwEEEAAAQQQQAABBBBAAAEEEEAAAQQQQAABEwQIyExApAQCCCBglsBX+RXy/OYCw3KThsTL3YPjzZqKOggggAACCCCAAAIIIIAAAggggAACCCCAQNgKEJCF7auncQQQCFaB5VuOyRc5Zx2W16lda3n+B5dJRKsWwbp01oUAAggggAACCCCAAAIIIIAAAggggAACCISEAAFZSLwmFokAAuEksP/kOXlmY65hy+MGxckD13LvXTh9H+gVAQQQQAABBBBAAAEEEEAAAQQQQAABBMwXICAz35SKCCCAgM8Cf9l+QjIPnHGo07Z1S3n2+30ltl1rn+egAAIIIIAAAggggAACCCCAAAIIIIAAAgggEK4CBGTh+ubpGwEEglogr6RGFqzPkdqLDQ7rvPHyWHnkuu5BvX4WhwACCCCAAAIIIIAAAggggAACCCCAAAIIBLMAAVkwvx3WhgACYS3wj89PybvflBga/G5SqvSMbRvWPjSPAAIIIIAAAggggAACCCCAAAIIIIAAAgh4K0BA5q0c4xBAAAE/CxRV1MqC9blSXl3nMNOIPh1k+k09/bwCyiOAAAIIIIAAAggggAACCCCAAAIIIIAAAtYUICCz5nulKwQQsIjA2q+KRf1l9Jl3R4r0T2hnkU5pAwEEEEAAAQQQQAABBBBAAAEEEEAAAQQQCJwAAVngrJkJAQQQ8Figouai7S6ywrO1DmOv6hkts7+X7HFNBiCAAAIIIIAAAggggAACCCCAAAIIIIAAAuEuQEAW7t8A+kcAgaAXUPeQqfvIjD4zb02SIb1igr4HFogAAggggAACCCCAAAIIIIAAAghYSaDq/EX5/OhZyT5RJXmlNVJccUHqGxokJrK1dO8YIf26tZPBydG2/+WDAALBKUBAFpzvhVUhgAACjQIX6xtk/vocyTld46Ci/iXryQkpaCGAAAIIIIAAAggggAACCCCAAAIIBEDgfF29rNldLO99UyL1DU1PeHlCO7nr6i4yqGd00w/zBAIIBFSAgCyg3EyGAAIIeCew9cAZ+fP2E4aDfzK6h4zu18m7woxCAAEEEEAAAQQQQAABBBBAAAEEEHBL4NsTVfLy9pNSVOF4FUZTBe64Mk7uG96tqcf4fTMILFu2TAoLC2X+/PkSGRnZDCtgyuYSICBrLnnmRQABBDwUWLwxT7JPVjmM6hnbVn43KdXDajyOAAIIIIAAAggggAACCCCAAAIIIOCuwJe5FbLswwJ3Hzd8Lr1vR5k2JtGnGs4GHzlyRKZOnSrZ2dmNj4wZM0ZWrFghsbGxfpnTX0VVYLV06dJLyi9fvlwmTpzolykJyPzCGhJFCchC4jWxSAQQQEBkZ85Z+cOWY4YUk0d0k9uviIMJAQQQQAABBBBAAAEEEEAAAQQQQMBkgUNF1bJgfY4pVcemdZYfjkowpZZWZO3atTJjxgzRh0ha0LRu3ToZNmyYqXP6o1hZWZlMnz7dVto+2NPCv/Hjx8tjjz1m+tQEZKaThkxBArKQeVUsFAEEEBB54YMC2Z1X4UARF91GXrzvMogQQAABBBBAAAEEEEAAAQQQQAABBEwWmPvWUckrcbwb3ttpfnZjooxM7ejt8EvGaeHRtGnTHHZY1dTU2I4NVJ9QOD5QBVW7du0y3PWmfp6RkSH+CPsIyEz5KoZkEQKykHxtLBoBBMJVIOt4lSx5N8+w/YzBXeSeIV3DlYa+EUAAAQQQQAABBBBAAAEEEEAAAdMFNmaVyL++OGVq3YSOEfLsvX1Nqal2j61Zs8bpUYrq9ytXrpRVq1ZJaup/rujQH8c4e/bsS3ZmaTvStAXqd6ZpO70yMzNtj6SlpV1SX4VZKnRatGiRzJs3T7TnXB2TqNWcNGmS4VGK2u/VTjhtF5lRsKXmnjNnjsN6VLimfaZMmXJJYKjVGTdunNx///2GPakfaoHj6tWrG2vpezJ6Rj1sf9yl/RGS+rWY8qWgiNsCBGRuU/EgAgggEBwCqzKPyyeHyx0W0y6ilW0XWVREy+BYKKtAAAEEEEAAAQQQQAABBBBAAAEEQlxg5uuHpLjiguldqLvI1J1kvn6a2v2khWGLFy+2HbNotONM1UhPT7f9Xl9PH1ypP8+dO1dmzZrVGLjpd35pu73sgzOj4Mq+d/06jVz0a3MnIFPzqgBR20HnLGhTd57Zh1XOHOwDOv3Rj1o4lpCQcEmIZ78rTh9oqt8VFBT47X41X79fVh9PQGb1N0x/CCBgOYEjRdUyf0OONDQ4tnZrWmd5yORzrC0HSEMIIIAAAggggAACCCCAAAIIIICAGwLZJ6pk8Sbjk3zcGO7ykSG9YmTmrUk+lXHnCEV98OQqUFPPqh1faueXtttMLVCFOjt37nR6TKM+/DIKw5raIebOEYreBGRmBW3OdurZ/1zNpe5QUzvctDvf9BZN7fjz6QvBYI8FCMg8JmMAAggg0PwCr3xaKB9klzospEULkRd+cJl0iW7T/ItkBQgggAACCCCAAAIIIIAAAggggEAIC7y1p1jW7C72SwfqJKCXftjfp9ruBGT2wdOgQYNsIZf9Dif7BWjPGi3K/ohA/RGL6vmmdov5GpAZ9erODjK1NqO+XO0W08bYH9XoLFi0D8ASExMdfPW76+zt9Edb+vRlYLBXAgRkXrExCAEEEGhegRNnzsv89blyrvaiw0LU9ny1TZ8PAggggAACCCCAAAIIIIAAAggggID3Ais+OiafHz3rfYEmRqqrMuJ8/I+c9QGMfkr7O8iMAhz755s6BlE9a3REoxk7yIzq2q/N2zvIjO5g82YnmicBmf0dZfbBon0/9vfAubqbzW9fPgrbBAjI+CIggAACISrwxpdFsn7vacPVP313H0mJiwzRzlg2AggggAACCCCAAAIIIIAAAggg0PwCi97JlQOF5/y2kIV39ZY+8VE+1Xd1NKGzO7EKCwsNj0t05x4woxDNjICsqd1wRn26s4PM6BlvAjJ3jlgsLS01PKLS1Qtu6g45n74cDG5SgICsSSIeQAABBIJToOxcncxfnyMllY4XxV7TK0Z+6eM51sHZNatCAAEEEEAAAQQQQAABBBBAAAEEAiMQCgGZklAhy9KlS2XdunWNd19pgVNBQYGsWLFCYmNjbWha0GS/a0mNT09Pt4012pGmwqH8/Hzb3Vr6nV7azq6ioiJZtWqV7e4yb+4gU2vTag8ZMuSSAE9bs/5IQqNgLiMj45LjHvU7yLRanh6xqK1t/PjxNgf79U6bNk0mTpwoRkdPque0udTfqyMuJ02aZLM2CjAD881mFk2AgIzvAgIIIBDCAhv2nZbXdxUZdvCbcb1kYI/2IdwdS0cAAQQQQAABBBBAAAEEEEAAAQSaTyAUjljUdIzu2XJ2x5X+Wf1zWuCm1db/XoVOM2bMsP1a3T32+OOPyyuvvCKLFi3yKSBT9bTQyP6YQjVHfHy8FBcXN4Zw2trs16qCKPXXM88807gWfT31+yuuuEK++eabxhDOnZ1oaj6jAMwolNQCMPt+1N+rcOz48eMydepUyc7OtrVgH9Q13zc9fGcmIAvfd0/nCCBgAYHzdfXy1Ns5cqzsvEM3A7q3l7nje1mgS1pAAAEEEEAAAQQQQAABBBBAAAEEAi/w1p5iWbO72C8Tt4toJS/9sL9falu1qBbM2YdSwdSrO8cwajv5gmnd4bwWArJwfvv0jgAClhDYsr9M/rbjpGEvP7+5pwzv3cESfdIEAggggAACCCCAAAIIIIAAAgggEEiB7BNVsnhTnl+mHNIrRmZyPYbHtu7ck+ZxUZMGGAV42q4zdaSidjSjSdNRxgQBAjITECmBAAIINLfAgg25cuiU46WxKV0i5emMPs29POZHAAEEEEAAAQQQQAABBBBAAAEEQlJg5uuHpLjC8f53X5uZNiZR0vt29LUM44NMwP74SW1p9ve9Bdlyw345BGRh/xUAAAEErCDw6ZFy+d+Pjxu28sh13eXGy/9zESsfBBBAAAEEEEAAAQQQQAABBBBAAAH3BTZmlci/vjjl/gA3nkzoGCHP3tvXjSd5BAEE/ClAQOZPXWojgAACARRY+l6+7DtW6TBjtw4R8tz3+ZeuAL4KpkIAAQQQQAABBBBAAAEEEEAAAQsJzH3rqOSV1JjW0c9uTJSRqeweMw2UQgh4KUBA5iUcwxBAAIFgE9iTXynPbc43XNYPhnWVCVd1CbYlsx4EEEAAAQQQQAABBBBAAAEEEEAg6AUOFVXLgvU5pqxzbFpn+eGoBFNqUQQBBHwTICDzzY/RCCCAQFAJrPjomHx+9KzDmjpEtpYVk/tJyxZBtVwWgwACCCCAAAIIIIAAAggggAACCISEwJe5FbLswwKf1qruHFN3j/FBAIHgECAgC473wCoQQAABUwQOFJ6TRe/kGta648ouct/wrqbMQxEEEEAAAQQQQAABBBBAAAEEEEAg3AS+PVElL28/KUUVtR63fseVcXLf8G4ej2MAAgj4T4CAzH+2VEYAAQSaRUD9i9rHB8oc5m7TqoX84f5+EhPZqlnWxaQIIIAAAggggAACCCCAAAIIIIBAqAvU1tXLm7uL5b1vSqS+oeluLk9oJ3dd3UUG9Yxu+mGeQACBgAoQkAWUm8kQQAAB/wvkl9bI/PW5ov6FTf+58fJYeeS67v5fBDMggAACCCCAAAIIIIAAAggggAACFhaoOn/Rds2F2lWm/v9iiisuSH1Dg8REtpbuHSOkX7d2Mjg52va/fBBAIDgFCMiC872wKgQQQMAngX9+cUo2ZZUY1nj23r6S0DHCp/oMRgABBBBAAAEEEEAAAQQQQAABBBBAAAEEQlmAgCyU3x5rRwABBJwIqP9qaf76HCmvrnN4YnjvDvLzm3tihwACCCCAAAIIIIAAAggggAACCCCAAAIIhK0AAVnYvnoaRwABqwu8tadY1uwuNmxzwZ29JbVrlNUJ6A8BBBBAAAEEEEAAAQQQQAABBBBAAAEEEDAUICDji4EAAghYVECdhf3U+hwpLK916HBQYnt54vZeFu2cthBAAAEEEEAAAQQQQAABBBBAAAEEEEAAAdcCBGR8QxBAAAELC7z/Tams/rzQsMPZ30uWq3pGW7h7WkMAAQQQQAABBBBAAAEEEEAAAQQQQAABBIwFCMj4ZiCAAAIWFqhvaJCn3s6VnNPVDl327Rol8+/sbeHuaQ0BBBBAAAEEEEAAAQQQQAABBBBAAAEEECAg4zuAAAIIhKXAtoNn5KVtJwx7/+mNiTIqtWNYutA0AggggAACCCCAAAIIIIAAAggggAACCISvADvIwvfd0zkCCISRwOJNeZJ9osqh48RObWXJPalhJEGrCCCAAAIIIIAAAggggAACCCCAAAIIIICACAEZ3wIEEEAgDAR25VbIix8WGHb60KgEuTWtcxgo0CICCCCAAAIIIIAAAggggAACCCCAAAIIIPAfAQIyvgkIIIBAmAi88EGB7M6rcOg2tn1rWX5/vzBRoE0EEEAAAQQQQAABBBBAAAEEEEAAAQQQQICAjO8AAgggEDYC356okt9uyjPs954h8ZIxOD5sLGgUAQQQQAABBBBAAAEEEEAAAQQQQAABBMJbgB1k4f3+6R4BBMJM4E9bT8j2Q2ccuo5s01JWPthf2rRqEWYitIsAAggggAACCCCAAAIIIIAAAggggAAC4ShAQBaOb52eEUAgbAWOFlfL/PW5Ut/Q4GBw+xVxMnlEt7C1oXEEEEAAAQQQQAABBBBAAAEEEEAAAQQQCB8BArLwedd0igACCNgEXv2sUDZ/W2qoseKBftKpXWukEEAAAQQQQAABBBBAAAEEEEAAAQQQQAABSwsQkFn69dIcAggg4ChwsrxW5q/PkarzFx1+ef1lneTRG3rAhgACCCCAAAIIIIAAAggggAACCCCAAAIIWFqAgMzSr5fmEEAAAWOBf39ZJG/vPW34y99NSpWesW2hQwABBBBAAAEEEEAAAQQQQAABBBBAAAEELCtAQGbZV0tjCCCAgHOB8uo6eertHDldecHhoWt6xcgvb02CDwEEEEAAAQQQQAABBBBAAAEEEEAAAQQQsKwAAZllXy2NIYAAAq4FNn5dIv/aecrwoXl3pEj/hHYQIoAAAggggAACCCCAAAIIIIAAAggggAAClhQgILPka6UpswV2fVcmew6Vy7Hiaumb2F6G9O8kA1M6mD0N9RAIqEBtXb08tT5HCkrPO8yrwjEVkvFBAAEEEEAAAQQQQAABBBBAAAEEEEAAAQSsKEBAZsW3Sk+mCbz7xSl5/o3DhvXSUmLkgZuT5Nq0WNPmoxACgRb46Lsy+esnJw2nVccsquMW+SCAAAIIIIAAAggggAACCCCAAAIIIIAAAlYTICCz2hulH9MElvzrkHz4ZVGT9X50e7I8cAv3NTUJxQNBK7BwQ64cPHXOYX3JnSNl8cQ+QbtuFoYAAggggAACCCCAAAIIIIAAAgg0l0BD9Vmp/WazXDi6Sy4WHpCLZSdEGi5Ky3ax0rJLL2mdfJVE9L/B9r98EEAgOAUIyILzvbCqZhb4eM9pWfzaAbdX8afHr5Y+3du7/TwPIhBMAp8dKZc/fnzccEmP3tBDrr+sUzAtl7UggAACCCCAAAIIIIAAAggggAACzSbQcKFGqj9aKTWf/kOkob7JdbROuUaiRj8iwxBtJQAAIABJREFUbfqObPJZHkAAgcAKEJAF1pvZQkTgZ8v2ycGCSrdXO3ZYV5l932VuP8+DCASbwNL382WfwXc+PqaNvPADvtvB9r5YDwIIIIAAAggggAACCCCAAAIIBF5A7Rarenuh1JcZ/4fGrlYUed1D0m7sLwK/6CZm3LVrl8yZM0dWrVolqampfl/f2rVrZeXKlQGbz+8NmTSB/j0E+r2Y1EbIlSEgC7lXxoL9LXAgv1Kmv7jP42k2LRkpbVq39HgcAxAIBgEVjqmQzOgzeUQ3uf2KuGBYJmtAAAEEEEAAAQQQQAABBBBAAAEEmkWgNvsjqfx/j/s0d9urxkv7SYt8quFqsAqfZsyYIbNnz5bHHnvMrXkCHcSYEZAtW7ZMli5d2tjfunXrZNiwYW7168tD/pyXgMyXN+P9WAIy7+0YaVGBNzKPy5835Hrc3e9+MlCG9OcoOo/hGBA0AuqYRXXcov4T3baVrJrSP2jWyUIQQAABBBBAAAEEEEAAAQQQQACBQArUFXwtZ//8sClTRl77A2k3/glTatkXKSsrk+nTp9uCIhW2rFixQmJjYxsf0X4/adIkmThxYuPP/RWQOZvPl8Zrampk/vz5thLqfyMjI0XNs2TJEnniiScu6deXefRjAzEvAZmZb8z9WgRk7lvxZJgIrHw7R9ZuO+Fxt+qIRXXUIh8EQlXg4KlzstBJOJwxOF7uGRIfqq2xbgQQQAABBBBAAAEEEEAAAQQQQMBrgfKV98vFkwe8Hq8fGH3PYom48num1VOFVMCidjgtWrRI5s2bZ9tBZr+rygoBmT9CN3deQiDmJSBz502Y/wwBmfmmVAxxgQ93F8uSfx70uIs/PX619One3uNxDEAgmAT++slJ+ei7MocltWrZwraLLKoNx4gG0/tiLQgggAACCCCAAAIIIIAAAggg4F+Bmh2vyrn3l5k6Sau4ZOn4i3Wm1lThmPqoYEz9fWFhYeMuKxW+ZGRkXDLflClTbL/PyspyuINMO6pRG6A/slGbKz09vbFuWlpa471iRvPZTz5mzJhLdrgdOXJEpk6dKtnZ2bbHnB0Rab9LztURktpzmZmZtnr6+dTPmurRfr3uzuuqD72J5q92wamPOwGZtpNt9erVjctbvnz5JTsCjd6Netj+GEp9HU+O5DT1SxsExQjIguAlsITgEiivuiD3PLnTo0Uld42Sl5+4xqMxPIxAMAoUlJ2X+W/nyPm6eofl3ZrWWR4alRCMy2ZNCCCAAAIIIIAAAggggAACCCCAgF8Ezrxwh9SXeX7aVFOLUXeRqTvJzPhoAY62a8zo2ER3d5Cp4Cg/P7/xDjMt9Jk2bVpjEKPdxWUf8uhDOWfzqfpr1qxpDMic1Vfhm9G9YlqwZR/I2Rtq9RYvXtw4Xj+nOz3q34u78+qdVB/qo3q2PxZSOw5TC/qaCsiMQjqt1/Hjxze+L6N3o7/3Tf+u1O+TkpICco+bGd93M2sQkJmpSS3LCDz3+mF5b+cpt/uZemdvmXRDD7ef50EEglngXztPycavSwyXuOy+y6RLdJtgXj5rQwABBBBAAAEEEEAAAQQQQAABBEwRuJCzSyr+9qgptfRFIgaMkej7nzeltj4AMgqn3A3I9AvSdhslJCRcEsLY71BTY/QBj7sBmT6scQdEv1PLfneU/U46rZY+QHSnR6N1NDWv3sRVL0a7/ObMmXPJLjz7P+vfsVZb/3MjT/278MbcnfcSis8QkIXiW2PNfhcoLK2Rh3/7lVysb2hyruRu7eTlXw1u8jkeQCBUBEoqL8hT63PkzLk6hyWPSu0oP70xMVRaYZ0IIIAAAggggAACCCCAAAIIIICA1wLVmS9J9UervB7vamCLyBiJnbPV59pGAZYq6u6OLqPdZvrjB1U9+2P4jAIWbwKyqKgo264q+/DNExD7oxRVSDZo0CBbPfsjCO3r2R9H2FSPrtbhbF5Xfbg65lIds9jUDjJnoZZ+nNFz+u+IfdCnP6LRE38rPEtAZoW3SA9+EdiRVSLPvXFYKgxCAm3C+E5tZf7Dl0u/pGi/rIGiCDSXwNt7T8u/vywynP6Zu/tIr7j/nI/MBwEEEEAAAQQQQAABBBBAAAEEELCqQOUbv5babzb7rb1OszZJy46+XWeh39WkX6y2u8rdHWQqYFGhy4oVKyQ2Nlb8uYPM14BM9Wp/9KC6x8ydwM2dHpt66Z7Mqz/iUNX2dAeZmQGZ1pt9aGe/C6+p3q30ewIyK71NejFdoO5ig7y59bi8/clJOV1e61B/4ugeMu2u3qbPS0EEmlvgXO1FeertHDlp8L2/qme0zP5ecnMvkfkRQAABBBBAAAEEEEAAAQQQQAABvwqcffkRqcvb47c5Ojy6WlonDvSpvrOj9/R3VrkTkCUmJjoETP4MyFQA5+txf54eH2jUj7NdeK5ejCfzGvXoaUBm5hGL9n1507tPX9ggG0xAFmQvhOUEp4AKx+5fuMthcUP7d5Lf/sS3/yMWnB2zKgRENn9bKq9+VmhI8ZtxvWRgj/YwIYAAAggggAACCCCAAAIIIIAAApYVCPaATB+C6V+E/U4pZ7u1jI7os99Bph1F6OkRi86CF33Qo+1isj/qT607PT1dhg0bdklL6tk1a9bYQjx1LKH6qGc3btzYeHeXtqNu2rRpMnHiRNszymnu3Lkya9YsSU1NtY1pqkf7id2Z11UfBQUFsnLlykvuF8vIyJApU6Y09tLUEYtaX+PHj2+8C86oV9Xb0qVLL6lt36/qy97CWXBq2X+odY0RkIXLm6ZPnwVunbXDoYY6YvEvvxos7dq28rk+BRAINgF1A5/aRXa0uNphaaldo2TBneyeDLZ3xnoQQAABBBBAAIH/z96dwEVZrQ8cf0RAUFERVBRQxH1Jc61EzRaiMsvUMkPbb9Ztk0grDTO3Fi0qLfW2p9a/7q28lhZWZlfJzMzMfWcRxQVwQUEU/X/O1Ng47zvCwMzwvjO/9/PpbzFneZ7vebn15+GcgwACCCCAAAIIuE7A6EcsWosyjo7Hs//c9kg9a3Fm/fr1Mnbs2HPFG9v7tZSkKoxZn1GjRln+tjx3kKl2evMtXrzYUuSyHuFo3846p3Uu+9W0vzusX79+542l2tsfO9m+fftz+anPy5NjRea1v2fMWlS0Fgutd6Mp+44dO8qGDRvKXSDTi1t9zX7trWtz/fXXy7Bhwyxp2OfvKE7XfeeYZyQKZOZZKyKtYoE7p66RvXnFmihmPNZJ2jYNqeLomB4B9wgs335Y5vy4V3fwR6+Kkp7N67hnYkZFAAEEEEAAAQQQQAABBBBAAAEEqligaNm/pGjpbLdEUS0oRELH/uiWsRnUdwUqe2Slr8lRIPO1FSffCgtM/2S7pP1yQNP/idtaSUKPhhUel44IGF3g+cWZsnHvcU2YjesGyrRbWho9fOJDAAEEEEAAAQQQQAABBBBAAAEEKiRwavdqOfbeyAr1LatTYLt+UnvYK2U143MEnBKgQOYUl1Agc86L1j4ssGT1AZn2f9s1ArdeESn/uCHGh2VI3dsF1mQek9Rvs3XTvLd3Y7mibai3E5AfAggggAACCCCAAAIIIIAAAgj4qMDh1BvkTIH+6TqVIak1eJLU6Ny/MkPQFwGNAAUy514KCmTOedHahwX25RXLHVPXaAQuaRcqk+9r78MypO4LAq99ly2rM45pUq0X7C8zE1v7AgE5IoAAAggggAACCCCAAAIIIICADwoUp38oJ9JedWnm1cOaSt3HFrh0TAZDAAHnBSiQOW9GDx8WiE9O12QfUT9I3hnTRQID/HxYhtS9XWDT3uMydXGmbpq39WwoN3QK93YC8kMAAQQQQAABBBBAAAEEEEAAAR8VODJrmJTu2+qy7GsPmSqBna512XgMhAACFROgQFYxN3r5qMCwiavl0JESTfZvJnWWVlG1fVSFtH1F4F//2yv/23ZYk26gv5+8c2dbqVbNVyTIEwEEEEAAAQQQQAABBBBAAAEEfEngdPYfcvStu1ySctAlQ6Vm/yddMhaDIIBA5QQokFXOj94+JvD8vG2ydO1BTdZP3t5aru7WwMc0SNfXBHYfKpYJC3dL6ZmzmtQHdA6XoT0a+hoJ+SKAAAIIIIAAAggggAACCCCAgI8IlGxaKoX/90SlslV3jqm7x3gQQMAYAhTIjLEORGESga9W5spr/9mpiXbYVVFyz/XNTJIFYSJQcYG5K3MlbWO+7gCzh7eR2kHVKz44PRFAAAEEEEAAAQQQQAABBBBAAAEDC5zatVqO/3einCnIcTrKoN53Ss1rHnO6Hx0QQMB9AhTI3GfLyF4okLn/hNz30lpNZr061pfn7m7nhRmTEgLnC+w/WiLP/ne3FJ4s1dBc0TZU7u3dGDIEEEAAAQQQQAABBBBAAAEEEEDAawXOniqWoqWzpPin+SJnz5SZp39MVwnue68EtLyszLY0QAABzwpQIPOsN7N5gUB8cromi6gGwfLOmC7i58clTF6wxKRQhsBnaw7KFzpHjapu029tKRF1AjFEAAEEEEAAAQQQQAABBBBAAAEEvFrgbNFRKdmwRE7t+kVKc7dJacFekbOl4lczVPzCm4l/084S2OZyy588CCBgTAEKZMZcF6IysMCQ8b/IkeOnNBHOeeJiiW1cy8CRExoCrhE4WnRanl24Ww4e034f9GxeRx69Kso1EzEKAggggAACCCCAAAIIIIAAAggggAACCCDgJgEKZG6CZVjvFXju/S2yYn2eJsFxI9pIv4vDvTdxMkPARmDx+jz5aNV+XZPnbmouLRoE44UAAggggAACCCCAAAIIIIAAAggggAACCBhWgAKZYZeGwIwq8PnyvTJrwW5NeMPjo+XOa5saNWziQsClAqdKz1ruIsvKL9aM26FJLXn6+mYunY/BEEAAAQQQQAABBBBAAAEEEEAAAQQQQAABVwpQIHOlJmP5hMCOnOPy4Cu/a3Lt2ylMUu5s6xMGJImAEvhha4G8s3yfLsaYa5tKp6jaQCGAAAIIIIAAAggggAACCCCAAAIIIIAAAoYUoEBmyGUhKKMLxCena0Js1qimvD2mi9FDJz4EXCow6asM2Zp7QjNmTFiQTL451qVzMRgCCCCAAAIIIIAAAggggAACCCCAAAIIIOAqAQpkrpJkHJ8SuHHsz1J0slST8ztjukjTRjV9yoJkfVtg1a6jMmPpHl2Eh66IlMta1PVtILJHAAEEEEAAAQQQQAABBBBAAAEEEEAAAUMKUCAz5LIQlNEFnnl7k6zaXKAJc/ydbaVPpzCjh098CLhU4OUlWbI2q1AzZnjtAHn1tlYunYvBEEAAAQQQQAABBBBAAAEEEEAAAQQQQAABVwhQIHOFImP4nMAnS3Pk7UUZmrzvvLapDI+P9jkPEvZtgT/2FMpL32TpItzZK0Li29f3bSCyRwABBBBAAAEEEEAAAQQQQAABBBBAAAHDCVAgM9ySEJAZBDZlHpPHXv9DE+oVXcJl7PA2ZkiBGBFwqcCbP+TITzuPaMasGVhd/nUH3xMuxWYwBBBAAAEEEEAAAQQQQAABBBBAAAEEEKi0AAWyShMygK8KxCena1KPbVJL5iRf7Ksk5O3DAtsPFMlzC3frCgzp1lAGdgn3YR1SRwABBBBAAAEEEEAAAQQQQAABBBBAAAGjCVAgM9qKEI9pBK4b85OcLj17Xrz+1avJ22O6SGR4sGnyIFAEXCXwXvo++V7nbr5q1UTevaudBFSv5qqpGAcBBBBAAAEEEEAAAQQQQAABBBBAAAEEEKiUAAWySvHR2ZcFxszeIGu3a4+Ue+6edtKrA3cu+fK74au55xSclGcX7pbiU2c0BNd1DJPESxv5Kg15I4AAAggggAACCCCAAAIIIIAAAggggIDBBCiQGWxBCMc8AnOXZMuHaVmagO+9vpncdlWUeRIhUgRcKPDJ6gPy5bpDuiPOvL211Kvp78LZGAoBBBBAAAEEEEAAAQQQQAABBBBAAAEEEKiYAAWyirnRCwFZt+OIPDFrg0bi6m4N5MnbWyOEgE8K5B8/Jc/+d7cUnDityb9v63pyf98mPulC0ggggAACCCCAAAIIIIAAAggggAACCCBgLAEKZMZaD6IxkYC6f0zdQ2b/tI6qLW8kdTZRJoSKgGsFFv5+SD799YDuoC8ObiGRoTVcOyGjIYAAAggggAACCCCAAAIIIIAAAggggAACTgpQIHMSjOYI2ArEJ6drQGoE+MnbY7pKRH2KALwtvilQdOqMZRfZ3sMnNQDdmoVIUny0b8KQNQIIIIAAAggggAACCCCAAAIIIIAAAggYRoACmWGWgkDMKJA0c71s2H1UE/qU+9pLz3ahZkyJmBFwicC3m/Llg59ydccaPyBGWjeq6ZJ5GAQBBBBAAAEEEEAAAQQQQAABBBBAAAEEEKiIAAWyiqjRB4G/BN5dnCkff79H43H/gBi5pV8kTgj4tMCzC3fLzgNFGoM2ETUl5YYYn7YheQQQQAABBBBAAAEEEEAAAQQQQAABBBCoWgEKZFXrz+wmF1i9pUDGvrVJk0VCz0byxNCWJs+O8BGonED6jiMya1mO7iCj4qOka9M64letcnPQGwEEEEAAAQQQQAABBBBAAAEEEEAAAQQQqIgABbKKqNEHgb8EiktKZcDTP2s82jULkdcf7YQTAj4v8OLXmbI+57hDh7YRNaVn8zpyVbtQqU61zOffFwAQQAABBBBAAAEEEEAAAQQQQAABBBDwlAAFMk9JM4/XCsQnp2tyqxlUXd4Z01XC6wZ6bd4khkB5BH7LOiavLMkuT1MZeXkT6dOqXrna0ggBBBBAAAEEEEAAAQQQQAABBBCoSoGSkhLJzMyU/fv3S0FBgRw/flzOnj0rNWrUkDp16kh4eLhERkZKgwYNqjJM5kYAgQsIUCDj9UCgkgIPvbpOtmUXakZ54f4O0q0NP+yvJC/dvUAgZcFu2X1IexeZXmoPXRkll8XW8YKsSQEBBBBAAAEEEEAAAQQQQAABBLxR4PTp07J+/XrZsmWLpSBW1tOwYUPp0KGDNG7cuKymfI4AAh4WoEDmYXCm8z6B2Qt3y2c/7tUk9uBNzWVQ3ybelzAZIeCEwJmzZ+WOdzaXu4dftWry4b3tyt2ehggggAACCCCAAAIIIIAAAggggICnBNRusVWrVklhofaX5cuKoV27dtKlS5eymrn88507d8oDDzwgU6dOlR49erh8fE8OqHbqPfzww5Y8Ro0a5cmpmctLBSiQeenCkpbnBH7akC/PvqctAPS/NEJG3dLCc4EwEwIGFPhuc4G8n77PqcgeuDxSereq61QfGiOAAAIIIIAAAggggAACCCCAAALuFMjOzpbly5dXaormzZvLZZddVqkx9DqvXr1aBg4ceO6j0aNHnysgGalA9uqrr4qKdebMmRIaGnouXmuM/fv31xS+rLktWLBAWrZsSYHM5W+Pbw9Igcy315/sXSBw7MRpGZSySjNSx+Z1JPXhi1wwA0MgYF6BF7/OlPU5x51KoHtMiIy6OtqpPjRGAAEEEEAAAQQQQAABBBBAAAEE3CVw6NAhWbJkiUuGb926tXTv3t0lY6lBPv/8c5k1a5bMnj1bWrT485f1VSEqLi7OstPKFQUyNcdnn32mKWw5m4Rtsct2N5v16/369dPM4aq5nY2V9r4hQIHMN9aZLN0sEJ+crpkhpKa/vDOmq4SGBLh5doZHwLgC97y/RUpOn3EqwDrB/vJmYmun+tAYAQQQQAABBBBAAAEEEEAAAQQQcJfA119/Lep4P1c9vXr1kpiYGJcMp4phubm5MmHCBAkKCtKMaaQCmaMjElUOv/zyixw8ePC8oyCLi4steUVERHCkokveFgaxF6BAxjuBgAsE7p++VnbvO6EZadqDHeXilhwV5wJihjCpwP0fbpUTJaVORV+/VoC8PqyVU31ojAACCCCAAAIIIIAAAggggAACCLhDYPPmzbJ27VqXDh0SEiIDBgxwyZiOji20Dm5fILMWndSRkdajDtUurUceeeRcPNYjGq1t586de16s6rhD6w4w+74zZsyQQYMGOczNvqBnnUPtflu2bJkMHjz4XH9HsVsLZta+PXv2tMxnzcHRTjTbHK0BWnOxPaayffv25+3Ic8lCMYghBSiQGXJZCMpsAjM+3yULde5ZemRQrNwY19hs6RAvAi4TeO27bFmdccyp8dT9Y+oeMh4EEEAAAQQQQAABBBBAAAEEEECgqgUWLlwohYWFLg9D3UWm7iSr7GMtIm3atEn0ilO2RaaLLrrIsiPLvjiWlZWlubPswQcfPFeocnTMoX2xy7pDzLbIZZ+fKkSNHTv2XAFKxZeSkiKTJk2SL7/88rzdcKqtmsNayLPfUWZbwLMv6tnuOrOP3/6oR/tCnMrjgw8+kAceeEB3V15l14z+xhGgQGactSASEwss+/2QTJm7VZOBKo6pIhkPAr4qsHLnEXnjhxyn0n88Plq6Ngtxqg+NEUAAAQQQQAABBBBAAAEEEEAAAVcL7N+/X77//ntXD2sZLyoqSvr27euSse13elmLRWpwa/FHFaEWL15smc/RcYzqM71jDfUKZLaFLevdZ6q/aquOSyzryEdrAc62/fr1688rnjnabWa/g8z+CEb7eNU46hk1apTlT/tCniuOoXTJQjKIxwUokHmcnAm9USD/aIkMfW61JrXOLevK9Ac7emPK5IRAuQUenLdVjhWX75jFGv5+8s5dbcs9Ng0RQAABBBBAAAEEEEAAAQQQQAABdwmogo36yx1PYGCgDBkyxOVDq2LQtGnTxFoks91hpnf0oArA/phE9TXbIptegcz2SEL7JBzNo9rZF+Bsi1fWwpUqZLVs2VIefvjh845cdLSDrKwCWVk7yFRcVrcLxe7yxWLAKhegQFblS0AA3iIQn5yuSSU0JEDeGdNVQmr6e0ua5IGA0wLrsgtlWlpWufsN6dZQBnYJL3d7GiKAAAIIIIAAAggggAACCCCAAALuEEhPT5fMzEx3DG0Z86abbpJatWq5fHzbe8ny8/MtRwU+8cQT8uGHH0p0dPR5u7vs7zAr7w4y+6MSnUnCWrBSxyqqnW2qIKbuNLOdW93RZj160bpDrTIFMvv7x2zvUbPGbrsTb8SIERfcaedMvrQ1rgAFMuOuDZGZTOCu53+TnENFmqhTH7pIOsbWMVk2hIuAawU27T0u//71gGw/oP0e0ZvphcEtJCq0hmuDYDQEEEAAAQQQQAABBBBAAAEEEEDACYHvvvtODhw44EQP55omJCRIWFiYc53K0dr2aMKcnBxLgWzq1KlSv359y9/379/fUpTSK4aVt0BWmWMJrX3vvPNOy7GPqlBmLYJZi2dqJ5dqZ3tUY0UKZMHBwZYxevbsee5OtbIIK1P8K2tsPjeWAAUyY60H0ZhY4OVPd8g3q/ZrMhg1pIX0vyzCxJkROgKuE1C7yX7NPCZbc0/IydNnJK/wlO7gLRsGy4QbK39RresiZyQEEEAAAQQQQAABBBBAAAEEEPA1AaMXyNSRhOPGjZPk5ORzBSbr0YczZsywFITsC1n2n9vvILMet2h7xKKjgpF9X/V+qP5ZWVnn7vvSe2cutFPL9khIaw7WMSpSIAsNDT13fKJtLO3bt5fZs2db3Oxj1jtS0tfefV/JlwKZr6w0ebpd4NtfD8hLH2/XzHNznybyz4H8oN/tC8AEphT4aNV+Wbw+Tzf223o2khs6uf63qEwJRdAIIIAAAggggAACCCCAAAIIIOBxATMcsWhbULIC2R4fqLfTy1oEU+2sd30tW7bM0l0VxqyP2mWmHtuClvpn2/Gtd3dZ+9gW1i60YNZ+jopgc+fOPW8e2zisd47p7XZT7ewLXHpFO/W1WbNmWYpkkZGRll1mak712BbPPP7SMaFHBSiQeZSbybxZIDe/WEZMWaNJsVvrevLCyA7enDq5IVBhgaJTZ2TKVxmSkVesO8b0W1pKRN3ACo9PRwQQQAABBBBAAAEEEEAAAQQQQKCiAuvXrxf1lzuewMBAGTJkiDuGZkwbAUdHQVbmiEiAvUeAApn3rCWZGEAgPjldE0V43UB598muElyjugEiJAQEjCewJvOYpH6brRtY24ia8swNMcYLmogQQAABBBBAAAEEEEAAAQQQQMDrBfbv3y/ff/+9W/KMioqSvn37umVsBv1bwFoIs967Zv1E73hI3HxPgAKZ7605GbtRIHHSr3Lg8EnNDK8/2knaNQtx48wMjYC5BeauzJW0jfm6SQy/NEKu7Vjf3AkSPQIIIIAAAggggAACCCCAAAIImFJg4cKFUlhY6PLYL7vsMmnenGtZXA6rM6DeMZQjRoywHKsYFBTkiRCYw6ACFMgMujCEZU6BF+Zvk+9/O6gJPnloS7m2ZyNzJkXUCHhAoLC4VCYvypA9BdoCs5r+1dtaSXjtAA9EwhQIIIAAAggggAACCCCAAAIIIIDA3wKbN2+WtWvXupQkJCREBgwY4NIxGQwBBJwXoEDmvBk9EHAosOjnXHn13zs1n9/SL1LuH8Axcbw6CFxIYNXuozLj+z26TTpG1pKnrmsGIAIIIIAAAggggAACCCCAAAIIIOBxga+//loKCgpcNm+vXr0kJoafFboMlIEQqKAABbIKwtENAT2B7ANFcs+Lv2k+6tkuVKbc1x40BBAoQ+C99H3y/Wb9/+C8K66xXN0uFEMEEEAAAQQQQAABBBBAAAEEEEDAowKHDh2SJUuWuGTO1q1bS/fu3V0yFoMggEDlBCiQVc6P3ghoBOKT0zVfa1S/hrz3ZFcJ8PdDDAEELiBw+MRpy1GLuUdKdFvNvL211KvpjyECCCCAAAIIIIAAAggggAACCCDgUYHs7GxZvnx5peZUd46pu8d4EEDAGAIUyIyxDkThRQK3PPuLHC48pcnojVGdpXV0bS/KlFQQcI9A+o4jMmtZju7gF0fXlicSmrpnYkZFAAEEEEAAAQQQQAABBBCsQF5hAAAgAElEQVRAAAEELiCwf/9+WbVqlRQWFjrt1K5dO+nSpYvT/eiAAALuE6BA5j5bRvZRgYkfbJHlf+Rpsh8zrJXEd2/ooyqkjYBzAm/9b6/8uO2wbqf7+jSRfm3qOTcgrRFAAAEEEEAAAQQQQAABBBBAAAEXCJw+fVrWr18vW7ZskbNnz5Y5YsOGDaVDhw7SuHHjMtvSAAEEPCtAgcyz3szmAwILlu+TNxbs0mR625VRcm//Zj4gQIoIVF7gUOEpmfxVhqg/9Z5Zw9tISFD1yk/ECAgggAACCCCAAAIIIIAAAggggEAFBEpKSiQzM1PUrrKCggI5fvy4pWBWo0YNqVOnjoSHh0tkZKQ0aNCgAqPTBQEEPCFAgcwTyszhUwI79x6XB17+XZPzZR3qy8R72vmUBckiUBkBtYNM7STTe7rHhMioq6MrMzx9EUAAAQQQQAABBBBAAAEEEEAAAQQQQMCHBSiQ+fDik7r7BOKT0zWDR4YHyXtPdZNq1dw3LyMj4G0C6i4ydSeZ3vNAv0jp3bKut6VMPggggAACCCCAAAIIIIAAAggggAACCCDgAQEKZB5AZgrfExg47mc5XlyqSXx28sXSokkt3wMhYwQqKJB7pESmLMqQghOnNSP4V68mbya2kZqBfhUcnW4IIIAAAggggAACCCCAAAIIIIAAAggg4KsCFMh8deXJ260CKe9slp835WvmGDu8tVzRhXOH3YrP4F4nsHRLgby7Yp9uXpfG1pGHr4zyupxJCAEEEEAAAQQQQAABBBBAAAEEEEAAAQTcK0CBzL2+jO6jAp/+kCNvfZWhyT4xPlruurapj6qQNgIVF5ixdI+s2nVUdwBVIFOFMh4EEEAAAQQQQAABBBBAAAEEEEAAAQQQQKC8AhTIyitFOwScENiSdUweee0PTY8+ncJk/J1tnRiJpgggoAT2FJy0HLV4TOfo0qAAP3kjsbXU8OeoRd4WBBBAAAEEEEAAAQQQQAABBBBAAAEEECifAAWy8jnRCgGnBeKT0zV9mjYKlnfGdHV6LDoggIDIko358uHKXF2K3q3qygOXR8KEAAIIIIAAAggggAACCCCAAAIIIIAAAgiUS4ACWbmYaISA8wLXP7lSTp0+o+n49ugu0iyipvMD0gMBBCT122xZk3lMV2JUfLR0bxaCEgIIIIAAAggggAACCCCAAAIIIIAAAgggUKYABbIyiWiAQMUEnpyzUX7bdljTOeWONtK3c3jFBqUXAj4ukJFXLFO+ypCiU9ric+2g6jLz9tbi71fNx5VIHwEEEEAAAQQQQAABBBBAAAEEEEAAAQTKEqBAVpYQnyNQQYH532bL+99kaXrfkdBURlwTXcFR6YYAAovX58lHq/brQvRrU0/u69MEJAQQQAABBBBAAAEEEEAAAQQQQAABBBBA4IICFMh4QRBwk8AfO49K8pvrNaP3uzhcxo1o46ZZGRYB3xCYnpYlv2cX6ib7REJTuTi6tm9AkCUCCCCAAAIIIIAAAggggAACCCCAAAIIVEjApwtk8+fPl+HDhzsFl5CQIKpfWFiYU/3c1TgvL08SExMlLS3NMkXnzp3lk08+kTZtyi7AFBUVSVJSkmRkZGhysh/XGv/IkSMlNTVVgoOD3ZWS14yr7h9T95DZP80b15R/PdHFa/IkEQSqQmDngSKZvChDTpWe1Uxfr6a/5ahFHgQQQAABBBBAAAEEEEAAAQQQQAABBBBAwJEABTInCmTz5s2zFKOM8liLWHFxcZKSkmIJSxXvpk2bVmaRLD09XXr37m3po1f0s449YsQIQ+VsFPvyxhGfnK5pWt2vmrw9potENaDIWF5H2iGgJ7Bw3SH5dPUBXZyr29eXu3pFAIcAAggggAACCCCAAAIIIIAAAggggAACCOgK+HSBTE9EFZjmzp3rcEeVKkSpgpQRHr1YrbvCIiMjzxXN7GPdunWrDB06VEaPHm356EL5UiCr3Eo//sZ6Wb/rqGaQCXe3lbiOxtiFWLkM6Y1A1Qq88HWmbMg5rhvEU9c1k46Rtao2QGZHAAEEEEAAAQQQQAABBBBAAAEEEEAAAUMKUCCzWRZrcalPnz66u6ZUQWr58uWGOWJw0qRJkpOTo4nH0df13sCyCoIUyCr3ffve15ny0Xd7NIPcc30zGXZVVOUGpzcCCMjW3BOWoxbPak9alPDaAfLqba1QQgABBBBAAAEEEEAAAQQQQAABBBBAAAEENAIUyGxIrMcKOtolpo4lVMUnI9xBdqGdYo6KXhUpkFnvNlN9nb1/bc2aNT7/Lbd93xl554cSjUOXmOoytFeAz/sAgIArBH7O9ZeV+/S/n7o2PC2XR55yxTSMgQACCCCAAAIIIIAAAggggIDPCHTr1s1nciVRBBDwXQEKZDZrby06qS+lpqZKcPDfd0Rd6LOqeH3cXSCzz8k6388//1zm/WbWvhTIRE6eEnn238WaVySyvp88cm1gVbw6zImAVwr8e3sN2VPop5vbra1OSmTtM16ZN0khgAACCCCAAAIIIIAAAggg4A4BCmTuUGVMBBAwmgAFMrsVUbvEevfu7XCdVqxYYYg7yDxdIFMgtneXJSYmGu1dNmw88cnpmtgC/f3knSe7SET9IMPGTWAImElg497j8vziTN2QI+oGyvRbWpopHWJFAAEEEEAAAQQQQAABBBBAAAEEEEAAATcLUCDTAbYetWh7vGDnzp3LvXPKzWt2bnh33kGml4PVhXvJnFvhh19bJ1uzCjWdJt/bXi5pH+rcYLRGAAGHAv/+9YD89/dDup/f0DlcbuvRED0EEEAAAQQQQAABBBBAAAEEEEAAAQQQQMAiQIHMxC+C3l1j1iJWXFycqLvUynqcua/MuoPsjTfeMMQuurJyM8rn//oyQ/69LEcTzj9uiJFbr4g0SpjEgYBXCExYuFt2HCjSzWXCjc2lZcO/j871ioRJAgEEEEAAAQQQQAABBBBAAAEEEEAAAQQqJECBrEJsxuhkLVgNHjz4XDFMFbymTZt2breb9SjGjIwMUZ+FhYWdF7yjApnanRYbGyvWoxSthbeYmBjN/WzG0DBuFCs35sv4dzdrArymR0MZfVsr4wZOZAiYUGBddqFMS8vSjTw6tIY8P7iFCbMiZAQQQAABBBBAAAEEEEAAAQQQMJzA6XyRA5+KHF4qUrhOpHi3yNlSkcBwkeA2InV6iYQPEKkTZ7jQCQgBBP4UoEBm8yao+8dUYUivkKSaqa8vX77cUAUia5Fs3bp1lkwSEhLOi1+vQGbfx/abYd68eZaimF6biRMnlmtXGt9c5wscOX5Khoz/RcPStmmIzHisE1wIIOBigY9/2S+L/sjTHfXmLg1kcLcGLp6R4RBAAAEEEEAAAQQQQAABBBBAwGcESk+IZIwXyUkVOXum7LTr9hVpNk4k9Jqy29ICAQQ8KkCBzIa7rAJZWZ97dOWYzFQC8cnpmniDa1SXd5/sKuF1A02VC8EiYHSB02fOijpqMeNQsW6okwbGSvPwIKOnQXwIIIAAAggggAACCCCAAAIIIGA0AbVbbOs/RIp3OR9Z9BiR2Bed72eyHgUFBfLwww/LsmXLZMSIEfLYY4/JE088IT169JBRo0aZIpvVq1fLwIEDZcGCBZa49Z7i4mKZMGGCREREmCYvU+B7OEgKZCKWXWPjx48vF/3IkSMNtYOsXEHTqMoFRk7/XXbtO66J4/n7O0j3NvWqPD4CQMDbBNZkHpPUb7N101LFMVUk40EAAQQQQAABBBBAAAEEEEAAAQTKLXDoc5GNg8vdXLdho+EibedWbgy73jt37pQHHnhApk6d6rCY49IJyxjs1VdfldzcXEvxKCgoSKwFM1cUyKyFK2sIo0ePdktxigKZJ9+Yqp2LApkTBbLOnTufu9urapeN2c0mMPOLXfLfFfs0YT9wU3MZ3LeJ2dIhXgRMITB3Za6kbczXjfWW7g3lpovDTZEHQSKAAAIIIIAAAggggAACCCCAQBULHF0psraXa4KIfFik5QzXjCUiRiqQWXdV9ezZUwYNGuSyHNVAn3/+ucyaNUtmz54tLVr8ece8KsbFxcVVSWGQHWQuXd4qG4wCmQ09RyhW2Xvo9RP/b90hmfThVk2e11/aSJJuaen1+ZMgAlUhUHzqjOWoxT0FJ3WnnzooVprW56jFqlgb5kQAAQQQQAABBBBAAAEEEEDAVAJruogU/u66kNt9JNJwmEvGM1KBzLpbbPDgwS4vkNnvTHMJXiUGoUBWCTwDdaVARoHMQK+j94Zy6EiJDJu4WpNgh5g68uojF3lv4mSGQBUL/LL7qLz+/R7dKFo1DJZnb2xexREyPQIIIIAAAggggAACCCCAAAIIGFoge7rIrtGuDTG4lUjPbS4ZszwFMrX76pFHHjk3n7obzHoEovqiOlJQFaDUVUQpKSmW+8PUM2PGjPMKXbb3i9kGr8YbMGCA3HrrrQ5zsh6HaLvLTDW2xtWvXz+ZOXOmhIaG6o6h4lNxXqiNfXwq/qysLMt41vvP9AptatyxY8ee252mZ2o/9osvvigbNmzgDjKXvMVVNwgFMjt7tYusd+/esmLFCsv2TOvj6OtVt3TMbDaB+OR0Tci1g/3lvae6Sr3aAWZLh3gRMI3Ae+n75PvNBbrxDuvZSPp3CjNNLgSKAAIIIIAAAggggAACCCCAAAIeFlgVK1K82/WTqrvI1J1klXzKKpDZF5asBars7OxzxSbrnVvt27c/VySyLxrZ7w6zjqPCt79vzHYHmf1OK+s/z507V+yLZhEREQ7vFLPmuWnTJk3hTsVgf9eZ3jyqXUUKZOUdu5JLSfcqEKBAZoNeVFQkSUlJEhkZaamU2z+qgq4evc+qYO2Y0mQCd7/wm+w5WKSJ+qUHOkqXVnVNlg3hImAegeMnSy1HLe47UqIb9ItDWkhkvRrmSYhIEUAAAQQQQAABBBBAAAEEEEDAMwKHfxBZd6V75gq/SaTDgkqPfaECmaPP7L9uXwxTQdkXxFQf9XNx9TNy6x1gamfaZ599dq7QpnfEoqMCmX0xzH4sPRjbopf63FpgU3+v11/vGMSKFMjKO3alF5MBPC5AgcyGPC8vTxITEy3f6La7x6xNuKPM4++nV02Y+u8dsvjn/ZqcHr45Vm7q3dirciUZBIwm8NOOI/LmshzdsNo1rinj+scYLWTiQQABBBBAAAEEEEAAAQQQQACBqhbInCiS8ax7ovCvJxKnf+KNMxNeqECmV/hSY9sXsspTIHP1DrKKFMhsXVSha9q0aeeKZHqFL1cVyMo7tjPrRltjCFAgs1kHa4FMnZmqCmX2z/z580Vt/VR/hoVxJJcxXmHzRPHdmoPy4kfas4UH9IqQRwe3ME8iRIqASQXeWr5Xftx6WDf6EZdGSELH+ibNjLARQAABBBBAAAEEEEAAAQQQQMAtAptuEzn4iVuGtgx6aaZIjaaVGt/TBTLr/WQqaPu7zNy9g8weyvb4yA8++EByc3PPu1uNAlmlXi2f6EyBzG6Z1RZRtVPMvghmLZ7FxMRIamqqBAcH+8QLQpKuE8jNL5YRU9ZoBuzUoq68/M+OrpuIkRBAQFfgSNFpy1GLB4+d0v18+i0tJaJuIHoIIIAAAggggAACCCCAAAIIIIDAnwK/9xU5stx9Gl1/EQnpUanxPXXEotplpgpSM2fOlNDQUN2Yq6JAZi2KLV68+LzjHlWAriqQccRipV5RQ3emQGa3PFu3bpWhQ4fKunXrdBduxYoVuscvGnqVCc4wAvHJ6ZpY6tUOkPee6iq1g/0NEyeBIOCtAv/bdlj+9b+9uuldFFlLnryumbemTl4IIIAAAggggAACCCCAAAIIIOCsgMkLZNYCUXZ29rnClvVrimLChAkSFBQk5Tli0VqI27Rp03mKtveAuatApsYdN26cJCcnn7v/TMU8cOBAmTFjhgwaNEis8fXv319GjRp1rjimToSzjdE+V+s47du3l9mzZ1vGty86lndsZ18v2le9AAUynTUoKiqSpKQkmTNnzrlPExISOFqx6t9X00cwfPKvsr/gpCaPlx+6SDrF1jF9fiSAgBkEZi3LkfQdR3RDvTuusVzVTv+3oMyQGzEigAACCCCAAAIIIIAAAggggIALBUx0xOKFClfW+7qsMrYFI/W18hTI9IpU1oJYjx49LEUpdxXIVIx6BboFCxaImtv62Lf5+OOPRe0ss7/vzNZDHROp/poyZYqo0+X0CmR686u51Ul06lG585hTgAKZOdeNqE0q8OJH2+W7NQc00T82pIXccFmESbMibATMJZBXeMpy1GLBidO6gacObSUNQgLMlRTRIoAAAggggAACCCCAAAIIIICA6wUyJ4pkPOv6cdWI/vVE4grcM7YbRlVFJfs7vtQ0jr7uhhCcHlLviEWnB6GDVwtQIPPq5SU5owl8vWq/vPLpDk1YA/s0locGxhotXOJBwGsFlm4pkHdX7NPNr0vT2pJ8TeUuyPVaOBJDAAEEEEAAAQQQQAABBBBAwJcEDv8gsu5K92QcPlCkwxfuGdsNo6pC2KJFi84dQ6imsO7YevDBBy3HHBrtoUBmtBUxXjwUyIy3JkTkxQLZB4rknhd/02TYtVU9efGBDl6cOakhYDyBmUv3yM+7juoG9o8+TeTyNvWMFzQRIYAAAggggAACCCCAAAIIIICAZwVWxYoU73b9nG3nijQa7vpx3Tii/VGNair7Yw7dOL3TQ1Mgc5rM5zpQILNbcr37x2ybcBeZz32PuDzh+OQ/z6a1fcLqBMr7T3eVoMDqLp+PARFAQF9g/9ESy1GLx4pLNQ2qichrw1pJ/Voctcj7gwACCCCAAAIIIIAAAggggIBPC2RPF9k12rUEwa1Eem5z7ZiMhgACTgtQILMjUxfxjR8/XheS4pjT7xcddARunfCLFBw7pfnktUc6SfuYEMwQQMCDAks25suHK3N1Z+wRU0ceuzrKg9EwFQIIIIAAAggggAACCCCAAAIIGFJgTReRwt9dF1q7j0QaDnPdeIyEAAIVEqBAZsOWl5cniYmJMmLECMuf6enpogpm8+fPl7CwMMvfqyclJaVC2HRCQAlM/nCr/LjukAbj8VtbynWXNAIJAQQ8LPDqd9nya8Yx3Vkf7BcpcS3rejgipkMAAQQQQAABBBBAAAEEEEAAAUMJHF0psraXa0KKfFik5QzXjMUoCCBQKQEKZDZ81gKZKoDFxcVpCmT2BbNKydPZZwX+u2KfzPxilyb/IZc3kZE3NvdZFxJHoKoEcgpOyoQvd0tRyRlNCAHVq8lrt7WSOsH+VRUe8yKAAAIIIIAAAggggAACCCCAgBEEDn0hsnFQ5SJRd46pu8d4EEDAEAIUyGyWwb5AtnXrVnn00Ufl9ddflzZt2mgKZoZYQYIwncCuvcdl5MvaLdk92obK1H+0N10+BIyANwgsXp8nH63ar5vKZS3qykNXRHpDmuSAAAIIIIAAAggggAACCCCAAAKVETi8VGTrP0SKtb/8Xuaw0aNFYl8qsxkNEEDAcwIUyOysbY9RLCoqkqSkJJkzZ865VhMnTuSIRc+9n147U3xyuia3hqE15IOnu4l/9WpemzeJIWBkgelpWfJ7dqFuiA9fGSWXxtYxcvjEhgACCCCAAAIIIIAAAggggAACnhAoPSGSMV4kJ1XkrPY0Gk0IdfuKNBsnEnqNJ6JjDgQQcEKAApkdljpG8aGHHpJPPvnEsmvMuqssLS1NEhISzt1H5oQxTRHQCNz8zCopLDqt+frMUZ2lTXRtxBBAoAoEMvOK5bmFu6Wk9Kxm9uAAP3n1tlZSq0b1KoiMKRFAAAEEEEAAAQQQQAABBBBAwHACp/NFDnwqonaVFf4uUpwhcrZUJDBcJLiNSJ1eIuEDROrEGS50AkIAgT8FKJDxJiBQBQLj390sKzfma2YePayVXNO9YRVExJQIIKAEvlx3SD5ZfUAXo0+rejLy8iZAIYAAAggggAACCCCAAAIIIIAAAggggIAXCFAg01lEdffY0KFDZd26dec+ZfeYF7ztBkrhP8tyZM6XGZqIhl4RKffdEGOgSAkFAd8TeOHrTNmQc1w38ceujpIeMRy16HtvBRkjgAACCCCAAAIIIIAAAggggAACCHibAAUyuxWdP3++DB8+3OE6r1ixQuLi2Bbrbd8Ins5na1ahPPza3wVY6/yXtq8vk+5t5+lwmA8BBGwEdh4sshy1eEZ70qKEBFWX1KGtJCjADzMEEEAAAQQQQAABBBBAAAEEEEAAAQQQMLEABTKbxSsqKpKkpCTLV1JTUyU4OPjcp9a7yGJiYjSfmXj9Cb2KBM6cPSsJT/ykmb1JWJB8MLZbFUXFtAggYBX44reD8tlvB3VBrmgbKvf2bgwWAggggAACCCCAAAIIIIAAAggggAACCJhYgAKZzeJZi2ApKSm6u8TS09Nl0qRJonaZhYWFmXjZCd0IAv2fWiklp85oQpmdfLG0aFLLCCESAwI+LTB5UYZs2XdC1+Dx+Gjp2izEp31IHgEEEEAAAQQQQAABBBBAAAEEEEAAATMLUCCzWT3rDrI+ffpIYmKiZl1VYWzu3LkUyMz8xhso9qf/tVF+3XpYE9HTia3lyq4NDBQpoSDgmwJbc0/IpK+0dwUqjdCa/vLK0FYSUL2ab+KQNQIIIIAAAggggAACCCCAAAIIIIAAAiYXoEBmt4COdolZd5eNGDFCt3hm8veA8KtA4KPv9sh7X2dqZr796ii5+7pmVRARUyKAgL3Av389IP/9/ZAuTHz7+nJnrwjQEEAAAQQQQAABBBBAAAEEEEAAAQQQQMCEAhTIdBZN7RQbPnx4uZZz5MiR3ElWLika2Qus33VUHn9jvQam90Vh8uxdbQFDAAGDCDy3cLdsP1CkG83ohKbSObq2QSIlDAQQQAABBBBAAAEEEEAAAQQQQAABBBAorwAFMhsp6y6xtLS08vpJQkICRy6WW4uGtgInT52RG55aqUGJbhgs7z7ZFSwEEDCIwMa9x+X5xdrdniq8BiEB8vKtLcWvGkctGmS5CAMBBBBAAAEEEEAAAQQQQAABBBBAAIFyCVAgKxcTjRBwj8A1T6TL2bPasd8e00WaNarpnkkZFQEEnBb4+Jf9suiPPN1+13UMk8RLGzk9Jh0QQAABBBBAAAEEEEAAAQQQQAABBBBAoOoEKJBVnT0zIyDJb26QP3Ye0Ug8c0cbubxzOEIIIGAggZQFu2T3oWLdiJ66rpl0jKxloGgJBQEEEEAAAQQQQAABBBBAAAEEEEAAAQQuJECBjPcDgSoUeP+bLJn/bbYmghHXRMsdCU2rMDKmRgABe4F12YUyLS1LF6Zx3UCZdktL0BBAAAEEEEAAAQQQQAABBBBAAAEEEEDAJAIUyOwWqqioSJKSkmTOnDm6S8idYyZ5s00S5m/bDsuTczZqolW7x9QuMh4EEDCWwNyVuZK2MV83qAGdw2Voj4bGCphoEEAAAQQQQAABBBBAAAEEEEAAAQQQQEBXgAKZHcukSZNk/PjxDl+XkSNHSmpqqgQHB/NKIVBpgeNFp2XgM6s048RE1JS3Rnep9PgMgAACrhU4c/asjPtil2Tnn9QdeFz/GGnXmPsDXavOaAgggAACCCCAAAIIIIAAAggggAACCLhegAKZjWleXp4kJibKiBEjLH/yIOAJgfjkdM00ftVE3n2qq0SGU4j1xBowBwLOCKzJPCapOkejqjGi69eQ5we1cGY42iKAAAIIIIAAAggggAACCCCAAAIIIIBAFQhQINMpkKWkpEhcXFwVLAdT+qLAo6//IZszj2lSf/auttL7ojBfJCFnBAwv8F76Pvl+c4FunDd3aSCDuzUwfA4EiAACCCCAAAIIIIAAAggggAACCCCAgC8LUCCzW/358+fL3LlzRf0ZFkZxwpe/OTyV+1tfZcinP+Roprv7umZy+9VRngqDeRBAwAmBktNnLEct7jtSottr/IAYad2IoxadIKUpAggggAACCCCAAAIIIIAAAggggAACHhWgQKbDfaF7yLiDzKPvp09M9vOmfEl5Z7Mm1yu7NpCnE1v7hAFJImBGgVW7j8qM7/foht48PEgmDYw1Y1rEjAACCCCAAAIIIIAAAggggAACCCCAgE8IUCCzW2a1c2z48OEOFz8hIYHdZT7xreG5JA8XnpJbnv1FM2GLyFoy+/GLPReIyWdSO3l+2X1UNuQUSlHJGWnZMFi6NA2RztG1TZ4Z4RtZ4O3le2XZ1sO6IQ7p1lAGdgk3cvjEhgACCCCAAAIIIIAAAggggAACCCCAgM8KUCCzWfqioiJJSkqSjIwMimA++y1RNYnHJ6drJg7w95P3nuoqjUJrVE1QJpn1aNFp+WT1Aflxm36RQu3kGdS1gaVYxoOAqwVOlJRajlo8eOyU7tDP3dRcWjQIdvW0jIcAAggggAACCCCAAAIIIIAAAggggAAClRSgQGYDmJeXJ4mJiZKSkiJxcXGVpKU7AuUXeODl32Xn3uOaDpPuaSeXdqhf/oF8rGVhcamM/WKX5B/XL07YctzXp4n0a1PPx4RI1xMC6TuOyKxl2nsE1dytGgXLswOaeyIM5kAAAQQQQAABBBBAAAEEEEAAAQQQQAABJwQokNlgWXeQ9enTx1Io40HAUwJvLNglC5bv00x3X/8YGXplpKfCMN0876zYJz9sKSh33G/d0VaCA/3K3Z6GCJRXYPayHFmx44hu86E9GsqAzhy1WF5L2iGAAAIIIIAAAggggAACCCCAAAIIIOAJAQpkdsrp6eny0EMPySeffCJt2rTxxBowBwKy/I88mfjBFo1EfPeGMmZYK4R0BNSRdkmfbHfK5pbuDeWmiylUOIVG43IJqKM+xy3YJQXHT+u2n3xzrMSEBZVrLBohgAACCCCAAAIIIIAAAggggAACCCCAgPsFKJDpGE+aNEnGjx+vqz9y5EhJTU2V4GDulHH/6+k7Mxw8fFJun/SrJuE20bVl5shPWs4AACAASURBVKjOvgPhRKaL/siTj3/Z70QPkRr+fvLOXW2d6kNjBMoroO7Be+t/e3Wbt2tcS8b1b1beoWiHAAJeIrA194Ss3HlE1mYXypETp6VRnUDp1bKu9G1dT0Jr+ntJlqSBAAIIIIAAAggggAACCCCAgDkFKJDZrJv1DrK0tDSHq5mQkCDz58+XsLAwc644URtWID45XRNbUGB1ef/prhJWJ9CwcVdVYNO+yZJ1ewqdnv6NxNZSN5gfSjoNR4dyCcxcukd+3nVUt23iJY3kuov4d0e5IGmEgMkFDhwrkY9X7ZfVGcccZjKoawNRf/EggAACCCCAAAIIIIAAAggggEDVCFAgqxp3ZkVAI3Dvi79J1oEizden/qO99GgbipidwOSvMmRL7gmnXV6+taXlN/h5EHCHQP7xU/LMF7vkaHGp7vDPD24h0aE13DE1YyKAgEEETp4+I099tlPUUcBlPVe1C5W74xqX1YzPEUAAAQQQQAABBBBAAAEEEEDADQIUyNyAypAIVETg1f/slEUrczVdR97YXIZc3qQiQ3p1n//75YB89cchp3Ocd197p/vQAQFnBL7fXCDvpe/T7XJRVG158tqmzgxHWwQQMJnA/FX75ev1eeWOWh2/qo5h5UEAAQQQQAABBBBAAAEEEEAAAc8KUCDzrDezIeBQ4PvfDsoL87dpPr/ukkby+K0tkbMT2Lb/hEz8MsMpl9aNasr4ATFO9aExAhURePW7bPnVwdFqd1wWIdd0qF+RYemDAAIGFyg6dUb+8cEWp6JsXDdQ+rSqJzVrVJeagX5SM1D7Z1CAn1Nj0hgBBBBAAAEEEEAAAQQQQAABBMoW8OkCWVFRkSQlJcmcOXPKlvqrxciRIyU1NVWCg4PL3YeGCJRHYO+hYrnz+TWapu1jQuS1RzqVZwifazN1caZs2nvcqbwfuiJSLmtR16k+NEbAWQF1/5A6avFEyRndrtOGtJDG9Thq0VlX2iNgdIEVO47I7GU5bglTFck0xTNLUa261LIvrNXwk+CAPwttwX8V3Gr4U2Rzy8IwKAIIIIAAAggggAACCCCAgGkFfLpAlpeXJ4mJiZKWllbuBUxISJD58+dLWFhYufvQEIHyCsQnp2ua1gr2lw+e7ip1awWUdxifaVfRH0Q+fX0z6dCE46x85kWpokTTNubLXJ1jU1U4XZqGSPI10VUUGdMigIC7BNTxquqYVaM+lmJaDftC21871mx3sAX8XVhTBbZgS3HOTwK9uMi2ce9x2Zp7QtQdci0bBFv+d9q/ejWjLiVxIYAAAggggAACCCCAAAIIuEDApwtkLvBjCARcKjBiyhrJzS/WjPniyA7StXU9l87lDYMtWHtQ/rPmoNOpqN+in3BjjETXD3K6Lx0QcEZgelqW/J5dqNvl7rjGclW7UGeGoy0CCBhcwOgFssryVferZnMMpLbYFvzXTrY/C2rV5c9//nM3m/WzAIMVndI25Mvcn7V3wCqr/p3C5OYuDYQjLiv75tAfAQQQQAABBBBAAAEEEDCmAAUyY64LUfmowEsfb5dvfz2gyf6hgbEysE9jH1XRTzv/+Cl5eUm2ZOZpC4qqh/oB3JmzIqXq/+g8DUICZMKNzaVusD+uCLhNYO/hk/LMgt1Sclp71GK1aiIv39JSGtYJdNv8DIwAAp4VSN9xRGa56YhFz2bivtkC/VWR7c+jIe3vXLMtsJ37e1Vksymwqa/7+7lmZ9fURZmyad+Fj2oOqxUgyQnR0pRfqnHfS8HICCCAAAIIIIAAAggggEAVCVAgqyJ4pkVAT+CbX/bLy5/s0Hx0w2UR8tiQFqDZCHyzIV/mOfiN74euiJLLWtSR9TmF8uLXWQ7dWjQIluduao4rAm4VWLw+Tz5atV93jh4xdeSxq6PcOj+DI4CA5wSKT52R+z7Y4rkJfXQm6w61mjp3rf1999pfx0Sed1zk38W2T389IIv+yCuXYPPwIJk0MLZcbWmEAAIIIIAAAggggAACCCBgHgEKZOZZKyL1AYHM/SfkvpfWajK9KLaOvPLQRT4gUL4UT5SUWnaPqbtC7J9WDYPl2Rv/LnqV9dv8F0fXlicSmpZvYlohUEGBF7/OlPU5+rsU7uvTRPq14QjVCtLSDQHDCbybvk+WOnEPWUKH+pbdzEWnzogqsBWdKv3zzxLrP9t8veSM6O+LNhyDoQNSO3jPOgmZFB8t3ZqFGDovgkMAAQQQQAABBBBAAAEEEHBOgAKZc160RsDtAvHJ6Zo56tYKkA/GdpNaQdXdPr8ZJvhx62F5a/le3VAfuTJKLomtc95n32zIk3k/6+/gUQ37tq4n9/dtYobUidGkAln5xfLMF7vljM5PZNVxoNNvaSlhtQNMmh1hI4CArcAbP+yRlTuPlgvl6nahcldc2Ucoq18MOVGiimdnpLik1KaY9lfxzFJMc/z1Pwtvf7blqZhAz+Z15NGr2PFbMT16IYAAAggggAACCCCAAALGFKBAZsx1ISofFrjtudWSd7REI/DyPztKpxZ1fVjmz9TVlWIvL8mSddmFGosm9WrISw6OolRHKS38/ZBDvxs6hcltPRv5vC8A7hNQ7596D/Wey1rUlYeuiHTf5IyMAAIeEdi497g8vzizXHMN7tZAbu7SoFxtK9vo5OkzlgKbKrSpnWnWP/8smtkU1s7btfbX162FuVNnRI3jq091v2rywT3tfDV98kYAAQQQQAABBBBAAAEEvFKAAplXLitJmVlgytytskynkPPo4BYyoFeEmVNzSeyrdh2VGUv36I51d1xjuapdqMN53l6+V5ZtPezw89svaSTXXxTmkjgZBAE9gSmLMmTzPu3RoKrtyMubSJ9WHLXIm4OAmQWeWbBLMg4Va1JQR/r5+1WTRnUCJa5lXcvOZXWsolmeU6VnpeivXWwnVEHtvGLbXwU36xGRJX8dEXnuyEi16+3PoyPVOGZ+ZtzeWkJrmmfdzGxN7AgggAACCCCAAAIIIICAJwQokHlCmTkQcEJgYfo+mfH5Lk2Pm3o3lodv5oL4mUv3yM+7tEdX1Qn2lzcTW5cpnfpttqzJPOaw3QOXR0rvVuzUKxOSBhUS2HWwSMb/d7du3+BAP5k2pKXU44evFbKlEwJVLbBkU758+FOubhi+/gsYave3/e41y7GRlrvW/jw+Un932/l3sp1WA1XRU8PfT965q20Vzc60CCCAAAIIIIAAAggggAAC7hCgQGanOmnSJMnJyZHU1FQJDg6WvLw8SUxMlLS0NBk5cuS5r7tjMRgTASWwI+e4PPjK7xqMLq3qyksPdPRppHV7CmV6WpboXOMkt3ZvKDdeHF6mj7oDatKXGbL9QJHDtqOvbSqdo2qXORYNEKiIwOe/HRT1l96jdpCpnWQ8CCBgLoGTp87IP+dv0z2CsEWDYHnupubmSsiA0arjIPWKaZa72f4qtp37e+vXrIW3v3azlVaiwNavTajc16fs++IMSEdICCCAAAIIIIAAAggggAACDgQokNnAFBUVSVJSkowYMULi4uIsn6iC2fjx48+1mjhxoqSkpPBCIeBWgfjkdM349esEyodju0mNAD+3zm3kwR0dkaiOrfrXHW0k0L98NkeKTsvELzNkv85dbyp/dc/IhBubS/PwICNzEJuJBZ5buNthkfafV0RKL+4bNPHqErovCryfvk++21ygm3pSfLR0axbiiyyGyrnkr3vYVDHt2MlSy38HOPOMHxAjrRvVdKYLbRFAAAEEEEAAAQQQQAABBAwuQIHMZoGsu8VUAUwVyLZu3SpDhw6VN954w/LP8+fPl7lz51r+DAvjniKDv9umDm9Qyio5duK0JofXHukk7WN884ds2/afkOlp2ZYjmOyf/p3CZFjPRk6teXb+SZn01W7LsU56T2gtf3nuxuZSv1aAU+PSGIHyCKj32dEPZ0OCqstLQ1qK+pMHAQSML3Cho1NVsVsVvXmMJ/DNhnyZ97P+kZj20apfmJk0kGOujbeKRIQAAggggAACCCCAAAIIVE6AApmNn32BzL4glp6ebtlRRoGsci8dvcsWePa9zfLThnxNw6RbWsr1lzpXCCp7NnO0mPfzfvlmQ55usDOGtRZV0HL22bj3uDy/ONNht2Zh6gdizcWvWjVnh6Y9AmUKfLr6gCxcd0i3Xb829eS+Phy1WCYiDRAwgMDURZmyad9xTSRqN/KUm2MlKrSGAaIkBD2BD37KlW83af97y75tUICfvH0n94/xFiGAAAIIIIAAAggggAAC3iZAgcxuRe2PVJw3b57lDjL1qMLY8uXLuYfM274LDJjPZz/uldkLd2siG9y3iTzgg/eYZOUXy8tLsiWv8JTGpLKFhJW7jsobS/c4fAsuiqwlT17XzIBvCSF5g0DKgl2y+1CxbiqPXBUllzSv4w1pkgMCXiuwYvsRmf1jjm5+N3dpIIO7NfDa3L0lMfXLMks25suazGMXTGn4pRFybcf63pI2eSCAAAIIIIAAAggggAACCIgIBTK718C6iywtLU1Gjhx5rhhm/bq6n8xaMOMNQsBdAluyjskjr/2hGb57m3ry/P0d3DWtYcf9bM1B+WLtQd34nh/UQqLrV+6389UPxj5c6fiYpbiWdeXBfhyRZdgXxMSBqV0naveJ3qN2Rb44uIXUDOSoRRMvMaF7ucBD87eJutfS/mlSr4Zl91hAdXYgm+UVKDxZKtv3n5DF6/Nls86OwFo1qsucEW3Mkg5xIoAAAggggAACCCCAAAIIlEOAAlk5kGiCgKcFSkvPyrVjftJM26BeDZk7rpuoY5t85TlwrEReWZItewpOalLuHhMio66OdgnFf9YclAUOinBqgus6hkmijx5v6RJgBnEo8NGq/bJ4vf7xoVe1C5W74xqjhwACBhS40DGpD1weKb1b1TVg1IRUloAqkj33ZYZuszt7RUh8e3aRlWXI5wgggAACCCCAAAIIIICAWQQokNmsVHnuGLM9gtH2+EWzLDhxmkdgwNMrpbjkjCbgN0Z1ltbRtc2TSCUjXfRHnnz8y37dUZ65IUbaRtSs5Ax/d393xT5ZuqXA4Xi39mgoN3YOd9l8DISAVeDpz3dKdr62CKw+V0VgVQzmQQAB4wjkHimRJ/69QzegLk1rS/I1TY0TLJE4LaCOzVTHZ9o/IUHVZdZwdpE5DUoHBBBAAAEEEEAAAQQQQMCgAhTIbBZGFch69+593lLZHrOo9/mKFSskLi7OoMtLWGYWGPvWJlmtU6x54rZWktCjoZlTK3fsx4pL5eUlWbLjQJGmT7vGtWRcf9ffDfbad3tkdcZRhzHe16eJqHvPeBBwpcAfewrlpW+ydIdsEBIgLwxuITX8/Vw5JWMhgEAlBFK/zXZ4Z9X4ATHSupHrfnmjEmHStYICW3NPyKSv9HeRqV29ancvDwIIIIAAAggggAACCCCAgPkFKJDZrKFeAUx9PHHiRElJSRG1eywnJ8dyL5l6kpKSLH+qfw4ODjb/20AGhhL4+Ps98u5i7d1Et14RKf+4IcZQsbormKWbC+Td9H26wyfFR0u3Zq7fVXP2rMjkRRmifjjm6Hk8Plq6umFudzkyrjkE1D146j48veeaDvXljssizJEIUSLg5QJrMo+JKpDpPQkd68uIS/le9YZX4M0fcuSnndpdZPVq+svM21t7Q4rkgAACCCCAAAIIIIAAAgj4vAAFMptXIC8vTxITE2XEiBGWP9Uzf/58Wb58uaUINn36dImNjT33WXmOZPT5NwyACgus33VUHn9jvab/Je1DZfK97Ss8rlk6nio9a9k9tiHnuCbkpvWDZOqgWLelcrTotOU3x/cdKXE4x4Qbm0vLhhTG3bYIPjiwKs6O+Wyn7Dusf9SiOrJNHd3GgwACVSsw+t87dP/9oAonU26OlbrB/lUbILO7RGDzvhMyZZH+LrJ7+zSWK9qwi8wl0AyCAAIIIIAAAggggAACCFShAAUyG/wLFcimTJki48aNkz59+lAgq8IX1pemLi4plQFP/6xJuXFYkHw4tpvXU6jf2la/va333N+3ifRt7d5jDnMOn5RJX2ZI4clS3RjqBPnLxIHNJbx2gNevBQl6TuC3rGPyyhL9nSmN69aQ5wfHir9fNc8FxEwIIHCewJfrDsknqw/oqqhdnmq3J4/3CMxcukd+3qU9drl+rQB5fVgr70mUTBBAAAEEEEAAAQQQQAABHxWgQGa38OoYxfHjx5/31Xnz5smgQYM0RyraHrnIEYs++h3k5rQTRv8kZ86c1cwyJ/liiW1Sy82zV+3wr32XLaszjmmCCKsVIK956IdSF/rtcRVYVGgNmTwwVvyrU7Co2rfFu2Z/d8U+Wapz/6DK8rqLwiTxkkbelTDZIGASgSNFp+XRj7dLqc6/l9tE1JQUHzn+2CTL5ZIwN+49Ls/rHHetBvfEL+u4JAkGQQABBBBAAAEEEEAAAQQQcChAgcyOpqioyFIImzNnjuWTa665Rjp37iyPPvqo3HfffZKWlnZeD+v9ZLxjCLhD4IlZG2TdDu39F0/d3lqu6tbAHVMaYswL7aK5/ZJGcv1FYR6L85fdR+X17/c4nK9d41oyrn8zj8XDRN4voI4XffI/O+XAMf0jPsdc21Q6RXHUove/CWRoNIE5P+6V5dsP64Y1OqGpdI7m+9Joa+aKeGZ8v0dW7dbuIlM7yF+9jV1krjBmDAQQQAABBBBAAAEEEECgqgQokJVDXt011rt3b0lISJC3335bJk+ebCmgqX9Wd5SFhXnuh/XlCJcmXiTwYVqWzNU5bm3YVVFyz/XeW5Rx9EPI4AA/mXNHW/H0CXPfbSqQ93/a5/DNuiS2jjxyZZQXvXmkUtUCq3cfldccFGaj/7qDj32LVb1KzO9LApv3HZcpizJ1U1ZH/qrdRDzeKaDuQn3ha/21f6BfpPRuWdc7EycrBBBAAAEEEEAAAQQQQMAHBCiQ+cAik6J5BX7bdlienLNRk0CvjvXlubvbmTexC0Sufgg5LS1LSk5rj5a86eJwuaV7wyrJ+/PfDor6y9ET376+3NkrokpiY1LvFPjX//bK/7bp71a5oXO43Najar4XvFObrBC4sMD4/+6WXQeLNI2CAvwsR+1G1A2E0IsFHB373KhOoLx8a0svzpzUEEAAAQQQQAABBBBAAAHvFqBA5t3rS3YmFzh24rQMSlmlySKqQbC891RXk2enH/4HP+XKt5vydT+cNbyNhARVr7K8LxSbCmpwtwZycxfvPfqyyuB9dOKiU2csRy3mHz+lK/D09c2kg5ffReijS0/aBhP4bnOBvJ+uv4tY/dKG+uUNHu8W+GNPobz0TZZukv+8IlJ6tWAXmXe/AWSHAAIIIIAAAggggAAC3ipAgcxbV5a8vEYgPjldN5d3nuwqTRsGe02eKpHdh4plelqWHCk6rcnr6nahcldc4yrP19FdJNbA7o5rLFe1C63yOAnAOwRW7jwib/yQo5tM8/BgmTSwuXckShYIGFRA3Qn4yEfbpPBkqSbCpvWDZMrNsVKN804NunquDSv122xZk3lMM2jjuoEy7RZ2kblWm9EQQAABBBBAAAEEEEAAAc8IUCCzcy4qKpKkpCTLHWN6D/eOeebFZJa/BR6b8YdsytD+QGbciDbSz8t+a/3T1Qdk4bpDuss//ZaWhjnCSt1Do46CdPQ8elWU9Gxeh9cYAZcIvPlDjvy084juWAO7hMuQbhy16BJoBkFAR+DDlbmyZKP+ruaHroySy2L533pfeXF+zy60/BKP3qPuIVX3kfIggAACCCCAAAIIIIAAAgiYS4ACmd16TZo0ScaPH+9wFUeOHCmpqakSHOxdO3fM9dr6VrRvL8qUT5bu0SQ9/JpouTOhqddg7DtSIi8vyZLcIyWanC5rUVceuiLSMLkeKy6VKYsyZE/BSYcxjR8QI60b1TRMzARiXgH1vj352U45qrOzUmWVckOMtIngXTPvChO5UQUy8orlmS926YbXPSZERl0dbdTQictNAi8vyZa1WdpfWooMrSEvDm7hplkZFgEEEEAAAQQQQAABBBBAwF0CFMhsZPPy8iQxMVFGjBhh+ZMHASMIrNpcIM+8vUkTSt/OYZJyR1sjhOiSGBb+fkg+/fWA7lgTbmwuLQ12nOTewydl8leZcrRYexykSqJmYHWZPLC5NKwT6BIfBvFtgeXbD8ucH/fqIqhCrCrI8iCAgGsFXvg6Uzbk6O8WnnhTc4ltwC9LuVbc+KP9lnVMXlmSrRvoY1dHSY8YdpEZfxWJEAEEEEAAAQQQQAABBBD4W4ACmc3bYC2QpaSkSFxcHO8JAoYQyD9WIkMnrNbE0qxRTXl7TBdDxFjZIA6fOG3ZPabuILN/OkXVljHXGnOn3NbcEzLpqwyH6UfUDbTcT1PD36+yRPRHQF7/fo/8svuorsTgrg3k5q4NUEIAARcJqGNN1fGmek//TmEyrGcjF83EMGYTmJaWJeuyCzVhqzvppg6KNVs6xIsAAggggAACCCCAAAII+LQABTK75Z8/f77MnTtX1J9hYWE+/XKQvHEE4pPTNcFUE5H3x3aTJmFBxgm0gpEs2ZQvH/6Uq9t7dEJT6Rxdu4Iju7/brxnH5NXv9H+bXM3O7h73r4GvzFBw4rQ8+Z+dcqKkVDdlI+609JW1IU/vExj1f9vlUOEpTWINQgJk8sBYqVWjuvclTUblErjQv/eT4qOlW7OQco1DIwQQQAABBBBAAAEEEEAAgaoXoECmswYXuoeMO8iq/qX1xQgefOV32aFzzNP4O9tKn07mLuQWnzoj6k6Pzfu0x1ip46vUMVZGf5ZuKZB3V+xzGCZ31Rh9Bc0T3w9bCuQdB+9au8Y1ZVx/jlo0z2oSqVEF/rPmgCxYe0g3vHt6N5Yr24YaNXTi8pDAi99kyfo92l1kMeFBlgIqDwIIIIAAAggggAACCCCAgDkEKJDZrJP1iMW0tDSHq5eQkMDuMnO8214V5az/7pbP/6e9f+iua5tKYny0qXO90N1K/7wiUnq1qGuK/NQPU9UPVR096geq6gerPAhUVuCVb7Plt8xjusPc2r2h3HhxeGWnoD8CPitw4GiJPP7pDt38OzSpJU9f38xnbUj8bwF13K069lbveSKhqVxs4J3vrCMCCCCAAAIIIIAAAggggMDfAhTIeBsQMIHAivV58tz7WzSRXtGlgYwd3toEGTgOUV12ry69t38a1QmUl29taarc5q7MlbSN+Q5jvunicLmle0NT5USwxhM4eOyUPPnZTik5fUY3uEkDm0vz8GDjBU5ECJhA4LXv9sjqDP27/lRxTBXJeBBQAi98nSkbdHb3m2X3O6uIAAIIIIAAAggggAACCCAgQoGMtwABEwjsLzgpwyf/qok0tkktmZN8sQky0A9R/RBS/TBS77mzV4TEt69vutze+CFHVu484jDuEZdFSEIH8+VluoXw8oC/3ZQvHzi4t69jZC156jp2uXj5K0B6bhBYm1UoLy/J0h2ZXcBuADf5kKt2HZUZS/X/G2bMtU2lU5Rx7081OT3hI4AAAggggAACCCCAAAIuE/D5Atn8+fNl+PDhsmLFCunataskJSXJnDlzHAJzB5nL3j0GclIgPjld08O/ejX5YGw3aVivhpOjGaP5mz/kyE86xaSQoOoya3gbYwRZgSieX5wpG/dq71SzDvXwlVFyaWydCoxMFwT+Fnjpmyz5Q+cOHNViWM9G0t/k9xOy1gh4WuDpz3ZKdsFJzbTq30mTBsZKeO0AT4fEfAYXmLooUzbp3KHaqmGwPHuj8e9QNTgv4SGAAAIIIIAAAggggAACbhegQGZTIGvbtq0kJiYKd5C5/b1jggoI3PfSWsncf0LTc+I97eQyE+5IUscSvfhNppw9q8UY0q2BDOzSoAJKxuhy/GSpTFmUKVn5xQ4DGtc/Rto1rmmMgInClAL7jpRYjlo8c0bnm0hEpg6Klab1g0yZG0Ej4GmBRX/kyce/7NedloKzp1fDPPOpHeNq57jeo3byqh29PAgggAACCCCAAAIIIIAAAsYV8PkCmXGXhsgQOF/gtf/slK9W5mpY7u3fTG67Msp0XO+u2CdLtxRo4vb3qyazRrSR4AA/0+VkG3DukRKZvChDDp84rZtHDX8/mXxzrDSuG2jqPAm+agW+Xp8n81fp/1C/c3RtGZ3QtGoDZHYETCBwrLhUkj7ZLsWntPf6qfv81L1+PAg4Epj8VYZsydX+AlObiJqSckMMcAgggAACCCCAAAIIIIAAAgYWoEBm4MUhNARsBX5Ye1CmztumQbm6e0N5clgrU2HtOFAk6ni4EyWlmriv7Rgmwy9tZKp8HAW7ff8JmfRVppzR2yYnIg1CAmTqzS0kONDcxUCvWCwTJzF1caZscnCk5/BLI+Tajtx5Z+LlJXQPCLz1v73y47bDujM9dnW09IgJ8UAUTGFWgfQdR2TWMv1dZOP6N5N2jdlFZta1JW4EEEAAAQQQQAABBBDwfgEKZN6/xmToJQI5B4vkrhd+02TTOqq2vJHU2VRZqmOs1HFWes+rt7Xyqntefss8Jq98m+1wfVo0CJbnbmJ3gqleYIMFq+5MUncn6T1+1USeH9RCIkPNeU+hwagJxwsFtuaqX2TI0M1M3RWp7ozkQaAsgYlfZsg2nWOwVXFMFcl4EEAAAQQQQAABBBBAAAEEjClAgcyY60JUCOgKxCena75eI8BPPhzXTeqHmOOovj0FJ2V6WpYcKjylyaVPq3oy8vImXrf6y7YelreX73WY18XRteUJjsLzunX3ZEJfrjskn6w+oDtl12Yh8nh8tCfDYS4ETCPw3Je7Zfv+Ik28AdWrWX55gXv8TLOUVRro8u2HZc6P+v+eV8csquMWeRBAAAEEEEAAAQQQQAABBIwn4NMFsvnz58vw4cOdWpWEhARR/cLCwpzqR2MEXCFwx9Q1si+vWDPU1H+0lx5tQ10xhdvH+GLtQflszUHdeabcHCvNwoLcHkNVk0VAWQAAIABJREFUTHChAoaKp2/renJ/X+8rDlaFta/O6WgHg/K4s1eExLfnqEVffTfIW1/ghy0F8s6Kfbof3nRxuNzSvSF0CJRbYMLC3aKOkLZ/OkbWkqeuYxdZuSFpiAACCCCAAAIIIIAAAgh4UIACmRMFsnnz5kliYqIHl4epEDhfYPr/bZc0nV0i9w+IkVv6RRqeK6/wlExfkiXZ+Sc1sXZtGiKPX+Pdu1zm/7xfvt6gf7SkArmhU5jc1tM77l8z/MvohQFmHCqWZxbs0s0ssHo1mTqohUTUNcdOUy9cHlIymEDpmbMy6v+2S8GJ05rIGtcNlMk3x0oNf+6HNNiyGTocdY+dus9O73n2xubSqmGwoeMnOAQQQAABBBBAAAEEEEDAFwV8ukCmt+Bqd9jcuXM1u8Ty8vIsxbGUlBSJi4vzxXeFnA0goIpjqkhm/1zbs5EkD21pgAgvHIIqDqkikd7z9PXNpEMT77/IftayHEnfccQh1O2XNJLrL2KHquFfZoMGeKEdmj1i6shjV3OfkkGXjrA8LDDv51z5ZkO+7qxqN6/a1cuDgLMC4/+7W3Yd1O4i6xRVW8Zc29TZ4WiPAAIIIIAAAggggAACCCDgZgEKZDbARUVFkpSUJH369NHdKaaKZ8uXL5fU1FQJDua3QN38bjK8jkBG7gn5x7S1mk/aNQuR1x/tZGiz4ydL5eUl2bqX2Ku7OdQdHb7yvPhNlqzfU+gw3Qf7RUpcy7q+wkGeLhZw9ANaNc09vRvLlSY5jtXFLAyHwDmBrPxiGfu5/m7LzlG1ZTSFDN6WCgr8sLVA3lmuf2znxJuaS2wD/v+HCtLSDQEEEEAAAQQQQAABBBBwiwAFMhvWsnaJpaeny6RJk7iD7P/ZOw/oKKunjT/pvfeQkELoIF1KQASBIB0RFCn2P5+iYkRFRUABUbGgWLEroiJgpwoivYv0GlIhCSmkb3q+cxeCIe+7ye5m+z5zDifA3jt35ndvspt37szo5ShSqboEBs/cJRnq6myH5bO7w9PVXl01Bh/395k8fLZDvvTQE7eF4eYoT4PbZKwFS8qrsGhtMpJk+snV2mQtGXXG2gNLXlf0wBG9cOTE1dEWr4xtgQAPB0tGQN9IoEECizek4KiKSwrisoa4tEEhAW0JzPnlAhKzpf1iOzd3x9NDmEWmLVfOIwESIAESIAESIAESIAESIAF9EGCArA7V2gwy8V/1s8Qaek0fG0OdJKCKwMT5B5CdXy55efH/dUCXlqaZdSR6vYjsMbkHkmE+TnhtXAur2/DMgnK8sjYZucUVsr7b2dpg0dhoNPNxsjo2dLjpBFYdvIxf/82WVdQr2hOPDWSpxaZTpgZzJLD3QgHe/ytN1vQh7XwxtU+wObpFm02IwF+nruCLXfJZZAvHRCPS39mErKUpJEACJEACJEACJEACJEACJGDdBBggq7f/Ikusb9++Kk/Fzp072YPMur9njO79om/PYuvhLIkdj46Jwth+oUa3T86Ahh5IPtg3BAOstOSbyPRZuDYJlVU1svvm42aP1+5oATcnO5PcVxpl2gRm/3wBySqyFB++JRT92WPJtDeQ1umFwDOrziNd5pKJj6s95o+JhvhKIYGmElD187dbhAfiB4c3VT3nkwAJkAAJkAAJkAAJkAAJkAAJ6IgAA2QyIGtLLW7cuPH6q506dcLKlSvRunVrHaGnGhLQjsAfuzPw7poEyeThvYLx5HjTzMR6b0sa9iUWSGz2dXPA0okttQNhIbMOpxQqs+tUSYSfM14ZG20h3tINQxI4nV6iDMDKiaezPRaOjYL4HqSQgLUQ+OmfLIg/cjK5VzCGdvC1FhT0U88ENp+8gq92y2eRLbojGs19mUWm5y2gehIgARIgARIgARIgARIgARJQiwADZGph4iASMB0C59KK8OiSIxKDOkR5YsljHU3H0GuW/JtahDc3psjadffNgRhxk7/J2Wxog7afzcMn2+X7swlbOjZzw6zbIwxtFtezAALf78/E2qM5sp7ExnjhkVubWYCXdIEEGieQXVQBkT1WIZOx2yrIFXNHRjauhCNIQAMCz/+UgNTcMsmMHpGemDGIZW41QMmhJEACJEACJEACJEACJEACJKA3AgyQ6Q0tFZOA/ggMnrlLotzT1R7LX+wOVxMrx/fpjkvYdiZPYq+Lgy0+nNwaDnY2+gNlRppFEEMEM1QJgxlmtJkmZuqs1Qm4mCd9SCvM/L9bm6FvjGn2LjQxjDTHzAm891ca9l2QZjILt2YOCUeX5h5m7iHNNzUCm07k4ps9GbJmid6rogcrhQRIgARIgARIgARIgARIgARIwLgEGCCrx1+hUCA+Ph7Lli2T3Zm4uDisWLECfn5+xt05rm7VBMbN3Y+C4goJg7end0THaE+TYXMmowSvb0hGeaW0x9bITv64q0egydhqCoY0lO0j7Lu9gx8m9QoyBVNpgxkROH6xGK+tT5a1WPS5WzgmGl4u7LtkRltKUzUkcDStCIs3yGcy923phf/rz0xKDZFyuJoEVF1Q6BnticcHMotMTYwcRgIkQAIkQAIkQAIkQAIkQAJ6I8AAWT20CxYswNy5c1UCnzZtGpYsWQIXFxe9bQoVk0BjBF7+6jR2HpOWTXv8jmiMig1pbLrBXv92bwY2HM+VXe/9e1rB25UP5evDWbbtEnack2bc1Y4TQUURXKSQgCYElu/JwMYT8t+Lt7Tyxv9uCdVEHceSgFkRmPtLIi5kKyQ2uzja4uVRUQj1ZiaPWW2oGRkrPgOJz0JysvjOFjx7ZrSXNJUESIAESIAESIAESIAESMAyCTBAVmdfc3JyMGnSJEyZMkX5lUICpkrgp+2X8NGviRLzRHBMBMlMQZJzSpU39vMVlRJzBrTxwYN9TSeQZwq86togeraJ3m2qZFr/UPRr6W1qZtMeEycw88fzyCwol7Vy+sAw9Dah7FMTR0nzzIjA+uM5WLFXvnztuG4BGNslwIy8oanmSED0vkvPl/7s7dPCC48OYPaiOe4pbSYBEiABEiABEiABEiABErAcAgyQ1dnL2gDZnDlzEBsbazm7TE8sjsDJpELMeO+oxK/OMV5445EOJuHv6kOX8cvhbFlbXr+zBZrxxr7KfVJUVOPVdcm4kCXNeKidNGtoc3QMczeJvaYR5kFABF1F8FVOAjwcsGBMNNxNrIeheZCllaZKoLi8Ck//eB6FpVUSE5v7OmPBmCjY2bIPpqnun6XYte5YDr7bJx+kfXN8DIK9HC3FVfpBAiRAAiRAAiRAAiRAAiRAAmZHgAGyelsm+ostX76cfcbM7ihbl8EVldUYNmuPxGkfDweseLE7HOxtjQrkckE5Fm9MQYbMjembozzxxG3su9HYBl0uLMeitcnILpL2mqudu+iOaIiHvBQSUJfAl7vSseXUFdnhA9v44AFmdqqLkuPMgMDnO9Ox9bT8eX/01mboE+NlBl7QRHMnUF1Tg2dWJchm8LIHnrnvLu0nARIgARIgARIgARIgARIwdwIMkMnsYEN9yNiDzNyPvOXYP+qFvVCUSW/FL33iJrSN8DCqo38czcEP++VvS88dGYlWQa5Gtc9cFk/IUiiDZGWV1bImezrb47U7oyG+UkhAHQKV1TWYufI8corlA68zbgtDjyhPdVRxDAmYNIFzmQq8/Lu0FLEwuluEB+IHh5u0/TTOsgg09Lno7QkxCPRkFpll7Ti9IQESIAESIAESIAESIAESMBcCDJDV2anaEosbN25UuX9xcXHMLjOX023hds7+7CT2y2SCPDm+BYb3Cjaa9wWKSry5MRUXsqXlAduHuuH5YRFGs80cF26oLJ7wJ8zHCa+Na2GOrtFmIxE4mFSIdzanyq4e7OmIBWOj4eJg3CxUI6HhshZEYNG6ZJy8VCzxyMYGmDcyCjGBLhbkLV0xdQLicsKzqxIgssPryy2tvPG/W0JN3QXaRwIkQAIkQAIkQAIkQAIkQAIWSYABMovcVjplDQRW/pWGz9YmS1wd2y8Uj46JMhoCUb5NlHGTk5lDwtGluXGz24wGpgkL7ziXh2XbLqnU0DbEDbOHM/DYBMRWN/XTHZew7UyerN+D2/ni3j7GC7Jb3WbQYZ0TEGdbnHE5ub2jHyb1DNL5mlRIAo0R+P1INlYeuCw7bMldLSF6QVJIgARIgARIgARIgARIgARIgAQMS4ABMsPy5mokoDMCRxLy8fSHxyX6urXyxmvT2utsHU0UlVfV4K2NKTghc2s/yt8ZC8ZEa6KOY+sQWHcsB9/tky9bKYb1jPbE4wPZ242HRj0CpRXVmPnjeeQrKmUnPDU4HF2NXKpVPU84igRuJFBTA+XZlsvUCfRwxMujo+DhbEdsJGBwAuWVNXh29XnZ3qIDWvvgwX4hBreJC5IACZAACZAACZAACZAACZCAtRNggMzaTwD9N1sCJWVVGP3CXon9/l6O+G5OD4gyUoaWXefz8dHfF2WXndY/FP1aehvaJItaT9w8FzfQVQkzfyxqu/XuzN4LBXj/rzTZdZp5O2Hh2Gg42BnhB4nePecClkxAXCQQFwrk5L7YEAxq62PJ7tM3Eyfw67/ZWHVQPovs3Ykt4efGLDIT30KaRwIkQAIkQAIkQAIkQAIkYGEEGCCzsA2lO9ZFYOgzu1FVXSNx+sP4TmgZ5m5wGKKvkehvVF+CPB3x1oQYg9tjiQs2VBpP+Du+eyBGd/a3RNfpkx4IiIC2CGzLyYDW3ugS4QFPZ3v2a9IDe6rUPYGLV8rw3E8JEFlk9aVdqBteYA9M3UOnRo0IiOzdZ1cnILe4QjLvtrY+uD+WWWQaAeVgEiABEiABEiABEiABEiABEmgiAQbI6gFUKBSIj4/HsmXLZNHGxcVhxYoV8PPzayJ6TieBphN49uPjOHxO+nB75l0xGHqzYXusHEouxJI/U2WdmtwrGEM7+DbdYWpQEnh7Uyr+SZEGImvxPNwvFP1bM1uPx6VxAsVlVXjqx/MQXxsTkaEY194XwV6OjQ3l6yRgFALiPUi8F8nJrNubo2Mzw18cMQoILmrSBH4+nIU1h7JkbXzvnlbwcbU3aftpHAmQAAmQAAmQAAmQAAmQAAlYEgEGyOrt5oIFCzB37lzZPWZwzJKOvmX4snxTKr7ZmCJxZvytzfC/kZEGdfLjbRexUyZYJ3q9fDS5tUFtsfTFxA3019Yn4/xlhUpXn45rjs7hpvkwuPLiSVSmHQVsbOEQfhPsQtpY+paZtH/i+1Z8/6orE28OwvCbeElEXV4cZxgC+xMLsHSLfMnQW1t746F+oYYxhKuQQCMESspFFtl55JVIe0CyVDKPDwmQAAmQAAmQAAmQAAmQAAkYlgADZHV45+TkYNKkSZgyZYry665duyACZrUZY+LvQubMmWPYXeJqJKCCwKEzeXjukxOSV29u64NXHmpnMG4nLxXj1fXJsmWtxnYJwLhuAQazxVoWyiqsUDK/XFCu0mXRQyrSz9lkkJTtX4XS/StRdfnCDTbZBbeCc8+74dRtjMnYam2GvPdXGvZdKFDb7ZlDwtGluYfa4zmQBPRN4IWfLiAlt1SyjCgR+tKoSAR6MvNR33tA/eoTEBlkIpNMTj6Y1ApeLswiU58mR5IACZAACZAACZAACZAACZCA9gQYIKvDrjZAJgJgsbGxkgBZ/YCZ9tg5kwR0QyC/uAJ3zt0vURbs64Tls7vrZhE1tHy1OwObT+ZKRtrb2kA86HFzslNDC4doSuBCtgKvrk2GoqJadqqrox0W39kC3kYu11RTXoKiFU+iIvFggy46xPSBx5SlyswyimEJbDubh0+3X1J70RYBLnh5dJTa4zmQBPRJ4JfDWVitomTdXT0CMbIT+zLqkz91a06gqKxK2YusQCHNIhMlqUVpagoJkAAJkAAJkAAJkAAJkAAJkID+CTBAVodx/QDZmTNn8MQTT2Dp0qVo3bq1JGCm/+3hCiTQOIHBM3fJDvrk6S6ICnFtXEETR1zIUuC19SkoKZf2MBrS3hdTe/MhTxMRNzj9SFoR3tggLbNZO0n0i3pjfAxs9GlEI7qLf12AskM/q2WBc6+JcB32jFpjOUh3BN7alILDKUUaKZw9PAJtQ9w0msPBJKBrArnFFXhuTQJE2br6Eh3ggvkM5OoaOfXpiMCqg5fx67/ZstpEaWpRoppCAiRAAiRAAiRAAiRAAiRAAiSgXwIMkNXjW7eMokKhQHx8PJYtW3Z91Pz581liUb9nkto1JPDk+8dwIlFaGm3WPa0wyAClDVceuIzfj8g/4HlrQgyCWNZKwx3VfPjO8/n4+G/VPaRaBbliroF70tV6UZV+BvkfTdTIKa8Zv8DOr7lGczhYewIVVTW4/8tTGiuI6+CHKb2CNJ7HCSSgSwIf/X0Ru87ny6p84rYw3BzlqcvlqIsEdEagsLQKz6w+j6JS6QWjYR39cE9P/nzVGWwqIgESIAESIAESIAESIAESIAEVBBggqwdGlFGcPn06Vq5cqcwaq80q27hxI+Li4q73I+OJIgFTIfDFumR8vyVNYs7dA8Pw4PAIvZp5Ka8MizekILuoQrJOnxgvPHprM72uT+X/EdhwPAff7s1UiaR7pAeeHBRucGQlG95G6e5vNVrX5daH4TLwEY3mcLD2BM5fVuCl3xK1UtAz2hN9Y7zYj0wrepzUVALHLxbjtfXJsmp6Rnni8dvCmroE55OAXgk0dMlo2ZTWLFGtV/pUTgIkQAIkQAIkQAIkQAIkQAIAA2QanIIVK1Zg+fLlDJJpwIxD9U9g78lczPlcmv3Ru70v5j/QVq8GiNJAokSQnIiyVqK8FcVwBBoq1ySsuK2tD+6PDTGcQQDy3h6O6rx0jda0C4yG12OrNZrDwdoTyCupxGPfndVeAaDscxcb44W+Md4I93Vqki5OJgF1CSz4IwlnMkokwx3tbDB3VBQi/ZzVVcVxJGAUAvmKSjy7KgHFMmWqR3Tyx909Ao1iFxclARIgARIgARIgARIgARIgAWshwACZBjvNAJkGsDjUYARy8stx9/wDkvWa+Tvjq+e76c2OKyWVWLwhGam5ZZI1Ooe74+k4lsjTG/wGFH+xMx1/nb6icsS4rgEY2zXAMKZVVSD35Z6ar2XvCN+5ezWfxxlaE5j98wUk55RqPb/uxJhAF2VWWWyMN1wcbXWik0pIoD6BjSdysXxPhiyYkZ38cRcDCzw0ZkLgh/2Z+ONojqy1n05tw5+jZrKPNJMESIAESIAESIAESIAESMA8CTBApsG+MUCmASwONSiBwTN3ya73xayuCA/UTxbXphO5+EbFw8lZQ5ujY5i7QRlwsf8IvLM5FQeTClUieaBvCAa28TEIMmaQGQRzkxdZdywH3+1TXaJT2wV6iRKMLb0hguYUEtAVgdKKajy7OgG5xdLyvqHeTnh5dBRcHBic1RVv6tEvgSvFlXh29XkoKqolC43u7I/x3ZlFpt8doHYSIAESIAESIAESIAESIAFrJsAAmQa7zwCZBrA41KAEpi85grNpRZI1Z09pjVs7++vcFvEQ540NKTibKS1t1SrIFXNHRup8TSpUn0B5ZTVeWy+/P7Vanhocjq4RHuor1XKkdj3I/geXgf+n5Yqcpg2B6hrgkW/PoLisSpvpjc4RJRhF+cW+Lb0Q5sMSjI0C44AGCXy5Kx1bTslnyj7ULxS3tvYmQRIwKwLigoK4qCAnn9/XBk72DPia1YbSWBIgARIgARIgARIgARIgAbMhwACZBlvFAJkGsDjUoAQ+/i0Ra7Zdkqw5aXA47huq+1KH28/m4ZPt0vWEAY8NDIPIGqEYl0BOUQVeW5+M9PxylYYYok9cVfoZ5H80USMYXjN+gZ2f7s+tRkZY4WCRdSiyDxsTD2c7FJZqH0hrGeiC2JbeiG3hxdJhjcHm6xICCVkKzPs1UZZMp3B3PMPyvjw1ZkhAvGeLrMiySmkW2dguARjXzUClkc2QHU0mARIgARIgARIgARIgARIggaYQsOoAmUKhQHx8PJYtW6Y2w7i4OIhAmZ+fn9pzOJAE9E1gx9EczP/6tGSZfjf5Ye69bXS+/BsbU3AkVZqxJjJDXhvXQufrUaF2BJKyS/Hq+mSVWUHiRvri8S3g5+ag3QJqzsp7cyiqCy6rNdo+sis8H/hMrbEcpHsCF/PK8MvhbOxJyJdVPrV3MIa090VitkJZxvNgciEuXpH2IVTXst4tRK8yL5ZgVBcYx0HV+49AM3t4BNqGuJESCZglgW/3ZmDD8VxZ27+8vy0c7GzM0i8aTQIkQAIkQAIkQAIkQAIkQAKmTMCqA2Q5OTmYNGkSNm7cqPYeMUCmNioONCCBjNxSTHnlkGTF5kEu+PzZrjq1ZH9iAZZuSZPVeV9sCAa1NUxvK506ZcHKjqUV4fUNKSo9DPBwwJvjY2Bnq58Hb+Wn/kbR90+pTdjG2R0+L2xXezwH6odAVmGFMgh+IVsBLxd7tAl2hcjOkZN/kq8Gyg4lFaK4XLvMMh9RglFklcWwBKN+dtQytO44l4dlMtnSwjvx3iPegygkYK4ExM9d0YusoqpG4oLIIBOZZBQSIAESIAESIAESIAESIAESIAHdErDqAJluUVIbCRiXwOCZu2QNWD67G4J9nXVm3Adb07AnoUCiz9fNAUsnttTZOlSkOwK7z+fjw78vqlTYIsAFL4+O0t2CdTTlfzgRVRlnNNLtMugxuNzygEZzONj4BAoUlTiQVIhDyYU4KtMTUV0LWwa5om+MF/qwBKO6yKxm3KzVCRBZjvVFvP+8NCoS4iuFBMyZwDd7MrDphDSLTNxhEVlk+rrMYs7MaDsJkAAJkAAJkAAJkAAJkAAJNIUAA2RNoce5JGBCBB5+4zCSMkokFs27rw36dtRNSdCGspHGdw/E6M7+JkSEptQlsPFELpbvyVAJpUtzd8wcotu+X2UHf0Lxbwtl13RsPwgViQdRU5Infd3OAb5zdgO2dtxEMyWQlFOqLMF4KLkAqbnal2AUQTKRVaYqe81M8dBsLQj8cOAy/jiSLTtzUs8g3K6j9zktTOMUEtAZgcyCcmUvsqpqaRbZhO6BGMXPWTpjTUUkQAIkQAIkQAIkQAIkQAIkIAgwQMZzQAIWQmDpmgT8vlsaALk3rjkmDwnXiZef70zH1tNXJLpcHGzx/qRWED2tKKZLYPWhy8r+Uqrk1tY+eKif7kqU5b0Rh+rCLMly9s3aw3PacpTuW4mSta/LmuNy68NwGfiI6cKkZWoTOJxSpAyUiYBZUZl2JRhFZpAyq4wlGNXmbkkD0/PLMfvnCyivrJa41TrYFXNGRFqSu/TFygl8tTsdm09KP2vZ29ngy/vawkY/FZGtnDrdJwESIAESIAESIAESIAESsFYCDJBZ687Tb4sj8Nc/WXh1xVmJX7d29sfsKa2b7O+5TAVeXZ+E8krpreZhHf1wT8+gJq9BBfon8OWudGw5JX3wVrvymC4BuLNb0/ucKLZ9BsWWD2Udch+/CI4dhypfy3/vTlRlXZAd5/PiTtg4uuofClcwCIGS8irsvVCgLMEo+ptpK61ECcaWXugd7QUXRwblteVoTvPe/ytNeXbkJH5wOLpFeJiTO7SVBBokIALCohdZjfTjFu6+OQgjbtJNVQBuAwmQAAmQAAmQAAmQAAmQAAmQADPIeAZIwGIIpF5W4IHX/5H4ExXihk+e7txkP7/bl4l1x3Jk9YjeY+z90mTEBlOwdEsa9ifKP2wWRtzXJwSD2vlobU+NIh9XXh8MVFdKdDi07AOPKe9f//+yQz+j+NcFsms5x06Fa9yTWtvBiaZLICX3aglG8Uf8XVsRGWWxLViCUVt+5jBPnJF3NqfKmirKbz5yazNzcIM2koBGBL7YmY6/ZDL2Rab+5/e10UgXB5MACZAACZAACZAACZAACZAACagmwAwyng4SsCACg2fukngjGrp/+2J3+Hs5au1p6pUyvLYuGfkKacCjfytvPHxLqNa6OdHwBCqqavD6hmScTpf2rKu15slB4egeqV1WRsm6xSjd+4OsYx73fgiHFr1ueC3/o3tQlX5adrzPrC2wcdM+WGd4ulxRUwIim+xgsgiWFaCwVLsSjH5uDoht6QXRsyzMx0lTEzjehAnM+zURCVkKiYWujnaYOzKS+23Ce0fTtCdwMa8Ms1YnyCoQGfsic59CAiRAAiRAAiRAAiRAAiRAAiTQdAIMkDWdITWQgMkQuO/VQ7iYLc3GWPBgW/Rq56u1nT/9kwXxR04W3RGN5r7OWuvmROMQyC2uwOvrUyAewqmSeaOi0DLQRSMDq7ISkf/eONk5jp2GwX3cQslrZUfWonjNHNk5zj0nwHX4cxrZwMHmSaCsshp7EkSvsgL824QSjKInlcgsYglG8zwHda3+7d9s/HjwsqwjY7sEYJwOysEaktKeE7no3V7792JD2sq1jE/g8x3p2HpGvu/rp/cyi8z4O0QLSIAESIAESIAESIAESIAELIGAVQfIVqxYgcmTJ2u0j9OmTcOSJUvg4qLZQ2ONFuFgEtCSwFsrz2PD/kzJ7AeGRWDibWFaac0uqsBr65ORkV8umd8j0gMzBoVrpZeTjE8gOadUubeqsnZE9uGb42MQ4OGgtrFFPz6H8uObZMd7/t93sA+Vf6hX8Ol9qEw9KjvPe+Y62HoFq20DB5o/gUt5ZdiXKIJlhRDnVFsRgTKRVdYp3F1bFZxnJAJ5JZWY/fMF2czlCD9nvDQqCg52NkayTvNlL1wqxoe/JuLhERFoHa5ddq7mq3KGORNIzS3D8z/JZ5FN6R2MOAZbzXl7aTsJkAAJkAAJkAAJkAAJkICJEGCATMMAWVxcHERgzc+PpU1M5AzTjDoENh64jDd/OCdhclu3ADx3TyutWK0/loMV+6RBN6Fs9vBItA1x1UovJ5kGgeMXi5VBMlXi42aPtye0VOtBdGXSIRR88bCsKufe98D19qdVrlN+YjOKVj4r+7pT19FwGzPPNIA7JdDjAAAgAElEQVTRCoMTOHaxGAcSC3AouVA2WKKOQX7uDugrsspYglEdXCYx5rMdl/D3mTxZW/6vfzP0bellEnY2ZEReUQXWbLuEH/5Ku2FYu0gPDL05CLf3DDJ5H2igcQl8uv0Stp2Vfh+4Odlh2ZTWxjWOq5MACZAACZAACZAACZAACZCABRCw6gCZBewfXSCBGwhcSC/GtDf/lVBpGeaOD+M7aUyrqKwKi9en4EK2tP9L+1A3PD8sQmOdnGB6BPYk5OODrRdVGiayNV4ZG92o4YVf/g8ViQcl42xcPOH1yPew9Q5pUIeq+WKS1xM/w86f563RTbDgAVXVNdh5Pl+ZVXY4pVBrT9sEu6IPSzBqzc8QE09eKsaidfKB+24RHogfbPqZy+v3ZeLtH883iKtVuDtmTohBdKibIbByDTMkIDJoRSalnNzbJxiDm1A+2wxx0GQSIAESIAESIAESIAESIAES0DkBBsh0jpQKScC4BAbP3CUxwNHBFite7A5vd/VL5QklW09fwec702UdenJQOLpHskyUcXdbd6tvOpGLb/ZkqFR4U5g7nh3aXOXr5Sf+RNHKWbKvu9z2KFz6P9SosRVntqNwxZOy4xw7DoX7+EWN6uAA6yBwubAcu8+LrLICJMr0XVSXQm1WGUswqkvMMONEVqvIbq0vtjY2mDMiAi2DTDtz+XRKIR5/V75kbH2fRJDsgyc1v8BimJ3gKqZAYNm2S9hxTppF5ulshw8nM4vMFPaINpAACZAACZAACZAACZAACZgvAQbIzHfvaDkJyBK4Z8FBZOWVSV579X/t0b21t9rURLbG4g0pOHFJ+pAyyt8ZC8Y0nlGk9mIcaBIE1hzKws+Hs1Tacksrb/zvllDZ1/PfvxNVl6W33O38msPzke9h46he38bC5Y+h4txu2TW8Hv0BdsHalQo1CcA0Qi8ETqUXY++FqyUYRd8qbcRflGBs6YVe0V4I83HSRgXn6IjAnydz8fVu+WD90A6+mNzL9PsRzvniFPaeyFWbyFMTYlhuUW1a1jdQXAKY84t8Ftn9sSG4ra2P9UGhxyRAAiRAAiRAAiRAAiRAAiSgIwIMkOkIJNWQgKkQeHXFWfz1jzTI8fCISEwY0ExtMxsqu/dwv1D01yDYpvaiHGh0Al/tTsfmk1dU2jGqkz8m9Ai84fXS/T+i5I/XZOe4jXweTj3Gq+1XRcJeFH79qOx4x7YD4D7xLbV1caB2BEorqpU9b0QZw4TLCrg62aFTmDt6RXuinYmXgtt5Lh8Hkq4Gy7SVNiGu6NPCC72jveDiaKutGs7TgkB5ZTWe/+kCMgvKJbODPB0xd2QkvFzstdBsuCkpmSV4cPFhjRZsG+GBpU/cpNEcDrYuAh/9fRG7zudLnPZ2tcf7WvaYtS6C9JYESIAESIAESIAESIAESIAE5AkwQFaPi0KhQHx8PJYtWyZLLC4uDitWrICfnx/PFAmYJIE/9mTg3dUJEtviegTi6btbqm3zO5tTlb1+6ot4SPnWhBi19XCg+RF476807LtQoNLwqb2DMaS979XXa2qQt3gQqoulQTX78I7wfPhrjQEUff8Uyk/9LTtP6BN6KfohsOF4Lr7dq7rUpihFOPHmIJPPssotroAIlh1MLsSFLGkPRXXo2dgAfWO8lYFBlmBUh1jTx3y7NxMbjufIKpraJxhDzKDf0pptl/Dxb4kaw/huTncEeDN7UWNwVjIhIUuBeb/Kn6sH+4VgQGtmkVnJUaCbJEACJEACJEACJEACJEACOibAAFk9oAsWLMDcuXNlMTM4puPTR3V6IXAmtQiPvXNEortNcw+8N0O9G+r/phThzU0psvbd0zMIwzoyQKyXzTMRpZXXymuelCmvWWvi47eFoWeUJxR/fQzF35/IWu4+4XU4dhissVeVSf+g4Av5nmUOMX3gMfV9jXVyQuMEVh/Kwi8NlNis1eDmZIdX74iGr5tmPQ0bt0A/I85llmB3QgEOJhXgipYlGAM8HBAbwxKM+tmhq1pFGbmXfkuEKO9bX9qHuuH5YRH6XF5nulVlcTe2wPwH2qJ37cWDxgbzdask8MHWixDZ/fVF/CxeOlH9C1BWCY9OkwAJkAAJkAAJkAAJkAAJkIAKAgyQ1QGTk5ODSZMmYcqUKcqvu3btggiY1WaMib8LmTNnDg8UCZgsgeqaGsQ9Le3h5OJkB3FD3V2N8lSqGsJ7ONspS/nY2dqYrP80TDcERCBh8YZkpOZK+9nVrjBvoCf8vholu6BD637wmPSu1sYUrXoe5cc2ys73uP8TOER111o3J0oJXMwrwyyZzFNVrBrqR2fKfEWvsr0X8mWzY9W1u22IG3q38GQJRnWBqTlOVdaymP5MXHOzyeL7Yl0yvt+SpqbX/w376KnOiGnmpvE8TrAeAucvK5RBZDl5+JZQ9G+lfp9Z66FGT0mABEiABEiABEiABEiABEigYQIMkNXhUxsgEwGw2NhYSYCsfsCMh4sETJXA+Hn7kVdUITHvjUc6oHOMV4Nmn84owStrk0TlPImM6uyPCd1v7D9lqgxoV9MJpOSW4vX1KchXVMoqm5D7JfoWbZF9zeO+ZXCI7qG1EZVpx1HwyVTZ+faR3eD5wKda6+ZEKYGvd2fgz5O5GqF5+64YBHo4ajTHVAYXKCqx41w+9icWQJQu00bEPYFYlmDUBp1kjuitJHosycmtrb3xUL9QnaxjCCWHzuThuU9OaLzUn2/FajyHE6yPgKoSyCLLdcldzCKzvhNBj0mABEiABEiABEiABEiABJpKgAGyOgTrB8jOnDmDJ554AkuXLkXr1q0lAbOmwud8EtAXgflfn8aOo9I+Lo+MjsIdtzT8oPGbPRnYdEL6oNze1kZZwsdTjQw0fflFvYYncOJSMV5bnywJmIZWpOK59OdlDXLqMhJuY19usrHFP81D2b+/y+rxmLwUDq36NnkNa1RQWFqFpGwFknJKkZRdqvyaWVCuMYpJPYNwuwWUW03MViiDZaLnouhdpo2IQGGfGE/0ivYy+f5s2vin7zkv/nxBeQ7ri5eLPeaMiESwl3kFYgfP3KURsgkDmuHhEZEazeFg6yRwNrME839PknV+Wv9Q9GvJLDLrPBn0mgRIgARIgARIgARIgARIQFsCDJDVI1e3jKJCoUB8fDyWLVt2fdT8+fNZYlHb08Z5BiPw8450fPjLBcl6w3oFIX58jEo7xAPKRWuTUVJeJRlzW1sf3B8bYjAfuJDpEBBl6d7/68aSYQ9mv4tOJQdkjfR69AfYBbdqsgNVGWeR/+Hdsnrsm7WH57TlTV7DkhWILNCrQbD/gmHJOaUQPeZ0Id0iPBA/OFwXqkxGhwiSiWymQ8kF0BZTu1A39IpmCUZ1N3XNoSz8rKL33fjugRjd2V9dVSYzbt3eTCxZdV5te36Y1wN+nuYVBFTbOQ7UOYGlW9KU2a/1JcjTEW9NUP0ZT+eGUCEJkAAJkAAJkAAJkAAJkAAJWAABBsjqbaIoozh9+nSsXLlSmTVWm1W2ceNGxMXFXe9HZgF7TxcsmMCJxAI8+f4xiYftozzxzmMdVXq+6uBl/Ppvtuzrb4yPQYiZ3eK34C02uGui/J4owyekdelxTL/8mqwNzn2mwHVovM7sK/7tFZQdXCOrz/3uN+DY7jadrWXOirIKK5CUo7ieESYyw1SVxtSVn5YYIKtlIy4JbD+br+xXJvr+aCO2NjaIjfFSBss6hbtro8Li54jMxbm/JqK4THopo0WgC14aGQUbM215OW7OfhSUNJ6ReEe/UDwyJsri95oO6o7A6fQSLFwrn0X2yK3NlD93KCRAAiRAAiRAAiRAAiRAAiRAAuoRYIBMPU4cRQJmRaC8ohrDn9sjsdnD1R7fzekOZ0c7yWviQeWr65KRLdO7rE8LLzw6oJlZMaCxuifw0z9ZEH+ezJyP6LKzkgXKHDwRNONH2Hrqrk9dVXYy8peOlXXGLigGXtN/1L2jJqxRUV59YyAspxQXr5QZxWJLDpDVBSp68YkSjAcSC2R/PqoDX2R29G7BEoz1WX287SJ2nsuXRfjYwDBlcNEcZfvRHCz4+rRapg/rFYz48S3UGstBJFBL4J3NqcqysPVFXGQSF5ooJGBMAqJc8dG0YogSxn7uDmgX4oaYQBdjmsS1SYAESIAESIAESIAESEAlAQbIeDhIwEIJjJ69FyWl0lv5IoNMZJLVl9+PZGPlgcuyNF4aFcVfbC30nGjq1uY1P6DrkcWy0373ngDHvvdj4s1BmqptcHzJujdQuvd72THu4xbCsdMwna5nKspSc6/2B6vtE5aSUwpFRbWpmKe0Y0h7X0ztHWxSNunTmMMpRdh5Lg8HkwtRpWUNRpZgvLpD/6QU4u1NqbLbJQJjIkBmrrJw+RlsU5GNXd8ndxd7/Lywp7m6SruNRODkpWIsWpcsu/r0Ac3QuwWzyIy0NVa9rLiwIypR7E6QXnyI9HfGsI5+EJfuKKZB4FhaEY5fKkZabhma+zmjYzM3iM8oFBIgARIgARIgARKwNgIMkNXZ8brlFFUdBJZZtLZvEfP198XPT2LfySsSBx67Ixqj6/USE6XYXlufjNRcaSZK53B3PB3X3HxB0HKdEsh/dyyqcqQP5TIdQvF68CuotHHApF5BuL2Dn87Wrc5LR947o4HqSolOO99weD35q87WMoaiK8WVN2SFiT5hcpmcxrBNnTVF+cB7ewcj0Ip6KJVVViuzynafz8fZzBJ1MEnPrq2N8kGhtZZgXPhHEk5nSNk52dti9ogIRPubZ7bByeRCzFh6VKMzMf+Btujd3lejORxMAiLALALN9SXMxwmvjWNWIk+IYQmIoNiHWy82umjfll74v/6sStEoKD0OEJnb4mLkxTzp730Rfs4Y1dkfPWUuU+rRJKomARIgARIgARIgAaMSYICsDn6FQoH4+HgsW7ZMdlPmz5+POXPmGHXDuDgJqEvgx60X8ekf0h4VI/sE44l6D042n7yCr3any6oWwTERJKOQQOme71Cy/k1ZED/4Pojd7gOuv6brG+wlm95F6c6vZdd2Gz0HTt3kyzCa0q5VVNUgKVtxPSssObcUIitMy0SkJrnm4WyH5r7OyhvDzX2dIB6I7L1QgN/UzHqpv7go6zW1TzA6NrO+nxWX8sqUwTLRr0z0gtNGrK0E49qjOfh+f6YsqpGd/HFXD92VadVmP5oy5+PfErFm2yWJChEAyykox9nUIslrt3ULwHP3tGrKspxrhQSOXyxWXm6Sk8cHhqGnmZYotcKtNHuXRfnnR1ecgfico47875ZQ3NLKW52hHKNjAl/uSseWU9ILlPWXGXGTH+7WcUUIHbtCdSRAAiRAAiRAAiSgMwIMkKmJsja7TATIYmNj1ZzFYSRgPAL/ns/HMx8dlxjQqYUX3ny0w/X/F5kQr69Pkc2CaBXkirkjI43nBFc2HQJVFbiyeDBqFAUSmy44tcI7QXMl/z97eATahuimVEt1UQ7y3xmNmnJpxonoeeb99AbTYQUgPa/shkCYyAorlCl5qm+jbWyASGUQ7GowLEL51QmuMn0IhS0NBS4as9XWxkYZJBvU1qexoRb7+rGLxdhxNg/7kwpQqeaDwvowLL0EY0FpJeb+kiibJdnMxwlzR0TCzUnaJ9McDs3lvDI8+d4xZMncyp8ztbUyQPbhL4kSVxzsbfHbol6wt7MxBzdpowkReHNjCv6VCbqKn/mL7og2IUtpiiUTqO1Rq66Pod5OWHwnsxzV5aWrceJnhfiZoa68OCISbYJd1R3OcSRAAiRAAiRAAiRgtgQYINNg61asWIEdO3ZgyZIlcHExz9I/GrjLoWZOoFhRiTEv7pN44e3ugO/n9rj+IG7n+Xx8/Ld8SZRHbm2G2Bj2CjDzo6AT8xWb34di+xeyuj73n4Ejrj1kXxMPQMSDEF2I4q+PoPj7U1lVrsOehXOvu3WxjEY6CkqrrmeFiWwwEQhLzy/XSIeuBosSh7UBsKtfneHv7qCx+qKyKmw7k4fDKYVIyFIogxU3hblDBC/WHsmBCHA0JKLHyD09dduHTmMnjDxB9CcTWWU7zuXhjEwZQXXMs7e1UfYRaqgEoyjvKIJy4uyJ/ekQavr9Q77enYE/T+bKInigbwgGtjHfAOvqbZew7DdpAKxFqBs+ntkZhSWVuGOO9H1ZwHhhcmsM6OKvztHgGBK4TuBoWhEWb5B/4D1jUBh6REp7zhIfCeiawOTPTmqs8rnbI9ChmW4uUWm8uJVOEH0LRf9CdUXsj8hGNddLK+r6yXEkQAIkQAIkQAIkwACZBmdg165dWLBgAUSgzM9Pd/11NDCBQ0lAIwLDnt0tW+7k/Rmd0Lr51VJob2xMwRGZ28fsYaERaoseXJ2fiby3bpf1sSyqH56v+T9UqqgTKDKV3rk7RmXGkibgasqKkbdkJGpK8iTTbFy84PP8Vk3UaTRWuJeUo0BS9tWyiMm5ZcqvIgPT0CIeVCizwuqURxTZAoYQERxbujlNtndU3fW7RXjg3j7B8HXTPEBnCD8MucblwnLsOJuPXQn5uFygXfC0fgnGf5IL8duRbJy/rJC4Eu7rjJGd/JT9zUxNRM8x0XtMTsy932VNDTDjvaM4lSztCTVtVBTu7B+qdHvmh8dxNCFfgqBvRz/Mu6+NqW0Z7TEDAiJAJgJl9SXS3xkLxzCLzAy20KxNvHilDLPWJGjsw6hO/phgxuV0NXbYyBPE5a1nVp3XygpxYcfTxR6eLnbwEl+d7eHlYqf8P+W/xVfnq/8WJbztbJkNrRVoTiIBEiABEiABEjAaAQbINEAvgmMiSMYAmQbQONSoBGYtO4F/zkqDCU+Ob4HhvYJxKLkQS/5MlbVxau9gDGnva1T7ubhpECj+ZT7K/vlF1hjPBz7DPzUxWLolTaWxuiylI7LYRDabnLgOmQHnvvc2GZoIaNQNhImssNxi7XpLNdUY8YCzNhussfKITV1Lk/mf70zH1tMN97AI93FSllzUVZlNTewz1bGn0ouVmWV7EvLV7tVS3xd/Dwdkq9HrTJS6vC82xKRQvLUpBYdTpA/yhZHPD4tA+1DzzSb4+99svLL8jIS3h6s9vpjVFSJ7W8j6fZl4+0f5h5S/vtILrs7mWV7SpA6alRnTUNm0+MHhEBcWKCSgLwL/pBTi7U3yv0s0tGbPKE88fluYvsyi3noExGc28dnNECKCZNeDZ87XgmrXg2l2ygCbCLaJr84OtoYwiWuQAAmQAAmQAAmQQIMEGCCrg0ehUCA+Ph7Lli1TCW3+/PkQfcgoJGAOBL79MxVfy5TeGdMvBNPHROODrWnYkyDtKSWyPpZObGkOLtJGPROovHQKBR9Pkl3FqesYuI252ntMNPwWjb9VSbsQN7wwPKLp1lZXIu/tEaguuCzRZePgDJ/ZOwBb9R4wl5RXK7PCRAAsJafs6tfc0qbbqIWGAA8HRPq5KPuDNaU8ohZLaz1l/fEcrNib2eB8R3tbiGD7ra29tV7HUifuvFaC8YQG5Y40ZTFzSHN0uZYtrOlcXY//6/QVfKHi4dzgdr7KjENzlvlfn8aOozkSF8b2C8WjY6Ku/39FZTWGzdoj6+rMu2Iw9GbrLk9qzmfAmLa/tj4Zxy9KS6e1CHDBy6P/O3/GtJFrWyaBnKIKzPjhnMbO3dUjECM7saysxuC0nLB8TwY2npAvb6ylSp1MEwGyq1loVwNm1zPSrmWoeYpgm7M9PJSZa+p9vteJYVRCAiRAAiRAAiRgVQQYIKuz3Tk5OZg0aRI2btwoewgYHLOq7w2LcPbA6St44VNpX4CurbwxdWQkXl2XLOvnuK4BGNs1wCIY0ImmEShc8SQqzmyXVeL12CrYBf7XZP2Xw1lYfShL5YKin9L0Ac2aZhCA0t3fomTD27J6XAZMg/hTX0Tg63og7Nrfi8uqmmyLpgpEyUlRHjHC3xnNfZ0QoSyTaJjyiJraqs54UZ5VZA82VmqSpZRU0xTZibX9yjJ03L+umbeTsh+cKMvp7mSn/Cr+GLr6UWVVDV785QLSrpRJQPi5O2DOiEit+uWpc0YNMeZ4YgHi3z8mu9QHT3ZCq/CrJY1rZfZnJ7H/lDQDs0cbHyx6uJ0hTOYaFkagoSyemUPC0aU5s8gsbMtNyp2ZP55HpoYlhBeOjVZ+HqLon8C3ezOx4bj0Aof+V9btCqJ0Y20wzUuZhXZj2UePa0E2ZVDNxR4Odiz1qNsdoDYSIAESIAESsFwCDJBZ7t7SMxJAXlEFxs/bL30g6eWIIQPDIG701xcXB1u8O7EVXB1Z8sLaj1DFuV0oXP64LAbnvvfBdcgTktcau6F6e0c/TOoZhOyiCtjYAH5a9qjKe2cUqnPlyzqm3rsBiQW2ymwwERTT9KGNrvZdBL9qe4WZUnlEXflXqyersALvbklVlqVsSHpGe+LBviE66Uenax9MRd+5zBJlsGzX+fxGg47a2iy+72qDZXWDZu6O/wXQrv6/7Q1BNRFYE31ItJGVBy7j9yPZslMn3hyE4TeZd1/XD39JxM87Lkn8i+3oh5dk+optPZyNRd9KyzEKBT++dDN8PNi7T5tzZu1zxKUnuYzUlkEumDeSWWTWfj705f/JS8VYpOLCnao1RTldUVaXol8C4vc88bm8oqpGvwuZqPbrpR5rSzpe659Wm61W+1UE1twcTTs77WxmCfIVVYjydzbrC0UmelRoFgmQAAmQAAmAATIeAhKwcAKDZ+6SeOjgYo+gFp6yvzAN7eCLyb3Mu9SVhW+pwdwr+GQqKtOOS9azdfOB5/QfYesu/1D7w60XsTshX6Wd4hl79bXf1e3tbHB7Bz8MauejUbCseM9KlK1/XXaNzZ4j8Zv3XQbj5O8uyiNezQozl/KI+oDT2L6LNcUv9qLkYssgV32YYFE6914owI6zeTiSJt+zyxjO1magKQNoyoDaf0G0usG26xlrjnbK/n2vrk9GaUW1xOQ2wa54cUSkMVzR2ZoZuWV48r2jyJHJnph3Xxv07Sj/c1LuvVkY9djYaIzua1q943QGi4r0SuBgUiHe2SzfC+qZuOboVC+TUa/GULlVEBAXkURwrKhUs4z8F4ZFoJ0Z95w09c09nV6Cr/ekIzVXmrWtie0BHo7KLKz8kkoUl2u2x5qsYwpjRalHZd+0a9lnyuy02r8728GjTt80EVizFbeN9Czp+eXKzD9Rxr6uxAS6YEAbH/RvxfLlet4CqicBEiABErAiAgyQWdFm01XrJCDKPonyT3XFPdAFbirKmiy5qyVEPySKdRMo+/d3FP80TxaC65AZcO57r0pANTXA4g3JOCbTD6UhqnffHIQRMpkk4hdEkQlW2yNMfM0rqcQL6c8huEI+i+yFsI9QZKvbklIiuzJSBMH8XBAheoWZeXlEfZzwXw5nY/UhaX+4umuJMpNT+wSjb4yXPkywOJ0FikplVpno+SbOvSVJ90hPtBTvR9cy1q4G3a7+EQE38cDK1OXHrRfx6R9JEjNbhrnjw/hO1/9f3P4WmbMimB7q7YQF35zBdpmsuo7Rnnh7ekdTd5v2mSiBV9Ym4VR6icS61sGuylKmFBLQFQHl5Yd1yRCf0TQV0Zf0oX6hmk7j+EYI5Csq8fXuDOyv93ufNuDE5a+3JsRAlDWsFfEZJE9RqQyYibVu+Hud/1OUSy/EaGODqc4RTETwrLZfWm0grTZj7b++aVf7p2nzWeaPozn4YX/DfX7F56dp/Zsh2MvRVFHRLhIgARIgARIwGwIMkNXbKoVCgfj4eCxbtkx2E+Pi4rBixQr4+Zl3OSCzOaE0tMkEvlyfjO82/xdEsHeyg09zd9jaSx883tLKG/+7hb+wNhm6BSjIWzIK1VekwSfRc8zr0R8A24ZLkYiH+os3pCApp+Gye/VRDe3gBx9X++vlEeV6FtXO6V30NybmfiZLe5tHHNb4TNF6J8J9r5ZHVAbEfJ3R3M+JpQHVpCkezIi+ZI3JHV0DIP5Q1CMgAizzf5cGYtSbbZ6jnOxtb+if5u509d/STLba/7v2uoFKJYneaiJ77EyqNMvvkdFR6NvFH+uP5eLPk7k3bECYjxMivZywZr18H9Dls7sh2Ix7E5rnabMMqxv6+TtraHN0DLuxH55leE0vDE2gvLIGr65LwrnLCq2X/uqBtlqX7dV6UQueKC4niUtK6ojIfqoWt9lUSIiXIx6+JRStmpDtL34PyCm+Fki7FjwTgTVlUO1akE38XS67XB0fzGmMuPBT2zvthkw0Z3tc75t2rX+aCLL9m1KENzelqOWiJWTiq+UoB5EACZAACZCAngkwQFYP8IIFCzB37lyV2KdNm4YlS5bAxcVFz1tD9SSgGwK7j+di3penritz83eGe4D8+V04JloZEKBYN4HSnd+gZNM7shDcxsyDU9fRagG6eKUMr69PQW5JhVrjtRn0TMaLCC+XDxrMa/Yurtg1fJnB181BeeaVwTCREebH2v7a7EP9OSKw+e7m1EZvlsfGeCmD8nVvKOtifUvVMfmzk5bqmk79EiWhbuivVieoVr80pDLYVidzTZM2a3/9k4VXV5yV2O7l7oApY6KxqpFsyqryKuRfKkGF4sbMwIdGROKuAc10yoTKrIfAgj+ScCZDmkXWLsQNLwxn3yfrOQn68/StTak4nFKocoF7egYpS3qK3qSrDl5WZs/Wl55Rnnj8tjD9GWklmnefz8e3ezNQoGaZy1Gd/XFntwD8efIKdpzLu6F/rCjd16+lN25r62NQekVlVcpyzDlFlcgrqbiWnVYlyVQrq7TszDQBXVwMEsFLTfrGPTYwDL2iPQ26Z1yMBEiABEiABCyNAANkdXY0JycHkyZNwpQpU5RfKSRgCQSy8spwz4KDSlfs7G3hE+EOO5nb9T0iPTBjULgluEwfmkCgplyBvDeGoKasWKLFPrIbPB/4VCPtX+3OwOZ62RMaKWhkcPfiXZia85HsqN3uA/CD74PK15xEeVME4ugAACAASURBVMRrQbCrZRKd0ZwZGrrcCokucTf5nT9TcShZ9UM0MUk8kLkvNkS5P5SGCfz8TxbW/JOlNibRP0RkZBaXVSn7h4iHUCLriSJPQARqbwys2d4QPLueveYoSkDa4vNfE3HoTJ5E2aA+wTh2Rb3eL5VlVci5cGMZ5Fbh7vjgyf/KM3K/SEATAqJ/4ft/yWfxPnd7BDo0c9NEHceSwA0Elm27pAysqJKRnfxxV4/A6y9vPX0Fn+9Mlx3+6dQ2cHE0/VK6pngEErNL8fXudJxXM4tPBCTHdQtQlvitKyIwJS60icoJ3q72pujqDTaJ8o05xRVXA2rFFcgrlmaliQw1keVoLSIyg0WGMIUESIAESIAESEB7AgyQ1WFXGyCbM2cOYmNjtafKmSRgYgQGz9yltMjV1wkeKsplPD8sAu3ZMNvEds7w5pRsfAelu76RXdj9niVwbNNfI6MWrk2CaBauT4nPfBlRZedkl8i553s0i45heUR9bkAjulceuIzfZXot1Z0mejSIvmS8AdswzKrqGjz143nkyNzGrz9T3EIW/UPqP/ASN7BFwEwEy4rLrv79+r/L6/z92v+LMWJsSXmVEU+R6S1dXlKJKyqCv5Ed/aDQ4KZ7YUYJSuoF1D59pgsig11Nz3FaZBYEXv49Cecype+9IjgmgmQUEtCGwIp9mVh/LEfl1AFtfPBg3xDJ67N/vqDsI1tfbgpzx7N8sK/RVoj3cNFnbPtZ1UHKugrFhTCRMdaluW778mpktJEGC1a5xZXKz0y1AbUrtWUf6/RS0yRby0iuNLrsZ/e20arXWaOKOYAESIAESIAErIQAA2T1Nlr0F1u+fDn7jFnJN4C1uPnYO0dw9mIxfCI84OAs7R0lAmMiQEaxbgLVVy4ib8lIWQiO7W6D+91vaAzovi9OobJaP7c4RWZMpL8LepQdQIcDC2Vtc+o0HG7jFmhsNyfoloB4kPPJ9kuNKp3QPRCi/A9FNYHTGSX4dPslZBaUqxzk6WKPh/uF6PSBmPg2rg2miWy0/4JsV/9eG0gTf7+QrUBeyY1lAy1tT+WCWsJHN19nuAdpVoa7orQKuYk3ZpFNGRKOqXG8EW5p58ZQ/uxJyMcHWy/KLifKLIpyixQS0ITAr/9mK8slqpKGKlHsOp+Pj/6WP4/v3dNKmelMaZzAH0eysfLgZTTQPuy6EhcHW2Wf19s7sm9642ShzK7/LzOtErlFVzPURICtbs80cVHJFGXOiEi05qUaU9wa2kQCJEACJGAmBBggk9mohvqQsQeZmZxsmnkDgWW/J2Htv9nwDJG/jS56AIjSGxTrJlD801yU/fuHLATPh76EfXPNS3498u0ZFKrZF0EVfUf7a+URr/UKE7dhxZ+6UvjlNFQkHpBV4TV9JeyCWlr35pqA96IM0NItacpbvA1J/1beyubwlIYJ/HkyV3mDXJRZqpUwHyf0bemN4R39YGNjHIJHUovwxkb55vLiMsaYLgHXSz5Kg2wis+2/rDYRiDNFqSqvRm5SAaplylX6RXvC3kl6EaUxP7LP56Oq4r/+KhFBrvjs2S6NTePrJKCSwLzfEpEgU36NWTs8NJoS+Ov0FXyhokyi0NUmxBUvDo9sUK2qrMZWQa6YO7LhuZraa2njRanqFXszcblQ9cWYuj6LHmJ3dguEh8ylSEtjYwx/RIzsas+02sy0yhv+nafMTqtS9hIzlCyd2BKirzKFBEiABEiABEhAOwIMkNXhVlticePGjSppxsXFMbtMu7PGWUYk8PeRbHz49yU4uklvaEb5O2PBmGgjWselTYFAZdoxFHxyr6wpTt3HwW3UbK3M/HDrRexOyNdobpCnIwa19UHEtYCYq0zPvPoKK87sQOGKGbLrOLYfBPe7FmtkAwfrh0BpRTWWbE7FiYvSHnd1VxQP2x7qG4pgL0f9GGJBWsUDmpTcMjTzdkSgp/F5vb4+BccuFkkIi/5eLwyL0OiGs3i4VFsGUlkS8lrmWm3GWt3eajeUiiyr0qjBvabHoTinFEUygQcHF3v4RmpXxiovrQhlhTcGj99/shNah7trah7Hk4CSQENZOy+OiEQbZhvwpKhBYH9igfJyiyoRFzNEcMy9kWDMgaQCvLtZXs/iO1tIemOpYZrFD0nPL1f2GTveyGemWhCihOq4boFoGahZFrPFgzSygyKYpiz1KL7WyUyrDbCJgFpTYmmip/KiO/i7vJG3mcuTAAmQAAmYOQEGyMx8A2k+CahDYMPRHHy7P1N26AN9QzCwjY86ajjGggkULn8MFed2y3ro9cRPsPPX7navuPW65M9UjciJ/ijil3xNpXD546g4d7XfXn3xnPYN7Jt10FQlx+uJgOifITKgGhJxE3Zq72B01zLgoCfTqbYBAptO5uKb3RmyI0SZp0k9gwzGTwRjawNo9UtA3hhou1Yesk7wrSEja2pqkJtUiEqZzFiPYFe4+jhp5WPOhQJUlt2YMTdhQDM8PEK7n71aGcFJFkdgzi+JSMxWSPzq0twdM4ewhKfFbbiOHTp5qRiL1iWr1OrlYg8RbA1R8zLLq+uSceKS9IJMuK8TXr2jhY6tN2914r1UvKeqIwEeDhjXNRB9W3qpM5xjTJiAKOc4fcVZjSyM6+CLKb2CNZrDwSRAAiRAAiRAAjcSYICMJ4IErIDAO5tTcTCpUOKpKBP15vgWaBbAm4ZWcAxUulhxehsKv4uXfd3llgfgMuixJuGZ/3sSzmaWqKWjY5g7ZmnZsL0iYR8Kv35Edh2HVn3hMXmpWjZwkGEIiACZCJQ1JhN7BilLBlJMm4DI8Hr5t0SIG+/1RWQCigwDbzPoM1NdXYOi8jplHutlrh05m4+dMhdO7OxtIcor2thpV9sy89QVKTdfJyyf3d20N57WmTSBHefysGybfP9HUdZOlLejkIAcgZTcUmVwrEhFmWxHexs8f3sEWmpwhhoqwfvy6Ci04O8jystDotdbSfl/JXcbOqFjuvgrs8a0e+fh2TdFAuuP5yhLaqoroh/z/NFRsOUhUBcZx5EACZAACZCAhAADZDwUJGDhBI6mFWHxBvl+MKJE1FPDI3BLJ38Lp0D3GiJQ8PEkVF46JRli6+4Lr8dWw8bVu0kAz2WWYP4fSY2WDxEPW+aNjJL0F9Nk8aLvZ6L81FbZKZ4PfAb7yK6aqONYPRMQN8lFyaWSRnpNiX4a98eG6Nkaqm8Kge/2ZWLdsRxZFSITcEh736aoN5m5c784hT0npLf6x9/aDFOHNldmrYmHypkF6vWKEY6JXmZZZ/NkfXzr0Q64qQWzAkzmAJihIS/+fAFJOf/1Kqx1oVuEB+IHh5uhRzRZ3wRESTiR7SV34aF27aeGhKNrc81Lyr61KQWHU6RleP3dHfDO3dbbL1Z8HhJBERGYVEd6RXsq+4yxFLU6tMxvzNt/puKfZOnlVlWeDGjjgwf78nOy+e00LSYBEiABEjAVAgyQ1dsJhUKB+Ph4LFu2THaP2IPMVI4u7VCXgLg5LG4Q1xfxQC77XD4m3haG+29nmR11eVrauLJDP6P41wWybrkOfQrOfSbrxOW0K2VYfeiybCajWKBntCfG6+AX/crkwyj4/EFZmx2ie8DjPvmf7Tpxkkq0IiDKyYgynOdlejrVVSjKbk67pRl8ZHoparUwJ+mMgMgQFUGhyippQ/qOzdww6/YIna1lTEX/ns/HMx8dlzVh2dOdER1ytTRsQ1k7quzPTsiHyOquL6NjQ/AYe4sYc9vNfu1tZ/Lw6Q75LLKXRkUhhv2KzH6PdelAeVUNXl2XhHOZ0tKctev875ZQ3NJKu8tTJ9OLsWitfNnG54dFoH2o5iW2dem/oXVdKa7E13vSVX4+rm+P6B0tMsY6sz+lobfK4OttOXUFX+5KV3vd+2JDlD2cKSRAAiRAAiRAApoTYICsHrMFCxZg7ty5KklOmzYNS5YsgYsLS9Jpftw4w9AExEPLBSoyd4pzSiEyyPp29MO8+9oY2jSuZyIE8t4ahup8aZk7u6CW8Jq+UudWJueUQvQlO5NRAhsboE2wK7pHekI0edeVFK16AeXHNsiq85j6ARxieutqKerRIYFPtl/CdhVZNLXLBHo44r7YYNwU5q7DlamqqQSWbknD/sQCWTWiz5Hod2QJsnRNAn6XKQvav7M/XpzS+gYXP952ETvP5avtdnF2KYqypA+kvd0dsOrlm9XWw4EkIEfghZ8uyGam9Ij0xIxBYYRGAtcJvLUpFYdTVGeu3NMzCMOaWPb4vS1p2CfznuHmZIdl9X6WWvLWrDxwGb8fyVbLRXdnO4ztEoA4C8nGVstpDlISOH6xGKczipFXUonsogrlv1UJLz3w0JAACZAACZCAdgQYIKvDLScnB5MmTcKUKVOUXykkYO4EvtmTgU0ypaBqaoDs8/morqxGeKALvpjFsnPmvtfa2K/Y/gUUm9+Xnep2x3w4dR6hjVqjz6m8eAIFy6bI2mEffhM8H/7K6DbSAHkCfxzNxg/7LzeKZ0rvYD4kapSSYQY0lC1lSSV/0rIUePzdoyhSVErALniwLXq1k5aQ3J2Qj3VHc2TL2zXzccLFK2XXdVVVVCvfl+XksfExGN0ryDAbylUsksDW01fw+U75TATRuyaavZ8sct81dUpV1YlaPSM7+eOuHoGaqpWMFxnjL/2WKKvnyUHh6B6peenGJhtlQAXifXPVwSyIUpbqyOB2vhjXLQDuTnbqDOcYCyfw8u8iw1O+t3O4rxNeHhUFR3tbC6dA90iABEiABEhAtwQYIKvDszZANmfOHMTGxuqWNLWRgIEJpOaWYsEfybK9fRRXylCQ8d8H629f7I4gHWbwGNhVLqcFgZrSQuS9EYeaCmmvA4fom+Fx38daaDWdKcU/v4Syw7/JGuR+z9twbHOr6RhLS24gIHouvLslDVXV0nJ9dQeKW9QiUEYxHoHqmhrM+zURidnSnyPervZ4YVgEQr11lx1qPE+B7zan4cv10rJg7SI88O4TNzVomniQdTK9BDlFFYj0d1ZmQIp+O6fSS/DVrnRczLsaKMtJLEBlaZVEl5uPE/43OqrJWRvG5Me1jU/guTUJEOWO64voZfTYQGaRGX+HjGtBQ30khWW6vvCgKsvWztYGXz/Q1rgw9LR6wmUFvtufqayioI6I9woRGGvBALY6uKxmjOjbO235GZW9nfu29ML/9W9mNTzoKAmQAAmQAAnoggADZPUorlixAsuXL4f46ufnpwvG1EECRiEg+j39cli+bEfOhQJUlv33EO7l+9uiTwfp7XejGM5FDUKgZP2bKN3znexaHpOXwqFVX4PYoa9Fqi4nIP/98bLq7UJaw+uR7/W1NPXqgMDlgnIs2ZyK1Fzpw9y66kUPjkcHNIOrI29V6wC7xip++icL4o+cTOgeiFGd/TXWaYoTSsurMeO9o7hwSVrW6IlxLTCyT9MCtbXZ3iW5pSiU6ftjY2uDwNbe6B7hgXHdAxHOCy2meExM3qaG+tksHBOtDN5SrJPAb/9m48eDqrO3e0R6YMagcJ3CSckthSj9KSfT+oeiX0vtepzp1EgdKRMBja93Z2CXiizh+suEeDliTJcAxMZ46cgCqrE0AkfSivDGhhSVbk3uFYShHfgsy9L2nf6QAAmQAAnojwADZDJsG+pDxh5k+juM1Kw7AlmFFXhlbZKyTnl9KS0oR3692uVT45pjyhDd/uKrO2+oSdcEqrKTkb90rKxaxw5D4D7hNV0vaRR9xb8vQtmB1bJru49/FY4d44xiFxdVn4CqPiV1NYgMpQf7haB1kKv6ijmyyQREJop4nymUyXhqGeiCF0dEQmQCWIJsOnAZb/xwTuKKn6cjvnyuK1x0UPZK9Gb8fNtFnDuSI4vMO8wNTh6O8HS2w7hugbitrY8loKUPBibw7OoEXLqWsVh36T4tvJSXDSjWR+Cv01fwhYrym4JGmxBXvDg8Ui9gxLpifTn59qF2elnT0Ep//Tcb4k95ZXWjS9vb2igvltzRNaDRsRxAAmsOZeHnw/KXlASd2cMj0DbEjaBIgARIgARIgATUIMAAWR1ItSUWN27cqBJdXFwcs8vUOFgcYlwCa4/m4Pv9mbJG5CYXoqLkxh4q/Tv740Uraopt3N0x/upFq15A+bENsoZ4/u9r2Id1NL6ROrCgOjcNee+MktVk5x8Jryd+0sEqVKFvAqsPZeGXBh4AiPVFIGZq72AGDfS9GXX0f7L9ErafzZNdUTxoFw/cLUVmf3YS+09JH+LePTAMDw6P0JmbZZXVuPf1f5Ajkznp7OkIr2b/PejqG+OFO7sHKks1UkhAXQJ/nsxVZrLIyaI7otHcl1lk6rK0hHH7EwuwdEuaSlfCfJyUwTF3Z/1kaWfkl+PpVedl17+3TzBE7y1zlQOJBVh1KEs2IC3nk3jPvLNbAAI9Hc3VZdptBAKvrU/G8XoXX2vNCPZyVPYjc9PBJR4juMYlSYAESIAESMCgBBggMyhuLkYC+icgbvMvWpckW5qsVYALdmy/JDEiMtgVnz7TRf/GcQWjE6hMPoyCzx+UtcPp5glwG/Gc0W3UpQENlZJ0GzMPTl1H63I56tITgd0J+fhw68VGtQ+/yQ8Tbw5qdBwHNI3AgaQCvLtZ/qFq7xZemG5BmSj/nM3DrGUnZIF99kwXRATrNnPxjz0ZeHd1gux6osyiKLdYK4Eejsr+NCzD1bTzbG2zRUBCBCbqC/vWWNdJOJlejEVrpX0Vayn4ujng+WEREOX+9Cnf7s3AhuO5skuYYxaZyK4WlxSPpBaphU1kXI/tGqDsTUkhAU0JVFbXKPuRlVXIZyiyx6SmRDmeBEiABEjAWgkwQGatO0+/LZZAQ6VSnhocjllLj0p8t7WxwXdzu0OUi6JYNoHCrx5BxYV9UidtbOE142fY+VpWqc3qwizkvT0CqJKWG7X1CoH3zLWWveEW5J3oV/LOn2m4XCh9sFvXze6RHnh8YJjFlPczxS0UD1XFw9X64uxgi+dvj0CLQBdTNFsrm95ZlYC1e6UZNwO7BOD5ya200tnQJPGQa8Rze2SHeIW6wVnmYfWgtj7Ksoseesry0LmTVGhUAhtP5GL5HvksstfGtYDIGqJYNgHxfrpoXTKKZErkCs9dHW3xTFxztDRA6eKc4grM/PE8KqtqJNDNqZdldU2NMjtT9PpTR7xd7ZXlFIeYcZacOn5yjP4JnM4owcI/klQudFePQIzsZBk9YfVPkyuQAAmQAAlYKwEGyKxk5+v3Vfv2228xadIktbwXc9esWYOVK1eidevWas3hIOMQEL9cil94z2aWSAxoFeSKuSMjMWnhQVy+UiZ5/ZWH2uFm9jQxzsYZaNXyk1tQ9MMzsqu53PowXAY+YiBLDLtMyZ9LUbrjK9lFRcacyJyjmAeBmhrgzU0pjd7MFmXCpvUPRYQfy4XpemfXH8vBin3yJXxHdfLHhB6Bul7SaPpSMhWY/s6/KC2X3sxe9HA79Gijnz5gz31yAofOSMtXOrk7wDtcPstAnHlRnqtrhIfReHFh8yHw1I/ncblAetmgfytvPHxLqPk4Qks1JnCluFJZaSJdJotQKBM5qvFDwtG1ueF+lvx44DJ+O5It64s5ZJFtPJ6LX49ko0BxYwl7VZsT195Xmf3r6qif0pUaHwpOMHsCvx/JxsoDl1X68ezQ5sxSNPtdpgMkQAIkQAL6JMAAmZp0V6xYgcmTJ8Mce5CJANeuXbuu9047c+YM7rrrLjzzzDMNBslqxx05cgSdOnVigEzNs2LMYQ2VIfvfLaG4pZU3Xv/uLDYfkjb0vf/2CNwzKMyY5nNtPRPI//BuVGWclaxi6+4PryfWwMbZcA9D9OzqDeprSguR99Yw1JRJM15s3XzgPWuLIc3hWjogIAI0IlDTkDjZ2+L+viEQvZoouiGQU1SBhWuTkFUozcgM93HCC8MjLSqL6dtNqfh6Y4oEXocoTyx5TH+9GsV7tHivlpOAVt6wtfuvzGL9MSNu8lNmkzk0MEY3p4FazJnA+uM5WLFXPtC9+M4WCPVmFpk5768q2yuuXaQ7J3ORrnZO7e8LhvS/qKwKT608j5LyKsmyIvNFZMCYohxNK8KaQ1lIyFKoZV6X5u64o2sAovwtJ8taLcc5yCAElvyZikPJhbJr+bk74OXRUfB2sTeILVyEBEiABEiABMyNAANkDeyYCCr17dv3hhHTpk3DkiVL4OJiHh9sa4NcH3zwAWJjY6/7IgJ+y5cvvx40q48hJydHGTwTcwYOHIjp06czQGYG391vbJTPrBDlckTZHCG/787A0jXS/iYDuwbg+Um6LxdlBtiswsSyA6tQ/Pursr66DnsGzr0mWjQHxdaPodj6ibz/cfFwjp1i0f5bonNbT1/B5zvTG3VtdGd/jO9umg/XGjXexAZ8sycDm07I94p5oG8IBuopo8oYGEpKqzDjvaNIypBmZD95ZwsM7x2sV7MGz9wlq98zxBUujQQvRFk0kU3WPtRNrzZSuXkTiF95TjbYPaCNDx7sG2LeztF6WQJvbUrF4RT5B+hiwj09gzCso59R6P1yOAurZS7wCWO+ebAd6rRfNIp9dRfNLqpQ9hnbd6FALVvE72His4jo0UkhAX0SeHTFWZWZjN0iPBA/2LJK6euTJXWTAAmQAAlYFwEGyOrtd92sqdqXzDFrrNZ2EeSTC26p+n+546/JWOv69jEtb8UvvOIXXzmZ3CsYQzv4Kl86nVKIx9+V9iGLaeaGj57qbFpO0RqdEch7Iw6iH1d9sQtuBa9Hf9DZOqaqqKayHHlv3Y6aYmlvCBtHV/i8sA2wZakbU90/VXady1RgyebURssasUl503f2+MVivL4+GdIuMUCX5h6YOcSyHrps2JeJt348LwHn7+WIr57rBidH26ZDbUDDy1+dxk6ZLMk2ER7wCndHUk5po+uLINmYLgGNjuMA6ySw9miO8iG/nLw5PgbBMv3urJOUZXj9yfZL2H5WWrq11jtjZ2qJ7DYRtM0rkZYpHNTOF/f10e+lBHV3+Yf9mVh3LBei51hjIvpyDr/JD2P5c7gxVHxdRwQSsxWY80uiSm0ig1H8oZAACZAACZAACdxIgAEyALXZUhs3brxORwTFPvvsMyxcuBD9+vVTu1+XqR0wVZliqjLL5OxngMzUdlXeng+2pmFPgvQmo6+bA969uyVsrlVkqqquwdBndkuUONjb4vu53eHl5mAeDtNKtQkoti6D+CMn7ne+AsebbldblzkPVGz/AorN78u64HLbo3Dp/5A5u2e1tisqqvHWxhSIJuUNiShpNH1AMz701fKkvP1nKv5RUbpn1u0R6NjMsrKVnv/kJA6ekQbURSliUZJY37LrWA5e+uq07DLfzemOzWfzIAIcjclNYe7KXjctAsyj8kFj/vB13RKY8f055BRLS6be1tYH98cyi0y3tI2n7bt9Iqij+ueFqWQNNhS0/ezeNhABJ2PJ32fyIPo8Zcr07pOzqV9Lb2UgIsCDv1cZa8+sdV2R6S8y/lXJU4PD2a/UWg8H/SYBEiABElBJwKoDZPUDY/X7bCkUCsTHxzNApiILrbHvq0OHDjU2hK/riEBakS1WnZPvF9E7uBK9Qm58+LHwpzIUlUpvPj440BEtg433y6eOcFBNHQJ2ZYUI3/QMbKqlfR0UAe2Q0SfeqniFb3oW9grpQ2/Y2CJ52Luotne2Kh6W5OzmVAccy264t4KTXQ2GNK9AjLf0+8EcWRQWFqKkpASlpaVwcnKCq6srPD09de7KsRx7bE6Rf8jXOaASA8KkD9h1boQBFZ5Nr8YXW8tlV5w5wgkBnqp7gOnSzOe+k88SG9HVHn3b2CO5wA5b0hyQX9awPeKZcp+QCnQNlGZm6NJe6jI/Agcy7bHzkvz39gPtSuHl1HiWjPl5bV0W78+0xy4VeyxIiPfDkVHyP++MQeqLE87IL5f+TGvrW4WhEYa381KxLfakOyClUL3fj8Lcq3FzcAUiPKqNgY9rkoCSwPokR5y+Il8Zw9W+BhNbl8HTkT/feVzUI9CtWzf1BnIUCZDA/7N3HtBVVc0e/6f33ntCCx1C76J0EFFBUMEGn4IgIiJFEKSIDQFRUVFsFJEmSAcFpPcWahII6YX03pO39vVFQ86+Nbecc+/MWqz3Pu8+e8/89rklZ/b8hwhImAAlyMaOBascO3ny5EM9utieUoLsnztb0woySpDp75NB3oNhawtgQstS2Fo+/AN448kKXE8QPiAeGmGJPi2oea/+dk73K3lEboTz/b+5C6V1fwsl3q1074SIVnC59yfcb2zhepTbbChyWjwlIm/JFXUJXH5giWPJyk9rd/erQDdf6SYL8vLykJYm/3Swt7c33Nzc1MXHHV9WZYYtMdbILBE+HGQPV0Y1KTO6h+jbz1Xgwj3hd2REmAXGdFd+f2kFPIDNZypw5b7QjxBPc7w+0PrfZVRJDrPBTV2rZIkyd1t6KKatPTKGeb6/YYvCCmFCop1XJR4zsuS3MeyXOjGwQyPs80GesWTOM03L1JlS52OvZVjiSBLf50ltSmFX728aXTlUUmkmSx7fyFJNfpt9H3byqUQ7T+n+ttAVS5rXMAR+uGmLfE6ymXkT6lyFpxrrP+FsGBK0akMJUIKsoQTpeiJABKRAwKQTZGyDeD3HapNlxpAgox5kUngbNszH+5mlWLLnPsorhQ+8WN8x1n+svv1+PAXf/CHUJx/YyRszn2vaMIfoatEQqHpwD3lfPcP1h8kqMnlFU7S8z0egKpvfr89t9mGYOWgnsWCKbMUQM+uVtfLPRJRVKj693aupCyY9EiAGl9Xy4eLFi4iOjlZ6TWhoKHr06KF0nLIBWy8+wB9XM7nDnu/qg6FtPJRNIanX49KK8fqKq6isEn6nfvxaK3QMd9VbPJeicjHnu5vc9X6a0wGBdWQTz8Xm46fTqSgsVVwd6WpniVGdvNA3nD7n9LaRIl9o19VMH6d9mQAAIABJREFUbLn4gOvlyjFNSSJO5Psnz73z9/PxxeEkud6HeNji3SEhcLRVLQGkTwyzt99Dco4wcdcxxAnTB+i+3+XOK5kyScrictWqzYe09pBJ2RpSAlKf+0NrSYNAcm4ZZm+7J9fZJ9p5YnRnb2kEQ14SASJABIgAEdAxAZNPkNXly5JJvXr1EiDfsGGDZHuQyes1tmTJElllGOtR5uGh+OGWphVkOr53afr/J8AarMvrQ/LZ6Cbwdf7vlHkttOux+Xh79XUBw/AgR3z1VjtiayQECjfPQvnNv7jROE/aAEv/lkYSqXphlJ3fiqI9H3Evsu0xDvaD31ZvQhotOgK5xZVYfigB7ACBImvqY483+wXCzV4albOsauzIkSMq8+7ZsydCQjTvl3X3QQk+ORCPknJhsrGFnwPmDdN8bpWD0PPAXw4mYMMhYQK9bWNnLJ/cRs/eAMPfPYNSDn/WB431Q6tr7GHujydTcTZW2I+0vuN9mrnKHuh6UN9Rve+pGBecsjEaeSXCypdBrdzxQnfhQSsxxkA+/UfgVmoRPtwbLxeJt5M1Zg4Ohp+L8G8EMXA8Fp2L74+ncF35/Nmm8HTUTSUv++xkfcbisxT/dqh1rFOoE56M8EKoB8lzi+G+IR+EBI5F5eL7E/z3Ehs99bFAdG2kfWlu2gsiQASIABEgAlIjQAkyOTvGEkfjxo176FWeDKPYN7y2Ci4uLu7fZFht0mzmzJmyxB9vTN24KEEm3l1OyyvHkj1x3Ica7OHXa338uc6Xlldh+LtnBa/ZWlvgt/c7w0GEp0nFuwvi9Kzi/gUU/DSR65xtt2dhP3SWOB3Xk1esso5V2PHMdcZ+mLv46MkTWkaXBL7+Oxmn7+YpXMLFzhKTHvFHm0BHXbqilbmPHTuG5ORklediB2AGDRqk8vj6AxXxm9Y/EJ1DjeuhSmFJJaauikRSRomA2dujm2BIV/1/Lqzadg97zgjlNBv7O+DbGe25e3v0Tg5+Pp2GqmrFUorsAM2oTt7oRg/HNH6PGMuFO69kYNulDG44q55rSolUCW10YnYplu6Ll1tN6mRrgbcHBIEdEBGzzd8Zyz3k0tLfAXOHavdwRkJWKbZfzsCl+AKVkLCE2PB2npRYUIkWDTI0gbUnUvB3VC7XDXtrCywaESbaZLmh2dH6RIAIEAEiYDoEKEGmwl6zaqsFCxbIRrIHTapUXakwrd6G1CbA1qxZ8++adZN9vARZVlaWLHnG+rPVt8WLF2P+/Pl6858Wkk+ASYBsu8SXxWE/dhvXkV+qP8uT751DEee08PLJrdG2sQthlziB/B9fRWXcJWEU5hZwfesPmLvyk6cSD1tl98su/4GinYu44206j4LD8Lkqz0UDxU1A0edkXc/FLhfIvqt37NihNuwhQ4Zo1I+MnaT/6ghfnkvRAQy1HRTRBXvPpuHzrcLEuberDX5+twOsLIV92HTt/s37+XjrK2HFN1uXJchYooxnmYUVsmqyyKRCpS4ObOkuk11kD8rITJfA6xuiUMCR6GTycWO76T85bLo7oXnkOcWV+HBvHFLz+L2FrCzMMLVfIDoEO2m+iJ6uPHMvD6uP8g+ELBvVGH6uNg32pKKqBpsvpOPAjWyV5nKwsZDJCo9o76nSeBpEBMRCQJ5sKfOvpZ8D5hqhIoBY2JMfRIAIEAEiIA0ClCBTY5/Yw6nPPvsMkydPVipLqMa0NJQIaESASYh9sDcOrIqsvnUOdcK0/oo1+hf8eBtnbgr/IJz8ZBie6m3ayRONNkREF5VfP4jCre9yPbJ7bBLs+r4mIm8N50r+t+NQmXKL64DLtJ2w8Ag2nHO0slYJXIwvwOd/8vvO1V2ob7gr/ifSz7+EhASwwy3qGmusHR4eru5lWLw7DtHpxYLrWPXBnCEhYP1rjM1mr7mJy9HCU9bjBgThpcGG+zx45v3zyC2sEOBmEotMalGRsT46v55LV7pVrCJiZEdvRASLv5JSaTA0QCMCv1/OAPvHsy+fbyYZKVqNgjeCi1iy58N98YjhfG7XhseUJdgBB6kYU8mIShN+DzXyssPiEWENCoMlxfZfz0JWkfCzlTcx69v4VIQnPHQk79igYOhiIqCEADs089ZvMXJHDWnjgbEGqJKnjSMCRIAIEAEiIBYClCATy06QH0RATQKHbmZjHUd2iU0za3Aw2iqRC9t8NBlr98QJVmUSUkxKiky6BOTJB5o7ecFl2g6YWYtbVkdf5Msj96Nw2zzucjYRw+HwFL/CTF/+0TraJZCeX47PDibIPVlfuxrrrTV9QBDsrfVfLaQo4piYGFy4cEFtKG3atAH7p46xHiybL/Crk5/u4AX2z9js/O0czFvLT5iz6rEATzuDhbxm131sOybsIRLoZYef5nRQ6ldCdil+OpmKmAdC6cj6FzPZsFEdvWBhbqZ0XhpgfAQmro9CUVmVILBhbTzwHD08FfWGrziUiMsJ8iUCxV4lzYOr6HDL0qcaaXRQ42pCIXZHZnITbzwfWgc4yOQUW8mp1hX1TUHOEYE6BBRVZbJhk/oGoFcTUpGhm4YIEAEiQARMkwAlyExz3ylqiRMoq6jG0r3xiM0UPuxif8C9q4I2Pzslz07L17eWoU5YNbWtxAmZrvulZzeheN8yLgD7x+fAtsto04XDiTx/7XhUJlzlMnGZshkWPk2Jl5ERWPlnotI+Ix4OVpjyWACaiahHC5M+5skeK9uexo0bo2vXrsqG/ft6Sm4ZPt6fgGzOqfowT1vMHRYKOytxJQ9VDk7BwGW/xeAQJyk4sLM3Zj5r2M+BeylFmLSc/znFvq/Z97YqxiSZmeSoMmvua49RHb3R3I8OUyhjZWyvK7pHVo9tBtazkUx8BL47noLjnOrXWk9ZgmdMZ2/xOa6CR5/sj8f15CLBSD8Xayx7RvUDfeyQzI7LGTippC9p7UI+ztYY1tYDjzV3U8FLGkIEpEFg/Zk0HOQoyDDvrS3MsHBEGILdjU8hQBq7Q14SASJABIiAIQlQgsyQ9GltIqAhgRMxuVjDOU3OppvyaAC6q9BDrKC4Ek/PPyfwwNHOEr+93xk2RvgAVEPc0rmsuhK5ywajukgonWnhFw6X1zdJJxY9eVp+6zAKf5vJXc269UA4jv5YT57QMvokwKqjWJWUMnulpx/6tRDHw7HCwkLs2rVLmcvc18PCwtC6dWs4OSlPpPx0KhWHb+dw55n4iD96N5WOPJeqsGL/PwFVw7ng00mtEdHU8CeqX1h6CWnZpQIPR/bxxyQ1pMbupBXLqsmSc8sU4mEFZExykXrtqHoXGce46poaTFofheLyakFAUk6yGMfu8KNgEqpMSlWePdrcDRN6+UkWAeuj+OmBBK7/C4aHqnSQZdulDBmj8krhfV1/YlY9y/qMMTlFawP0nZTsRpHjkiGw4I/7iM3gV5Q39bHDe8NCqYpcMrtJjhIBIkAEiIC2CFCCTFskaR4ioEcCH+2Lx80U4WlKdrp/yZONVPZk2Owz3D8W1TmRrvJiNFDnBEoOr0bJsR+467BED0v4kAkJFPw8CRWx57lonCeug2VAa8JmhARO3c3DN38nK41sQEt3vNTDV+k4XQ5gyTHWfyw7W5j8VnVdNzc3WZIsKEh+f8qriYUyGUqedQlzxpv9AlVdTlLjftofj1//ShL43L6JC5a9Lo73/y8HErCB00fP08UamxZ0Vps3k2hmUs3KrH2QoyxRxn5fkJkGgS0XHmCXnAME34wLB+tDSCYOAmyf2H7JM1V6EosjEsVeyKv8drW3xFfPN5N78bGoXFliTNmBgNoJujVyxhPtPamCRgo3BfmoMYH8kkpM3hgt9/r+Ld3xsoF/92ocHF1IBIgAESACREBDApQg0xAcXUYEDEXgYlwBPv8rkbu8utUOc767iUtRuYK53hzZGMPph7GhtlijdavzM5C7fDBQI6yBsGrSHU4vrtZoXlO4qCLmFArWT+WGat38ETg+v9IUMJhkjAlZpfjsUCJXTrAukDaBjpg5KAjmZvrvy1RUVIQTJ040KDlWG4uZmZksSSavJ9myAwm4llQouBesLMwwa3AIWhih5F5+UQWmfB7Jrc56Z0xTDOoiDlmy5MxSvPzRJe779NNJrRChQWUf61fEKgZziioVvv9ZPz4muTiwlbtJfk6YWtCVVTWYtCEKpRXCahuWPBjdSRzvCVPbl/rxHrmTgx9PpsrFoKrkuhQ4ssrXDzh9k5nvMwcFo12Q40Nh3E4txt7ITLBDH6pYY287sD577CAIGREwBQLs+5/1LZRn/+vtj77hxqcYYAp7SzESASJABIiAZgQoQaaAG+v3MXbsWFnPj4kTJ2LlypWwszNck3bNtpiuMjYCLDnGkmT1jWnlLx+tuhY/u37jn4n4mSNb8nh3X0wb1djY0Bl1PEW7PkDZxd+5MTq9/A2sGqneg8ioQckJrmDDm6iIPsl91Xn8WliGdjBFLCYRc3UN8OmBeNzg9DipC4B9xrIKqhAP/VXSsOQYqxxjv0e0aayKjCXKWFVZrf11Kwc/n+Y/bGVyU8939dGmC6KZa/fpNHyx/Z7wO9XNBr/M7SgqmaFXl11BXFqxwNdh3X3xlobf2VXVNVh7IhVMulmZseoKlijzdbFWNpRelziB386nY08k/3NnzQvhcLChKjJDbvGF+/lYdVhY9VrrUyMvO8waFAxHI6r2++pIEs7G5guw21qZY+1LzWX/Pa+kEjuuZIB9n6lirKce+35jvcbIiICpEVAkN87Ogy16Igzss4SMCBABIkAEiIApEDDpBBl74PT777/j1VdfFez1kiVLsGDBAsF/37BhgyxpRkYEDEGAPcD9eH88d2nWfJv1h1DHzt3OwXtrbwkuadvIGcuntFFnKhprQAJVqVHI++Y5rgc27YfB4eklBvROGktX3L+Igp9e4zpr1bgbnF76WhqBkJcaE1h3Og2HbimXnHu9bwB6NtF9TypVkmOsp1hBwX8HJnx9fREYGIj4+HhkZGQoZMGuZUky1p8sp7gSTLo3hdOXys/FGu8ODYG7g5XGbMV84cxvbuDq3TyBiy8OCsYLA+XLURoips1Hk7GWU0XhZG+J35c07BDEybt5+PlUKrdqqG6s7g6WMsnFR5rRyXJD3AP6WpP1apq0IZorw/1khBdGdfTSlyu0Tj0Ct1OLsHQv/28BNtTf1QbTBwSBfXYbk7GeSax3Es/eeCwQWYUVMjlFliRTxfq3dMOIdl5wc7BUZTiNIQJGSWDp3jiwikuehXrayvqRsSQ0GREgAkSACBABYydg8gmy2mTXxo0b4eHxz+kxljh74403sHDhQoSHh/97D0RFRcn+21dfffXvWGO/QSg+cRFYcyyFe8qb9YNYOaap2j9gswvKMWbhBUGQLg5W2Lyws6hOzotrJ8TlTeGmGSi/fZTrlMvrm2Dh99/nmLg8F5c3hb+9g/JbR7hOMYlKJlVJZtwElElW1Ub/eFsPPNtFdxVVxcXFMllFRZVjLLnVtm1bVFdXIzc3F87OzrC0/O9BX2RkJG7cuKF0w1q0aIE75b7Ye51/4p71X2N92IzRztzMxoIfb3NDWze3I/z0WC2oCt+cgnKM5nxns2sXj2+B7g2UQCworcLaEym4FC+sUq/vH5NeYtVkrAcQmXES+PVcuizhUN+Y1CyrIrOzpoem+t75xOwyLN0Xh8LSKu7SbvaWskrnpj72+nZNL+t9dzwFx6OVV7sqcob1VRzW1tMoJYP1sgm0iFERYFK6TFKXSevyjH3XM7lFMiJABIgAESACxk7ApBNkbHNLSkowffp0rFmzRiZj1LNnT9kDKZY4mz9/vux/19qpU6fAKsvqJtOM/Qah+MRD4O6DEizafZ/XYkpWOcYqyDSxATNOcS9b/VY7NKun6a/J/HSNbglU3D2DgnVTuIvY9hgL+8EzdOuAEc1emXQd+d+9xI3IMiQCzhN+MKJoKRR5BKLTi7H8UCKKyvgPIGuviwh2wgwdVBix5Bj7PZKZmSl3k1q1aoV27dop3cT09HQcP34cFRUVCsdmVTsjutwHOdUOD41rG+iIWYODla4j1QGf/BqNvy4JK+0Gd/HBjDHqSRbri8HUVZG4kyBMYPXv6IXZzzfTiht/3srGL6fTlM7FKlVYJRH17VGKSpIDFD04fbqDF9g/Mv0RYJW+H+6NQ2peOf83n5U5Jj8agA7BTvpzSs8rJeWUYQ5HElcVNwJcbWRyio9QXyVVcNEYEyJwM6VIpiIgz4z5oJQJbTOFSgSIABEgAkoImHyCrJYPS3716tULixcvliXGav93fX4ksUjvKUMRWHcmDYduCuW/LM3NZL3HPBw1k7+asfo6Ijma/m+PboIhRtpzxlB7qIt189eOR2XCVeHUFpZwfWs3zF10V+Wii3gMPWfhtrkojzzAdcPx+RWwbt7X0C7S+nogUFJejU8OxIMdTFBkLEHw9sAg+DprR8qKHdphlWPaSI7V+s0qzFjCLSlJfr8aNra0xgp3K3yQUPmfVO+MgcGICHbUA3H9LxGTVIjJK69xF/5scmu0a6x7GU1Nov7jVCq++j1WcKm1pTl2fNAV1lqSQkrPL8cPJ1JxK7VIqZuDW7vLZBfttLS20gVpgN4IbDibhgM3OL89Lf6pIrOxpCoyfWxGRVUNPtwXj5h0vhQa8+G1Pv7oYwLSp+xz6WiUaj3GGBf22cgSYyPae8LKwkwf20VrEAHJEdh5JRPbLj2Q6/f8x0MR7muclamS2yxymAgQASJABHRCgBJkdbDWVo6x/0RVYjq532hSDQkk55Rh0e44FJcLKxr6tXDDKz39NJwZ+Hl/Ajb+lSi4fkQvP7zxVCON56ULdU+g7NpeFG2fz13Irv8U2PWZoHsnjGyFqrQY5H09hhuVpX8LOE/aaGQRUziKCKgi58QOKbD+J51CG3ZqnyXHWCJLUe+wli1bon379hpt2p07d3D58mWl18ZXeiK6wg+9wz0xvpfm3y1KFzLwgB/2xuO3I8KkYYdmrvhkYisDeyd/+dLyKgx/9yx3wLwXwtG3vXq9SJUF+sfVTGy9KP+hWe31jTztMLKTF9oFGmdCVRknY32d/e6ctD4a1TVC+S0msflkhHbvN2Pl2NC4VhxKxGVO5WjtvM939ZElgYzdDt/Owe5rmcgsVFwVXcuhVxMXPN7OE4FuNsaOhuIjAg0msOxgAq4lFnLnYe+hecNCwdo6kBEBIkAEiAARMEYClCDj7CqTUVywYAGoWswYb3lpxsROdLGTXTz78KlGCG5An5RT17Ow8Oc7gqkjmrrg00mtpQnMRLzO++JpVGXGCaI1d/aGy7Q/YGZFDwQ0uRWKdi5C2eU/uJc6jv4Y1q0HajItXSNRAvuvZ2HjuXSl3o/s6IWnIjSTHCstLZVVjukqOVbrfE5OjkxysahIcVVQPhzRs3N7tGlqnPKKuYUVsuqxjNwywb7Oeq4pBnTSTLJY6U2ipQEzv72BqzF5gtl6t/XAgpeaa2mV/6a5n1mKH06kIC6rVOncT7b3xCiR81MaBA14iIA8BQNWPfbtC+FUlaPj+0XZQY2GyKzr2HWtTX8tqRDsu/hGsvKKVrYoq3RhCcOOIQ07uKK1AGgiIiABAlXVNZi8MVquxHjPJi54vW+ABCIhF4kAESACRIAIqE+AEmRymNVKLE6cOBErV66EnZ2d+nTpCiKgBQJZhRVYsieOe1qyR2MXWb+BhtiDnDKM/eCiYAp3Z2tsfr9zQ6ama3VIoPTUehQfXMldweGJebDpNFKHqxv31FVZCchb9SQ3SAvvRnB5Y5txA6DoBASuJxfis4OJYA8PFFnXMGdM7ReoFkGWHGOVYw8eyK/SadGiBSIiItSaV9Hgs2fPIjZWKNNX9xorKyu0bt0abG1jM3kyhb7utlg3tyPMRK7CdfDCA3z2Wwx3W35f0hVO9pY62bJN59OxNzJL6dwt/BwwqpMXwn1IjkkpLAkMKCxjVWRRXE9Hd/LGE1quWpQAEr25+Ou5dOy7Lv8992hzN0ww4krflNwyWfx/R+WqzNzYe2eqDIIGEgENCMSk/9PzXJ6ZSrWqBujoEiJABIgAEZA4AZNPkEVFRWHMmDG4du2/PhSs8f3mzZvh6emJsWPHIi0tTfa/w8PDJb7d5L4UCbCHUeyhFM/mDgtBSz+HBoc1YMYp7hxrZrRHI/+Gz99gB2mChwjUVJQi97MhqCkRVhBY+jeH86RfiVgDCRTt/ghlF7ZyZ3F4ahFsIoY3cAW6XGoEcoor8emBeCRmC6uO6sYS7G6LmYOD4aZCksIQyTHma3xWKX4+cBlNzYQVqPX3JSwsDOx3kb298SQ73l59Hdc5vTdfHhyMsQOCJHFryvvefmdMUwzqorsKuJspRfjhZCoe5Jcr5MSkR0d19JLJm5FJn8DPp9Pw1y1hLzI7a3N8Oy4cFuYizypLcAt2XcvElgvyD050beSMqY+pdyBDShiYvCtLjhWVCeXllcXx4ystYE39xpRhoteJAJeAMuWEd4eEoFUAPR+g24cIEAEiQASMi4BJJ8hYv4/p06ejd+/eskRYrbH+Y0zqqLZyjCQXjeuml1I0rPcDqx7jPZBtH+SIdwZpR/5q6qpI3OH0NpCC1JSU9lNbvhYfWoXSk79wp3McswzWrfppaymTnac6P12WhOSZuVsAXKfvNlk2ph74l0eScI6TXKnLxdbKHNP6B6JNgPx+TGVlZbLfGvqsHKv18fsTKTgWlQs7s3J0tLkPZ/MShdvq5uYmqyYLCpJG8khRMKduZGHhT0JZYXbNhvc6wUcivWoW/HgbZ24KExZdmrth6astdf42/fFkKo7cyVG6TodgJ1mirCFS0EoXoQE6J5BfWonJG6K56zzbxQePtzX+/lc6h1xngaN3cmSJaHnGev2xgxjGaKfu5skSY+wgh6Y2pI0Hxnb10fRyuo4ImDyBLw4n4fz9fC4HH2drvDcsFG4OuqlWN3n4BIAIEAEiQAQMQsCkE2RZWVmYN28eli5dCg+P//6w4/13klw0yP1p8ouyh0/sIRTPpvUPQudQ7Wjrf78nDluOJguWGdnHH5NGhJn8PogJQHVuKnJXDOO6ZNW0J5xe+FJM7kral+L9y1F6ZiM3Bofhc2HTeZSk4yPnNSew40oGtl/KUDqBPCkalhxjsorp6fJ7mzVv3hwdOnRQuoa6Ay7FF2Dln4kPXdbCOhlhlorjMTMzkyXJ2rRpo+6Sohr/0cZoHLksjHVoNx9Mf6aJqHxV5Mzxa5lYso4ve7dpQWd4uljrPJYLcfmy3ygFpYorPBxtLMB69A1o6a5zn2gB3RGQlxR1sLGQVZGJXZpUd2S0OzN7X636K0nupM187PH2gCA42lpod2EDzxadXixLjF2MK1DJkxAPW7AH9fIe4rP+eOyzh4wIEAHNCEzdFI2cokruxV3CnPGmmpLimnlBVxEBIkAEiAAR0A8Bk06QMcS11WH1cS9evBjz589/6D+zxBmrNGP/vWfPnvrZIVrFZAlU19Tggz3xYH8w1jf2x/GC4aFaY/P31Uws5fSX6BTuio9ea6W1dWiihhMo2rkIZZf/4E7k9Mp3sArr1PBFaAYZgZriPOQsGwRUCaXEzJ084TrzEJEyYQLsId7nfz2caOLh6NPMFa/18f/3pfLyclnlmCGSY8yJj/bFg8nk1bcgmwK0sbindEeDg4NlSTIXFxelY8U2ICqxEG98/p+kdl3/VkxpgzaNnMXmskJ/5MksTn26EZ7o6aeXWMorq/Hd8RScVVJVyZxhfVNZoow91CaTHoHc4kq88Su/ioz60mhnP2+nFmHp3ni5kwW52+DNfkHw00MCXDsRKZ8lu6gC+69nY/8N5f0N2Wz21hYY2sYdw9t5wtzcDNM2RSOb8xD/0XA3TOitn89B5VHSCCIgPQKsinPeDvn9aqkHpfT2lDwmAkSACBAB+QRMPkHG0DBJxXHjxv1LacOGDQ9JLtINRAQMQeDMvXysPso/QcoetrKHrtqy5IwSvPzxZcF03q422DifEi7a4tzQeSqTbyJ/zQvcaWzaD4fD04saugRdX49A8Z9fovTET1wu9kPegW3354mZCRNIyyvHpwcS8KBAcT+mRl52YD0bLFApqxxjvU3lGet32rFjR51QPXAjGxvO8tce0d4TT7RxUVrZxhxzdnaWVZOFhmrvoIZOAq43qbxqaakeBvlwQxSOXskUoGvb2AXLJ7fWB9J/1zgWnSurJquqrlG4rqejFUZ19EavptJLsOoVqEgX++FEKo5GCaU1nW0t8fW4ZiL1WhpuMTn1pfviUCinItPLyQqT+wagqY/x9IM8eDNbVjWWVVih0iY9Eu6KoW08EOBq8+94lljbeJZfjf3Fc03h7mCl0tw0iAgQASGBw7dz8NMp+XKvrN0Da/tARgSIABEgAkRA6gQoQSb1HST/jZbAsoMJuJZYKIgv0M0GH49srPW45Z1E/2FWBwT72Gl9PZpQfQIFG99CRdRx7oUuU7bAwkc68mDqR2+YK2oqSpH76UDUlAnfi2a2TnCbcwQwJwkfw+yOeFb97GACrnI+r+t6yJ7nDfZKRn62fClDXSbHHuSX45MDCUjPFybzgt1tMWdIMJzt/ukncePGDURGRioF3LJlS7Rv317pODEMyMovx+srriKnQPggds7YZujXwUsMbqrlw/nbOZi39hb3ml/e7Qh/T1u15mvoYFZhxKrJIpOEn5f1536suZusmszl/++5hq5N1+uHAJPbYrJbPBvXzReDW5OMpiY7kVNciQ/3xiE1j3/YgkkFvvaIP1hPP6kYiyUuswQejlZgyhd17XJ8gSwxdidNqJLBi6+VvwNYXzF5D+JnbLnL/W7r1sgZbzwWKBVk5CcRECWBNcdScCIml+sbS0C/93gIvJ2oMlyUm0dOEQEiQASIgMoEKEGmMioaSAT0R4AlxliCTJ8PICYtv4p7HNmtueOa4dEI6T041N+3hnz4AAAgAElEQVRu6WeliqgTKNg4jbuYbc8XYT/oLf04YoKrlBxdA/aPZ3YDpsKu9ysmSIVCrk/gt/Pp2BPJl4iyNKtCB+s4eFrI763SrFkzdOqku4pdVjnGKsh4xmSomBxVXXvw4IFMCpL1S1Nk/v7+MsnFur1cxXh37DiRgq933he45udhi3VzdVOxpw8OQ2efQUVltWCpVx8PxehHA/ThgmANRRUddQezAz8jO3prrZ+qQYI1wUW/P54CVjFY31ztLfHV81RFpu4tUVlVg6X74hHDkVRnc1mYm2FCLz+tKkeo66M64w/dzMbfUblIyC596DLWg7BdkINMjvVkTJ5KU7KH7qxirH/Lh7+f6l+sqMrls9FN4EuyrirxpkFEQB6Bd7beBVNN4BlL3L89MIjgEQEiQASIABGQNAFKkEl6+8h5YyXApBWZxGJ9Y6e0VoxpAktzM62HvnpHLHaeFEoosAds7EEbmWEJ5H//EioTrwudsLCG69t7wHpikemKQA1yPxmA6iJOcsHSWlZFZmZtPJJHuqJoCvOevJuHb/9OfihUS7NqRFjfh5cBk2Os59gn+xPAelvWtw4hTnh7AP/BRlVVFU6fPo3ERMW91uzt7WWSi02aiLeK9c0vInE7XpigHD80BM9JuNH8ii13sf+cUF4sPMgRX73VzmBvu5TcMrBESsyDEqU+sAfgrJrMxtJc6VgaYHgCTA5v2m8xXEde7O6Lga2oikydXVpxKBGXE+QfnpBKf7fYzBJ8dywFSTmKD1Wowob9mcMqxoa19QCT71TF3v39HphMZX1rF+SImYOCVZmCxhABIiCHAKsInbn1rlw+T0V4yb7HyYgAESACRIAISJUAJcikunPkt9ESiEorxpI9cdz4nu7gBfZPF/bnxQf4dJPwgUfXlm74YEJLXSxJc6pIoOzyHyjaye8vZj/gTdj2flnFmWiYpgRYHzLWj4xndn1fhd1jr2s6NV1nZARYU3PWlyyvpBIWqEYHmzh4WQgPPNSGrevKMbbO538m4iInOWRmBsweHILWAQ4KdyE6OhoXL15UulMsloiICFhYiEt29ERkFhb/cofr/6/zO8GrTj8bpUGKbEDkvTzM+PoG16vv3olAmJ9hk/fbL2dgx2X5sqK1jjfxtpP1JlN2L4oMv8m6I09yix3kYn2fyFQjwCRJj3Oq8WqvHt7OE2M6e6s2mYFHzf09VlA1polLXcOcZVVjjb3Vk3dnEnDsvuTZh083ApMSJiMCREBzAqzy89tjDx8CqzvbtP6B6BzqrPkCdCURIAJEgAgQAQMSoASZAeHT0kSAR4A1uT9yR9gA3c7KHEwmRFf9OuLSivHqsisCl6QuP2UMd1nu50+gOjtJEIq5iy9c39oFWKh2utYYWBgyhtzlQ1Gdl8Z1wW32YZg5KJYAMqTvtLZ+CVRV1+DjfffhmHNLYXIsDV4YOag3Qjx09+DuWFQuvj/Bf2g4qJU7XujuqxKcnJwcnDx5EgUF8isd2ETe3t4yyUUfHx+V5tXHoKXro/D31UzBUo/38MU0HfT01EdMddd4ev45FBRXCpZ9cVAwXhCB7NHdByWyezBZhcoSXR4E0ve+GPN6GQUVmL6ZX0X2cg9f9G9JVWTK9v/Xc+myPlzyrH8LN7zc00/ZNKJ4nf3dwv5+aYg18rKTJcZY3zBN7f0/7uNehrBqNdzXHvNJDUNTrHQdEfiXwE+nUsEkTXnmbGuBeY+HIkDCh45oq4kAESACRMB0CVCCzHT3niIXIQGm179w132UVwplsFjjc9YAXZc2YMYp7vS/vNsR/p66e4Cry5ikPreiyiWHEQtg0/FJqYcoGf9Lz/yK4v2fcf2lPnCS2Ua9OMqkCVn/rpQUfmKKOZFQ6Ykb5YEyf17vG4CeTVy07lt+aaVMWpFVtdU31ttl9pBg+KjZm+XcuXO4d++eQl+tra1lkovNmzfXekzqTshkFZm8Is8+n9oWrUKd1J1SdONZbzXWY62+hfra4/uZEaLxd/2ZNBy8ye+DV9dJVkXGqslYVRmZeAl883cyTt0V9pLycrLCyjFURaZo53Zfy8TmCw/kDmHfB+x7QSomLzGliv/soTqTU3y8rSdYVXNDjPU3++qI8EAZm3PRE2FqV6U1xBe6lggYK4F5O2K5vytZvG0CHGW/LcmIABEgAkSACEiNACXIpLZj5K9RE9h0Ph17I/mnST8d1Rj+Oj6RNf6Ty0jk9AtZ8FJz9G7rYdTsxRhcTVkhcj8bCvZ/65ulf0s4T9ogRreN2qe8VU+iKiuBG6PrjP0wdxFP1YxRb4SIg2PJMVZplZwsX4YmodIDN8of7vv1eDtPPKtlKa1tlzKw8wpf3m5sNx8Maa3Z53pcXJysN5kya9SokUxy0cbGRtlQnb2+Ztd9bOPIbnVp4Yal/zMO+eDopEJMWXmNy/Crae0QHuyoM77qThyZVIi1J1KRXVSh8FJrCzOM6uQtqyghEyeB9PxyzNjC70kzvqcfHmtBVdW8nTt6Jwc/KKi2UtQXUox3Ansvv8mRaFfF134t3GTvcXUPaiiae+neONxOLRYMYRKLTGqRjAgQgYYRUNSHks2si9+zDfOYriYCRIAIEAEioJwAJciUM6IRREAvBB4UlGPRrjhZ35r61qeZK17r469zPz7feg97zwol5Mb2D8LLdBpM5/zrL1B8YAVKT/OTYI7PLYd1i0f17pOpL1h2YTuKdi/lYrDtOgb2w2abOiKTjl+V5FhipQeu10uO1UJrH+SIdwZp5+RtbEYJPjmQgKKyKsGetPR3wLtDQhp0Wp9JLbIkWVaWfIkwtrC7u7tMcjEgQP/VEBm5ZZi4/CpXfnDuuHA8GuFpNPfr80sugsVb38Y8GoD/iVBaTF4Pq/r+dwpxwshO3ghyM1yS1WhuEh0EsvpoMs7cE1aRsYTH8tFNdLCitKe8EJePVX/xK5xYZC39HPBmv0A42oqrj6Mi6lcSCrD8UKLaG9Pczx7vDQtV+zplF1xOKMAKOf7MGxaCFn6Ke24qm59eJwJEADh/Px9fHJb/WTbl0QB0b6x9ZQRiTwSIABEgAkRAVwQoQaYrsjQvEVCTwM4rmdh2iS+38v7wUDT1sVdzRvWH7zubjpVbhaeBe7b2wMJXDC+VpX5E0r2iKisReatGcAOwatYLTuO+kG5wEvc8b/VoVKXzT827TNsJCw/tJDgkjsnk3K+urpbJKiqqHMu19MbpfMWHHTwcrTB3aEiDT9SzRuqsoTrP3uofhE5akha8cuUKbt++rXC/zc3NZZKL7J8+bfuxFHy7675gyQBPW/z8bkd9uqLztX7cF49NnIdVvu62WD9PnLEyObS1J1JQWlGtkA+TYBvZ0Rus2oRMXARS88oxk/O7kXk5obcfHg2nPavdMVbVxKqb5FmYpy0mPxoIPxdrcW2yEm+ScsowZ7ti2V3eFMPbeWKMlquma9dZdiAB15KE6gsk/ympW4ucFTkBRX0UWe/09x4P1WmPXZHjIfeIABEgAkRAYgQoQSaxDSN3jZNAfmkVFu++j7S8ckGAnUOdMK3/w1JcuqIQk1SIyRyZpkAvO/w0p4OulqV5OQSKfp+Psqt7uWycJ/wAyxDx9JUxtQ0su7oHRb8v4IZt0+FJODzJf83UOJlSvCw5xmQVk5Lkn6Zt3LgxunbtClUrZxqSxDp3Px9fyjnZ+0gzV7yq5Ypk1mvt+PHjYBwUWXBwsExy0cFB9yf4a2qAKZ9fA/teq2+soopVVhmTJWWU4JWPL3NDWj65NdqK9CR3SXk1WDL3UnyB0u3o1cRFJrvo6WildCwN0B+BL48k4VxsvmBBP1cbLBvVWH+OiHilxJwyWXKssFRY0cvc9nWxxsQ+/no5DKcLTOPW3lJ72jlDQsD6DerCbqYU4aN98dypZw4KRrsg8cjO6iJ+mpMI6IvAot1xiEkXSpqy9VmV6OzBIbCyaGBzQX0FQ+sQASJABIiASROgBJlJbz8FLxYCh25mY90ZobQh84/JbTHZLX3ZgBmnuEttfK8TvEniSC/bUJlwDflrX+GuZRPxBByeWqgXP2gR+QTy14xDZTL/gZDLlM2w8GlK+EyEQE1NjaxyTFFyjPXi6tat279E9l3PAjt5q8xGdfTCkxFeyoY99HpFVQ0+2R+PO2nCBxbOtpay5ukhHrZqzanK4JKSEpw9exapqakKhzs7O8skF0NCQlSZVuMxx65m4oP1Udzrf3u/MzycpVWloQoIeX1ER/TywxtPibv3zpE7OfhRQV+m2vi9nawxsqMXejYh6SZV7gl9jEnOLcPsbfwKIpaMZ0l5U7bc4kpZcoxV2/HM1c4S43v7oUOwkyQx7bmWid8u8BUw5AXEeiqz3sq6tM//SsTFOGHinclXfjsuXJdL09xEwGQIFJRWYfLGKLBDSTwb3Nod47r5mgwPCpQIEAEiQASkS4ASZNLdO/LcSAiwh5lLdschNrNEEFEr1idmqG4fItZf9IWlF5GWLexjsnh8C3Rv5W4k1MUdRsH6qaiI4ScqXaZuh4VXmLgDMAHvym/+icLN/H5j1m2HwHEUv0+ZCaAxqRBZcoxVjiUmyu+/Uj85VgsoMqkQnx5IUMqrayNnTH0sUPG47P2A+xDZmL2RWdh0np98Y4mFp9RMuCl1sN6Amzdv4tq1a0ova9myJdq3b690nKYDFv9yBycihf3Rnujph6lPiztZpGnMv/6VhJ/2C6sm3JyssGVhF02n1dt1WYUVWHM8BbdSipSu2b+Fm0x20UlCvZqUBiXhAayvFuuvVd8C3Wzw8UjdJkLEjK2yqgZL98XLrbCwsTTHSz18wXoNS9EUfd8oikcfidOYByVYxJHYZX5N6xeIzmHOUkROPhMB0RG4mliIzw7K/z3L+qhL9TNOdLDJISJABIgAEdAZAUqQ6QwtTUwEVCNwIiZXJrnFs8mPBqCHnmWRPt0Ugz8vCk+CvjQoGOMG6kfqUTVyxjmq/PZRFG6awQ3OtvfLsB/wpnEGLsGo8n+YgMr4K1zPnSeug2WAfvstSRCh5F1mlWOaJMdqA88prpTJQKXkCg8l1IUT4GojOyzham/JZxY1HmiyCikF1vjkQAJYoqG+NfKyw5whwbC3ttA59wcPHsgSh6WlpQrX8vf3l0kuurhotxroZlw+3vryOnftL95sixYh0qzUULZxWfnleHbRBe6wD19tic7NpdEPak9kFn6Tk+StG1ywuy1YlWUHI91PZfstptcTs8vw7u/8KrKJj/ijd1NpJoAaynjFoURcTpAvH/p8Vx8MbePR0GUMcr2qldD1nWPVn6/31Y/E7ddHk3H6nrAXp6W5GX4e38Ig3GhRImCMBLZfysCOKxnc0CwtzPDesFA08bYzxtApJiJABIgAETASApQgM5KNpDCkS4A9HGVa+fWNNete8qT+T7n/cSoVX/0eK/CnTztPzH+RJEl0fafJk+4zs7SBy4x9MHeQxgNOXXMSw/wVUSdQsHEa1xXrFo/B8bnPxOAm+aAjAiwBlJAg/8RsWFgYunfvrtLqXxxOwvn7wuqLuhezDg6zhoSgTf2eLZm7gNujgYCp+DltBv66lc1dc9IjAejVVLuJKEXBVVRU4Pz584iP5/eBqb3W3t5eJrnIerRpy7754z5+Py48eNKtpTuWTDDuh6Ksjyiv79rgLj6YMaaJthDrfJ7E7FJZNVlcpuIkK3Pk8bYesmoy6nOi821RuMDKPxO5veRYIvNDI63aVATku+MpOB6dK3cIk89lCV4p2v7rWdiogkxw3djYfTCsrYde5VETsksxl/M3DfNrUt8AsL6GZESACGiHwMf743EjmV8BzpJjswaHwN7aXDuL0SxEgAgQASJABLRMgBJkWgZK0xEBdQgwbXymkc+zV3r6oV8L/SdDbsUXYNoXkQKXQnztsXZmhDrh0Vg1CZRd3I6iXXxpPvtB02Hb8wU1Z6ThuiZQ8MvrqLh3jruM8/i1sAztoGsXaH4DENBmcqzW/R2XM7D9Mv/0bd0Qx3b1wZDmZkDiJ0Dip4LoD+WOxd6cV5BV6ffva13DnDG1nxKZRh1xjImJwYUL/Kqmuks2a9YMnTp1arAX6TlleG3ZFRSXVQnmYoc82GEPYzaWGGQJwvpmb2OB7Uu6gp3klpJtufgAu65mKnW5qY+9LNnApKnJDEMgPqsU83YID1gxb1jFkCn1jWM9JlmFlTwb1NodL0i0L8+BG1nYcFZ+D00fZ2u82N0XWUUVuJ9ZCg8HK7T0t0czH3uD3JhrT6Tg7yh+onLD/1oaxCexLBp5Lw+XY/IQl1qMxgEO6NDMFa1CjbPCWizMjdmPsspqTN4YjbKKam6Y7LkGe75BRgSIABEgAkRAjAQoQSbGXSGfTIaAvAbS7I/L5aMNc9K7orIaQ2efEeyBmRnw2/ud4e5kbTL7o+9Ac1cMQ3VuqmBZc1c/uE7fDZjRqTt974my9Spiz6Pg50ncYVZNe8Dpha+UTUGvS4yAsuRYaGgoevTooVFUrIcP6+WjyLo57cdE3wWwQrFsWEJZuOyfv3UsGtne+PfSHx4sxNG8Z2BtYYbZQ0IQ7muYh5PMoezsbJw+fRr5+Yqr5Ly9vWWSix4emkuObf07Gd/tjhMgDPSyw09zjD9hXVJWhSfmnuXeQu+/3By9JCjnFpVWDFaNk55frvR9xZJkrDKHzDAElh9KxBWOpGCopy0+MIAqgiEo7L6Wic0XhFLltb480swVrAeXFO3gzWysP5Mm13VvJ2u82S8QbL/FYuxzY8aWu1x3Xu7hi/4tTa+/8rGrmfjtSBLucqp9mATxc/0Cqe+0WG5giflxK7UIH+6VrxxgqAPAEsNI7hIBIkAEiIABCFCCzADQaUkiwAgwWUUmr8izMZ29MdyAp9zHLLqAbM6DKCn1MJHaXVZybC1KDn/NddvhqUWwiRgutZBMxt+CDdNQEX2CG6/Ti6th1UQ1mT2TASbhQE+dOqVQMrAhybFaLGl55fhwXzyyi4R9xJwtsvF52ACYowp7ciZgW9ZUAc0n3L/HMNef4GCRh1nxuxHRvDOe6+JjcOo1NTW4ePEiWEWZIrO2tpZJLoaHqy/pW1Vdg8krriE2VSjxM3F4KEbpqe+NoWHPWH0dkbHCZOSjEZ6YO059roaOp3b9n0+n4q9bOUrdaRvoiJEdvdDYi/qdKIWl5QGsYmj+Tn4V2ZRHA9Bdz311tRye0umO3snBDyeFB51qL+wS5ixLIEnRDt3MxjoFyTEvJytZbGGe4nvfrTudhkNy5IdZLzLWk8xUbPXOWOw8If8ereXwfP9AvDIkxFSwUJxaJKDskMC8YaFo4We4Q1taDJWmIgJEgAgQASMiQAkyI9pMCkVaBNYcS8GJGKHkh5OtBT4b3QQO1hYGC2jp+ij8zZE0mjA0BM9K9A97g8FUYeGa4lzkLh+GmooSwWjLgFZwnrhehVloiKEIVCZeQ/73r3CXtwztCOfx3xvKNVpXiwSUJcdCQkLQs2dPra247EACriUVPjTf857L4Gcdh+/TFyO/Sn6VlZVZGV71WQAbKyuE9twMD0crrfnV0Ini4uJk1WTKrFGjRujcuTMsLFT/Ljx6JQMfbojmTr11URe4ioiDsvgb8vr+c+lYwamYsDA3k8ksOtiqzrQhfujiWladxKrJCkqFEpp117O1MpclyYa01rwaURf+m8Kcyw4m4Friw59dLO5GXnZYPCLMaBFciCvAKjmy6SzoNoGOmNI3AI4SfP/9eSsbv5yWXznm6fhPcoztsRgtt7gSb26KRnWN0DtDH0rUJ6+LUbl497ubKi+5ampbtCTJRZV50cD/CMjrSclGhHjYYvbgYDjbWRIyIkAEiAARIAKiIUAJMtFsBTliSgTuZ5ZgwR/3UcP5Q41VjrE/1gxp24+l4Ntdwh4mj0Z4Ye64ZoZ0zSjXLt63DKVnN3Fjcxr7OazC+xhl3MYUVOFvM1F+6zA3JMfnV8C6eV9jCtfkYtF3cqwW8Kbz6dgb+V8fm+8bd8X0uEMorHJRaQ9WhA6C9yNXACtx9d1iUotnz55FZqbi3lLu7u4yyUUfH9Uq4Bb8eBtnbmYL2DzV2w+TTUTerTb4ATNOce+ROc83Q7+O0pYgZJWC7JDR6Xt5St8HrGKHJcoCXG2UjqUB2iFwL6ME73P64LHZpz4WiK6NnLWzkIhmuZNajA/2CqVda11s6m2H1x4JgJ+L9GTKWdUmq96UZ6zHGEuONfYWZ3JM3vdp3Xi+ezEc9gY8mKivW3nOmpu4FM3vx8bzoXdbDyx4qbm+3KN1jIgAe8Yx5ddo5JdUcqOSstSsEW0ThUIEiAARIAJ1CFCCjG4HImAAAkyihEmV1Dcm8fHpM43BNPwNaaxp84yv/+tlU+tLY38HfDujvSFdM7q1qzJikfflKG5cVuG94TR2ldHFbIwBVaVGIe+b57ihWQa2hvNr64wxbJOIiVU7saoneabtyrH665yMycO3x5LR0v4cmthGYlf2qypz7+u8Hf/r2wTw5t+bKk+ko4HXrl3DzZuKT7Obm5vLJBdbtWql0Ivrsfl4e/V17pjVb7VDsyBHHUUhzmnnfX8L5+8I5Qh7tHLHovEtxOm0ml6dupsnqyZjCTNF5mJniWc6eaFvuJuaK9BwTQl8ciAB1+tVwLK5mnjbYeETxlVFlpRTJkuOFcqpagx0s8GEXn5o6iM9SbHDt3Pw0yn5yTH3/0+OsX0Vu5WUV2PqpmiUVlQLXH2ivSdGdzLs4URd80vOLMXLH11SexlTqr5WGw5doJDA3QclWMg5cFt70QvdfDGoten1AKTbhggQASJABMRJgBJk4twX8sqICaTmlctO1haXC+WB+rVwA2tea2grLqvCiLlnBW5YWphh88IucLYnSQRt7VHhtrkojzzAnc751Z9hGdRWW0vRPDomULhtHsoj93NXcRz9MaxbD9SxBzS9tgkoS44FBwejV69e2l5WMF9cVikunFiEPzJfUHut7/psgn2zJWpfp68LkpKSZJKLlZX8U8a1fjDWTHLRxoZfCbR6Ryx2cnr/GFNCSJ09USQ3uXlhZ7gb+CCOOrEoGsukFtccS8ZVjqRf/et6N3XFqE5eYBUvZLolEPOgBIvkPBid1j8QnUONo4qMSfct3RsH9tueZ0ze9qUevugQ7KRb4DqY/cidHPyooJ+am72lrHJMSom/7ZczsONyBpfWV883g6sR/30jT3pX2a0z/8Vw9DFgX2xl/tHr4iagrHchk1pk8rNkRIAIEAEiQAQMTYASZIbeAVrf5Ahsu/QAO6/wZaWWPNkIYZ62omDy9PxzKCgWPrD8dFJrRDRVTd5LFIGI2InKuEvI/5FfDWLTYQQcnnxfxN6Ta/UJVGXGIe+Lp7lgLHyawmXKZoImIQJiSY7VIrt15zA+PKn+AYqpHWLQtcMIUZMvKirChQsXkJKSotBPZ2dnmeRiQEDAQ+NSs0rxv2VXUM6pDHj/5ebo1cY0+1DJk1mc/kwTDO2mmmylqG+cOs4p65FUO9TX2RqjOnmjmxHK/Iltrz7aH4+byUUCt5r52GPB8FCxuau2P5XVNVi6Nx4x6cXca5lk37huPujTzFXtuQ19wdE7OfhBQXLM1c4Sb/YPBNtLKRmrNp3KZN841X4DW7rjxR6+UgpHLV/XHUzA+kOJal3DBk8aEYaRffzVvo4uIAK1BFYfTcYZOZLI/q42sn5kYuqVSztHBIgAESACpkmAEmSmue8UtYEI5BRXyk7UZhZWCDzo0dgFkx99+KGfgdyULfv+T7dx+oZQBnLi8FCM6isePw3JqKFrF/wyGRX3hJV6bF6XaTth4RHc0CXoej0TKNq5CGWX/+Cu6vDUIthEDNezR7ScJgTOnDmD+/eFfRhr5woKCkLv3r01mVrjaw5eT8f6c//1I1N1ouGtrDCme1NVhxt03O3bt3HlyhWlPjC5xXbt2v07bvORJKzdGy+4LsjbDj/O7qB0PmMdsGRdFI5fEx7I6dDMFZ9MVCxZKUUm6fnlst5k0XISFnVjYg/DWTWZKfQdMtReRqUXY8luvjzt9AFB6BgivaqquixXHErE5YQCLl5zM+D5rr4YLEH5sL+jcrH2hPzDCkyylFWOhftKKzlWu1G7r2Vi84UH3H1bMaaJwWXudfV+Zf05WZ9OdW355NZo25gORqrLjcY/TGD65hhkFAiff7BRYnsGQntHBIgAESACpkmAEmSmue8UtYEI7I3Mwqbz6dzV3x0aglb+DgbyTLjsb4eT8MM+4QPHAZ28Mes5aTxsFQ1MjiPlN/5E4ZbZXBft+oyHXf83xOw++SaHQHVuKnJXDOO+yhKeLPFJJm4CqiTHmKyimZmZXgNhD2LZA1l1bUJvPzwqod5LaWlpOHv2LIqL+VUZtfH7+/vLJBetbewwacVVJKSXCNC8PiIMT5vwyXdFD0TXz+sIX3dxVKyre08rG//H1Uxsvch/AF732lAPW4zs6I2I4P/knZJzylBWWY1GXuLvqaSMgxhe/3BvPG6lCqvImvva473HpVtFxnrfHY/OlYt4VEcvPBnhJYYtUMuHY9G5+P64/OSYs60F3uwXhOZ+0kyO1cKY9lsMsjiHFZkM68RHjLNaqqKqBkNnnVbrfmCD/1zeU+1r6AIiUJ9AQnYp5v4eKxfMs1188Hhb06z2p7uFCBABIkAExEGAEmTi2AfywgQIsKbQi3bfR2J2mSDa9kGOeGeQuKqFLkXlYs53NwW+NgtyxOq3/ju5bwJbp5MQ8755DlWpUYK5zaxs4frOAZjZGUd/Dp3AE/mkRXs+Rtn5LVwvHYbPhU3nUSKPwHTdU5YcCwwMlFWO6Ts5xnaEfYf875c7am/O8tFN4ONsrfZ1hrygrKwMly5dQlwcv/qk1jd7e3tYuTTG53vyhZ+lZsC2RV3gbOL9pga9cxrVNTUCPsaePLyfWSrrTZaUI/zNVR8G6/9qaW6Ggzcfrprv0cQF/Sg5B2wAACAASURBVJq7SbZSxpDv4dq176QW44O9/PfxjIFBiJBgb65fz6Vj33X51bzD2nrguS7SkzBlCT+W+JNnjrYWmNYvEC38xHOYT9N7nL3X159J417+8cjGCHTj97rUdD2xXLd0QxT+liPzz/OxW0t3LJnQQizukx8SJ6CsOvXtgUGS7Nco8W0h94kAESACROD/CVCCjG4FIqAnAoqaXU/rH4TOoeKSmskvqsDIBecFdGyszbFlYRfY21joiZzxLVN6bjOK937CDcx+yDuw7f688QVtQhFVF+Ug95N+3IjNnX3g+s5+E6IhnVBZ1VJsrPzTrSw5xirHzM3NDRbUt8eScTImT+X12wY6YtZgcR2+UNl5ADExMbLeZMrs1gMnnEt0f2gY65nCeqeYui37LQaHOHJirUKd8fnUNkaPh1Xts+r9hthjzd0wvpf6/f8asqYxXfvBnjjcSRNWhLb0d8DcoSGSClWRPB8LRKr3yomYXJk8qTxzsPknOcb2zFhs5ta7SM0rF4TTKdQJb/UPMpYwH4pj9rc3cTlGfuVj/aA9nK3x0WutECbxikGj3EyJBsXkW1mijGfeTtaYNSQYrFcoGREgAkSACBABfROgBJm+idN6Jktg8e44bl8MMTcrf3zOGZRVVAv2bMWUNmhDDe41u5drqpG7fCiq84XyT+Zu/nCdvkezeekqUREoPrACpac3cH2iJKiotkrmjBSSY8zPhLR4zN0jlCuTR1Rs0r2a7HxmZibOnz+P3FzFD/XSCmxxJtEduSVWsmW+ebs9mgQYz8NcTdixa67E5GHWtze4l6+dFYEQH2lLpanC5WZKkezhf3YRv/+JKnMMbu2Bcd2kVxWkSmy6HnMrpQgfciS72bozBwWjXdB/Epe69qUh8x+9k4MfTqbKnUKqfXRO3s3Dt38ny42L9eljPcdaG9nnqaL9XPxkGBp5GpfM6r6z6Vi59a7ab4HebT2w4KXmal9HFxABeQRmb78HJmfMs86hzpjWP5DgEQEiQASIABHQOwFKkOkdOS1oigTO3MvH6qNJ3NBf6+OPPs1cRYnl3e9v4eKdHIFvU55qhCfpNLVGe1ZydA3YP545jFwCm3b8/lUaLUYXGYxATXkxcj9+DDWVwtPJZvYucJv1F2BOVZgG26A6CytLjgUEBMhkFQ1ZOfavu0krsevibWzJfEspumGe2/Hck/OVjpPCgKqqKly5cgXR0dEK3S2rNMfFZDd4+YZg4Sv0QK8W1oh5Z1FcWiVgN35oCJ7rZzoPolhygz0U19SMWXpNUyaqXifvkBhLuswZIv4qsgtxBVj1l/wekEwqcmIffzAZQinZqbt5+EZBcszO2lzWc6yNkSXHavdo3o5YxGeVCraM9YRmB0yMxXILK2S9OrM4FXOqxPjq8FCM7hugylAaQwSUEkjLL8c7W+Qna0d29MJTEuzhqDRwGkAEiAARIAKiJkAJMlFvDzlnLASWHUzAtcRCQThM4549cBGrrT+UiHUHEwTuDe7igxljmojVbdH6VV2Yidzlw4Aq4Sl2y8DWcH5tnWh9J8fUJ1Dy12qUHP+Be6H9gKmw7f2K+pPSFVolcO7cOdy7d0/unCw5xmQVLSxE8tDzSg8g/wzulHTGruz/IbK4l8D35nYX8bjbD2jvcBzodB1waK1VZoacjElgsoSmMnN0D8QTg/soG2Yyr3/5eyx2nRJWvrAKO1ZpZ0rGEh2sNxnr6aeuURWZusT+G38juQgf74/nTjB7cDDaBIq3ikxRHzUWUHM/e0zo5Q8/F2nJgp2+l4evj8qvHLO1YsmxQDCpXmM1RQnC9x4PRXNf46iw/fL3e9h1it9z7bEOXujb3hMVldVYsk7YG5ntva21BT58tSWphxjrG8EAcZ2+m4evFSTnp/YLRNcw6sdtgK2hJYkAESACJkuAEmQmu/UUuL4IsMQYS5DxbFw3Xwxu/XDfFH35pco6Z29lY/4PtwVDW4Q44Ys326oyBY2pQ6B4z8coPb+Fy8TphS9h1bQn8TImAtVVyGFVZKUFgqjMrGzhOvsvmFkbx8MXKW6bsuSYv7+/rHJMNMmx3GPAtb4PoU4ub4wbxT0QX9MHATiN1vZnEWJT5zM7ZAEQukiK2yPXZya1ePHiRTx4IJSprXuRu7s7OnfuDA8PD6OKX5NgohIK8caqa9xLV09vh2ZG/ACcF3R5ZTVmbbuHzEL1JBeZ1Nx3L4ZrsgV0DYCFu+7j7oMSAQsx90pMyinDB3vjUMipwGSBhHrY4qUevmgqMalSRcoWLC4bS3O82T8Q7Uzgs2HRrvuI4dyXjb3ssMgI+lheisrFnO9ucj+DfNxtsPz1NmD/l9l3u+OwVU7SIqKpCz58tRUsLczo84wIaIXA+jNpOHgzmzuXm70lZg8JATtMLAWrrqnBxbgCxKSXgP3/Tbzt0CHESfZZSkYEiAARIALSIEAJMmnsE3kpYQJMWpH9IVrf3B2s8NkzjWEt4h9OWfnleHbRBYHvDrYW2LKoi6h9F9stU5UWjbyvn+W6ZRX+CJzGrhSby+SPFgiUHFuLksNfc2ey6/sa7B6bpIVVaAp1CaiSHGOVY5aWlupOrbvxMW8AKauF8zu2B3zHA3ffFL5m3wLofEt3PhloZtYbc9naP9HIJUuhB0wWMyIiAuHhlNQYs+gCsvOFkq9j+wfh5SHBBtpJwy07c+tdpGogN/b1uGZwthXR54LhEKq9cmRSIT49wD8wxmQWxdbjKre4Ekv3xsm9T3ycrTG2mw86BDupzcKQF5yNzcdXR/iy78wv9ncJqxxrL5HecA1lyR5qfy5HPnPW4GDJV9BN+zISt+KEB7UYtzdHNsbwHr4PIXzpo0tIyRTKTrJBTJKXSfOSEQFtEVjwx33EZggPTrD5I4IdMX1AEMzNxJ2U3XYpAzuvZHCRDG3jASYZSYkybd0xNA8RIAJEQHcEKEGmO7Y0MxFAdHoxWN8Fnj3dwQvsn9ht0DunZSeh6hurIGOVZGSqESjcMhvlN/7kDnaeuB6WAa1Um4hGSY5A7qcDUF3IeZBvZibrRWbm4Ca5mKTs8Pnz53H3rvzeB35+frLKMVElx6oKgHNNgApO1VTY0n8SZGf8+NvSNRawDZPylgl8P3TxAZZtikGoWzF6hmTB2kKxXF5ISAi6desmnmpAA+zG93visIUjpxboZYef5nQwgEeGXVJeNZMyrzb8r6WyIfS6AgLyHoayZMw7g8STqK2srsHSvfGISS/m/26zs8TYrj7o2cRFUvt9/n4+vjgsPzlmZWEm6znGHkybkn24Lx63UooEIfu72uDTUeKVwle2R+wzn33286x7K3csHt9C8BJLjrEkmTxj17BryYiANghkF1XgzU0xcqca0d4Tz3Ty1sZSWp8jv7QKH+2NQ2JOmcK5vZysMHtwCHwlJsOrdWA0IREgAkRA5AQoQSbyDSL3pE3gx5OpOMJpCG9nZY5PRzWBm4P4TyG/8/UNXLuXJ9iIaaMa4/HuD586lPZu6c77invnUPDL69wFbDo+BYcR83W3OM1scAKlp9aj+CC/QtC210uwHzjN4D6aigOqJMdY5ZiVlZW4kKT9CERN4PvUJRqwawpc6gAUXhGOafQJEDRLXPE00JvZa27icnSubBYnm0p0CcxBsCv/QXbtUs7OzjLJRR8fnwauLs3LEx6UYMInl7nOr3yjDVqbWK+PHZczsP0y/8S3oh1+sbsvBtLDYY3fBFcTC/GZHNnxucNC0NLPQeO5tXnhikOJuJzAr7phSaSx3XzRv4W0DrdcuJ+PVQqSY0w6j1WOSa0iThv7fj2pEJ/IqW5kFSwdJXggMCmjBBOXX0U5p9+ihbkZlk9ujVZyPveZzCKTW+QZ61350Wut4Ooost9J2rgRaA6DEFBUxckcer1vgCgPI6w5loITMf/8FlVm7HP17YFByobR60SACBABImBAApQgMyB8Wtq4CSRml+H9XbEorxRWX7G+Y6z/mBTsx33x2MT5g5olx1iSjEw5gYKfXkPF/Yvcga7Td8PcLUD5JDRC0gRyVwxDdW4q/x6YsR/mLqb50F6fmyrZ5BiDdH0IkH1AiMtrFNBy6z//PeEj4P5c4RinTkAHoVSuPtlrc60rMbmY9a2wn0pb3zx0DFD+oKJdu3Zo1co0K3blSWeNesQfE58wripDZfdcSm6ZrA+ZJjagpbus7xSZZgTe2xmLOI6Em1geIH53PAXH/z8Bz4twTGdvDG/nqVnwBrqKPYD+4nAiqoV/ksg8YgkTlhyTYiJIW0hZ4pYlcOsbO8z45XPNtLWM3ub5cEM0jsqRfXu+fyBeGaJYKnH6V9dx476wRQALgMkyMnlGMiKgLQKbLzzA7muZ3OmcbC0wa3AIwjxttbVcg+eJzyrFvB2xas3z7tAQtPIXxyEQtRynwUSACBABEyFACTIT2WgKU/8ENp1Px95Ifn+Uj0c2lkzT2RORWVj8yx0BwDaNnLFiShv9g5XYiuWR+1G4bR7Xa7s+E2DXf4rEIiJ3NSFQdn4rivZ8xL3UtttzsB86U5Np6RoVCVy4cAExMfIlXHx9fcEqx6ytrVWcUY/DWFUYqw7jWcvNgNfof14puQucb8of1yMdsBKnRI26JFduvYt9Z9MFl/Vq44FXBzqD7XVRkVAqq+4FAQEBMslFGxtpNH9Xl5G88esPJWIdp3rHy9UGv87vpK1lJDPP2hMp+DtKeVKVF1CbAAe80N0XTIKNTD0CrDKLVWjx7L3HQ9Hc1169CbU4+tdz6dh3XX5vQzHLfcnDcCmeJceSUCUnO8b6+7zZPxCdJFglpcWtR1RaMZbIkSOc8mgAujeWjpzmsauZ+GB9FBdP00BHfPZ6a9jbWijEV1JehSfePSt3zKznmmKASKXvtHlf0Fz6I8B6Pt5O5asBsB6VrJpTLL28fjufjj1ynvPII/ZIuCte7e2vP6C0EhEgAkSACKhFgBJkauGiwURANQKZhRV4/4/7yCupFFzQp5krXusjnR9HadmleGGpUIve2d4SWxd3EX3jXNV2THej8laPRlW6sN+RmbUdXGcehJmNafV50B1p8c+c98VTqMqM5zrqMm0nLDzE039F/DRV91DSyTEWJqsKY9Vh9c2uMdCFJf3qNC8/Hw6URAvHNv0K8Jd+Mj7xQQnGy5EJXDKhBbq1dEdpaSmuXr2K2FjFJ3vt7e1lkossWWYqlplXjucW86sJP57YCh2buZoKClmchaVVWLj7PtLyyjWK29PRSpYkM+WqG43AAZj7eywSsksFl7MkzVsDDCNDxaoXWBWDPGPSmkxiU0p2+f+TY6ynGs/MzCDrOdY5lHoKMz4skcj6tAm+bq3M8f1LzSWx9RWV1Zi04hoS5PTPe++FcDzSXrUKyMOXM/DxRs5vCgC+7rb48NWWCPK2kwQXclL8BArLqvDGr9GorOJ/Xg1t44Hnu4pDcWP2tntIzlXce6w+cWdbS3w9TnrVqOK/c8hDIkAEiIB2CFCCTDscaRYi8BCBnVcyse0S/4/sBcND0czHcKdjNdmqATNOcS/7eno7sJOIZHwCpWd+RfH+z7gvsoohVjlEZjoEyq7sQtGOhdyAbTo9DYcn3jMdGHqKVFlyjPWj6t27tzgrx2oZsaowVh1W34LnAGH1Emf33wMSlgrHuj4CtPtbT9R1t8yGPxPxC6dPTKivPb6fGfHQwlFRUbh0SXi4o753TG6RyS6airGeNLEpwgo7U5VNLq+sxtaLGdh/Q37VkLJ749kuPni8rYeyYfR6HQKKes4Y4nfy0Ts5+OEkXwaZud27qSsmPiKdw23M5ysJ/1SOVch52MzGMFnFLibWf1DRGzEuqxTvyZFNY5UfrAJE7CZPGp/5PbCzN2Y+K6fSXE5gS9bdwfFr/M/HRyM8MXdcuNiRkH8SIhCZVIhP5fQDZGH8r7c/+orgffjauigUl1epTfbn8S1gaV7nYJvaM9AFRIAIEAEioCsClCDTFVma12QJFJVV4f1d/BPJ7ITmtP6GORnbkA1584tI3I4XNiufMaYJBncRx0muhsSni2trKsuRx/pOFQr/qDR3C4Tr9F26WJbmFDmBvNVjUJXOl/pzmbIZFj7qPbgQebgGde/ixYuIjuaffGaOseQYk1UUtcxexjbg1jN8jh0vAY71pBcLrwGX2vPH9yoELKTb+6CkrAqvLruC9Bzhid2pTzfCEz39BHE/ePBAliTLyclReC+ye6Fr165wdDT+Ax9b/07Gd7vjBDxYVfiWRV1kvYhM0djJ9Qv38xGVXozSimo09bZHRLAjrC3NsfLPRLB+I4qMPbB7paefyfLT5J6Zs/0ekjjvZ5awYYkbfdmFuAKs+osv+ch8YL/dJ/Tyh6MSSTp9+avKOqyX1hd/JaJcQXJsar9AdKXkmADnt38n4+TdPC7mdRNaiFo5405CAaauiuT67uZkhc9eb4NgH/UrvgbPOo0qOffS6yPC8LSElFFUef/QGMMS2HElA9svZXCdsLUyx6zBwQY/bPzx/njcSFYs510/AFZ1/rmaCWrD7gStTgSIABEwLQKUIDOt/aZo9UDg0M1srDuTxl3pnUHBaB8kvQdwa3bHYdvfyYKYnuzlhylPNdIDVektUXJ4NUqO/cB13PGZD2HdZrD0giKPG0yg/PpBFG59lzuPTfthcHh6SYPXoAkAZckxb29vWeWYqJNjbCNvjQEytgi31G0Q0PYAf6vPBADlKcLXwn8CfF+W7O1x4Hw6lm8WVtJZWJjh98Vd5fZTqaysxJUrVxT2oGNQ2L3QsWNHhIaGSpaRKo4XlVbhyXn8vjKLx7dA91buqkxjcmPWHEvBiRjF/crCfe1lkouhHrYmx0eTgJmUHatw4tnCJ8LQRA/SbXdSi/HBXmHCuNYn1vfmpR5+8HMRYX9KOdCvseTY4SSUVVbL3ZY3HgtEt0bOmmyb0V+TmleOmVs5VdsAXurhiwEtxfsZOff7W7hwh38gZNITYRipYRXklZhczPr2Jv9vGjtLmdRiCxPvYWf0bww9B7jsYALYZxnP2Hft2wOC4GCjuI+eLl3+6VQqDt9WfPiq/vpS7GGpS4Y0NxEgAkRAbAQoQSa2HSF/JE2ANcBetCsOsZklgjha+Tvg3aEhkozvyOUMfMTRoG/fxAXLXm8tyZh06XR1XhpyVzwO1AgfTlgGtYXzqz/rcnmaW+QE8te8gMpk/oMG54nrYBlA76mGbKEqyTFWOWZrK/KH2KWxwLnGfBTN1gJ+E/iv3X0LSF4lfM19KNBmb0PQGvTad76+gWv3hKf6xzwWgP8NU57UunfvHs6fP4+aGn5vi9rgmjVrhk6dOhk0Vl0v/taXkbgZJ6wKH9DJG7OeoypWefwP3MjChrPpCrfHxc5SliSj5INqd/GsbfeQwunj0rWRM6Y+ptsqMla9xpJjrBcdzxp72WFcNx80lZAsOpMnY8kxVgUpz6Y8GoDujV1U2yATHfXjyVQckZNoWvtSc7AqFrHZ3jNp+HzbPa5bHZq54pOJrRrk8lc7YvGHHBnSzs3dZEkyMiKgLQJM/njqphgwZR6esUQ1S1gbwmIzSvDx/gS1JRaXj24CH2fpHLYwBFtakwgQASJgSAKUIDMkfVrb6Aiw08XslDHPJj8agB4S/YM08UEJxn9yWRAWk+vYsrCL0e1jQwMq2rUUZRe3c6dxeulrWDXu1tAl6HoJEyi/cwyFv07nRmDdqj8cx3wq4egM6zqT02O9p+QZqxyTRHKMBZD4CRA7RxiKlRfQ5S5gKef0f94p4GovPoJH2ENT6UnoXYzKxbvf8ZPKrPcY60GmimVnZ+Pq1atIS+NXedfO4eHhIZNcdHUVf78ZVeKuP2bP6TSs2i58kGpjZY6ti7rAzoCnsjWJR5/X3Eopwsq/ElFSLj8BwfwZ2dELT0V46dM1Sa51NjYfXx3hV5EtHhGGRl7qy8GpAiK3uBJL98aBVQvxLMDVBs939UE7Cak+XE9msopJKFGQHJPy3yKq7Ku2xmQXVeDNTXw57Oe6+GCYyHoO5hRUYOLyK2D/l2csOcaSZA2155dcRAYnoc3mfWFgEF4cFNzQJeh6IvAvAWUVvi/38EV/PVd0su+MTw/EI0POe03e9rHPDPbZQUYEiAARIALiJUAJMvHuDXkmQQIf7YvHzRShHnWYpy2WPCltKcIBM05xd+S7dyIQ5qfaw0kJbqnaLlem3EL+t+O411k374v/Y+86wKMquuhJ3/TeK6kQeq+hF1FApQiKqHRRQVTs3V9FBRGxFwRFaTZEepPeSWhpJCG9996T/5sNgZCdt/ve1rebud+XL5CduXPvmbftnbnn2jyyRrBPNsHwEChbvwANqbKkM8nUbt6PMA1o11vK8CBQe0aKyDFXV1cpOWZpqZkbrmpPKLIfUH5J1q3XU0DIV/KXO2UPNJTJjgnfDrhy9DRTewLqc7hqawIOXMiTcRjRwxlvPd5Z8EJEcjE2NlbuPBMTE6nkYnBwsGD/Yp/Q1AxMWEF/T399ThhG9nIRewo6ja+8phFrD6UjPqdKbhxDgu0xb6inKKtNdApgu8VX/J6IHApRRaqcSLWTuo2oPby/OxUJufT9c7I2w+yB7iBVbPpipBcOqRyrqqNXW5A8loz0xtBgVjnGd083nc3B/utF1OFfPxoKO4kpX1caH0cOPJCDDzQjsopEXlEdlpJTJe0FymWkioxUkzFjCKgLgd1XC7HlPL1ym/RMffkeP4R7aae/LjlY8cm+NKQVye9J2j538lngqZHqfy9TF8bMD0OAIcAQYAi0IMAIMnYlMATUhMDFlHLpDROakcbtY7ro9xeGJWsuI5HSjPblR0Ixti87Jd267xVbV6Au5gj1OrBbshmmnsJv5qrpEmVuRIRAfdJZlP/8FDUis7AI2M6mSOSJKH6xhWJw5FjxQeDqeDrMPf8DHEbK34IbC4BsSg9EQo4RkkyPTN4NuQ8WhGOAku+tqamp0l51tbW1ctEIDAzEoEGGV/X7ynfRuHRDtqfW8J7OePMx9j7F5ylC+s2SvrPyjFRAzdEzmT4+uatzzOmkUnz9n2yfW7LG+w8EIsBFvXK4aw6kIzJNVmKUrGdpbozZAz0wMkz1aht1YiTPFzmYR8gxLikyMvfJkd4YxsgxQVtC8Hz6txtoICcK2tm0Pq54sI84vvtcjCvGqz/EUHPzc7fE6iXdQRQ/1GWbD2Vgw95UqrvOfrZYuSgcNpbiIQ/VlTfzozsEyOsb6VlJMyKF+9w4XzhYafaaIz0dCTmm6GBM2xh7+9lgbBcnvapE1t0us5UZAgwBhoDuEWAEme73gEVgIAgQcoyQZO2NaE2vmhEEYyP9k7Vqm8tXf9/EDor2/PQRXlisppOJ+n4p1N84hfJfl1LTsOg3FdZT3tD3FFn8akSAEGSEKKOZ7WNfwSx4sBpXM1xXkZGRiIuL40zQxcUFERER+lM5RjK5sQjI/kE2J7vBQO/TijezeD9w9R76uBHye3Apdq7dEb/sT8OmA7KHT0jlMqlgVsXKysqkkosZGXSJt1bf9vb2UslFci0Zih26lIePN9MlxIjMooON+m6oGgpmtDyOxpfgxxN0ae3W8YR0mTPIA8PVIHFmqFg+vz0ReWWycoek4olUPqnLvj+eheMUYrjV/+xB7pjYzVldy2ncD5H8JDePKzj69JAAFo/wQkSI/hB+GgdNwALbLuTh3ysF1BlrZ4XARQSvk8vWXUVsKp3wfXFWCMb3dxOQMb+hz6y9gvj0CurgByO88NQD6qlY4xcNG9UREFi65QaKKxuoqY4Kc8T8CE+NwrB6fxouc1zzZOGx4Y6Y1d8diXnVIFXKwW6WsGZy1RrdE+acIcAQYAioGwFGkKkbUeavQyJATm8SeUWazezvhsk99f+m2v4LeVi9VfZmWt8wB3y0SLXGz4Zy0ZStn4+GVLr0iMMLe2Bsr5tmwoaCr6HlQa4Vcs3QzCxwAGyf+NbQUlZ7PnzIMSKraGWlRzKw9YXAuU5AI+WGV9AawIfev04G3OOmQDNFbqv7bsDpXrXvhSYcVlY3YP4nUSik3Dh/dnoQJg1Wz2vqtWvXQH4UWZ8+fdC5s+FUV3FJJ6+YFYIJGripqghffX38ZkE1PjuYznnzrjWvKT1d8BDDlbrNJxNL8e1RehXZh1MD4eekehXZ5nO52HOtkPMym9rHFeRHXyw2uwrrDqeDSH5y2aLhXoyYVWFD6xub8dRv8dSeg/d2d5b2qdOlbT2SgfW76d8/R/RywRtzwjQSXmlFPaa/fZ7T92uPhmIU68GoEew7qtOb+dV4659kzvSJLO7E7po53PDVf5k4k1TKuTapziVVuswYAgwBhgBDQL8RYASZfu8fi14kCHx3LAsnEmSlimwlJvhkejDIb323m9mVWLz6skwaLvbm2PJWf31PT+X4ay/vQuVfb1H9WI5YAMsxdDk9lRdmDvQagfLflqM+/jg1B9KvjvStY0ZHQBE55uzsLK0c0ytyjKSa9S2QsEQ2aWNzYEASYOHD75KIfRjI2yo71uMJIGwDPx86HrXnbC4++z1RJgozEyP89f4gSMyN1RZhZmYmyDVVXk4/id+6kJ+fn1Ry0dRUs3I+aktMjqN3NsTh1HVZwoDIVhL5Smb8Eaipb8KXRzLknjAn3voH2GH+ME/YGMDnQv7o8Bv53LYE5JfXywwm1U+kCkoVI1VApBqIy8RAdgjJLy6HkGMZKKumV1QQXwuHe2EEq1oUAit17N9R+fjzUj71sU+mB8HLwULlNZRxkJ5XLe0HRqpV2ht5b1zzdHeE+Ngo45rXnH3ncvHpdtn3ZzLZx9USpB+Zp7PqxDavYNigDoHAwZgi/MzRa48A8OIEP7XLGf50MhtH4oo58e3nb4ulY3xA+qExYwgwBBgCDAH9RoARZPq9fyx6ESCQXNByoqmZolpFKsdIBZmhGNdp859e7gNfN0tDSVOpPEq/mIbGfNmTbUYWKWzy9QAAIABJREFU1nB48QCMzDs2PkqB2gEmNWTFouzb2dRMTX17wm6hfhAZ2t6qqKgoxMbGci5LyDFSOWZtrZ3G3WrN/8oYoITSx9B9DtD5F/5LFfwFRE+THW9iDQyjSyPxd66dkcu/uIboFNm+Ew+P8cG8e/3VHkRVVZVUcjElJUWub3JdEclFDw/1VLCpPRGeDk9dK8Q7G+nypL+90Q9ujrq58cszfFEO234xDzsv0yXZWgP2cbTAnMEe6Oqlh69PGkSdHDQjB85o9tG0IBDclLH/4oqxniIR3uprVGdHKWmpL0Z64BByrFQOObYgwkuv+qiJHXvSi4yG9+jOjpino2vng03xOMrxWjN3oj8eGcvzMI0K4L+5PhZnY+h9GMf1c8NLD4eo4J1NZQjIIsB1KJmMJJXGpB+Zq5p67m05n4vdV7mrjsl7+LIxPkxKkV2oDAGGAEPAQBBgBJmBbCRLQ3cIcDVpNzU2wsfTg0B6kBmKEamrtNwqmXRenxOGkb30X0ZS2X2qObUJVfs/o063uu8lSAbOUtY1m9cBEKjY9hLqog9RM7V56COYdxvfAVDgn6JBk2Pl54HIgXQwuu0EnCfzB4qMPMZxorXnf4CDuKsTz8cW4/UfY6j5rn+5D/w0eCiDkK/kOlNkPXr0QLdu3RQNE/XjXAdflk4LwpQh+k0A6gr4szfLpNVk8ox8RiQk2ZgujroKU5TrPrslAYWVslVkpBKKVEQJtQsp5fj8kGwPw1Y/gwLt8MQQ/anou5HbQo6VVHFXjhGyj5B+zNSHALlJTm6W0+z9BwMRoOVKqf+iCvDhr/HUeLp2ssOnS7rBxETzFS1Nzc2YsIK7L+rSqYGYMlR/yGf1XTHMkyYRWPF7InJKZXtWkjWHhdjjyRGqyx3uiCrAH5e4q46DXC2llWNi6EOoSayZb4YAQ4Ah0JEQYARZR9ptlqvaESAfzkj1WFWdrP4/uekx18C+FKz9PQm7z+bI4DhrtA/m36f+0/xq3zANOGyuq0LJmklorpKV2DRx8oX98n80sCpzaUgINObfROkX06kpmXh2hv2SzYaUrkq5KCLHnJycpJVjNjaakxVSKQFFk2++CKSvlh1l3Q3op7hHlszE65OBwl2y/ryeBkK+VBSNTh//6LcbOBwpK2s1oqcL3nhMM31V2iacm5srJcmKiuin41vHenl5SSUXJRL9lJL6aPMNHKbIh/UMtsfqJfpN/unyAs4qqcXaQxkgv+XZPd2c8egg3fYx0iVO7dc+Fl+CH07Qq8iEytnFZVfh/d3c1aC9fG0we5AHPO314yBbQl411h1KR7EccoxUM5GqJmbqR4BLAnRwkD2eHqX6DXm+EdfVN2Hxp5eRkV9NnfLevC4Y3NWJrzuVx52LLcYbHIdZHGzMpFKLmpR6VDkB5kDvEMgorsUrfyZxxk16fZKen8ra/ugibDoje7+j1Z+3g4WUHFO2qlnZuNg8hgBDgCHAENAsAowg0yy+zLuBI0BOFpETRjT73wOB6OSinzfMuLZt95kcrP1D9gNpR+5XUnVwHWpObKRCxqp/DPwFQI3pVf75Jmqv7KZ6tH7wXVj0Flg5pMbYxOKKSN/FxNArikiMek+ONTcA54KA2jRZyAPeBfzpPQ7l7k/uL0Dc47JDzNyAIfTT8GLYb66elyS2lYu6ol+Yg1bCrKurk0ouJibS+6y0BmFhYSGVXPTx0byklboTj7xRgpe/i6a6ZfLJqqFNegN9czQTpKJMnhGiZn6EFxyt9L+vnWqItcxeuvkGlQQSIoVIbqAScqyiRvYAG1kjzMMKswe6I9BVP+SvEwk5djgDRZTqulbMyaE8VpGojiuQ7uNQbDE2nsqmPvjW5ACEultpbvE2nn/cnYptHBWqk4d4YNm0IK3E0XYR0iuU9Ayl2aCuTvjfvC5aj4ktaNgIHLtRgh+O0w9TkMyXj/MF6Q8m1I7fKMH3cvw6W5tJybFgDaoYCI2ZjWcIMAQYAgwB9SDACDL14Mi8dEAEiBb92/8ko6BCVgpmSJA9ntLiaUJtwX8jvQJPr70is5yHkwU2vd5PW2GIZp2mogyUrJ1CjcfUryfsFrD+UaLZLJEH0lSciZLP6CSYiUsA7Jf9JfIMNBueInLM0dERERER+ls5RuDL2wLEPkIHsn8MYKXEDaamGuAExw3gPucB2/6a3TglvW/cm4bfKLJogV7W+O6FXkp6VX5aQkICIiMj0dhIv9ne6jk8PBy9emk/PuUza5k56ZUzqK1vknGzaHIAZozUXmWEqnmIdf7OKwXYfoFbqonETeS4ieQiIcs6usnrGbZ6RjA8FFR8kc/n7+9KQTaHBBfpUzN7kLve9IBLym8hxwop3zdar5UnhnpiLJPr1PhT5+U/kpBJqQolz9sVE/w0vn5MajmeXXeVuo67owU+fao73J2U69WnavAz3j6PEo5rVFs90VTNgc3XLwQ2nMrG4dhiatCkMvj5cb7wdOD/fLiYUo61ciR5rcxNpD3Hunmz/qH6daWwaBkCDAGGAD8EGEHGDyc2iiEgg4A8PfpX7/XXmy/eQra2qRmYsOIUdcovr/WFp5Y1+IXEromxlTveQ23kDqpr27nfwayTOG8+awIL5lN1BCp3vo/ai3QizHrya7DoT5dhVH1lcXvgQ44RWUVbW+EnRUWVefRUoOBv2ZBcHgC6Uv7ON/gro4CSo7KjfV8EAj/h60Vr48qqGjDv40iUUm60PTcjGPfqSI6usLBQKrmYlyef6HBzc5NKLuqTzCepDCcV4u2ts58tvni2h9b23pAXupJegc8OpqOBfJCSY4S4mdjN2ZCh4JXb07/dACG62psi+XJStff+7lQkUPrlEl9utuZ4ZKA7+gXox/vFzQIiq5hBPYzXis3jQzwwLlx7knq8NtBAB51IKMF3x+hVK69M9Nf4jfNXv4/GxXhZSXcCN6kcIxVkurKEjAo89ZnsIUoSj6mJkVRqsXeIdqq/dYUBW1f7CLz+902kFtZQFx4YaIelo/lV9kdnVeKTfWkg7yE0MzIClo3xRX89ee/Q/k6wFRkCDAGGgP4jwAgy/d9DloEOEKhraMLbO5ORXiTbW0Jbpwh1kLZ0ycc+vIRsygfRt5/ojGHdO85NnYb0qyj74QnqNph3GQWbhz/V1RaxdfUUgaaKQpR8Mo4avbGDJxyep0sw6mm6vMK+cuUKoqPp8m/EgYODg7RyTO/Jsap44EJnOiZdfgPcOCrL+KCY9TWQ8LTsSEkAMDCZjwetjtl1JgefU6R8zU2N8fcHA0F+68qampqkkotxcXFyQzAxMZFKLgYEBNw1rra2FkSOUWwWm1qOZRxVCd883wvB7LS0WrYsr7wOXx7JxE2O3kGtiygigdQSjMidkKoAUh1AszUPBcPNjt43bM2BdESmlVPn2UpMMHugB4aF2Is8+5bwUgpq8PnhdOSXyypVtCbw2GAPjNdivynewNXlAsX7gPJLgIUf4DASsDUMpYk3d9xEcoHsDfnOHlZ4Y9Ldr/m88eIx8N/TOVjH0XeJ9Bwjvcd0bT/vS8OvB9OpYXTrZIeVi8IhMTfRdZhsfQNCIK+sDs9v55bBntrHFeRHnpH3ZEKOVdRyqwQsHuGFCEbwGtCVw1JhCDAEGAKyCDCCjF0VDAElEDgSV4yfTtK/uD871rBPF63amoADFKmgR8f54vF7NC8vosR2aWRK+ebnUB93jOrb/qltMPEI0ci6zKlhI1C1ZxVqzm6hJmk1cQUkg1UgSvQMOj7kGKkcs7Oz07PMKOGmvg+kvCn7gMQfGJAAGJkpn2N9PnDajT6/fzRgFa68bw3MfObzK4hPq5DxPHucL54QyXtMcnKylCirrq6Wi0BoaCjc3d2RkpKCzMxMEIKNEGSEOAsKCpISvGKx6W+fp1btkfd18v7OTH0I/HgiC0c5qkBaVwn3ssbCCC+42qrw3FdfyDrxtOTXeJRTeoiRailSNdXeSN8Y0j+GZqSChfQc05dKK1IR8fnhDJCbv1xGJDkniI0cq74BpH4AkP6X7c12AOC7AnCdoZPrSV2Lnk8uk0pe0uz58b7o46f+6sSisjosXH0ZZRw96NY+0x1dO4njs9Ci1VFIzq6i4kMke4l0LzOGgDoROJNUiq/+y+R0+cxoHwwKpD8/iBTvJ/tS5R5EYFW66twt5oshwBBgCIgXAUaQiXdvWGQiRuC9f1NwgyLfQho0k0bNhmw7Tmbjq79vyqQ4pKsT3hXB6UVtYE+IMUKQ0cyi/zRYT35dG2GwNQwQgeaaChSvHAE0y0p8GFs7weHF/YCx4Z++7VDkGLmOL/YEKil9RcjNxMBVql/pkQOA8guyfgLeAfzfVt2/mjycjSnCm+tjqd42vNIHPq4c/dTUtL4QN6WlpVLJxaws7ibxivwRAq1fP3FUVXy7Mxl/UqTDOnla4fsVvRWlwh4XiMDBmCL8fFpW1rKtGydrM8wZ5I7+IrnxLTBFlYfLw+izmSF3kYebz+Viz7VCzjUf6ueGKb1cVI5JGw7SbpFjuXLIsUcHeeCebiKTVczbBsTOUgyRx1wg7CfF40Q8gut7oL+zBB88GKj2yLlkcMlCj4z1AenxJRbLK67F7Pcvcobz1uOdEdGj4yiOiGVfDD2O387mYu91+nsAOWjy3DhfkP6Tba2kqkFaOZZWRJdoJGNn9nfD5J768d5h6HvM8mMIMAQYAppGgBFkmkaY+Tc4BM4kleGr/+gnBxcN98LwUPGcCNcE+NHJZVj+5TUZ194ultj4ah9NLCk6n0RakUgs0sxhxT4Y23FUa4guExaQGBGoOvgFak5soIZmNW4pJBFzxRi22mK6evUqrl+/zunP3t4epHKM/DYIK9oNXJtET6XPOYCcuuewxPwriM+LRGbJTXjY+SHUrTc6u1MIl/RVwM2XZL1YdwX6cWOtbXzf3xSPY5cLZJYd2csFr88J03Y4vNZTdL0qcuLv74+hQ4cqGqbxx1NzqrBgVRR1nc+X9kA467uh9j2Iy6nC2oPpcmWdyKL6RO6oG6TFm+JRSZG9IlU6E7o5gRxM23e9ENsoygatsZCbm+Qmpz5YelGNtDqJVDVwmSj71DVWAGc8gMZKfjB3/hlwf4zfWBGOIj0FV+1Po0Ymr1pFmVTOxxXj9R9iqFNDfGywekk3WEnEdXBq56lsfPGX7GFKkkSAhxVWLuoKF3u6TKoyGLE5DAGCwLv/pnD2n+zrb4ulY3xgamwkBau2oUlKjsXn0KsdyRhyqIK8/zJjCDAEGAIMgY6BACPIOsY+syzViAD5QkS+GLU3H0cLfDQtSI0ridNVXX0T7nvlDDW4zW/2g6uD+PqrqBPJ2sgdqNzxHtWl5ciFsBy9RJ3LMV8dEYHGehR/OBzN9bI9Do0srKVVZEbmVgaJjCKyweDIMbKL8U8AOT/L7qfDaKDnYeo+X8k8iUPxW5FRItt3wc3WF2NCH8IA/zb97GpSgHOd6NfMwBSASDnq2BIzK7FkzWVqFB8/2RV9RNz7IT09XSq5WF5O732kCNqRI0fCy8tL0TCNP/7oBxeRS+mtOmu0D+bfp/trROMA6GCB4qoGfHM0EzFZ8okFcviKHMLqaLY/ugibzsivtJOHCZccoxhxzCiulZJjWSWy7/2t8T4y0B33irHfb+p7QIqAamSRHc5Q5nr4aG8qrmfKPm9JfzzSJ09dxiU7TPy/MScMI0RaGfnKd9G4xCF5OnGgO55XI0bqwpr50W8EyPvpsi03aCIc0sTaHpZYvT8Nlyn3c1oRIL0dSY9H3ladBBT8DZQeA5qbAPthgMv9opMx550PG8gQYAgwBDogAowg64CbzlJWHgF5JwZFKXeifKpyZ8567wIKKadb/ze/CwaFi0zyRc0YlH5+PxoLZRtQG0ls4PDSIRiZshORaoa8Q7qrPvo9qo98S83dcuQiWI5+0uBwUUSOkV5jERERhlM5RnawLhs46wc0N8juZ8g3gJfsPu+K3oDD8dsU7v/gThPxUO9n74y7EA5UUeQLiYQjkXLUsf24KwXbKD0kgryt8e3zvXQcneLlKysrpZKLaWn0qgJ5Hry9vTFixAjFi2h4xMZ9afjtoOz7m6ezBL+81lfDq3ds9/LkoVqRCXG3lPYl8zLwg0jtr4SFv8Shuq5J8AUyLMQejw70gI3IqmtoiWTeIscy5ZBjDw9wx31ilaY71lKVIch6HgIcxgiaIqbBsdlV+GB3CjUkdSmKbDmcgZ/2pFLXGN/fDS/OEm+/4+q6Rkx59Sznlj03Ixj3DnIX05ayWAwAgUup5fiM8jmmNbXFI7xwNaMSpG8Zlwk6kFKbAaS8QT/oRhZwfQgIeA+wEqcKggFsOUuBIcAQYAioDQFGkKkNSubIkBFIyKuWnu49Gl9MbeJK+kR8PD0IlmbGhgzD7dw+/DUe/0XJymA9cY8fZo/zNVgMak5sRNXBddT8rO57BZKBDxls7iwx7SNQ/OEINNdQKlKMTeFIqsisHbUflIZWvHbtGsgPlxFyjMgqOjgYmIRt5jogsQ2J1QqAqT0wIAkwu7tPR3JhDNYde573Lswf/Da6eQ5uGU9O95NT/u2NSDgSKUcdWklFPeZ+FImKalmi8IWZwbhngP7cRDtx4gRIRZlQmzFjBszMzIROU+v4vJJazP4fvXfMJ092Q+8QA5E1VStq6nN2IqEE31H6wLVdgZA95FT7kKCOsxfv/puMhNxqQUATOS0iRehmK/5DS6RijFSOkQoyLps1wB2TxEqOkYMX5ACGUPN7Dej0gdBZohq/5kA6ItNkP6fZSkzwzaOq3RBPza3Cgk/osre2VqZY+0wP+LmLpy8nbWNOXivEuxvjqHtGJBY/XNgVpM8lM4aAOhH4/WIe/qHIdZM1zE2NUdfAfeBiQCc7LB3tAyM+nH9VHBA1FGgokh++kTnQ6yhgd+vzuDqTZb4YAgwBhgBDQG0IMIJMbVAyR4aIwLnkMuy+Woib+fK/mE/t4wry01Hs96OZ+P5f2VOTpOkyab5siNZcXYaSzyZTCQsTZz/YP7vDENNmOekQgZqTP6PqwOfUCCTDHofVeAqxosN4lV1aETlma2srrRwzOHKMAHY5Aig9KQud5yIg9DuZv2889z6IvCJfC3LpjmeGr2oZXnkduNidPnVIHmCmu/cwrn4lFmbG2PHBIJia8LlTwRcVzY47d+4ckpKSBC9iYWEBPz8/kGoyXcotLlwVhRRKT44HIjzx9AOBgvNiE4QhkJRXjS+OZKCgol7uxAd7u2JaX909Z4Vlpfzo5IIavLmD3suIy2u4lzVmD3SHv7NE+YW1NJP0Glt3OB3pFGnT1hBI/zQiDSZaK9wJXL9feHiuM4Dw7cLniWgG+X741j/J1IjmDvXEmC7KH2R6/5d4HLsiexiRLPbklE6YNkI/JFc/3pKAQxfzqBgN6+GMtw30e6OILtMOGQqXBKo8MLr72GDZaB9YmvM88Exe98jrHx8jkou9TvAZycYwBBgCDAGGgI4QYASZjoBny4ofgQ2nsnE4tlhhoGYmRvj0oWCQKrKOYpcTS/HiN9dl0vVzt8L6l3obJAxV+z9DzalN1NxsZn4C865jDTJvlpRuESj5ZDyaKug3SBxe2Atje/2prKEhyYccI5Vjjo7K32TS7Q7KWZ0QY4Qgo1mPg4Dj3a8plbWleGP3TMHpvDz2O3jY3eofReQcaynVTSFfA166659Ieo+RHmTtbc54Xzw2wU9wzrqccOnSJcTHx6sUgqWlJXx8fKQ/np6eKvkSOnnbkQz8uFtW0svJzhxb3+4P/aEqhWYunvHlNY348UQWiFSUPBsUaIdnRvuIJ3ANRPLz6RwcjFFwOr/dupN6umBWfzcNRKNelzlSciwDaUU1nI4f6ueGKSLtMXU76Jo04JwSPQpJ9RipItNz+/JIBs7eLJPJgnw//G5OmLRiRagdiczHyt9uUKf1CXXAx4u7CnWp0/H3v34WVTWN1BgWTgrAQ6O8dRofW9zwEKisa8SyLQmorecnzxvibiUlxxytTfmBUXoCuDyc39jWUV3/BlweEDaHjWYIMAQYAgwBrSHACDKtQc0W0icEFOlXt89l9YxgeNiLX8ZFXXtQWdOAB16nS3Jtf2cAHG11SBZWJwANxYBNX8DIRC0pNxakoHTdVKovU79esFvwk1rWYU4YAu0RqDm3DVW7P6YCIxn0MKzufVFvQbt+/TpI3zEuI5VjBkuOkaSJtCKRWGxvtv2BPudl/nw16xQ2nP2f4P2e3usZDA2c1DIv6QUgY42sD4dRQM8jgn2rY8Lp60V4ewOlNxqAn1/rCy89qAJpiwPpQXbyJP8qP0UYWllZ3SbLPDwENIxX5JjjcSJz+eAb9Pf39+d3wUAD7zOqJGwamfbnpXz8HZUv13eAswQLh3vpRbWUMiAt+iUeVXX0G+tc/vp3ssOzY8RNHOaWtZBjqYXc5NiMfm64X+zkWOsmRPYHyunyrJz73uciYKv/vQ1J37iX/6BXDZNKxond75ZKVvQ8qKlrwqLVUcjmuDYIOUZIMn2y6JRyLP+C/nlPYm4slVrsHminTymxWPUAgWuZFfh4r+K+sL5OFlJZRUH9PROXAplfCkPBbRbQZYuwOWw0Q4AhwBBgCGgNAUaQaQ1qtpA+IfDevym4kVvFO+TRnR0xb5h2T3nzDk5DA6e9eQ5lVbL9YlYu6op+YVr+4laXA2R+AaR9eHe2RL6FSJW1q8QQCknlX2+h9vIu6jS7eT/CNKCPUJdsPEOANwIlayahqSSLOp5IexKJT30zReSYjY2NlBxzcnLSt9T4xdtUBZwNAOopN78DPwF8ZYnPv698i+NJwqVc7SROeLDHk+jlMxwoOwtEcfRAiKgEjLXfC+SdjXE4da1QBrdRvV3x2qOh/PAU0aimpiZs3bpVIxFZW1vfJsvc3TVXPbr086uIo/TVmTjQHc8/FKyR3JhTOgLnk8ukRIo8szA1xmNDPDBCz26aK9rzsuoGPMVRRSNvrqutGT6bGaLIvc4ezyuvw7pDGUiRQ45N7+uKB3rrkYRm0vNAxmf8MbUbAvQ+xX+8yEd+fzwLx2+UUKP8dk4YbCz4H9j7YVcKtv+XSfVFZBWJvKI+mry8egXbg3x/1Cc5ZX3cg44Y8+eHMnAhRbbCsxULe0tTvDDeF4GuAvv5nQ8FyKFcIWbqCAwVVhEtxD0byxBgCDAEGAKqIcAIMtXwY7MNEAFymvP1v4X1OyAw/DI/HMYdSHuI66bmgvsCMHO0FqUysr4GEp6WfyW6z2np52Ms8MMvgIbUKJStn0/1bx4+GjazVhvgs4ClJCYEai/tQOU/71FDsug3FdZT3hBTuApj6fDkGEEo92cg7gk6VgOTAUnA7ceySpPx7/X1iMsVeDq/nXdHKzeMDpmOYTlz6Q3FO/8MuD+mcP/UOeBGegWeXnuF6nL1km7oGWyvzuW05otURpLrXJNGSORWGUY3N/XKyf1zMhtfUj4HWUtMsO2dASC94ZhpDwHyufTbY5ly+1SRaO7r4YyHB2iOONVexndWeuKnWDQ0NQtaOsTNEm+LlETIL6+X9hwjvdW4jPSWIz3m9MYaK1p6kJUIqEJ2uhfovltvUlQUKOkZuHwr/Wa5kErA6JQyLP/iGnU5H1dLrHm6u25VOhQBoeDxuR9FIoOjr/fDY3ww714lpDpVjIlNN1wELqaUY+0hiqx4m5T9nCV4daI/bCX8SWzp9NNu9ENucuE0AkaQiugOdMPIcC8vlhlDgCFggAgwgswAN5WlpBoCe68X4rezuYKdvHqvP7p6WQuep68TNh/KwIa9sn1KRvV2wWuPhmknrcLdwPVb0mGKVvSYB4StVzRK5vHyX5eh/gZdLsv+mT9g4hYo2GdHnkDku85EFyEmpVxKKId3ssPQbk6QmAv8YtLBQCQSn0Tqk2b2T2+Dibt4T8u3jTk6OhpXrtAJETKOVMhEREQYbuVYKxjkdYu8frU3t4eBLpulfy2pLsCu6+txKf0/tV7tZsZGGGWRiFGWKZAYtakCdp4EdPtXrWspcvbtzmT8eUy2OjLExwZfP9dT0XRRP753714UFyvuY2pnZ4eqqio0NMhWZPNNkMiRent7SwkzdZBljU3NuOfF09Tl33wsDMN7uvANjY1TEwI19U0gvXFPJZbK9djX3xbLxvjAxEBObJHqOVJFJ8SEEBJC/Ko6lpAoJJ+bHAQB8T+1j6v0R68saQWQ8anwkHseBhxGC58n0hnyeleveziEV6/qV76LxiWOSrQXZ4VgvB701pO3Pel51Zj3cSTnkHfndcGQrgaqHCDS69ZQw4rOqsQn+9JAPs8osrFdHPHEUIFKQNcnA4V0dRnO9SyDgQECq84UBc8eZwgwBBgCDAG1IcAIMrVByRwZCgK/nMnBgWjh5e8LI7wwQtvSgjoE/UJcMV77IUYmgkBPa3y3opd2IoscAJRf4L9Wr+OAfQTv8XUxR1CxdQV1vEX/GbCe/CpvXx19YGVNI37Zn4a/jtOlAkmD7sfv8VOqmXlHwLbu6l5U/PE6/VrsdR+spwrvTaVt3PiQY0RW0dlZWL8Obeeh8nqV14CLPehuuv6FOsd7pcTYiaSdKi+lyMEQSTpGS1LgbHJLUniE4hsJinzyfbyorA6Pr4xEDaW/0EsPh2BcP/VWRfGNS13j6uvrERUVhcTERE6X/fr1Q2hoKKqrq5GVlXX7p7FRWM+ltgsQsqy1sszVVfkb7S9+cx2XKWTM6D6ueHW2/klfqmtfde1n97VCbDkn/xAX6aOyeIQXgoRKRuk6Ocr6fCoA2k9bMzMYbrbi6gtceIscS5JDjpGqMVI9pleW9xsQ+6hyIdsPB3odU26uCGeV1zRiya/x1MhILzlC3Mqznaey8cVfdAWTEb1c8MYcLR0+1DC25FAMORxDs2Bva6nUooONDntZazh/5l7zCJBDCIQcq6jl/1nqscEeGC+EnL0+BSgUeKgy53+gAAAgAElEQVSs04eAH7t3oPkrgK3AEGAIMASUQ4ARZMrhxmYZMAJEQ55oyQu19x8IRICLROg0vR1fUlGPGW+fl4mfnFr+/b0BsLU01WxuxQeBq+OFreH+ONB5I+85Zd/NQUNmNHW8w0sHYWxj4DfyeSMlfyCRU3np22jkl9TKHejtIsGqJd3g6mChppUNy03p17PQmHODmpTd4l9g6t1NtAkrIsesrKyklWMGT46RHUp5C0ilEJpWnbHP5jXsj/1N6/vYwzwXoy2T4d9jPeA6TSvr7ziRja92yN4MJNWkOz8cBCMDUaApLy9HamoqMjMzUVNTI62O9PLyQmBgIIwoSZJqsrZkGelppqyR6rRWsszFRVjV14ELeVhFkQwzMTHC9ncGwM5Kw+/xyibdAeZFpZXjyyOZqG3gvjZIAdnjQzwxpouj3iPy2t83kSanX1fbBMeHO0n7sYnJiipbKscS86o5w3qgtwum99WzQwFVsS3Silx9eLr8BjTVAXlbgOID9NxDvga8lohpu1SKZfO5XOyh9NQkTlfPCIaHPZ24LSitw4JVUaislq0kJq+5XyzrAVJZbSj2/FfXcO0mvTJ08hAPLJsWZCipsjy0jEB2aR0+2ZcKImcrxEgvz+fG+aKbNw81oJR3gdR3hLhvGTs4FzDXs9d54VmyGQwBhgBDQG8RYASZ3m4dC1xTCJRUNeCZzfSb0PLW/HVBuKZCEq3fya+epZ7+JyQHabisMWusBGKmAUX7hS/Bs0Ki9uKfqNz5AdW/5ajFID/M+CHw1k+xUllFPjaytwte15ZEJ5+ARDSmLvY/VGx5gRqReddxsJn5sYiivRNKTEwMLl++zBkbIcdI5ZjQG/iiTJZPUOfDgOq732OO1/hjb01X1PCsHDI1NkNDE/eXf0szG5CeY1mlwvppBlqZYnTPN9DVcxCfTFQas3BVFFJyblWutfH0+AQ/PDreVyXfhjK5srLyLrKsuVn5Cj97e/vbZBlfInrcC6eoUBpChZ++XyNZJbX44UQWEnK5SReSIzkRT07G67OlFNRg1f40lFLIg7Z5kYq5NyYFwMxEPOx6cVWDlBxLyJV9rWuNnU91kSj3L2YmkL+dHlqn9wG/W1XvldFA1BCgkUKIkJvF/eMBUwdRpig0KEJaP7kpHvWNsq/VE7s5Y/Ygeo/Az35PxB4Oef+5E/3xyFgfoaGIenxpRT2mUw5ZtgZtCHKSot4AAw2O3MMhlWNpRdw9Hv2cJJyPk/6VS8f4yJdDVZYcY9VjBnrVsbQYAgwBQ0KAEWSGtJssF7Uh8PXRTJxW0Oeh7WIP9XfDlA7Yk+P1H2NwPla2x8qTUzph2ggvte2H1FFdLlDwd8sP10lUPis6TwF8VyiUWiz5bBKaimUrCY0ktnB85QhgzHpm8YGbSHQRqS4h9sWzPdDZz1bIlA4ztuz7x9CQQcfTbt6PMA3oIyosGDnWbjsKdgDRD97+48VaL+yuCkFJE7/qYydrDwwPmoKIoPtxNmU/LqQeREpR7G1/3g5B6O83FiOCW9a4lnUaF9MO42oWnejguljcbH0xOmQ6BgZM0Mj1dPJaId7dGEf1/evr/eDuxKpI24NTUVEhJctIJVp2drZK++Lg4HCbLCMVbVz25vpYnI2RPdwwpJsT3p3bRaUY2GTVESC9VYgs+GHK57C23rv72GD5GB9YmBmrvqiOPBCprL8i8zkl0MXYd4zcrCXk2A055Bj57kC+Q+idpX0MJL9CD5smnZj6PpDyJn289zIg+HO9g4Ar4D8u5WNHVD714Q+nBoLcoG9r52KL8caPspL1ZEzXAFt8+lR3kCoyQ7MjUflY+Sv9QKqHkwU+XNgVvm6WhpY2y0dDCBBympBj8ZSDV61LtsrYPrctgbPCbESoAxYO57iHoSw55vca0Il+6FZDcDC3DAGGAEOAIaAEAowgUwI0NsXwEcgsrsXLfybxStTFxgyfzQqB4X11UZz+z/vT8OuBdJmBpHcMOWGuslUn3iHFys6o7O4uB1adAc+FgMc8mZOr1cfWo/rwV9T1rCe9CosBM9QbiwF7W7M9EXsV9Etpn/7U4V5Ycn8nA0ZF+dTqE06jfNMzVAdmYcNhO3ut8s7VPFMROWZpaSmtHFOlT5KaQ9a8u9jZQN5mxNS5YldVKLIb+UkmWZnbYnjQ/VJijPy7rZXXFCOrLBnutr5wsKT3r0ksuIqLqYdxIe0Qmpr592QgaxGibHjwAzAzUR9pxUW8sP5W/C5BIttIiDJCmOXk5PCbxDFKHll24moh3vuZTmRueas/XDjkwlQKiE0WjAAhyDackk+autqaYfEIb3T2sBLsX0wTquoaEZlWgaS8apibGiHU3Qp9/cV3oIZUuxFyTN7N2sk9XTBTH8kxckjt2n1As6wcoPRaGVYOmLR7byNSi1GDgYpI+uXU+zRgN1hMl5pKsSzeFI9KSv8jInk6d6jnXb6f+uwKEjIqqOu9N68LBgvpi6RS1Nqf/P6meBy7XEBdmClKaH8/9HnF1fvTcDmd/jwied3TzRmP3qrgTC6owZsUie/W/B8e4I77erRro6CIHDNzBerbEeNeTwNeTwLW4pXA1+c9Z7EzBBgCDAF1I8AIMnUjyvwZDAInEkrw44lskBO6XEZuOCyM8EK4Fw+9aoNB5k4ip6OL8PZPd6oXWh8hOvlfP9dTuYwrLt8hxSqvKedD6Cy3mS1kmcMYNFUWofSzyWiuk5UtMnHxh/2yv4V679DjZ757AUVldYIwIL3INr7aV9CcjjS47KcFaEih32SyfewrmAXr/iZTbGwsoqKiOLelQ5JjtWlIOdlTSowl1fPvCzQyZKqUGHOyokszCbn2ieQiIclIVVlFbamQqRgRPBUjQx7kJOH4OotLK8fSz69Sh695uju6B9rxdcXGASgrK7tNluXm5qqEiaOj4+3KMvJvYlwyi8unB+E+PZfuUwkskU2+nlmJb45mKpQhfHSQB+7pxl01KLK09DKcsppGrDucjrhsblnFST2cMWuA6q/pWgeI3AAmfce4Dq11/RNwmUoPK28bEDuL/pjjBKDHPq2no6kF/71SgG0X8qju35nSCcG3KqM2H8rAhr2p1HEdoRdXU3MzJr1yBvUN9O/a5LAcOTTHjCEgD4Gv/svEmSTuz7QjwxywIOLu6+hQbDE2chwsMTYykvYj6+13i+hXRI7Z9ATCtwOWoQA53EsOD5CDuMwYAgwBhgBDQK8QYASZXm0XC1bbCJTXNEqbLZMvOm3N29ECpAT/3u7tThdpO0Adr5dfUotH/ndRJgpzM2P8+d4ASMx5yhCWnmghxfL/BGrTlMqqtMEbadUDkVPTHfXNEriYJ8FbEin94W2SQFSl9kfNdbrkh82sVTAPH8PbXUcfSNrlTHjxFIS2zbGyMME/H2q+B5K+7k9DyiWU/bSQGr5Z0EDYPv6NTlNTRI5JJBJERER0qMqxvIoM7LrwGq4V02+Y0TZsUMA9UmLMy1791ZTFVXm4ELsGFzNOI79RWEVJX9/RGBUyDUTOURn76u+b2HFSttol1NcGXy1X8mCFMoEY4JzS0tLbZFleHv9rjQYFkV708fHB3ssNOBBVKTOkb5gDPlrU1QBR1N+U8srrsOFUDq5xVKO0ZjYqzBHzI+6uYtHfrMUVOfneQCrHYrNlnzOtkZLKBFKhoJeW8AyQRVdYgOdiIPRb+WnFzALyt9HHhG0APJ7QS1hoQS/dfAOkB117iwhxwOIRXtIenKQXJ/X1184c65b26BByw1EJJXjp22gqDtaWpli5MBxdRFglajAXqp4n8tPJbByJk2330JrWoEA7PDOa3sPv++NZOH6jhIpAgIsES0f7wL1oJZD6DjdKNr1ukWNqUM7R871g4TMEGAIMAX1HgBFk+r6DLH6tIUDK8XPL6uDnZAEvB/VJTWktAQ0tdM+Lp6lVdp890x3dOsmpBCja20KK5W0FGsuVjq660QGXy2YhuSqC6sPRLBXd7f6Ej+SSwjUaKyQoPUfvq2Lq3wd2839U6IMNuBuBJ1ZeQmYBd7NkGl69gu2xagmTo5B3LZX/8gzqE09Th9g8sgbmnUfq5FLkQ44RWUU3Nz3suaIEopW1pfg3+iecS9nPe3Yvn+FSYizQWdPkQzNqjpqD9EG7UOuFtAZ73jGSgWHufTE6ZBpC3fj3vSsorcOcDy6ioVH2tPgrj4RiTF+6RKSgwNhgKQIlJSW3ybL8fHo/HL5QFVSaI63ECqmlViipNrs9beOrfeDtwnrE8MVRW+O2ns/FrquFcpcjUovLx/nCxoLnQSZtBa/H65A+aYQci8niJsfIwbpHBuopOZazHohfQN8hSQAwMFnx7pVfapFabK6XHSvxBwYkAkamiv3owYgD0UXSHoE0e+0+f/x5IB3HOZ6ny6YFgVSQdRT7esdN/H2CLhPbL8wBK9lhjI5yKQjKc8v5XOyW817Xy9cGS0n/TVPu/pukpQZprUGzZ4PXo7/RGu6YGDkmaL/YYIYAQ4AhIHYEGEEm9h1i8YkGgcbGRlRUVMDeXthNRNEkoKFAXvzmOi4nysoaPPNgIO4f1uaEMvkyTAixVlJM1XisuqDG5h7svRaG6gbF/ScGOG1CsKV8+ZaK6ADU5dClz+weWwnT4AmqRt3h5m86kI5f9gurClw8OQDTR3p3OKyEJNyQGY2y7+ZQp5j694bd/PVC3KllbFxcHCIjuSs2LSwspJVjHYEca25uwr/Xf8J/CX/wxrazez9EBE1BuMcA3nNUHnh1HFB8SOrmUq2nlCiLr3cR5JZUkpE+ZX18Rymc98exLHy3U/YmKqsaVQidSgMIWZaRkSHtWVZQQO/3wneB/EoLpJVYSgmzhyeEMvkrvsBpedyxGyX44XiW3FXtLU2xZKQ3unl3TJlwdW4J6Y32+aEMRMshxyZ2c8bsWz1w1Lm2VnyR3mFEWrE2g75c/xjAin7ATGZC8htA2gd0P74vA4EfaSUlbSzywvZE6eHK9ubvYIHzHOQZ6TlGeo91NJv9/kXkcRAVc8b74rEJfh0NEpavHAR2RBXgj0vclfJhHlZYNsYH5H1OnnH1nZ/q9DWmOnNUyxKHNr1vVY4Fs31iCDAEGAIMAQNBgBFkBrKRLA3NIZCcnAzyk5Nz5xSgn58fAgMD4eXFdNHX707F1iOyX5gnDnTH81OdgIIdLaRY4S7VN8m2L+A4ruXHYTTOnTuHpKQk3n6nD7wJ87JdQNk5mTn1xTYoj6TLI5i7lcCmezLgPAnwXAA43897zY4+kHzZJV96hdiz04MwifW2UQhZxZYXUBf7H3WczUMfwbzbeIU+1DWADzlGKsfc3fX05LwAoA7Fb8PB+C2oa+BXORngHI7hQVPQ20cHVX/Z3wM3Ft+VXUydKy7WByKqxkFA1oC9pTNGh8zAsKDJMDaiV6XM/SgSGfmy/R2fuMcPs8f5ClqPDVYOgeLi4ttkWWGh/CojRStUNFhhWL9QqRSjnR3rHacIL20/HpdTJSXJaDfo28Yya4AbJvUQRoxrOxcxr1dd14TPD6eD9IHjMtL3jfR/01sj5FjhTnr4wWsB72f5p9ZQCkQNAapi6HP6RgGkMsMATB5RXZJegdoK2Uq6tc90R1d5ChwGgAsthcTMSixZc5kzuw8XhqN/Z/79Ww0UJpYWgP3RRdjEQTATgPycJFg21gcedua88CIyi0RusdUUk2N9bpFjykmN8wqKDWIIMAQYAgwBrSPACDKtQ84W1BcEiCQRIWDKyso4QyY3hfr27Qtr6455+ra5uRnHL+fhky03YGLcDGOjZpgYQfo7yCkHK3q8iaZmUzTBFI3NZrf/Tf4m/T9MpX9rvDWmqdms5d9t55h5osnUE00mrmg0tkNTU5P0p76+HqTfihDr0aMHunXpBBTtBgr3tPyubzlNXx4VjPoieiWa/eBYmFi1udlt5gZ4LmzplWDJTo7J24Pk7CosWk3vsSBv3jfP90IwO9Uu9/JuzE1E6VcPUceYeoXD7slfhTw9lB7LyLEW6E4n78GBuN9QWs2PdPAwqcBwvyEY3PsTpbFXeWJDGXCKXhWdHPgXLhak40LaYdQ30uVnaOubGJtiVMh0DA+6H7aSOzezjl8pwP9+iaeGvPnNfnBl0sUqb6dQB0VFRbfJMvJvVczV1VVKlJEfW1vFVd2qrMXm8keA9EAiNxLPJ3N/liXehgbbS6vJmAlDoKaekGMZcvu+TejqhDn6fOgn5R0g9V06ME4Tge57hIFGRudsBOLn0ue5PAB0/Vu4T5HOePXPJKRTKqPqKutRnFZxV9SPjPXB3In+Is1E82FtOZyBn/akUhfq7GeLlYvCYaOgIkjzUbIVdIlAezKrfSyutmZ4dqwvApwlgsLceCobh2KLoZAcI4d1w7cDkkBB/tlghgBDgCHAEBA/AowgE/8esQh1gEBtbS127doF8luRkZtC48aNUzRM6ccJCUUIISLx2EoO8fm3vDlCHlM0VunEdDDR1NQUDz3UhlCovAoU7kbd1Z2oOE/fa4lPAazC0rmjdRzfUlXmOkMHGYl/yXkfRyI9T7ZiRFHkXi4S/LCiN8zNuHXjFfnoCI9X/PEa6q7SpUOtH3wXFr0naxSG+Ph4XLrE3d/P3NwcpHLMw0OPT84rQPBy5gnsj/0VOWX0mzrtp9sZ12KkJAURVjkwHZQCmOu4qo70gyk7K5vlLamr3PI0XEg9hItph1Faw4/8a3U2KGAiRgQ/AA87f7z6fTQuxss2Qx/b1xUvPxKq0euUOVeMAKkma5VhJFVmqhiRUW0ly2xsbFRxxeaqCYG/o/Lx5yX5veiCXC2lfckcrQyjB5SaoON0U9vQhHWHMnAl426So+2E8eFOeEyfe0mRqjFSPUYzY3MgQvH3JE4A5VWlddkKuM3U9BZqxf/Zm2X4kqK0QRYvzahETXmLBGMnTyusfaYHrCQduy/g0s+vIi6N3pv6wQhPPPUAIya0cuGKcJGLKeVYe4j7O7mtxERKjpEem8rYf/uWY5Tl59xTbfvdIsc6KeOezWEIMAQYAgwBkSPACDKRbxALTzcIkBu+5MYvXwsICICTk9NtAqs9qaSIZGpLeNHmEpKMmXoQmDp1KiSSu0+VlX7zMBqz6fvtOPwajMwaFC9u6tBSVeb+OGDdVfH4DjBi99kcrP2dvwRme0gGdXXC/zpgHwYhl0ZjUTpK19JvXpm4BcH+md+FuBM0tqOTYwn5l7En5hekFHLIRLVD0wRNGGOZjAhJGmyM6wCPeUCY9nvFyWxyxhog6QXZvSenYwfeef6W1RThQloLUcaXDGx16m/fH0dPdUFlqezJ+I4qJyXoyablwaRPWStZRvqXqWJEVrWVLOuo1faq4KfOuaeTSvHN0UzI+0hpZW4irSTr7ceITXnY1xFy7HAGLqdzk2Pjwp3wuD6TY7XpLeRYBYcKQI/9ADkkpqyVngQuR9BnW3UG+scq61l08976Jxk3KfLC9dUNKEppIYPemBOGEb2Y1KkiafZXZ4didB9X0e0xC0izCJD+jqv2paGhiX5PxNTYSHrAo5evku9dKe8Cqe9wJnGzphvinTZgYv9+mk2UeWcIMAQYAgwBnSHACDKdQc8WFisCDQ0N2L59u1jDY3GpiEB4eDh69brT26Dm/HZU7aI3BLcMzIZlpzu953gv7TCyhSwjVWVGZrynGdrAcS+coqZkaWEibUBubARYWpji7Q2xyC+hn0KeOdobC+4LMDRo1JpP5Y73UBu5g+rTevJrsOg/Xa3rEWeKyDEzMzNEREQYZOVYZkkSdsdsRGzOBd64DpekSokxF5OqO3O67wWc7uHtQ2MDazOBsz509+QGJblR2cYamuqkFWWELEvmSQ62Tq8q90FB5iCUFXaR/inMzwZfPttTY6kxx6ojQOSmCVmWkpaB6kr6qX6+q5BKUkKWeXt7d1hpar5YaWpcUl41NpzKRkqh/B6J0/q64sHe4rwJXVFRAVLxaGJiAqLiYGFhoSm4qH7rG5ux7nA6otrJ47UdPLaLI54Y6qnVuNS+WPx8IOcnuluf54GgT1VfkhzOIIc0aBbwDuD/tupriMBDVFo5Pj1Ar3wpzarE8FAHvDiL3gdZBOFrPYT95/OwelsCdV0fV0up1KKHkzAJPa0nwRZUGwKEXF61Pw3lNY2cPp8e7YPBgUr2QuVBjq3LWYOCem88NcobQ4Lo0uRqS5g5YggwBBgCDAGdIMAIMp3AzhYVMwJpaWk4efKkmENksamIAKkg6927Nzr5+aJk7WQ0lebKeDSytIfjohfu9CurTRO+qokV4EF6lT0G2PQRPl+PZ6zamoADF/KoGSyeagFvrzwYGRkjwKkLklJt8M7GOM5sX3w4BOP7uekxGpoNvak8HyWrJlAXMXbygcPynWoN4MaNG7h48SKnT0KOEVlFT089vznYLsPiqjzsuv4TIjOO8sZzgLMTIhp2w8e0Xf8fm95A30jefjQ+8GJ3oPK67DIB7wH+b3IufznjuJQoi8k5LyjEuhonFGQOxpNjZ2GUSG/CC0qogwx+etVxOJiVwceuGvaSepWybiXLCGFmZaWcHJJKAXTgyeQm45bzuSC9XOTZgE52WDaGgzzXAX7JyclISEgAqXBsa4RwDQsL08qBjAYpOZaBSA4JOBLXmC6OmKvv5FjmV0DiM/Rdtu4G9LumniugLhcgMr81yRR/Ri1VZFZh6llLh17IIbBlm27AxFJWPrGprgkfTQuCn7ulDiMU39Jv/xSL09H03phj+7rh5UcYoSi+XVN/RNmlddLKsbxbUqS0FeYP88Soznd63gqKQgE5llTTHV9kr0FBg5fUrbudOZaO8RHc40xQTGwwQ4AhwBBgCOgEAUaQ6QR2tqiYEYiKikJsrOHIeogZa13HZm/ahJDkv+BSmSITyl2VN9VJQNEuoHAPUHxAubDthtyqKpsOmCgp/6DcylqfdTOrEos/vSyzrqN7FLz9IwGzrLse83MMhXldBHYcaPnyQbMvl/dEmLKyGVpHQPsLVu3+GDXntlEXtpq4ApLBj6glKEXkGOnzRyrHDIkcq22oxr/X1+PUzV28MezpPQwRQVMQlDgJIDJV7a3Th4Dfq7z9aXxg6ntACuWkvnV3oN9VhcvH50XiolR+8YjCsW0HSMysMDpkBoYGToKVua2guWyw9hH4aU8qthzOkC7sYVuDAIcq+NhXw9aChwyxnHDJ60WrDKOlJbtJrK2d3XWlAFs5DrK0xuDrJMHz43zhaqu7avj6+nrpwbXs7Gy50ISEhKB///4ag6+xqYUcu5TKXUlJbtKSm7V6bWWngWsTgYZ2BztakxqUBlj4qi/FrG+BhCV0f24PA102q28tHXn6dHsijlwvhKMf/X1u3jBPjFb2Br+OctL0stV1jZjyKqU/6q2Fl04NxBR9J6I1DaKe+y+papBWjqXKqXiePdAdE7s7K5epQnKsB9Zlr0Fhw92v6b39bKUkmbmJkXLrslkMAYYAQ4AhIEoEGEEmym1hQekSgejoaFy5ckWXIRjE2o3NRmhuNoK1pRmMjY2lP0QOp/XfbX9z/V3eHPIYkXkrLS1VGS/nylR0zjsK29qWBvYmrp1gv/RPut+i/S1VZUV7AEKcCTUj01u9yuYAdoOFztaL8XM/ikRGm14LxsYN8OuyDTYON+XGb9ncDRdOP0gd4+5kgR9W9AaRZ2Qmi0BzdRmKV46kQmNs6wqHF/YAxsKwq6mpQVFRkbRnH+mxyIccI5VjXl7cRKe+7d2emJ9xNOEv1DfSJUDb5xPq1hvDg+5HV89BQP52IGYmPeUBCYBlsHjgqIoFLoTT4xmUClj48Yo1vfiGtKLsQtph1NRX8prTOigi6H4pqehq4y1oHhusPQRyi2rx6Aey1aOetjV4JEKC2ooCVFYK2/f20ZPXj1ayrH2/UO1l2nFWOp9chh9PZKGqrokzaTMTI6msVP8AJeWrVITz7NmzuHlT/ueH1iWIOkCXLi0Sruq0puYWcuzirX5RNN8jwxyxIELPybGmauD6A9yHwUJ/BDznqxPaFl9XJ3Cv2e0fwHmK+tfUksezMUV4c33LwUtHPxuYW8uSzU7WZljzUDBM2Q33u3alLXbtt8vexgwrF4YjxMewDx1q6TIV3TK1DU3SyrG4nDbS5O2inNbHFQ8q249OATnWaDMQL8Z8iLxaDyo29/VwxsMD3EWHGwuIIcAQYAgwBJRHgBFkymPHZhooAnl5eTh06JBos+MijWgkk9y/NZXCuOYGjCsvwbghGyZogLFRA4xbf0v/3QgT8lvm7y1/kz5GxpuY4sHdf6Kp2QhNTUZo2z73m+d7IdjbWiN4kt4oBw8eVJtvr7IYhOUdg/OMd2HeZbR8v0RysfBWVRkhzJQx234tZJnLdMDMSRkPopuz60wOPv/jbuLQK2gPnDwu8YrVuGo4rkaNoI4d0MURHyzguInPy7thD6o68DlqTv5MTdJq3FJIIubyAiAlJQVJSUnIzZWVHuVyQCrHDIkcO5b4F47c+ANlNXR5n/Y4+DgEY2TIVPT1bfO6ETMDyP9DFjLSmzBchH0uzwXSZa5InxnSb0aAFVRmSfuUnUw8gKqGu+XQFLnp7TNCSjIGOLPnuiKsdPH4vI8jkZ5XLbP09JHeWDw5ADk5OSBS1VlZWaiq4r6xxSd2Ip3XSpZpu88Un/gMZQw5nb/pTI7cG5Ek1/t7uWCGluWOiZzigQPCKvdnzpwpPZClLmtuhpQcu5DCUVEFYESYAxZGGMDhkJuvAOkf06HT5HtX8SHg6jj6umKTJBZ4YS1efRk3s1sODphZmsIpgF5F9uggD9zTzTC+CwiESO7wtX8kYfcZej/oQeFO+N989RPi6oyf+VIOgdUH0nBZTp/He7s745GBShJUCsgx2A2Sfk6PzHXAGo7egSSrhcO9MCLUQbkE2SyGAEOAIcAQEB0CjCAT3ZawgMSAwK5du1BWxv1FuITyqmcAACAASURBVH2MNjY2UkkxwSTVrcoqRZVSrX5VxqYiCsj/E8hZD9TRv2zwXsPUCbAfBjiOARzH4anv6pCQUSEzfcWsEEzor7n+Uenp6SCni4kED5eZm5ujrq6Od2rk9DE5hczbSo4Ahbeqyqq4e2nJ9UdO5Lo9CjjQq4B4x6LjgeNeOHVXBBLrPAT3+k5QVIWJzyM7l06qtt6EFeSwgwxubqhF8f+GAs2ylQBGlnbSKjIjc+5eP6TygzyXhBBjBFry+kTIMXIzW9/tQupBHL6xHbnlFFlESnKOVm4YE/qQVCLwLqtOBM5z9Mcg5Bi50Sg2u/kykP6JbFTkRkHvM0pF++L355FRfgIOblchseZPuJLFQlx7YXjwA+hGqvGYiQaBzYfSsWGvbE9ON0cL/PZGv7viJJJ4rWRZdbUsqSYkqVaijLzOMLJMCHL8xtbUN2HbhTwcjJF/KKC3nw1eGM+volTRyuRzG6lUbv0h10j7fxOVgIYGYRKeAwYMQHCw+ip0CTlGKu24bHioAxYNNwByLH8bEDOLnib5zD+0UNGWqvZ4wtNA1td0H4EfA74vqeZfB7N/PZiOn/fd/Xrp4GMDC4pkqZW5MdbOCoGVufrIXR2krJElH3rnPIrL6d/z5k70xyNjxdMrUSMAdDCnX/2XiTNJ3AoxRI6UyJIqZQrJscEth9gsWq6pPy7lYUcU/aAXqfwkfTqD3Zg0tFJ7wSYxBBgCDAGRIcAIMpFtCAtHHAgkJibi/PnzvIMZN24cXF1deY/X6sDS40DethZSrImfTBhnfOTDIiHFHFpIMUj8bw/94q+b2HlKtj/EgxFeeOqBThpPmTRuT01NBakAJGZmZoagoCDpTRI7OztpXzkinymEKBMs1UNIx8J/W+QXCWHWzE3acQJi3QPwXAC4TgfMlfzwr3G06Qt8tOUqTsUmwtyiFGYWJTCTlMLOMQHmlsJuqoQ7T8P2ndzVIy/MDMY9TNaCugnVR75F9dHvqY9ZjlwEy9FPcl4dR44ckVZ/CDFDIceis8/iYPxWpBbxI7gtTC0xrvPDILKA5iYWspClrQSSX5P9uyQAGJgsBGLtjS2/CERy9O8ZUgCYCevxcD25DM99ee1W/M1wdLsiJcqs7VMF5eRpF4ARIVMx0H+8oHlssGYQKKtqwLQ3z1Gdf7AwHAM4+uiQirJWsoyQIKpYK1lGfpMDMMzUh8C+60X49az89wEPe3NpXzIvB9nXPkJmKSK9yOOEDGtsbFRf4G08keti+PDhavH9xeEMnJNDjkWEOGDxCAMgx6oTgGuTgOobdNx6nwJIL11NWk0KEDUEqKP0mjO2Aog0sYX+YJ2cXYVFq6NkEDO1MIFzIF2udGZ/N0zu6aJJlPXSd3RKOZZ/Qe+HamJshJWLwtE7hFXy6OXmtgv6p5PZOBJXzJnKkCB7qeSvUqaQHBtyixy72//H+9JwjXIImMTQzdtaSpIxYlupHWGTGAIMAYaAqBBgBJmotoMFIyYEjh07hszMTIUhCa42UuhRDQMIQZP7K5C3RXVnlqFtKsXGA2b0L277zufi022JMuv1DLLH6qe6qR4HTw9NTU1SEozWu4ScVr566iDis0p4eoPUDyHKOnUSSPKVngSKbkkwVrbeJOa9bMtA9zmA+2zAcYLAiZoZXlFbiuKqXBRV5cn8LqjIQV2janJarVFbmdsiULIYW/dyn8j7fFkPhPvTZWo0k73+eC3+3xA018vegDYyNYfDC3thZO0ok0xGRgaOHz8uKElS+RoREaHXlWPJhdE4ELcZcbn8JEAJQGPDZkklAG0lsjjeBvBiD4D2vPd7Bei0UhDOWh182g2ob+nFeJeFfgt4LhYUCnk/IO8L7a1L5zT06p6Aa1mnBfkjeI8Mniqt1iMEJTPdIfDUZ1eoFeOTh3hg2bQghYERsowcaCG/a2uVP7hjZGR0W4KRkCLkYAwz1RGISivHhlM5KKpsOeRjjGZYGNXDwqgB5rd+k3/39bGAo0WTlOxqJb2EVnupHi3dQ2BgoPSAlIuL8mTDl0cycPYmd+XYsBB7PDlCyRu1mkpcWb+xs4G8zfTZ/m8BAe8q61nYvIzPgCQOSV+PuUDYT8L86XD0OxvicOo6/YDYoCEeSC6Wfe0zMgK+eDgUDlamOoxcnEv/sj8Nmzjk7rp1ssPKRV0hMTcWZ/AsKl4IbDmfi91XuQ9V9vazlZJRpC+mYFNEjtkPbSHHzGVJ+Oq6JizfloDKWvqhjgldnTBnML1XmeA42QSGAEOAIcAQ0BkCjCDTGfRsYX1AgFQcXblyhTPUgQMHSquUdG7NdUDBDiBnA1C0T/VwbHrdqhQbCziNA8jJTQWWlFmJJ9dclhnlYGOG398doGi61h4v37gYpekJuOkyEBn23Xmv6+DgICXKiJSmIKsvAgp33qkqa1KCRLLqDHjMb6kqIxUoGrLS6kJOAowQY3WNyt/IVCZkY1igKD8U5UXkJwRNTXdufro6WOD7Fb1gY8luIrTHtubEBlQd/IIKuWTY47Aa/6zMY3wPBLSd2LNnT3Tt2lWZrdX5nNzyNOyP/RVRGfxJwYigKdKKMVcbBTdEi/YD1+6h59j3EmDTR+f5cwbAJXFFpHR78O/NmVNUgzkf0EnHNx4Lw4ieLkgquCrtU3Yh7TCamvlXkhBSZFTIdAztdB+crNkNCV1cTH+fyMLXO2QrIe2tzbDlrX4wM+V/k5IcRGoly4RUeLfPmxD2bSvLSF9EZtwINDc33ya2WsmttpVfpeWVKCitBBrqYGrE//kpNszt7e2lRBn5rC7kmlAk8TU02B5LRhoIOZa+Grj5In3rVJDYVfpauDwcKD1Bn95jP+Ao/mriQxfz8PGWBGoO5P1v0QOd8Px22UOFZMKDvV0xra9IVUmU3lT1TFz86WXczGrp59bemAS7ejDWlRciY0jkDLmss4cVnh3rC1uJEhKkCsmxYbfIMe7v+NczK/HRXm4FhLlDPTGmi5yDc7oClq3LEGAIMAQYArwRYAQZb6jYwI6GQEVtCf659gMi047BubET7Jo8IGm2R6VRIcqMs1BkkorRoTMwudt83UDTUHSnn1gZXe5IUGBEOkXaU2xsi3yiEta+/1Srix9e7I0AD8UkmxJLCppSd3UfKv64I3tWaumJJOeByLPh36vCw8NDSpQ5OirxIbj8fIsEY+EeoCJSUOy3B7vNBNweAZynCJrfjGYUUyq/pBVhlS0VYY0CblILWlxNgyuKg1BWFCYlzOrrbNE3zAEfLdJPgkZNkHC6KV45Es3V9JPvpIrM2P5OY2tSdbl161bBIYWHh6NXr16C5+lyQnltCfbG/IIzyXt4h9HPb4y0YszXMZTfnPgFLZK27c1pAtBdDQcY+EWh3KiSo8CVUfS5EVWAMb/Krd8OpmNju74rxCkhtP9+f+Bd/rNKk3Eh7aCULKus49/7kzgZ4D8ewwIn8d8b5VBhs9ohUN/YjHtfolcAvv1EZwzrLkyOs9U9qWQlMoyENJPXV1TRhhDp17ZkGfl/R7G2fbzaEl9tq7zI31UhI/UVy4CAAClZ5uYmvy/u1/9l4rSc/jdDgu3xlKGQY6SH7pWxAJrp2zq0CDBV4vOuKhdJ4S7g+mS6B/Jdhcg9itiqahox/5NIFJTSex9//VxPhPjYYP3JbPzHISW3ZmYw3GyZfGz7bU7Pq8a8j7m/P735eGcM76Hc+4+ILymDD21/dBE2neGW9vV3lmD5WF+4Unr3KQRHDeRY6xo7Lxdg+0U6iWcnMcHSMT7o4knvoa0wTjaAIcAQYAgwBHSOACPIdL4FLACxIrD6yNPILElSGF4vn+F4fACl14zCmUoMqEkFSBPt7PXcfQL4ujWWtBBidsNaqsTU0Ftg4aoopOTIVki9MjsUY/ro/jRk6Vcz0Zgre6Iz3yYQqT0XoKBQfnP6ttCSGy2EKLO05HfD+K5taSy/RZTtBop2Aw3cjYg5t1MSCHjOA1ymA1ZhaGiqlxJgRVW51N/kMUOy6govlBWGYUCnYVj+wFBDSk0tudSc3YKqPauoviSDHobVvXdOi0dGRiIujl/vrbYOCVk8evRotcSraSeNTY3YE7MRxxP/QUMT/aZV+xi6ePTHqJBpCHEVQAISecIzngCNbA77saUSVOx2whqgVbp23gS4P6ow+obGZjz24SXkl8hWnM6/1x+zxrQ0Pm9vxVX5LURZ2iEUVGQpXKftgHCPARgWNAVd3PsJmscGK4/A819dwzWK/Nz4/m54cVaI8o5vzUxPT79Nlqki20eqhghZ5u3tLf0tjywjxFx+fj7Ies7OztI5Yuhx1raySx7ppYpcpcobpkcOSF9aUlFGftrv7zdHM3Eqkfsz2eAgezytbP8bsWHUUAxcv5+7WqvLFsBtlm6ijp8P5HDIKQavA7yX6iYuHqt+uzMZfx6jv4fNneiPR8a2vAeWVjfg6d/oPd/u6+6MhwfeOcjEY9kOM2TX6Rx8/if9+zk5jEmkFl3sGbmoLxfE8Rsl+P4492c+dztzPDvWB35OEuEpKSTHIm5VjvFXI/jsYDoupZZTY3G2MYODpSmMjYAwDyv09bdFiLvuDwgLB47NYAgwBBgCHRMBRpB1zH1nWStA4GDcFuyJ+Zk3TvMGvYXuXhpqXl0ZDeT92kKK0XrD8I4SgKlTCykmrRQbBxApRTXamu2J2HtOtufMjJHeWDRZc9KAfFKQRxhYjl4Cy5ELkZycjOvXr6O8nP7Bl7ZO586dpUQZkf1SyiqiWsgy0jdOTiVgbbMJipssUdRoieImCYqayG/yfwmK4YiyBo7Tv0oFpV+TLE3dMDBgGLp5DUaQC3/ZTP3KUni0JavGo6m8gDrR4sntiM8pU4oYa3VIbi4SmVmx28H4rTiR+A/Ka7mbfrfNwd+pM8aEPqTca3rW1wCRKWxvpvbAoDTAxE7scAFxTwC5lPc/UrXa7R+F8R++lI+PNtNv+m1/ZwAcFZwArm2oxvnUg7iYdghpxXQ/XEH4OYaBSGGSqj9mmkWAq+8o6QGz5a3+apW/JVVlrZVljY3Ky/21kmWt1WVElpFYTEwMLl+WlYgmj4WGhqJ79+6wsLBQK6CEzGolvtpWfbWv9CJjDNEI9uSAEfkhvV7l/SYSwNnZ2RqBwd/fX1pV5u7ujm+PZeJkAjc5NijQDs+MphP8GglO004TlwOZn9NX0XW/r6o4IGow0EDpGWzmBAxMFuX7KTk0QA4P0CzU1wbrlvaASZv+Sb+ezcG+6/TDeR9NC4KPo3pfdzR9SWnL/6vfR+NiPL2f9D0D3PHCTP7KINqKma0ji8DFlHKsPZTOCY2dxBTLx/kgVBmSSSE5NvwWOSaMiG5sasbyrQkormrgtaU9fGwwva8rAl2VOFDLawU2iCHAEGAIMATUhQAjyNSFJPNjUAg89xdH/xiOLO0kTujpHQErcxtYmtnAyswGlubkt630N/mbpZk1LEx5fjgqOwvkbGyR6Wrm9wGMcwMsfO4mxSx5yoQpsaP/ns7BOsqpvj6hDvh4se6k8Jrra1C6dgqVLDCycoDjK0fuyjY2Nhak/5wQCSJCknXp0kUJ1FqmVNUWojjrdxQVHENx6VUU1TXdIcIaLVHZfKf/ltKLaHBic7Mx6v/P3lVAR3Wt3Z2xuHuIGyEhglsLtLjUaV/l1V5b6kLt9dXdheorlde/fa8uFKpYW6BQIEAIhLiHKHHPzGTmX+dGSDLnztw7lpnhfGtlIXPOd76z7yS5c/fZ++vzgbLXB8o+H/i7BePvi9Lh7xaCncUbkXVipwVXP5WafJ9NDp3DkWWJgVPgIj99T+71HfwOXZufHoV7m0soyvyno85zosnXY+7cuSBKSluNPaU/Ylfx92joPCGoxECPMCxJuhwzIondlJFxZAHQRulrFnYrkPCWkUmtPK3pJyBnNX3RBYaJeHMqiw5V/cZZLxY0iLOk9XMLxvz48zEvdjVkEtv+2Wnlq2vW5fhslS2pGif9yobIMmIPa2zI5XJOIdbc3Iz2dv3WnoQcW7hwIacq0xfEFnIswcVHfhlbt63PU2plkDs7I9TPUy/pJUaZ19bWBkKSdXZ26t0+uU7Gqug0MlcU9fjihNoPfVrd/nWzYr1wuyORY3UfAwXX0PF0jgRm8/fasdp7sPI5oIzHoSPsFiDhbauVInQhvt9/ZP6T/5iEOSl+o1L1qDRY+0k+tJRfrUuS/XD1XOHKFqE1OsK4tk4V1jx2gHcr6y6Ox8rZ4ogPR8DFnvZwvKYLL22pBHEdoIVc6oR1SyJACCbRYYgc81kATPoKUOi32+Vbt7C+G0/+UC6qrH+tjEJKGLNfFAUaG8wQYAgwBKyMACPIrAw4W872Eciry8R7ex+xWKFSiYxKoLlpWuDamwe3nqNwlajg5qSGq5MKrk5quEgG/iRfTnx9AkZWTEgwTil25oBSzNk6jcTzKztw++tHdbDz91bgi0dnWAxTQ4l7dryDnp0fUIe5n/sQnKdfpPMaOaV+7Ngx7mS50CCnoAlRFhMTozOF9D7i+n3x9AHrVelaUwpd1xrjyENmP/dg+LmFgDx89ncPwRdbu1B30p0jxtSq0UTUu/dkIG7wg0CPqhPv730MZU3H9ZYa45+C6ZFno6D+MPLqD0LVr2vRJnavySGzkBo2GxODpsHXzbgPQmLXtKXxra+dA01LNeo8E1HuNwOtrvwNqMXWfdlllxmvnBS7mIjxhIz9o+g7VLYUCJrlpvDE8klXcsojk4IcbCAn3mmR/gdAPpDbS+zkUcSmfAcEXMC7i+ySNtz7Tg719bfuSsfECCMedBCFT90BznrxyAkK+agHU4XUBQsSLsC8mFXwdg2wF/Ttps4H389FJqWHzoL0ADx8lekkvD4gtFotRpJl5N+WDA8PD67noj6LQ0vXYMn96ctNbCmHVF5E6VXdoUX+STX6tHKOTBr4c+DvWgz87CAn/h9aFQUp8ZoyQxi6J5s2bRomTpzIEWTFxcXcV1dXl1Er1/X7oFLtj8Z+T27+zBgv3MFjDWvUAuM9qesocHQ5oORR5U07Anikj3eVA+sfngl0ZNJrydg18DnHRmLj7lq8830ptZpz5obgjoviqK+RnkaktxEtnjwvhilPeK7vzuxGPP0J/T6PfO587oYUxISevofkbOTbglpG6ckejhzr6OVXhJOfueRnr+gwSI4tHFCOyU1r/UCUn0QBKjT83eV4/TLT7aeFrsfGMQQYAgwBhoB4BBhBJh4zNsPBEfgl9xNszf/MZncpgZYjztwkAwSaGyHRyN8V3nBznQBX9zi4eWXAxSWIU60NfA0o2Fzk7hY9TU9sB5bft5eK3UcPTEW4he0FGjqqUNKUgx5lByJ8E7neQZrWWrSuPxfQ6N6ESwNj4X37N3qvNXnAQmwXS0oM96MbSkSEgtrAdrQ6VQ0TYqp+YX2PxuuNRx4k+7kHwZeQX4QEGyTD/Af/JCTCyNi8tw5v8vQAuODMMNxyvi5JuKtkE/4s2YyTndWjcoV4RuKMuPMwL3bV8P+r+5XIrc9EXt1B5NdnorWH/vBADF7RfpM4ZRnpUxTmHStmqt2OzfntOxScaESfzDhigm/j5EFxcnKyTeFCVEa/F34jSm20KuUanBl3nnB1r74dl9wDnHhVd4TXHGAK/eeiTQE4spjja4DGb3XLC7oMmMT/+/HFz4uwjdLAPDnKE6/fkWbydsub85BZMdCnTOzP1Lkxq7ifMafL977JYAtIsCu7EU/xPKD84rEZ8PeyTh8YoiQjqjJCmJE+YiyEIUAUVyOtDflsDmlqr52FrfhoTy3v6X9SgaeLFPcui0ScGe/9CAlJrnFjYyOIZWZgYCBnj0gLYstI7t3Ie8OY6NEqoPEIw+VLMuDu5kAP2o9fBDR+R4ck9kUg4lSPUmNwM+uck18DuZfQU/ouAtK2m3U5Y5M1tPTh2ucPQ6nWVbV6ucnwzroMBPvR7RI1WuCGj/PRR5m7INEHN8wPM7Ysh5/30hdF2JpJ77F8Rqo/HrsmyeExsLcN1rYpOXKsoZ3/czF5z5P3vuiwEjlG6iIKuOd+Fqe0JRa9xKqXBUOAIcAQYAjYJgKMILPN68KqGkcEbJ0gMwc0hOwYbQU5YAk5QKQNkGlDxBoh1Ub+WyHT3yT36ucOoaZRt2cGOU1OTpVbIo7W7OFs/EobdZULZ0ujMPdQ5uCZ5tGre1z2KhSTFhosSavVoKymGAV5BWhpEN6frF1SiyrZIXRL6P0FDC5sxgEuTmr4ymXwcw+Dn08a/DwjB4gwt2D4uYdw11hM8FlruTpLsfnZ2XpTlTflorw5n1MfRfslI8rPsNKgpPEoR5YdrT6Ak13ibC1oxQR6hHPKskkhM7m+ZU7Ud4gYRGxnLLH0Ijah+fn5FikqJCQEZ599tkVyG5O0qrUIOwq+Qnb1bsHTz068GPPjzoe3q37LNMEJNUpg3wRARSFy414Dwu8SnMomBjZ8CeRdqluKkwyYr6KWWN3Yi2ueO0R97dGrk3BmmpmwBlDfUTVMlLX3ivv5mj7hDMyNWY3EIPP24LSJ6zYORfD9Lrj7knismGV9iyuiNBoiy2pqasYBkfFdkqi9hJBeZIzRvVMHt5hf143P99ej5GSP3k1fOy8Uiyb5jhswRFVGiDKiKjNk08hXJOlbR3qVhYXZOVlR8TRQzuOS4bsYSNs2bteJd+G8y4GGz+kvJ74PhF4/7jXrI2qIcowoyPTFpiON+JpyuITMeXh1NJJCHIigNePV0mi1uPCRA+jqobcjuGF1NC45yzouKmbclsOmau1Wc+RYRRN/b80r54Rg2RgrUkGACCLHvgbk5nkW8Z8/a/EbRUGvr1aHUyMLujBsEEOAIcAQsB8EGEFmP9eKVWolBCxtsWilbVh0GUKaneqzNkiqcQSbOw7m9aGoUo3+fhdo1M7cn/1qF6yaFY2rlyZyBJw547NDr3APSvWFb18/1pS3IWTEByh5zHR4XvseN02tUaG5ux4t3Q1o7hr8c+jf3fVo7Tk5nN5bMwFh6lR4aITb9TVJy1AlOwiVk/6HSKbgQtSEftJe+El6Br6kp/70l/TA2WnEh0eZDxB8NRC4ZsCKU2S88Fkhth86hcnI6fddmoClM4RjI3JpbvjWI0fx0W9b4OlbAndv08kyd4UXpyxLCZnFkWVj1XLG1Dgec8iJekKMVVXxN7zmq4uQXqSfmK+vL9d/j+/E/dSpU5GUZBsncpu66rC94AvsK/9VMNyzopfhrIQ1CPaMEDxH0MD6T4H8v9OHzj5hNZtbQbUKHcRns5i2BfBdqpPl4y2V+N9W3feep5sM3z01S+iqosZ19LbgQOU2rk9ZfYc4lQj5Xic9yqaE25H1pSh0rDP4yY/zsftok85is5J98fR146syVavV3M8y8mXvZBmxOByyORxpdzj2/0hvNWtGS7caX2bW48+iNr3LnpXki+vOMJ/Fr7F7rK+v54gyojY0JgixSIgyYqVNbDftKpp/Ao7x9JeUOANntANO1lF9isKtMwvImgtoKA/ViYX8bPJ7xzxWnqLqGhy893gzHvtPHnXqjCRfPHuDsJ+DN/+vgGo5NyfOG7cykof30mQVteL+d+kW7s5yCZ5bm4JUptox5q1t1jlEIfnSr5UgByv44uLpQTgvwwgCSxA59g0gN99Brbu/LEZDxykVXEJvHtJ7MhHfmw8naFDqPBFH3aYhz+WUe4KrQoL3r7KNz1BmvbgsGUOAIcAQcBAEGEHmIBeSbcO8CKz7brl5E7JsoxBwlrkOKNiGVWsD9o8j1Wu6/z6lbCN93EgQy76N2f8WhC4hx24oOKU0+HPeWSh17ueIMfKQVWz498dyRJmL1lvw1DpZLqcog5A+cmOyEhKHqL18OcvDoIFeYHIn+CuPwa9zJxRtWwXXMWqgz0Ig8JIBskyAH3vRiU7c8lo2dS3yAfTVW1ONq0PkrI27a/DO92WQKTrh6VvEkWUevsWQSOjqFjHpCVmWGjqHI8v83cf/gZ6h2snDX0KMNTXpPqQ2NDesPRfxs5chPGN0Hw9yyp7YWDU3N3MPZYOCgjBhgm2cwu1VdXE2uOT7v19DPzU8dt+pYXOxKPESRPlZ6INpzvlA0yZduIOvApI+NnQZbPP1Y8uB5i26tZHT+uTU/ohQqjT4+zMH0dKh+/13/aoo/O3scIvukRxyGLJeLGsS3jeSFBXMWbyew/Upc3KSWLROR0xOepCRXmS0+OTBaQj11686txYmKpVqmCwj1nu2EMQicCzBxUd+mar2svR+N2adxLc8B2eG1o4JcOHUMM6y8f0+Iyf/dxc0IlzahEhZE9wlxvU7JWoyQpYRdZnNB+k3dmwVQMgmWkz+AfDnIc9sYXPljwIVT9ErCb8HiHt53Kq8/sUsVNTTH/qvvy0VKQL7KOnraXT/8kikhdsZIWvFK/LBTxX48rcT1BUz4r05kkwmHT8S1YpQ2OxSr2ytQlYlvwvL6vQAXGrMAUtB5Ni3gNzPrNjc+mkh2nrUiFKWYHXr15jYS++/W+qciJ+816DIJRkSJyd8ct0ks9bBkjEEGAIMAYaA+RBgBJn5sGSZHAiBbfmf4+dc4Q81z4g9B/7SPvS07UNvew56tVL0aGXo1crRy/0pG/y3DGrt+D4YcITLJJc6cwq2tl5xhMCFFe1IaenFcR8XfBdtHg/wEHUyQvtTIdPSewvQ8D4hO4xa2egbaU9nH67/10DvrxFf7gM2iHKpgVO9LduBph8AckK4R3i/tOH6pG4AeZgfsAYgfR144prnD6Oax07p3XsyEBcmzqrRlPfj2xtL8f2fpx50Ojlp4OlXyJFlXn7FkMrbTUnPzY31n8ypyxIC0xHuE29yPnMmIKQY+ert5bcqoa2n6O/GhLbjCGvLhWffScgnzofnFevNWZrFchFibHfJJnT26VcrDBUQGzAZS5Mux8SgqRarCd15QCbPCXFbf+ioD5W6D4ECs4SJdgAAIABJREFUinWVzBuY1zpq5pbMBrz8RRE12zdPzoS3u/VULUeqd3NkWW7dAVHXnBxCIP3oSJ8yD2cjel+IWs2xBi+9dw+0Wt093XpBLM63AdXQ2MoIWbZjxw7uAIAlQijpZW21lyX2OjLn3pI2/PevOqoKZmici1yC+5ZFYuI4WcaRvmk78kYfivKTdCJC1oQJMvGHpci+yPUmRBlRYXt5mefe0uzXqvBGoHbANUEnJtwOxL9h9iXNmpDYGB+eBnTRH0Jj2mHAY4pZlxSS7L9bq/DJFrp6+fLF4bh2RZSQNMNj7vy8CE1dugdNpkV5Yt0SMyvfRVVm+4P/8cJhVDXQnTouXRSO61aKuxa2v2P7qfCd36tBfj/wxeJJvrhmnhEHEoWQYynfATLzW/yu316FpoLDWFf/hKALsSHwXqhj5uKR1dGCxrNBDAGGAEOAIWB9BBhBZn3M2Yp2gsDLPy5FtdIwmZXh2oGr3fYK2lU/JOjRDJFl8mHSjCPRZKHoUcSgVxaCXmkAejRSEKVEr7qb+7OH/F3VDWW/uIfhggo7TQbFtytxWWkr3prkjxZnqdl2TfpXTVBnIFQtXD0llTshPCEYifGJnBpsSBVnclHKGqBxM9D04wBZZkx4zQUCLx5QlTmfOhm9eU8t3vyulJrxgjPDcMv5McasZtIcolwgCgZapE1qwlmzG5FXfxA1bfS6xSxOlCapHFk2BXGBqZA6me89JLSO7u5ujhQrKCgQOmV4nJemA2GNh0BUYwr16NPOnle9DXn8HNE5rTVhd8lm7C75Hic7hfUUCvGKwopJVyJtgngLUdF7qngSKH9Md5pbEjCDbrskeo3xmKDpA3bzqH8ydo+yZ73jjaPIq9A9GbxsZjDu/dv4EMuFDVk4ULENh6p+E43emXHncvaL5HuehWEEXvy8CNso/XPIyf2Xbp5sOME4jCgtLcW+fftErUwILR8fn1E9vmiKL1FJHWxwSUMPvjzYgNyaLr07M7rPjAl4fby3Dtty+UnRqeEuWBalRHlpCdrahB3CGFtOaGgo4uLiEBlpQz87ajYARTfRkXNLBmbQ7elMgNoyU+v/C+RfRc9N1G/kQIoVo6SmCze9coS6YkSQK966Mx1uLuLuE3/Pb8GHIw5+jUx+1+IITI/2tOIO7Wup4uou3Pwq/XqQnTz5j0mYY0xvK/uCweaqpR1KGFnkvHhv3LzQCIeKcSTHSP27Clvh8vUtiO8T1u+5U+KJnIu+w8pU89k82tzFZgUxBBgCDAE7R4ARZHZ+AVn5FkLgxKvoLPoXNnVPxME+/obcZ7uW4Ry3QuOL8MgYeMjoNQ8gVncK/U2cyUIDRNkAYdaj6hxBnnWhRz1Aog0TamPItSHCzfiCbX8msVJ0VWtQ4yZHH8VOY0lNB7aFmf8Dpo9rIAKcJ8CnJw5ObcJVVORh25QpU0Aeqpg92nYBTYQs+wnoFnYDP6oGJxkQfOUAUea3Ekvu2UMt0dVZis3PzjZ7+UIS1jT2cvZe1Y30U6OkMTppkF7XXsEpSghZVnySbhEpZL2hMZ7OvpgcNhsTg6ZxVowezsKtNsWsMzT25MmTHDF24gTdQkZfTvLeIv1SJmhPouOjG6lD5XGz4Hm1MLtSY+o3ds7Byh3YVfI9qlro6qSxeT1dfLE65VrMjNLtkWVsDQbnHUgAeop1h0U/AUQ9anC6TQ84cibQ9qduiRPuAOJf5/4/q6gN979LP9X/zrp0JIyzLRR572SSPmWV27nfj2JiasRCzI1ZjbgA2yR5xOzFkmNzytqx7q1j1CXev28KosdJLaRvz1qtFp9//rkoWJYtWwZ/f/ZwyxBoHb39+OpgA8jDfn1xZoIPblzAf49taB0xr3+ytw5b9ZBj6REeuGNR+LD9I/mdW1JSAkKkGhMKhWJYVUbu88YtOg4A2WcD/TyE5cxiwDVu3MoTvfDxC4HGjfRpSf8Dgq8QndLYCY98mId9PO+ph6+ciAXG9FICcN/XxahtO9XbaKi+1Anu+KdIRZqxe7PXed/urMG7m8uo5cdPcOesFn08rKdot1cczVX3Fwfq8SOlR+lQ/qlRnrhzUTikEpH2l4LIsY0A6bltoVAV7UHHf28XlV1+3lPwnLZK1Bw2mCHAEGAIMASshwAjyKyHNVvJnhDYeepGrUrthUN9YchRBqFV4wJ/aTemOtdihnMN/CT0h/J6t0rUOYQU8yak2FmA1Pxkjb71Vf19g+TaENHWqfNv8hCRI+IGCbchUo6o2cjftVqNTV1N375+zGzsxswx1n/FXgoc9ndFgfcp+0O5RguV2BtxYKD/F2d9GMTZIA78feDL3300sdnS0oKcnBxUVZHG4cIiJCSEI8p8fc1vAwFV4yBR9sMAWaYV36fr+aOvY0f5NOpm7rs0AUuN8Y0XBo3BUURB9tAHuVSLLzJ5rM1XZ18rjtfuR159JvLqDpqsypQ4STllWVLwdI4sC/Qw4iQkzy4rKio4YswYK7DY2FjO8om8t4ai4+NboCqhqyY8Ln8ViqSFBvG2xoCc2n2clSJRAQkJosA8Z/J1mB93Pqzaq4fYmuacSy9xRi7gZue9BqrfAIrv1N2fIhSYM6Dme/Z/Bfg9q1FnTEq0F9bfLlxVK+Q6mzKmqauWU5QRoqylu0FUKmLROTd2FdLC5omadzoNPvfBfejp69fZ8vWro/G3s8z3M9GcmBYWFuLgwYOCUhJV0KxZswSNZYMGEPgxuxFfZOr/XovwdcZDq6PhYUZV/1j8ie3jluP8yjHS24mQY8T+cWwolUqUl5ejuLgYra2jrWWFXmfyO5j8PiaqMonEsDOF0LwGx5F7PfL7qflX+tCEd4Cwmw2msakB7X8BWXPpJbnGAzOFHaYxdU9bMxvwEo+t8OJpgfjn5YlGL7G3uA3v/FFNnX/LWRMwN86yB7KMLtxGJt77Tg6yeez8Vs8JwZ1r7IgQthFMjSlj05FGfE1Rlg/lmhTqjrsWh8Nd7M9+QeTY9wCxA7dgdH3/JPoOfy9qBfIZi3zWYsEQYAgwBBgCtokAI8hs87qwqsYTgZZtwFEzqg8kLoMqsRGk2DhYs5kLUo1WM0q5NkCenSLZyL+PltYjt6oBUmkvpLI+SKR9kMp64eysgkTai36N2lzlYE5DNxbXdOrNV+jtjE2RXujladAscZKMIMBIH7CgUQSYr1uQUfXW1tbi+PHjaGgQ/jCWEBqEKHN1dTVqTYOT2vcNkmU/Al30E/9jcxS1TsQtuz6kpk6L9cIrt47/Q/BNf9birY38J71fvCkFUxJ0TxISFUFO7V/DZFlrz0mDEBoaEB+YhuSQmRxZFuk70dBwnddJTYQUy8/PF91fjNh9kQdxRDHm7a374VBddQzt719NrUkWNQVe19Gvs+hNGDmhtDEHO0u+x9FqimqJJ+eSpMtwVsIauMqFKzeNLE93GrF7IrZPYyPgfCCF55S72Ra3QiJCru8NpC807TCqupNA+n7Q4vFrkzBvsu2pbbqVHRxJRsgysdar4T5xnKJsTswKK4BvX0u88W0Jfthbp1P0pChPvHFHms1uJisri/t5qy8mTJiAefPmQSaT2ew+bLWwA2Xt+PxAPU528B/MkUiccP+ySEyeYP6f4f/bV4dfc/jJsdQJHrhjcThcKeTYWEwbGxs5VRn5MiaIRSfpVRYVFQU/Pz9jUoibU/YwUPkMfY49/44qvR+oeom+r6iHgeinxOEkcnRnj5r7vddCeU/LpE7YcM8URAabdg//4MZSVDbpWuqT3n2sh5H+C9bQ0ocrnuY/+DDeh/pEvt3scjg5kEAOJvBFTIALiGWov1g1nyBybBMgs1wvSHVNHtQl+9Hz+wZo1X2iro+Twg2+Dwv/fCMqORvMEGAIMAQYAiYjwAgykyFkCRwOgYongPLHTduWzO+USoyzUOQ57WjaKjY7+3BRK/75rm5Pg7AAF3z8r2noU/dwJNtou8jRlpE04m2AiOsGUcGRSGrrw8VlwvpE5Pi6YGtCBNLC5sLXPWhY/UWUYD6uARbFkpw+JkSZmJ4WSUlJHFFmMTWMug0g6pchC0YNv/XYtb99jhOd9ObgGy7fj9hJywHSx2Kc453vy7BxN71HlaebDO/dOwUB3gq9VZY2HeesGPPrMlFthr5lod4xSAmZhfiAVI4wk0n51+/q6uIe1BJVg9ggD9sIKUa+iLWTvuj8bB2U+TupQzwueR6KyWY8ICBwI8QC84/i77C/fIvAGeB6RC1K/Bt83XgIHMGZjBzYVw3sO9Wjb1SWSZ8CQZcbmdjGph2aAnRS+npE/gv/ybsRn+/Qtf30dpfjmydn2thGxpajxYGK7cis2IbixqOiaiWWuuT9Ny92FVzlHqLmOurg0pou3MjTj+ftu9KRGGG7OBHig/zcJb+rRwZR/iQkJCAigv77z1Gvpbn3VdHUi68yG5B9Qv9hpktnBmN1mvlI9U/31eOXnCbe7RBC7o5FEXBTiFN1qVQq7r1CiDJj1N2koKCgoGFVmUWI18ZvgeNr6HuX+wNzdVW/5r7uFstH7l8PT6dbG5NFiYqMqMksFPruNW86NwYXmcE29FBFB17bRnehuP7MMCycaDnrOAvBZtW0+hR+wX7OeH5tCsIDTSMxrbohO1qM9OZ6bxd/v+AQLwXuWhKBcN9T7i6CtieEHJu82SLOPP2N5VCV7Ie6dD9UxfugVRnZD14qg99jBwRtlw1iCDAEGAIMAesjwAgy62POVrR1BMoeBCqfE1+l3A/wXTrQT4yQYqS/2GkaHd1qXPjIfuruv3h0BvwNkBSGYFNrVBy5duLVpQjuEa5Ga1h9K5JmXmcovcVeLygo4KwX+/qEnzjLyMhAcrKFyaeOQ4Nk2Q9A52g1yKayi/DWsXVUTC6I/Rq3TB7oQ8T1KQu4aOBP0rtsnOLhD3KxP4/e9yQlxgvrbxOudmvoqMLxuv3Iq8tEkRn6lnm7+mNy6ByOKCNfXi4DJ8iJwpAQY9XVdEsdfVASZQMhxYh1k9DorytE2zuXUofLwpLhddP/hKYyeVx7bzN+L/oGu4o3QaPVtWejLZARPh9Lky5HqFe0yeublODEeqCE8r2hCAZmVwFODtLnovJZoOwhHah65Cn4+y8for1b92fwDaujcYmN2urRrjlRkRJF2bGavaLeEjKJHGfEnYN5MasR4GGdXkqiCrTy4L89nonmDt3eOVcti8SVS22fZOrv7wfpPUX+JL3GiCKXhXkQ6FVp8GVmA7bp6QNGVpod64XbzuY5eCCilM/21+PnY/zkWEoYIceMsPcaUwMhV0mfMmLBaExIpdJhVVlAgJkOa/WWDjhh9PAo3dJ/H+h7bM9R+x5QSO+pisCLgeSvLLI7Yt1HLPxoIfYe01CBj28uQ3GDrpV/tL8Lnjw/BhInkX2bDC3oYK8/898C/HGETgQvzAjAQ1eKd3hwMIjMvp2D5R1Yv52/vYC3qwzrlkQgPkgkOTkO5JimvZ4jxThirGQ/NF38SmShQMpjpsPz2veEDmfjGAIMAYYAQ8DKCDCCzMqAs+XsAIGmTUDO+eILTd8B+Jwtfp6Dzljz6AG0dela6jx9fTJmTTK9z5YxzXEVaSvgsYbHbsaK1yE7O5tTlAkNZ2dnTk1GrPMsGpqeAUVZ4w9A84+Aug1LNtOtIFxl3di8kqI0ck0cIMnIl8cUermkaTyxeoQE8JoDeNJ7mxmz17rmXjz4fi6qKA8VSL6Vs4Ox7mLxJ4u7lO0gfbEIWUZ6lynVRp4eHNwUUZKleSyGa2cwlF3CiKGReJB+OIQYI6fQjYnOrx6AMmcrdar7BU/Aeco5xqQVPIeQ3DsKvuL6jBFshURi0BSsmHQlov0tTBgLKYaMOTwT6MjUHR1xLxDLY/8kNLctjSMPW/fr9uz4ueJcvJZ9P7XS756aBaLatLcoaTzGKcqIBSOxExYTMyIXc33Kov3ofeeISpJYuE7wjoOni+m/A8XUZq2x7/9Yjq9+1yX6Y0Ld8d69p++hIWvhbw/rELtDYnuoL0K8FXh4VTR8jPwZQiwdfzrKT44lD5Jj5ux7RlRllZWVHFHW1MS/tr59BwYGDh94MaQE1wtg/tVA/Sf0IZH/AmKetYe3iuEaj63g76+W8i0QcKHhHCJH3PnmUeSWd1BnvXBjCqYmmk/Zday6Cy/8UkFd66q5IViabAWbTpH42NLwHmU/1jxyAEo1/Xf5zefF4ML57GCLua7Z8ZouvLylEqp+LTWlQibB3UsixFvpCiLHfgCkpqvUtb0dw6SYqnQ/NM26Dgmm4OW28j64zL7MlBRsLkOAIcAQYAhYEAFGkFkQXJbaXhHQADul4oonirGM3eLmOPjoxz/Kxx6Ktc21K6Jw+WLTTgf3nyxD1/dPQF0lzhaLQO73JL1fjrUvB1GREaJMzKlj0lOKEGVhYVb4QNd1DM99WoTfCoKp0Nw35RksjfhFP2z+55xSlkndgZq3geq3ge4x/V7cU4EJtwOhN5jlMhwsaMVDH+RCo6F/SLvpvBhcZOKH4uO1+3B80IqxRUTfMidIEKJOQUh/MmRacfYiRM1A+pcQYszT09MkrPqbKtD2+gXUHNKgOHjf9rVJ+fVN3lX8PXaVbEJTV62gNSb4xGF1yrVICp4uaLxVBrXtAo4soC81dT/gaev2giJROpCgY2dF+hKS/oRjY8WsYNx9iXgSWmRFFh1e21aGA5UD9otCCdyhgkj/QUKUEWtV0u+MWIduy/98VL2xAZMxO2oZZkQtseg+rJ28tqkXVz17iLrsq7emIjXWcn1BrL1Xtp7xCGRVdnBqshMt+tX09y6LRIZIa84vDtTjRz3k2KRQN85W0dNF5H2+iO0SVVlZWRlnwajRiCPayTISiYT7XU+U4aIPwfApm0li8nuJ/H5ylGj9HcjmOZhI7iuni/+MoA+a73bV4N+byqhDiK0isVc0dzz7cwVya7p00gZ7KfDMBbFwEdA7z9w12VO+fbnNeORDeo9JdxcpnlubAtInk4VpCJSe7MHLW6rQ3svv6kJ6jk2PFom1IHLsR4B8xjQ2+tUgZNiQWqy/vsjYTAbn+T76F5xk4j77GUzKBjAEGAIMAYaA2RBgBJnZoGSJHAoBfY2taRud9BkQxE4EjYTm021V+L9fK3XQmp8egEeuEm9roSrLhCp/J5R5f0DTyu9tbuh96H3bN5AGWViJZaiIEa+TvmRHjx5FVRW/JcXYdMHBwZg6dSp8fS2nQiis6sSt67OpO0nzP4JX5t0mfJcuEYBWC/QZOIlHLEpTfzKLRePmPbV487tS3hrJh+LpZurhUN6cB0KYEXUZX98yZ60nR4wF9ScKx21wJOkvRhRj0dHRkMvNZ9vXtfFx9GVtptbjfs6DcJ7B079E9A4GJhCygRBjJ1qFWVH5ugXhnMn/wJRwG7SCKr4dqH5LFwmiIiZqYkeLMdbDh07OwAN/vUbd5bv3ZCAuzISHFTaEHVF8ZVZsx4HKbWjsFPd7x989BM1d9dCCTtSTbUb5JeHSqesQ4hVlQ7s2rZSrnz2EmiZdhe3fzp6A61eNsy2qaVtjs82IQE1rH0eSkV5L+mLNtECcP0VYn0mS74ds/t5aSSFuuGNxOLxcrKNuJaoycm9HDkIR0syYIFafQzbKBi0/9R3cIIvPqQOIBbAjRfEdQPWb9B3FPANEPmiW3dY19+Ga5w6hn3Lwyt9LgX/fnQFfT/Pdnw0VXVjfjSd/GN0bceg1c/fsMwtQNpiEkJqE3KQF+RxAPg+wMB6B2jYlpxyrb9e1Vx7KeuOCMJyZIFJdKYgc+wmQuhlVvLri8CkLRSMO3Ipd1BKfq8TWwMYzBBgCDAGGgH4EGEHG3iEMARoCWhWQmQL0CDhF5L8KmPwjw3EMAgfyWjgVz9iICHLFf/451SBepAGuKv8PjhBT5v4GaIT3GtOX3PfBXXByMd2GweAGRA6or6/HsWPHuH5UQoMQJkRR5uoq0stdwALXPn8YJ07q9j4gUzesfgOxEsv0d+CUZPFvCKjQ8JB3N5XhW54PxW4uUrx37xQEi20SbWDZk501OF77F3K5vmVH4KkJQYg6GT4a8arJFmkl+lybEB4RMdy3zMfVTD1KAGja6tH6ygrqjiR+4fC5i06eGUZ+9AjS14lYKQrt46aQueCcydfhjFjL2jyK3cfw+P5O4K8QoF/3VDcS3wVCefqiGL2gDUzszAYOnbLIe/Lg09hdo0tcTo7xwmsi+vzZwM4EldCn7kVm5TaO5K1sKRQ0R+igSN+JWHfWYC9HoZNseNz/tlXhY8rhmLAAF3z8L/PZ6dowBKw0gQgQsoGQWvp6hZFU06M8cdcS/T3svjrYgM08/YZIjomEHFsUDtIDZzyC2C6Wl5dzZBnpcWdMDKnKQkJCdKf3dwDEcrBtDz110idA8JXGLGvbc5R1wOHpQB+lh6uTAphdASgoeInc1fOfFmLH4ZPUWfddmoClM4yzuxZSxitbq0BUl2PDy1WG5y+MBfmThX4ErnzmIAjJSQvSH5P0yWQhHoHWbjVHjpVTDsUMZbt6bgiWiLUDFUKOpf4MSMR9/lXX5EE9Qi0mfscDM4gKTJG6FIrJy6DpbAQ5cKgv3Fb9Ey6z/mbscmweQ4AhwBBgCFgJAUaQWQlotowdIkDIsZK7gSY95FfoWiB+vegbNDtEQ3TJLR1KXPI4pT8PgG+emAlvD92TlpqWaigHSTF1Od2mSXQhIybIItPhdf1HpqSw+NyKigrk5OSAKMuERlJSEkeUOZmpYff3u2vx9vd09RXx6ye+/Wj6aaBfWdMPgFKYVZ7Q/WBmAUB6mZkhHvlPHvYdpzdWJrYqb9yRZoZVdFMQe6XcvONoaxXWX2tkhgZpAZqkpeiUjH4YQ4gjYt8WF5DKfYV6ma7G6PrxOfQdoNspuq24Fy5zLjcan+KT2ZxijBBkQmNF8pVYlHgppBLL2V8JrYV3XN1HQME/dF+WKIA5tYDMQfuC/BXGfa9XdETj+t//R4XnyX9MwpwUB93/4I4PV/2OAxXbUNBgPrteoiKbFb3M5LemLSRo61RhzWMHqKWYU7lrC3tlNZgHgR15LfjsQD36VPx2hP4ecq4vmVarxeHKThTVd8NZLuGIr+qWPr0kW2LwADlmbE8z8+xyIItareZ6lRH7xZMn6YSLofWIqpyoyiIiIuDmNqieKLkHOPEqfWrwFUAS/We2obXs4vXqN4DiO3n2fhWQ9LFJ2yB28cQ2nhZzJ/vhiWvpfSdNWnTE5IqmXjy0keeefGogLpwqTGFprnrsMc/x8g7c9Sa/5eazNyRjRpLlXDnsETNDNfepNRw5llfbzTv0khlBODdd5ME+M5Nj/Y0VnFKMEGPkGQPnaGJkKJIXDRBjKWPssfuV6D3wDZTHt0NdeYTLLgufDMWks+E84yI4uYi0ljSyPjaNIcAQYAgwBExDgBFkpuHHZp8OCLRsBeo/BZq+B9TtgDwQCLoUCLkG8DCshDodIOLb43kP7kN3n+5J2edvTMG0wUbWpI8YuWFV5f2B/ka6jYi5MHRb9QBcZl1irnQWzVNYWMgRZb29ulZVfAtnZGQgOTnZ5LqW3EM/gezqLMXmZ2ePzt9bOkCSNW4GWn8zeW0uQdQjQPSTZsnV0NKHf71/HJX1dDXcsplBuPdvCWZZi5wKz8vLQ35+PpRKfqsR2mIqpx4MEWN9Tp2C6pkYNHWYLCM9jYwJbXcrWp6n9/CQeAXB5+6fAJFk1YnWEuwu+Z4jEYTG/PjzsSzpCrgp7OBD5NFlAPm9MDaIcowoyBw1yAPI6jfwXu6t+LpY11LYx0OOr59wsN5req4lsVQlqrKsE7tMvuLOMlckBmXAw9ln+MvT2XvMv0XaE5lclfEJbnzlCEopfXMuODMUt5xvOxbHxu+QzTQ3AjnVXfgysx5ljcLveYTUkBDkijsWR8DXzfZUNkRVRg5FEVUZIc6MCWK/nOiTCd+62+nTXaKAWZa9tzambrPPyT4LaP2Dnjb1F8BvuVFLkkfp/9DjqPDOunQkhFveleKt305gX6nugSuFzAkvrolHAOXQoVEbduBJn20/gY9+qaDucGKkB55fmwIPpsYT/A7gUzYOJSDEGCHIRIUgcuwXQOKiN62mvWHAPpGoxfJ3QttHcXwQWJg8fg4Uk5dyxJiTXIBirV8FrUYDJznrNSYQYjaMIcAQYAjYDAKMILOZS8EKsQsE1C2AjJ0wE3qtiMUisVocGU7Q4sFZdZghPwZlzlZoVfqbtAtdy9A4ibsvfP5pf72BSH+y48ePc6emhYSzszOnJouNNe4h5LP/K8DvWfReGfddloCl0/V82CGkwRBZ1qfbf05I/dwYt2RgxnHBww0NPFzYytl9qvvpGK49JxoXL5xgKA3v6x0dHRwxRh5yiQ2VvBPVyOEUYxoY94CMrBnpmzhMlhF1mYtceA+o7l9fRe9e+ulyt8W3wWU+RS1F2WhTVx1npbir5HvB79fpkWdjxaSr4OduugWSWOyNGj/GanBUjrTtgO8io9LaxaS2P9F1cDku37oR3Wrdng+mfh/ZBQaUIkkPQtKnjJBlqn5xxLiYPUudpAOEmcsAiTaWQPNw9obnIMFG/pRLx+/hDLG2JRa3Y4P06vn04emQSp3EbJ2NPU0QaOhQ4qvMBioRYAwE8YQcWxQOP3fz94Yyph6+OUOqMqI8J3bbYsJbVo1FgU/DRcKjVp+aCXhOF5PSPsc2/wwcW0Wv3XMmMHW/UfsidrHENpYW166IwuWLxdtnG1NIXZsS935Nv8dcnR6AS8USEcYU4QBz7njjKPJ4+h6ef0Yobr3AuM9ODgCNqC2880c19hbzO50QS0VirSgqBJFjvwIS+r2NtrdjuKeYqmAXNB3GKXRJzbKINChSl3HEmMTDX9Q22GCGAEOAIcAQsF8EGEFmv9eOVc4QsHkE/u/XSny6rQq+Tm2YLj2GGbKjSJfmmaVuaXA85LEzoSrmMVqKAAAgAElEQVT+C/0ndR/EjV3E84r1kE+cb5a1rZ2ENHo/cuQIiooE9MQbLM7b25sjysLCwgSXW1DZidtez6aOT4vzxiu3CFQp9Z0YtF/cBDRTlDaGKiIffs407ynyH/fW4fVvS3hXfvr6ZMyaJI78Jg+yCDFWU0Nv/q1vm8QaiZCYEyZMACGWcmr/wvHa/VzfMlPD3z0E8YHpHGEWH5AGXzf9Jzi1qh60PDWPd1liDSJPmDdgK5Kk23eqW9nBWSkS1Vi3Upj6bVLIDKxOuRZh3nb2MKLsYaDyGV2sPKYA08xnuWfqe8BS8zd/cjnezL6Vmn7TM7NBevudrtHQcQIHKrdhV/FGixJlQvF1k3ucUqC5DKjRhgi0ATLNd/j/zK3cVKo0WPXAX9RSiR0ZsSVjwRDgQ+Drgw3YpKefmBDk4gIHyDFizWhPQVRlxIKRHLgh936G4ky/1xHhSrc0RczTQORDhlI4zuuFNwC1H9D3E/cqEL5O1F6Lq7tw86v0e7LYMHe8c1e6Vcn+93fVYGdhK3UPL66JQ5jP+B2KEAXsOA6uaujBP17gv1d78O+JOGsKs6zUd4k+2lMLYovLF2ckeOOmBSIPHQoix7YAxMp8ZGjUp0ixwt0gdorGBnmuwCnFJi+D1F9/z0tj12DzGAIMAYYAQ8C2EWAEmW1fH1YdQ8BuEeivLUDJzp/Rk7MdERLz9KgihJgsdgZHjMnCU4ex6dn5IXp2vE3Fitzsui5cC2mQnT2Ip+yGKJWys7O5hydCIzg4mCPKSM8KQ0E+NJIPj7TYcE8GyAMB0fFXCKAUdyIa7inA9BzRSxmasOGHcnzzB6WROwAXhQQb7p2CMH/9th1kjdLSUs5GsbWV/qBCXx0TJ05EdHQ0/P3pJxL71N3Iqd2HnJp9yKvPRJ+afj0M7XXodaIkSwzMQFxgGkeYTeAhpHp2vIOenTwPlkYsJouaCrdldw5//+0s3siRY81ddYJKivKbiNWTr+OIO7uMfeFAH+U9FPsSEHGvXW5JTNE3PvMDSpt1f5asTDyMdTfyWHyJWcABxn6X/W9OSWlPIZPIdQg0olQbqUgbSbBJJYbt6u588yhyyzt0YFg5OxjrLo63J3hYreOAACECiJqsrUe8sjrczwX3Lo2wa9s5YtlM7vWIqqyujv77NdlzMzK8vqRenfq+ZBxUvcjdb5ADOV5eXuNwFa28ZG85cHg6oGrSXVjmDcyuBqTC72MffD8Xmfl0ImA8+m22dKlx++eFVFCXpfjhyjkiFTtWvjy2spy+A3MTAl3x/NpkhPgZ/ixgK/uxZh1fHGjAj0fpLiOkjmlRnrhrSQREacSFkGNpWwGnU4cd1BWHoSo5AFXhbqhrjD94K/EJ5ZRizpOXQhqaZE0o2VoMAYYAQ4AhYIMIMILMBi8KK4khYK8IqIr2QJm/E8qjv5jk9z20fydXL8jj50I+SIpJfPWcSNNqoczdDnX5YWi627jmuPKJZ0Lq53inwEhjd2K9KMaKJyoqiiPKhhu6j3mTbdxdg3e+pyvxLpwfhpvPizHubVlyL3DiFXFzox4Fop8QN0fg6Mc+ysPenGbq6MQID7x9Vzr1NVP6i7m6uiIxMRExMTG8+POVn19/iFOX5dYdQEt3g8Bd8g9LIGRZQOrwl5PT4MdYrRbNj08X1LzaSeaMsgvuwG8Nf6K6jV+VN7KKAI8wnDP5OqSF8SvVTN6cpRM0fgccv4i+CunxQnq9OHAQu1xiVUqL9xdehehVubzWNw4Mi87WyPfshj2OrdpwV3jxEmoDpJovDuer8d6mRmj6R6saSI8XYrN4OqsNT6fvB1P2ml/XjfXbqtBJ6WWrL6+jkQXNzc0cWVZSUoK+vgFb8lDnozgr4AX6/YpWjm9rN0CtPfW9R+4BIyMjObLMoaPqBaD0AfoWRfQJ3XKgAS9/SXdtWDErGHdfMj4k/yd767A1l34P+/T5sYgOYMSOkPf34x/lY08OhUgFsHhaIP55eaKQNKfVGKLqJepevkgJc+fIMVe5RDguIsgxdW0+1CX7oSz8E+ryQ8LXGDOSPFtQpC7nSDFZNOslbzSQbCJDgCHAEHBABBhB5oAXlW2JIWAtBLQ97VDm/wFV3h/cn+aIIetEecwMyGJnwkkhoCGuORa2wxxVVVU4duyYKCVTUlISR5QNEyOD+15yzx4qAq7OUmx+drbx6Ojr2cSXdWYR4GqZhw+NbUr8673jKK/rpq6+ZHoQ7r8sYfi19vZ2Ti1mTH8xohJLSEjgTnBLJCI+MPLgUtVahOM1+5BTtw/VrcKIKX0XLtwnfpgoi+l3gfL96wVf5xxfF2yMMnwinVi3rZ78D8yJXiE4t80OzL0UOEk5rR90GTDpM5st21yFPfafPOw9rvtgLs3/CF6Zdxsw6VMg6HJzLWfXedZ9t9yu6zdn8RqNHGqVO/qV7lCr3Li/z5wYgZTIsFEkm+egYg3izp6brdS8+oPIrt6NooYjUGmUiPFLxuSwOZgRudhsa7BE4hG46sNcaIS1YB1OTuwVnzD2UI/4Eq02Y0hVVl1+BJP774SPnN4ba3fzXajqmUGty9PTc1hV5uPjY7XarbpQ1mygnafnWMafgLf+gzod3Wpc89whtHfrqhfJPfH7905BsN/42Bl2Kftx4ycFVDjPmuiL684MtSrU9rpYW6cKax7jsSYFcPuFsTh3HsNy6PpuPd6MT/7id4qIDXTFuiUR8HUzrC4ffs8IIMf6wz6EquwgyAFcVcFu499uEhmc00hPsWWQJ55hfB42kyHAEGAIMAQcGgFGkDn05WWbYwiYHwHS70uV/wf6craC2CiaI/isE82R+3TIQcgbQpT19Ai348vIyEBycjIHzzP/LcAfPP0+CFlESCOTonAtUPu+sBTOkcBs4z3khSxypLgNxDpHpdZQh1+3KgoLk2Vcf7HaWvH2oOSEdlxcnKj+b0LqHjmGqMmIsozYMRY2ZImdrjP+wjo1Uurop5L5kr8zyR9Nzvw9pwgxtijxEpNrs4kExLppP4+KMuU7IOACmyjTUkWU1XZj7cv099nTs+7HrOC9QMD5QMpGS5VgV3n3lv2Mr7PeEFzzBWk3QaPtR2dfGzr7WtGpJH8O/r2vzWSrVcGFjPNAJziB9Ecjdo6cpaPL4J9D/x7qmzb4/wqp6Q+py5vz8GPOf1DSeIy6e1LT32fcj6kRZ40zOqff8kQ5dtN/xd9nBnkp8Oo4KXyscpWKbgVq3qEuVdy1CAda/yGoDHKvMqQqM8chHkGLWmOQPrW3zwIgXf+Bvje/K8XmPfR7vzsuisM5c8fXyvCLzAb8mE23uXv0nGgkBrtZA2W7X2NndiOe5iEbvd3leG5tMhLCPex+n6ZuYHdRKzbs5O+1HOqtwN1LIhAqpgde+eNABb9TiEY2Gd01q6DM/R3oN9yLkW+PiklnDfQVS11mKgxsPkOAIcAQYAicBggwguw0uMhsiwwBUxHgTm8RUuzIT9D2tJmaDkrIccJ7JlIXns31E9NrnWjyaqdPgpycHI4o02qFHbd2dnZGSOQkPP4FvcdCWpw3XrllsukA9ncBOecCrb8Jy5X8JRBoWWLlp311WP+1rgorMaATKUHt8HEV/4GM9BeLjY2Fr6+vsH2aaZSyv2+ALKvZh9y6/UY9TH/kiHj7xh1hHtgbpPsg5qzENViZfDVIXyOHiaqXgNL7dbfjEg3MoluTOszeAc5+ldiwjg1f52Z8tezcU/+9QNjPHkfChm8v/9n3JI7V7DW41TUZt2Fe7Gq947qU7QPEGUeanSLOOpWU/+sjv6NPj+vgInMbJtQGyDTf0X3TRvRRI7aQY6OqpQiv/j7QOy++XYlJrb2I7lRBptHihLscBd7OODrYi+ZvU+/C7GimDDT4hjbzAEKQibVYnBPrhVvPDjdzJTaSrvYDoPAGajFtqnD81EC3XdRXvYeHB4gFIyHMhPSrtREk9JeRfyVQ/z/6mIR/A2E3UV8jB6ju+ze9B+6UBG+8eJMZ7olNBFCt0eK6/8tHP0VaOS/eGzcv1GNHb+Lajjb99W9LQHqS0WJ2sh+eum6So21Z1H4Olndg/Xa6UpUk8nGTceQYUZAJjvLHgIoneYer23zQfijG6NsY8lyBEGKEGHNyFt5zUHD9bCBDgCHAEGAIOCwCjCBz2EvLNsYQMB4BraqPI8SUuTugPL7d+EQjZtZpApHVn4Jj/YnI6Z+IiAm++PfdGWbJzZKcQoBY8GRlZaGwkN7Im4ZVa68cmSd8caJt9AecDfdmIDbUjB8uajcA1W8DXfST+sO1WYl0eP/Hcnz1ezXkEi1Sgtu5L4WUrirje4+R/mLEtpLYKJK/20IQRdmQukxI37LAXjVuyhenHiP7JOqxr2K80egyYKkyK3oZVqdcyyk/HC4OpgJdlIdmUY8A0fwf9B0BB2I3demTmVCqdL83bkp5ExfFjbCdTPkeCDjPEbZtlj3sKf0R3xx5i5orKXgalky8DLEB5n3gqupXDpJpQ+SZriJtJNmm7O81y15tPYnESTps6TikTCttzIHbyRM4u7YTUZ30QxGEavw+ygvEVvaF8zbBHKo1W8fKlur7bH89fj5G7xXEVychCAhR4HDReRjImgdo6N+zbYl/obzBFaWlpaIcBUbiNGHChGFVmUwmwi7N1sDuzgMOzwDIAa2xoQgG5tBJkdvWZ6OgqpO6m/W3pSIlxrC1tDWg2Jh1Et8eOkld6oEVUZg8wYz37tbY0DitodFqcdmTB9HcrqRWcO2KKFy+2EHJdgOYH6/pwstbKqHqpx+4cZFLOHIsOUzEe638EaDiad6V1S0eaD98yuZe6NuC9B0n9omK1KWQeAYKncbGMQQYAgwBhgBDYBQCjCBjbwiGAEOAQ0DTUsP1EVMe/QXq6uNmQUUWPQ09odPxxG8eKNJEj8opl0mw8elZcBbTzNcsVZ0eSbq6ujiijDR2Fxq1HS4cUdbUrcCF88Nws6V6eJCHPO37gM4j/NaLMc8AkQ8KLd2ocW1tbfj8h33wkoh7+EYWI/3FEhMTERPDY7tnVEXmn1TdVsIpy4gV44lWesP5gL5+3JwnHoMWZyl8+/pRHxiMgHnXInCqZVV/5kdHYMaWHcBRnj5E048C7qkCE9nnsO921eDfm+gquR9WLYGLdIS1a9AVwCSeU/v2uX2zVJ1bdwDFJ7PR3N2ACJ8EJIVMxwTvWLPkNjXJkDqtY1ihNoJYG6VWa0MXp05znAjtVuP6QmGHA36M8ETEwjtwVsJFjgOAHeykuqUP//xWXM/N/10/YB/tWKEFji4DWrbRtxW/HphwJ/eaRqPh7v3I14kTJ4yCwc3NjVOVEQtGcr9jl0Es3IiVGy3C7wTi1o965ZudNdiwmf677tKzw0Hst20pbvg4Hz2Ugyszoj1x5+IIWyrVpmvJKmrF/e/SP/dKJU54bm0KiHrwdIrSkz14eWsV2nt0+/AN4UDIsalRnsJhKXsYqHyGd7xYckwaGDOoFFsGaYBtfW8KB4WNZAgwBBgCDAFbQoARZLZ0NVgtDAErI6CuOjpAimVthqZT2EMiQyUqUpdDHjtjlHXiknv2UKe9fnsakqNF3FwbWpy9roNAU1MTjhw5gvr6esHoVLZ54I6rF4M8ILF45F0ONHxOX2ZuPSA3sf8ZJTPpK5afn290f7GEhASEhIxvDwpjrktbTyNHlBF1WX79oVEpjLFYPOLvgoymUyfZJT5hcJ52AZynnQ+Jh50+UKMBW3gTQNSPY8NvJZD6kzGXwq7mXPdiFirru3VqXhW1CXelvzT6/50UwPw+u9ofK1Y4Aqr+Ps7icYBMG0mkjbB6HLZ9bAVRs9lyXF7SirgO4TV+vuAM3LpIeG85W967PdX26f56/CJQRXbD/DAsSHRAFbO+nj3+5wKTN1EvaUtLC0eUlZeXgxycMiZCQ0OHVWUKhcKYFOM351AG0JlNX396NuCexr1W29SLq54dfV80NCnEzwUb7smAmwt/z9Xx2CBRVhKFJS3uXhqBqZHs85XQ6/LRLxX4bDudTCaqwefXpsBFIRGazq7H1bYpOeVYPY+qjmxOrEpXe+wmODVT7qMHkRJKjkm8gkCeMxClmCzMEQ9C2PVbhxXPEGAIMATsHgFGkNn9JWQbYAiIQUALZd4fUOZshfLYFjETecdyN6spiyGPmQFZ7Ew4KXRt5ta9dQw5Ze06OW6/MBbnzgs1Sx0siX4EqqurkZ2djdbWVsFQkZ5aU6ZMgUWbt7fvB7IXABrKQ/WQa4CJHwmu19DAkpISjhgjyjGxQbCIi4uDj49jPHhTa1TIqfmLI8xIn6SzKhsx86QuCaIPpx8iPHFOVQd1iCJtJUeUyWOmi4XatsarW4A9hOyjWMwkfQwEX2Vb9Zq5mr05zXjsozxq1g/P+jsiPct1X0vbCvguMXMlLJ09IjDUL+2m9Xsgk3dxX1J59/DfI0M1UDj3cGRbt5L+s8RS+47sVOHqYnr/Tb41t4d5IOncZ5EWdoalymJ5eRD48M9a/J6v/3qtmRaE86cEOB6GjZuA4+fT9yUPAObSrfZGTjCHqozYSBNFGfkKDLQTG7OGT4G8v9Ox81sOpP7CvfbMfwvwx5FG6riHr5yIBRm2+b669dNCtFFUPunhHrhveaTjfS9YcEc3v3oExdV0EnnNwgm48ZzRTigWLGXcUrd2q/Hy1kqUN/JbL18zLxSLJxnutdzfVAF1yX441T4PhU8W754MkWOkj5gibQXXU8zuP1OM25VlCzMEGAIMAYaAEAQYQSYEJTaGIWDHCGg6Grl+Yn1HfoK6iucUpcj9Ea9vedICTiUmCzdsL/bO92XYuLtGZ5WVs4Ox7uJ4kauz4aYgQEiiw1nZUCmF951JT09HSkqKKcvqn1v6T6DqRfqYKXsAr7lGr61SqZCXl8cRY2o1v1UIbYFulRTH671Q3OSO+69IwZlpDqSKGrPhpz9fgltE2Cxm+buiR+qEuQ36STVZ2CSOKFNknAsnubPR13HcJta+BxTeqLu8zBuYUwtIbKPvnKXweeiDXBzI030onR7njZfn3Qa07tRdOnQtkMh/UthStbK8tovAc58W4rfDug/xp0/04eyrSCg5ddpoZdpo28fR1o+E5DclllZ3YpbIQwEn3OX4KMEX3q7+mBO9EnNiVsDLxc+UMthcEQjk1Xbjt/wW/FUy+pDLkmQ/LEn2RZiPHf6OMbT/vkrgyAKgl3IYgcxN2wL4LjWUZdTrQ6qyiooKdHbS+20ZShgcHDysKnNxcaEOJ4eRmpub4e7ujqAg87sBGKpx+PXcNcDJb+nDJ/4f/jy5Gk/8Xz719YUZAXjoyomCl7L2wB15LfhoTy112dvODsfsWNvomWZtXIxZj5BjhCTji0evTnLozwF9ag1e3lKFvFp+pemlM4KwOp2fLNa0n4SqdD9Ueb9xB3Ld4mvgEsXvYMJPjjlBkbYczqnLIJ8435jLyeYwBBgCDAGGAENANAKMIBMNGZvAELB9BPprC6DM3YE+Yp3Y3mCWghXJiyBPmDvKOlFo4m0HG/Di57r9jyZGeuCtO9OFpmHjzITAdS8cho+kDlPC2iBxojdfHruUs7MzpyaLjbVA3xxlDXBkIdBD6ZHlfQaQsVv0zolSjpBipFm92DjZ5YzcBk+UNp9qPC2ROOG9ezIQFWIF20mxBZth/FdZb0D219dYWGfYgqlLJsF7E/1wVXEL/Pv6Ba3uJHfhiDJiwSgNFt+AW9Ailhh0ZD7QRnn/hd8FxL1miRVtJmdJTRdueoX+sOiZ65Mx0/szoOg23XplvsA881j22gwYrBCTEDhW2o673z5GzfHh/VMRGSyeaB5Spw1ZPdJsHzsGe6j1qHRJgBsKmhGip78K34afSwuEWuI0/PLk0NmYE7MSySEzTcKITRaOgEYLkB45CpkTIv3o5IzwbDY+Mv8qoP6/9CLD7wHiXjZ6A+ZQlZF7wyFVGSHNSJB7L3IYa6xaPz4+HklJSfDysjJpQ/reHp4BaDW6WLlE46od33AWi7Qw9ueT0RfFiInrvizCyQ7dAwOTQt3w0CrHVz0ZARnvlG931uBdnj50UcFueP7GFAR425nNqECAXt1ahcOV/Eru8zICcPF0XaJb29vJkWLKvN+hyv0NWtXA95Ix5Bghw5wHLRThdHpYWgq8PGwYQ4AhwBBgCFgBAUaQWQFktgRDwBoIqIr2Qnn0F/Rlm6cnjpObN5zTVg6oxHisE4Xuq7yuGze8pGuv4KqQYuMzs0CaILOwDgIjP/w5OQEzJrQgJVjX/pKvGm9vb44oCwsLM2/BNW/TH7aTVZL+Dwi+WtB6NTU13MOZuro6QeNHDoqIiMC+Mhdszab3pIkJdcO7d2eAkGWOFtWtJXj5t1sxvbEHK07wf0Au8HYGsRkLdw/HBYW1RhHw8rjZA6qyyeJOvVsd845M4DDPQ28TlY1W34sRC775XSk2U06m+3kp8OVjM4D+duBPnsb1pwE+RkB6Wk9Z/cBf6FPpPqBee040Ll44waLYKPt7ud5pQwo1QpyFfPMCPNvEWSySIl9IC4SS8jvA2zWAU5TNiWaqMotezNMpefVbQPHt9B17zgSm7jcbGuRQEelVRlRlHR3G2Z0SC+re3l7uS19MnTqVI8qsGmUPAJUvUJf8ouhKfJinqxS/8dxorFlg2Z9N5sDgz6I2vLuzmppq7fwwzHfEnnzmAI4nx4Pv5yKTx851+cxg3PM3x3M++fcf1dhTzG8/vzTFD1fNGdF7WdMPVcl+ro85IcU0XaMPRYkhx2TR0+CcthyKycvg5OJhwSvLUjMEGAIMAYYAQ0A/AowgY+8QhoCdIqDt7eBOaxGVmLr8sFl2IQ1JhGLyEsHWiWIWXXLPHurwt+9KR2IEuyEWg6UpY2nXwU3ej9mRrYjyEW61Q04KE6LMz8+M9lLZi4HWHbrbU4QAc4hFJz8xVVxczBFj7e3Cyb6hhUh/sYSEBO5Uc1unCv/ccBxEPUML0oeC9KNwxNh87AP8XvQNpFogo7kHCW1KTOhWcVaKJV4K5Pq4oMpdDplEjvsXb0CAzBPKY1uhzNkCVdlB0ZBIvIIHVGVTzoXExwZ7EZbeD1S9pLsvrznAlL2i92tPE9q6VPjb45noJ1KNMXHzeTG4cP4gQX54OtBxSHdrp4HCzp6upy3Uuv7rEvy0T/fgQmqsF1691bBVszn3oO1qQftHa9HfUCIqbadcgtdSDPcimhw6hyPLmKpMFLxs8EgE2vcAWXp63c2uBJwjzI6ZVqvliDLyVVVVZfb8QwkXLVqEIcWZxRYZmVijBA6mAj2F1OWu2v4VartPHfyaGOGBt+6yH4eLf35TgupW3V6+cYGueOK8GKtA7CiLNLT04Yqn+e9pSWsA0iLAUeL/9tRiO8VKe2h/Zyb44MYFA98b6oosKPN3QklIsZYTVAjcEqrhEsnvXkNsFbvrzoViUClGPguwYAgwBBgCDAGGgC0gwAgyW7gKrAaGgEAE+hvLoTy2BX1ZP0DTqtvTS2CaUcPkiWdAMekso6wTxax36/psFFbpEjCO9kFDDCbWHvvUJwXYlU1vQn7/ZQmYHidHVlaWKPVVVFQUR5S5uZnBerBpM5BzHh2WqIeB6KdGvaZUKjlSzJj+YqTZPDnBHBcXB4VitF1KTlk7/vVeLnqVdPvAq5ZF4sql5n8wZe33A229rfmf4ZfcT3hLifWfjHNSr0O036RRY1SlB7ifTcqcrdD2GbZpHLsAUZMR+0V53CxbgAHQ9gN7gwA1xSow/i1gwq22UaeFqvj6j2q89wO9581Pz8+BQj5ofVP1AlD6gG4VzhOA2fSHJxYqmaW1cQT09Xf597p0xIdb56CMuvIIena8YxSp/3uoO/4MPmW9awhyH05VthKzo5ezXmWGwGKvn0JA0wNknw2076OjMvEDIOQ6iyM2pCojZJkxh4/0FUjIMUKSWTVqPwQKr6cuuad2Ph7PfHb4tRduTMFUO1JeZZa14/Ud9N+518wLxeJJvlaF2t4X25rZgJe+oNi+A/D3UnBWi9EOYLn+ZWYDfuD5XEiu4YxoT9yW0gVlwS6OFOuvoxPMQ9fbEDmm0SZCm/IrpIGMtLX37xFWP0OAIcAQcEQEGEHmiFeV7cmhECDKDGX2T5xSDFph/aL0AeAkd4UifQUUiWeabJ0oBujXvy3Bj3t1T4+fOy8Ut19ogb5WYoo7DcbmlnfgzjePUneaHueNl2+ZPPxabW0tjhw5AtLIXWgQFRYhyiQSEz3jC64F6v6PvuyscsAlCqb0F/P39+eIMULs6YtfD9TjlS+LeYcQFRlRkzlitPU2YX/5Fhyo2Iqmrjq4yt2RFDwdU8IXIDVsrt4ta9rqBoiyY1ugrqU3vdeXgKhYOVVZ+io4uXiOH7wNXwB5l9HXn1MPKHT7MIxfseZf+ernDqGmUdcma/XcENx5UdypBfuqgX3h9AKmZQEeGeYvjmW0WwTWPHoARJ04Nq5ZHokrllj+0EHf4U3o2fE2NB30gyKGgN0+azb+6hPf15LkJaqyuTErMSlkhqFl2OunOwJ86mWCS9BlwKTPrIqQpVRly5cvN68LgRBUjq0GmulW9E9kPoM/axfAXj+XPLqpjOvNNzYi/JzxxLkxUMhMvD8Xgq8DjSEEGSHKaHFGqj8eu8bKNqFmxnbzkUZ8dZBf6ZXs3oG1Xf+BpDJT0MqGyDH4LATSfxeUiw1iCDAEGAIMAYbAeCDACLLxQJ2tyRDQg4BW3Qfl8R1QZm0GUWWYI6T+URwpJo+fA1m4da2Mhur/eV89Xvtal3BIifbC+tvHpyZzYGsvOa578TAq63U/OJP637t3Ckh/rbFRVlaG7OxsdHd3C95meno6UlJSBI/XGdh5BMheCKh1vfCrXe5Efuc5qK+vF52f9BcjxFhgYKDguf/5uQKf85zIJUk23JOB2DDhagLBC9vQQI22HxInqVEVKfN+G7Rg3O2e7QsAACAASURBVCp+vlQ+aL94HmQTksXPN3UGUTISRePYIKf2yel9B45dR5vw1Md0cvOjB6YiPNB19O4zJwHdlPGRDwExTzswUmxrYhHYsLkc31B65SSGe+DtdRa0M+tXoXvHO+j982OxJY8aLw2OR9ffn0dm5Q4crNzB9TQTG0OqslnRy+Dt4i92Ohvv6Ag0fAnkXUrfpUsUQA4KjWOYU1Vm8v2iMTi07wWy5lFnVnZE4+4DX+L9+6bA11NuTPZxnZN9ohMv/VpJreHyWcFYmcp+3oi5QD3Kflzx1EF0dKup025YHY1LzrL9HnW04rfmNuMTyqHVobFRyhKsPfkqPPv5+5KNzMvIMTHvLDaWIcAQYAgwBGwVAUaQ2eqVYXWdVggQu8S+o79AmfUD+pvoH27EAiKPmQFF2nKLWycKravoRCdueS1bZ7iHqwwbnzafrRpRsGh72kGUKCwGEPhmZw02bC6jwnHR/DDcZKA/QV5eHo4ePYr+frrl4NjExLKQqMmIfaFRUf4YUPHk8NSirkXI71yJDvWIBtECExNlW2JiIjw9jVMjPf1JAXby2I9EBrvh3bvTIWencvVejf76Yq5PGelX1t8svqeJPGY6Z79I+hXAib8PncC3hOFhpEfJAZ4+c6m/An7LDOew4xGkB9/hQt0H/xnx3njp5lNK0+Etlj8KVIy2P+Vec00EZhbYMRKsdHMjQFSJRJ1Ii/W3pSIlxsvcS4L8/CGWisr8P8yS2+XMa+C25A4uV2bldo4oK2zIMip3atgczIlmqjKjwHPESeR3T9ZcQNVE392UPYCXfhW3tWAxh6rMx8cHixcv1rG5tvQesn69FlNc6U4FJfL7ETf3BUuXYLH8T/9Ujvxa3UNtwV4KTkXm4WLcgSeLFWzjifflNuORD/OoVTrLJXhubQpIH017it1Frdiwk79NQ7CqBmtPvoJAtbDDiG6JJ+AScZIfAqYcs6e3B6uVIcAQYAic1ggwguy0vvxs8+OJgLrqKGebSPqJoV/Xckh0bU4SOKetgCJlsVWtE8XUueSePdThpipxCCHWu+8L9Ox8H9CcInGITZvz9Asgi5oqpkyHGktcOZfeS8fd1VmKzc/OFrxfYruYm5sreLyXlxemTp2KsLBTjc/JZNLLorGxEU5OTggICNAlr1RN6Du8EvkN0cjvXIF+7egeYYYKGOovlpCQAJlMZmi43tfJydH7380B6Z9DizPT/PHo1fZts2ISQCIma9XKwT5lW6Aq2iti5sBQiYf/AFGWsRpS/0jR8wVPqHwGKHtYd7hbEjCD/qBEcG4bH1h4ohO3Ug4ykLKfvSEZM5IofUyIeoyoyGgxsxBwTbDxXbPyrInA358+iPqWPp0lL1sUjn+s1G99K7ZOZe4OjhzrP0k/IDKUTxY1Bc5TL4Cq4A+oSvaD/KxykkihVenajJI5Xtd9MOq+orqtlCPKjFeVBXK9ymZFLYW3K1N5iL3ODjP++AVA4/f07UQ9BkQ/bpNbra6uxs6dO42qzcPDA/Hx8SD3a3K55VVbWUWteOLD/Xhv4dUIcqURABJgbh0gF+42YNTGLTQpv64bT/9IVxmumRaE86c4pjW4heDk0r67uQzf8hBK6fHeeGFtCqRSKxzeMsMmD5Z3YP12/oNqPv3NnHIsXClMqeoxUwOFp+7h1+FSGTlmhqvGUjAEGAIMAYaAtRBgBJm1kGbrMAQA7uEwIcRUxeIfDtMAlHiHwJlYJyYtHDfrRDEXdu3LWSijnGy877IELJ1uXE+fvkMb0bWJol4YURjpaeR+zkOA5PQ7OalPAXX/ZQlYIhL3vr4+ZGVlobRUeB8W0oydKMra2tpQWFiIpqbRp6MJSUaUXqQvGOl7lp+fD2LvKDZG5hE7V9/4vIoOPLDhOLr76Ao60juH9NBhIRwBdeWRQfvFLdB0Ce91N7SCInkRnKeeB3niGcIXFTryQDzQU6I7OuZZIPJfQrPY5Thig0vscMdGgLcCnz+qp3fSvgig78RpiZldXuhxLPqTLZX471bdB3REkfvh/VPMVlnPrv+gZ/tbBvO5zLsKbsvu0hmnrsxG+wfXUucTst7n/m3U10xXlc3FnJgVmBTMepUZvHiONKDqZaD0PvqOfM4G0nfY9G4/+8y0vmhE5T9ElJl6sEkfUDe/eoQ78HRezLe4LfU1+tCgy4FJn9o03vqKe2lLJbKrOnWG+LrJ8MR5MfBztzwRabfg8RR+3YtZqKyn281b4nCHJfDLPpyF17NkUGrpn4VdND2cciy+T3//YO5ASepyOHvtAOo38JfKyDFLXEaWkyHAEGAIMAQsiAAjyCwILkvtWAho2hs4+0NZSCKcXIXZKWg6m6A88iOnFDN0glkoWrKINCjSV0KRMA8SX/vyPn/ly2L8ekD34euF88NwswGbPxo+hGjs+OQ2QdA5T78Q7udSVCGCZtvnoOPl7bjrzWPU4tPjvPHyLRS7NIFbJWQXIcpqavhtOgSmGh7m7OwMQsCJjcjISK6/GCHILBWkUTdp2M0X/7oiEWdPtc8Tx5bCTEheTVfzoKpsK8gDabEhDYrllB/ETpY8tDY5mn8Bjq2kp5lZBLjGm7yErSZo6VDhksfpfS9vOT8GF5w5Wgk6ah8ldwMnKA8bPaYA0w7b6pZZXeOAgL732Qs3pWBqgo9JVWna6jnVWN+RHwzm8bj0JRCynS96ft8A8kULQtC7n/8Y79zq1hIcrBpSlQnr4zIyma/rgKpsJlOVGbyOdj+gZQdw9P/Zuw74qIrt/W3fTQ8ppNBLIAQIvSPSfTRRwPrHrqhgRcTy1Cd2wGcHewOx+xQRpCoqvUMIJIEQCCQhvW627/83d5OQZOfu3rvZGub49m2y98w5Z75ZNnvnm3POBPo0pGpgeB4gp2Tv+tHEjx07BvJoqZDKA/VEmUzm3kNt3/5xAR83yq5aOuIh9I+ml3xF301A5MSWTscn488U6/DMz/RDbDP6ReM6kQfjfDIJP3N6PKcKD79zlDeqJXckY3hKGz+LGjBdSIcxfSuyTmZgpfJmVMnCeWOcV/Q6Umrp5YJJ2wJCiin7TIY0Ih449QBwwcEBFEaO+d17gQXEEGAIMAQYAs4RYASZc4yYxmWOgG7nV9Af+Q3m/EsnqkhPHOWAq0FK+DUX8mXUUFc60WqsdQt6pGwiIcUUXYZCotS4xaYvjKzdkY93frK/aXOVrKn86DaQUpVCJezuz0EIxstF7lp6CGd5Tjx++Fh/dI4PajEUFy9e5Iiy0tLSFtsSa4CQYiTzLDg4WOxQl/Q/23AOaxyUJlnxSCq6twtxyTYbBBizdtiybNM2ASaDOEgkEq78oqrfNMg79BM3trH2yVuBi1/aj4+eBaT84LrdABj59dbz+HT9WWqkG5aOgNxRCaGqfcDBIfRZDjsPqALrMEcALFdAh8j3t8nVwzL1YBiz93LkmLPvBbLYrgi95T1Iw5xnrld+fAdIxitNnBFs9WP2nd3MkWWZhXQ7zhazT8IIDO/0LyTHsawyZ1gF3HVTKXD4CqDmOD305G+A2Ov9flpGoxE//fST4F61ziZEiDJSdpE8pFKpM3Wn12n9Dwk5Rkgy+j/uAcBAHvLMqTffK7y99Tz2nqm0CyRYKeOyyOLCL5UuN2bvg7noNORtu0PeaaDvg/fTCNZsOY/PNtC/I3VNCMar81IQEeKZ7Dzy/diYcwDWqhLIEntBmTSK95CsuTgHpLywMX0bTHknUKiIxwcxC1Ek5+/jfGvJCgysaVrdhhzCVfUlpNhVIH8zGyRrPpC3gn+VGDnmp+9gFhZDgCHAEGAIOEOAEWTOEGLXL1sEjJl/o+bnJSBZYHwiT+yF4Kufhbk0l8sSM2b87Ra8JMGRUPWdAmWfSQFROlHopNPPVuGht+0JrfBgBX5YwrO52sg46QtiKc+HpSIfxqxd0O1cJdQ1p+fsxLcoY36u/P2fF/Dhr/Qa8rPGJODeGZ3dOoOzZ89yRJlWSy9B4i5nQbJS9AzZgO7BmyEbcgwI6uEu04LsvLQqA38eLqbqtovRYOWj/aBWtnwzR1AwrVSJZOoa0jZxZJm5kFLq0Mm8bf2EZnKfnxK5SjhKhovALp4NhF7fATFzhNsKQE2+3lAzRsbhgWsbbY7wzW1HG8BEKZfZ7S0g8cEARISF7CkEfth+AR+stf/71DZShVVPD4LEhXYu+r3fQbvpbVgNjv8Gkc+G4JnPCp4a+TyqeGsmXV8iReTTfws+uMRllZ3bin25W1GjdyGrLCiWK784pMNEhGs8lzEtGBym2HIEsu4D8t6n24m/G0j6sOU+vGQhJycHO3e6p4R8fcjh4eENRBnpW+uqLPniJP4+an8/93DqMkzt+AvdbJelQHuespeuBuKlcXnlejz+A/3701W9o3BTMqDb8QXXv7m5kLKzmlG3gtyLMmmKwKKVaTh8iv7ZPW14HB6aLeC7kghQdXu+hfa316gjlL0nQXPl3Rx5RarcEFLMQEixnEvEbqUsgiPHcpX893zXl36KkdXbOB+SoAhbP/M+V0Hevo+936z7gbyV/DNg5JiI1WWqDAGGAEOAIeBvCDCCzN9WhMXjFwhYKgq4DRFCyHhLZPE9bKRYr3EBVzpRKEZGsxVTHqffPH+yqD/aqcs5AszMkWAFNjKsjhCzVBTCHRl5bZa0/nJfFqsVkx+j46xRybD25WFCl0y0XkZGBg4fPuy2U8T1AUQrT3HEWAfN7ksxRV8NpPA0tBcdubABNTozHl+Zhszz9v0diIURvdvg+duThRljWk4RICQZR5ad+MOpbnMF7kafZJX1/RdkbQWURiTlYkjZmOaibAsMLxDtP5AG/HGoCC+vzqSG/MWTA5EQrXY+ncx5QD5lMzd8FNDPPYdHnAfBNAIBAb3BgmlP7qKG+sKdyRjWS3ipKqu+hssa0+3+2unUg69+hvtMECuEfKtZ9yp1mKLHFQi9+U2xJrGXZJWd24qsIteyyvomjMTQTlehF8sqE4293wwo+BzIoPe5Q3AKMCjNb0IVGggpv338+HEQsqy5tGnTBl26dEFtbS1OnTolqqR2REQEV3oxKSlJaCgNen8dLcELX9D7Ks0cIsX89jMBY6G9XVkwMKIYIGUuA1A+2J6Hv7PK7SIfUfMnbij52OGMyOEicpBA2fdfAThzz4WcW1iLO17jv490pbczX7RVqx+EMfMfp5ORxSfDnH/CTs8gUXHkWJa6F6+Nq8u/xnjtZlv5xL5XQdHVwf2hIzKfeGDkmNO1YgoMAYYAQ4Ah4N8IMILMv9eHRecjBGrWvgj9/p887p1srJDNW/IcyKUThQBlqSriyK67Pq3AhUr7DJsHVV9gpHy/EFMt0gl/8CfIoju1yIa/D35xVQa282Q5Lb6xOyZ4of/A0aNHkZbW8s0drr9Y5B5EFz9Gh733OiDKvtSpJ9co41w1Fn94HDW1JqqbQGnY7UmM3G2blImpJ8sIeS5WlD2vhLL/NCiTx/EPPTgYqKJ8BnV4Euj8sliXAaX/2Io0HDltfyq6f/cILL03RdhcyrcBR3j6OY0s9fseOsImybTchcCCN48gI9f+oIGYU/imvHSOHDNmOc5akYZGI/SWFcKIcp4JVn+9kJeoD57+FFSDZ7sEzYWKbHAlGM9tRY3BviSaM6ORXFbZFAzuMAERLKvMGVz+c73mKHBgEGA10mMadAQIDtyS4IQEIz1qSfltUgY7Nja2SZ/YmpoajiQTS5RFRkY29CgTsphmixW3vHwAhWX2/W0Vcik+WzwAbWveAbJ5MsXi7gR6OCaThMThC52SaiMeatY7N9ZUgH/n8Xyfbh6kTIGIR38D+fxkcgmBdTsL8NaP9Ow8kgVNSi2SihItEd2OVdBupPR1FWH0o5hHcUwzgHfEFOURzB4U67APZ8PgzHuBfHo/Tk6HkWPIzK3GP8dKcPR0JchB1d6dwzCydxukdBbWt17E0jJVhgBDgCHAEPAQAowg8xCwzGzgImCtrUTZK1d6ZAISZRDXS4yQYqQMWGsRq7acnvVVWQhLZREsVYWA1cpN9x39LfjHZN9HY4ZiC25W8pQ5cSNQkU9s40pItFZJO1OJR96lN0p3tdebq1jp9Xr8+OOPLg0n/cXIIygoCDBXA0fG0skLH52y3nqgCK+uoWfckAm78xSpSwC20kFWfTUMxzbBkLYRpG+GWJFFd6wrvzgZ0vBG5RQrdwKHRtLNDTwIhLSez+vmkzxxtgoPUkrfEr1X70nBwB4iPi//UtI3fMkGI9loZMIQqEPgt90FePN7+01G0sNl1dMDoVbKHGJlOLoB2s3vcNnmjkSZPBYhN77eYtytuiqUL78KVgO9t2zEwvVNP1Nc8OierLLJ6BXnvGS1C+GxIe5EgBwmIIcKaBLApf3EQkSIsqysLI4oMxiEV+0g2Wgko4w8HMlH63Lw3R8XqCoLru2Cq0fG266Rv//kewBN+u8EwoaLnZpf6H++Ix9bTlwqfXxTyYcYVvOX4Njkib2h6DYU4G7hbPdx1rr7Oe73Rq/b/W6nV2fDyZg6LyJt20bV32vWx9rk9zq/l9wLH9Pc9vLTQ7CjlN5bdWRkLhZ2JtUunOFzCdPmcRqz9wheI5riqqj7sC+Y5zstgMm9IjB3RIIwH5n3APkf8ete5uRYToGW6023M43ei5t8h77tqg7o2SFUGN5MiyHAEGAIMAR8hgAjyHwGPXPsrwiQTZfqH552W3gkW6meFCMNbwNNSPmixuUOzRV15Q8ri2AlWWGVpPShTvC0fjOOxZeGa+30+8pO4mn1e4LtuKIoUYcifMF3kIa1dWV4QIy5a+khnL1I78Hy4WP90Tk+yKvz+Pnnn0X3JSPN2adNm9Y0zourgZNz6bF3fQNo97BX50WcffH7OazenMvr952H+rIbIg+uivHMvgayzKqjl7x05J70JCTlgxRdhgCnHgYuvGWvHjEOSN3qwVn43vTyb7KwcZ99eamYCBXWPDNIXIAnbgYK19iPaTMZ6PO7OFtMu9UjMHHhDuoc/31LD4xJ5c9aqN32Pmr/dN6bKWjSg1CPus1tOBqOb0b1t4up9uTt+iDsni/c4iuvIruhBKMrWWVtgtpyvcoGdRiPCE2MW2JiRtyIwNnngZz/0A1GzQB6e/6wmBtn4xZT1dXVDRllYoiyqKgojiTr2tW+9xPJ6Jj/5hFqfCS7440FjXoslawD0qbT5xI+EujnvNSdW4Bws5EqnRn3rc7grGosWrx2/h43e7g8zVVaQ7BA+zz0UFIBuFX5I6Yo/vQJON+3uQ1/h0zg9T0mKQJ3XyGUHLsbyHeQQXmZk2NZ56vxwFtHQTJVnQmpxkCqMjBhCDAEGAIMAf9FgBFk/rs2LDIfIaD9/XXodn7VIu+KrkO5jVdlykT/Lp1oMsDcvNdXQ9aXLfPLqhXfSN4ReOnmbnhe95CdSqSkEu8HuY+Y5ItB1rY7gqcuhrwTf9mJFi2+DweTU7LktCxNZo1JwL0z+Js0eyrsAwcOgPQlEyMpKSlITU21H3J8FlBMKX0qVQHDLgCKKDFu3KL7yupMbDtURLUVH6XG+4/2Q5DacSaEWwK5jI1YKi5yGWUks4yUXBMr8na9oQrdAmVsISRyc9PhPT4B4u4QazJg9EsqDLhhCT0Tb/41XTBzVN3peqEzKv4ZOM7T42m0HpDSN5OEmmd6rQuBx1am4cgp++8YEwfFclm4zcVcmsuVVCTlVh2KTIGwW1d65O+8oxLcmnH3QXPl3W5dpL1nN9X1KqNv9Dtz1jdxFIZ2nMSyypwB5a3rJb8Bac0OANX7VkQDw/MAicJb0fidH0KU1WeUGY085ScpUUdHR3NEGelxVi98ny/k+psL+tiXPjt5K3DxSzom3VcACff5HV5CAlqz5yLWHytBf+0e3F78jpAhTEcAArtM/fGmnv79MEiiw1Pq99BdSr8nE2DeJZVfI67H5jAeohfAkM5heHB8O2G2M+4CCj7h173MyTECzOIPjuNgpn2fPxpoLh06E7ZSTIshwBBgCDAE3IQAI8jcBCQz03oQ0P3zBbSbKJkETqZIGtuqR93iuMGtV2GywlJewPX9qs/6snLlDm1ZX9xzVVGjchTeCU5nVeFW7XKqs7c0SxAnpZMN0rBYSEOiIAmJ4p7Jw3juCEw5B0QHTkpdBk1dDFV//psI0UZ9PICcXrtqEb08jEYlw9qXHTRe9mDsJSUl2LjRyWZmM/9Tp05FeHi4fVQV24HDPOVPE+YD3d/14Ezopmv1Zix6Pw2kLxlNhvVqgxfuTPZ6XJerQ8OJPxvIsoYSOwLBIOSYKqEEyrZlkIdpbWTOiGJA1nrLoqzalIsvN56jIrRx+QhIJRKB6DVS284zJvlrIPYG8fbYiFaLwB+HivDyavtStaS84up/D0R48CWiwJj5D1dS0XwxyyEe8k4DEXbrCkDmIZLBakX5m9NhKcujxhF271eQJ7j/Mz+v4gzqyTKWVRag/yQMecDBYYCeJ/PcBz1V/RXJqqqqhowysURZ9+7dcbxAg7d+oPeJmj0mAfNoB8Z0OcD+voC5yh4WQl6OoN+f+CuG9XEZTFbc8fkJTCv/HpMqL7/sRE+uz8eG67HZOIrqIlV2kiPJvCX7Iyfhy9BbeN31SQzBo5PaQyET8L0u406g4FP+0Bk5xhFjhCATI0/P7YEr+7GefmIwY7oMAYYAQ8CbCDCCzJtoM18BgYDp/DFUfnir6Fgjn9kJiUItepyrAyxVxbCQcofl+ZcIr7p+X/VEmJjSh67G4cq4+dolKLZG2g1d1GkHRraraUKCcYRYsI0QkwQ1JU2sJj0qV94Mc1G2K2FAc+U90Iy716Wx/jbopVUZ+PNwMTWsxTclYcJA35VZ2rVrF86cOSMIMrKxMXiwfY+6hsF8pfCIwsBDQEg/QX7cqURKbJCbpCqtiWr2urGJuHtaJ3e6ZLacIGAuPN1QftFcQieAHJlQRFdClTwYyomkXKCAzYQAXZEbnt+Hkkr7vi+kLwvpz+KSpF0NlKy1Hxp9LZDiWk9Cl+JggwICAb4yi4tu7I5Jg2K5Oeh2rob29/86nY969G0ImvigU72WKhjP7EfVZ/RSZdLIdoh4hPL+b6nTRuMJUbbv3FacKnItqyw1cRSGdJyIXnFD3RgVM+UUAb4StGRgu0eArs7f4059tDIFQpTVZ5SZTPTvWLQpF9WocaIwBKdLg5tcjg5X4pPHB/Bn9p99Ach5lo5i4gKgW2BmYH23fgfys45jbsn7rewd4tvpWCDBQ9pnUWilkx6zFRswR7neK0E+1v4TGCQqqq9usRosnNQBoUIqWmTcARR8xh8zI8c4bN784TR+2+W4B2pzEEf3jcKzt/b0yvuBOWEIMAQYAgwB8Qgwgkw8ZmzEZYBAxcqbYM4/KXimqtSpCJ71gmB9Z4qkrKEt6+sirFWFsDTP/CL9v2rdW/rQWUyuXpfIlSC916ThcQ0ZYEuPJ2PH+aY3rcT+TRPa4fZ/dRTnymzkTpWTDTRXhKwdySaTqENcGe4XY45lV+LR945RY0ntGo7l9/f2aZx6vR5//vknSDaZI4mNjcXYsWMhkzkoSag7Y8si01NIj8jJQF/f9Dniy4Son+/C67vhqiGtt/edT99gjpybjdAf2whD2iaQDBSxIm3TDqp+06HsMxmyqA5ih/u1/ub9hVj6NT0bZ9XTAxHXxsUDH476BY5x3qfBr0FjwbkdgX9/ko496WV2dkkPsqdnxUK7dQX0+50TqyE3vg5l8li3x8dnsHbLe6j9i15+Sj30BgRNfdzjsZCssj1nN3IlGLUGStaLkwhIr7JhpFdZ+/GIDPLdIRqPA+UPDvLeB7J4SvSFDQX67/aHKP02BleJsoIqNTKKQ5BdR5QJyuA4MACoPkTHYtAxINi336nFLBIh88n9kTHjLzyf8F88l/eomOFMVwACx8w98KJuAa/mk+qV6CcTX/5bgOsGlROaVKyMWUQd0i5SxZFjMaECsqozbgMKHPTSvMzJMVI1hJTV33agCEezK8UsEacbrJbh55d8U9FFdLBsAEOAIcAQuAwRYATZZbjobMrOETAcWY/qH//tXLFOI+y+NZDHCzsRZDVo67K+bD2+6smv5kSYYOc+VpRGxENGCLCwtvaZXyFtbK8Ft2kS5TfbzuOT387aRT60VyRevLOXSzOy1pTBkL4FxpyDXN800ldI0eMKWCoKoN2wnMuy4xN5h35cXzJZfA+XfPt60F3LDuFsgZYaxkeL+qNTXJCvQ+T8nzhxAocO0TcdBg4ciB49BOJ//r/A6YX0OfX6HoiZ7ZP5klJ1pGQdn7z1QF/06tR6y/X5BHQRTk25R7neRaRfmaW6VMRIm6qq3zSOKFN0Hyl6rD8OePidYzieY3+DPzApAq/OS2lZyHxlFnv/AkTNaJltNrpVIbA7vRTPfHLCbk49Zdn4T7c/ITnPs1FdN0LWthtCb10BaYj3yxZVfjAXpgv0Ekuhc9+FovsIr62VLatsC04VHXXJJ8kqG9xhIlLiWVaZSwA6GlS5BzjkYFN0yGlA42LGrtuD9W+DhCjLzMzkyi+azc16hjoIPb9KDWjisfCW4c4nWPQDkD6Hrhc5Aei72bkNH2tYSs9zxJhu73cNkWwJm4YY00Wkai/1HTVL5MhU9UK+oh0SjefQQ5fWJHJZfE8oe42re01Sl1Bvy6qXNJRgbvo6Gr9uU6SO532dZO1z/6sb17jUM5+tujENGf9OfNrbdjAHLozmsTT9/cv9cnx7WEpd9aRY4KWpVgRzLVib+6Hb1m5YBnOh8Ooon0Y/iMNBQ+z8RwUrsHBye3QQcuDJUQ8+YvkyJcfOFdZi28Ei7pFfomvRv2yZVILfl3nve0GLgmWDGQIMAYbAZYgAI8guw0VnU3aOgFVfg/KlE2A16p0qSyMSEPHoOpue2chlfTUmvmwEmK3nl630YaEgu04de0FBEhRhI7+4DLC2XKlDSLTSpAAAIABJREFUSUibhh5g9f3AxIZyIKMcT3xov6kUG6HCV88MEmvOqT7ZwCIkmekcfzkiaWgMl0l26UbQqVm/UPj2jwv4eB29CfSsMQm4l9ZnwceRFxYWorjYVg4yJiaGe4gSiwE4Og6o2GE/jGwykc0mH8mrazKx9QC9T0VspArvP9oPoUFyH0XH3BIECJmuT9vEkWWmc4dFgyJPTIEydQpHljUn/0Ub89EAR1mnr81LwYCkiJZFdmQCUL7V3kbbuUDPL1tmm41udQg0L7M4Vr4bc5U/IVhS63CuqkHXIniG8MNM7gaOlHKteJe+kS5RBSHyiT881wuNZzL5FWewuwVZZVHBcRjacTIGdSBZZbYSl0xagIDVCBwaCVRdIiWaWOu+AkjgySxrgdvWPrSysrKh9KIYoiwuLg7dunVDhw5OMsLTrweKLpFLTfDsuQpo+3/+CbHFZCPGdqyGpcb+INCK2MW4v/A1FMtjsTVsKnaEjLebx5iqjZhQuQ7h5jKEL/gBslhG3gpZ7IffOYrjOfRM3pmj4zF/pnAcjVk7ULXqASFukaXuhXdin7LTDVLKsHBSe/QQckjy5C3AxVX8/i4zcuxAZjlHiP11pBg6g0XQOghR6tMlDP+d30eIKtNhCDAEGAIMAR8gwAgyH4DOXPo/AtqNb0C3w8EXxWZTkMV25U6FceRXrfiUe18gQvqlccRXZCJkkQmQhsXWZXvV9fsimV8hUY1O/rkvysoaE2Y9u4dq8Kt/DwIhEtwtlpoyjiQzHN3g0HTQ5EegHjnX3e49Ys9ktuJfj++k2taoZFj7cisu41D0PZB+HR3Xzq8AHZ7wCObOjOqNFixamYYTZ+k3yYN7RuLlu13LknTmm10XiUDJLzBuvwWGi5EwXIyA1UI//ctnVaIMgqr/DCj7TALJQg0kefWrTGw9aE/kks9e8hncYsn7AMii9HeUqoHRjkmPFvtmBgIOgfoemjKYcYNyHWYotjidQ/DM56AacLVTPU8r6Hat4b5b0ETZexJCrnvV0yHw2t97djP2ndvcgqyy0RjcYQLLKmvJCpJsd5L1TpPYm4Dkr1pi/bIfS4iy+owyi0X4RnZ8fDxHlLVv356OofYEsD8VIARnc1G1B4aJ723q6cUyHPudI8dMF/jL+f0dOhHH1alI1zj+ziKFBbcl5GLclH95OuxWY//UhRrc91/+Q1dP/V8SxvYXfiCwee9NC6SokoVzxGW9nFb1wFdR8zjCs7GQBDpSVrFfewHtA07OBUhpbD65DMgxg8nClU3ceqgIh7M818Ji3vROmH1lYqt5z7OJMAQYAgyB1oYAI8ha24qy+bQYAavJgLIlgU8sSCMTbNlfEXUZYGExDT3ACPHFZT5IHfR6ajGSjg3MeW4vyqvtbzyX3JGM4SlNSzK6M5TaLe+i9q9PHZpUDbmOK7l4qfyHOyNwn636TUWaxcU3JWHCQOE3Yu6LyouWTtwEFH5NdzgsF1C182Iwl1ydzqvB4vePo6KGsrECwF8z+3wCli+dEoKVEK0ALLUq6OuIMnO1RnRUim7DoexzFZdVRvou+rMUlutx8wv7qSE+cG0XzBgZ3/LwLXrgb54eZqQ8FSlTxYQhUIfAkdMVeOv9zbheuQ6DZY5LBJJs79BbV/pVVkPV6gd5exwGX/sCVP2m+nSt8ytzsPvMBuzPJb3KqkXHwrLKRENmG+CoVJ+6EzD0jIuG2bDmCGTmFGLVL3vQI7oaUonwXpcJCQkcUdauHeX74pmngXMv08FuvwjostQvFoJkwhMyxZC+zWk8BYoEvBwvLG6pRII3b+iGNsECelc59Xx5KPy4PQ/vr6X/u06MVnPlq8X0dyWlMrdu/Ru7L8qQobb1vlNZ9UjRH4XBKkeapj8V2AXj2mFYlzDnoJ/4P6DQAUnfismxC8W1XMWPPw8XI7fQOwe3SP8x0oeMCUOAIcAQYAj4JwKMIPPPdWFR+RABQ/pWVH9Db3Trw7CauCbkVpPsL0KEhcbU9QCzlUCE1L/LuD376QnsOm5f/uOWyR0wdxLPiU43LYB+/0/ciW+rkb+WOOkzREgyaRvfkCzOpkqaAy987xhVLbVrOJbfHzhNxJ3Nlfc66etx5ErAQlnHuDuAHp+4bLqlA7cfLsaLqzJ4zTw8pyumDotrqRs23lUE9LnAbnqJJYPqFRhyigVtNjV3Lw2P5zbDSeYI6Y3kj/L5hnP4agu9V97m193YX4303CH/RptLwr1A95X+CA2LyUcIkO9dZ75+FTGSEocRKHuNR8gNy3wUJb9bS3Uxyl+fypXZpknEok2Qhnq/Rxotln1nN2PP2c04Xexar7J+iaO58osp8YF/kMyjbyRdNnBgIGAqp7tJ/cPW04eJWxB47rMT2JlWinC1Eb1iq9AjukrUGTdClCUlJYE8N5F9vQCSTUaToTmAuqNb4nfFCOmxzJVT3LVG8PCve7yCXbXC77GS44Mxsls45FIJZFLYnmWSut8pz7JLerYxEsgb6QsONIAVSU9N0luTJuTgIjnAKESOnq/Gh3/loVxrEqLeoHPnqHiM7RnpfIyjQ4ZkdCskx0h2GKmesDOtBJUicXUOqGON+2d2xjWjm32+tNQoG88QYAgwBBgCbkWAEWRuhZMZaw0IaDe9Bd0/X/hsKqRsV0P2V0MJxMQ68quu7KEs8E/zrdqUiy832pcoGdknCv+5rafH8Tee2sWRZOYi/hO8suhOXF8yRVf/a1p/97JDyCnQUnH6aFF/dBJSc97jKHvBQfYTQO5rdEf9dwFhvtvE+2pzLj7/nb8MD6lDT+rRM/EBAqTkFSl91Vwaneo355+E/thGGNI2wVKeLzpIQpKRjDJl8ljRYz01wGoFrvsPPXt35qh4zL9GeI8MpzGefx04/Zi9miIKGGHrQciEIUAyuklmtzMJmvww1CNvcabms+ukfHP1D09T/Su6DEbobR/4LDaaY5JVtotklZ3bilqjK1ll8RjScRIGdRiHNkFt/WpufhFM2gyg5Fd6KB2fATot8YswW0MQfxwqxsurmx5IilAbkRxbhZ4x9HLXfPNOTEzkiDJSgpET0peJ9GeiSdR0oPdan0DIEWM7V8NSWSjIPzn0Zxk1D/O3iislLci4QCWpBDbCrI40q//Z7pkj1C7pNlynEnN1ehwxV2ebQsxxPhvIPXocjcm/BnJPKhFFtBIoCsv0mPvSAVjIFy6KPHBtV8wY6fiAXG6pHk/+JL6f8k1D22JKnyjnK3LiRqDwG369VkKOmS1WjhAj/cRI/3N3iEIuxaTBsZg8OBbJHUPxy458vPtTtkPTd03thOvHsdKK7sCf2WAIMAQYAp5EgBFknkSX2Q5IBGq3f4zarSs8E7tEUtfzq67sYURdGURChIVEcSSYv5fnchcw5HQdOWXXXOKj1PjyqYHucuPQjrn4LEeSkWbIvCJTcJlkqkHXeiUmIU6+3XYeH/92lqo6e0wC5s3oLMRM69DRXwCOjAVqs+znE34F0G+7T+e59OssbN5P38CIDldi5aP9EBES+IS3T0F2xfn+3kDNcfuRZNOSbF42EqteC0PaRhiObYQxe69ob7L4HlDVlV+Uhvs2a/D3PRfx+nenqHP46plBiI1wY/9HYzGwk6fMa/+dQNhw0ViyAa0HAUvlRe67lv4QD4lQN1UT5Ki9+i10HOj/75ea/z3HO5+gqx6BeoR/9jfdd24L9uRsxOliela6s3ddal1WWW+WVWaDKncZkP04HbbI8UBf5z32nGHOrtsQMJqtmPvifpRUGuwgCVLL8O787sg/fxqnTtH/7vHhSEouEqIsLi4OcER2pvwMRHuvF6Lh+BZbn7FcYRmg5KCfZuw87rDO7uxKvLvtPHvriESAlJqUyyiEXRPSrXE2HVBWZcTpCzWwEpKM/K/hGVDKpRjbPxrkHqCBuGuSaQdsTi9DdpG4sn/XDIjBrAECSuun3wAUfcuPQoCTY/klOmw7VIS/j5Zwa+AOIXsThBCbPKQtt27NpUprwtqd+fjhzzxU19oy/sjnzzWjEjBtRBx1jDviYjYYAgwBhgBDwL0IMILMvXgya60AAeOZ/aj67B6XZiINieayv0j5Q67/V30GWESCjfxSuHHz0aUI/WcQuZm94fl91IC+fW4w2oR5qY+P2Yia9cuh32frRcQn6tG3I2jiAz4H0GiyYsrindQ4NCoZ1r7su4wpn4GT9x6QtYDuvueXQFvfbUqazFYsXHEM6Tn0U8wDkiLw2rwUn0F3WTou/9NGqtJk8AkgiD+Dlfx9IBllhCyz6sSdTCeHH5T9pkHZezJIRokvZMFbR5Bxzj5bZFCPCLxyjwfeh3xEZLtHga6v+wIC5tMPECBEs3bjmyBZmo7kuDkJL+nm49YpnXHjeP8sd9w4flK2ueKtmbxZHeELvocstqsfrAA9hILKs9h1Zj32uZhVFh0cj8EdJ3IlGC/brLLy7bbSzzSRamx9x5Qs485d/whIvyfS94kmj8zphinDbFhXVFQgIyNDNFHWvn179OqgR1TORHrImu7AkEx3TYfXjulCGnQ7VnPfP4QIud9Uj7kbmivuaFD/bn8h1h5m2dtC8As0nYQIFZbOFvC3Jf16oOg7/ukFKDl29HQlR4rtSS9FcYU9We7KevbtGs6RYiRbTIwQsoxkrrHDj2JQY7oMAYYAQ8A/EGAEmX+sA4vCzxAgGxzmEv7SaM3DVfQcg9Cb3vCzWfh/ODOf3o0andku0Jfv7oXBQuqnu3GKur8/h3bz2w4tkpJpJJtMEiygtrsbY2tsipSRIeVkaELq2pP69pelHJ0AlG21n7oyARh6CiAbUz6SM/laPP5+Gsqr6f1pZo6Ox/yZbixt56N5BozbzHlA/of24baZAvT5TdA0SFkjW1bZJpguUDLRnFhRdB4MZZ9JHFkmUYcI8tlSpUNZFdz7kCZL7+2N/t3DW+rCfvzZ54Gc/9i/rmoPDBP+N9b9gTGLvkJAv/d71Pz2GmC1OAzhZ+MkfG2Yzun06hiKtx7s66uQRfk1nt6Nqi/up44hfQnD5zvYnBTlybPK7skqG4fe8f6f+ec2JM2VwMGhgJaH+PXxgR23zdNPDJ08V4UH3qJnUvXvHoGl99of+iBE2cmTJ3H6tLjydWParUWilSfrpuNzQCfK3zk34ET6G9aXU4TF8WdmvTvVwGuhGTeP603dWHacqsDKPy+4ISpmwh8RWH1XL8dhpc8Bin7g1wkgcowk5JGyiduPFGN/RjmMJmH/Npyt2/iBMRwpRj4/mDAEGAIMAYbA5YcAI8guvzVnMxaAgH7vd6hZ96oATZtK6O0fQtF5kGB9pmhD4MmP0rH/ZJkdHHdM6eiT0+LkZKZ2/XKQG1I+kSemcH3J5O16e30Zj5yuwGMr6BvcqV3Dsfx+78fkdRD4HJJeH6QMDk06Pgt0et6noZJSH0u+4M+WeHBWV0wf4dvyez4FyFvOyQbmPzxEUPIaIPZG0ZEYTm5vIMucbfo3N042sJR9/8WVP5InJIv2LWbAi6sysJ1yerxtGxVWP+2hv1+6M8AeHvJ34GEgJFXMFJhuACNASpXWblsB3a41TmexTHcP9pv7NNF7+8G+XL+PQBDtpjeh++dLaqjq0bchaOKDgTANLkZbVtkG7Du3GbVG8eWqooMTMLjjhMsjqyzzHiD/I/raxt8DJPlXH7qAeRPyBPrIu8eQdqaSenXFI6no3o7/8IlYokwqMWF628cQLCuiRzOyBJC3cSukuj3f2PqMldEz5Jo7U3QZyhFj8g79qHGUa01YsMbz2W5uBYEZE4zACzO7oHO0mq6fPhso+pHfVgCQY6S3G8kS25lWihNnxVVw4Js4qVYzaRApnRiLdjG+O0gpeJGZIkOAIcAQYAh4FAFGkHkUXmY8kBGo+nI+jKd2OZ2CetiNCJqyyKkeU7BH4NP1Z/H1Vvt6+GP6RePfc3v4BDLT+WMcSUae+UQSFMFlkpFNbW/K3csOIadAS3X50aL+6BQX5M1w/M9Xxu1Awef0uEgJHFIKx4dC3uvkPc8ny+7rjX7dPJDF48M5+53rgk+AjLvsw5KHAyOKAYnc5ZDNRdlcRhnJLCP9DcWKMnksSJaqJz5XSE+GW14+QA3J4+Tsns6ALsfeN+n1Rnq+MWn1CJjyTqB205swZtPLKtcDIGvbHYtK5uFMhX056psntsdtV3UIGKwqVtwIc0EGNd6wOz+GvOOAgJlLfaD7z23F7pwNOF1MP6jjbEKpiaM4oqxVZpVdXAWcvIUOQXBvYJBr/d2cYXq5Xv9lRz7e/SmbOn1SjpUctBMi5eXlXEZZdjbdVmMb3YK3YUjEJ3SzMdcBvRz0dRISTJ0OOXTD9RnLof/Nbm5K2qYd12dMlTrVqZe3t57HXh5SkTY4OkSB9m3UMFmsMJut3DP3M3lu/Hujn+t1rU6jYQruRGDZnK6ID6e0cjg+Cyj+id+VH5Njx3Mqse0gyRIrQ16xzi1wJbUPqSud2BZqpdQtNpkRhgBDgCHAEGgdCDCCrHWsI5uFhxAgDeRrt3/Maz1o2hNQD7nOQ95bv1m+rBpyiuuzJ3y3eWSpLoF2w3Kuz5Aj0UxY0KS+vydX7Jut5/EJD7kye0wC5s3o7En3gWG7+rCt94epwj7e2JuA5K98Po9l32Rh075CahyRoQqsfLQforzVf8/naPgggMOjgIod9o7bLwK6LHVPQGYT9HXlF42Zf4u2SXoUEZKMkGWyKPcQAh//loNvt9FLK21+faToGEUNyH4cyF1mP4T0eiM935i0agQMRzegZv0yWLXlDuepGjwbwdOfwhe/n8Pqzbl2ul0SgvHBQnpmhD8CaM7PQMVKekaqNCQKEYs2ARKJP4buNKaCynPYlbMee89uhs6VrLKQBAzuMB4D249HVHAryJyuOQ4c6MtfNnTAPiDUQ1m6Tler9SmUVRlx84v7qWXV4qPU+GzxAMhk4v5tCSXKxkW/ijgVD9mZugWIGO8y4OQzgxBj+iPCSj1DpoBmzJ3QXCm8b3Z2US2e/eWM4BiXzemG+HDxPaEJOdaYUKsn05oTa82JN6LH6TQi4C79Djo5J4Csqyf2mtivG0fsW1oBm0ctsXj8WqD4f/zr7Yfk2J+Hi/HP0RKOFKO1YRD85m2kOLJ3FJclNjzFvVmetFj0ej2sVivUap5sPlcmwMYwBBgCDAGGgFcQYASZV2BmTgIZAau2AvpjG2A6vRfm4hzIEpKh6DYcqn7TAnlafhF7QakOc1+in5D8cclQhAW7ns3hjgmSnmSkN5kjUQ28hiu5KJGLv4EUGqPBZMHUxfRsRo1KhrUvDxNqqvXr5TwHnOXJSkndBkSM9SkGFosVC1ek8ZYFIhlkJJOMiQcQqD4EHOAh3gfsBUIHu92pKfdYQ/lFR6VbqY6lMqjqyi8qujsgscwmmC5mQRbTCRKFfYkYsiE057m9qK412bm5ZnQC7p/pYXK95iiwn6eU4pAsQNPN7bgzg/6BQO2291H7J6XfX7Pwgq95Hqr+tn5jpZUGXP88PdMs0LJsdf98Ae2mt6iLoRpwNYJnPucfC9WCKEhW2a6cDch2MausL8kqaz8efRICuFcZOZhTvp2OYpfXgPaPtwBhNrQ5Aku/zsLm/fSDRv+5vSfIZrirQoiyEydO4MwZOokUo8zExBh6yW6zOgWyoeKzK8l9Zn2fMatJLyh08nmpGXsvpBHxgvQbK/1yuBjf8+DXWG/u8DhM9gKhIHoCHhhACDIhZJ2dTiOSrTGp11yvsNyAv46QKgXkXAT5v8bPQKe4YAQHyWAyA3pzBfLKxN1TxoQfxLhkPTSKYKgVwdAoQqDJfwOaqr+hkZigbvRogM9PyLGSCgO2HizCvpNlOHyKcsDRhfUO0ci5ntyTBsc6LLXqgmnqEEKKZWVlcdmoBoOB01EoFEhKSkL37t0RFHSZV3hxF9DMDkOAIcAQ8DACjCDzMMDMPEOAIeAYgSmLd1FPgZLm2v7QJFe/7wcum8xqsn3hpYmiyxCOJJPFeGaj+eXVmfjjEL3vwRM3JYE0FWZSh4CxCDgyHqihnPANHQIM2ONzqM5d1GLRyuMoraK/p2aMjMcD1/L0bfJ59AEcQPYTQO5r9hMIGw703+nRiZHsGX3aJi4r1XT2kGhf8g6pUPaeDGWfSZAG207AGtI2Q3/4Vxgz/2mwRz6LlKlTG8gGcmHdrgK89cNpqs+vnx2MaBdOh4uewM4YwEjp7djlVaD9YtHm2AD/RsBcmovaTW/DkL7VYaCkB1/o7R9AFt2pid7trx7E+aJau7Gzr0zEvOlNdf0bCaDqi/thPL2bGmbIDcug7OV6xok/zf1i1TnsOrMee85ugs5ILwXtKN7okASOKCMlGAMqqyznWeDsC/SpRV8NpPzsT8sU8LGQTfSnPkqnzuPK/tF4+v/cU57dEVE2OOIzdA/eQo3hrPwBhKcsQUREhCCs9ft+5Mgxc4mwsszyTgM4Yqylfa9PF9Vi3ZES7Mux7+E2vGs4pqdGoUMblgEjaBEFKq3Zch6fbbBfZ1VQMdrFl2PicAsq9OdwpjgdBeVXolY3RqBloE3EC5BJ7Xt6NzcghZUjzDRyOdTBSRyhdukRYiPXlHUEWz3ZJiekWxB3TS0Pgkza8sOrJ89VYfthW5YYX+sAwZOvUyRtBiYOiuVIsYgQhdjhLutnZmZi//79Dsf369cPvXr1ctkHG8gQYAgwBBgC3kGAEWTewZl5YQgwBHgQWLQyjXpi7J7pnTDnykS/wM2YtYMjyRz1FZJGJiB46hNQJI1ya8xHTlXgsZX0E6mpXcOx/H6WbWQHeP4nQCalzxRRTPoQiL/brWvkirEdaaX4z2f85eXmX9MFM0eJPxnsSiyXzZgdbQATZQMh6QMgXniJopbiRXpbGurIMqtRXE8FQo4pug6FqSAT5kI66UXiI2Q9yU6Rt++L+/57GKcu1NiFPbhnJF6+20s37Fn3A3kr7aELHQgMcLyx0FK82XjvIkAIW+36ZSAkmSNRpkxEyPUUwhrAd39cwEfr7PvWJUZr8PmTviu/7AqSlrILKH/Dlh1nJxIpIhdvAelr2pqkxVllCSM5oqxPwgg7WAqrcpGWvxs5pSeglKnRJToFfRNGIkTlAwxLNwLHrqIvnSIGGHoGkAW3pqX1+VzuXHoI5JARTVY/PQht21B6MLUgakKUpaenIyfn0ueRQqrF9NhFUMvsy8ZarHJ8l/cpOndNQs+ePREeTu8rS+4rdDtWw5gt7NAWucfQjLkbJPPUnVJaY8TxvBqcL9NzhFjvxGCEa1pOgLgzxtZiq7y2CC99vR3ny89AHVwIdVAhVEGFkEjs6ztarQqUVS6E2RzrdPohQWuhUf/pVM9dCrYMtfpHSNOstbrX1SSDrRGpRsYcydLjUIYeBzJqQMqkukMG9YjgCLGx/X1zUJRkmu7a5bxfPZnrwIED0aOHewh8d2DHbDAEGAIMAYYA5dbMSorkMmEIMAQYAj5C4MNfc/D9n/a9cUhWFMmO8hcxF53hSDKyue1ISCaZeuj1bgv7nuWHcCafvhnw0aL+ICfmmFAQODYVKF1vf0EeCQw5BSg8X4fe2bp8+8cFfEzZBK4f9+q8FAxM8sGmn7PAA/F60Q9A+hx65CNLAfK+8LKQjXP9sY0cWWYuyHS7d5Kdkz3lcyz+NJtq26vl6kjfN9L/jSbDLwDKBLfPnxn0PgK6nV9B+/vrTh0HXfUo1CP+j1evVm/GjKfoWVcv3dULQ5K9/+/V6aQcKOgPrUXN//5D1VD0uAKhN7/ZEvN+O9aWVbYBe3I2QmdyIassOIEjygZ1GAeTxYTfT6zC4fN/Ued7RderMSXlNqjk9mVmPQKQsRDY3x8w5NHNp/wERF/jEdeBYDSj8CBOFOxDbnkWIjWx6BbTF/3bjWnR+qzalIsvN56jTv/eGZ0xa4zn/o6UlZVxpRfribIeIRsxMPxLaixntKOxq+xe7lq3bt04oiwsLIz7nRxs4fqMHfxF2DJKZdCMvh2asfMAqUzYGKblUwRqjdXIr8hBfmXdg/v5DGpF9mu0WjWo1k6DTs9ffjYsZBVUSvFVCXwJkMWsgNmshsWkhtmsgtnU7GfuNRUsZtt1i0nV8CyVaHBl33aYNDgOfbrY/k35UtasWSPK/Zw5c7jSi0wYAgwBhgBDwD8RYBlk/rkuLCqGwGWDwLZDRXhltf3mMCF+CAHkT0LKLGrXL4V+/08OwyIbf2QDsKXy9dbz+HQ9vezK7DGJmDcjsEpNtRQPUePLNgFHJ9OHkH4gpC+IH8jr357C73svUiMJD1ZgxaOpiI1w74loP5i290NImw6UrLP3G38XkPSR9+Np5tFwfAtXftFZSTqxgR6ImI6lFybZDYuPUuPLpwaKNdcy/b81gIWSMdftHSBxQctss9E+RYCUECU9O/UHnJSTkykRdscHkLfn6UnXaBZ8mY+BWoK2+oenYTi6gbpOwdOfgmrwbJ+uoaedH8jdhp1n1rvcq4xr2gPHZzpJacaHrnwTod7IJjtxA1D4LR22do8CXZ0TxZ7G3Bf2j+XtxKaTa3C+/BTV/eTkm3FV8lzRoeUW1uKO1w5Sx/XsEIp3Huor2qYrAwhRRjLKzp49i4kxSxCjzKCa2Vi0BCWGrg3XunXphC5VxyHb+yWsevuMbpoRZd9/ccSYLKqDK6GyMR5GwGI1U4mw8lpKOekWxGI2R0Nv6AeDsSes1iDI5eegVKRDpTzaAquBO1QuVfBkrdWVguRKQpIMt0tlIRt+rysXqZCJv68ivcVqampQXV3NPefl5aGgoEAUkP3790dycrKoMUyZIcAQYAgwBLyHACPIvIc188QQYAhQEOC76SU9jH9+cRiC1P53YrL2r09Ru+Vdh+upTB7L9SWThjkvj0EzZDBaMPUJeraaRiXD2peHsfeTMwSy7gPy3qdrDToCBHtnQ8VZmI++dwzHsu37QJBx5ISnPTRbAAAgAElEQVTkf+f3cWaCXXeEgC4b2HNpo6qJauoWIMJ/egCZCzKgP2brVWYp58lMELnaN9S8DSu3uXxJHprdFdOGx4m01EL1k7cAF1fZGwm/Aui3vYXG2XBfIWA6dxjaDa/DdOG4wxAUXQYj9NaVgEQqKFS+3nmkZ94XTw6EUiHMjiBnXlAiJGLFO7NgqaH3iQl/6OfLYiP8YlUu16tsd85G6F3IKnO2VEM6TsSNAxc6U2vZ9bwVQNZ8uo2wYUB/YSW3WhaE/43+I/MHrE372GlgXaP7YMEVy5zqNVb49yfp2JNO/7fzxoI+6N3Zu9kkhCjLO74KKeaHqPMoNnTDpqLnm1yTwIr2ZYfRuXQ/NMYK3vmTnqOaK+dB0Y19zxf1JvGgcnFNnh0ZRjJkmQQeAhKJtFnftSBopGFQWUOgtAZDblZDYlIARhnMBsCkN8NssrhlorGxsZgwYYJbbDEjDAGGAEOAIeB+BBhB5n5MmUWGAENAJAITF+6gjiDEgD+UUKAFZzj6O1dy0VJTyjtbWVx3ri+ZvKP4TLhXvsrEtoNFVNuk9CQpQcnECQLadODIOMBAydAipY9ICSQ/kPNFtXhsRRpKKg3UaKYOi8PDc3gIHj+I3+9DOPcacOYJ+zCDegKD+fvA+XJeVkMtDGkbYTi2CcbT9FJzQuN7TXcvDppTmqhvfn2k0OHu0yvdABybQrc3shyQ03u1uC8AZsndCJAyYTW/vgyYHfcT0Yy5C5rx94t2z/fd4Nlbe2J03yjR9nw9wJj5N6pW0zfU5e16I+weesk2X8ftKf8kq4yUYDxdfMytLrrHpIL0wJFKJCCboeQ/Sf3PEvKzFBJIIK3/mdOx6XL6ddcbfuZe40Yg3HQWQ0qe5I33cPwH0Ck7XLJNvIv1XeerPr5635fiaTwv29xsMdfHX3e94bVGc20UjztBJwTCSxvvEGxyeu87MS6Jp+xxMytbDxTh1TX0MsRXj4rHgmu6CPbrbkXD0ZuhLKOXWdtbfidO1Yyzcym1mtG+/Ag6l+6D2ljVcF0aHgfNFXdCNXiWu8Nk9gQiUKUvo2SF5cBo1gu04Bu1SZrTCJYaUWuVo9aisD1b5dBZFaiVRqJWHs+VeCTlHy+37ipyq6qO/ArhnlXWYCjrnhUIhtyqdGnRrNzRs6aHz5wZIp/VN954ozM1dp0hwBBgCDAEfIQAI8h8BDxzyxBgCFxC4OF3juJ4zqWbxPor82d2wczR8X4LlSn3CLTrlzs8OS9RBSFo6hNQ9ZsmeB6HT1Vg0co0qn5q13Asv7+3YFuXveK5V4AzT9Fh6PMb0IZnw97LwO0+XopnPuUna+69ujNmXeG5/hpenq533ZHsMZJF1ly6LAPaP+bdWFzwZso5CD0hyw79CquRUqLQic1zlgR8a5iG/WZbJiJ5H5H3k09kO89mQo9PgDjhm6s+iZ05vYSAxQTt5neh2+Gc0Am9+S0oeox2Cb1H3j2GtDP22bWTh8Tiseu7u2TT14PIwRrdLvqGumbcfdBcebevQ/S6/0Iuq2wDduVsgN5U63X/Qh2ST69Hw3ehnZye8f1jTTL+0QVOObwGgrA5WVhH0DUh5DhirY5cbETI2V6ToFJXimo9f1YUDeNlM9dCLnW8OW0wWXDzC/tRXm1PwpMy1KRUsE8rTRgKgH3JgKncbooGSxB+yOcv4Sy1mtChLqMsfNhsaMbNg0QuvvSb0Pcv07uEgMGsR37FmWZ9wnJQrbdfR0/jZjIGQa+NhY48amK4n2UyJTr3/hikjKMzGa0+h2uDee4fIq4EUv9oYoJ8xhKiTGuohq6ONKsnz2zPNiKNPOvIs6EGlboq1OirYbKSXpLuyaZyNi8h1+VWdTPSy5YFxj0QBEKOeUpMEr14+1IrbrrhZk+FxOwyBBgCDAGGQAsRYARZCwFkwxkCDIGWI/De/7Lx8z/5doYmD2mLx67v1nIHHrRgqSqGdv0yGI5vduiF9BHgmmwLkHuWH8aZfHqPgo8X9UfHuCABVpgKh4CpAjg6Aajabw9IcB9gkP/U8P/+zwv48Ncc3oV76e5eGNIzki2sGATKNgNH7XtwcSaG5gDqjmKs+VRXv/9H1Kx9yeUYzljaY5epP26afxvatPdR/8Ljs4BiSuZmm38Bfda7PDc20HsImAtPcyUVnWU2kgzqsNs+gCQowuXgth4swqtf2WeOhGjk3MZ4aJDcZds+G2g2oWLlDTAXUkh7AGH3fAF5u8u3rO6B3D+4Eozuzipzx3pfE3wSV6jpfWEP6OOxuto/yja7Y67eshGsDEO4JhrhmihEqMmz7WfyHKGOwvd/VOPXv+mE5OIbu2PCINfKmLt1frmvAdmULHUAWTXjsa/c8eEPuUyK7kk9uN5EarXaraExY0BB5TnkV9aRYRU5HClWUmN/z+lprBQyJeLDOtke4eS5M377G1i/k5BO9tK3Vwki2/3PYazjNWcwLYieXQkKOSZmjntPlGF/Rjn2Z5SBtEOoF4nUBJlcZ3vIyHMt97OU+13fcE3KXav7XWa7LpfrAYlz0o/4UljVdZletsyvxsQXVwrRg+SXEJxKZWfRxizuHqJKkY95czxcAlhI8EyHIcAQYAgwBKgIMIIswN8YJSUluPnmm7Fx40ZuJqmpqfj222/Ro0cPhzPLyMjA9ddfjyNHjnB6kydPxldffYWoKFvJmuZ2643NmzcPb7zxBjQaTYAjx8L3JwQ27SvEsm+y7ELqlhiMlY/286dQeWPRbnzT6Wl6Vb+pXDaZRBXMa+ebrefxyXr6BszsMYmYN8NHG9sBsQo8QV5cDZzkaQrf7S0g8UG/md0b35/C+t2UkpAAyKbwykdTEdeGbaAIXjC+vlfRs4CUHwSb8QdFQsaXL+Mh+0QEKFGooEyZBGXviVAkjRIx0g2qRd8B6dfTDV1hACQKNzhhJjyFgCF9G7TrXoalmr+0MPGtGjIHwdP4y9CJiY+vzOLim5IwIUBLDZvOH0Plh7dSYZBGJiLikV/FQNQqdQurzuOv0z9jR/Y6v5hfX+VF3B56mBpLqUWDF8qu8Is4W2MQFosCJkMojPpQGA1h3M8JkW1x89iUOkLNRqqJLXfmTqys/yRBYra/jyE+1l1chkqT8woACoUCSUlJ6NmzJ1Qqz2W+uHPe/mSrTFtkR4QRMsxq9X7GU9vQDo2IMBspFh1i/x6wWK24a+mhJgRUY0xvmxCCXnEf4dCFnUg3RMMMKUKlegzRlGGYIgvRMjq55go5VlNrws7jpQ2kWGWNyS3LO6J3G0wYGNtQFtlitaCsqgRlFSWoqCpHdXUVtFot9LUGGPQmmA0WWE3iShe6JVCRRrKUf6C7YayoUacVf+GJa98GIUuZMAQYAgwBhoD/IcAIMv9bE8ER1ZNYI0eOxDPPPMONIyTXsmXLHJJk9eTYokWLOHKNyAsvvIAdO3Y0kGT1tufOndugIzgwpsgQEIkAyZYiWVPNRS6T4JeXh0Epl4q06Bt13d7vuJKLsPDfVMg79uP6ksnikuyC1BssmP7ULlit9vFrVDKsfZk17HZ5ZfkyV6QaYEgWoEp02bS7B5J+ZEdO00sVpXQKxZsPsFPqgjA3lgA7o+mqKf8DomcKMuNPSlVfPQRjxt9uC4n0PVKmTOTIMtL/xCvCV2Yx+Rsgloc880pgzIkjBGr/+gS1W95zClLwtUtElRR2ZvCpj9Kx72SZndqV/aPx9P85PgzmzLYvr9du/wS1W+l4qodej6Cpi30Znt/4/ve661BjoGcQeSvISKkOiyN2QCWhf7d7v3IQMoyB1xPPW/h5y0+4mmSe2bLP6jPQ6n+uz1BTyt17wMiUcwC1O1cDxWsRmkrPCi3TdsKGMuHZ34QoIwddCVGmVLKN9ObvH1L+L78iB3nNssJIuUBvS4Qmpi4brHFmWCdIJTLBoRzKKsfj7x+307+qwzos7Pdqk9d1VjnUPJ9DDYoiMsdy8rXYl1GGAxnlOJDpnvKSMaHA6N4h6NdZhXCNhSO/Gj90OvGlwgWD6UFFg0QLo6QWRtieL8iPoItxFMIswlpBkPHnIrfj2atWeTBKZpohwBBgCDAEWoIAI8hagp6PxxIybNWqVU0yv2pra/HII48gMTGxgTRrHiYhwy5cuNAkE6w5IcYIMh8v7mXonu+U+NsP9kVyx9CAQcSY+TdIjxFzSS5vzNLQGARNewLK5KYnz175KhPbDhZRxz1xcxLGD4gJGBz8LtDy7cARgjeFfUx8AOj2tt+EnFesw2Mr01BUTm8KftWQtljo56VH/QLMvPeBrPvsQ1G2BYYX+EWIYoMwZu9F1ef3ih3mVJ9ktRKSjGSWKbp5mIg/Ohko22QfU8xsoNf3TmNlCt5FwFJ5Edrf34AhjbJmjUKRhsUi9PYPIYtybw+mXcdL8SylP6NCLsWqpwYiKtyNG8ilvwMV/wCWGiB0KBA1DZCFeAzwyk/vBtlgp0no/73t/QxPj83UdcNrj32MP7J8m+17T+hBJCvp38021XbFBq1/lwJ3Hf3WN1KjCHZIoBEiLUTlvCyspewCdDtXQ7fn2waQQnrnQNnWnswnCkWZqUiLfBD5BuEEHSHH6okyQppdbkL6bxEijGSBcSUS634ury32OhQaRUgzIqwzlxVG3k/ukM82nMWaLecbTPWNOozXRy5o+L3IkIRCfTJqLRGIUmQjQX0YKql9724hmWOkzzUpnXggowynLogjFYMUZoSoTAhRmhCsNCNYYXuODLYgVGUBLAZ3wOF1GwqVDDKlFBK5BRaZCRapgSPB9KiBzlqFGks5qs0lXF82g+kSwRdsiUKyYYqg7NUM5WYM6jkK03vf6fX5MYcMAYYAQ4AhIAwBRpAJw8kvtWhEFwmU73VyjY9Aa/46I8j8cslbdVDz3zyCzNxquzk+NKsrpo3wUmaDmxAmvUW0G5bBeHqPQ4tBVz0K9Yj/43T4ThCSa6ldw7H8/t5uiu4yNnP6YeD8W3QA+u8Gwob6DTik9v/TH6fzxnP3tE64bqz/ZL35DXCNAzkwEKg+aB9ax2eATkv8MmQhQWl/e63JphzfGB1UUINOsjryI+/Qr44smwBC5rtdCj4BMu6imx1DIbDdHgAzKBQBQshq170KczF/b0Rii5CrIde9JtSsaD2+AzSPzOmGKcPairZnNyD3dSD7Mbqddg8DHZ8D5M43zcUGYi7KRsU7s6nDJMogRCz6HRKV5wg6sfH6Qr+wKhevbL5blOvbhz0Dq9XKlVYj/5Fn8jsp7cX9jEY/czo2XU6/7nr9z51qfkFS9XdU/4WKnvgn+MFG45r7Ifb4bXMxNcRXp1v3uy1Wnjk06DSyXTcHoXMUBehlpiyTynkz0MJVkVCn/w3V3v8BVSVNkJFqDAgflg6JlPJ3TB4DjCzkWhikpaVxB1WFCim3WE+UyeUB2HdRwESLq/PqiLAc5FfY+oVdrOI/aCjApEsqMqmM6w3WuFdYXFgnRGh4qhG45IU+6OF3juJ4jo30WjriIfSPPoBs7RU4WT0F5cb2doO6Bv2J3mE/I1hWR97zZI7V6s1o3E+suIJOYhGiy0Z8mUCIMPLcmATTKIT1DnMjJG4xRdqCBAUFce1B+B5ie/+ZLEYUVZ/H0i33QWONQKKpPyLN9mtEJlAhzcMF+WHUSIuxeMIHiAsT17fMLSAwIwwBhgBDgCEgCAFGkAmCyf+UHGWK0TLL6mfgiPhqTKyRVPjGvc3I+OZ9yvwPFRZRICPw5ven8dtu+6yOqcPj8PDsrgE3NatRB+36pdAf+Nlh7Oqh13F9yeYtP4zsfPpJvo8X9UfHuKCAw8DvAq49BRwZD+jP2YfW5l9An/V+FfJPf+Vh5S9neGN64Y5kDEtp41cx+00wVXuAgzyZUIOOAcGBTTjrD/wPNb+8wAv3F4ZZ2GwchRHyAxguP4T+MvvyPc7WSqIJtxFlpFdZ58HO1MVd5yuz2HstEDVdnC2m7REE9Hu/R826V5zaDvrXY1APv8mpXksUXvgyA38dsc8aIL1Nnr892XXTpDfNkSuBCidlS5XxQJ91QMgA133xjNTv/wk1a1+kXlX2noSQ65qW2HJ7AAFgUEwW2U0DF2Jwx4numVXFDuAwT59GaRAwJANQtXOPLy9b4cg3Qs/Vk4ZNyLpLBKKNwKsj6jjysBkJWEcwZlw8gF/TPhE8C7lUAbLJHMgSbLIg1GhBmNGMUIPt59SoHHSKv5QJ1GR+7RcBXZZyL7lClJFNfEKUJScnQyoNjNLzzde3SldmR4QRMsxo9n7mUUxIol2fsNhQOsnhjfcpyea677+H0TPiBN654m78U/ogztU6PrgnlZgwus2bSAzNBUZcynK9UKzjMsRIphh5KKWGJmRXPflVT4SR50AU8m+CkF+OCDCx5JcYHDakf4lNJ9dwQ0g2WaSlA0It5NCOBNXSQpRJz6FaaluX0V1n4NrU+8WYZ7oMAYYAQ4Ah4GUEGEHmZcDd5c7TBBk5YdNY6v3t3r3bYX+zxmMOHKCXjXEXBsxO60Jgzykz/rfX/ma5fZQU8ye7sYSSl2GLyPwNkScck2Tfq+bih9Ih1MhGJ8sxtX/rPDHq5aXg3LU1foV2+jeorrPVS1EmH+eLsHh9/rzPiN1Z9BtXlQJ44CoVokP9v5m1t0Ftr1+OWOM3dm6rZIORqVnp7XA85i847yA0RcehrMiFLiQBq053w9/GQXb+ZnfJxaSQQwjO2w95Lb0ElKMgddE9UJMwCDUJA2FWtbzkbY/aOxFiPmLnskQ+DTnq/3gML2bYOQJSkx5tjn+P0JztDpWtUgXyRz0GfWQX50ZbqHH6ogUfbaVvoC6arkKUi5+B5G8B+ZsgRLTSJJwIsm2EuVti972P4Dz6d+aiAXeguv1wd7sMOHt7S9cikxx8cCD9IyYhJXyMW+YmhQ69tDdCZaFnsZDPKfJ5xeQSAtsKP0debZYgSKYnPIRQeTRqzZXQmiugJc+mSpyvqEBmYTnkyioo6h4SKX9fX0HOvKxE+tXFyewrYpAwvjEthkXWHkGyMATJwyE3alBVpkVNjfBSdySLLDIykntIJC37/ldmKECB7jTKjRcRqYxHvLorwhWxLUbMZDWg3HCRs2t7LuB+1pmFz7PFQdQZ0MhCEaFoiwhlXN1zW+5ZJvG/e6u/T5oQVfMBhra7gP3ltwqCQC2txLXx9+Gnyo0oKLeiqsYEs9loI8TqssEEGfIzJZlMBlJalLzf+R5Ex9eyo/g7nKmx/z7bOK52QckYE3OzoFKMvp4Pn/+BAwf6a2gsLoYAQ4Ah4DYEGEHmNii9a8jbBBmZXUZGBq6//nosWrSIyy5zJowgc4YQu94YgfOlFrz7u/0GmEIOLJmjRgvvAX0KdkjubkSlfQupwf6GWQ8Vbq1ZBivsb3IJAfL8HOH9Cnw6yQBxLoUe3WvnI8R82C5ivbQ90oO+gQUqv5oN2RgmG8Q0CXQC2RNAS2BCv+orIIX950mO+nmUyKd6wq3PbZKNld8O0jcS/32tCiFqCaQmHYLP7+WIMk3RCdExm1VhqEkkRNkg6KK6ix5fPyDW+DXa61+3G2+BGodC/nHZLhvYMgRU5WcRdXQNVGXZDg3VxvREwYiFLXMmcvQTay71/Wg8dPpABUb2EL9JprQWok/NFFFRnFYvQ7m8ae9QUQZ4lAlpnfjHfyA1aqkauRNfgSnI8yW+3DEXT9oo0p9FVtU+ZNccauKmZ9gI9AgdjlC5+zKqO+qXINq4ljqdIsW1OKd6ypNTDUjbOnM19pX+irPaNN74VdIgDI+6FmTDmCbLf9WjuKppiUKZQgu1ugo3XaGDVVZVR6ZV1JFrNmJNb6H/2/EFkKnKi7gt1P47JonlhDEaH1Y23WiWQIIoSUfEGVOgMUUJDrmeKGvTRvz7nhCZxyv/wkWd/Wd9gqY7UsLGoK26s6BYKoyFIEQbR4bVEWLVplJBY92ppJCqbARYMzKMvOcCSTQXHsDh6kv9x4TEPiB8NZdtVmxw/XuZED/u0gkU8kvofM/XnkBG5W7k6041GRKr7oQeIcPQMbiPUFN+q8cIMr9dGhYYQ4Ah4EYEGEHmRjC9bcqTPchoc2F9yby9wpeXP6sVmPTYDuqkVzySiu7tArsPh+ncYWjXL4Mpr+mm9Dv6W/GPyT7jgwDxxM1JGD/AAz2ALq+3lv1si34A0ufQUejyGtD+cb9CqKBUj4UrjqGwjN5PauKgWDx+Y2DcFHsF2MI1wAnKIQ6pEhhZAUhbJ+l8+6sHcb6o1g7iYb3a4IU77TcjTTkHYUjbBH3aZli14rPKFF2HQpkyEcqUCZBowsQtrbkK+IdnTOpWIMK/MjnFTS4wtQ1Hf0fNL8/DanTct05z5d3QjLvP65N8/dtT+H3vRTu/A3tE4NV7UsTHk7sMyBb5WR99LZDyo3hfAkYYTvyB6q/ppCMpcRp6+wcCrFw+KrnlWVDKVGgb2sH9ky74HMi4nW6XbHQOOup+n63I4smL+7EnZyMOX7hUurRDZA8MbD8WV3SbyTvTL34/h9Wb6Rl7D1zbBTNGxvOOJeUaK2qLUVFbgnKd7bn+94pGv5ut3ikld0foIfRRFlLj/bhqAI4b6N/tgy3RSDSlItwivMesUi1Hhy7t0LtXHwQpnWd4/3b8M2zJ+NbpO25qym2Y0OOGBr0ybWGj8og5yK+09QojJTi9KYRQjA/vZNcnrE2QG/pRengiOp2O6wdPnps/6l9va/4JGVXivgOFyc/DAiWqTS3P/mspBKRnXn3Zw8bPpNRhfQ8wotMahXzu5JSegMVqRsc2PREI78nWuA5sTgwBhgBDwFUEGEHmKnJ+MI7Wa6yexBo5ciSeeeYZapQ0Yk1Idli9znvvvQdinwlDwN0I3LP8EM7k258CXXhdN1w11P9vfJzhYaks5EgyQ/pWTvWYuQde1NFPCaZ2Dcfy+wO7T5IzPHx6/cRNQOHX9BCGZAGabj4Nr7lz0kPgyQ/5+0jdOaUjbhgfmL1Q3A700QlAme3fWBNJXAB0e8ft7vzB4D/HSvD85yepofx3fh/06cJPYFm15dAf+x2GtM0wnW2amSFkbtKwWFuvspSJkLfvK2SITedAP6CaUpYm4X6g+3vC7TDNFiOg3fwOdH9/5tRO6Nx3oOjum+9/GbnVWPAmvYzRh4/1R+d4kVkCh69w3nvMDhEJQA5RxMwC1O4vLUl6vpHebzQJmvwI1CPnOl0jptBCBLQZwL6e/Eb67wDCRrTQyeUz/ELFaURoYhCsdHyI4myBFncto//9IX+/yN8xd0iVvpxKnFXoSlBOCLaai6g107NVxfhvK6vBExH0bOgSswYvll/h0FyIJRoJpn4ItyQIdquXVKNIkQljWCnC1VGI0EQjnDzUUdwz+b28tgif73lJsM3UxNGo1JVyZJiOJ8NVsDEXFKOC4+qIsM4NpFhcWEcXLHlmCCEHHZFdza8JiSJYehE1XB8r/xM+8que+CLPSmXgtkXwP8RZRAwBhgBDgCHgTQQYQeZNtN3sq56wmjVrVgMZRkizZcuWNfQJqy/FmJOTA3ItKioKO3bswKhRo7B69eqGUomENCOv1+uQ37t06dJwvZ5469SpE9544w3uBBAThoC7EVj2TRY27bM/cXn1qHgsuMb9m1Hujl+oPe3v/4Vu52o8XvsEzvKcEn2775/oOWc+JEERQs0yPTEIVO4CjowDLJSNkPi7gKSPxFjziu7P/+Tjvf/xlz77z209MbKP8PI8Xgna2060J4F99NJNaIUbm4XlehzMLMeqTbnUDMPEaA0+f3KA4FUwnt7NEWUks8yqF98rhJAnHFnWazwkqmDHfs+9BJz5t72OIgYYQT95L3giTFEQApbSXNT8thTGLHr2dr0RWVwSwm7/UHymoKAohCvNeGo3avX2GSB3Tu2IG8aJPCCwpytAKS8mOJqQAUDMbBtZpkkSPMyRIvk3V/n+zTCXnKOqhd37FeQJPJ9vbomAGcHh0UAFT5nXLkuB9osYSB5A4MmP0rH/JD2T+d2HU9GjvWerSJguHOe+lxuObYRRKkGVQopKhYx7tj1kqCTPStvP5DVneVPTgjIxXnOGitYGbTdsqu3qFMkQSwwSuIwyMURZFQrk6SiUZTi17y8KIaoIGxHWLDNMKfN+xj+N9KJlfZHX9HrHGdeu4Ks1ShGkoJdVd8We0DGE2KJlfpHX6gkwRn4JRZPpMQQYAgwBhkAgIsAIskBctUYx15NkR47YTtVOnjy5geQiv9MIMvJ6PUlWb2revHlNiK/mdonekiVLeLPSAhxGFr6fIMBHAPTuHIY3Frjn9KifTBWrP1+PL46FU8OZptiGucr/QZ6YgqBpT3DPTDyAQPYTQO5rdMOpfwARV3rAactMvvtTNn7ZkU81olJIseKRfujQ9jI+wJDz/+xdB3gU1fc9W7Mpmx4CaRDS6CF06aAICmLDCiKKimKvKP5tqPzE3lAUUbFgRREF7BTpoSaUQBollZCe3WT7/3uzSUiyszuzNbObd78vX9C97757z0w2mznvnvsccHqJJT5BGcDQA86BL6DVJ8824Nt/i/BfVqXNrB65PhmXOdB9a6w/D23WJoYoIw8O7TVxaExzV9kl1t+/tCXALisyUhm7gOBR9m5L/e1AQHdyO1S/vAhjfYXNVX4jrkPgjKfsiOw+1w/WFeLn/0osNrC7w4Q5IHEJ4Kq5RYGDzEQZIcwC+jkFgK5wH+o/u4s1hiQ6GSH3fu9UfLrYBgKFTwNnlrI7RF4F9P+ZwucGBMjBOHJAjs1mTYzFgit6uWFXc0hjQyVDjJEvGPnJL5L3RCI12yAVM91oNUTOsa2sY9MFecdHg/5ApIR9PtpTVRejySTlVZsjRFmTqI4hyiokJ3nt4QknmcSPhQhLhNLPvYcBO5JeHQmvtv/tDtLLHmyLav0RF2Ipl80Vo14jg9JPx+pmi/xqIcBkMhnXFvR1igBFgCJAEaAI+DQClB6cv4cAACAASURBVCDz6ctLi6MIeBcCR0/V4aH3si2SDlRIsO5l33lYSk7AX/X0HhhZdPsVIg1WBzzWigHpIAucvgjygVO962J6Q7aaM8DhKUAjy8MDQo4RkkyAtuijo0zXEJuRWX3LH0qHSCTAxD2R0q4egLbMcqeU94GYez2Rgdv3WLutBCt+YT+V3nHzv95wXg5Pd+K/5lllfwIG9ocvtoqWpY2HfMClkPebDJGsw2nwvclAY77l8vjHgN6vuR3LrrpB03+fQ/3Xu5zlB816CfJBl3P6ecrh7LlG3L6Mneh+/8F0pCXw6DLJewgofsd9KQf0be4smwUQ4swBa/x3BRq3fMy6UjF2HgIufcCBqHSJTQSqfgeyL2N3kXUDRpwApO59iN8Vr5BGZ8RNSzJRr9ZblB8ZIsdXTw+DROKeDzRNe75jiDFjdTEv6MnvMv/xt0Ean87LnzjpSlZBlnsHq3+uKQlfqUcwEoZ8zRGirFFUi3LpUVRI8qxuIzUpoBc5Ly3ZdoPuwQmt8ojdm7vDIgOtz5Hji0GLXwvpZa27q0XekLyu1WrtDd9p/vuLQzE0lv0zvrWkSuoUqGmSw18GREcFo0+vCCQnRDAdYaT7i5JfnXY56cYUAYoARYAi4EUIUILMiy4WTZUi4OsIaHVGTH9yF2uZDs0YEShgr6w5iX/2s5/av99vNcZK91lk7n/JffAff7tAK/LitEqWA7nsc+DQ50sgeo7giquo0eCR5dkoq2KXdrl4SBSenO0ayS/BFW8rocoNwJEZ7B6jywHykNPL7cy5Rsy3QhCwlfbWvQMxwMb8MXvgMNaUQpO1kSHLDGXsp/1txZNEJDBzyuT9L4akR/OMn8KngDOvWC5T9ARGnrInPerLAwEyb0618VVos3636U3myilvXwlJeDyPqJ51uf75vaiutyRqb7k0HnOnJlhPpmYrcPxGdgLdXSX4p1yQYQwaatcudStvg/4s+8w15a0fQpY00q541NkGAvoqILMfoC1nd+r/IxB5LYXQDQi8tzYf63eyHGoB8H+3pGHC4EiX76rL2YrGnV9Bf2o/r9hEYtZ/7FzHDwtkTwOq/mDfK30zTKETLsxFI3PQmHlozV1obbrRtG1moxGiLFafjmA7pBdPyXa36yZTGrsj0tAbYYaekEAGvUiLavEpnJfko0Fsu7O4bTFhAd2aibD2EokikZgXvm2dCOnFh/Ai5Jc3kV72AHG4NASxIY2IDOBP6m0tjMSShRMQHeZnz1bUlyJAEaAIUAQoAhSBNghQgozeDhQBioCgELjtlQMoqrCUllh0UwouGeb9D7j3n6zBkx+xS5b1k+TiOYX1U/1+Q69G4IwnAQmVwXDZTWsyANlTgep/LEP6xQHDsgBpmMu2c1WgA7k1WLTCuvTdvGkJmD1FeA+3XVU/a5xj1wEVP1q+FD0b6POVW7f2VPA3vsvD73utPMRlSeKi/uFYcrvrZxZpj/3DEGVkXpkjRrrJGLKsVxxwYAB7CPKzF+hb0rqOYOWqNfozh6Fa/yIM56zPMSR7kW6/oOtZSEtXJeJknM83ncHXf5+1iJIab+6eZbXchUDJh07u7ORyRaKZLCNESzA3uaUvOc7MI2MzcVAEQh7+DSIZfRjq5FUxL7f2u4O8FvcokPS6S7ahQdojkF1Qxxz2YbOxAyPw3LzmgxQuAs5QdoLpGNMc2sArosg/BIrRc+A/YT4vf6tODQeA/VYI8sD+wLAjvOI36hpQ20jIMzOJxsg7VtVCUy6FpJFj5ieAaskZ5Mm2QG4KRIJ+GEOMWbNKSQHOSDOhF104iBUgV7IQYYlQyAJs5m80GtHSzUW+tyXAOv5bp7O/S50XeAJx8vPzg0KhuPBV8w0UpiIoxHVQSGqhENeiTBWON7NfxsVJ/EjKCpUf6hUDGEKZGkWAIkARoAhQBCgCjiNACTLHsaMrKQIUATcgsPSrk9h80PKPgmsnxODumYlu2NGzIe9+4xDyS1Ssmy6fmIfITNvST7LeI5i5ZJJI981k8CwiAtitcj1w5Er2RHo9D/R8TgBJWqawfkcp3vvJ+sPuZ+amYXy6609fCxIMbSmwy8oQ+4G/A+HeL1FKpKhmWOmwtXVNvvq/YW47VWyoPAPt4Q0MUWY4b3/HlyQqEfKQLMgjiiEJ6nAwgvzckZ8/ak4joNn3E1TrX+KME3D541CMuonTrzMdztdqGUk2Nntj4UAMSgq+8FL1X8DxmwHdeedSDr8c6HYjcP4n4Pw652KR1X7x5pllhCwLGWs1HpGAU29gn5PpN+RKBF4lzN9NzgPkwQjF7wF5ViQrgy8CMnZ6MJmutdW9bx8GmafJZl8+PRTdwztI8joIj6mxtnXOmEnH3nnfMbTfsGsZYkwc0t3BXTssy3sQKLZyAC7pLSDuIaf2qaioQHZ2NsrK2LvxSHAD9DigWIP+2hkIMIZz7lcvLkeO/A8sGPMyQ4yF+Ee0rmlLetkivAgh5uukVzvCqy351eHfROpQ1KJ/rq8xf2Y1ss8ae2bPMjSJByAjxrbUYqVajm2nIrH41gxkpLDPtea80NSBIkARoAhQBCgCFAEGAUqQ0RuBIkAREBQCP2wpxse/Wj5oHZwcgtfusdJpIKgKrCfz3b/F+GQD+0PkWRNisWBmL2gO/Qb1ptdhaqyzGkgcFsvMJZOlWn+w5iWQCCfNE7cDZZ+x5yPgTpYP1hXg5/9KWfOWSkT44OHBSOxh+3SvcC6CE5kUvQ3kP2wZQNELGMlvXpcTu7tlaZPWgMN5dTicX8t8WXuQyLX5ozckY9qIaC43p1/XZm1iiDJtzhaHYsmjqyHvVgN5VA1ARs4E9AOGW++SdGiTrrbIqIdq4+vQ7P3eZuUiqRzK+asgje3vFQjNXbofpZWW83KunxSLO2c0Hx45cQdQtopfPTELAF0VUPFDe/+QCUDM3WZyrK2d/wU497WlP7/d2nvJezSTZdcAoZMsIjSsecTqzxTp9CMdf9QcRKDhELA/w/riYYcdniPnYEZdZtmPW4rxEctnfQLA/Ok9cePkOJdgodm3liHHDOdP84pHPlf7j70V0l72SaJyBjdqgb29AQ3LvDORBBhP5PTslyTsuC8XUUa6yMIMNqRoOwTUhVShf/QopgOsLRHmy6SXWCxu3+Vlg/Qi5JjdpsoC9tmeY3eyfgTu3fwmwv216B9dj+SI9kRyVaMcJyuCcLxCiUuHdcPjN6XYnQZdQBGgCFAEKAIUAYpAewQoQUbvCIoARUBQCBzKq8XjH1rKjQQHSrF2CbcskaCKaZOMusmAq5/ZA6PRZJGiv58E65eOav3/+tMHmTkxhtITNssJmL4IipE3CLVk78qrfj+QdTGgr7XMm8whI/PIBGqLVx5DZk41a3a9YwLxwUPpbhtyLxhIyPwY9XHLdBKXAglPCSZNW4mUVTW1EmJZ+bUor+Z30p2ruBsmxeKOFtKAy9kFrxvO5TMSVtqjf8JYXWJ3RNJJJo82E2WSSUcA/yS7Y9AFALkOqvUvQ3/mkE04SFeyct4Kr4LM2mGTntEB+GR+CZAzm/29vGOVYRcDSW8Dgc2Hbwz1QO0OwKgGlCMAIrPLZVUbgfKvgXNruDy5X5dFNsswXgOETWH8SZdm3Qc3wqSzJAQhEiH00U0gM+OoOYDA/sFAA/ucN6QsB2IWOhCULuFCwFYXaFJsIFY8MpgrBOfrutwdDDGmy9/D6UscJNHJjJyiX8ZMXv4OOZV+DJxcwL40ei7QZ7VDYdkWcRFlfDcywQQRc2LFu00qlfImveRyufuKrfwVOMJxjwWlA0MPYXt2JV7/Lg+qRj3EIhO6KzXwlxpwXi1HbZNZav/ykdG475okyKTef43cBzqNTBGgCFAEKAIUAX4IUIKMH07UiyJAEfAQAqomA656ejfrbp8uGoL4bv4eysS12yxbcxJ/72fXk39qdiomD4lqt6GxrhzqDa9Ce3yzzUTIH/QB0x5xbbJdNdqp54DTS9irH7gRCL9MkMhU1mrx8PJs1o4KkvDEwZF42pdnE9RuBw6NY782I/IES7DknKlvJcSOnaoDee9zhy2ek4pJGe3fX9yxD1tMzcH1zKwyXa4DMmUiE+RJiZAPvx/yvpadNZ6qwRv30R79C6qfX4BJq7aZvv/Eu+A/+W6vK5EcOLmS5XPCoiEv4pK4P/jVk/QmEMfSdcpvNbsXkXQkRBkhzExOztKRhjaTZVdDWyJGw/eLWfeUpY2DcrZtaWZnSvLZtXn3A8Xvs5cn8EMx3n5NXv7yBLYcYpc9JUoRRDHCUSMHA5g5Ywd+4RVCpFBCMXo2/CfcCUI4u90OTwRqtrJvM3QfEOTazrVz584x0ovl5fxnl7odAxdtIJPJbJJeRNKwRf6QEGSdbuT9hrzv2LKIGcCAX9t5rNteis0HKnDsdH3r/yeqAJeNjEa/XspOL4smQBGgCFAEKAIUAV9BgBJkvnIlaR0UAR9CYM7L+1BeZdk9QR7yk4f93mb7TtTgqY/ZpcLSk0Lw+kLr0pFEbrFpl+2T6eThMekmo6fInbwztGVA1qWAimVofPAoIGOXkxu4b7m1zsuWHW+5NB5zp/KX1XFfpm6IfPIuoHSlZWAyN2jgBjdsaH/IRo3BLJWYVwfSHXayiH3uiv2RuVeQzlvSgduZZijNYeRjiQSjsZ7f4Pm2+Upj+kLe/xLI+l0MSYSP3scuukCN/yxH41ZuaUHl3OWQJV/kol09H+au1w+isNRMAI7psQ1PDnkRCgn7PJd22ZGDDslvA/6p7k2aPAQnMoyELCMdac6YJAj6xhQ05dRCVxkMk7H9g/zAK56C3/DrnNmha62t+B44ZqX7XtEbGJEDiMwdGtRci8CO7Eo8/3kOa9Dpo7rjoesc6xg2aVQX5oxp2Of8dtzUb+jV8B93G8ThPDpFXQVD3U7g4Bj2aMqhwJB9rtqpXRxClO3evRsNDZ777OFIIX5+frw7vSQSiSNbdM6agseBs6/b3pt0rJLOVStGDlFV12sRF+WdB0U7B3i6K0WAIkARoAhQBPgjQAky/lhRT4oARcBDCLywOgfbsyotdiMzCchsAm+zu988hPxi9j/YVz2RgYRo2zOiCEFGiDJbJumeyswlk/a0MU/D24DrjHzJzBoyu4bNUj8GetzZGVnx2vO3XWV458d8q76L56RhUob3Ecw2izeoge2B7C79fjB3YHSCkflILYTYsdN1KDnPIo/mgbymDOuGJwQ2m0KT+SNDlOkKM+1GQCRTQD5gCuT9LoYsbbzd6315gbHuHFS/vgzdif84f1cE3/4JRIogr4Zj/Y5SvPdTAZ4e+hwmxv7DoxYRkPIeEHMvD18Xu5CH4owM49f8pB9tbE/IMd25MGgrQsxkmcE8tyjk3u8giaZzaDivnKYE2JtinbQc9DsQNpUzDHVwDIFbXt4PIifc0QIVEqx5ZjgCFPaTHpoD69G080tGVpaPkYMBijFzIUvqJNl2IrNI5BZZP2d+AvSYz6cMu31OnDiB/fv3273OmQUikYg34UW6vYi/zxkh4wkpb8sS/wckPOlzpdOCKAIUAYoARYAi4E0IUILMm64WzZUi0EUQWPN3ET7bZDlQe1haKP53V3+vQuG7zcX45LdTrDnPmhCLBTN78apHm7MV6o2vwlhTatVf5BfIdJL5DZ7BKyZ1soJA9gygiqXzSBYBDMsC5DGChW7F+kKs3co+90ksApY/PBjJsVYIJcFWZSOxstXAiXmWDtIQYEyNxyo6frreTIjl1yGvqAE1DU7Kq1nJvEe4H87VaGFgmWXItmTVoiFIEKgsrb7oCDQHf2UkGE2NLLP/OK6eNG4A5P0JWTYZ4rBYj11rIW5E5uyo1r0AY22ZzfQUI65HwAzfeAhnOvcd9EfnQibWcl+SyKvMs8YUAjhgU595gSzTscvMcRfU7GESQXsulCHLTIqRUM7/lvfSLuuYPQ2osiLD2fNZoNcLXRYadxf+6cbT+OafItZtHrk+mZGMs8d0BXvNc8ZObue1TBLV2zxnbOhVvPzd5kRm3e7pDeirLLeQBAFjL0jpuTKHyspK/PEHTwlaGxuLxWKrpFdbWUNCeJGOsC5tB0cBdRxz8Pp+BXSb3aVhosVTBCgCFAGKAEVACAhQgkwIV4HmQBGgCLRDIDOnGotXHrNAJUwpw/fPj/AatIgcxrXP7GF9mO3vJ8H6paPsqsVQngvVhlehP2X7BKj/pAUgX9QcRKDqdyDbyrwxcsKTnPQUsP3fJ8ew53g1a4a9ugdg+UPpkMvMXQdeb0SqiHRndLT4x4Her7qlPDL/yEyG1eL4qXrkFqug0xvdslefBCXS4oOQGh+EtIQg9IwOYGa3vPl9Hohsoy17+LpkXD7KvgeObimCK6hBh6bMtdDufRd6BzrtyMEA+YBLGaJMlmJFuoorBy9+vWnHl1D/8RZnBUGzlkI+aBqnn+AdTFrg2I3A+Z+5UxX7AcnvAz2sdAVzR3CvhyoLKP8SKF8DaNkPNtiTgAFDIOnzEBA+DZB1ztxBe/L1uO+Zl4HC/2PfNmwKMOhPj6fUVTYsKFFhwRuHWMsdkhqKZQv4H34zVJ4xzxnL/JEXfCJ5AEOM+Y+/HZDKea1xu1Pxu0Deg+zbkC7XFCvz8ZxMbOPGjaip4X94KCgoCIMHD25HiMnlAsHQSSzcvnxPItDEfkCyde/B24AQKzN03Z4g3YAiQBGgCFAEKAIUgbYIUIKM3g8UAYqA4BAg3RfXPbeXNa8vFg9FjwiF4HJmS2jZmpP4ez/7vJ2nZqdi8hD7H2CZNGqoN7zCzPOxZaSLjHSTkYfH1BxAIPceoGQF+8IhewClcIna6nodHn4/C8VWyIZxgyLw7K19HABFYEvIrLh9g9iTGnoQCBrskoSJPGILIZZXpMLpcifnCVnJKlAhZQauE0KMkGGEFAtXsj+IqlfrQbpTv/vX8jT+VWN74PpJsYgK9bKT25W/QL99DjSl4dCWh7VKx9lzEaUJg5lZZUxXWUh3e5Z6na9Jq4b61/9Bc9j2nD1xcDSC53/iG112hEw6cRtgsk0Ok4upj7gO0tR3AHkP77i26hwzWUZkGJssO+jtLiJiJkA658KnCrrr2e66HF1Quw04NIF9tSTQ3B1O5o9RcwsCi1YcxYFcdmLm48cGI7EH92dVk157Yc6Ymh/J4zfkSkZOURKV6Ja6nAp6YCRQz/63DkaccMucxPz8fOzZw9HR1KaosWPHIiGBzv206zrrzgF7kgCDrXlvYmBkPqDgpyJi1/7UmSJAEaAIUAQoAhQBhxCgBJlDsNFFFAGKgLsRuOH5TFTVW0onPTevD8YOjHD39k7Ht9YFRwKnJ4Xg9YUDnNqjcfMKNG62MsOgOTKZR0bmkpH5ZNTsRICQL1lTAG255cKoa4F+/E4u27mry9yzC+rwyPJsq/FuviQOt10mALkxZyoueAI4+5plhOCLgAyWrjKeex07ZZZLJLKJuUUNOF/LQ8KNZ+y2bjGRCvRNULZ2h6XFKyGV2D9/40hhHcjpfDLLcHByiAOZCGjJVnP9ZK6SpjgS2rIw6Ottz2hky14UENIsv3hx582ZcSOs+pJjUP38AkhXsS0jnXVB17/ixkw8FJo8aDx+I1Bpmwwk2aj1AXg/+xEMG/+AQ4dQPFSR7W2aCgEiH0vIssY851MKvxyIvNI8W0sIMpPOV2RfBNJ1uLcv0FTAvq7PaiB6rn0xqTcnAvtP1CC3uIGZwblpD8tnKQB8P4toDm9kyDFDaQ7nvsSBzBcjXWOC7iqu/gfIuoS9npCxwGDb8yR5AcHitGXLFpSUcHes9uzZE2PGdL2ubEdxZdYRCd0DHAfoZN2Ai0oAkf3z9pzKjS6mCFAEKAIUAYoARcAmApQgozcIRYAiIEgEnll1HLuPWerzz5kSj1unCf804z1vHkJesYoV21VPZDAPs501Mr9HvfE1mDTWTymKg7sxnWTyvpOc3a7rrT/zP6BwMXvd/dcCkdcIGpONe8rx1vfWH64uujkVlwy1v4tRMEXvCAXILI+OlrYK6H47rzRVjXpmblhWfi0jlUjmh6k5pAt5BWZx6tuzbXeYUrCzwRytzyXrsqcDVRvbhdJVKaGpHAhtkQ4w6u3eRpY4DLJ+F5u7ypRefL83V645sA6qdUs4cQi4/AkoRt3I6Sd4h7JVwAl+Eon/FE3FB0ceQJ02hCHHSKe215umGCj/3Dy3TH3c+XLCLgUiZwJh0wD/JOfjeUOEnHlA+Wr2TGMWAClWusW9oTaB5djQqGfmjH2/uZgzs5gIBVYvHmrTT3/qAEOMaXO2cMYjDpLInuY5Y8Ou5eXf6U45c82do2zW71sg6ga3pHjo0CEcO2YpZd+y2cCBA0G+qNmBQMWPwLHrbC8I6AcMP2pHUOpKEaAIUAQoAhQBioCnEKAEmaeQpvtQBCgCdiHwxR9n8OWfZy3WjOoXjhfn97UrlqedyYOBlb+x687PmhCLBTNdJ6lB5pGRuWRcnQQB0x5hHhpQswMBMkA9aypQv89yUVA6kLEHIDNuBGwf/3oKP2yx/qCKzCMjUn5eZ2T+0FErBOXYOkCiZC2puKKRIcSY7rDiBuRbIbGdxcNPLsbgpBCktXSIxQchNEjmbFjfX1/+FZBzC2udpuFVaNr3M7TZv8NQbn9XjTgogpFfJGQZIc280dQbX0XT7m9tpi6S+kF5x6eQxgj79yQn/uT9l8waq/6L05UQYu9lP4wtxRe6Mcicz8+fGmJVppQzqBAddBVA2WfmmWWqw85nGDoZIFKMRIYxwAdkd9kQsUWwBg4ChrkAR+evhE9EIMoJ//v6JIgEMB974ba+GD0gnNXVWF1illPcY/v9rmWxSKZgPuMqxs0DmTnmNaYtM8vxGVmkm8kcwdHn3FZKY2MjCgsLUVRUhIaGBoSFhaFHjx5ITEyEn5+wP9u6DRRHAxe9CeQ/ans16eAd9LujO9B1FAGKAEWAIkARoAi4GQFKkLkZYBqeIkARcAyBXUer8OynlqelyVydNc8I9+EmOT0769m9MBhNFoWTB3brl45yDBAbq4y1ZVBtWAZdzlabsRUjb2C6yajZgQA52UtO+LJZ8rtA7P12BOscV/JzRH6e2Cy+mz8ISUbuTa+y7BlAFYvcWo87gNSVraUcLaxDVkEdI5VIOjpLK5vcUma3MD8MIoQYmR8Wb54fJhHbL5foluS8LWizzKJF2v2+A6KuZ/63LncHNAd+gfbo3w5VR+S35IQo63cxxIFhDsXw5CJjVREa1r0AciDClsl6j4Ry3oeeTM09e5V8COQu5Be7++2Y+emNaNRbPhR/9PpkTBsZzS+Ot3kZ6mA8uQzG/HcgVbJ3q9tVUsi4C2RZoI90jjSeBPamWYdh8HYghErI2XWf2HC+aUkmb0niAYnBeOs+lvvMZDQTYzu+grHhPK/UyMxdxZhbIIlO4eUvOKezy4CCJ9nTSngSSPyf4FKmCbVBIO9BoPhd25B0+GxK8aMIUAQoAhQBigBFQHgIUIJMeNeEZkQRoAgAqKjR4uYXM1mxIAQZIcqEaK9+k4u/9rGf+HxqTiomZ7hP4otPd4EsdSwzl0wcFitE+ISZ09FrgfM/WeYmCQSGHha8TFWtSoeH38/G2XONrPiSE9zkJLfXWNNpYI9lF2aDTonDyg04fj6BkUokHWJ1Kn4n2e2tPSUuCAN7B5vnh8UHIS7K394Q1N8aAocmALXbLF8l5BghydqYsaESmswfoc3aBEPlGbsxFQdHQ96fyC9eDDKzUYimPfYvVOtegKmp3mZ6/hPvgv/ku4VYAv+cSDfF8ZuBms3ca+Q9gJT3GanbJatz8F9WpcUaMq+UzC31ZWOkln95Fn4x5yHvXg1piAvIMjLHMeIKIHwaECTMnwte1/TgGKDOyjzK3q8C8Y/zCkOduBEgneqkY52vJccG4sNHBrdz1x75kyHH9EVHeIWRJQ43zxlLG8fLX9BO+9IBVRZ7imReFXm/oyY8BI5eBZz/xXZevV4Aej4rvNxpRhQBigBFgCJAEaAItEOAEmT0hqAIUAQEi8DV/7cHpCOroxGJRSK1KDQj8jKLV7Jr+qcnheD1hQPcnnLTzq+h/v0Nm/tIohKZTjJZb45B0m7P1ks2qPkXOEykuyy7AhH7IJD8tuALOXqqDo8sPwIjS2cjSf6GyXG4Y3pPwdfBJNg8G66oIQFZlenIq01Dbm0qcmvTYDC6vhNOIhFhSEoo+vUyzxAjpFhIIJVLdNvNYrV7SARMMFrdVpuzFZr9P0N3goVc45GsLGUMM6eMkGUi/2AeK9zv0vjvCjRu+ZhzI+XcDyBLdn13MufGrnQofgfIe4hfxJi7gaS3WyVuD+bW4IkVlnNdxCIRVi8egu7hCn5xvdRL9dOz0Bz6rTV7v5hK+PWogjTU+nxS3qUqhzeTZVMBpRd9ZiAdOaQzh80irwL6/8wbAupoG4Hyag0eWZ6Nc9Uau6B6+/6B6N8rGPqzWeY5Yzw7giXh8eY5YyM45j3ZlU0nO1f+Bhy5gj0JKs3XyRfHyvYHRgL1e23nlvYZ0H2eMPOnWVEEKAIUAYoARYAi0A4BSpDRG4IiQBEQLAJPfnQU+0/WWOQ3b1oCZk+JF1ze97x5iJFxY7NVTwxBQrRnuky0xzeDdJMZa8utYiSSyhmSzG/o1YLDUZAJ5T8MFFkhwtK3AKETBJl226T+2FuO17+zPrvp8RtTcOnwboKt40iheXZY3uE1yK2KxdkG9xB64cFyDEkJQZ+eZkIsLV4JEVVL9Nx9YdIC26x0CA/4DYiYbjMXIjlLuso0WZtgrCm1O29xWAxDkjFdZfGD7F7vigUmdQ1U65ZAm7PFZjhJjzQE374KIj8vmrnTsSLNGeD4HKD2P27oFD2B5OWs98CUR3ewrr/v6t64cqxvd1+Q+7xu5TwY6yssMCBEWcDwOIhU7Phwg97Gg3STRcwAyAN7IUsTVm4Ajsxg8kpcqAAAIABJREFUL03eDRiWDciE+7vOrmviYWdyaI18ziVd2sz3YhVOl7PMz+KR1y0TIzBLtpEhx3iZVA7/0bOhGHOrYA4x8Mqbr9Ox64CKH9m9B24Awi/nG4n6uRuBvclAY77tXQb9DYRd7O5MaHyKAEWAIkARoAhQBFyEACXIXAQkDUMRoAi4HoFVG07j23+LLAKPHRSB524VlmzS95uLsfI3dnmZWRNisWCmpSSc6xG7ENFQdpKZS6Y/fdDmNv7jb4f/Jfe5MxXfiK0+CWRNAcjD3I4WPh0YeOH0vpAL/mTDaXzH8jPVkvO7DwxC357KTi+hXq1HVkEt8opUjFQi+V5Zp3VLXr17BCIjJQRpCaQ7TInYSN/uNnELiK4Oun8o0HDAMmr324C0T3nvRjoSmK6yvF2817R1lKWNv9BV5hfoUAx7F+kKMxlJRWN1ic2lipHXI2C6lbk19m7aWf5nXwMKnuC3O0e37mvf5uLPTEt54+F9wrD0zn789vBiLyLF2fDtY6wVECk65W0fAee+Bcq/AKo2OV8pmVNGyGpCloVOdD6eqyLo64C9SYDOyvyq/msZWU5q3AiQjvMWEiyP/B5uJsR0euudvNxRL3iMVJzAI5L3eS2Rp1/OdI1Jewjrsz+v5Pk6NZ0C9vRmVyvwSwBGneYbifq5CwHNWWDfIEBveXizdUuRDBh+BPBPdVcWNC5FgCJAEaAIUAQoAm5AgBJkbgCVhqQIUARcg8C2w+fx4hcnLIL1iFDgi8VDXbOJC6KQh/nXP78XeoOlBJ+/nwTrl3aO9JVJ0wD1b69Ac3ijzSrlA6cyc8lEAaEuQMOHQxS9CeQ/yl5g36+AbrO9ovjnP8/BjmzLeT0k+ZhIBZY/lI4gf6lHayHz0XLO1CO3iJxIb2C+N2kNbsmBkGGDk0MYMox0iCkDPFurW4rytaBnXwUKFllWJQkCxtqexcUGhaHqLDSZa6E9vAFkbpm9JolIgIzpKpsMaWx/e5fz9m/a9TXUm2xL5JJgQdcthXzgNN5xBefYmAfkzAXqeBCX/ilAynIgbIrNMsj7x/3vsM/w+eSJDPSM9uIuO54XUP3HW2ja8SWrd8ClD0Ix9tYLr53/GSj7HKhczzO6DbeAPhc6y8KIHHEn2tFrAFIbm8U9CiS93onJCXvroopG5DeTYC2EWE2Dzm1Jz5JvwnUy259Ppb2GMMSYvI+ASFi3IQLg1AvA6efZd0h8GUhY7M7daWxbCNTuAA6NtY0RmRU3sgAQ04NW9GaiCFAEKAIUAYqAtyFACTJvu2I0X4pAF0KgtLIJc5fuZ634++dHIEwpjDlAr36Ti7/2WZ5cJ4kvnpOKSRlRnXrVGv/9EI1bVtrMQRo3gJFcdOfD304FwRWbG1RA9jSgdrtlNHJSdMgeQCp8kpEQug+/n21VFmlkvzC8NN+9HRdHC+uQW6xCbrNMU0EJuzSps5eNzAojhNigpJDW+WHOxqTrPYCArhLYGcm+Ufq/QOgkh5PQZm1C076foD/F/ruFK7C876RWskwkc9FDMKMBql9ehOagbbJCHBKN4PmfQhzqxZKBZ14GCv+PC2bz6/GPA71f5ecLYPqiXdCydLfcOaMXrp8UyzuOtzqaGutQ99ldIB3kbBZ8x2eQJqRbvkQkCcs/AyrWOl+6fzJAuqrDp5q/IHY+Jt8IRAaZyCGzFn8RkLGTbySf96uu1zGHUdp2iJWcb/Jo3UsUbyFNUsC6pzgsliHGFCNv8GhOgthsbxrQyP4zzBwQIQdFqHkWgXNrgOMch+BIV+0w9kMank2W7kYRoAhQBCgCFAGKgCMIUILMEdToGooARcBjCMx4chc0Oks5l//d1R/D0jqfjMjMqcbilcdY8UhPCsHrCwd4DCtbG2kO/AL1xtdg0lqfFSEKDGM6yeQDLhVEzoJMouJ74JiVBza9lwHxPOXCOrk4MsvrkeXZrF2PJLXrJsbirit6oayqCYRkIp2QjlqdSoecMw2tUolEMrG8SuNoOJvrErr5IyMlFAN6BzOEGOk2pealCGT2AdSWHcSIvRdI5ifLZatyQ0UB01WmOfQbTE32d6VJohKbZ5VNhsQJ2S9D6Qk0rHsBhtIcmxeKdPoGXfc/L72YANTHgJx5QH0mdw2B/c2zxuyc7bj85wKs2245d05Iv4u5i3fOQ5e/B/Wr72ENIumWhJD7frC9QfXfQNkqsxyjs6boZZ6bRIiysGmAWO5sROvr6/cDB4ZZf33oISCIhRx0X0aCiUw+Q5uJsIbWDjFyOMWVJhfpoDXxP7SWLD6Nl/1ZuvnEEjMxNvoWiIPCXZmi98Qic8jIPDI2i5oF9OP4GfaeSr0j0zP/Awo5OvfIoR1yeIcaRYAiQBGgCFAEKAJeiwAlyLz20tHEKQJdA4FHPziCrPxai2LvmN4TN0yO63QQFr51mOmCYbNVi4aAPLAXiukK90G9YRkM52wPlg6Ycj8U424TStrCy4OcIiWnSTuaSAwMPQwECoMU5QKOdD2S7kdrJhaJYDSZZUMHJAZjYkYkrhzD3blCZJraSiXmFTWgvlHPlY5Drw+MOIyM5ED0H3wlUuODPC4N6VDSdBE/BE49A5x+ydJX3g24qJxfDJ5epHNLs28t9Gezea5o4yYSNRNlZglGSNgfEuuLjsBYWwZJjzRIwuOZAJqDvzLzxmCyPdMnYPoTUIy80f7chLLi1HPA6SX8skl4Gkhkue48Vp8uV+OOV9nnbn7wcDpS4rpG50XTf59D/de7rIgRmUUit8jLarcBpYQs+xowOSl56xfXhiybCkhcPNNv30BAdYS9rJQPgBh20pAXDl7mdKpMfaE7rFm2WNXk5PXjwGCe8g/80jAK1aYQXmg96vcJRkgPt/MlsrHMnLFY93aw80qws52OXAFUWpltO3gbEDKuszPsGvvn3g2UfGS71ui5QJ/VXQMPWiVFgCJAEaAIUAR8GAFKkPnwxaWlUQR8AYEV6wuxdmuJRSnkYf3Tc9I6tcQfthTj419PseYwa0IsFszs1an5sW1urCmB6rdl0J38z2ZufsOuYbrJrD3sFVxhnkyIzCHIugQwssgR9bgLSOX4Y9qTuXLs9dmm01jzdxHvjMhsssduTMaYARGta06cbQAhwVolE4tUrcQa78A8HAOlKmRE7UNG5H70DT+KlJDm7qLhOUBA574X8EifutiLQNMpYE8i+yoiZ6ocYW9ETn9D2Qk0kVllpKtMZ7/cmCQ6uZUsI/8mhFjTzq9BZou1NdJxJvZXQldgu5tKJPODksjiOdGhxlm0Ox0aDgEnbgca2EmrdlsHZZhnjQVf5FRG1z67B3UqS0L+1qkJmHOpmZj0eTMaUP/FfdAV7GEtVTn7bcjSxtsHQ91uc2dZ+Vfsv/vsiSaPbk+WOStNnLsQKPmQPYPoOUAf9rls9qQsVN9zNRrkNZNgLXKJFTXu6dBuwYB8DkiODWS+kmKDmO/BH4zFIUM/vKe5FQ0m2/P+rpD9gznyda2QShMGm+eMkQMG1MwIqI8DmVaIQvJ5h3zuoeZeBI7MBCp/tb1Hz/8Der3o3jxodIoARYAiQBGgCFAEPIIAJcg8AjPdhCJAEXAUgX/2V+CVNZZa/PHd/PHpoiGOhnV6XZ1ajxue38sqUUfk6NYvHeX0Hu4MQDrJmvZ8Z3MLWdJIZi6ZJFJ4RJ87seEVu+BJ4OwydteBm4DwabzCCMFpyeoc/JdVaVcqV43tgRqVjnkwRzrG3GExEQpGLjEjNQR9jK8juo4F79DJQPo/7tiexhQCArvjAE2xZSZEypRImrrRSEcZkWDUc0gfsqYgkYEQZIaS4w5nSN5/lbdaeejvcFQPLix8CjjzCr8Ne70A9HyWny+H16cbT+ObfyxJ/z4JSrz34CCX7OENQUjHYt3Hc1lTFQeGI+SBnyDyD3asFEJ4ln4ClH8JGOyXJ223qSwCCL8MCCMzy6YBMiuzB61lSqQgj9/E/qqiNzAsG5DYJmwcA8Hzq1SN+nYzwwghRrrF3Gmkk5x0Zye1EGIxZmJMJr0wW46oEtS+b5YEVJkC8LPuUvyqu9girSGSI5gh+xf9JebOdZEiCP6T7obiopvdWYL3xrb1OTP5XSD2fu+tTeiZHxwN1O2ynSU5DEcOxVGjCFAEKAIUAYoARcAnEKAEmU9cRloERcB3EThTrsZ8K5JJP704EsoAaacUT6TpiEQdmy2ek4pJGVGdkpc9mzbt/BLq39+yuUQcHsd0kslSxtgT2vd9SXdL1lT2QepeRtqomwy4+81DKK20v2PGlRe6b08lMlJCMDg5lJkfFqBomXtmAv5TAEat5XZ9vwG6ebH0nCsB9MVY+Q8DRW9bVqZIBEYWeKRiffFRaDJ/ZOQQuaQQXZWQ/6QFIF9eafV7gRPzrcvdtS0qeKR51phyqMtKJd0zN7+4jzXeW/cNZORiu4ppMn+A6lf2uXV+GTMRePXzzkOhOtrcWbYa0FU5F08a0oYsmwrIO0j6GlRA6Uqgch1Qux0QyQGTxvrP5aA/gDDvnKlK1I3JzLCWrrCWf2tZZvI6B3r71T2jA5AcF4jkmAvdYVyfs3UntqH+64cs0jhk6ItCYzwiRdXoJ8lDhKi6nQ/pYiTdjNRsILA7AdCcZXeYYJbApuZCBEx6ILM/+2f7ttsM3Gh+r6JGEaAIUAQoAhQBioDPIEAJMp+5lLQQioDvInDpYzvQPAqpXZGv3TMAg5P5zTtwJTr7TlTjqY+PsYZMTwrB6wu9YwYVKUB77F9mLpmxvsIGRCIEzFgExYjrXQmj98cqXg7k3cdeR+pKoMcdXlPj4pXHkJnT/uGVO5P3k4nN3WEpISA/M+R0ulU79x1wnIUEE8uBsWpA1EKkuTNjGrtTEFBlA/usdP2QzhBPzvsz6NHEdJX9yDnH0RmslLd+AFmSsDuQrdaX/xhQ9Aa/8hNfARIW8fO102v2S/twrtpSZu7GyXGYP72nndG8273hh8XQZv/OWkTgNUvgN3iG6wpszGvuLFsNaMuci0tmlIVNA8JJZ9lUoHIDQKQU+VrP54BeLiAA+e7npF/x+SbktyHEyGzbmgadk1FtL48K9UNqXJvusNhAdAv1s2tPfclxNP67glO2my0onXfLA2rSpZnD3gmK7rcBaZ/yCEJdeCHQmA8cHAnobCgqiP2BIXs9+9mDV/LUiSJAEaAIUAQoAhQBZxGgBJmzCNL1FAGKgNsReODdLBw/bSnjc/fMRFw7Icbt+3fcYOFbh0EeXrAZkX0k8o/eZIbSHKg2LIP+TPuB6R1rUIy5BQFTH/am0tybq0kHZF8GVLNI/PklAEN2W56Ad29GDkef8ugOh9fyWdgtzI8hwwgpNjAxGOS/edvhi4Gafy3dY+8Dkt/jHYY6eikCO0IBfa1l8i6U5bMXGf2ZQ+aussMb7V1q1V/SIw3Bd3wKkcy7fn8wBZFunpN3Amoec3FCxgEpH7j1ASORWCRSix0tsUcgPn5ssMuumTcEMlQUom7VfJjUNZbpikQIffAXkE5xl5vmDFC6Cij7zHoHDN9NySEIk4GvNxA2BRj0J39/D3sS4svcGdbcIVakQvF590gVt5QWqJAgLUF5YXZYTBASop14rzHo0Pjf52ja9ilMesdmnoXc8w3I+x41DgTIzFu2z5lk2dCDQFDXek9zy/1CPmOSz5q2zC8eGHYEkHadLmS3YE2DUgQoAhQBigBFQKAIUIJMoBeGpkURoAhcQOC9nwqwfkepBSRThnXDEzeleBSqH7YU4+NfT7HuOWtCLBbM9M55Xaameqh+ewXarE028SRD1MlcMrFS+BKSHrkxzq8Djl7NvhU5vU5OsQvcyIO6e9485NIsU+KCWgmx/olK+Msd7PIiHQl7rfyMk1O8yuEuzZsGEyAChHgh8446GukeI11knWgmbSPMs8p+hKHyjFOZhD6yAeLQDpJyTkX00OK8B4Hid/ltlvQmEOf+QxYNjXpc/X97WHN6ZUF/DE0N5Zevj3iR3+sNPz7NWo0sbRyUs99xb6XacqDsE6D0U6DJzdKoIjEw/CTgn+TemnhG1+qNrTKJ+UUNyG0mxthUEXiG5HQTiYC0eKV5dljzzDDSpS0RizjX8nHQHt+Mpv8+A5lz56h5/YxFRwt3ZF3DAWC/FRlaQo4Rkoya4wiUfQ6cuM32+qAMYOgBx/egKykCFAGKAEWAIkAREDwClCAT/CWiCVIEKAK/7y3HG9/lWQCR2CMAHz+W4TGAalU63LQkEzq9pe6/v58E65d6qSxWGwQb//kAjVtZHka38ZF0T0PgjEWQJtBTqwwsJ243n5JnMy8gccjssblL9zv8c0QeurV0h5HvhBxzmZ16Fjj9omU4+rDCZRALPlDdDuDgWPY0yRwyMo9MAKYrzIQmcy20RxzrXAm6+U3I+0wUQCU8UyAn7k8uAAiJzWVhF5u7xvxTuTxd9vodrx7E6XK1RbxrxsXgnquEcc+4rFgegdQbX0PT7m9YPQMuexSKi2bziOICF311c2fZJ4D6hAsCsoQYuAkIn+ae2BxRT5ep23eHFatACFt3GukE6xOvZKSKk2PNs8NIx5irzVB1Fk3bPoPmwDqnQytG3sActqLGEwFbBxGIzCKRW6RmPwKnXwBOcUixCrwj1f6i6QqKAEWAIkARoAhQBNgQoAQZvS8oAhQBwSOQX6LC3W+wd7gQUoqQU56w177NxZ+Z51i3WjwnFZMyfKOrSrN/HdQbl8Gksy6bI/ILYuaS+aVP9wT0wt6jPhPIuhTQs0hYRc8F+qwWdv4AHJFYJB2c8y5LsHtmiV1g7OoOkO6DjpbyIRBzt12hqLMXI7BNBphYHjL3fg2If0xQhal/fxNNO7+yO6eQhd9C0t1zBJLdCbZdkHsvUPIBvxAp7wMx9/LzdaHXL9tL8f7Plt1KsZEKEClksYu6aVyYsltDkTmj9Z/fDSK5yGbBC76ENLa/W3OwCG5QAWWrzISZKst1e/dYAKSucF08K5EqajSt3WEtcolss+9cmUhkiJyRSmydHRYTiIgQuSu3YI3VtGsN0zVmbLAxn8nOLMKX0I4c3pAZtcDuOEDHMi9YrADGuVeik3ee3uR48g7ze48t63YT0HeNN1VFc6UIUAQoAhQBigBFwEEEKEHmIHB0GUWAIuBZBKw9wH/rvoEYkBgMGOqBih+B2m3mAcvBI4HwGUBQuksS3XeiBk99fJQ1VnpSCF5fOMAl+wgliK5gL9Qblll9mNaSp//ku+E/8S6hpN15eZATqOQkKpv1/wmItCLD2HkZt9v5s02nsebvIruyWbtkBIIDZXatscu56g8g20oXwJgqQBpmVzjq7MUIHL8ZOMfS/ULe5zN2C6ow8t5JiAh7zSseFlf9DuTeAzSxywy3qzn8MnPXmKJzZIeNRhOmPr6T9TIsub0vLuofbu8l8np/3YltqP/6IdY6pHEDEHzXF51XIyHAiZQqIczq9zmXR2B/86wgF5q6yXBhZlizTGJhqWWHogu3RACZGxavRFpCEJJjSGdYIOKinJgb5kBy5P2MEGO6fHbJUgdCti5R3vwWZH0mOBOia60t/djctctmsQ8AyW6WSvUltIk0OpFIt2XxTwC9l/lS1bQWigBFgCJAEaAIUARsIEAJMnp7UAQoAl6BAJmRRGYldbT7ru6NK2PfB84sZa8jYoZ5DpRymFN13vvWYZwsamCNQU6jx3fz7EMLp4rhudhYXczMJdPl7rC5wi/jCkYqRyQP4BnZB920JUDWNEDFMhMpeDSQvhkQu/+Ut6PIVtfrcP3ze3kvnzUhBgtmulmm7Oi1wPmfLHOKng30sb9Dh3dx1FF4CBBiJvsy9rwuKgPk0YLKufa9azkPF7RNWDHuNgRMuV9QNVgkQx7Mkge0fCz1Y6DHnXw83erzwLtZOH663mKP6aO646HrhDGjyq0AsARv3PwRyBeb+U+4A/4XL/R0Suz7Edni0pVA3S778wkcBAw7bP+6NivI582WrrC8IvO/NTqjUzG5FhMijEglEpniFrlErjXuet2oqmKIsaadX7trC4iV3aC46CaGJJNEdg6R7rbi3BX44Bigjp34x4g8wczec1f5Lol7aDxQ+5/tUMnvAbH3uWQ7GoQiQBGgCFAEKAIUAe9AgBJk3nGdaJYUgS6PwJvf52HTnvZSaxKRAV9cdg+6SY9x49PvRyDqWm4/Fo8ftxTjo1/ZT8zPmhCLBTN9+Q97E1S/LYNm7/c2sZP2HMLMJZNEpziEsU8sIg/zTlrppvOCP7atSZJ1vDYJ3fyx4tHBkEnF7rtsREZoZzf2+On/AKGT3bc3jSxMBLaK2PMiXUox9wgqZ83B9VD9zDHXpE3GoYv+gThQoB2RlesBIqmo4dFhGnmluWtMHiOI60EkkYk0ckcjMnXkYIun5JkFAUZzEiatGvVfPQD9KXZ5O+Xc9yFLHi2clA+NA2q325ePnd00JZVNyG8mxHKbyTByaMSdRg5V9SFSifFBzXPDAuEv94xcOFddmgO/MOSYofIMlyvE4XGQp40HkWB0xghBRogyeZ8JdL6tLSAJOUZIMjYLGQcM3ubMZfDttUTS9cAIQM3xN+OAdUDElb6NBa2OIkARoAhQBCgCFAELBChBRm8KigBFwCsQ+HVnGd5dm98u17v6L8d1SexD5y2KkgQDY6sB2PdQv6ZBh5tf3Aed3vLkMHm4RmagdQVr2vEF1H+8bbNUcXA0M5dM3mdiV4CEvcbsGUDVBsvXZFHAkN2Aoregsdl5pApf/nmGtVuTJH7lmB6YP72n+x8sF70F5D9iiRWRaxvJPkNH0MDS5JxH4MhMoPJXyziELCWkqcCs4YfF0Gb/zplV4FXPwW+IQB/GnZgPlH3KWQPj0OdzIPpWfr4e9LImz/z0LWmYODjSg5kIZyv9qf2o+5S9w08cFouQe7+HSC6Qrvjid4A8dllIq4iSju1Q9s8htSqdeW5YMxFG/l1U4d75TRHBcvRJCGJmh6XEBSIpJghhSjfKEzt4q+mLjzLEmPbYv7wiKEbdBPmAqVBveh36YtdJWooCQhmiTNZnIuQpYwCJlFc+XcbJVjdvvx+AqFldBgrehaqPA4cnAlr2OdJMHIkSGLwVCMrgHZY6UgQoAhQBigBFgCLgOwhQgsx3riWthCLg0wjknKnH/e9cGOIe6leNH6ZeYV/NSW8BcfY9aCGnz8kpdDZbPCcVkzKi7MvBi721R/9m5pJxDWkPuOxRKC6a7cWVOpF61UYgezp7gPhFQO9XnAjuuaV7j1djz7Eq5JxtQJC/FMPSQjEhPRLdwvw8k0RmX0CdY7lX4lIg4SnP5EB3ERYCFT8Ax65nz2lsnfnhlsBMc+hXNG3/EoZzeRaZyftNhmL8fEhj+gosa5jneebdD2jLuHOLuh5IWQ7IhEk2LfroKA6crLGo45Kh3bDo5q7b8dy08yuof3+T9fr6jbgegTOe5L72nvAwaYFtdvzeCZsCDPqTyUynN7WZG9bQSowZTSa3ZU4OTjFkWPyF7rAeEQq37eeKwCa9hiHGGresBHhgI+s9Aopx85guxMatn7giBZsxWsgyWepYiIMi3L6f4DfQ1wK74wADi+w7mc1KZrRSu4AAkWg+MgMwGayjokgEhuwV7O8xejkpAhQBigBFgCJAEXA/ApQgcz/GdAeKAEXABQgYjCZMe/yC7v7d/d/DtUnf2RdZOQIYwn/Q+P4TNXjy46Ose6QnheD1hQPs298HvPUlx6He8Ar0Z1lmbbWpTzHyRgRMf8IHKnaghNx7gJIV7AvJ6dSQ8Q4E7UJLyMyZg1YkvkadBvwSuhAYHKUa6oHqv4CGw0BAPyDsYt9+wGNNZlGg3UstV4907OgK98FYUwpJTF/IUkZDEh4vvPuYPEA8cTtQ/gV3biIZ0OcLoNuN3L6d6LE9qxIvrLYk25UBUkZmMTRIeJ08noKr4dvHoT3G3n0ZNGsp5IOmeSoVm/vs/vctjJKwdBSzrPqpYR3OG9MZYozIJTY06t1aA5FIJFKJafFBTHdYYo9At+7n6uDk4BMhx8hnOy4TB4WDzEskUtqqn56Dsa697DnXele8Lk0YbO4uSxsPSZSb56C6ImF3xSh+F8h7kD16wtNA4kvu2tm74pZ+BJy823bOyuFmcowaRYAiQBGgCFAEKAJdGgFKkHXpy0+Lpwh4CQImI1C7Des3focEv0wMjtzveOJjKgFpOK/19759GCfPspzQBJgHa2SGRFc0U2MtM5eMSz5MljqOmUsmDhXGPBqPXStCVmRPBbQsD4+irgP62Z7n5rE8hbrRiTuAslWW2YVfDgxkka8Uah3uzKsxFzizjB2nbjcB8Y/7pkzQ4clAzWZLZCOuAAasdyfivh/73BrzA1fdee5ao+eYZ40JsGuPLXlrMouP35iCS4dbmXXIjYLXexhKcxipRZNGZVELkVgMuX8txCHdO7XO87Va3LQkExNi/sWTQ5ZAKmYnvLIqM7Dq2AIcq3bfwaW4KDI3zCyVyMwOiwmEXGafbHengtlmc8P5U2j673OQeYl8jMjAKsbOQ9PWT6A5LIzfw11+btn+oUAD+yxBjC4HZF33vY25pwufBs4stX17h18GDNzI50eA+lAEKAIUAYoARYAi4OMIUILMxy8wLY8i4JUIGJsYQgw1W83f7R3Qbqvo4ceAAG5Jqx+3luCj9eyzjmZNiMWCmb28ElpXJt349/to3GZ7Po0kqjczl0yWONyVWws/FvmjnPxxzmZ9vwa63Sz8GjojQ6MG+M+KHFX/dUCkQGc1eRKr0o8BMoOEy4icJ5H19CUj87DIXCw2G28ARN75sLpTL5GxESCkNCHIuEwSaO4ai7yGy1NQrz//eQ52ZFda5DQ+PQLPzO0jqFw9nYxm/zqoflnCuq18wBQEXb/M0ym12++LP87gyz/Ptv6/yXF/YXT3/9A/PBs6owwHK4biv9KJ2HdupEvzDG+ZGxavZEixpNii36MEAAAgAElEQVRAhAT6RrchkdckcoqmpnpOzKRxAxg5RVNjPVS/LgUMOs41thxEMgX8pz0MkTwA+oJM6AoyYawtdSomWdx2bpksaRREMjtkOZ3evZMCVP8DZF3CvnlXP1BEusZI95gti77F/PuMGkWAIkARoAhQBCgCFAHyedJk4iE2TqGiCFAEKALuRMBQB9QQImyr+Xu9G6UuRuQB/kk2q6lp0GH2i/ug1Rst/Mh8ifVLR7kTDa+Krdn/M1S/vWLzoYlI6oeA6YvgN/Qqr6rNqWRJF0b25UB9pmUYMgA8fTMgDXFqC59cXPY5cOI2y9IIVmMs5wj5JAa2imo6BeyxQ1ZqSCagHOZbMFmTWez3AxA1y7dqdXc15avNXWNkpg2Xdb/d3DUm9r4Hz/tP1uDJjyzlkkn3z2eLhnhutiIXxp30OiE+NJk/su5OfncrRt7g0czyS1TN88Ia8NuuMugN7psZRgpTyJvnhrWZHRbtqXmbHkRWl7ebkVPUFbJ8LumQByGyiJyi38CpaPjlRRCZWC6TRCRAMXoORIFh0BxYB93JHe2W+F9yHxQX3QwSu8VMeq2ZKCvcy5BlpKvRFdY6tyz5IoiDfbiTKmcuUP4lO2SDfgfCproCTu+KcWwWULHWds5xDwNJ7DMYvatYmi1FgCJAEaAIUAQoAq5CgBJkrkKSxqEIUAT4I0DIg9YOsa3m+TmetJTlQMxCqzu+/m0u/sg8x/r64jmpmJQR5clsBb+XLn8PM5fMcP60zVz9x8+H/yX3Qpe3C/qzWUy3hzQhHWTgu09a2WrgxDz20nq/apbBo9YeATJ7jMwg62gEK4JZV7fchUDJh/xRIIQRIY58yQ6MZD9EQWZh9f3Glyp1Xy2EEDt5F1DBQ+5VGmY+ZR8xw335eCCyNZnFB65NwhWjO1dG0APl29zCWFWEui8Wgnxns5CF30DSPc0taZZWNSG/yEyI5RY3IK9Ihap6rVv2agmaGkdkEs1SiX3ig9Cze4Bb9+vs4Mb68wwx1rSb3/sj6Rwk5JguZysaN3N04TQX5zfiOoYcaztb0aRthKHsBMTB0RCH9uAFg77oCHQFe6EvJN1lewEXnONtnVuWMgaS6GReeXiNk7YM2B0PmFikR+UxwEXFXlOKSxI9PAmo2WI7VNIbQBy/mYYuyYkGoQhQBCgCFAGKAEXAKxCgBJlXXCaaJEXAyxHQljR3iG0Dqv8CGvM6vyArM2usnTQnCacnheD1he6bb9H5oDiegbHqLDOXTJe306EgAVMfgmLMXIfWCnrR0WuB8z9Zpkhm92TsAgL7Czp9jyanPgZkWsFjWDYQ2AV/9vTV5vfLxnxAfRI4/Zz9l2RUMeDnQ3MAi94B8h+yxEEkAcazzyeyHzQfXkHm+5GuMYPl3CmLqmPuNneNQeT1gLz6TS7+2md58GVkvzC8NL+f19fnbAHaI3+h4Xt2SVZZ4jAob/vY2S1Qp9Ijj5BgxYQQa0BukQpFFY1Ox7UVIJbMDYtvJsMSgpASFwSpxPvvZ76gkS5/IqdorC3jXEIksYmcoiS0BxrWvWCVMG0biJBPhBiT95vMGd9eB0PVWegLzJ1l5MukrrY3hIV/69yy1LGQ9hrqdDxBBDi7DCh4kj2VxFeABB+TWmarlHxWOjQBUGXbviS001wQtyxNgiJAEaAIUAQoAkJEgBJkQrwqNCeKgLcjQGTAmA6xbUDVRkDr/HwBNkgK65KQGJzvOFoiOUAkSEIntca49+3DOHm2gTXmp4uGIL6bv+P7+fpKk5GRW7Qm1cRVvjR+IJRzP4DIL5DL1Xter/4byLoUAItEVOwDQPI73lOLuzMteBw4+7rlLsEXARmOEa/uTtkl8bXngCZCgjUTYcz3PKApH9BZzk2ye08ylyt4NEBwbPmSe3HHjKEB2K5kh2HgBoDMXqFmiYCuAiBzWdgI+47e8mhz11gYee/yDTt2uh4PvptFf7fbuJzqv95F03+fs3r4T74H/hPv5H0zEFnEC2SYCnlFDcgtVsFodK9cIklwQGIw5kyJZ7rEgvylvHP2JUd9UTaatn0GbQ5HN01z0Yqxt8J/3G1Q//4mNAfXc0IhkvtDMeYWs6SiXxCnv7MOpsY6M1FWuJeRZDScP+VsyAtzy9LGM0oGXv3ZM7MfoD7Ojsk4NSD24b9dGg4B2dMBchjTmpFO6IGbgGDXzip0+iakASgCFAGKAEWAIkAREAwClCATzKWgiVAEvBiBxpMXOsTO/wKQmWKuNkJmhU3B3wUDsPZwGvJqU5kdZib+hPsHOqkjH/8E0HsZ1m4twYr1hayZz5oQiwUze7m6Kp+M17R9NdR/Okb8+A29GoFXPuNbuOQ/DBS9zV5TV50RwYbG9hD29460z4DuVqQqveVO0RSZu8A6EmFNBfzmP7m6TkVie8JM6WUn6UmnIek47Gjd5wNpn7gaLe+PV/IRkP8gYNRw1+LDxP20x3fCwELQLJiZiFkTfKjLkvsqs3qYVNWoX/MQ9GfZuzCU8z6CrPdw1rVnzzW2EmKkM4yQY/XqzunofO/BQeiTYIVEdxAbb1lGZA2JnGLjVn7vg7KUMQwxZqgpgXrDMpg03J2l8r6TGGJM2jOj02DRFe4zd5cVZkJ/xjUy7ea5ZRMg6z2StyRkpwHQcePK34AjV7CnE3UD0O9bwaTq0kQq1wPHrgOMNmRZ/VOAwVsAIjlJjSJAEaAIUAQoAhQBioAVBChBRm8NigBFwH4EVEeaO8S2AOfXAiaj/TG4VkhDGUKM6e4KnQwEmOdffL+5GCt/a39yNNyvEncN+RUXR3V4IBB1HRDQByh+D9DX2NzR4D8I8za8hLKGcAs/fz8J1i8dxZUxfb0NAtqjf0H92yswquyXxAm593vfmhNBTvVmXwY0scxosyL12eVupvPrgKNXs5c9rhEQK4QPSVNh+y4whgwrAAgJxkfOrjMrFMubCbOWTrPRgCyiMzOyvffpF4FTz1r6SIKBsbXCzdvTmWmKgdx7gMpfuXf2izd3jYVO5Pb1Uo/3firA+h2WHe2DU0Lw2t1dUMKV5Trqcnei/sv7WK+wpFsSQu5Zg0oV6Q4zd4W1zA4rr+JBvnrgvhkzMALPz+vjgZ2Et4X2yJ9o3PIJDOe4ZczFId3hP24eZGkToPr5WaY7i8vE4XEMMaYYcT2Xq0dfN5TnMvPKSA2ku8ykc162s3VuWdJISHp4yf1EiKKKH9mxz9hh7iT3JSN/2+U9YLsiX1cg8KXrSWuhCFAEKAIUAYpAJyNACbJOvgB0e4qAVyDQcMDcIUbmhxHJRHeYXywQdomZDCOkGHlYx2IHc2vwxIqjFq8EKCT45eVRAOlm01UDymEAmUlDTFsOnLwDICcsOey1g0/jz7OXtfNaPCcVkzKiuJbS1zsgoC8+hoavH4SxwT6ZODIcPmDK/b6FJ5EOJBKCbEY6XkjnS1e27MuBqk2WCPS4A0hdKQxkTAaz7GGLBCLpCGOkEAvNX8YmYeTpqizIqesWScaQ0UDgIFdFdj4Oke3dZeU0ePpmnyZ5eINXvNzcNUbuWy6Lfwzo/RqXl9e/fqpMjTtfO8hax4pHBiMp1ofkfZ24Wo3bVqHx7+WsEXbIp+Dd6plOROdeGhkiZzrA+vRUok9CEKrqdFj61QnOhQq5BB88nN7lpLANFQVM15jm0AZOjIiD34jrmK4xzaHf0PgPmTHIbX7DrmXIMUlkT27nTvQw1ldAl78X+kIzYcZn9hpXui1zy2TJFzFSjII1Im+/J5E9Pf9UYAT3z5Bga+uYGDkgQw7K2DJ6AM1rLidNlCJAEaAIUAQoAkJAgBJkQrgKNAeKgNAQqNtt7hCr3AjUbnVPduTha2uH2CTe3QoNjXpc/X97WHNa+XgGenUPsJ6vrUHWbVZtLr4ES/c/z/yf9KQQvL6Qnix39CaoeW0qyAMLe0wcGAblnZ9DEs5OktoTSzC+RHaUzEio3W6ZEulyJA/1vXkulDNAky6X3XHsEcjsMULSeMoIydUyC6xVDpEQYKQTrBAwdY5kWEv5TUVRUMTx/3nSlodBHlUDiF0w90ccAIS0mWMWMhYgHVudZXt6Ak1nLHePvR9Ifrezsur8fcl9mnsvO+HcMTv/JKDPl579GetkhK56ejdUTZak4W2X9cTNl1h5H+rknD25fUGJCvlna9B9+wuIrd3HuvVbmvnYrR/skrSkEhH69wpmiDAzIaYEIcg62qG8Wqz+/QyOFLJLeI9Pj8Ttl/dEbKQXdBu7BDlzECJp3fjvCpj03B18RBKREGMiRRBU61+C4VwBZyZkNiwhxuT9p3D6Cs3BpNeaZRibpRgNpc4TRKKAUDBSjCmjGSlGkX8n/g5kA/zUC8Bp898vFpbyPhBzr9Auk/35kN9vJRzEbvfbgLRP7Y9NV1AEKAIUAYoARYAi0GURoARZl730tHCKQBsECBlGOsQq1wH1+90DTdDg5g6xZslEJyTTZr+0D+eqLR8GPHlzKi4eytHpVbvD3E2mzrFZZ4NOiad2v4FFC+YgLsqHh1u752qboxr1qHrewdO2EinkfSeDzLogX5BaPjBzZ+puiX3uG+D4zeyhe70A9GSRjHNLIgILemYpUPi0ZVKEOBxuZei8MyUY6tt3gTFdYW1IMGdiu3otkZolhwkC0qCvj0TDX38hdIxlB621bWv39oF/YinkUW6SHSTXiOkyGw2EjAEC+roaAevxCp4AzrJ0PRGi+SJLGT3PJdaJO5FZh2TmIR9LWAwkvszH06d8Vm04jW//LbKoqV8vJd65X0Bdkh5AvaxK0zo3jMgl5harUFVnnuWTKi7EM/7vQQ6dRSa1JiWeaHwSNSb7yYHEHoEMGda3uTuM/Lc9RlQEdh6pwtFT9ZBJRchIDsXYQRFI7mLdf7rcHcycMT7ztwiJQ+QUFWPnQfXLi9Ds/5kbcrGEIdMIOSY4Eog7e1YPfVE2Q5YRGUazpKTzB0fMZNlYSJNGCOdQF+kiI91kbDbB+ZodhN81y47dCFR8ZztW/ONA71ddsx+NQhGgCFAEKAIUAYpAl0GAEmRd5lLTQikCzQiYdGYyrGazeX4YB1HkMG7kgWmrZOIEh8OwLXz+sxzsOGIp23fdxFjcdUUvfnudvBMo5THEvCsTF/yQtOlV89YVMFYXOxVJHBYHeT9ClE2GNCHdqVidvvj4bODcGss0RFIgY5dZGrSr2Z5e7PPZkt4E4ng+7O+Ima6yjRxi/oUOMDITTHNWWAgzJFgSQCSQyFdAy/c0QKKE/mwWNIc3QHvgF5AT8X4xlQjsy9I51aEqdW4sms50g0hihCyiDrIIE6RRgEReBpjcJAdJOsoIYcZ0mhHSbJz75sepTwKZ5tmUFjZkL6AcLqzr7M5s1CeAvPvNMshcRkhM0jWmHMrl6ZOvl1drMOcl9s4oQpARoswXrV6tN88NK25AbpH5+9lztmc1TZNtw23yH1jh2KYfgeWaW2xCFaaUo3+vC1KJpDvMTyb2RXg9VpOxrhxN/32Opj0cJEFzRn7p00Fkqw1lJ6De9AaMqirOXGV9JsB/9BxIe/nue4Sh6iz0+Xuha5ZiNKltzynmBA0AmVsmSx0LWdJISGP781niHh8yh4zMI2MzIclW21t91hSg+m/bq3ovA+KfsDcy9acIUAQoAhQBigBFgCIASpDRm4Ai4OsIGFRmucTqP4GKte57OEzkEhlCbJLbH0x+/ddZfP675QPijJRQvHo3/z9KVadWQXFqASQijhkt5EHvgHWAjM4hs/fHRf3Xe8xsDFcZeWAj72fuLCND5r3OyM9i1lT2eVU97gRSP/a6kpxKuGYrcHgie4jR52z/zGnL2sghEgnEZhlEQoKRGVVCMmkIoOjd2g3WjggjBFkHI6QyQ4od2gDyIK+jiRVa+Pcqh1/seYvXNKXhaDodDYPKutSYNEQFea9wyKJEkMhKAa2V0+auwDBwQJtZZuMA/2RXRDXH2BkJEDK0oyU8CST+z3X7CDmSrfmGHfPu9TzQ8zkhV+OR3G5akonzteZOqbZGJBaJ1KK3m8FoaiXD8opUyC1uAPlO/r+9do/f15go3c26bKXmRvytH8O8JhIBg3qHcEol2rs/9b+AgCZzLRr//ZAXySXpkcZ0gEl7DoHq5+egy9vFCaU4OBqKsbdCMepGTl9fcjA11pllGJu7ywyVp50uj5lbljYesqQRjBQjxM0zkZ2OzDPAkSusz10elgUEDuQZSABuZI509jSg4ZDtZPp+DXSzotIggDJoChQBigBFgCJAEaAICBsBSpAJ+/rQ7CgC9iOgrzZ3iFVtMBNieu7TovZvAiDySiC0mRAL5E9KObRXh0V7j1fj6U+OWYQKDpRh7RL+kn5vfJeHw0cP4NH0ZUiPPMCdWr/vgSgrpzK5V3dJD0NFIWrfu9bltYvk/kxHmYyQZX0mmp/OeYsVLALOWpF/6f8zEHmVt1TifJ7WOuoirwX6/2gm9FtngrWRQSQkmI7/LC7nE+URQRoMKEgnWHM3WEsnmH8aIAvnDGDSNUF7eAM0hzZAf4bjQVBzNJHYCGl4PaRBjQwhpqtWwqS3/0GcNDIYfik9II00mQmz+n2AUc2Zs0MO0rA2hNlYc5eZyP6cmb1z7wFKVlimQa7BiDyH0vOaRapsIO9Bczc4lwWlm7vGvOmhKFdNTry+5u8ifLbJ8iF4UmwgVjzimtlaTqRn99KiikaGAGOIsGIVcosaQDrGXGHx4lI8qfgQkaJqlnAiZI3/ED3794e9UomuyK2rxCAyio1bV0KXu5O7ZLHULI04bh6a9nyLxr/e5yUl6Df0KkZOURLVm3sPH/fQFe6DvmAPI8NIOridtda5Zb1HQpo0EmTOrttNfRzI7Me+DekeHsLeRev2vOzdoH4vcHSW7cOdskig/0/mzxLUKAIUAYoARYAiQBGgCDiIACXIHASOLqMICAYBcrKOdKWc/9ksmWi0PBXtdK5kXljkNUDYxUDoZEDBU8bQ6Y3ZA1TX63D983tZX/zsySG8ZoYdOFmDRR9dmOUzr88nmJ36OXfG3ecDaTykGbkjdRkP9cbX0LT7G7fVK4lKbCbLJkEaY+WBgNt2dyBwYz6QfTnQeNJyMenCHLgREMkcCOziJVW/m2cSyqOAkPEAmTflSjM0ANutyJmRuVukM8hdBL+jdRAJQf/e5m6wVgKsWRbRwQ5Tbc4WplNMe+wfR7Ny+TpZ7+HwS46GNMoEsbEAIA+pCFHpLiMzKltnmY0DFDy7eAiRd8CKlOKwI4CHD2+4Cx6LuGdeAQqf4rdd4lIggacvv4he70XIo2ue2cNax6t3D0BGSohga6yq1zJkWAsRRr6XVblJMrUZhWmB+3Eb2D8fyVLHQTnnHcHi5c2JmTQqpgO/cdunvMognfVETpHM1lL/9gr0JdwzPKWx/aAYfQvkA6fy2qOrORnKc6FrlmIks8vIQRZnjcwtkyaNYqQYSaeZ26zgSeDsMvbwfVYD0XPdtrVLAlf8gP9n7zrA46iu7tm+q96LJdlqluQq914B02xTAoEQSgBDIJQESOAnhBQSQhqQhE6CAySE0KspBmzjhnEvsmTJsuUmyZas3rbv/t+dkWxJO7szs027q3e/T5/Ae999950Z7e688+65qLzR82Ed+l464XPp3xn8khgLwhBgCDAEGAIMAYZAJCLACLJIvKpsTZGNAFVU0Ilxqg5r/igwa9UkAymX8xViiYsBTVpg5vEhKhFkRJQNtodvKMbC0hTRyHf9fS+qjncN8JuWug33TfojUg2NnsfrsoHxqwA6lc9MHAGnE13/+ymICPBk1L9BlZwDS8U6OM0Dr434JLyHpnA2J7+oIQnGmGSpw4LvV/cUX/0hZIXPAFl3Bj8nmpFIq+O/B2gDfrAlLASy7wOSL5GXm9PGkyskgWjsVwXWuR0w18qLFQxvVWwvCSZQDab1j6ynrbaMI8XM+7+AP3qfBBIWZcIIaIrmQpdfCHWKA+jaAXRs40kzh++bhYK5E9nI9TKjPmbzgDhexk3QNuoBh9n1pdzfAqN+GUhogh+7axdw6B6gfaP43NSDjarGotz0aROPENEeK/60C8cFenBdsXAEbr8kLyTWbrY4+J5h1Duslv9dU98d8NzG58X16x0Wi5R4LTwddIlacncvMRPw1IbNBJayz2Fc+wLszeL9Jul7ExFjuimXofvjx2De/o4knAwLbuaqxqjCiZk4Ao7O07Ae3gobJ8e4HdQPzlfj+pYVzub7luVM9DWc6/gtmQDJUQ826nu7wPUZyv8JeBmx/lmg+i7Pg+m7Qel6QMH6GnqJMhvGEGAIMAQYAgwBhkA/BBhBxm4HhkCoI0DVJn39w9oCVGGgy+lXIbYYUMWEOiqcxCJJLQ62a87Nxs0Xe64+eG9DPZ7/8IjgGq9amI5bR/8KaJRQ8VTwOJD905DHKlQStJSthmnbW7Ad2z0gJU3eNOhmXg3t2HO5f6dNCEvFWlgPrON6QnhjCkM8tGMX85VlRfO8CRHYMUQsUI8IoYbjVKFZuhbQB3mTljbdK64W798l1OSd5PhI9nAwCdb3/4GS6/P2Kp0hwQZVg1FVmHaEt1E9jnO01XPyiZZ9n8He5H3PL1XKKNibxHukaMefD/WoybBWb4b14Ca/rYnbzCuaB83o2VBp6s6SZUSa0fUOlJEsFEeazedJs77rVHk90PCa66zRE4FpewOVTfDjHnsUOCqR8GOfTaLX5/2NJ/HcB673a06aAf/6vymi4wPhcORkD0+IcRVi/G+TRaRHqo+JZKcaMCE/DmNGxXL9w9xJJTraT3EHXdxVJcWtWMm93zDzDQF7wyEY178Ey/4vJAXSz76Wk1O0Hd2JntV/A10nMaOqP/2ca6HJly5JLhZzuL3utFl6iTJeitF+SkARQCYoXN+y0XN4six/JhRqrcwIAu4N/wEq3VSKZd8LFDzp+xz+jnDst8BRkV6ZdIiTZBWZMQQYAgwBhgBDgCHAEPATAowg8xOQLAxDwG8IkG588ydA0ztAh7AEkM9zkSQFPVz0SSYijPo39S7+lc+P479fnnCBYkZJIn5/q3uZPao6u/73O2C2OlzGGnQqfPTYLP7f658DqiVU8SQuAca+DahDV5LJ5/vFzwEcrbWwnSjjTn3SiVllQqbbGbhKm4p1sB5YK+kktVAgVUZxL1m2GKr00X5ejQ/hSBKVeisI2cgHgbw/+BDci6HbioVlH4VCUS8+qvIx9VaEUWWYMwDyrl4s48wQIvpJCrFPEtFQeFYWkQ4FBMGcNjNfKbb3ExdiWM70dMpcN2kZtKVLodDouM1Tkt1ytykXfdmvuGqC/kYkGf1YqjfB0VovZ3q3vqqknF6ybC63sQfTMaDjW766rO8nELK/lJE2kyfMtOlA/fPCOc48MuSSwD4DTThS1VjHFvFQ8XOBktfCf83iK/XZw2Z34qIHhHs6PbpiLGaODWyfoIZWM0eCnekdVtuN5o7AvofGGNQcGTYuL44jw0pGxkKnkV59YTmwjiPJhEydNR5xP3w1vPqB+nwX+TcAySn2SOwZRiQKVY3Rd5qeD38nWqFPmVLvKz1Vjc2+1r+Js2ig76okxWg7wleX+Wpc37KieRxRpimYAWVsqvch950HtLo5YBlqn5GHfgzUPe15rZm3AkX/8B4PNpIhECAEGhsb0dTUBKfTiZSUFKSnpwdoJhaWIcAQYAgwBAKBACPIAoEqi8kQkINA196z/cO698sZKd03ZgqQ+h0g4VwgrpcAkj46JD03lzXjN69UuuSWFKfFm79205MGwBNvHsLn24RlUR66rgiLJ/d7CO3eB1TdApAUnJhN+ARIuljMi73uAwKW8q9gObAWVpJgtAlIqkmIrSleAO3Yc0A9IKjKbMit6mbg1MvCaUzaELym4yf/CRz84ZDDITsBFxKMCLEi/kdqHyvZk4oPsFSuh2XvJ/ympd0mPkDAQ5mUDV3pMugmLYUyMUswBsk9WQ9vgf3kQajS8rmT51QdIGb20zWwHuQry6xHJLy/iQWk1xUKaEbP4+QYtaPn8jk77b2E2bdnK81M3lfPSUljgE+4V1Id/Q1w7BFpyy58Csi6W5ov8+IQuOtve1F1wlXOd/mcDPz4igK/odRltA3oGVZd24UTAvKOfpuwNxBVhZ2tDuOlEn0145rnuAonIdPPvQFRF9zj6xTDbrz14EZOTlFKzzCSjiZiTD/7+zBt+jeMa5+X9H1IN/kSTk5RlV447PAN9oLtLSdgo8/mXilGp7Hd5xQ0xfOh4ciymVClyXxvImnenVOFc0hYBJSu8zk/vwQ4cC3Q+LrnUNRPk/pqMmMIhBACVVVV2Llzp2BGkyZNwtixYdAfO4TwZKkwBBgCDIGhQoARZEOFPJs3/BCwd/B9dEi2ibTbvTU6XU+VI9RDjKovAmEkQdVXIUb5RqA1tppx7aM7BFf2n19MQ0aSzuW1XdVt+L8XygXHlBbE4/E7xgsjdfg+oPav4ihm/RgoZM3qxYHyzcPRdhKWijWg0+yD5RqlRlbGpvDyi9SvrGCm1GH+96P3g7KLAFuba+z06/geQsGwPfOBdv/J8Pk1ZVX0wEowriqstxqM/jtEzFa7nyfFKtZyMqHemEKjh3bSMuhKl0I9Mjg9Dols7qsuo9+OrmZvUncZo0rNg2Y0VZbNHfg3xlWZbQE6t/aSZtsBZ4B6oSi1QPKlvbKM84GYSX5ZW8CDdHzDV41JOZyRsBgY81rApEEDvtYhnGD1tkY8/ma1SwbRehV+evVozJ8ov4+lw+nkqsIO1XWjurdCjCrFqGItkJaZrOfIMOof5kkq0dccnKZOdL39c1irhavvYr7/JLQli3ydZliMp+8yRDaad74vab26qZdzcopOYyd6PvsLbMfFJWSpwsww/0ZoJ14kaQ7m5F8EnMaOXqJsGyfJKKWnnFgG9N2AJ8tmQD1Kohws9byl3rdCRlKF9Mw4lFZ2IXfWoKAAACAASURBVNCy2nMGBU/wfXCZMQRCBAG73Y5169aBKsc8WVJSEhYtWgS9Xh8imbM0GAIMAYYAQ0AIAUaQsfuCISCGwMmXANJwb99w1jP5EiDjJiBloISVYCiStegjxKyev0CJpeL29aQL+B5iCefwG8fDxC5/eCvoZPZg+81NJZg73nVj6+6/70Pl8U5BdF5+cAqoF4dba3oPqLoVsLV4RjeqGBj3PhA1ZphchaFdpu3YLk6CkSrLaLPJG1Nnj+fJspKFoE39oBv1FaL+QkI25nUg7ZrApmRtAb6RvxHs/6QUAL23npFE7KsGC933NLrnSD7Rsv9L2BtcN9qlYkQbytpJS8/04ZM6LhB+tvpKWKt5OUbbiX3+mUKl4arKqLqMqsyU8f1kZ7gqsy29pBlJM27npRoDYsrePmZzz5JmoSaPe+Rh4Pjvpa2+6AUg8zZpvsxLEIElP93sEZnvn5eN688fCbVKWIq67rQR1XXdOFTbxf+u60JHt3dVo1IvEclBExnWvzpMjlSi1Hnc+VFlTOerdwBOV6lqZeIIxN/2Gkgijpl7BMzb3kLPV8/AaXKtYBw8Sp09gasa045ZhJ5P/gTT1jclQauf9wOuaoyqzpiFBgLWIztgq6HK722cLKOvxvUt6+1ZRoSZQhslHJKkjrekATaBajalDqCDFnSAhGTj6VkyWGY+DpRfAXQKH3jk0qBDqcUrgXQ3vdSClSubhyEwCIEdO3bg4EFp/Qdzc3MxZ84chiFDgCHAEGAIhDACjCAL4YvDUhtiBNq+BqpWACbXJu5nMktYCBS9dJaUos2CllXA6Xd4UszeE5hFEBnWVyFGfViGqT3wQjl2V7tW3lx/fg5uuGDkAFTe21CP5z8Urti7cmEWbrskVxxFerCkZtfNH4n7jn4eGHG7uB/z8A8CTicsZZ9zRBkRZkIbd6ITKZS8/CJVlRUvhELnZqNBNJBMB/MJoGwZQJKegy1+HjD+E0AdJzOoDHc6VUyniwNtyiie/LKcAqxNrrNl3QUUivSeCHSOEuI7bRa+UqxsNXcy3FvjiNnSpZyEokIX422YgI7jTr/39i0jSUaqHvGHkcwXVZZxPVZyBaSfSIaRI822nu1lRkRaIEyfC8QRYTaPJ82ixwViFvGYdAiHqsa6dov70qEY6jWmSRH3ZR4eEfjOL7eis8czoUXVWb+7eQziojUcAVbNVYjx/cNOtpgCjnBRTky/6jD/SCX6mjTJ+/V88TfBMLoplyL6sl/7OkVEjqdDPca1L0qStlVoDRwxZph/EyfXa/zyaUkVSJrCWSC5S01BZEiqR+SNAHCHaogos9Zsha1muySpTE9YECmtKZwNTf4MjjRTxmcMdD/5D+CghAMVRJSNfAigXrOBtPaN/DOVJ9llbQYw5r/BJe0CuWYWO2IQ6OjowKpVq2St5/zzz+d6kzFjCDAEGAIMgdBEgBFkoXldWFZDjYClEdheLCx7Njg3QwEQXQpQhVEgjOTFiAzrqxALtdPugVizxJj/XHUUb62rc/GeMy4Jj9x8toKrtdOKGx7bAZPF9bQzncT+6DGZmwgn/gLUPCCeJVUY0oMdEQPMgoaAo6UWlvIveQnGWu/6+ikTRkA7djEnFSW4ge/v1dS/AFT/SDhq/l+AnJ/5e0b+xG79s8CpV/wXW2norQArOFsJxkki9laD0WnhrW5kEafuDmkJPGvVBpj3fsoRRk6Ld4cfaMOKCDFt6TKoUkb5D/cgRSJJrz7CzH6yyi+zkqwkJ8NYNI/7TfKnLua08b3M+pNmRCwHwhQaIH4OT5jFzedJM1WA38NrHgRO/Enaaor/xVewM/MZgZWfHMMba2slxYnSqdBjDhBJ2y+DtATdmeqwsbmxyMuMlpRf0J2cDnS98wvuoICQRV/+G1DfK2Y8AnTYwLhhJUybpckmaydcAMO8G6FMyED3x3+AZf8XolAqdNEwLPohVzVGPSGZhQ8CJMtMPUVJhpEO3jg6fFcc0Yyec0aKUZVRzIOxey5AEr5SLOcBIF/i55KUeP19Tr/NH0K1ezh0Ez0eIPlHw2i50Zk/QyDgCOzbtw/798t7xhw9ejSmT3ffJz3gSbMJGAIMAYYAQ8AjAowgYzcIQ0AIgUN3A3XPDA02mlSeDEu9nD8xR5t1zAQR+HpPE37/H9dN2rREHf778LQzY5586xA+29ogGOOh64qweHKqfIRps5Ye7noqPI9V6oHxHwOJ58mfI8JGOBwOHDp0CCdOnDij156eno6cnBzQQ0MgjGuSXrGWl2DsFKhakjCpetRkvrKseCGUSdkSRnjj4gD2XwI0f+I6WJsOlK4FovzU5LmnkifG6p6lbTtvkuXHxM7g5eoGSCIWAgqt+5ju5CRjJgNTd3mfS4BG2urKYdnzCSxVG+Boq/duFpWa6ymmm7QsOGSrd1nKHsVt6B3kpRgt1ZsBm0V2DKEBqsxiaEfP4+QY1SM99Aw7U2VG/cy28f3MfLmfPWVP0sVchVlvlZmhSPpaTceB02/wf9vWBiBmGpB8EZB2LdC2lq/e7JawyZK8nO81pgpgNan0VYW9Jx2cueo33leA+gMArVp5hgwbn0+9w2IRTKlEX9dgq6tA139/Iti3kKqf4n70P6iSB1bz+zpnOI637P2Uk1N0tJ8STV+VVsBVjelKL4bpm//C+PU/JFXu0ueLfs61OEOEiM7EHEIVAapS54kyXorRF/nmvjWqs8ZzPcu0qdVQtbnpRSYEyKT1QPwC/0Ll6UBY30wJi4AJnwH0DMWMIRCCCHz66adoaxPoH+0hV4PBgMsvH+J+fyGIJUuJIcAQYAiECgKMIAuVK8HyCB0E6DTbpiBuQJG8U1+FGG2+MZOMQF2TCTf+Yaeg//9+NR0p8Vrsrm7HAy8Ibz6WFsTj8TvGS55P0JHkSki2RMxG/hzIe0zMK2Jfr6mpwbfffut2fQqFArNnzwZptAfE7DaY933KyS9aq9Z7NYVCo4NmTJ8E4wIo1B6IIG9maP6YJ8mELOsnQKGwnJXkqcy1Z4kxT6d2pQZc6AW59k06INSLMYQkSWkT07znE1gr14E2gL01qoaiTUuqBBgOxpHRvYSZvemoX5ZMFRF9lWXUw0wRneg+LlWZbQjSgRKqlIzv62PWS5oNPsziMPOVxiRh6qsRMUaEGjO/IfDu+nq88JGw7LLfJhkUqGBEdL/qsDjuO0q4m3n7u+j+WLhnHskVx1zzRLgv0ev87acOwrj2BU4eUYrp59/IySk6WuvRs/pJWGu2iw6jSmT9ghXcZw2zyESAepVxPcuIMDvioVeXhOXHTjkETaIMqeSk5cAECbLyEubmXKi/JvXZ9GSpVwJj35YakfkxBIYEgbfffhtWq1X23FdffTVUKpXscWwAQ4AhwBBgCAQeAUaQBR5jNkO4IdD4JnDge4HLmqpAUnt7iMVMCdw8wyTy8p9vEZROfPSWsZg5JhF3/30fKo8LPwy+/OAUZKcafEeq4T/AwVsAaoLtyeh6j33zbM8632cOiwhHjhzBli1bJOU6b948jBwZ2BPn9qZjnFwRVZV5KxNHm1IcWVayEOqciZLWJsmp+nag/kVh14mrgcTzJYUZ4GRrO0uMWU7KHy80ouQVIP0H8mK1fA6UXSQ8Zl4noBrCPlx2K0eKWSrWwErVUF4aVT/pSpfxfcWiEryMEv7DHK21sHBk2Waf8ByMhDprXK8c41yosye4ArV7Di/DONhI5lOTDHSKbzh7jX5UCS/HyP3MAyqu4mVMfbHUK/heY+wUvS8oCo796XNl2He4w+9x+wImx2nPkGET8uNCVyrRDwh0f/QozDuEZcajLrgX+rnX+2GWMArhdMC4/iWOHJNimqL5MMy/EVSt3rP6r5JlGAlXklNUxnqhgiAlMeYTcgjYW07AdngrJ8NIPyTdKdVUUWbEz/bi0M/skwD1AvPVDt8H1P7VcxTq3UwHppgxBEIcgc8++wytra2ysoyKisJll10mawxzZggwBBgCDIHgIcAIsuBhzWYKFwQO/wyo9eOJ19jpZyvEono14MMFizDI875ny1BW4/qAeNNFo2DQKfHcB8InxK9cmIXbLvFjtZKlHjhwPS+ZJWYlrwLpN4h5Rczrr7/+uuS10Kk6Ol0XLLMe+gaW8jVcvzJnjzypjL4cqRm6ZsxiaIsXuDZFl7uQrl1A2cWARUASlDbLx74jPSJV1PRJKRqrpY8T88z6MVD4dzEv19fLvwM0ve/67+nX8iTAEJi1aiNPllJfMWO7VxkoY1KgnbSUk1FUpRd6FSOiBzmdZ/qWUYWZo80/JK3CEM/JMFJlGVWZKfSxgCfppoUOgOtltqVfP7NtAL13h5oplMCYN4DU74ZaZhGTz/W/34lTLSa/rEelVPQjw+JBvcPCSSrRVxDo0EnXm/fD3nBIMFTcD18VJrR9nTgEx1sq18P41TOwNx4WzU6ZkMlVjOmmX8lVmRnXPOcWw/7BqC8qjaMeU8yGLwJEjvURZUSaEXnmyXRZzYguOS4fMHp2zVgBUF9lb/uBVd4A0GFCTzbqYSD3d/LzYyMYAkFGgFoGfPHFF2hpaZE1c0lJCaZMYYejZYHGnBkCDAGGQBARYARZEMFmU4UJAsf/ABx5yPtkExbyPcRINlGX430cNlISAkSAvb/RdYNzwcRkbKtsg8lid4lj0Knw0WOzJMWX7XT0N8CxR8SHkVxWycsR32OOeo5t2yavz8ucOXMCJ7Xo5so4bWZY9qziJRgPSWxgPigWbdCTpJRmzCKOLANtcntjx34HHP2V8MjilUDGzeJRT63ke4x17Rb37fOIHgeMuAOwtgDUK2ywJS0Fsu/xrp+erQXYnCycSyB6XHhYNckmWso+40gb2tj11ogQI2JMUxCg9xJvEwvxcbRxzFeWbfJZLqr/UqmSU1M0Cwb8SBgBIpeJZB5sppp+hNm3vld9+Yp/2jXAmP8CUPgaiY33gMAjr1RiU1mzVxjlZkT1EmLx3O9IkEr0Coh+gyxln6PrbeHvzurcKYi7+SVfpwjp8Y7WOhjXvcBVIksx/YyruF5jCn00ej75M8x7VokPU2sRdc7tXNUYlGpxf+YxrBAg+UVOhpHkGGvLXNZuyDsFQ778Ayr2Hh2o+owzVRSQfBmQcimQfIl4dbPTCuy/DGj51PO1IAlxkhJnxhAIcQRMJhP3XFtbWys704svvhgJCcNXXUI2YGwAQ4AhwBAIMgKMIAsy4Gy6MECgfTOwx4teYDOPAfrASsOFAXpBT/HLHY348/9cq2NGpOhR3yR8Ovyh64qweHIAJWmoiqzqZsAksvlOkl/j3vN/A+ygXwX3E65btw4nT8p7IM/JycH8+fOHbBX20zWw7Pucl2BsrPEqD6ok0o45B5qSBVCPGCsvBlWP7V8uLAcXOxUY/wmgTReOefpNnhhr3yh9Tn0eT4xl3QEoo86Oa9/EkwXaNP4e1WVLjznYk6pyqTp3sFEPxpmB7wPkaG+Aee8nsB7cCNvxvV6vg6oFtaVLWb8XrxEcONBpNZ3pW0aEmaNL3mlcoTTiZ1ZCFWN0fYkjniRUszot/QgzqjbbClhO+WnFHsKQjOLYN4DkSwM/F5sBn3x7Cn97W7zKpz9Uc8Yn4ZGbxjD03CDgSR7QsOBmGM67KyKxM215HcYvn4LTJiKzDYCv/rqRk4o1ffsGTBtWwtElTtRqx58P/bwfQD2C3X8ReRP5eVH2hmqOKLPWbIWNpBhtFmhS2hFbKv87raUhEdp0N1JyUWP4yjL6iZ0xcBXGQ0DldfxnqDujz73il1iPTT9ffxYuMAh0dHRw5FhjY6PsCUaPHo3p06fLHscGMAQYAgwBhkDwEGAEWfCwZjOFEwI7xgPd5dIzTvseMOZ/0v2Zp98QOHqqB7f+RXqVTGlBPB6/Y7zf5vcY6MB1QCNVAohY3qPAyF+IeYXl62+99RZsNpus3PV6Pb7zne/IGhMoZyJULPu/5CUYzd1eTUPyb9qSRRxZRnJ8kuzUv4CqFcKuub8FRg2q8Gr5hCfGWj6TFJ5zIuJrxJ08OaaRmJf06AM9txUDxoOuo/MeA0b+3NuonsfZbTwpVrkeloMbAYdrNamUiVVpBVxPMW3pMihjA4yTlIQi2MdWf+AMYSZ0Al7K0vWjGhBVKCSbqIK9uAKqjCIpYQb6cFVmRJb1yjN27pQfQ2zE5M1AHJNME4PJX69brA4sfVBab8y+OZ+8cwJXMcZMGAFHZxO633nIbWVo7HVPcXKokWJUsWP86lnYTogfuiBJWJJF1M+7gZNR7Pni75L6M3IyjItvg27yJZECG1tHkBFwdJ6G9fBWmHe8g7jRr8qe3dKYAG2aRAnypIv46jJNGlDzAEAkmTujQ1ekiuBNb13Zq2ADGAK+IdDU1MSRY21tEv8W+k2XmZmJBQsWgNoIMGMIMAQYAgyB0EWAEWShe21YZkOJgKfNaaG8Jm8B4pjM1lBdsvN/thlOp7TZX35wCrJTDdKc/eHlqSdO//jx8/g+TPpR/pg1JGJ0dnZi1apVcEq9OL1Zh2ITY6elB+bdH8NasRbWI9u9wlcZnQTN2HM4+UVJm4TlVwBN77nOpY4HJq4BqJqsfT1Q9xxw+i3pOdGJXZKyoYoxXRCqXun08G4374+z6wFtpvTcJXiSdCJV/1mrqCKpScIIVxdFVDzXU0w7aRnUmSVexWCDfEOAesJRbzi6niTJ6DR3SQqo0NiQuMBVXooGd+4pgN1aAM3oeVwFB/UwU6h1kuIOcHJQlVk/woz+2yr/RPGAmBNXs41C+VfCpxHvfF2HFz8+KinGOVNS8fNrvSBXJUWPHCc6VNL5mrBUGh02iLv1ZSh0MWG9YOpXalz3Ikxb35S0Dt2kZZycoio1D8Y1z8K48RVJBzb0s7/PySkq4zMkzcOcGAKeEHC01MLyyVToR0r/rDLWZEKfcxr0uepXi5nEP/OQtDczhkCII1BfX8+RYz09PW4z1Wq1sFgGVhEnJyejqKgIeXl5Ib5Clh5DgCHAEGAIEAKMIGP3AUPAHQLllwNNH4jjk/N/QP4fxf2Yh98RIN7lzr/tRXWttI3TKxdm4bZLcv2eh2hAKTIjfUGoEpEqEsPcdu7ciaqqKq9WMWLECCxatMirscEYRNI15r2fwkoSjM2em6K7y4dkF/leZQuhyhgt7Na6Gth3EQAB9pf6HKoTACLz5VjWXXzFGMniBMuoEk4oz6SLgQnS+rWIpUqVR5byL/m+Yg0eTiyLBNJOuIAjxiQRmGJJsdf9ioDt+B7u+hJpZj8lUI3Yb7aEORVQGnp7pvT7d3N9MroPDCSFNXnTOaKMSDNVWr73ORsP86QZ3ett6+THmdsCqBPlj2MjfELgr28dwqdbGzzGKC2Mxy9vKEZ8tManuYbLYOPX/4Bx7QuCy9VNvxLRy33o8zvEIJp3fQjjl0/D0S0uB0tyiPr5N0I7bgkn70ukGvXAFDN19gQYFt0CTdHQSU2L5cheD08Eul5bgeiMV6HQiFfUO0xa9FRnIWaCn2Ww42YDEz8HVKwaNzzvouGV9bFjx7B161aPaii5ubmg/tldXV2gSjOHw4GUlBTExbF7fHjdLWy1DAGGQLgjwAiycL+CLP/AInDiz0DN/7mfo+TfQPr1gc2BRXeLwD9XHcVb6+okIaQA8MUTcyX5Bsyp5mfAiSfEw2f+ECh6UdwvBD2qq6tB5Bg9HPhiixcvBklShLpZSL6v7HNYSYJRQv8RofX09SojsowqlwbYoR8DdU/7DkPGzTwxRlVnwTSnHdigFp5x/Ac+9VtydDTCUraa23gkqStvjXrCEClGMopQsQ1wb3EM5ji69lxlWfVmjjCD3TpgekP+SRjyXPuGOW0qtK6f6DZVkjOjyjJtEV9hBqUXcjjUr2yLzPcukqWa8GkwIWRz9UNgR2Ur3t90EtsODOyzU5QTg+VzMnDhDDc9HxmKggg4LUZ0v/MLWCq/Fnw95opHoS29OKzQo0MYVP1lrf5GPG+VhpdTnH8jd8Cl57MnYN4hUA0uEIn6tFHVmEKtFZ+HeTAEZCJgPfwtTB9fj+gxx6HUu++ZZ+/Rc4dJ7B0GqJM6oUnogjqxC+o49xU0slJR6vjvf9S7jD7/6MAXM4ZAiCFAz7Tbt3tWDSkuLsbUqUF+tgoxnFg6DAGGAEMgUhBgBFmkXEm2jsAh4LQBjf8DWtfwPXRiJgNJFwDJrB9A4EAXj9zeZcWVv94m7tjP447L8nD5/BGyxvjduXkVUHUTYBWRfiPpu7FvAHTSMgysoaEBO3bsQHt7u9+ypdN4dCovHMxp6uQkGC3lX4EqXbwxklHSjlkETfFCaApm8iG69wP7lwGmY96E5KsRiRiLH6KT6O7kakkmcq58HX/qI2be9yknn0jEmNNq8goXVfIoaCct5YgxIkWYhTcC1F+FJ8w2wd50jNv4S5gr3Ee0Y+do2NqkSbxpCmZx1YRElqlSZMjfHrwVOPmSdFDHf8i+U0hHK2CeLR0WlB/thMliR8nIWOSkBVGOOWCrGprAtmO70fn6fSCp1MFGcsNxP/w3lIlD/H1MCjR2K1f5ZdwgrVpbO/YcTk5RnTUO5u3vcHKKjjahnogDJ6fPfv2CFdw4ZgyBQCLQ89njMG15nZNO1Ga2QB17lvSytUfDfDIJ5jrhfquqKBNHlBFhpkl3QqHw4nuc0OIMRTxZlrwcIMl5ZgyBIUagvLwce/d67i85YcIE0A8zhgBDgCHAEIgMBBhBFhnXka2CITDsEPhw80k8816NrHXThtfTP3FfPSArmC/OTitQcZU0Cc+CJ4Ds+3yZLaBjSY+diLHa2tqAzDNt2jROvz2czH6yEuY9q2CpWAtHu2sVi5S1qEeWQluyCJrRU6BqvB9oWS1l2Fkf2mQgYizpQnnj/O1NvceoB9lgy7kfyP+z5Nm4SqGqDRwJ4mg7KXlcf0eFLrq3r9hSkIQVs8hEwN5ygrtPdD0roFAZXRZpOpGKnoPZshevTMqGlnqXcXKMItXI5lpg+1jA3ik+D8mljntX3I95MATCDAHahKfNeCHTjl+CmKv+FNIrspSvgfHLp0DvKWJGhy6oYkw35VLYTx+B8atnuV6YYqaMSYHh3B9BN/VyMVf2OkPAbwhYKtbAtPEV2OrKodRZoYo2wt5lgMOi4XrlwW6TdN/rCuKhzzkFlarSb7lxgRKX9FaXXQjofZA+9m9WLNowQWD37t04cOCAx9WG4/PpMLl8bJkMAYYAQ8BrBBhB5jV0bCBDgCEwlAj89tVKbNzXLDuF9x6diViDG8k32dF8HFD7BHD4Z+JBqGKx+F+ANrROW+/ZswcVFeL9NGiBUVFRUCgU6O7uFl/vII9wPqFHJJll32f8Rhk1zZNqCkCffRq67CbQiV3JlnguT4zRpvtQW08VsL1EOIvplUBUsccMbScrOelKIjtI3spboxP92tJlXHUes2GEwKF7gLq/uyzYYdagbdN4n4HoqyzTjp4LIs9crH0zUHUzX3nuzjJvBQqfBkhuihlDIAIR6H73lzDvFe41GXXx/dDPuibkVk2EmPGrZ2DZ/6Wk3EgSkcgxqowzrv8nRzyQzKSYUT82A41LCK3vdmJ5s9cjBwGut+fhrbA3HoYqowhUNa3OHs9V55vWr4Rxw0pJi9WNaIYh7ySU+oFyx5IGizlpUoGUS/kq68Tz2eelGF7sda8RcDqd2LZtGw4fPuwxxty5czFqlAxVAa8zYgMZAgwBhgBDIJgIMIIsmGizuRgCDAG/IfCTp/eh4qiE0/mDZlz5wGSMTI/yWx4+B+reBxy4lpfSE7Ox7wCpV4h5Bfz1mpoa7Nq1CxaL+/4FfUmoVCqMHTsWY8aMgVqt5irN6KexsZEjzNLS0qBUKkE6756MqsjotF64mrOnjZdg3P8Fd2LXk+kym6HLaRogeyO6bpLiJGIs/TpR16A5HP4pUPuk63SU62ThPi6OztOgU/tcX7FDW7xOVZ0zEbpJy6AtXQqFlsmkeQ1kOA/sLgN2CFcMd9deBnOVl7KlApioUnK5qjKuuqxg1hkPkmWzl/0OuoxWaFJ4qTmnXQnLqSTYrNOhnfUgNMULwhllljtDwCMC9lMH0fXWg7A3HRX0i7v9v1CPGBMyKBK51fPlU5Lyob91klPU5E/nepMRmUDSkmKmyiyGYfHt0JYsFHNlrzMEhhQB29Fd3H0t5fsYVaJR709dVq+EvNLAV4HZ2oD2DYBd/gE5wcXHTuP7l1HvsmD31R3Sq8EmDyQC9Ey7detWnDjhvmJYq9WCyDHBHtnUkqPpA6BjM33RA+Jm8fepKjqQabPYDAGGAEOAIeBHBBhB5kcwWSiGAEMgeAg898ERvL9RvK/D4Iy+fEJEGit4Sxg4U/WPgPoXxGfPvgco+Ku4XwA8mpqaODnFlpYWSdHz8/M5Yiw+Pl7U/9ixY9i8ebNHPzqtRw8m4W62ugpYdn/ESzB2ne1Fp01r46rGqL+DLFOogdJ1ode3YVMsYBdYS/HLQMaNZ5fodHDEoYV6SFVtBPVz88aon42OKsUmLYUqKcebEGxMpCGwKUZ4U27kz+HM+iXXs4zrXUbSnd2t/lm9Ug1t0VzYm49zUmv9jTYQqYKtv0VdcA/0c2/wz9wsCkMgBBEw7/oQ3R88IpiZJn8GYm+U8N0nwOuyHv4Wxi+fllStrIxN5SrGuOo3mwU9X/wdpm//JylDIsb0866HQsMObkgCjDmFBAKmb16Dcf1KwZ6CgxPUprZDX6yAesaLQMK5/Mu2dqD1K6B9PdC2Aej23NtJ8qIVqrO9yxIvALQZkocyR4ZAHwJdXV1c5dipU+5l8WNiYjBv3jwkJSUNAs4JHP0VcOxRYUCzfwrkPsKIMna7MQQYAgyBMECAEWRhcJFYigwBhoArAjur2vDgPzxX4gwetWRaGh64ZnTownn6TaDyRsAhIqkXNQYo+TdApyiDYGazmSPGiMSSYunpktN/AgAAIABJREFU6RwxNmKEPNmgkydPYt26dR6nyMjIwDnnnCMljbDwIQkne9WzUGMdNCkdXufs0J0HxbRPoFBrvY7h14FN7wPlbmQeF9gAhYqT9eEqxQ5u4sgEb4zWq520jOstph412ZsQbEwkI1C1Ajj1L9cVGkYDMwZKHxJxzZFl1Ztgq5VQ0etH3OLv+ZCRun7Ek4UKPQR6Vv0Rpm1vCSZmWPxDrqJqKMzR3cL1CzPvfF/S9Lpp34Fh3o2crCpVhZs2vuy2Oq5/QKowNSy6FVTdPJyM+tSSxDaz8EeAZBiNX/4Wlqoy0cXQdzP9olthWLBC2JdUM9rW8mQZkWbWs4fFRIN7cjAUnK0uSzzPp1Bs8PBAgA59Ejnm6fBncnIyR45FRw+qBrM2AnvPFVeB0ecCE1cDhvDqqT087gC2SoYAQ4AhcBYBRpCxu4EhwBAIWwTu/OteHKyVXm3zxJ0TMDE/LrTXS6csK74LtErofVH4FJB1d0DXU1ZWBvqRYnS6joix0aO9JyGbm5uxdu1aWK3u+xjQ6b0LL7xQSkqh7dO+Eah/Fmh8U3qeDgWgFO5l1nN8BpBxHbQlC6DOKZUeMxCeZRcBLZ+7RHbGfxem9gs4Ysx2Yp/XM5MsnW7SUmjHLfE6Bhs4DBDo+AbY7abqdHoFQIcNBIwkUbmKRo4w2wyn2U/SUG4g1xbPh37hrVwPI0V0IpMFHQa35nBboqO1Dl3vPATbCeHvE7E/eB6agpnSYKHN9M5tgDIKIMleL3v4mbe/jZ4vnobTLP49kogtklMkWUQ60GFc+wIsZa6fcYMXoDDEIWrJ3dBNG3p5bGng+u5F3+NIivvIkSOw2WxcQDowRSoAeXl5vk/AIgwNAqdeBqpWwHwyEaajGbD3iPfOVI+aAsPCFdAUzvaQswNoWQ20refJso5v/be+hHOA5OVA0vlA1Fj/xWWRIgIBqhgjWUVP/bFJTpHIMY1mYPU/B0DlD4CGf0vDgu7D8R9J82VeDAGGAEOAITAkCDCCbEhgZ5MyBBgC/kBgS3kLfvWvA5JCnT89Dfd/z3viRtIk/nQ69lvg6K/FI6Z8Byh6EdCkiPvK8KBqsd27d4NO/0ox6jNGP6TP7qt1dnZizZo1HuemU3yXXnqpr1MNzfiu3UD9c8DJl2TNbzyaDltzHKLGHIcqyuwy1toai659eXDaVNxmBJFItJmnjA+y5IylAdgiPGfHjhLY2r2TllKPGMvJJ5KMosIQKws75jyMEVivEF587u+AUQ9LAob6CvURZvYGz/0SJQUUcaK+eUSU8YRZEpREmnG/k6CMOfvffT5QqvwxLYvBEAgoApbyr9D15gOCc6gySxB3y8tQaDxsujd9CJx8nt9M729p1wJZd/E9XyQYVYgav3wK1iM7RL0VumhOTtEw/yZAoYRp079h3PiyJKk53eRLYFh4C1dtNhzM4XBwagOHDh1yu1w6SDVr1iyu/yyzMELgxONAzf1nEnZYNDAdSYepNlXSIvRzruOqyRRR4pLrMB0DWr/g+5YRaWZ23xNK0uR9TupEXo4x6UKA5BjVEnKRNQFzDicEjh8/ji1btsBut7tNOzc3F3PmzBF+vWsPsFOmcsXEr4DEXtnRcAKL5coQYAgwBIYJAowgGyYXmi2TIRCpCHyw6SSefb/G4/LOmZKKe79bAL02zDYR6RTlge8DpoF9bFwWSw2Ax7wOJF/i82UmiYmdO3fi9OnTkmLRiWAixhITEyX5S3UymUxcJVlbW5vbIWq1GpdffrnwqT6pEwXTz3iIrxirewagZs4SzdIxEcZy25nTuvqRjYgaXSc4uqc6C6bjZzeeFFEJHEmmKV7IVZbRBl/AjXT4j/7SZRp7tx7t3wpX7LjLSRmXBm3pUugmLYMqlZ08D/i1i8QJKq4CTr/turKYScDU3bJX7Oho6O1btpkjzeCQ/rcsezKJAxSGeJ5Ei+FJtD7irP9/868lgnyZMQSGCgHq80UEk5DpZ34PUUsFCDSnFaj4HtD0nue0c34G5P/FrY/TZubkFKmfkhTTTrgQhvk3QpVRBGvNNk5OkaSBxYw+qwzn3QntmMiRgxZbM72+adMm0KazmKlUKixbtsxVrkxsIHt9aBCoeRA48SfBua1N8eAOb7UPkp4T8FalFXAkmXaiTAWI9k1A25reCrMNgNM9oSELIPoOQM9NiecD8eHf31jW2oe5M5H4JKvoyYqLizF16lTexdYC0DOc8fDZ321fAWbhZzG3cTNuBopXDnP02fIZAgwBhkDoIsAIstC9NiwzhgBDQCICTe0WfLCxHm+uG/hFdd6EZCydlY5pJf4lbySm5T+3yhuAhv+Ixxv5IJD3B3E/AQ+SwaGTvySLI8VSUlI4Yiw7O3Ano+lUH/Uka2xs9JgSVZK56MJLWUSwfCynzhJjNveEn0s6mbcCI+4AYibB0Xka5t0fwbL3UzhaDiNmYg00SZ0uQxxGLTr3FoDIqMGmyiyGtngBR5apswIjNWM7uguqo+dCoXBd52Dyzi38CiUvn1i6DJr86cG6SmyeSEWAqk3K3GzIzTwK6Ef5tHLr4W97CTPve+n5lIDcwUrVABKNq0yLEa5WY3KPcsFl/mIIkHxp1zu/gPXQFkHXmKv+CO348we+Vv0joP4FsdD864XPAFl3uvha9n2Gni+fgqO9QTSOKr2QqxjTTrwIcNjR89UzMG16VXQcORgW3MxJMVLl2XCyuro6rF+/XvKS8/PzuUoyZiGOwMFbxdUORv0WxiNpMK5fKenAiG7ScugXroAqeaT8xRNRwckxruMrzHqq5MdwN6J/dRn1jGIWkQgcOHCAU0jpbwZVG2JUDYhVNyBG3YCcFDPitU2AqQawNvsPB00qMMfzM63/JmORGAIMAYYAQ0AuAowgk4sY82cIMARCFoF319fD6XRibG4cRufEQKNyI60VsivwkBin/X+zeOax0/jTadHSG8FXVFRg3759IHkcMdPr9Rg3bhzoZF2wbMOGDaitrfU43cUXX4yEhIRgpSRtHnvXWWLM7Dn/AQHTvs9v8MUJy3rYju+Bff8foIt+SzAP04k09BzM8pijpng+tMVUWbYAylhXeU5rzXa+T1jtfihjkqHOm8b1+1LGJLnEtZ+ugbVqEywHN0LRvh6xU4Ql6FrXT+TkH90ZyUJSpRi3KcmMIeBPBNzJLBY8CWTf67eZuN5EXz0NS/kav8Uc6kBM7nGor0DkzU/kWNcb98NpcZVwViZkclKLVD3MWdcuYGfvKX6pUCywAQr+s8Z++gioas1S+bWE0YozcooKfQwsZau5ajf7qYOiYzV502E490dQj5wk6huJDkSOEUkmxy677DJERUXJGcJ8g4WArZXrN4am9z3PWPQCkHkb50N9ZY0bVsJatVE0S/peqV94C/Qzrxb19ejQtRdoJcJsA9+/jL53+8Po4Az1jCIpRupfpvBdPt4fabEYXiJgOg6YDqG2+mt0NO5GrIqIsEZEq05Dq5TWSsDLmV2HzTcDSnY/+Q1PFoghwBBgCPgRAUaQ+RFMFoohwBAYWgT2HW7HxIIIlo+y1APlVwIdwievB6A/+nlgxO0eLwiRTnSKjnp+SbGSkhKMGTMGBoN3PaSkzOHO59tvvxWtbjv33HORnp7uyzT+G9snpdhTKT0mPYxn3Q0kLpE2pvJGoEH4VHvn7kJYW8T7dCljU6EpWchXlhXNg7V6M4xf/wO2E2WCOVAfiaglP4bD1HGmaoaINKeV74kWM/4otOmtLmMtjQnoKnOVSCTpKl3pUq63GMnBMWMIBASBsouAls9dQ5Os0qRNfp3S0VqHtr8u92vMcAoWrnKPVFlkqVgD25HtcNosUOdM5N4b1Zkl4QR/2ORKxBMRV0JGhyRirvw9/9Khu3lZYjlGh4QybuY+y4xrpVWe0WERklMkgov+ho1f/5Or2hYzhUYPw5K7oZ91jZhrxL5utVrx9tsCMrYiK54+fTpGjw6j3sCRegW7y4GeCv5gXVQxLyFH5BhVaLkz6t9VtBJIvcLFw7T1DZjWr4SjS7zyhg5rkewivd/6bCTFStVlrV/xZBn1iPKXxS8Aki7iybKYKf6KyuL4BQHnQPlDU68MIvWyMx0F7NKecf2SilgQqkycKdI2QSwGe50hwBBgCDAEAoYAI8gCBi0LzBBgCAQbAaPZDoMuzPqMeQNSzQPACfd9Ns6ETL8eKHzapRF1e3s712fs1KlTkmbPycnhiDGSVRxKo5yrqjzLqcybNw8jR3oh2+KvhRFhRZt5nTukR0xYCGTdC6RcKn0MeXZ8A5QtBQRkG90RUp4mUCaMgKOtXjQH2gCnqhJH+8D7R6F0IHHxXsHx/Qk7IsKIECNijAgyZgyBgCNw+h2g4rvC08w5DWj8+97W9daDsOz/QvKylPEZgN0KR3cr4BSv5JUcONQdQ0Du0WlsR89Xz8K8/R1BtLgN3MW3Qz1CXv/EUId+yPOzWzmpRUv5V4KpRC//OXTTvwtsThT8jPOUv0O/EJ3bU2FvPCy6TPrcIzlF3XR+o9/07RtcrzGSNRYzIvIMi38IVbJvMq1i84T66/RdknrGyrW8vDzMnj1b7jDm7w8EHCbgxOOu/WJpA99uBKwepEgNBTw5Rt9d3RhVUxNJZt7zsXi2KjVHkhkWrgCUanF/qR4kj8fJMa7lK8ysfpK2U8UBKVRddj5fYaYNkYN5UnEJNz+HmSfA+ogv6gNGvbmJ/CISzBHkCjBf8Bv5CyDvUV8isLEMAYYAQ4AhEEAEGEEWQHBZaIYAQ4AhEDAE6IGv4hrxBz5NGlDyKpB0ISc/SX3GqquFJfAG55qYmMj1GRs1KnQ2f8rKykA/nmxITiU3vQvUPcv3RZBqMZOBnPuBNB9Onh/5BXD8McEZuyvzYa4LXkWlPvs0oopdpSQdFjXaNk7gpBOpt5imUFg6UipszI8h4BUC7mQW+0lEeRVXYJC9sQbtz1wpKRxJs8Xe9OIZX+rRRESZs7ul93crHGf+u+/fen/3yOhpKCmb0Hbyt9wjkSAd/7hBUl+q2Oufhmb03NAGKMyyo0rlrnce4iq2Bhtd67ibn4CqWj6B4jBp0bZ5nCgaJO9G/cJIzpGki6mqTZI8XFI2os67G9rxEqu9RTMJb4fm5masXr1a9iKKioowbdo02ePYAB8RINnEqlsA6ucl1+Jm8uRYtPjfF4W27Puck12UQlZTFRmRZJqi+XKzkubftr5XjvFraUoc0qIC0RP46jKOMDtX6ijm14cAVXgRAUbEF0eE1fDEl7mPAOMVKiLCZlQDhsKIWApbBEOAIcAQiEQEGEEWiVeVrYkhwBAYPgiUXwE0vSe63uaYO7C2ZhFICkfMVCoVJkyYwJFjoWhURUbVZJ6stLSU65UWcKPTqSSn2CzhlGxfMvp8YOTPgcxbfE+PHiL3XwJ073ONFTcLFucdMO3ZANtRz3j5nggQP7MSqhijSyi77mqoZr4OKJT+mIbFYAh4h8CeBUC7QG8U2tSaKH9zVywJy4F16P7gETiNHW5dqe9e9KW/gjLeyxPoTscAEs3ZzZNpbn+b/NSfRWzxIfK6mNyjeef7oH5YUox65iQ88KUUV+YjAwHTtrfQs+qPgiOIkIwd9SJA0mkyzNYejY4d7quTNXnTuF5jfYc1jGuf58gx2G2is5DMsGHRrVDoxSWMRYNFiIPZbMa7774rezWsgkw2ZL4PIKn2rYWAw/W7mmjw5GVA0UuyK6aoSte4fiVM37wmOgU56Gd9D/oFK7j+twEz6+leOcYveClJ+i7tL0u6mJdipOqyKCbRC2tzL/FFJBiRX0cBc6/8IeHuFH/f9delkR1HqQeoH50uB9BlD/qdA5x+Czj2O2lh6UBk/p+l+TIvhgBDgCHAEBgSBBhBNiSws0kZAgwBhoAfESCCpvou0YCN5jHY1nYTOmxZbn2pHwQRY9HR0aLxhtLhyJEj2LLF88Ym9UybMiVAvQLaN/PEWOP/pMNAMm6jfgmMuANQ+FFGpv45oPpO4TxyfweMepg7oU/9VMy7P3aRRpS+APeeqlgj4me46bc26xigG0LZS38skMUIfwRO/YvvqyJk87sBZZT/1+h0wrTlv7Ds+wy2+gNn4mtLFkE35VKux1VQrVfGsa86zT2ZxlewOS1ebKIGdUHBnUw9shSqlDxApYaCpMBUak4STMH9Vrn5d97P1Z/GqXhJsTMx3PsOiBHcZQd8NiKSzbs+FJwnfmE7VOoaWTnYOg3o3FMIp2Xg56wiKoGTU9TPvZ6LRyQ2ySnaaveLxqdrH3XeXVDnThX1HU4Ora2t2LVrFxoaPEjyeQCkuLgYU6cyTIN2zxy6i1c7kGsZNwLFL8sdNcCfDiNQNZnt6C7ROCRbql+4ArpJy0R9/eLQtatXjnENQJVm/iJtiFRJupAny4g0I3nGSDMiXc9Uf/Wr/OqTQIQzdFesUAEkK6ojEmwwAZYN6HMAtUh/ZHr+oucwT5Z+LVAijSAOXbBYZgwBhgBDIPIRYARZ5F9jtkKGAENgOCBAshRUTSZUSTRo/Vtbb8XhnkUD/nXEiBEcMZaWlhY2aNXV1WH9+vUe8/X7CeWuvTwxdvKf0nFSaIHcR3hiTB2Ah2N6kN9/KdDyqWtO2kxgwqoBTcWtNdtgIbJsr4C/9FUN8Iwe1wBdhkD/soRzgNI1XkZlwxgCfkbAncxiyX+A9Ov8PNnAcI6uZo6cVmcW+7fPSgCzdlpN/aQeB8k7CkhAwmYJYDYs9BkElKpeUs4DoeZCuvEEnjsyTojAO0vK8UQeTwRKJPFE/VVnSEN701F0vf0Q7KcOulxkbWobYiYekX3xra0xMFZnwdbJE9+6ycs5OUVVSi73d2jc8C+3fecGTKZUImrJj6Gfe4PsHCJ9QH19PVfN39nZ6dNSqc/t5MmTERMT41McNlgEAeo7ttEgH6acnwH5EvoeS4xMJBn1J6PPFzHj+vwtXAFVar6Yq/9eJ5xaV/cSZuuAHjeHv7yZMW7WWbIsTobcuL2br4C3nAJip/KyjsEyIrr6+n71r/ziKsFOBCsLr+fptqeg25aKHnsyuu1J3O/Y5BKUTFrCV4T5owdt29f8syH1u+1vVHVJz34kwcmMIcAQYAgwBEIeAUaQhfwlYgkyBBgCDAEZCFAlGX1JFzEiyHa0/QBRMckYP348iEgKR2tsbOSawzscDrfpE/m3aNFAQlD2WunhkHCte0ae3NOoh/mHIyKqAmlNHwLllwnPkHkbQH2WBpvDzlWVmba+BfupKq+y045bwvcVazgHcNpdY4x5A0i72qvYbBBDwO8I7JwCdO12DZtyGTDufb9PN9wCOs1dg/qnDeyj5uwaKAEJp/v37eGG3bBer0LBS/A6BD5D4F6+VwgzU20qtMkdUBrMcBi1MDXPgnrSL6Eddx7nbt7xHienKNT3bHA87dhzYTj3DqhSw/P7USDvqcOHD3M9be124Wsmd+6kpCSu4j+cDmnJXeOQ+zd9AJRfLj+N0nVAgo/foQfNShXVRJJZDqwVzYer/FywAvo514r6BsTBWN0rx7gaaNsA2N3LJsuaXxXVr3fZBbyU32Dr3AnU/Q1oGFR9RD3gMm8Fsn4ia0oXZ/oMNpH04ZGzPb/6Kr+oB5hZ4OCbbzP6f7R2BF8Fps9FmzEWh06YOBKsp5cMMzkGHkwMaNWqvQvo+JavQKR+fepE/6+XRWQIMAQYAgyBgCHACLKAQcsCMwQYAgyB4CJw6NAhlJWVIcn5DeYmPQ21wnNjY4syC+qxL0OZHN6N5tva2jiSzGRyfxo1JSUF559/vvwLYmkE6p/hiTFbq/Tx2fcAI+4CDAXSx/jqefCH7ivbxn8IJF/idoaWX8mXoiT5m6hz7wQaXwcOCGxcKLXA/Ahqru3r9WHjhx6Bur8Dh+4RzmNhCMsADT1yAcnA2dPer2caL+vo6D77e4AEZE9bQHJgQUMfAXVsD2InHYZC67lXja0jCp07R0Of1wBD7il+YSRnnP8X2JTnc3KKlnLximZlXBoMS+6GrnRp6IMzBBnu378f+/YJ9D31MRe9Xs+RZLm5uT5GYsMFETj6a+DYb+WDU/AEkH2f/HESRph3vMv1J6OqTjGjnoFUTaYeNVnMNbCvt63tJcy+Akia0V8WVcxXl1FfVJJjPPao+PWKngiM+Q9Av4WMes1R3y+Xyq/eHmAW76RR/bVkSXE0qYA+r5cEG9nbB6xfTzBtBhemsrKSk3v1ZBMnTuQOhTJjCDAEGAIMAYaAEAKMIGP3BUOAIcAQCHMEqIpqz549aGpqOrMSpcKOhcmPI1MnYRMj97d8b6wwtu7ubqxbtw4dHe5PdsbGxmL58uXSVmnv6a0Ye1qehEjGTUD2vcGVP+lbUecOYP9yXoJlsCUvBcZ9CJDevoCRvJWl7HNp2PR6xd32GtRZY4E9i4B2AanLrLuAwqdlxWTODIGAIkAyRZvcyHiNexdI+U5Ap2fBfUDA6fRIpg0m15wm32TffMiUDfUBAb7yS+cSQaGxwZB/Evrss99z+jsZazJhPMJvlKrjuxE37axco/FoOkzHc+C0ilc76WdeBcPi20FVK8wGIkDVYiSpSIexPFlhYSHS09NBEozNzc0g4osq+ePi4riqs56eHo/jS0tLMW7cOAa/vxHw1IfT01zj3gFSrvB3NmfiOdrqOZLMvFNaFbdh4S3QL1gBhcb1fSJgSboLTN+3z8gxrgWGgnCKHg/kPQb0r/wy9RJgVuH3y6Dj5GlCdUI/AiyvlwDr6wdGRNgI0XSJsCfi3pNNnz4d1GebGUOAIcAQYAgwBNwhwAgydm8wBBgCDIEwRcBoNHKn5Y4dO+Z2BWNiVmFy/P/EV0j66IVPAYZCcd8Q9bBYLPj6668HEIWDU9Vqtbj00kuh0Wjcr6L+eb5irKdC+kpTrwCyfwZQf4GhtGOPAEd/I5zB6OeAET8SfM16ZDs6X75NcuaawtmIveFZgB7Ct7o57T1t39AQhZJXwRyHJQLbigCSTBpsadcCY1gT9Yi5J+y2foRaC5zdvLxjX4Wa7VQ17PUy3uMjBpjQXUh08QkodFZ07c8DHArBRBUaO7Qp7VDHdcPpUMLWFg3L6YFkllJvQcLcclib40DkmK1NvLeVesRYrmpMUzAzdAEawsy6uro4cox6v3oyMXKLKv03b96MhgbPlSu0kT116lQolcohXHUETW1tBg7eCjRJI6EGrHxOE6BJDjgYlvKvQP3J7CfFJb/pcJZ+wS3QjvGv9KPPi+zcflaOsX2Tz+EiIoAqeiABRnKIuj4CrPe3Dwsl0v3gQdf+lX0hFQoF5syZg1GjBCQsfZiXDWUIMAQYAgyByEOAEWSRd03ZihgCDIFhgMDevXtRUVEBp1NcFiw9ugELUv4Gje24Z2SoB0jxK0D69WGLIOFBJNnJkyc9roFIsujo6IE+Df/hibHObdLXn7gEGPkgkHCO9DGB9LScBPZfCtBD+mCLmQSM+0C4zwGA7vd/DfPujyVlF3frK1DnTASO/AI4/pjAXJOBqX6UnpGUFXNiCEhAgGSLjgpUzCp1wHz3Mq0SIjOXMENArrQsEShKqixy2OG02wCHDbDb4KTfZ/7bzv0b/b+wj533F/SxD4w5yMdJPbro3yKwd1v02GPQZbZwd1D/ajBvbilNSjtUBjNMJ9IkDac+Y1SVwkwYgdOnT3PkWEsLf33c2dy5cyVvQm/duhXUx8yTUdUZSS5S5RkzHxBo3wgcvg8glQG5lnoVMPZNuaO89neae2Dc8BJMG1+RFEM3/Urub5dkUUPOqGK9r7qs9Qu+wisSjb47cT3A+mQQqQqsTwqxlwCj50s/G1W0btu2DUeOHHEbWafTgd6XMjL46mJmDAGGAEOAIcAQ8IQAI8jY/cEQEEGAqnSOHj2K2tpaThaEGklnZmYiLy8PKpWwXBkDlSEQKAToQYD6jNFpXilGWutjxozhK6aqbgZOvSw+bMTtvDQe9e4IU6MTyp4q62hZF110ERITE/kTtUSMUV8BqRY7Exj1MJC8TOqI4PmdfIk/KSxkIx8C8n4v+JLTZkHPqj/CvOsDt7kqNHpEX/4baMf39nP7JhUQknAZ/TxA9xEzhkCoIUAk8hY3kj0TPgeSLgi1jFk+AULAUrYaXW//XFJ0/bwfIOr8n0jyDbgTHYwRIuD6yDqOWPNExPURdP2IPjfxPJOBFIcn9dwThp59FE4roooPQZt2lnxx2lToKs+Ftck7YkSpc8JhFq5A639tNMXzEbXkbqjSwrdyPtD3Gn2PInLMU49Xg8GA+fPng3q9yrHy8nLQYS9PlpCQgMmTJ3PPXcy8QODki8ChewHqReWNTdkKxM7wZqRPY6xHdsC0fiWsNVtF4ygTs7jeZLopl4n6DqlDT2U/wmwN4LQMaTrSJ1eeJcAM/YgwjgTrI8CC+7xIezNEspOMqzsjYp3IMe45jxlDgCHAEGAIMAQkIMAIMgkgMZfhi8Du3btx4MABtwDQycaSkpLhCxBbedAQoD4OtJFw6pR4I2tKipqcjx07FrS5MMBOvwlUfE88b9K0H/0sEL9A3DdEPbZv347qagEptd58M3RlmJu3G7rO1dJXEFUC5P4GSL1a+pih8Cy/HGgSILrUicD4j4H4uW6zsh3bDfPOD2Dec7aajOSntBMugH72NYCy90G45VOgbKlwHKrEoVOlzBgCoYjAlizAIrCxknkrUPSPUMyY5RQgBExbXkfPZ497jK6fdQ2iLr4/QBkM47DWFqDqB0DzKhcQrK0x6C7PhcPsQQ7ZS+ion1lUYT10c+8D6NAIM0EEKisrORlvT0akGJFjRJJ5Y8ePH8emTZ6l6OiAFz1vFRQUeDPFMB3jAA7dB9T93fv1j/o1/313CM20+d9cfzIpPSW145fAsGAFVBlFQ5ixjKlbvzwrx9jtuX+WjKjeuepyXGUQqSKsjwBTar2LG4BR7e3t2LJli8cvuzdkAAAgAElEQVSKVnpfInLMRSkkAPmwkAwBhgBDgCEQOQgwgixyriVbiZ8RWLNmjahGPk1JOvnU+JUZQyAQCFBfLSJqxaRo+uamCscJEyYgKyvLfTq2dmD/UqB9s3jK+X8Ecv5P3C9EPYhUpFPK/S1FW42i6C+QG/WN9Ky1I4C8R4GMm6SPGUrPls+AMqpuc7hmkX4DUPKqpOzsp49AGZ0IBcmKDTZ3JFz6tUAJ6+UkCWDmNDQI1PwfcOLPrnOrk4C5zUOTE5t1yBBwdJ6GeeubMJKsVz/5Qt3Uy6GbfgXogAAzPyNgrgWqbgRa17gNbGo+Dz17/Pv3qBvRDENBPZRaGz9v5g/5ivkQ2gD2M9JehRM7IEhBqacPbUL7aiTdSCSZmDICfbelH2YiCHSXA4fvBYiA8WSqWMDe6epBB+NG/hxIujAkoLY3VHMkmWX/F6L5KPQxHElGFb9hZea6s9VlzR8ADj9Xl2kzXWUQOVnEUQCRY0p9WMBFcq/ffPMNuru73eZL0qzz5s2DWh3cqrawAJAlyRBgCDAEGAIeEWAEGbtBGAICCFRVVXGSIlLtnHPOYfrWUsFifpIR2L9/P1fBaLVaRcfQg8CkSZNQVCTj5OTRR4BjEk6HJl8CjH6a15QPQyMMabMnQXOCI8YKo2VIKapigLzHgKy7AIhLNoUUPNV3AfXPCqc09g3fquBsHcDmeOHYk9aHdeVhSF1DlkxgEDAeBLYVu7l/NwDx8wMzL4sa8gg42urhtJqgSs0P+VzDNkFjNVD5A6Bji/slZPyA64na9fZDsJR97vNSVTFGRBXUQ5PS4RqLiICCJ4AoRoSSlCI9/4hJVJNCAX3n9JfRYTCSxhbrH5ufn49p06axzW93wJ9+m+83RgS0J8tcART8FSAyrfUroGc/EF0KJJ4PxE7112X1axzzrg9h3LASjhaRtQHQ5M+AfuEKaPLC8AAryb6Xf0cediSJT32G+/cB6+sLRgSYalDPZXnRQ8K7rq6OI9Kp95g7o/YXs2fPDol8WRIMAYYAQ4AhEH4IMIIs/K4ZyzgICLz++uuyZsnOzsaCBeErRSdrscw54AiQ5AyRY21tbZLmoh5jtFlBzYhlW8e3AFUCWUSkG+mkKUmPpUmQZ5SdRIAHmI6grfxRxHX+G0pF76lxKVNSxVjWTwAiycLRuvcB+y8BTMdcs084Bxj/ofdrO/E4UCMgOUYP5DPdN8wORxhZzhGKwKZ4wC6wWZ59D79xyIwhwBDwPwJde/nKsa497mOPuBMY/Qz3uqVyPbpev9enPAwzF8EQv1L4770vMpFjBY8DSRf5NFc4D25tbeXIscbGRo/LmDFjBgoLA9O3TUwamxLLyMjgJBddJMTDGXx/5H7st8DRX4tHIjI4+z5xvxD0cHSchnHDSzBve1tSdvp5N3L9yRS6MCOI1ss8kFf4N/55JUKNesFT5ZgnKy4uxtSpoUnuRuhlYctiCDAEGAIRhwAjyCLukrIF+YpAQ0MDSF5Rrl1xxRXeERRyJ2L+EYsAEWIkCUin5KQYEbPjx48HySr6bNSXjPqTiVnWj4FCH3oaiMX35+vW00Dds0D9M4BVhkxTzgNAzk8BTZo/sxmaWMf/ABxx02PFl02SbUUAVQEMNqq2I2keZgyBUEeg+g6g/nnXLKnnxqwToZ49y48hEH4I0IGcyhuEPzv6VkOfv/l/OrM241fPwLjhX16tVVMwE4YlP4Z6xBiAqkYrrgG6PPTUosMwRJJl3ubVfOE8qL6+Hjt27PAoc0i9wEi6LDMzM6BL7av69zRJbGwsR5J5lBMPaJYhFJz6aVLVWKPId/ioYv7wRwSQwEScm9avhK1OvHeXKqOYI8m0484LoYsmkkr9c0D1ndLyJfnE2QI9VaWNDnmvgwcPcu9NnmzixInc8zAzhgBDgCHAEGAI+IIAI8h8QY+NjUgEqHJn3759Xq0tOTkZOTk5IOIiLi7Oqxhs0PBDgOQi9uzZA5L2lGJ0b5WWlnL3ml/t1MtA1c3iIWOn8T074maJ+w6Fh8ME1D3DE2NC1VNucjrUfS7KO5cjI3cWZs6cORSZ+39OIgbLLxXuN0ebJeM+AKJK5M1Lsli75wiPmXMa0KTIi8e8GQJDgUDnTmDXNOGZp+4EYqYMRVZsToZAZCLQthY4cB1gOel+fbmPAKN+NeD1tj+dC0d3qzxMVGpEXfQz6GdcNXCc0wIcuEH8MNDIh4C838ubM4y9Dx06hG3btnlcQXx8PObPnx+0Z5va2lpOTs3hEOij2pupSqXC5MmT5UmLh/F1EkydevgROUaKAZ4s5XKg4Em+D1WEmNNmgWnDSq4/Wf/eke6WRz0lqT+ZMnFEeCBw4PtA4/8856qMAsa9ExGkp9BCpezJUB946gfPjCHAEGAIMAQYAr4iwAgyXxFk4yMOASIqKioqfF6XQqE4Q5ZRw1itVutzTBYg8hCorKzk7jfq+yDF6MRsSYlMQkNK4D4fOolattSz/FGfry8VSHJykuNb/wJPjFFfBYl2zDgH+zsuRbst+8yIiJJNbfg33+9FyLLv5TdN5FjVTcCpV1xHJF0MTPhETiTmyxAYWgQ2qIQ31obZBvnQXgQ2e8Qj0LwKoM1ee6f7pVLlVvZPB7zuNHWi9bGFsuFRJmYh4d6P3Y87+jBwTIQAS7+OPwikTpA9fzgNKCsrA/14MnqGIXKMCKlgGqkqEEnW0SEghdsvEX/3QwvmGn2aq+5p4NCPxUNE+OeZ7fgejiSzVm8WxUIZnw7Dglugm36FqG9IODT8F6h9Auja7ZoOVbqOehigqvcItF27doGekd2ZUqnEnDlzMHJkePbHjsBLxpbEEGAIMATCHgFGkIX9JWQL8DcCJ06cwMaNG/0dFjExMVxlGVX9pKam+j0+CxheCJCMYnl5OZqamiQlTqfjxo0bh6ioKEn+PjvVPACc+It4mNQrgcKnAJL4GEpreI0nxjq2Ss6iwToNe9ouRbMlX3AM/Z0uWbJEcryQdqy4Gjj9lmuKSj0w/mMgUYb0jLveCOM/AJIvDWkYWHIMgQEIVF4P0HvHYKPqyunuN2YYigwBhoBEBE6/DdDnD5zuB4x+ARghLGvY8iv5lZzqEWMRd7vA33X/DBpeBSpv9LyI+Pn8ARKqmo8wI+UC6jdG1WOerKioCNOmDd36rVYr13tITHo8NzcXVElCMpARb6SSQFVjQhLB/RevSeXvXyJ7h4GZtrwO44aVcEqoONWOWQz9wlt4+dVwMHq2ad/A94um9yOSyYxQ8p6qRrdu3YojR9z3M9br9Rw5Rv0ImTEEGAIMAYYAQ8BfCDCCzF9IsjgRgwB9MXvjjTcCvp60tDSOLCP9fCLPmA0PBOgkLJ3WPXbsmKQFp6eng7TVh4RUJUmk/ZcC9i7PuWozgNHPAClDcCKz6UOg/mmAZGakWvw8IPdR9GinY/369aDG9O6MZIWWLl0qNXLo+hE++5cDDqNrjqnfBcYKkGdCqzm5Ejh4i+sr6nhgblvorp9lxhAQQqDta2DvYmFsph+QLz/KUGYIMATOIiCFhCr5j8cN/M5/3wXroW9koWqYfxMMS+4WH9PxDUD9V80eeg7qRwH5jwN0GChCrLOzE1SdIUY6kXzhmDGhQSAQmScmQ07fk6dOneqfvryheq2phx6RY23rPWcYvwAofBKImRqqKwlIXvbTRziSzLL3U9H4Co0e+oUrONlFZqGBAKmpbNmyBSdPupfipecyIscSExNDI2mWBUOAIcAQYAhEDAKMIIuYS8kW4k8E/CWzKDUntVrNkWX0Q8QZk2OUilx4+cm5rwwGA9dbgU7FDrntvwRo9iBX1JcgySORTFIwjAgfqhhr+kD6bNETgfw/ACQF2Gt0OnnDhg1oaGhwG4dOKi5btiz8/y5pU6X2r8LrLH4ZyBA5TU8jd80EOgV6leTcD+T/Wfq1YJ4MgVBBwF1FJPUgImkqZgwBhoB8BEjuuPpHnseNew+g3kgezLz7I3S//xtZ88f/6HWoMiVKUVNPNOqNRgeC3JqC/26TfZ+sPELRubGxETt27ADJF7ozkoifO3duyEmXEUFGRJkni46O5r47R6TsWuN/gUM/Aai3rCejasyCvwJKQyjegkHJiQgyIsqIMBMzde4UjiTTFM4Wc2WvBxABIu43b96MlpYWt7MQCU7vTUFTUwngellohgBDgCHAEAg9BBhBFnrXhGUUAgiQ9MiqVavQ3d0tmg1tnttsNu7HX0ano/qqy5KTk/0VlsUZIgSqq6tx4MABdHWJVGL15ldaWgrqqUCbFCFj9c8C1XeJpxM3m+/bERugU6skM0LEmJAsmrvsqCl53h+AtO+5zZ9kVUle1Z3RtVi+fHl4V3v2VPIVgcaDrsuk6zb+Q4AkedwZjd/u5jT5jGrAUCh+fzAPhkCoIUB/E80fuWYVMwWY6nkzNtSWwvJhCIQEArVPAocH9hNzyWviaiDxfEnptv3pPDi63W+a9g+inXABYr77B0lxBzgdvB04+aLncVk/AQr/Jj92iIwg5QKSLvP0vEIE07x58xCqzx719fVcXzKxZ66A9+sN9jU98gvg+GOeZ1VoeCI3S0JfsmDnPwTzkdQikWQkvSjF9HOug2HhCigM8VLcmY8fEWhububaW/T09LiNSoo7RI7RoWJmDAGGAEOAIcAQCAQCjCALBKosZkQgQKcrSYLk1KlTbteTl5fHyXlQxRdJ55FcCf3QCU1/GjXI7qsui42N9WdoFiuACNC9Q33GPFUn9Z+e7qcJEyaELgljPASUXQwYq8VRo75kWRIkjsQj8R7d5TwxRqfSpZo6Cch/DKBG1hKMNo4OHz7s0fOiiy4Kb1kPavZ9+GfCa8x7FBj5C/frd1eBRuTaZHkSWBIuB3NhCAQHAaqOpSpZIZt1HNDlBCcPNgtDIBIQOP574MjD7leijAJKvwDi5kperfXgJnS+Jr7pr4xOQtxt/4EywcueqCceB2ru95wXVbwVPgPoRkjOPxQc6ZDW7t27PaZC1Rnz588HHfwLZaPnLSLJPFXBUf4lJSUgoiyszXSUl1Rset/zMqLH8VVjiRHSN9ePF81avRnG9SthO75HNKoqrYAjybQTLhT1ZQ7+QYDkFEnJgw4nuzN6Pp49m1X4+QdxFoUhwBBgCDAE3CHACDJ2bzAERBAgwosaxdbW1oL6k9HJJZK9oy9rnvpCESnSR5iRbIC/jB5c+1eX6XQ6f4VmcfyEAFUeUp+xmpoaSRHppO6kSZNA/cbCwqiSjCrKxCztGoCIMk2KmKf7103HeGKs7hmAGpNLMYWKrxgj2T+ZRqR4ZWWlx1Hnnntu+FyrwSuxd/JVZG3rXNeoGwmM/wCImSy8/k0xgF2gqlaqPKPMa8HcGQJBQ8CdzCJtOGbfE7Q02EQMgbBGQKzKhb4LTPwKiCmVvUxbXTmMa5+HtVr4MIZu8iUwnHcXlLE+fN+grKiv6YFrhPt19mVNFfIFTwLU5ykMTMr3mnDbgKYKMupV5Knyny4NPS/NmDEDYfms1PIZL6kodiiN+sjS/ajLDoO7cYhSdDo4ksy0YSWcNotoErrJy6FfsAKq5JGivszBewSoqpVkFT1ZRBDd3kPERjIEGAIMAYZAEBFgBFkQwWZThT8CRqMR1BtKrlksFpAsSB9hJiYNIic+kSvZ2dnchn1Kio8bA3ImZr6CCOzfvx8VFRWi8i80mMjWadOmIT8/P/zQbF7VW3Xh9Jw7NbgnycXk5fLWSD0W+ogxa5P0saMe5vsG+dB7ga7hvn37PM5Jp6xp4yUsrfENfgNQyEbcDox+3vWVpneB8iuFxywUuQfCEiSW9LBCYO85wqRx/Hxg0oZhBQVbLEPAKwQ89bikgP/f3p2AyVWV+R//9Zp09n1fO/tCFsiesKOgIoyiA4LOqOAygzrigKOOoBIVFWZQB2fEPzg6iIoKLqMMKFsSErKThexbZyX7nnTS6/95q6lYXV331r3VdatuVX3P8+QJpM8995zPqa66dd973mMPYEx8sdWpeOv2vKHajfNUt3u1VFqusqFTVDb2apV0S+Pn8Zk3pA23SmfWOlNYsM/S2fX++5S4MnHQuXPnInt22U1otzJ+/HhNmDAhE11K+zlsVZytjnMr9j3Jsn3k1Hckt9X+sYMdfJ805Gtpd83XBuv2vqFz8x5XzcZ5SYdY3KGH2l5+u9pOvzlpXSr4F7DtB5YtW+Z6oL0v2fsTBQEEEEAAgUwIECDLhDLnQCBOIKh0jLZPkgXL7I99ESQdY+ZeerbK0AJjJ06c8HRS22PMLvpzOpd6Y6205rokm9u/xTHoC02ruqwc+7N0crGkYqnzLKnLVX81azj/18CYpZbxWiyd4+CvSGXp2bNv8+bNkY3s3cqMGTNyM7hpg9r4Ied93Mb/oWVAc821TfMWX/reIY38f15niXoIhFPg4JPShg8m7tusw2l7Xwnn4OkVAq0USLZ/V7vR0sSXpPIUUx+2snspHV53Utr0EenwM+6HD7lfGnxvSqcI8qCjR49GrmEOH3Z/wGj69OkaNmxYkF0JvG0vN9ot+4alW7QMIKEu9rqzYPP+x9272aa/VPmQ6966oR5nljt3fumvVT3/MTWcPJS0J2WjLoukXSwdcFHSulTwJmDbD6xevdq18tSpUzVixAhvDVILAQQQQACBNAgQIEsDIk0g0FqBoNIx2mbbtsolurosJ1OMtBY34OMPHToUCYzZ6kAvxYKXEydOVOfOebQJ9O4Hpe2fTz78tkOlczsS17MnsUs6NqVSdHtqO/5oe3p76NxA9gmyoKel8HErObsR/IkFTSsA6463HF7366Vxv5eKipt+VnNAeq1PYoaLl0odpyafe2ogEHYBpzSLI38k9f1Y2HtP/xDIgkCjtPHvpQNPOJ+7w8XSpJelkk5Z6F8aTrn9C9Lub7s3FHlQ5EeSitJwwtY3YdejtqeqrSBzKvZ9YPbs2erTx+GzvfXdyGgLtuev7UtmGTvcil1/jxs3LqN983wye3Bs211vPUDmcpQ9VGYpFVNIVeq5LwVQseHoHlXPf1znV/4++WhLSlVx2R2RQJmKS5LXp4ajQLKUryUlJZH9xgYNIr0lLyMEEEAAgcwKECDLrDdnQyCpwPnz52Ub1gaRjrFXr14XVpdZyhFbcUZJTcBuPFgqPltp5KV06tQp8vRqv365tbG7l7FF6pxZI615h1Szz/MhrarY4z3S0G9K9mR6gMX2HrTNo91KzqYncrvxZ2kWLd2ilZ1zpar7WhKY/VT31EYBTg1NI5BegZVTpVMJVo12u1a66Ln0novWEMh1AduPctOHpUO/cR5J5znSxHl/fdgiV8f85mPS5iRB8q5vl0Y8IlVkd8XD1q1btXTpUlfprl27as6cOXmXZcL2e160aJGOHDniOn5blWKrU0JV9v+3tOVO973vrMP97pSGPywVlYWq+7ncmZo3/hzZn6z+wJakwygdOEEVl9+hspFzktalQksBe+jQHj50KraNxaxZs3J3n2cmHQEEEEAgpwUIkOX09NH5QhCwlH3R/csOHjyYtiFbar/Y1WUWwKF4E7D9DuyP29O5sS3ZPmMjR4701niu19r0Ucm+6AdV7MnZygekjtOCOkOLdm2F5yuvvKL6+nrHc4byhksyoXPbpTdulGy/lfjSYbI0/ndN+8YsHiid39Oyjj3BPOCuZGfh5wjkhsC+H0pb/iFxXy8926p9DXMDgF4i4FHA9gW1lWNHn3U+IN8Cy8dfadqXrOZN5zHbQyPDHpa6XecRMr3V1q5dK/vjViyLgQXHiovfWiGe3i5kvbWGhobIyv9k+671799f06ZNS2lf6bQPcvs90u6H3JstbicN+05TgIySdoHGc6ciQbJzC//HU9ttZ9yitpfdoeIO3TzVL/RKtrJz4cKFkQeAnYplVrHgmAXwKQgggAACCGRDgABZNtQ5JwKtELA0ItGAmT0tma5iF6bRvctsdZnl66c0F9i1a1ckMJbs6dToURYUsw2Gy8vLC4vy0FPS+lvSO+aOU5r2MOt6TXrb9dia7ecxb948VVdXOx5h6UDsxlNOlb3/IW39TOIuD/pXqetV0uqrE/98zmmppH1ODZfOIuAo0FgnzXd4Kn/Mz6Ret4GHAALnd0kbPiSdcFlZ3eO90rin88/KUkRbYNBSFDuVSCDjIamfQ7A9AJW6ujqtWLFC27Ztc2191KhRuuSSSwLoQfiatP2NbJ8jt9KlSxfZA2yWXSMrpXqztPUu90CzdazDpKaUil2uzEo3C+mktduX6Ny8x1W7w30PYjMp6TFYbS+7XW0mXV9IRL7Hevr06Uj6U/se5VTsd9CCY+3atfPdPgcggAACCCCQLgECZOmSpB0EsiBgK5gsYBZEOkZLBWh7E1iwrEePHgWdjtEu6m2fMQuQeSnmNnny5MJ+Cq7uhLT2uuR7KSQDrRgpVX5T6nFTspqB/9wC0pZu0VZ1OhXb7+/qqx0CSoH3MIUTNJyX1t0oHX2+5cGl3aT2o6UTi1r+zOZjnEtqrRS6wiEIZF1g2VjpbIK0ofl6wz/r4HQgpwTObmpaRXV6pXO3e39IGu1tFUZOjT3a2cZ6afPHpf0/du/+wH+RKr8V+BDtumTZsmWR7wJuJWf3S22F4Pbt27V48WLXFuwBNrteHzZsWCvOlMKhh38nbf104tX5sc31uqVpVWJ5fuwVl4JUVg45t+Anqp7/mBrPn016/vIJ74jsTVbSszJp3UKrYN+f7XvT2bPOjvZwru2HaHuPURBAAAEEEMimAAGybOpzbgTSLHD8+PEL+5elMx2jrSaLri6zYFmhpGOsra2N7DNmq8a8FHvyzZ5GNSvKWwKvdpbqT/rnsJsBtsdYn4/4PzbAIywovWDBAh06dMjxLJYe5LrrrsudoPLhZ6R1PgOQE56XbM8VCgL5JLD7QWn75xOP6PLGfBopY0HAn8Dp16X1N0vVLvv02KqpEf/pr91crb3rW9KOL7r3vtcHpJH/L7CV1pb+2fYbc8smYenUZ86cGUmpXojFjCy1W7KU6BdddJHsT0bKrgekHV9Kfqoh90uD701ejxqBCNS/uUnV8x9XzboXkrZf1K5LJEjWdiYrzaNYFrS3zBtu6ekrKys1Y8aMpL5UQAABBBBAIBMCBMgyocw5EMiSgOX6tj+2wiyd6Ri7deumvn37Xlhdlo/pGLds2RJZNXbmzBlPszdp0iSNHTvWU92CqdRYK81PIb2kbT5+WU1omSydkaULsVSnTsWCpe985ztzJ73mptuTPxEfHWxJB2lO+tK7hnai6VjhCdQdlRZ2Tzzucb+VevxN4ZkwYgROLpLWvc99/62Bd0uVDxaW1aHfSBs+IFl6VqfSebY0/AdSh4lptamqqorstdXY6By479ixY2Rlhl2zF3KxFG9m5fZgk/kEfrPe9u7bdpd04Gfu09F2SNPvUs/3FfK0hWbs51f8NrI/WcNx52v+aGfLRsxSxWW3q3Tw5ND0Pxsd2b17d+RhQrcyZsyYyOpNCgIIIIAAAmERIEAWlpmgHwgELGB7J8WmY3R7ostvV+zJVFtZZn8sJWMub/5tQQ8LjHldgTd06NDIBX4+Bgn9vg4S1l9SKdm+HX5K+4ukKWv8HJGVuosWLZLdpHIqli7kXe96lzp06JCV/vk66ckl0qrLpEaPgclxz0g93uPrFFRGICcEFg+Szu9u2dXeH5RGP5ETQ6CTCKRN4NgL0rr3SvUuD0UM/oo05KtpO2VONXRqWdO+ZIlSs0YH0magNPy7kqVqTUOxrAavv/66a0uW7tn2RG3Tpk0azpj7TVgg0dIt7tjhfj1qKdKnT5+u9u3TvL+q7dm35dPSmSTXtrYy3/Ybaz8u99HzaAQNJ/ZHgmTnl3vZW7GoaTXZ5berqLTwfv9sL8QlS5a4zv7EiRM1bhyv8Tz6FWEoCCCAQF4IECDLi2lkEAj4Fzh27NiF1WXJnqr007p9qYxdXda5c2c/h2etru0rZTcdbM8CL8UCgZZO0f6muAhYCiJLReSnDJkrDf6ynyOyVnf58uXavHmz6/kt3WLon+A+9Gtp/d96d+xwsXTJCu/1qYlArghU3SftnNuyt8UV0qXJ9yPJlWHSTwSSChz5g/SGrZp0SS9a+R1p4D1Jm8rrCjUHpM0fk478r/swbVWQrbRrRVm5cqU2btzo2kLgK6Fa0f9sH7p27VrZH7diaeTt+t6CZWkp+x6VtnwyeVP9/0ka/u+SipPXpUZWBGo2vKRz8x5X3b7kqfdL+4+LBMnKR1+Rlb5m46T2gOmqVatcTz116lSNGDEiG93jnAgggAACCLgKECDjBYIAApEULbHpGC0dSbpKr169mq0uq6ioSFfTaWmnoaFB69ati6wa87KqrqysLPLF2VaOUTwI2FPVy3ymnpyxU2ozyEPj4aiyZs2ayF51buXqq6+WPdEd2rL2HdLR5/x1b8ILUter/R1DbQTCLnBup7RkSOJesvde2GeP/qVL4OBT0oZb3Fuz/cZs3zFKk8C2f5b2WIDDpfT/tDT8+77FLAvEsmXLtGfPHtdjM7qXlu9RhOMAW/lvGQDcimUAuPjii1t3I7+xXtr2OWlvkvku7SxVflvq+4lwANELV4HG2nORIJntT+altJn6/siKsuJOvbxUz9k6yYL3th+i7Tc2aFDufL/L2cmg4wgggAACKQkQIEuJjYMQyG+Bs2fPRtIxWrpB27/MS+DIi4hdHNvqsmgqRvs7m+kYbbWYrRqz1WNeiqWDsLQQFJ8CWz8j7f0PbwcN+oI09AFvdUNUy0vKo0svvVSWjjR0peGstCCFdEKFuOdM6CaPDgUiYPuQ2X5k8cVuYI78YSCnpFEEQiOw/7+lTR91787on0q9/y40XQ5NR/b9l7TlH9270/0GadRjUllPT90+evRoJGWZZX5wK3bz2VaPUZILWOaMhQsXyr7vuBXbW9j2GPZdzrwh2XzwUfUAACAASURBVLXv8ZfdD+04VRr2kNT5Mt+n4IDsCtRVrYwEyWq3vpa0I8Vd+6vi8jvU5uIbk9bNxQq2x59b+lLbl3nmzJnhflAwF+HpMwIIIIBAWgUIkKWVk8YQyE8B+3JuK8wsYJbOdIyWfjF277IuXbpkBND2F7MVYzYeL8WCGvYkadr3JPBy8ryo0yC98R7J0jW5lZ7vl8b+KmdHvHXrVi1dutS1/7a3xbBhw8I1xpOvSa/P8t+nLldJE1/0fxxHIBB2gW13SXu+27KXZT2kWYfC3nv6h0DqAvv+U9pyp/vx434j9bgp9XPk+5G2Gnvjh6Taw84j7TBJshV4nWa6athDarbaqba21rEeN59Te0GdOXMmsi/ZgQMHXBsYMmSIZs3ycY106FdNQdLaI+4ds30thz0s2ecKJWcFzi36WWR/ssbq5A9blo9/myouu0MlffIjxWBdXZ0WLFgQuUfgVOy7vf3+ZOo7fs6+kOg4AggggEDWBQiQZX0K6AACuSVgKQmj6RgtwBREOkbb18sCZ+lOx2hfhi0wtmXLFk/oFsCzdIqhTo3naSQhqXTwF5LdfDvxavMOdblC6vcpqWfu33DbuXNn5Klkt2LB1tGjR4dkUiTV7Jde6+u/P30/Jo38kf/jOAKBsAvY0//LL0rcy0kLpM5zwj4C+oeAf4HdD0nbXfYTKyqTxv9B6nad/7YL7Yiz66VNt0snFzuPvLSbNPx7kgVKEhS7VrW0im7FrpXt5nOHDh0KTTht47XVedu2bXNtr2fPnpH0cB07dnQ/786vSVVfTd63od+QBn0peT1q5IRA/cFtkdVkNWuSpyovattBFZfdrrZz/j4nxubUSVt9OX/+fNlDtE7Fvj/byjEL4lMQQAABBBAIuwABsrDPEP1DIOQCFnSydIwWNEtnOsY2bdrIvpDGrjCzPQGcyuHDh7Vr165IX+xJWzuuf//+sic/rVgKPAuOnT9/PqloUVFRJDDGJsJJqVKrUL1NOmU3jUqkTjOktg77/aTWetaPssDxvHnzInv7OZXx48drwoQJWe/rhQ6snCqdWu6vP2N+KfW62d8x1EYgVwTmt5Eaa1r2dsBd0rAk+wzlyhjpJwJRgZ1zpar7nD1sn6Tx/yt1vhQzrwL1p5tWEh14wv2IIV+VBn+lWR0ve5vaXj5z5hCs9zodbvVsL+LVq1e7NmVZJKZOnap+/fq1rHd+r7Ttn6RDT7t3p2KEVPkdqcffpKPbtBEygfOr/jeyP1n9kV1Je1ZWOU1tL79dZUOnJq0btgrHjx/XK6+84pqi1LKvWPDe7bt72MZFfxBAAAEECluAAFlhzz+jRyDtAkeOHLmwwiyIdIzR1WXRVA2nTp3SqlWrtHv3bsex2JO1Xle6jRo1SpMnT87q3mhpnxQazLiApfG0tCNuAdmRI0dGArGhKHu+J237rL+uXO4cAPTXELURCKGArf7Y/+OWHWs7SJq+M6UO236e3CxKiY6DghTY8UVp17ecz1DeV7roT1KHyUH2In/bThZ8tJH3+ag06vHIA17Lly933c/HqtsqdFuNTkmfgJcMAPYAnbnbd4UL5dgLTYHQ6iTZKbq/S6r8N6ldzLHp6z4thUSg4fSRSJDs3JJfeupR20s/HFlRVtQmhb2APZ0hvZXs+83LL7/suj+5pZK3lPIUBBBAAAEEckmAAFkuzRZ9RSDHBOxmYDQdo/3tNUjlZZi9evVSp06dVFVVJcuB3trSp0+fSLDC2qQgkA6BY8eORYJkbq9733tbpKNjTm0s6i3VHvR2hmH/Jg34nLe61EIgFwXc9ua7ZKXnYIGtKLUbr7bCuqamJpJqaOjQoaqsrEyerisX3ehzbgls/ay093vOfa4YJl30rFQxMrfGFbbeHnhS2pg4lWK0q3Udr9BrR2/X7oPFrr2/5JJLmgdowjbWHO6PZaOwPd+SfV+5EKDc+31p6z8lH/GAf5aGPZS8HjXyRqB204JI2sW63WuSjqmk76hIkKx83DVJ62azwp49eyJpFd3KmDFjIg+aUhBAAAEEEMg1AQJkuTZj9BeBHBawL5zRdIx209ACaNkudrPSAmMDBgzIdlc4fx4K2Gv+1Vdfdc3R37dvX1155ZXZH/2RP0rr3is11rr3xVIDjftt9vtLDxAIWmBeUeIzDP6yNGSu69ktBdHrr7/uunk9N5KCnkDadxVwWiUZPaj9RdJF/ye16Q9kOgROLJA2fVSq3urY2qm6Plp2/KPaf35cizrl5eWRfbC4Xk3HZDi3UV1drcWLF7u+d5cU1ejy/r9Vn8Y/uHemrIdU+S2pz+3BdprWwynQUKfqeY9H/qgh+cOcbS55jyouv13FXRKk8czyCG2fPtuvz61MmjRJY8eOzXJPOT0CCCCAAAKpCRAgS82NoxBAIA0C9qRmdIWZ/XemCxfymRYvzPNZmsWFCxdGgsNOpVu3brr22mtl6XuyWs5tlywd1P6ftOxGu9FNq8b6fiyrXeTkCGRMYP3fSod+neB3YYw0db1jN+x3/tlnn5XdaE1WbCWZ3fSmIJAxgcZ6acOt0qFfOZ+y4zRpwvNSaZeMdasgTnRup7Tlk9LR5xyHW99YphUn/k5bz1x1oY6lFZ85c6a6du1aEExhGOSyZcu0ZUvLtIndynZoSpefqEe5c6Az0v9Os6Vh35E6zQrDcOhDFgVsFZmtJrNVZclKcec+kSBZmyk3Nataf7hKjaePqqTfaBWVt0vWTFp/7mWPvmnTpmn48OFpPS+NIYAAAgggkEkBAmSZ1OZcCCDgKGBpEqPBMgskJEtv0hpKuyFpKWrKyspa0wzHIuBZoKGhIZK2Z9cu5427ba88C5K1adPGc7uBVazZLx39P+nUMqnhnNT7Q1KXEKxyC2zANIxAAoFjf5bWXJuYZupGx71kbA+hzZs3eya1FaS2kpSCQOAC9aek9bdIR591PlWXK6QJf5GKSgPvTmGeoLEpLd/e/3Ad/obT1+v1Ex9Qv379NHv2bK5Zs/Bi2bBhQ2QlcLQMabdQ07s8JltB5lr6fEQa9u8EmLMwZ2E+pe1LZvuT2T5lyUr5mKvUZtr7VVe1vGkFWkwpGzlHttqsfEzw1+UrV67Uxo0bHbtr36XtIZ+BAwcmGxI/RwABBBBAINQCBMhCPT10DoHCFTh16lQkYBZNyZiudIzciCzc11QYRr506VJt3er81LF90bzuuuvYmygMk0UfEDABpzSLQ78pDfpiCyPbZ+w3v/mNLztLmXbZZZf5OobKCPgWsD0m171fOuGyh0y3d0oX/cl30xzgX2DXa/+sQTX/7nrg0ZJr1G32n6Sicv8n4Ii0CNiDTfaA00UdfqFxHZOkVLSg8tBvSAM/n5Zz00j+CdQf2RUJkp1f9b+tHlzZiNlq/zdfUXHHHq1uK1ED9rq3vb6dSvv27SPBsd69ewdyfhpFAAEEEEAgkwIEyDKpzbkQQCBlgUOHDl1YYXbkSPIn75xOdMMNN8hW6lAQyJaAPY1sTyW7FQuSWdpFCgIIZFlg7TsSp0PrOEW6eFmzztmDHW+88YZ27Njhu9OXXnqp+vfvr+LiYt/HcgACSQXOVUnrbpJOr3Su2vN90tgEKUWTNk4FPwKxe1wNqFiumV0eVVnxWecmOs2URj0utRvj5zTUTZfAuR2qWf8JlZ/6i2uLJ+r662D7z2nEjM+l68y0k8cCNWuei6RdrD+4rVWjtNVkHT/4/Va1EX+wPZQ6f/581334LN2rpX219K8UBBBAAAEE8kGAAFk+zCJjQKDABGprayMbaO/evdvXyG1/pw984AO+jqEyAkEI2E30NWvWuDZ91VVXqU+fPkGcnjYRQMCrwKHfSOvfn7B23ZTtevNo6YXVzulIDWxPYtvvvf3p3r27115SDwFngbMbpDf+Rqp2SfvZ+++k0T9FMWABe8DLVmVYMD1abE+raV0fl/3tWNr0l0b8l9T93QH3kOabCVgq0s2fkM7vcYXZUz1FK0/eqtN1vSMPOlhKzNJSUpTyanIXaKw+EUmfeG7Rz1pF1eHm76h83DWtaiN6sAXwX3nlFR07dsyxPbtOmTVrlioqKtJyThpBAAEEEEAgDAIEyMIwC/QBAQR8C9hNhueff97XcaNGjYrsPUZBIAwCltPfcvu7lTlz5mjQoEFh6C59QKBwBRzSLK448SFtOn1dYC7l5eWRQJntT2Z/WzojCgK+BE6tkN64QarZ53xYv082BV8ogQrs2bNHr776qmxP0vjSpviUpnT5qQZXvObeB9vXasBdgfaTxt8S2P2QtP2epBzrT71bq07e0qyeraqx1TW2yoaCQDKB2q2vRVaT1VW5fydwbaekTEVlbS/8Ubn9d0Xk/xXz70Xl9v9N/x7/s7O1DVq1bqPO1tSrvrhMDUWlkb/rI3+XRv7fvpPYa7ukpCTZsArq57Xbl6pm/Uuqq1ohNdSrdPDkyB5xtsKPggACCCCQGwIEyHJjnuglAggkELAn3Pbtc7npE3fM9ddfr06dOmGJQGgEtm3bpiVLlrj2Z/r06Ro2bFho+kxHECgkgZMnT6ps3ZWqqGl54+rg+dF64fC9GePo2LHjhWCZBcxYoZAx+tw80YlXpbXvkupPOvd/wOekYf+Wm+PLoV5v2bJFy5Y1T8ka3/1evXrp8sEvqmzft9xH1u9OacQjOTT6HOtq3Qlp66elA0+4dry6votWn7xZ288m3j/SHnCYNm0aDznl2PRns7sWJKt+6VGpoS6b3XA8d2NJmYrbtHsruFaRIPCWICgXCdQ1D9LFBuyaBe+sXklZKMfu1Km63WtU/cIPVLsj8ft76cCLVHH1nSqrnJZT46KzCCCAQCEKECArxFlnzAjkicDRo0f13HPPeRrNuHHjNHHiRE91qYRAJgVsA3h7qtytTJ48WWPGsP9IJueFcxWmQE1Njfbv338hbeKZM2dU2W6eZnT9UUKQ37z5I9U0ZGdlV8+ePS+kY7T/piBwQeDYn6U175DUcrXShTqD75WG3A9awAJe9h0dMmRIJGVZpLz5mLT5Y+696n69NPoJqZT9f9I6fSdfkzZ/UjrjngJbXa7Qgfaf07yV1aqrcw9mTJo0SWPHjk1rN2ksfwVOPvYR1e1anb8DdBtZUVHL4FtkxdtfA2+OwbYL9WJW0cWuqIv97+L0rH6r27VKJx/7qKe56njbd1U2KnEw3VMDVEIAAQQQCFyAAFngxJwAAQSCFHjzzTcj+5FZznSnMmHCBI0fPz7IbtA2Aq0SsNfxggULXG+0EORtFTEHI+AocPDgwQsBMUvfm6jc2v+2hP++5Pgd2nbmyqzr2mqy6N5llpLRVptRClTg8O+kde9xH3zlt6SB/1KgQJkZttf9ci14YkGUZsUCnJs/Lp3b6dzZ9hOkUT+WOpI6PC0zuv/H0qbbkzfV9+PSsIekko6yB/XsO8jx48ddj7MsAJYNgIJAMoEzv5+r8yt+m6waP09VoLhUlmayRepJP6vcLNhW3lZn//w91e/f4qknRRWd1fWLL3uqSyUEEEAAgewIECDLjjtnRQCBNAvs2LFDthLHAg22v0O7du0iaensj/03BYGwCxw+fDiykuzs2bOOXR05cqSmTJkS9qHQPwRCLXDixIlmq8QS7QkUP4B39vqiupTtajGufecm6pUjn7/w7507d44Eqnbv3u36uxw9wDa7Lysri3x21dfXp83N9iuL3b/M0n1RCkDg4C+kDbe6D3T4I1L/OwsAI3tDtNSsixYtigRQ3Ip9ntvnesJydpO09VPSsRecm7AVZCN+KPW6OXuDzYczb/2stPd77iMprpCGfl2ytKQx5fz581q6dGnkPd+t2Pux7SvLe3E+vGCCG0PNmmd1+jdfDu4EtJw1gfY3zVWbie/K2vk5MQIIIICAuwABMl4hCCCQdwJ2k5HNg/NuWgtiQHbjfuHCha5PIzdLxVQQKgwSgdYJ2A3M2LSJbkFopzON6vC8Lun8Pwl/vLjsZfXuOzgSkKqoqIjUOXfunCy1mj284VTiU6ceOnToQj8tYJ7O0r179wsrzCwoR8lDgf2PS5vucB/YqP+W+nw4DwcfniHZe4097GLpWp1K27ZtIyuK+vfv797xhmpp2+ekfT90r2eBm0H/Gh6EXOmJBSG3/IN0PMnKjg4TpaEPSN0sbWni4iWVpu2DPHPmTNn7MQWBhAL1dTr6NfarysdXR/noy9Xh1ofzcWiMCQEEEMgLAQJkeTGNDAIBBBBAIF8EbM+j1157TZb2zan069dPV1xxRb4MmXEgkHaBAwcOXEibmGwVh5eTlxad19/2c9hrYsyTUq/Eq3aOHTumnTt3at++fZFUwHZj1H5/KysrZWkRnYrta2Oryuxmu/05deqUl256qlNcXNwsHaOteqPkuMDeR6Stn3YfxNhfST3fn+MDDXf3LSBun99upVu3bpEgia/fu93flrZ/wX3wFvi0ACjFm4ClIt18h1SbOK3uhUZ6/q1U+R2p7eCk7W7evFnLly93rWcP8Flw1B52oiCQSKB63uOqfvEH3nCKS9Tl7v+TVCzVnlNjbbUaa8+99d/2/01/Ij+rafrvPTu26tTxwyppqFVJQ51KGv/6d3FDncqK6tWutFjFDbVvHV8tNTZ66w+1HAWKytup65fd95yGDwEEEEAgewIEyLJnz5kRQAABBBBIKGBPnttNtr179zoK9ejRQ9dcc43sZjcFgUIXsNWX0YCS/d2Yxps5Xbt2le3rddHZG1VS2zLNonreJI39TaBTcPr06QvBMhuf7W+UrmKr3mLTMdrqFkoOCez6lrTji84dLm4njfu11O2dOTSo3Ovq2rVrZX/cyoABAzRr1izX4Ljj8ZY+0wI69c5pmNXlSmnMz6TyfrkHmMke75wrVd2X/IyDvywNmZu8XkwNu26z6ze3FYRWnf2RfbEWXOWTP75DdVUrk467/Xvnqs0kb2n77LrolVdeiVwrORUL4M+YMUNdunRpVqWx9rz0VvCtsSYahKt+K+jW9PeFnycK0L0VnGsK1jUd3yx4Z/+exuu2pHDZqFBSpm5fWZKNM3NOBBBAAAEPAgTIPCBRBQEEEEAAgUwL2BdZu8lSVVXleGpL1/O2t71Nbdq0yXT3OB8CWRWwFIbR1VV2s8dWZ6Wr2L6VsQGjC79fu74h7XDYG+TyzD5dfeTIkQsBQbfVpqmY2I0xCwiagf0pKipKpRmOyYSAvR7tdelUynpI456WOl+Wid4U5Dnss3rJkiXavn276/jTsofoiYXS1jul06udz1UxTBr1Y+Y8kVDtoaaUioeedn+t2mqxId+Qet+W0mvaVg7bvmT2Pu1Whg4dGllNSEEgkUD1/B+r+oVHEuKUjZitiis+ptKBEzzhWarpl156SfbadCr2eW+vx2iqaE8Np7NSfe1fA24WMHsrEBdZFRcbgEsUoGtWP8EKukiALn3XiakMu6xyqjp++NFUDuUYBBBAAIEMCBAgywAyp0AAAQQQQCBVgWXLlmnLli2Oh9vN+7e//e3q2LFjqqfgOARyQiB2HzG3mzx+B2OrMKMBIfvbAs8JS81+6bW+iX827ndSjxv9njot9RsaGpqlY7TVdOks0UCZ2dhqOkpIBLZ+Vtr7PefOtBkkjXtG6nhJSDqcf92w/QwXLVrkmhLZRj1p0iSNHTs2PQDnd0vb7nIP8hSVSSMflfp8JD3nzIdWjs+TNn9Mqna+nooMs+vbpMpvSR0ubtWobQWZXb9Zil230qtXL82ZM0es3G0Vd/4e3NigmnUvqHbHcjWePqKS/mNVPmKOSvqO8jxmS9H84osvym3/1cGDB0eCY3mflaKh4a9pKFMNwNVUq+H4PtUfct5jNtHktHvn59V2xi2e542KCCCAAAKZFSBAlllvzoYAAggggIBvgVWrVmn9+vWux1177bVs/O5blgPCLHD8+PFmaRPT2VfbCywaFLMblJ7Lol6SrUKIL70/JI3+H8/NBFnRboLFrq6zJ8fTVSwgH7u6zlbbUbIgsOkOaf/jziduN1oa91vJ/qYEImCrgxYsWOB607msrExTp04NZr+p7Z+Xdj/oPrZBX5KGuqwwDEQmhI3u+4G05VPJO9b/TqnyQam4InldjzW8XL+1b98+knqzZ8+eHlulGgLeBA4fPqwXXnhB9iCNUxkxYkTkfYriT+Do16ZL9d7TXXe9b7GKSsv9nYTaCCCAAAIZEyBAljFqToQAAggggEDqAuvWrdPq1S5plSRdddVVkZvXFARyUcDSJsbuI2b/n67SoUOHZoEdu3GdUtn+BWn3t1seWtJemnM6pSaDPshW20VdLXCWzmKr7WLTMZaUlKSzedpKJLD+FunQU842tvJl/O+kNgPxC0hg9+7dkeCYW+ncubOmT58u2y80sLL3EWnrp92b7/m30liX10tgnQtBw4110pY7pTd/5N6Zkk7S0K9L/ZNYpjgkywJgq8nciqWytddLZWVlimfhMASaC+zZs0fz5893ZRk3bpwmTpwIXQoCNev+otNP/YunI9vf8GW1mfJeT3WphAACCCCQHQECZNlx56wIIIAAAgj4Fti8ebOWL1/uepyl6hk0aJDvtjkAgUwL2N49sSudbMVYukppaWmzwE3aUpBaeq6lIxN3c8Kfm9JzhbzEBsvSmarShm2r8aIpGQMNDITcOJDuNdZKb7xHOvon5+Y7z5bG/0Eq7RZIF2hU2rBhg15//XVXiozu5XPkD9Lmf5Bq9jn3qeM0acyTUsXwwpnCM2ulzR+XTi52H3PHKdLQbwb+3r1v3z4tXrxYyR78GD9+vCZM8LavVOFMJiP1K7Bt27bI3ohu5eKLL9bo0awy9msbW//8qj/qzDP3uTbR/vovqs2097fmNByLAAIIIJABAQJkGUDmFAgggAACCKRLYMeOHXrttddcm5s2bZqGDy+gG2HpwqWdwAWCXM1k6amiq5kCDc4saCc1JNjsvd8npRH/FbhhOk9gN2tj93arrk7fJva2Si92/zJbxUdJUaDuhPTGjdKJec4NWHB2/B+lYlI4paic9DB7QMUeVHErtgJoxowZSdtKa4XTqyTbk87t9VHeRxr131K369J66lA2dvCX0qaPJn6fju1wr9ua9htrMyAjw7D9IZcuXapDhxKk6Y3pge0HNXv27Iz0iZPkn4CXjBP2HsVqxTTNfUO9zi39tWrWv6i6qhWRRksHTlD52KvUZspNKmrTPk0nohkEEEAAgSAFCJAFqUvbCCCAAAIIBCBg6Z0WLlzouqfA5MmTNWbMmADOTpMIeBewgEts2sR07odl6f1i98PKWHq/Lf8o7UsQCCvrJc064B0nhDXtBm7sCjO3fUv8dt8CZLHpGFNOc+n3xLlev2a/tPZ66XTTjbeEpceN0rjf5fpIQ9v/mpoaLVq0SLYKyK1kdfVP3VFp293S/v92dxz+iGR7beVr2fEladcDyUc35GvSYPeVH8kb8V+jtrY2kgnAHnZyK7ZP5qWXXir2efRvXMhHrFy5Uhs3bnQkKC8vjwTwBwzITFC44OaisUFqqJdKUkzjXXBgDBgBBBAIjwABsvDMBT1BAAEEEEDAs4Ct+rAbdm7pethbwDMnFdMkYGkTYwNiFnBJV7EbO7EBlvbts/RU7umV0opLEg9r8kKp06x0DTnr7Rw4cODCCrOjR4+mtT+2yi+6wsxSM1ISCJzbLq15h1Ttsmqp1wekMT+HLyABew+z/cZOnjzpeAbbP2rq1KnhWLld9TVp51fdNQZ8Vhr2cEBiWWr2/N6mlIpHn3XvgKWZHDJX6nVLljradFrbU9ZW+riViooKzZo1S717985qXzl5bgjYd4KqqirHzlqqadvnjs/b3JhPeokAAgggkFkBAmSZ9eZsCCCAAAIIpE3gyJEjkSDZqVOnHNscMWJE5MYdBYGgBCxwEk3TZwGVdBa7MRgNinXrFqJ9leYVJR7mgM9Jw/4tnQShactW0cSmYzxz5kza+mar/2LTMdrqwIIvZ9ZJa97uvrdUn9ulUY8VPFVQABbsnz9/vurr6x1PYYF6S2ts71OhKbaKbPMnJNu3zql0v14a85RU0i403U65I8f+LG26XTq/x72Jbu+UKh+Q2odjj6+tW7dGUi4mKxbUGDZsWLJq/LyABV5++eXIw0mOv+7du0dWjnXu3LmAlRg6AggggAACzgIEyHh1IIAAAgggkMMC9lS77UlmwTKnMmTIkMhTyBQE0iFw9uzZZqvELHCSrtKlS5dmgRJbmRHKsvFD0oGftexa2yHSdPfUWaEcTwqdssB8bDrGurq6FFpJfIilFYtNn9mmTZu0tZ0TDZ1aJq25RqpzXrWk/p+Whn8/J4aTi530ErywfQ8teBHKgO6xF6Wtn5HOrnfmbz+uafVhSAJGKb1Odj8kbb8n+aG2aq7yO1JRuFKf2XvokiVLZJ+rbmXs2LGaNGlS8nFSo6AE7PrrxRdflO3v6lQseG/BMVuRSEEAAQQQQACBxAIEyHhlIIAAAgggkOMCts+TBclsdYdT6devn6644oocHyndz4aA7UMVmzbRLdWY3/61bdu2WdrEnLmBc3yetNrh9+mS16UOhXcj89ChQxdWmB0+fNjvS8G1fteuXZu9TtLaeNgaOzFfWn2lZHuZOJWB/yJVfitsPc+b/qxatUrr17sEliQNHjw4ctM5Y3sfpqJbvaVpX7Ijf3A+uqSjNPonUo/3pnKG7B3TcFba/EnpwBPufSjrLg35utTvk9nra5Iz22fqsmXLlGwF9sCBAyP7klEQMAF7SOWFF16QfQdwKvaAnL1PFRcXg4YAAggggAACLgIEyHh5IIAAAgggkAcCtnrDgmS7d+92HI3t+XPNNdfwRTkP5jvoIdiKxGg6vYMHD6btdLYiLDaVnq0Yy9nilGZx8L3SkPtzdljp6Li9H8WmY3RLA+v3fHn1Goof/NHnpLXvcCcZ8jVp8H1+2ajvQcD2UFy4cKF27drlWnvMZPdJ0AAAIABJREFUmDGaPHmyhxZDUKXhvLT9bmnvI+6dqfy2NPDzIeiwhy6cWiFt+qh0Zo175U4zpaHfkLpc6aHR7FaxNJ4WJNu+fbtrR+xhAQuSdejQIbsd5uwZFbDPUNtz2Oa/tLRU9kCKrRyzB5icysiRIzVlypSM9pOTIYAAAgggkKsCBMhydeboNwIIIIAAAgkEFi9e7HqDxfYfuPrqq2UrdygIRAVsP6nYgEY60yba3mHRoJj9nTdl3d9Ih3/fcjjtxkpT1+XNMNMxEHt9xa5CrK112RvJ5wntvSw2HWPOrEKMH+fhp6V173MffeWD0sC7fQpR3YuAvUZfffVV13TF1s7FF1+s0aNHe2kyXHV2PyhtTxIA6/txaeSj4ep3fG9sfzULjiUrfT4sDX1AKs+tz5y1a9fK/riV8vJyzZ49O1z73iWbD37uW+D8+fPatGmT3njjjWbH2jWV7f3qVsaPH68JE8Kx157vgXMAAggggAACWRAgQJYFdE6JAAIIIIBAkAIrVqyIfKl2KnYD2YJkodw3JUiYPGzbniI+fvx4ZOP1Xr16eR6hPa0eu39UOtMm2v5RtudFNCiWt/tHHflf6Y0bEptP2yxVjPA8H4VWMagViuZovwuxrz+vqaXsZqSlhrTVb927d8/sCo0DP5U2ftj9ZTDiB1K/fyy0l0pGxmvvo/Pnz5e9BpyKvY9NnTpVgwYNykifAjnJoaekLZ+Wag85N9/lKmnsL6WynoF0oVWNbv2stPd77k0UFTelVBz0xVadKpsHb9u2LbIvWbJir8cRI/icSeaUiz/3+hpINLacDeLn4kTRZwQQQACBvBEgQJY3U8lAEEAAAQQQ+KvA6tWrtW6d8yoWu2n8tre9LXIjmJJbAra6a8OGDQnnd9SoUbL0Xxakii928z+6SsxuCKer2B48sWkTCyrw6pRm0VYuDPpCuojzuh1LERW7evHEiRNpHW/v3r0vvD4Tvd/Zvj/2QMGePXuanddS0trN56FDh6a1Py0a2/cDacun3M8x6sdSn48E248Cbb2qqkqLFi1yHb2lNZs2bVp+fF6eXCxt+2fppMuY2w6Vxvxc6jQjHK+Kc9ulTXdIx19270+7MdLQuVKPm8LR71b0wt4Tly5dqtOnT7u2YqsZLSBCyR8B+0yy9Il+i6Uftv3GAv/M8tsx6iOAAAIIIJADAgTIcmCS6CICCCCAAAKpCKxfv16rVq1yPfTKK68kTU8quFk6xvbGsSfLk6Womz59uiwwEBt4SHaMnyFZ8CAaFPOzcs3POXKi7uqrpeMvtexqx6nSxUtzYghh6+TZs2cjr9voa9dtVY/fvltqsth0jBZo3rx5s2szVn/OnDmyY9Nedn9b2u4SSC0qk8Y8IfW8Oe2npkFFUpetWeO+j1X//v1l76d5lZa4Zp+07W7p4C+cXwa2EmvUT6XeH8zuS+XI76VNt0u1R9z70eNGaeg3JUtxmyfF9p2yfcnsvdCt2Gv0sssukwVIKLkvYMExC5L5KbbC1YJj9lqgIIAAAggggIB/AQJk/s04AgEEEEAAgZwR2LJlS+QGi1uxvSwGDx6cM2Mq1I5aoOD3v/99JAVcpkuHDh2aBRbKysoy3YVwnu/gz6UNtyXu24w9UhtuVrV24o4dO9Ys0Nva9lI53p7InzlzZiqHOh9Tda+08+vOPy/tLI3+mdT9+vSel9YiAsn267Q6toLQ0tjlbbHgrAVp3crgr0hDvpodgp1zpar7kp974Oelym9Jyr8Aka2wtWs4S7nnVmzltgXJCmoFd/JXRs7UOHfunCzV9b59+2QPt/kppaWlsofdevYMYVpUPwOhLgIIIIAAAlkUIECWRXxOjQACCCCAQCYEvKSQsvRRw4cPz0R3OIdPAQuI2eovS5u5fft2n0enVt0CYLFpEy1ARnEQcEqzOPz7Uv9Pw5ZmgdhVkRY8y1SxlLRpuwG57S5pz3edu17etynFXZcrMjW8gjmPpahdsGBB0hUaEydO1Lhx4/LfZd9/SlvudB+nrSIb/UTmLOqOS5vvkA497X7O8j7S0K9LfW7PXN+ydCYvqx0tUGIPPLGKKEuT5HJau4azAFjsH0snbKsEGxsbW93hm2++WZbumoIAAggggAACqQkQIEvNjaMQQAABBBDIKYG9e/dG9llxS7M3adIkjR2bP+mJsj1BdtPDvOP/2A1ar/9uddNx88SLhd3879u3byQwZikUKR4FVk6TTiVYpdnlcmniKx4boVoqAvbUfWw6xurq6lSa8XSM7evXr18/WbC4ffv2kb/tj6W28lXsxv+bjzsfUjFMGvMLydJ0UtIqcPz4cc2bN09nzpxxbNduMtsDIwW1j8+RP0rbPidVb3H2tv3IxvxSahvwavMTr0qbPureF+tl58ub9hvrfGlaXyNhbmzHjh2RFMu2qsytXHLJJbL9SCmZE7A5iQ9+2f/bHnLpTG/tNKK3v/3tXLdlbro5EwIIIIBAHgoQIMvDSWVICCCAAAIIJBI4ePCgXnvtNdebgxYgGz9+fCTNy9GjRyP7rtgeU926dSso1Pr6+pQDW9EAWDZSIfqZJEvFFLsfE08f+9GLqfvmo9LmTyY+ePYxqbRLig1zmF8BeyI/doVZshvJfttPVN9WbcQHzWIDaPbzC2XDLdLBp5xP2/4iaewv82ofpXQYp6ONPXv2aP78+a5NdezYMRIcs/0bC66cWSNtu0c69mfnoZf1ksb+QupyVTA8+34gbflU8rb7fqxpv7GywnuQw/amspSLFnxxKyNHjtSUKVOSW1LDs4Ct9ooGwaKrvywAFuSDGV47d8MNN0Q+hygIIIAAAgggkJoAAbLU3DgKAQQQQACBnBSwoJftvWJP0vspFiAbPXq0hgwZ4uewrNT1smIr0Squ2H/LxI31TOPYSpfYtIm2IoaSBoHGOmm+w55sox4riPRfaVAMpAm7mRxdYXbkyJFAzpGsUfu9sxuXUyvuV7fGRc7VO06Txv4q+BU6yTqchz/fuHGjVq5c6ToyC4pZcMyCZAVb6k5I2++W3nzMnWDko1Lfj6eXafMnpDd/5N5mcVtpyFxp4N3pPXeOtWZBGQuSvfnmm649txXhti8ZD794m+CzZ88mDICZd9jLrbfeGvYu0j8EEEAAAQRCLUCALNTTQ+cQQAABBBBIv4A9BWsryQ4fPuy7cQuQzZo1y/dxXg6woFRscCtZEMvqJqrj5VyFUsdWiVVWVkYCY4W2CjCjc7xstHR2U8tTdnundNGfMtoVTpZYwN4rosEyS1Vmq0QzUYqLanVV92+rV5sNjqc71jBRW9t+S2079G+WvpEgdutnaMWKFdq0KcHvZkzTlk5x+vTpKi4ubv0J86GFnXOlqvvcRzLwHqnyO60f7dn10qbbpZOL3dtqP6Fpv7Hu7279OfOgBUu9bEGyrVu3uo7GgvMWJOvShZXM58+fjwTAbPVXNP2hBb/sT9hX/LtN8oQJEyKZHygIIIAAAgggkLoAAbLU7TgSAQQQQACBnBWwvXssSJbsCeREA7S0PZa+J7bYzYVocCs+aJXs/6OBrnxctZXtF8iNN94YueFOCVhg90PS9nsSn+Sy81JRecAdoHk/Ahs2bNDrr7/u55CU6pYXn9FVPR5Qt7IdjsfvOzdJC45+VvWNLVchFhUVNUvfGJu6MaX9z1IaRW4eZJ8nCxYskO2/6VbGjRuniRMn5uYgg+z1gZ9KWz8r1bmsNu/x3qaUoEUOK2iT9e/gL5v2G2tIsndgz/dJQ74utWNfrXjSdevWafXq1a7S9j5y6aWXasCAAclmJKd/btehTgEwC46FtURXGdv7u/2xMSR734qOxeb2fe97n8rKUvwdDCsK/UIAAQQQQCDDAgTIMgzO6RBAAAEEEAiLgK2gsCDZrl27fHfJnkaODXz5boADPAvYqga7+RFdYef1wP79++vyyy/3Wp16rRGoOyYtdNinb8wvpF63tKZ1jk2zgO0Z89vf/jbNrTZvrqLkmK7u8Q11KnVOg7areppePfpPKffD9jeLDZrFB9Ca7X+W8lly70BbETJv3rzIShG3MnXqVI0YMSL3BpipHh9/Wdp2t3TaJT2lreyK7Js3xl+vdnxJ2vVA8mMG/WvTyjGKo0BVVZWWLl2adBXU5MmTNWaMz3kKkbutmosGwCwTQnT1l/195syZEPW0eVcsiGWpW6MBsOieldH/r6ioaNH3v/zlLzp06FDSMc2cOVO2ApaCAAIIIIAAAq0TIEDWOj+ORgABBBBAIOcFnnnmGdmKMkp6BeymiAW2ysvLI3+n+ie6f4jdGPrjH//ouZPXXHONevXq5bk+FVsp8Fp/qWZfy0Zs9cPYX7eycQ5Pt4CtILOVZF5K165dNXz48GY3ZO2mrK1+TVQ6lh7QNT3myoJkTmXH2Uv12rFPejl9ynVsZUI0aBYfPLObtPYelW/F0mjOnz/fNVhgN6RtvzF7iICSRKB6W9O+ZId/51yxpL1kDwJ4SX9Yc6Bp1djRZ91P3GZgU2Cs998xRR4ELJhiKReT7S9r72P22g9rscBXbPrD2EBYmLMMtG3btlkQLD4Ylkr6VrfVgba/nKVV7NmzZ1inkn4hgAACCCCQUwIEyHJquugsAggggAAC6RWwtDNPP/10ehvNg9YSBbX8Brqiga10cmzcuFErV7o8zf/WyezGie1LQcmgQNVXpJ33JzhhsXR5Zva7yuBo8+JUL774og4cOOA6FtsH7Iorrki4h4+tom2xiuH0Gk0u+oxKi846trvlzNVadvyjWTe0QJEFyqIrGqL/bX/n4v5nth+TraRxK927d48ECCzoSfEo0FgrbbtH2vs99wOGPSwN+GxTnfpT0unXJQt0tX1rhcuxPzftN3Z+j3s7Xa+RhsyVOs3w2EGqmYCtolq+fHnS9Hy9e/eO7EtmASd7/7OVlpYVwPYqDTpV39mzZ1vs/xV9D7X307AWu56z98XYlWDRIJj9bQ8jBFFs1ZxlebB5sgfZbC/Zfv36sadsENi0iQACCCBQ0AIEyAp6+hk8AggggEChC9hTx5bKJV9K/Cotv0EtOz7sacmOHDmi9evXa/fu3S2mzW6cWAoluwFGybDA+V3S4sGJTzr+91L3GzLcIU7nRWDTpk1asWJFwqr2u3TRRRd5f084uUhadZnU6BwQ3Vl/k1aeuE2W5jHMxVaXxa8+s5vD0SCavbeGqdg+TLbiwq0MHDgwEhwL6mZ2mDwC6cuef5e2/bN7012vk2xh4tHnmtfrdl3Lf0vUUr9/lIZ+QyrtEsgQCqFRW0m2ZcsW16HadY7t2RVfhg0bprFjx0YCQakUe+gqPv1hNABmwbEwF3tgwMbtFAQLc9/pGwIIIIAAAgi0ToAAWev8OBoBBBBAAIGcFrAbJL/61a+yPga7WRMb3EplBVfYA1vpRranxS2d2LFjx9S5c+fI09+p3tRKd98Ktr1XOzWtnIgvvf9eGv2TgmXJhYHb75I9MGB7M9oqI0u/5ystlq2OWXOt+1AHf7lpZYwUWb0Ru/osfiWaU/rGsFhGV1TErjqL/e8gVtDajfc9e/bo8OHDkaClpRezoJetmtm5c6crzahRo3TJJZeEhS93+3HoN00pF8+5e/seYElHaehcqX/qe/L5PmceH2AP0axatSrlETrtz2fXjE4BMHsPsxVPYS32nhFdBZYoCFZo15BhnSf6hQACCCCAQDYECJBlQ51zIoAAAgggECKBl156KRJoSaXYTdBoYMtrUCu+HjclUpHnmFAKbLtL2vPdll0r6SDNSRA4C+Ug6JRvgcPPSOtucj9s6DelQV/03HQ0faPdjLZgeHwwzXNDWapo7/NOwTP7dz/F9iRau3Zt0iCYU5uTJ0+OrKylpEng1FJp293SiQXpabDjJdKQr0u2yoySNgELGttqslRTF1qaZgvUx773hD1wH131Gl3tGrsXmO0TRkEAAQQQQAABBBIJECDjdYEAAggggECBC1RVVWnRokWeFTp16qRrr7028L0qPHeIigiEReDMOmn5+MS9mfCC1PXqsPSUfqRL4MD/SBv/3r21Yd+VBqR3ZYylK7Mb19HVHLFBNNurJuwldv+z+ECa/SxaDh48KHuIw1bc+S0WpLOVMIMHO6Q+9dsg9f8qULO/aSXZgSdbp9LrA9LQr0ttK1vXDkcnFLDVlhYks5Xm+VDsgaxo8Cs+CGbBMF+rfvMBhDEggAACCCCAQFoECJClhZFGEEAAAQQQyG2B559/Xra3lZcye/Zsbjh6gaJOYQrMK5aUIM1Uv3+QRvxnYZrk66j3/UDa8in30Y18VOr78YwKWJqzaOAsNh1aNIiWaO+hjHbQw8miQTP7XEpl1UqXLl0iwTFLw0gJUGDHl6RdD6R2giFflQZ/JbVjOcqzgO13uGTJEu3bt8/zMdmsGP3dj+4HZv8fXQkWtr0Ps+nEuRFAAAEEEEAgfQIEyNJnSUsIIIAAAgjkrMDx48cjq8jsb7dim7dPmjQpZ8dJxxEIXGDzHdKbj7c8TXlvaWZqqUwD7zMn8C+w+9vS9i+4Hzf6Can3B/23HfARFnBKFECzFWkWRMv10rdvX02bNi1yU50SsEDNQem13v5PYr8X9vtByYiA30wBQXbKglyxq8BiV4K1a9cuyFPTNgIIIIAAAgggkFCAABkvDAQQQAABBBC4ILBx40Zt3bpVtudLbBk0aJBGjx6tHj16oIUAAm4CJxdLr89MXGPSPKnzZfjlukDVvdLOrzuPoridNOYJqcd7c3KktuLEKYB2/vz5UI+pa9euuu6661RUVBTqfuZN544+J619h//hWGrFMT/3fxxHpCSwatUqrV+/PqVjUzkodvVX/Eow27uWggACCCCAAAIIhEmAAFmYZoO+IIAAAgggEBIB26/i6NGjsk3NLUUVaW1CMjF0IzcE5rncnO9+g9Tno1KPG3NjLPSyucC2u6Q933VWKevRtDKm23V5KWfpG2P3PotN4Wj/Xl9fn9Vxd+/ePbJHJiVDAqdXSSsm+z/ZgH+Whj3k/ziOSElg586dWrhwYUrHJjqoTZs2kVVg8SvBbNWmXTdSEEAAAQQQQACBXBIgQJZLs0VfEUAAAQQQQAABBMIv8Pps6eQi9352fZs06jGpzaDwj4ceNgls/pj05mPOGjaXtnKsgFcJWvpGpwBaJtI32n5FN9xwA6/YTAq4PRDg1I/xf5C6vzuTvSzoc9nKz6efftq3Qb9+/dSpUyfZ71U0IGZBMFZo+qbkAAQQQAABBBAIsQABshBPDl1DAAEEEEAAAQQQyDGBM+uk5eO9dbrLldLEl7zVpVZ2BTZ8QDr4S+c+tBvdtHKs45Ts9jPkZ7f0jYkCaLYSraamptW9Hzx4sGbPnt3qdmjAh8C2u6U9/+bjAEmXN/qrT+1WC9g+s7YXmdcyYsQITZ061Wt16iGAAAIIIIAAAjkrQIAsZ6eOjiOAAAIIIIAAAgiETmD9LdKhp7x3a8yTUq9bvdenZuYF3ni3dOSPzuftcHHTyrF2YzPftzw7Y+zeZ9u3b4+k+vVTZs2apSFDhvg5hLqtFTi/W1rsYyXs8O9K/f+ptWfleJ8Cx48f17PPPuv5KFuJaSvHKAgggAACCCCAQL4LECDL9xlmfAgggAACCCCAAAKZETi3XVoyzP+5ittJZV2lUvvTrenvC///1r81+3/7t45SSSephBuY/sF9HLH6Sun4K84HdJ4tjf6Z1JagjA9VT1VPnDihP/3pT57qRivdeivBZl9g6aq89xFp66eTt9btWumi55LXo0YgAhs3btTKlSuTtj1t2jQNHz48aT0qIIAAAggggAAC+SBAgCwfZpExIIAAAggggAACCGRfwOtN4iB7Wtrpr0G2C4G2t4Jusf9vwbVIkO2tQFv0v4vKguxdeNs+/Hvp5KtS/Rmp03TJ9oh74wbp1ArnPlsdWwFY1jO848rxnr3++uvasGGDp1HMmDFDlZWVnupSKQCBYy9IO+dKJ+YnbrzyQWng3QGcmCb9CFjgef369dqxY0eLwywoNnbsWFaO+QGlLgIIIIAAAgjkvAABspyfQgaAAAIIIIAAAgggEAqBjX8nHXgiFF1pfSeKm69qi1/RVtq5KbhmAblIkC3uvyOr29q1vhtBt7DrAWnHl/yfpceN0uif58YY/Y8uVEcsW7ZMW7Zsce3TxIkTNW7cuFD1u2A7c/I16ehzTcHltoMk22ux5/sLliOsA6+trdX+/ftlAbMuXbqoT58+Ki0tDWt36RcCCCCAAAIIIBCYAAGywGhpGAEEEEAAAQQQQKCgBLbfI+1+qKCG7GmwxW3eSh/5VhrJsrdWtF0IrEXTRVqQLea/44NuRSWeTuepUkONtPoy6eQST9WbVer1AWnMz/0fxxEpCxw6dCgSJKuqqmrWxqhRozRy5Eh17Ngx5bY5EAEEEEAAAQQQQAABBApXgABZ4c49I0cAAQQQQAABBBBIp8CRP0pvvDudLdJWvEBJ+5gUkrZK7a0VbInSRTb7WVy97V+U9n7Pv2+f26VRj/k/jiPSJnDkyBGVlJREVr1QEEAAAQQQQAABBBBAAIHWCBAga41enh9rXz5vu+02Pf/885GRWuqSp556SvakJgUBBBBAAAEEEEAggcC8IljyVaD/p6Xh38/X0TEuBBBAAAEEEEAAAQQQQKDgBAiQFdyUextwNDg2e/Zs3XvvvZGDnnzyST344IMEybwRUgsBBBBAAAEEClFgz3elbXd5H/m4ZyTbz6vulFQf/XMy7v9Ptfy51bVjGmu9n4uaqQtUjJCmbU79eI5EAAEEEEAAAQQQQAABBBAInQABstBNSTg6ZMGwJ554IhIU6969e6RT1dXVuuuuu9S/f/8LQbNw9JZeIIAAAggggAACIRJYc6107M/JO1T5oDTw7uT13GrUn5bqLaB2sinAFv07EmzzEGiLDcw11rWuL/l8dFGxdFl9Po+QsSGAAAIIIIAAAggggAACBSdAgKzgptzbgOfOnau9e/fq4YcfVkVFxYWDnP7dW6vUQgABBBBAAAEECkRg1wPSji8lHmzH6dLgL0vdrw8XRv2ZmKCaBdxiAm/N/jvBirZmK+BsZVseBpNm7pPK+4ZrzugNAggggAACCCCAAAIIIIBAygIEyFKmy98D3VaKJVpZlr8SjAwBBBBAAAEEEGiFgKU/PPiUdPxl6VyV1HGK1O0dUpcrWtFojhzacDZuVVvsCjenwJvDijc1ZH/QJR2lOSez3w96gAACCCCAAAIIIIAAAgggkDYBAmRpo8yfhtIVIJsyZUr+oDASBBBAAAEEEEAAgawIlBQ3qrSkUWUlTX8n/u+GhD+PPcaOK5LUrWOtBvc87zqWnYfa6Oipsgt1th9oq1U7OmRl/JwUAQQQQAABBBDIhsDy5cuzcVrOiQACCGRUgABZRrlz42QEyHJjnuglAggggAACCCCAAAIIIIAAAggggAACQQgQIAtClTYRQCBsAgTIwjYjIekPe5CFZCLoBgIIIIAAAggggAACCCCAAAIIIIAAAggggAACCKRdgABZ2knzo8FEe40dOXJEt912m2bPnq177703PwbKKBBAAAEEEEAAAQQQQAABBBBAAAEEEEAAAQQQQKDgBAiQFdyUexvwpk2bdPPNN+umm266EAyzoNmDDz6op556SqNGjfLWELUQQAABBBBAAAEEEEAAAQQQQAABBBBAAAEEEEAAgZAJECAL2YSEqTvRINnq1asj3br22mtlQbLu3buHqZv0BQEEEEAAAQQQQAABBBBAAAEEEEAAAQQQQAABBBDwJUCAzBcXlRFAAAEEEEAAAQQQQAABBBBAAAEEEEAAAQQQQAABBHJdgABZrs8g/UcAAQQQQAABBBBAAAEEEEAAAQQQQAABBBBAAAEEEPAlQIDMFxeVEUAAAQQQQAABBBBAAAEEEEAAAQQQQAABBBBAAAEEcl2AAFmuzyD9RwABBBBAAAEEEEAAAQQQQAABBBBAAAEEEEAAAQQQ8CVAgMwXF5URQAABBBBAAAEEEEAAAQQQQAABBBBAAAEEEEAAAQRyXYAAWa7PIP1HAAEEEEAAAQQQQAABBBBAAAEEEEAAAQQQQAABBBDwJUCAzBcXlRFAAAEEEEAAAQQQQAABBBBAAAEEEEAAAQQQQAABBHJdgABZrs8g/fclMHfuXN13330Xjrn//vt17733Nmtj06ZNuvnmm7V69erIv1977bV68skn1b179wv1jhw5ottuu03PP/985N8mTpyop556SqNGjXKsYz/42c9+FjmO4iwQb2s1X331Vc2ePbvZQTYnH/zgB1s9l/Hz/YlPfEIPP/ywKioqmCYXgXi3RL8Ddnj875zT70C0vZtuuqnF76S142W+mbCWAvFuTq9vr/O0cOFCzZkzx/W9LNlcMk8tBbx8Nnn53Im2bO09/fTTLT6X7Odef3eZp+YCXj+bvFxDWMvV1dW66667VFVV1eIaI9F7XqJrEeaopYDX17fXzxSv72ex5010zcJcNRfwOk9eP5vc5il+rqM9YZ6Svyq9XEP4+WxKdg0RfV989NFHXa/vk/e8sGp4uYbw+tkUvXZPdA0Rf55YZb4/ub/mMn0Nkeh83IdI/r7g9bMpXdcQ3IdIPifUQAABBDIlQIAsU9KcJ+sC9qXspZdeunDzPfolLTZIFr1Iueeeey4EsuzLgNWNBsmiF5wWsIkG1+xnDz744IWbkYnaiZ6PL+TuLwXzvuqqqy4ExKJfxmLd4r0TzYmXuYyfk+gXc+shQTLneTKnr3zlK7r99tsjQeGo2+LFi5vdkI//3Uk0J9Ev4tHAdaKgtZf5zvobTAg7YN6PP/64vva1r0UCvlH/GTNmNHt9e5mn+JtWTl+yY2+eJJrLEDJlvUtePpu8fO7YQGK/aCcKWnv93c06Sgg74OWzycvnjg0t+tlj/50o8BX/uxud/yFDhvDZ5PLa8Pr69vqZ4uf9zOpN/5ZqAAATG0lEQVTadcqBAwf0gx/8oMVDPSF8SWetS17nyctnk9driCeeeCJhIDprCDlwYi/XEF4/m7xcQyRqKweYst5FL9cQXj+bkl1DJBpsdN4+9KEP8RCoy6sh09cQ9rBv7P0M7kMk/1X1+tmUrmsI7kMknxNqIIAAApkUIECWSW3OFSqBRE9v28Xr3r17m92Air/wt4ui+C/a0bb69+8fCZrZBc+dd97ZLFjAF4jUpj/+qWAnx3jzZHP53ve+N/L0vpXYYBhfIFKbp/ingqPzFn+jMP73J/ol4yc/+Yl++MMfKvo7FO2F1/lOrdeFd1T8yiKv8xS9Ufn9739fn/nMZ5ToRkiyuSw87dRGnOizycvnTuzNRXvIIP4zyKk3yZ7oT20U+X9UohUryT53bAV57I1KU/J64z7RayD/lVs/wvjXt9fPFD/vZ3YOm3u7/rPfOwJk/uctqGsI6wm/O/7nw+mI+GsIL59N1paXa4hE75/p63nhtJTq99tUryHigwWFI926kQZ5DcF9iNbNTezRQV1DOD2Uy32I9M0dLSGAAAJ+BQiQ+RWjft4IxH+BaNeuXSRgEn+DPj745fQFLvbfd+3aFUnTGPvkltON6LwBDWgg8V8gnBxj//3iiy9OOpd33313wjoEMlObyPgvEIm+nFnLTv8e/3sW7YWX+Y5Pv5naCArjqPibW37nycvvh9NcFoZw60fp9eZW9KZj/EMdbr9niXpHgCy1OYv/bHJ63bv9Pvi5cR+/mia1XhfeUV4DL06fNcnez6LviRYc69GjR+TajwCZ/9dZUNcQ1hM/v2f+e15YR8RfQ3j5ThSbstzpGsLLtUVhSac+2lS/38YHBbw8ZMOqv9TnKchriEQrBrkPkdpcBXUN4XRtwXthavPEUQgggEA6BAiQpUORNnJSIP6i3u2CJPoF8Jvf/Ka+9KUvtQiiJfoCHs1NbTnZbV+lt7/97exBlsIrJf5JKqcb+rHzd91110XSfCRa5ZJsLrkwTWGS3roBFZtm1OmGlN+bkF7mm339vM1ZoqcV/c6Tl9+PZDeUvfW2cGvFfzalEmBx+r1JpMrT36m91uI/m7xcQ8Sn7vV6454gZmpzFL02i/1s8vuZkuz9zK4prFiAjBuQ6Zsnv59Nyd4nY/estV6yF4//uYq/hrAWEj1YmOg7UfRsTu+TscGC2L2i2XvR/zyl8v02/rPJ6zWE13r+R5H/RwR9DcF9iPS8huKvkdN1DUGALD3zQysIIIBAOgUIkKVTk7ZySsApf3QqQRWnL4PRi1/7OZsX+395JLqh7+XC1EuAzL4MPvPMM832jrMeciPS/zw57UGRKHUYATL/vuk6IlHaDr83IQmQpWs2nNuJ/2xKduM30e+Z15tWPP2d2nwm+mxKd4As9vqBG/qpzVOi17eXa4jYhy7cfv/i2yJAlr558vvZlCyQGduz6O8W+2T6m6/4a4hUPpuSBchi90hNtJraX48Ls3Yq329TCZA5pYgrTHV/o87ENUTsd1ruQ/ibn2jtoK8hEj2gxn2I1OaKoxBAAIF0CBAgS4cibeScQKKLDy83t7yuIDOQ6A0Wu/iJpm989NFHI5u4kxLO20smPpVL9GI/UdoPvyvIol8G7RyxT6taILOqqirh6jNvvS6sWk43MNJ1c8vvzczC0vc+2kR7HdjRfueJAJl381RqJvpsSuUmpJcAGTcfU5mhpmMSfTZ5uYZIdQVZtO39+/c329s09RHk/5FOr2+/nyl+nvImQOb/dRX0NYRTj0hZ6m+uEl1DpPLZlCxAFp+e1Mtnmb+R5HftVL/fphIgS/TQVX7rpm90QV9DRH/Potf53IfwP3dBX0NEe8R9CP9zwxEIIIBAUAIEyIKSpd3QCjg9Oep1/xAv+fYfeuihyEoku/ncvXv3iAVP2vl7SUQvGOMDil72pPKyB5mlQ0pUYvcTIZDpPmfR1/TixYtb3LR1uqnh9O9Ov39e5pt5cp+nqGHsk9nRI/zOEwEyf+9jfmq7rWrw8rkTu89LspuKbr+7fvpciHWdPpu8XkPEmnlNsWjHJNpTpBD9vYzZ7fXt9zMl2WfT6tWrE3aJ1HDJZyoT1xBOvfDzu5d8JPldw+0awu9nUyoBsjlz5vBwoYeXWGu/38aewus1hB0TH1zz0NWCrpKJa4hEDwBwH8L7yy4T1xBOveE+hPd5oiYCCCCQbgECZOkWpb1QCzitooh2OtEXvfibUom+VMcvwff7hTHUaFnoXDRveqLVdk5fruPTFHiZy0RD46aJ9wlP9ARk9Ginm5BOT237eUrfzsG+Sd7mKfr7MmTIkIQ3MfzOEwEyb+5+ayX7bPLyuePn5pbb767fvhdSfbfPJnPw+7nj5/OGAJn3V5rb69vrNUT0bH5S97GCzPscRX9fnn766YSrIv1+NvmZJ6ffVX+9L4zaya4h/H42Of3+OaX75VrP2+ss2TWE38+mZAEyPo+8zUt8rUxdQ3AfIrX5ib0f5PTZFOQ1RPT7baLU6a0bEUcjgAACCHgRIEDmRYk6eSGQ7MuDDTJRaor4G/qJ2on/ApfoApgvE95eRsm+PCS6qeKUI9yeOo3diD1ZSh3ShXibo2Q3tuzniVJTuP0OuN3cir/Zyb5J3uYp2Y2tVOaJAJk3ez+1vHw2efnciT2n280tgmN+Zuevdb18Nnm5hog9u1OAzP59+/btiq50ZsWf9znz8vr285niJ/BCgCx985Suawibk69+9at65JFHLmR08PK77H0k+VvTyzWE388mt2uI+O9SXj4b81ff+8i8OPn9bEoWIEv2fcp77wunppf3Hb/z5HYN8cEPfrDZykvuQ3h7rWXzGoL7EN7miFoIIIBAUAIEyIKSpd3QCcTneI7tYGwQJXpxEv257UkVnz4iepEZTa2TKJVO9ELY6TyhAwpBh6JfnJ9//vkWvZk4cWKzp4zj5zN2DqMHJ5vL+DkiJZK3F0H86z/2qFjD6A0u23svWuJXBSb6PbG6qcy3t94XTi0nWxO4//77W9x8d5snp/fP2Pn2OpeFMwPeRur1synZ547b+2d0vr3+7nrreeHU8vPZlOxzx20Oop9jic7H51Py15uf13eya4hU3s8IkCWfI6vhdZ7SdQ0RP9fx1xfeel14tbxeQyT7bDI5L9cQieolurYvvJlwH7HXa4hkn01eriFif3/vueeeC/ttMyfuApm+hrDecB/C/6vS62eTl/cqL9cQ3IfwP0ccgQ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lAgCxIXdpGAAEEEEAAAQQQQAABBBBAAAEEEEAAAQQQQAABBBAInQABstBNCR1CAAEEEEAAAQQQQAABBBBAAAEEEEAAAQQQQAABBBAIUoAAWZC6tI0AAggggAACCCCAAAIIIIAAAggggAACCCCAAAIIIBA6AQJkoZsSOoQAAggggAACCCCAAAIIIIAAAggggAACCCCAAAIIIBCkAAGyIHVpGwEEEEAAAQQQQAABBBBAAAEEEEAAAQQQQAABBBBAIHQCBMhCNyV0CAEEEEAAAQQQQAABBBBAAAEEEEAAAQQQQAABBBBAIEgBAmRB6tI2AggggAACCCCAAAIIIIAAAggggAACCCCAAAIIIIBA6AQIkIVuSugQAggggAACCCCAAAIIIIAAAggggAACCCCAAAIIIIBAkAIEyILUpW0EEEAAAQQQQAABBBBAAAEEEEAAAQQQQAABBBBAAIHQCRAgC92U0CEEEEAAAQQQQAABBBBAAAEEEEAAAQQQQAABBBBAAIEgBQiQBalL2wgggAACCCCAAAIIIIAAAggggAACCCCAAAIIIIAAAqETIEAWuimhQwgggAACCCCAAAIIIIAAAggggAACCCCAAAIIIIAAAkEKECALUpe2EUAAAQQQQAABBBBAAAEEEEAAAQQQQAABBBBAAAEEQidAgCx0U0KHEEAAAQQQQAABBBBAAAEEEEAAAQQQQAABBBBAAAEEghQgQBakLm0jgAACCCCAAAIIIIAAAggggAACCCCAAAIIIIAAAgiEToAAWeimhA4hgAACCCCAAAIIIIAAAggggAACCCCAAAIIIIAAAggEKUCALEhd2kYAAQQQQAABBBBAAAEEEEAAAQQQQAABBBBAAAEEEAidAAGy0E0JHUIAAQQQQAABBBBAAAEEEEAAAQQQQAABBBBAAAEEEAhSgABZkLq0jQACCCCAAAIIIIAAAggggAACCCCAAAIIIIAAAgggEDoBAmShmxI6hAACCCCAAAIIIIAAAggggAACCCCAAAIIIIAAAgggEKQAAbIgdWkbAQQQQAABBBBAAAEEEEAAAQQQQAABBBBAAAEEEEAgdAIEyEI3JXQIAQQQQAABBBBAAAEEEEAAAQQQQAABBBBAAAEEEEAgSAECZEHq0jYCCCCAAAIIIIAAAggggAACCCCAAAIIIIAAAggggEDoBAiQhW5K6BACCCCAAAIIIIAAAggggAACCCCAAAIIIIAAAggggECQAgTIgtSlbQQQQAABBBBAAAEEEEAAAQQQQAABBBBAAAEEEEAAgdAJECAL3ZTQIQQQQAABBBBAAAEEEEAAAQQQQAABBBBAAAEEEEAAgSAFCJAFqUvbCCCAAAIIIIAAAggggAACCCCAAAIIIIAAAggggAACoRMgQBa6KaFDCCCAAAIIIIAAAggggAACCCCAAAIIIIAAAggggAACQQoQIAtSl7YRQAABBBBAAAEEEEAAAQQQQAABBBBAAAEEEEAAAQRCJ0CALHRTQocQQAABBBBAAAEEEEAAAQQQQAABBBBAAAEEEEAAAQSCFCBAFqQubSOAAAIIIIAAAggggAACCCCAAAIIIIAAAggggAACCIROgABZ6KaEDiGAAAIIIIAAAggggAACCCCAAAIIIIAAAggggA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nw/wHO1owA8DindgAAAABJRU5ErkJggg=="/>
        <xdr:cNvSpPr>
          <a:spLocks noChangeAspect="1" noChangeArrowheads="1"/>
        </xdr:cNvSpPr>
      </xdr:nvSpPr>
      <xdr:spPr bwMode="auto">
        <a:xfrm>
          <a:off x="3657600" y="18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0</xdr:colOff>
      <xdr:row>1</xdr:row>
      <xdr:rowOff>0</xdr:rowOff>
    </xdr:from>
    <xdr:to>
      <xdr:col>19</xdr:col>
      <xdr:colOff>137160</xdr:colOff>
      <xdr:row>29</xdr:row>
      <xdr:rowOff>156210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137160</xdr:colOff>
      <xdr:row>29</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uglas.christel/Downloads/CHRISTEL_2022%20State%20of%20the%20Ecosystem%20Report_Max%20WEA%20Species%20Landings%20and%20Revenu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and Highest % Rev. Table"/>
      <sheetName val="MAFMC Revenue Figure"/>
      <sheetName val="NEFMC Revenue Figures"/>
      <sheetName val="Avg Land &amp; Rev in Wind Leases"/>
      <sheetName val="Max Land % by Top 10 landed"/>
      <sheetName val="Max Rev % by Top 10 Rev"/>
    </sheetNames>
    <sheetDataSet>
      <sheetData sheetId="0"/>
      <sheetData sheetId="1"/>
      <sheetData sheetId="2">
        <row r="2">
          <cell r="D2">
            <v>34756</v>
          </cell>
        </row>
        <row r="3">
          <cell r="D3">
            <v>39445</v>
          </cell>
        </row>
        <row r="4">
          <cell r="D4">
            <v>92269</v>
          </cell>
        </row>
        <row r="5">
          <cell r="D5">
            <v>87641</v>
          </cell>
        </row>
        <row r="6">
          <cell r="D6">
            <v>76335</v>
          </cell>
        </row>
        <row r="7">
          <cell r="D7">
            <v>158416</v>
          </cell>
        </row>
        <row r="8">
          <cell r="D8">
            <v>49932</v>
          </cell>
        </row>
        <row r="9">
          <cell r="D9">
            <v>49911</v>
          </cell>
        </row>
        <row r="10">
          <cell r="D10">
            <v>45410</v>
          </cell>
        </row>
        <row r="11">
          <cell r="D11">
            <v>59080</v>
          </cell>
        </row>
        <row r="12">
          <cell r="D12">
            <v>29958</v>
          </cell>
        </row>
        <row r="13">
          <cell r="D13">
            <v>3801</v>
          </cell>
        </row>
        <row r="38">
          <cell r="D38">
            <v>2087</v>
          </cell>
        </row>
        <row r="39">
          <cell r="D39">
            <v>1297</v>
          </cell>
        </row>
        <row r="40">
          <cell r="D40">
            <v>1094</v>
          </cell>
        </row>
        <row r="41">
          <cell r="D41">
            <v>112</v>
          </cell>
        </row>
        <row r="42">
          <cell r="D42">
            <v>66</v>
          </cell>
        </row>
        <row r="43">
          <cell r="D43">
            <v>101</v>
          </cell>
        </row>
        <row r="44">
          <cell r="D44">
            <v>13</v>
          </cell>
        </row>
        <row r="45">
          <cell r="D45">
            <v>1</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uglas.Christel" refreshedDate="44917.533277199072" createdVersion="6" refreshedVersion="6" minRefreshableVersion="3" recordCount="14121">
  <cacheSource type="worksheet">
    <worksheetSource ref="A4:K14125" sheet="Full Data - Lease Areas"/>
  </cacheSource>
  <cacheFields count="11">
    <cacheField name="Year" numFmtId="1">
      <sharedItems containsSemiMixedTypes="0" containsString="0" containsNumber="1" containsInteger="1" minValue="2007" maxValue="2021" count="15">
        <n v="2021"/>
        <n v="2020"/>
        <n v="2019"/>
        <n v="2018"/>
        <n v="2017"/>
        <n v="2016"/>
        <n v="2015"/>
        <n v="2014"/>
        <n v="2013"/>
        <n v="2012"/>
        <n v="2011"/>
        <n v="2010"/>
        <n v="2009"/>
        <n v="2008"/>
        <n v="2007"/>
      </sharedItems>
    </cacheField>
    <cacheField name="Lease Area" numFmtId="0">
      <sharedItems count="29">
        <s v="OCS_A_0482"/>
        <s v="OCS_A_0483"/>
        <s v="OCS_A_0486"/>
        <s v="OCS_A_0487"/>
        <s v="OCS_A_0490"/>
        <s v="OCS_A_0497"/>
        <s v="OCS_A_0498"/>
        <s v="OCS_A_0499"/>
        <s v="OCS_A_0500"/>
        <s v="OCS_A_0501"/>
        <s v="OCS_A_0506"/>
        <s v="OCS_A_0508"/>
        <s v="OCS_A_0512"/>
        <s v="OCS_A_0517"/>
        <s v="OCS_A_0519"/>
        <s v="OCS_A_0520"/>
        <s v="OCS_A_0521"/>
        <s v="OCS_A_0522"/>
        <s v="OCS_A_0532"/>
        <s v="OCS_A_0534"/>
        <s v="OCS_A_0537"/>
        <s v="OCS_A_0538"/>
        <s v="OCS_A_0539"/>
        <s v="OCS_A_0541"/>
        <s v="OCS_A_0542"/>
        <s v="OCS_A_0544"/>
        <s v="OCS_A_0549"/>
        <s v="OCS_A_0546"/>
        <s v="OCS_A_0545"/>
      </sharedItems>
    </cacheField>
    <cacheField name="Lease Name" numFmtId="0">
      <sharedItems containsBlank="1"/>
    </cacheField>
    <cacheField name="Species" numFmtId="0">
      <sharedItems count="117">
        <s v="ALL_OTHERS"/>
        <s v="SEA SCALLOP"/>
        <s v="BLACK SEA BASS"/>
        <s v="CHANNELED WHELK"/>
        <s v="KNOBBED WHELK"/>
        <s v="AMERICAN LOBSTER"/>
        <s v="ILLEX SQUID"/>
        <s v="LONGFIN SQUID"/>
        <s v="JONAH CRAB"/>
        <s v="SCUP"/>
        <s v="SUMMER FLOUNDER"/>
        <s v="TAUTOG"/>
        <s v="ROCK CRAB"/>
        <s v="CONGER EEL"/>
        <s v="NK EEL"/>
        <s v="TRIGGERFISH"/>
        <s v="MONK"/>
        <s v="RED HAKE"/>
        <s v="ATLANTIC MACKEREL"/>
        <s v="BLUELINE TILEFISH"/>
        <s v="BUTTERFISH"/>
        <s v="KING WHITING"/>
        <s v="SILVER HAKE"/>
        <s v="SWORDFISH"/>
        <s v="JOHN DORY"/>
        <s v="BLUEFISH"/>
        <s v="SKATES"/>
        <s v="WINTER FLOUNDER"/>
        <s v="GOLDEN TILEFISH"/>
        <s v="STRIPED BASS"/>
        <s v="OTHER FISH"/>
        <s v="WEAKFISH"/>
        <s v="DOGFISH SMOOTH"/>
        <s v="HADDOCK"/>
        <s v="COD"/>
        <s v="DOGFISH SPINY"/>
        <s v="BLUEFIN TUNA"/>
        <s v="BONITO"/>
        <s v="ATLANTIC HERRING"/>
        <s v="NK CRAB"/>
        <s v="MENHADEN"/>
        <s v="WHITE HAKE"/>
        <s v="CUNNER"/>
        <s v="YELLOWTAIL FLOUNDER"/>
        <s v="NK SEATROUT"/>
        <s v="LITTLE TUNA"/>
        <s v="HORSESHOE CRAB"/>
        <s v="ALBACORE TUNA"/>
        <s v="WITCH FLOUNDER"/>
        <s v="SEA ROBINS"/>
        <s v="NORTHERN KINGFISH"/>
        <s v="AMERICAN EEL"/>
        <s v="NK TILEFISH"/>
        <s v="SURF CLAM"/>
        <s v="POLLOCK"/>
        <s v="REDFISH"/>
        <s v="AM. PLAICE FLOUNDER"/>
        <s v="ATLANTIC HALIBUT"/>
        <s v="THRESHER SHARK"/>
        <s v="PANDALID SHRIMP"/>
        <s v="ATLANTIC CROAKER"/>
        <s v="CHUB MACKEREL"/>
        <s v="COBIA"/>
        <s v="SILVER&amp;OFFSHHAKE MIX"/>
        <s v="OFFSHORE HAKE"/>
        <s v="BLUE CRAB"/>
        <s v="SPIDER CRAB"/>
        <s v="CLEARNOSE SKATE"/>
        <s v="AMBER JACK"/>
        <s v="BIG EYE TUNA"/>
        <s v="CONCHS"/>
        <s v="KING MACKEREL"/>
        <s v="ATLANTIC CUTLASSFISH"/>
        <s v="RIBBONFISH"/>
        <s v="BLACK DRUM"/>
        <s v="MULLETS"/>
        <s v="SPOTTED HAKE"/>
        <s v="SPANISH MACKEREL"/>
        <s v="COWNOSE RAY"/>
        <s v="PENAEID SHRIMP"/>
        <s v="SPOT"/>
        <s v="NORTHERN PUFFER"/>
        <s v="FOURSPOT FLOUNDER"/>
        <s v="HARVEST FISH"/>
        <s v="SKIPJACK TUNA"/>
        <s v="MAKO SHORTFIN SHARK"/>
        <s v="FRIGATE MACKEREL"/>
        <s v="DOLPHINFISH"/>
        <s v="STEELHEAD TROUT"/>
        <s v="RED PORGY"/>
        <s v="SEA RAVEN"/>
        <s v="SAND-DAB FLOUNDER"/>
        <s v="MANTIS SHRIMP"/>
        <s v="YELLOWFIN TUNA"/>
        <s v="SHEEPSHEAD"/>
        <s v="SOUTHERN FLOUNDER"/>
        <s v="OCEAN QUAHOG"/>
        <s v="BLACK TIP SHARK"/>
        <s v="OCEAN POUT"/>
        <s v="SNOWY GROUPER"/>
        <s v="LIGHTNING WHELK"/>
        <s v="CUSK"/>
        <s v="BROWN SHRIMP"/>
        <s v="OTHER SHELLFISH"/>
        <s v="SPADEFISH"/>
        <s v="HICKORY SHAD"/>
        <s v="WAVED WHELK"/>
        <s v="OCTOPUS"/>
        <s v="AMERICAN SHAD"/>
        <s v="SAND TILEFISH"/>
        <s v="BLUE BACK HERRING"/>
        <s v="RED CRAB"/>
        <s v="BAY SCALLOP"/>
        <s v="NK PORGY"/>
        <s v="WOLFFISHES"/>
        <s v="SCULPINS"/>
        <s v="THRESHER UNC SHARK"/>
      </sharedItems>
    </cacheField>
    <cacheField name="FMP" numFmtId="0">
      <sharedItems containsBlank="1"/>
    </cacheField>
    <cacheField name="Nominal Value ($)" numFmtId="164">
      <sharedItems containsSemiMixedTypes="0" containsString="0" containsNumber="1" containsInteger="1" minValue="1" maxValue="11258281" count="5230">
        <n v="185740"/>
        <n v="61679"/>
        <n v="53896"/>
        <n v="43175"/>
        <n v="38088"/>
        <n v="9582"/>
        <n v="7328"/>
        <n v="4935"/>
        <n v="529"/>
        <n v="433"/>
        <n v="341"/>
        <n v="125"/>
        <n v="34"/>
        <n v="30"/>
        <n v="25"/>
        <n v="19"/>
        <n v="8"/>
        <n v="7"/>
        <n v="5"/>
        <n v="2"/>
        <n v="1"/>
        <n v="20558"/>
        <n v="14497"/>
        <n v="13472"/>
        <n v="5572"/>
        <n v="222"/>
        <n v="31"/>
        <n v="3"/>
        <n v="306777"/>
        <n v="183455"/>
        <n v="101312"/>
        <n v="95126"/>
        <n v="63017"/>
        <n v="52003"/>
        <n v="46607"/>
        <n v="42864"/>
        <n v="33619"/>
        <n v="28338"/>
        <n v="26900"/>
        <n v="17985"/>
        <n v="14366"/>
        <n v="7389"/>
        <n v="4572"/>
        <n v="2389"/>
        <n v="2305"/>
        <n v="1232"/>
        <n v="979"/>
        <n v="847"/>
        <n v="641"/>
        <n v="523"/>
        <n v="423"/>
        <n v="421"/>
        <n v="327"/>
        <n v="304"/>
        <n v="272"/>
        <n v="245"/>
        <n v="211"/>
        <n v="183"/>
        <n v="157"/>
        <n v="148"/>
        <n v="115"/>
        <n v="97"/>
        <n v="61"/>
        <n v="52"/>
        <n v="50"/>
        <n v="41"/>
        <n v="32"/>
        <n v="15"/>
        <n v="12"/>
        <n v="11"/>
        <n v="10"/>
        <n v="4"/>
        <n v="318744"/>
        <n v="150974"/>
        <n v="139788"/>
        <n v="120518"/>
        <n v="104125"/>
        <n v="102306"/>
        <n v="82180"/>
        <n v="40018"/>
        <n v="27404"/>
        <n v="21356"/>
        <n v="20845"/>
        <n v="11075"/>
        <n v="8218"/>
        <n v="4917"/>
        <n v="3486"/>
        <n v="3126"/>
        <n v="2534"/>
        <n v="2532"/>
        <n v="2243"/>
        <n v="2119"/>
        <n v="2105"/>
        <n v="1296"/>
        <n v="1115"/>
        <n v="938"/>
        <n v="803"/>
        <n v="294"/>
        <n v="197"/>
        <n v="195"/>
        <n v="170"/>
        <n v="145"/>
        <n v="103"/>
        <n v="98"/>
        <n v="83"/>
        <n v="65"/>
        <n v="64"/>
        <n v="47"/>
        <n v="23"/>
        <n v="20"/>
        <n v="9"/>
        <n v="6"/>
        <n v="94414"/>
        <n v="33565"/>
        <n v="32510"/>
        <n v="29098"/>
        <n v="18743"/>
        <n v="10511"/>
        <n v="6851"/>
        <n v="1769"/>
        <n v="1710"/>
        <n v="1313"/>
        <n v="589"/>
        <n v="208"/>
        <n v="85"/>
        <n v="78"/>
        <n v="28"/>
        <n v="16"/>
        <n v="805"/>
        <n v="190070"/>
        <n v="82232"/>
        <n v="79891"/>
        <n v="47524"/>
        <n v="18920"/>
        <n v="8996"/>
        <n v="5113"/>
        <n v="4303"/>
        <n v="2443"/>
        <n v="1762"/>
        <n v="498"/>
        <n v="311"/>
        <n v="191"/>
        <n v="189"/>
        <n v="136"/>
        <n v="22"/>
        <n v="14"/>
        <n v="181053"/>
        <n v="122228"/>
        <n v="28672"/>
        <n v="16256"/>
        <n v="12460"/>
        <n v="12037"/>
        <n v="8762"/>
        <n v="7169"/>
        <n v="3707"/>
        <n v="877"/>
        <n v="765"/>
        <n v="216"/>
        <n v="207"/>
        <n v="180"/>
        <n v="158"/>
        <n v="132"/>
        <n v="92"/>
        <n v="62"/>
        <n v="21"/>
        <n v="17"/>
        <n v="245924"/>
        <n v="139421"/>
        <n v="90847"/>
        <n v="69516"/>
        <n v="36317"/>
        <n v="31690"/>
        <n v="30686"/>
        <n v="26227"/>
        <n v="23001"/>
        <n v="7540"/>
        <n v="6581"/>
        <n v="3152"/>
        <n v="1346"/>
        <n v="706"/>
        <n v="685"/>
        <n v="374"/>
        <n v="373"/>
        <n v="287"/>
        <n v="256"/>
        <n v="243"/>
        <n v="220"/>
        <n v="173"/>
        <n v="128"/>
        <n v="73"/>
        <n v="51"/>
        <n v="45"/>
        <n v="44"/>
        <n v="37"/>
        <n v="33"/>
        <n v="24"/>
        <n v="13"/>
        <n v="252600"/>
        <n v="101839"/>
        <n v="100851"/>
        <n v="73216"/>
        <n v="27311"/>
        <n v="23822"/>
        <n v="12028"/>
        <n v="11584"/>
        <n v="5428"/>
        <n v="5187"/>
        <n v="2570"/>
        <n v="2104"/>
        <n v="1851"/>
        <n v="1811"/>
        <n v="713"/>
        <n v="598"/>
        <n v="519"/>
        <n v="164"/>
        <n v="111"/>
        <n v="79"/>
        <n v="74"/>
        <n v="35"/>
        <n v="330"/>
        <n v="292"/>
        <n v="251"/>
        <n v="142"/>
        <n v="108"/>
        <n v="102"/>
        <n v="71"/>
        <n v="53"/>
        <n v="16804"/>
        <n v="15897"/>
        <n v="14993"/>
        <n v="6557"/>
        <n v="3556"/>
        <n v="1138"/>
        <n v="48"/>
        <n v="97372"/>
        <n v="86827"/>
        <n v="54031"/>
        <n v="44138"/>
        <n v="27517"/>
        <n v="26941"/>
        <n v="20992"/>
        <n v="13560"/>
        <n v="12004"/>
        <n v="8398"/>
        <n v="2345"/>
        <n v="2152"/>
        <n v="1557"/>
        <n v="1222"/>
        <n v="664"/>
        <n v="620"/>
        <n v="597"/>
        <n v="575"/>
        <n v="496"/>
        <n v="463"/>
        <n v="293"/>
        <n v="153"/>
        <n v="146"/>
        <n v="127"/>
        <n v="114"/>
        <n v="87"/>
        <n v="42"/>
        <n v="27"/>
        <n v="28054"/>
        <n v="17878"/>
        <n v="16911"/>
        <n v="12797"/>
        <n v="10858"/>
        <n v="10296"/>
        <n v="9784"/>
        <n v="9676"/>
        <n v="8006"/>
        <n v="5044"/>
        <n v="1798"/>
        <n v="1649"/>
        <n v="1375"/>
        <n v="526"/>
        <n v="472"/>
        <n v="386"/>
        <n v="86"/>
        <n v="77"/>
        <n v="63"/>
        <n v="59"/>
        <n v="58"/>
        <n v="38"/>
        <n v="74298"/>
        <n v="45915"/>
        <n v="30601"/>
        <n v="7635"/>
        <n v="4667"/>
        <n v="3140"/>
        <n v="3136"/>
        <n v="2005"/>
        <n v="338"/>
        <n v="331"/>
        <n v="212"/>
        <n v="181"/>
        <n v="182952"/>
        <n v="132827"/>
        <n v="80441"/>
        <n v="59059"/>
        <n v="39900"/>
        <n v="29137"/>
        <n v="19129"/>
        <n v="19054"/>
        <n v="18068"/>
        <n v="16521"/>
        <n v="16416"/>
        <n v="5758"/>
        <n v="4067"/>
        <n v="1027"/>
        <n v="968"/>
        <n v="413"/>
        <n v="353"/>
        <n v="40"/>
        <n v="153879"/>
        <n v="123942"/>
        <n v="88538"/>
        <n v="79947"/>
        <n v="41984"/>
        <n v="39732"/>
        <n v="36555"/>
        <n v="15064"/>
        <n v="10652"/>
        <n v="6730"/>
        <n v="6333"/>
        <n v="5047"/>
        <n v="3419"/>
        <n v="972"/>
        <n v="954"/>
        <n v="482"/>
        <n v="274"/>
        <n v="242"/>
        <n v="68"/>
        <n v="123173"/>
        <n v="86640"/>
        <n v="81658"/>
        <n v="41038"/>
        <n v="33581"/>
        <n v="23193"/>
        <n v="17649"/>
        <n v="13125"/>
        <n v="11255"/>
        <n v="6980"/>
        <n v="4820"/>
        <n v="3990"/>
        <n v="3079"/>
        <n v="949"/>
        <n v="913"/>
        <n v="646"/>
        <n v="619"/>
        <n v="362"/>
        <n v="227"/>
        <n v="133"/>
        <n v="82"/>
        <n v="18"/>
        <n v="379295"/>
        <n v="175821"/>
        <n v="81196"/>
        <n v="19959"/>
        <n v="16217"/>
        <n v="6856"/>
        <n v="6827"/>
        <n v="5450"/>
        <n v="1963"/>
        <n v="1773"/>
        <n v="1356"/>
        <n v="1238"/>
        <n v="259"/>
        <n v="88"/>
        <n v="81"/>
        <n v="249117"/>
        <n v="68793"/>
        <n v="52982"/>
        <n v="35494"/>
        <n v="31459"/>
        <n v="30783"/>
        <n v="30574"/>
        <n v="23823"/>
        <n v="10350"/>
        <n v="10177"/>
        <n v="7754"/>
        <n v="4308"/>
        <n v="3633"/>
        <n v="1042"/>
        <n v="510"/>
        <n v="393"/>
        <n v="273"/>
        <n v="228"/>
        <n v="187"/>
        <n v="149"/>
        <n v="93"/>
        <n v="1616714"/>
        <n v="86958"/>
        <n v="83888"/>
        <n v="67221"/>
        <n v="40632"/>
        <n v="29797"/>
        <n v="11450"/>
        <n v="6633"/>
        <n v="5947"/>
        <n v="5297"/>
        <n v="3061"/>
        <n v="2581"/>
        <n v="1974"/>
        <n v="1417"/>
        <n v="924"/>
        <n v="595"/>
        <n v="351"/>
        <n v="302"/>
        <n v="230"/>
        <n v="194"/>
        <n v="70"/>
        <n v="54"/>
        <n v="36"/>
        <n v="2526078"/>
        <n v="81554"/>
        <n v="70459"/>
        <n v="47812"/>
        <n v="37281"/>
        <n v="26150"/>
        <n v="19548"/>
        <n v="14352"/>
        <n v="10229"/>
        <n v="8299"/>
        <n v="6504"/>
        <n v="6319"/>
        <n v="2056"/>
        <n v="1977"/>
        <n v="1732"/>
        <n v="1415"/>
        <n v="1270"/>
        <n v="1181"/>
        <n v="367"/>
        <n v="365"/>
        <n v="320"/>
        <n v="156"/>
        <n v="107"/>
        <n v="66"/>
        <n v="1962591"/>
        <n v="700313"/>
        <n v="77066"/>
        <n v="75535"/>
        <n v="57436"/>
        <n v="42987"/>
        <n v="31360"/>
        <n v="10211"/>
        <n v="9461"/>
        <n v="5617"/>
        <n v="5337"/>
        <n v="4589"/>
        <n v="3323"/>
        <n v="2600"/>
        <n v="1336"/>
        <n v="1330"/>
        <n v="1199"/>
        <n v="1072"/>
        <n v="651"/>
        <n v="539"/>
        <n v="369"/>
        <n v="244"/>
        <n v="84"/>
        <n v="43"/>
        <n v="790850"/>
        <n v="166768"/>
        <n v="134855"/>
        <n v="24749"/>
        <n v="14143"/>
        <n v="12872"/>
        <n v="11588"/>
        <n v="3593"/>
        <n v="1793"/>
        <n v="1430"/>
        <n v="475"/>
        <n v="466"/>
        <n v="371"/>
        <n v="267"/>
        <n v="140"/>
        <n v="129"/>
        <n v="110"/>
        <n v="56"/>
        <n v="26"/>
        <n v="2231237"/>
        <n v="332618"/>
        <n v="318409"/>
        <n v="51447"/>
        <n v="19733"/>
        <n v="16251"/>
        <n v="15178"/>
        <n v="6072"/>
        <n v="2361"/>
        <n v="1425"/>
        <n v="881"/>
        <n v="521"/>
        <n v="414"/>
        <n v="199"/>
        <n v="155"/>
        <n v="137"/>
        <n v="94"/>
        <n v="69"/>
        <n v="39"/>
        <n v="145535"/>
        <n v="80922"/>
        <n v="31013"/>
        <n v="24575"/>
        <n v="18241"/>
        <n v="16759"/>
        <n v="14052"/>
        <n v="10397"/>
        <n v="5711"/>
        <n v="1492"/>
        <n v="1293"/>
        <n v="854"/>
        <n v="601"/>
        <n v="478"/>
        <n v="328"/>
        <n v="174"/>
        <n v="159"/>
        <n v="117"/>
        <n v="114288"/>
        <n v="57957"/>
        <n v="42603"/>
        <n v="10745"/>
        <n v="7857"/>
        <n v="6307"/>
        <n v="6011"/>
        <n v="5983"/>
        <n v="5514"/>
        <n v="5242"/>
        <n v="3801"/>
        <n v="2425"/>
        <n v="1671"/>
        <n v="1358"/>
        <n v="1054"/>
        <n v="611"/>
        <n v="451"/>
        <n v="261"/>
        <n v="221"/>
        <n v="112"/>
        <n v="251304"/>
        <n v="121053"/>
        <n v="50206"/>
        <n v="37931"/>
        <n v="28044"/>
        <n v="17738"/>
        <n v="8738"/>
        <n v="5289"/>
        <n v="1589"/>
        <n v="963"/>
        <n v="492"/>
        <n v="356"/>
        <n v="144"/>
        <n v="67"/>
        <n v="38557"/>
        <n v="8302"/>
        <n v="8161"/>
        <n v="7519"/>
        <n v="298"/>
        <n v="168"/>
        <n v="217229"/>
        <n v="191877"/>
        <n v="155796"/>
        <n v="73876"/>
        <n v="66995"/>
        <n v="41625"/>
        <n v="41078"/>
        <n v="40118"/>
        <n v="38176"/>
        <n v="31960"/>
        <n v="31630"/>
        <n v="30360"/>
        <n v="11221"/>
        <n v="4418"/>
        <n v="3975"/>
        <n v="3321"/>
        <n v="2012"/>
        <n v="1881"/>
        <n v="1474"/>
        <n v="1431"/>
        <n v="888"/>
        <n v="793"/>
        <n v="585"/>
        <n v="511"/>
        <n v="506"/>
        <n v="495"/>
        <n v="461"/>
        <n v="342"/>
        <n v="284"/>
        <n v="231"/>
        <n v="80"/>
        <n v="46"/>
        <n v="431250"/>
        <n v="163991"/>
        <n v="156423"/>
        <n v="134650"/>
        <n v="78613"/>
        <n v="54461"/>
        <n v="27593"/>
        <n v="12555"/>
        <n v="11981"/>
        <n v="8772"/>
        <n v="8449"/>
        <n v="6668"/>
        <n v="6332"/>
        <n v="6175"/>
        <n v="4436"/>
        <n v="2606"/>
        <n v="2282"/>
        <n v="1777"/>
        <n v="1006"/>
        <n v="950"/>
        <n v="513"/>
        <n v="370"/>
        <n v="344"/>
        <n v="29"/>
        <n v="65200"/>
        <n v="60934"/>
        <n v="14780"/>
        <n v="13925"/>
        <n v="11638"/>
        <n v="9591"/>
        <n v="4642"/>
        <n v="4093"/>
        <n v="3078"/>
        <n v="1569"/>
        <n v="218"/>
        <n v="205"/>
        <n v="190"/>
        <n v="76"/>
        <n v="699"/>
        <n v="134"/>
        <n v="90147"/>
        <n v="52461"/>
        <n v="18497"/>
        <n v="10499"/>
        <n v="9398"/>
        <n v="5825"/>
        <n v="3712"/>
        <n v="3329"/>
        <n v="922"/>
        <n v="671"/>
        <n v="512"/>
        <n v="188"/>
        <n v="138"/>
        <n v="223038"/>
        <n v="144463"/>
        <n v="12331"/>
        <n v="6852"/>
        <n v="5794"/>
        <n v="3192"/>
        <n v="2724"/>
        <n v="2698"/>
        <n v="2327"/>
        <n v="994"/>
        <n v="754"/>
        <n v="447"/>
        <n v="415"/>
        <n v="253"/>
        <n v="104"/>
        <n v="60478"/>
        <n v="52481"/>
        <n v="51333"/>
        <n v="40027"/>
        <n v="37446"/>
        <n v="36649"/>
        <n v="34512"/>
        <n v="20720"/>
        <n v="17705"/>
        <n v="16041"/>
        <n v="6653"/>
        <n v="6600"/>
        <n v="3924"/>
        <n v="648"/>
        <n v="564"/>
        <n v="518"/>
        <n v="277"/>
        <n v="276"/>
        <n v="268"/>
        <n v="56994"/>
        <n v="29417"/>
        <n v="29004"/>
        <n v="22641"/>
        <n v="11422"/>
        <n v="6031"/>
        <n v="5370"/>
        <n v="5235"/>
        <n v="4891"/>
        <n v="4426"/>
        <n v="4376"/>
        <n v="2863"/>
        <n v="1962"/>
        <n v="349"/>
        <n v="337"/>
        <n v="317"/>
        <n v="215"/>
        <n v="169"/>
        <n v="147"/>
        <n v="124"/>
        <n v="131"/>
        <n v="89"/>
        <n v="13599"/>
        <n v="10953"/>
        <n v="8761"/>
        <n v="6683"/>
        <n v="4252"/>
        <n v="3853"/>
        <n v="1096"/>
        <n v="500"/>
        <n v="382"/>
        <n v="296"/>
        <n v="435657"/>
        <n v="145274"/>
        <n v="51365"/>
        <n v="46874"/>
        <n v="33797"/>
        <n v="26903"/>
        <n v="20058"/>
        <n v="18513"/>
        <n v="5427"/>
        <n v="1517"/>
        <n v="1496"/>
        <n v="1031"/>
        <n v="1002"/>
        <n v="992"/>
        <n v="462"/>
        <n v="418"/>
        <n v="336"/>
        <n v="278"/>
        <n v="186"/>
        <n v="39276"/>
        <n v="18089"/>
        <n v="13329"/>
        <n v="10852"/>
        <n v="9630"/>
        <n v="7007"/>
        <n v="5506"/>
        <n v="4091"/>
        <n v="3830"/>
        <n v="3013"/>
        <n v="2673"/>
        <n v="1871"/>
        <n v="967"/>
        <n v="774"/>
        <n v="305"/>
        <n v="25361"/>
        <n v="22560"/>
        <n v="21406"/>
        <n v="20586"/>
        <n v="7252"/>
        <n v="3920"/>
        <n v="2348"/>
        <n v="399"/>
        <n v="309"/>
        <n v="100"/>
        <n v="101196"/>
        <n v="92613"/>
        <n v="38121"/>
        <n v="35738"/>
        <n v="35596"/>
        <n v="25638"/>
        <n v="19763"/>
        <n v="18604"/>
        <n v="16976"/>
        <n v="13982"/>
        <n v="13268"/>
        <n v="10387"/>
        <n v="5272"/>
        <n v="3399"/>
        <n v="1077"/>
        <n v="907"/>
        <n v="820"/>
        <n v="439"/>
        <n v="246"/>
        <n v="224"/>
        <n v="118771"/>
        <n v="77817"/>
        <n v="75902"/>
        <n v="47419"/>
        <n v="30906"/>
        <n v="29282"/>
        <n v="23635"/>
        <n v="18642"/>
        <n v="18427"/>
        <n v="9892"/>
        <n v="9373"/>
        <n v="8965"/>
        <n v="5951"/>
        <n v="5434"/>
        <n v="3485"/>
        <n v="2719"/>
        <n v="749"/>
        <n v="437"/>
        <n v="303"/>
        <n v="184"/>
        <n v="104665"/>
        <n v="79335"/>
        <n v="69052"/>
        <n v="68822"/>
        <n v="29186"/>
        <n v="17318"/>
        <n v="13455"/>
        <n v="10991"/>
        <n v="10506"/>
        <n v="10480"/>
        <n v="8531"/>
        <n v="5926"/>
        <n v="5690"/>
        <n v="5422"/>
        <n v="3551"/>
        <n v="884"/>
        <n v="643"/>
        <n v="613"/>
        <n v="584"/>
        <n v="275"/>
        <n v="258"/>
        <n v="167"/>
        <n v="135"/>
        <n v="119"/>
        <n v="116"/>
        <n v="43523"/>
        <n v="41453"/>
        <n v="40585"/>
        <n v="23644"/>
        <n v="20964"/>
        <n v="11878"/>
        <n v="7898"/>
        <n v="468"/>
        <n v="359"/>
        <n v="357"/>
        <n v="307"/>
        <n v="203"/>
        <n v="172"/>
        <n v="109"/>
        <n v="81094"/>
        <n v="39661"/>
        <n v="32591"/>
        <n v="18835"/>
        <n v="17995"/>
        <n v="17762"/>
        <n v="17592"/>
        <n v="15535"/>
        <n v="11407"/>
        <n v="8667"/>
        <n v="6664"/>
        <n v="4830"/>
        <n v="2854"/>
        <n v="893"/>
        <n v="622"/>
        <n v="588"/>
        <n v="459"/>
        <n v="175"/>
        <n v="120"/>
        <n v="101"/>
        <n v="49"/>
        <n v="1832216"/>
        <n v="278172"/>
        <n v="64922"/>
        <n v="60203"/>
        <n v="53424"/>
        <n v="49689"/>
        <n v="24972"/>
        <n v="4157"/>
        <n v="3756"/>
        <n v="3603"/>
        <n v="3062"/>
        <n v="1856"/>
        <n v="1823"/>
        <n v="1491"/>
        <n v="1269"/>
        <n v="1262"/>
        <n v="550"/>
        <n v="345"/>
        <n v="271"/>
        <n v="210"/>
        <n v="4709901"/>
        <n v="175444"/>
        <n v="51307"/>
        <n v="48768"/>
        <n v="44797"/>
        <n v="42564"/>
        <n v="39686"/>
        <n v="36953"/>
        <n v="12321"/>
        <n v="9694"/>
        <n v="8779"/>
        <n v="7785"/>
        <n v="7552"/>
        <n v="2766"/>
        <n v="2074"/>
        <n v="1576"/>
        <n v="1314"/>
        <n v="900"/>
        <n v="811"/>
        <n v="314"/>
        <n v="163"/>
        <n v="1775953"/>
        <n v="1449450"/>
        <n v="63171"/>
        <n v="43128"/>
        <n v="31437"/>
        <n v="22489"/>
        <n v="20819"/>
        <n v="19464"/>
        <n v="13878"/>
        <n v="11863"/>
        <n v="5319"/>
        <n v="1937"/>
        <n v="1505"/>
        <n v="1239"/>
        <n v="1164"/>
        <n v="1109"/>
        <n v="869"/>
        <n v="531"/>
        <n v="313"/>
        <n v="303325"/>
        <n v="217682"/>
        <n v="34141"/>
        <n v="15638"/>
        <n v="15595"/>
        <n v="14939"/>
        <n v="7874"/>
        <n v="6152"/>
        <n v="5062"/>
        <n v="1912"/>
        <n v="1655"/>
        <n v="1226"/>
        <n v="879"/>
        <n v="579"/>
        <n v="517"/>
        <n v="504"/>
        <n v="425"/>
        <n v="926462"/>
        <n v="372848"/>
        <n v="32723"/>
        <n v="28831"/>
        <n v="24435"/>
        <n v="19581"/>
        <n v="8681"/>
        <n v="5596"/>
        <n v="2132"/>
        <n v="2112"/>
        <n v="1829"/>
        <n v="737"/>
        <n v="612"/>
        <n v="397"/>
        <n v="90"/>
        <n v="1041473"/>
        <n v="130806"/>
        <n v="30129"/>
        <n v="28004"/>
        <n v="17333"/>
        <n v="16814"/>
        <n v="15500"/>
        <n v="9896"/>
        <n v="2403"/>
        <n v="1619"/>
        <n v="1396"/>
        <n v="929"/>
        <n v="315"/>
        <n v="206"/>
        <n v="105"/>
        <n v="328703"/>
        <n v="86779"/>
        <n v="10751"/>
        <n v="8646"/>
        <n v="6251"/>
        <n v="3949"/>
        <n v="2360"/>
        <n v="2205"/>
        <n v="1885"/>
        <n v="1701"/>
        <n v="1667"/>
        <n v="1265"/>
        <n v="623"/>
        <n v="198"/>
        <n v="154186"/>
        <n v="148748"/>
        <n v="128465"/>
        <n v="60672"/>
        <n v="22569"/>
        <n v="16015"/>
        <n v="8796"/>
        <n v="6925"/>
        <n v="1903"/>
        <n v="193"/>
        <n v="72"/>
        <n v="57"/>
        <n v="55"/>
        <n v="24728"/>
        <n v="6841"/>
        <n v="3607"/>
        <n v="3266"/>
        <n v="443"/>
        <n v="200"/>
        <n v="95"/>
        <n v="269134"/>
        <n v="205348"/>
        <n v="146057"/>
        <n v="137070"/>
        <n v="68594"/>
        <n v="55334"/>
        <n v="49422"/>
        <n v="45078"/>
        <n v="29932"/>
        <n v="22885"/>
        <n v="14403"/>
        <n v="12881"/>
        <n v="5709"/>
        <n v="3803"/>
        <n v="1976"/>
        <n v="1705"/>
        <n v="1276"/>
        <n v="916"/>
        <n v="662"/>
        <n v="334"/>
        <n v="106"/>
        <n v="294998"/>
        <n v="161644"/>
        <n v="149482"/>
        <n v="135503"/>
        <n v="103995"/>
        <n v="62190"/>
        <n v="47502"/>
        <n v="26401"/>
        <n v="23772"/>
        <n v="15173"/>
        <n v="12425"/>
        <n v="7708"/>
        <n v="5969"/>
        <n v="4172"/>
        <n v="3027"/>
        <n v="2933"/>
        <n v="2431"/>
        <n v="1317"/>
        <n v="1034"/>
        <n v="794"/>
        <n v="781"/>
        <n v="81655"/>
        <n v="26856"/>
        <n v="19224"/>
        <n v="18506"/>
        <n v="17672"/>
        <n v="14754"/>
        <n v="10002"/>
        <n v="5553"/>
        <n v="4309"/>
        <n v="4043"/>
        <n v="3448"/>
        <n v="1260"/>
        <n v="431"/>
        <n v="411"/>
        <n v="375"/>
        <n v="185"/>
        <n v="171"/>
        <n v="75"/>
        <n v="445"/>
        <n v="64150"/>
        <n v="29123"/>
        <n v="28503"/>
        <n v="8473"/>
        <n v="6271"/>
        <n v="5996"/>
        <n v="5445"/>
        <n v="4397"/>
        <n v="2516"/>
        <n v="1618"/>
        <n v="609"/>
        <n v="237"/>
        <n v="123626"/>
        <n v="54503"/>
        <n v="25162"/>
        <n v="9786"/>
        <n v="9144"/>
        <n v="8141"/>
        <n v="4088"/>
        <n v="2545"/>
        <n v="2241"/>
        <n v="583"/>
        <n v="295"/>
        <n v="122"/>
        <n v="119659"/>
        <n v="66770"/>
        <n v="62273"/>
        <n v="54748"/>
        <n v="47829"/>
        <n v="44539"/>
        <n v="31392"/>
        <n v="28893"/>
        <n v="25955"/>
        <n v="10837"/>
        <n v="10537"/>
        <n v="9810"/>
        <n v="8834"/>
        <n v="3043"/>
        <n v="2782"/>
        <n v="1886"/>
        <n v="1107"/>
        <n v="904"/>
        <n v="405"/>
        <n v="126"/>
        <n v="156497"/>
        <n v="52299"/>
        <n v="35525"/>
        <n v="30167"/>
        <n v="15350"/>
        <n v="13002"/>
        <n v="9074"/>
        <n v="7571"/>
        <n v="6731"/>
        <n v="5507"/>
        <n v="5218"/>
        <n v="5164"/>
        <n v="4990"/>
        <n v="3973"/>
        <n v="841"/>
        <n v="758"/>
        <n v="435"/>
        <n v="232"/>
        <n v="202"/>
        <n v="176"/>
        <n v="11438"/>
        <n v="8074"/>
        <n v="7480"/>
        <n v="5601"/>
        <n v="2261"/>
        <n v="2244"/>
        <n v="1051"/>
        <n v="553"/>
        <n v="396"/>
        <n v="156180"/>
        <n v="38057"/>
        <n v="36280"/>
        <n v="35638"/>
        <n v="34635"/>
        <n v="28853"/>
        <n v="24298"/>
        <n v="17517"/>
        <n v="16577"/>
        <n v="4969"/>
        <n v="2130"/>
        <n v="1498"/>
        <n v="1405"/>
        <n v="1359"/>
        <n v="1028"/>
        <n v="943"/>
        <n v="464"/>
        <n v="316"/>
        <n v="236"/>
        <n v="34928"/>
        <n v="25908"/>
        <n v="20711"/>
        <n v="9150"/>
        <n v="9037"/>
        <n v="5730"/>
        <n v="5357"/>
        <n v="3703"/>
        <n v="1901"/>
        <n v="1632"/>
        <n v="1445"/>
        <n v="839"/>
        <n v="704"/>
        <n v="494"/>
        <n v="301"/>
        <n v="55003"/>
        <n v="48076"/>
        <n v="32419"/>
        <n v="10857"/>
        <n v="8288"/>
        <n v="6272"/>
        <n v="4191"/>
        <n v="4134"/>
        <n v="920"/>
        <n v="121"/>
        <n v="120577"/>
        <n v="117231"/>
        <n v="90729"/>
        <n v="54710"/>
        <n v="48622"/>
        <n v="37070"/>
        <n v="36989"/>
        <n v="35687"/>
        <n v="18839"/>
        <n v="10996"/>
        <n v="9939"/>
        <n v="8400"/>
        <n v="7987"/>
        <n v="5005"/>
        <n v="2658"/>
        <n v="1441"/>
        <n v="60"/>
        <n v="142957"/>
        <n v="132390"/>
        <n v="127753"/>
        <n v="95518"/>
        <n v="58586"/>
        <n v="46901"/>
        <n v="32262"/>
        <n v="21025"/>
        <n v="16616"/>
        <n v="15427"/>
        <n v="14872"/>
        <n v="11800"/>
        <n v="11316"/>
        <n v="4964"/>
        <n v="2358"/>
        <n v="1526"/>
        <n v="388"/>
        <n v="152"/>
        <n v="80138"/>
        <n v="75417"/>
        <n v="69485"/>
        <n v="60811"/>
        <n v="53037"/>
        <n v="29541"/>
        <n v="27778"/>
        <n v="20064"/>
        <n v="13951"/>
        <n v="12916"/>
        <n v="12308"/>
        <n v="12147"/>
        <n v="9637"/>
        <n v="6544"/>
        <n v="1157"/>
        <n v="114040"/>
        <n v="24023"/>
        <n v="22820"/>
        <n v="19689"/>
        <n v="14054"/>
        <n v="8983"/>
        <n v="5671"/>
        <n v="5241"/>
        <n v="2313"/>
        <n v="2123"/>
        <n v="366"/>
        <n v="291"/>
        <n v="77278"/>
        <n v="46561"/>
        <n v="44156"/>
        <n v="42800"/>
        <n v="37858"/>
        <n v="34444"/>
        <n v="31580"/>
        <n v="25033"/>
        <n v="23148"/>
        <n v="9436"/>
        <n v="5885"/>
        <n v="4391"/>
        <n v="4094"/>
        <n v="4070"/>
        <n v="1660"/>
        <n v="1020"/>
        <n v="700"/>
        <n v="264"/>
        <n v="2000642"/>
        <n v="464014"/>
        <n v="102520"/>
        <n v="67769"/>
        <n v="57990"/>
        <n v="35490"/>
        <n v="21982"/>
        <n v="17339"/>
        <n v="16352"/>
        <n v="15328"/>
        <n v="9773"/>
        <n v="6456"/>
        <n v="5658"/>
        <n v="5358"/>
        <n v="4920"/>
        <n v="1211"/>
        <n v="861"/>
        <n v="678"/>
        <n v="1942646"/>
        <n v="74698"/>
        <n v="70178"/>
        <n v="62219"/>
        <n v="60708"/>
        <n v="43052"/>
        <n v="42361"/>
        <n v="30953"/>
        <n v="21930"/>
        <n v="13711"/>
        <n v="12161"/>
        <n v="9668"/>
        <n v="8313"/>
        <n v="7905"/>
        <n v="2485"/>
        <n v="2398"/>
        <n v="1995"/>
        <n v="971"/>
        <n v="481"/>
        <n v="192"/>
        <n v="587108"/>
        <n v="335456"/>
        <n v="105307"/>
        <n v="81536"/>
        <n v="42535"/>
        <n v="40781"/>
        <n v="27263"/>
        <n v="24295"/>
        <n v="17479"/>
        <n v="9859"/>
        <n v="6692"/>
        <n v="5782"/>
        <n v="3475"/>
        <n v="2151"/>
        <n v="2019"/>
        <n v="348"/>
        <n v="118"/>
        <n v="166001"/>
        <n v="102447"/>
        <n v="91061"/>
        <n v="32242"/>
        <n v="12947"/>
        <n v="12267"/>
        <n v="11293"/>
        <n v="10415"/>
        <n v="1893"/>
        <n v="1802"/>
        <n v="1631"/>
        <n v="722"/>
        <n v="310"/>
        <n v="298084"/>
        <n v="218548"/>
        <n v="216371"/>
        <n v="59516"/>
        <n v="21124"/>
        <n v="19836"/>
        <n v="18942"/>
        <n v="3789"/>
        <n v="3292"/>
        <n v="1723"/>
        <n v="709"/>
        <n v="479"/>
        <n v="381"/>
        <n v="113"/>
        <n v="465049"/>
        <n v="73223"/>
        <n v="21198"/>
        <n v="17926"/>
        <n v="14904"/>
        <n v="13461"/>
        <n v="12302"/>
        <n v="12104"/>
        <n v="10776"/>
        <n v="5802"/>
        <n v="2587"/>
        <n v="809"/>
        <n v="715"/>
        <n v="384"/>
        <n v="130"/>
        <n v="259933"/>
        <n v="13783"/>
        <n v="10487"/>
        <n v="7025"/>
        <n v="6475"/>
        <n v="5468"/>
        <n v="4192"/>
        <n v="4060"/>
        <n v="4003"/>
        <n v="3805"/>
        <n v="3181"/>
        <n v="3170"/>
        <n v="1131"/>
        <n v="1095"/>
        <n v="141"/>
        <n v="220440"/>
        <n v="123340"/>
        <n v="34279"/>
        <n v="28665"/>
        <n v="19450"/>
        <n v="16144"/>
        <n v="6830"/>
        <n v="6413"/>
        <n v="5127"/>
        <n v="1112"/>
        <n v="934"/>
        <n v="783"/>
        <n v="204"/>
        <n v="41887"/>
        <n v="9228"/>
        <n v="173111"/>
        <n v="70937"/>
        <n v="61129"/>
        <n v="58054"/>
        <n v="45635"/>
        <n v="41652"/>
        <n v="41013"/>
        <n v="22649"/>
        <n v="20916"/>
        <n v="17657"/>
        <n v="16424"/>
        <n v="16266"/>
        <n v="16079"/>
        <n v="7200"/>
        <n v="5626"/>
        <n v="3147"/>
        <n v="2183"/>
        <n v="1718"/>
        <n v="1460"/>
        <n v="1341"/>
        <n v="1070"/>
        <n v="1003"/>
        <n v="944"/>
        <n v="633"/>
        <n v="477"/>
        <n v="264190"/>
        <n v="245026"/>
        <n v="188771"/>
        <n v="114936"/>
        <n v="106067"/>
        <n v="81742"/>
        <n v="72360"/>
        <n v="69541"/>
        <n v="67911"/>
        <n v="53213"/>
        <n v="46552"/>
        <n v="44040"/>
        <n v="25687"/>
        <n v="23846"/>
        <n v="14898"/>
        <n v="8764"/>
        <n v="7235"/>
        <n v="6555"/>
        <n v="5562"/>
        <n v="3740"/>
        <n v="3512"/>
        <n v="2873"/>
        <n v="2306"/>
        <n v="2146"/>
        <n v="446"/>
        <n v="76350"/>
        <n v="41278"/>
        <n v="29248"/>
        <n v="20054"/>
        <n v="10434"/>
        <n v="7763"/>
        <n v="7614"/>
        <n v="6724"/>
        <n v="6266"/>
        <n v="3437"/>
        <n v="1187"/>
        <n v="757"/>
        <n v="420"/>
        <n v="108261"/>
        <n v="87120"/>
        <n v="9056"/>
        <n v="5901"/>
        <n v="5746"/>
        <n v="4253"/>
        <n v="2850"/>
        <n v="1263"/>
        <n v="940"/>
        <n v="822"/>
        <n v="308"/>
        <n v="201"/>
        <n v="284040"/>
        <n v="59720"/>
        <n v="6328"/>
        <n v="5275"/>
        <n v="3608"/>
        <n v="3032"/>
        <n v="2922"/>
        <n v="2738"/>
        <n v="1869"/>
        <n v="1625"/>
        <n v="552"/>
        <n v="241"/>
        <n v="84138"/>
        <n v="79738"/>
        <n v="68632"/>
        <n v="63526"/>
        <n v="49135"/>
        <n v="47871"/>
        <n v="35984"/>
        <n v="34793"/>
        <n v="34294"/>
        <n v="21571"/>
        <n v="17728"/>
        <n v="17402"/>
        <n v="9284"/>
        <n v="5260"/>
        <n v="4597"/>
        <n v="2540"/>
        <n v="1662"/>
        <n v="1136"/>
        <n v="1100"/>
        <n v="987"/>
        <n v="898"/>
        <n v="862"/>
        <n v="789"/>
        <n v="627"/>
        <n v="77448"/>
        <n v="34997"/>
        <n v="31095"/>
        <n v="17816"/>
        <n v="16837"/>
        <n v="10847"/>
        <n v="7236"/>
        <n v="6689"/>
        <n v="5034"/>
        <n v="3987"/>
        <n v="3151"/>
        <n v="3075"/>
        <n v="3008"/>
        <n v="2080"/>
        <n v="810"/>
        <n v="744"/>
        <n v="630"/>
        <n v="587"/>
        <n v="474"/>
        <n v="372"/>
        <n v="269"/>
        <n v="324"/>
        <n v="123"/>
        <n v="2631"/>
        <n v="2401"/>
        <n v="1384"/>
        <n v="690"/>
        <n v="424"/>
        <n v="164831"/>
        <n v="72426"/>
        <n v="62468"/>
        <n v="58486"/>
        <n v="54739"/>
        <n v="48617"/>
        <n v="39371"/>
        <n v="29758"/>
        <n v="11723"/>
        <n v="4810"/>
        <n v="3492"/>
        <n v="3462"/>
        <n v="1281"/>
        <n v="658"/>
        <n v="368"/>
        <n v="14929"/>
        <n v="11840"/>
        <n v="11700"/>
        <n v="7443"/>
        <n v="7109"/>
        <n v="6527"/>
        <n v="5680"/>
        <n v="5640"/>
        <n v="3816"/>
        <n v="3260"/>
        <n v="3011"/>
        <n v="1571"/>
        <n v="946"/>
        <n v="557"/>
        <n v="416"/>
        <n v="406"/>
        <n v="139"/>
        <n v="67617"/>
        <n v="26513"/>
        <n v="19602"/>
        <n v="17667"/>
        <n v="10576"/>
        <n v="8937"/>
        <n v="2366"/>
        <n v="1502"/>
        <n v="863"/>
        <n v="571"/>
        <n v="286"/>
        <n v="223"/>
        <n v="132866"/>
        <n v="76746"/>
        <n v="66606"/>
        <n v="47031"/>
        <n v="34504"/>
        <n v="28202"/>
        <n v="27598"/>
        <n v="24519"/>
        <n v="17165"/>
        <n v="10043"/>
        <n v="5456"/>
        <n v="3693"/>
        <n v="2868"/>
        <n v="2613"/>
        <n v="1347"/>
        <n v="1258"/>
        <n v="1080"/>
        <n v="180944"/>
        <n v="89566"/>
        <n v="51865"/>
        <n v="42183"/>
        <n v="36800"/>
        <n v="24933"/>
        <n v="23307"/>
        <n v="21473"/>
        <n v="19935"/>
        <n v="9917"/>
        <n v="3748"/>
        <n v="3023"/>
        <n v="2394"/>
        <n v="1931"/>
        <n v="1854"/>
        <n v="1283"/>
        <n v="687"/>
        <n v="347"/>
        <n v="184264"/>
        <n v="54827"/>
        <n v="38833"/>
        <n v="34537"/>
        <n v="22337"/>
        <n v="20298"/>
        <n v="13073"/>
        <n v="12753"/>
        <n v="12169"/>
        <n v="8026"/>
        <n v="6374"/>
        <n v="2050"/>
        <n v="1135"/>
        <n v="398"/>
        <n v="151"/>
        <n v="58284"/>
        <n v="39872"/>
        <n v="17187"/>
        <n v="14506"/>
        <n v="5317"/>
        <n v="1160"/>
        <n v="915"/>
        <n v="760"/>
        <n v="703"/>
        <n v="675"/>
        <n v="667"/>
        <n v="453"/>
        <n v="60426"/>
        <n v="50395"/>
        <n v="34907"/>
        <n v="28667"/>
        <n v="20279"/>
        <n v="17721"/>
        <n v="17431"/>
        <n v="16959"/>
        <n v="14682"/>
        <n v="10405"/>
        <n v="8593"/>
        <n v="7679"/>
        <n v="5291"/>
        <n v="3065"/>
        <n v="1548"/>
        <n v="1449"/>
        <n v="1379"/>
        <n v="419"/>
        <n v="321"/>
        <n v="150"/>
        <n v="1277072"/>
        <n v="874633"/>
        <n v="81961"/>
        <n v="74780"/>
        <n v="56688"/>
        <n v="41588"/>
        <n v="23280"/>
        <n v="9727"/>
        <n v="6900"/>
        <n v="6538"/>
        <n v="5200"/>
        <n v="4377"/>
        <n v="4167"/>
        <n v="2935"/>
        <n v="1616"/>
        <n v="621"/>
        <n v="563"/>
        <n v="378"/>
        <n v="96"/>
        <n v="1492082"/>
        <n v="64937"/>
        <n v="51981"/>
        <n v="43547"/>
        <n v="41872"/>
        <n v="38916"/>
        <n v="35865"/>
        <n v="34739"/>
        <n v="17525"/>
        <n v="14712"/>
        <n v="13489"/>
        <n v="12800"/>
        <n v="5953"/>
        <n v="5836"/>
        <n v="2562"/>
        <n v="2447"/>
        <n v="1672"/>
        <n v="1669"/>
        <n v="1489"/>
        <n v="1179"/>
        <n v="796"/>
        <n v="766"/>
        <n v="343"/>
        <n v="801757"/>
        <n v="746121"/>
        <n v="68898"/>
        <n v="47506"/>
        <n v="38104"/>
        <n v="34732"/>
        <n v="18683"/>
        <n v="13768"/>
        <n v="9774"/>
        <n v="7338"/>
        <n v="4236"/>
        <n v="4232"/>
        <n v="3705"/>
        <n v="1801"/>
        <n v="1394"/>
        <n v="1124"/>
        <n v="936"/>
        <n v="838"/>
        <n v="469"/>
        <n v="297"/>
        <n v="296070"/>
        <n v="169651"/>
        <n v="20971"/>
        <n v="20190"/>
        <n v="12181"/>
        <n v="9337"/>
        <n v="8052"/>
        <n v="4095"/>
        <n v="3154"/>
        <n v="2215"/>
        <n v="2067"/>
        <n v="1237"/>
        <n v="812"/>
        <n v="161"/>
        <n v="816766"/>
        <n v="211015"/>
        <n v="42115"/>
        <n v="33738"/>
        <n v="22923"/>
        <n v="13671"/>
        <n v="12960"/>
        <n v="4634"/>
        <n v="2625"/>
        <n v="1964"/>
        <n v="1898"/>
        <n v="508"/>
        <n v="392"/>
        <n v="247"/>
        <n v="493668"/>
        <n v="88603"/>
        <n v="43431"/>
        <n v="31165"/>
        <n v="30625"/>
        <n v="24059"/>
        <n v="21393"/>
        <n v="20335"/>
        <n v="9736"/>
        <n v="1110"/>
        <n v="618"/>
        <n v="285628"/>
        <n v="109291"/>
        <n v="17491"/>
        <n v="11719"/>
        <n v="5884"/>
        <n v="4795"/>
        <n v="4406"/>
        <n v="3867"/>
        <n v="2796"/>
        <n v="2564"/>
        <n v="2453"/>
        <n v="1598"/>
        <n v="252"/>
        <n v="103660"/>
        <n v="84597"/>
        <n v="37497"/>
        <n v="27430"/>
        <n v="20846"/>
        <n v="2565"/>
        <n v="2430"/>
        <n v="2051"/>
        <n v="1315"/>
        <n v="434"/>
        <n v="248"/>
        <n v="25896"/>
        <n v="7875"/>
        <n v="3826"/>
        <n v="1661"/>
        <n v="133688"/>
        <n v="82964"/>
        <n v="64912"/>
        <n v="58144"/>
        <n v="47613"/>
        <n v="47560"/>
        <n v="46241"/>
        <n v="40403"/>
        <n v="35965"/>
        <n v="30711"/>
        <n v="23144"/>
        <n v="22324"/>
        <n v="15270"/>
        <n v="9969"/>
        <n v="6829"/>
        <n v="5540"/>
        <n v="4639"/>
        <n v="4632"/>
        <n v="3236"/>
        <n v="2553"/>
        <n v="2001"/>
        <n v="1775"/>
        <n v="1304"/>
        <n v="573"/>
        <n v="265"/>
        <n v="330585"/>
        <n v="313395"/>
        <n v="301923"/>
        <n v="162329"/>
        <n v="127243"/>
        <n v="118196"/>
        <n v="110904"/>
        <n v="86629"/>
        <n v="83550"/>
        <n v="82598"/>
        <n v="58110"/>
        <n v="51024"/>
        <n v="44729"/>
        <n v="39340"/>
        <n v="20200"/>
        <n v="8524"/>
        <n v="6834"/>
        <n v="5479"/>
        <n v="3653"/>
        <n v="798"/>
        <n v="741"/>
        <n v="567"/>
        <n v="448"/>
        <n v="340"/>
        <n v="35700"/>
        <n v="34594"/>
        <n v="33937"/>
        <n v="33434"/>
        <n v="27343"/>
        <n v="8147"/>
        <n v="3461"/>
        <n v="2068"/>
        <n v="1334"/>
        <n v="1254"/>
        <n v="1177"/>
        <n v="891"/>
        <n v="734"/>
        <n v="718"/>
        <n v="603"/>
        <n v="110133"/>
        <n v="101674"/>
        <n v="41128"/>
        <n v="20773"/>
        <n v="5495"/>
        <n v="3301"/>
        <n v="2918"/>
        <n v="2651"/>
        <n v="1583"/>
        <n v="438"/>
        <n v="318"/>
        <n v="260"/>
        <n v="160"/>
        <n v="356140"/>
        <n v="54381"/>
        <n v="48318"/>
        <n v="16246"/>
        <n v="7761"/>
        <n v="3998"/>
        <n v="3642"/>
        <n v="3156"/>
        <n v="2818"/>
        <n v="1692"/>
        <n v="165"/>
        <n v="119598"/>
        <n v="77940"/>
        <n v="66569"/>
        <n v="58622"/>
        <n v="56672"/>
        <n v="41766"/>
        <n v="38909"/>
        <n v="34026"/>
        <n v="29936"/>
        <n v="23331"/>
        <n v="15071"/>
        <n v="13162"/>
        <n v="11263"/>
        <n v="6807"/>
        <n v="4089"/>
        <n v="3533"/>
        <n v="2061"/>
        <n v="1695"/>
        <n v="770"/>
        <n v="484"/>
        <n v="162"/>
        <n v="117842"/>
        <n v="39802"/>
        <n v="31644"/>
        <n v="16220"/>
        <n v="14783"/>
        <n v="11890"/>
        <n v="7002"/>
        <n v="6696"/>
        <n v="5413"/>
        <n v="4532"/>
        <n v="3063"/>
        <n v="2609"/>
        <n v="2585"/>
        <n v="2036"/>
        <n v="973"/>
        <n v="639"/>
        <n v="629"/>
        <n v="143"/>
        <n v="576"/>
        <n v="17917"/>
        <n v="3569"/>
        <n v="3468"/>
        <n v="1861"/>
        <n v="1533"/>
        <n v="558"/>
        <n v="404"/>
        <n v="380"/>
        <n v="99"/>
        <n v="424818"/>
        <n v="132217"/>
        <n v="67397"/>
        <n v="33739"/>
        <n v="17946"/>
        <n v="11516"/>
        <n v="7061"/>
        <n v="6609"/>
        <n v="6235"/>
        <n v="4812"/>
        <n v="4727"/>
        <n v="1401"/>
        <n v="830"/>
        <n v="547"/>
        <n v="412"/>
        <n v="300"/>
        <n v="219"/>
        <n v="29545"/>
        <n v="16303"/>
        <n v="15729"/>
        <n v="14119"/>
        <n v="7731"/>
        <n v="7428"/>
        <n v="5442"/>
        <n v="5397"/>
        <n v="4593"/>
        <n v="3995"/>
        <n v="3430"/>
        <n v="2382"/>
        <n v="1696"/>
        <n v="1614"/>
        <n v="1144"/>
        <n v="507"/>
        <n v="24063"/>
        <n v="17403"/>
        <n v="13463"/>
        <n v="9161"/>
        <n v="5559"/>
        <n v="856"/>
        <n v="656"/>
        <n v="113146"/>
        <n v="110667"/>
        <n v="86521"/>
        <n v="35536"/>
        <n v="28822"/>
        <n v="27420"/>
        <n v="18399"/>
        <n v="10550"/>
        <n v="8193"/>
        <n v="7691"/>
        <n v="7239"/>
        <n v="4708"/>
        <n v="3356"/>
        <n v="3106"/>
        <n v="2089"/>
        <n v="1165"/>
        <n v="626"/>
        <n v="141213"/>
        <n v="141191"/>
        <n v="61522"/>
        <n v="38006"/>
        <n v="21308"/>
        <n v="16383"/>
        <n v="16195"/>
        <n v="15194"/>
        <n v="10150"/>
        <n v="7692"/>
        <n v="6238"/>
        <n v="5896"/>
        <n v="3902"/>
        <n v="2840"/>
        <n v="2605"/>
        <n v="1987"/>
        <n v="1636"/>
        <n v="346"/>
        <n v="136715"/>
        <n v="18943"/>
        <n v="17202"/>
        <n v="16974"/>
        <n v="12205"/>
        <n v="7589"/>
        <n v="4527"/>
        <n v="2954"/>
        <n v="2786"/>
        <n v="1847"/>
        <n v="1318"/>
        <n v="1132"/>
        <n v="1073"/>
        <n v="204717"/>
        <n v="76378"/>
        <n v="43515"/>
        <n v="42887"/>
        <n v="13128"/>
        <n v="9700"/>
        <n v="2682"/>
        <n v="1086"/>
        <n v="77076"/>
        <n v="67349"/>
        <n v="58650"/>
        <n v="44333"/>
        <n v="31916"/>
        <n v="22930"/>
        <n v="17054"/>
        <n v="12276"/>
        <n v="10481"/>
        <n v="8644"/>
        <n v="6942"/>
        <n v="6454"/>
        <n v="3623"/>
        <n v="3500"/>
        <n v="2940"/>
        <n v="1327"/>
        <n v="1180"/>
        <n v="1158"/>
        <n v="917"/>
        <n v="5464440"/>
        <n v="517446"/>
        <n v="140387"/>
        <n v="91734"/>
        <n v="37952"/>
        <n v="35391"/>
        <n v="10450"/>
        <n v="7404"/>
        <n v="6565"/>
        <n v="6032"/>
        <n v="4334"/>
        <n v="2561"/>
        <n v="1948"/>
        <n v="1556"/>
        <n v="1349"/>
        <n v="1120"/>
        <n v="325"/>
        <n v="270"/>
        <n v="2128963"/>
        <n v="67709"/>
        <n v="61130"/>
        <n v="50837"/>
        <n v="41246"/>
        <n v="32911"/>
        <n v="32666"/>
        <n v="23870"/>
        <n v="15376"/>
        <n v="13452"/>
        <n v="13339"/>
        <n v="7012"/>
        <n v="2515"/>
        <n v="2065"/>
        <n v="1913"/>
        <n v="1248"/>
        <n v="795"/>
        <n v="566"/>
        <n v="239"/>
        <n v="91"/>
        <n v="1375553"/>
        <n v="495710"/>
        <n v="56843"/>
        <n v="40255"/>
        <n v="37570"/>
        <n v="24355"/>
        <n v="16839"/>
        <n v="16762"/>
        <n v="10614"/>
        <n v="8482"/>
        <n v="5656"/>
        <n v="3338"/>
        <n v="2683"/>
        <n v="1676"/>
        <n v="1529"/>
        <n v="1423"/>
        <n v="725"/>
        <n v="684"/>
        <n v="465"/>
        <n v="354"/>
        <n v="154"/>
        <n v="433179"/>
        <n v="164804"/>
        <n v="13544"/>
        <n v="10883"/>
        <n v="9008"/>
        <n v="8657"/>
        <n v="6916"/>
        <n v="2339"/>
        <n v="1420"/>
        <n v="560"/>
        <n v="179"/>
        <n v="957936"/>
        <n v="275086"/>
        <n v="39578"/>
        <n v="29487"/>
        <n v="16776"/>
        <n v="15798"/>
        <n v="12762"/>
        <n v="6067"/>
        <n v="3343"/>
        <n v="2342"/>
        <n v="828"/>
        <n v="509"/>
        <n v="442"/>
        <n v="596149"/>
        <n v="133736"/>
        <n v="23183"/>
        <n v="19295"/>
        <n v="18587"/>
        <n v="15457"/>
        <n v="9508"/>
        <n v="8844"/>
        <n v="8766"/>
        <n v="6228"/>
        <n v="4720"/>
        <n v="1495"/>
        <n v="715891"/>
        <n v="33875"/>
        <n v="19473"/>
        <n v="5675"/>
        <n v="4560"/>
        <n v="4269"/>
        <n v="4004"/>
        <n v="1968"/>
        <n v="1822"/>
        <n v="1150"/>
        <n v="906"/>
        <n v="714"/>
        <n v="660"/>
        <n v="112842"/>
        <n v="82383"/>
        <n v="43496"/>
        <n v="37422"/>
        <n v="32205"/>
        <n v="15408"/>
        <n v="5809"/>
        <n v="5389"/>
        <n v="3269"/>
        <n v="3241"/>
        <n v="965"/>
        <n v="515"/>
        <n v="23198"/>
        <n v="7562"/>
        <n v="3542"/>
        <n v="2195"/>
        <n v="779"/>
        <n v="229"/>
        <n v="242967"/>
        <n v="227892"/>
        <n v="172148"/>
        <n v="139079"/>
        <n v="134465"/>
        <n v="69033"/>
        <n v="67650"/>
        <n v="44681"/>
        <n v="43597"/>
        <n v="27817"/>
        <n v="14594"/>
        <n v="14060"/>
        <n v="14028"/>
        <n v="11412"/>
        <n v="10815"/>
        <n v="9310"/>
        <n v="7734"/>
        <n v="6536"/>
        <n v="5311"/>
        <n v="4162"/>
        <n v="3436"/>
        <n v="2588"/>
        <n v="1868"/>
        <n v="560995"/>
        <n v="432539"/>
        <n v="357482"/>
        <n v="256425"/>
        <n v="166392"/>
        <n v="153836"/>
        <n v="140616"/>
        <n v="139000"/>
        <n v="96058"/>
        <n v="86624"/>
        <n v="57940"/>
        <n v="54964"/>
        <n v="36037"/>
        <n v="32304"/>
        <n v="30015"/>
        <n v="27043"/>
        <n v="21785"/>
        <n v="15882"/>
        <n v="14942"/>
        <n v="6486"/>
        <n v="4513"/>
        <n v="3768"/>
        <n v="2035"/>
        <n v="1189"/>
        <n v="409"/>
        <n v="97866"/>
        <n v="40374"/>
        <n v="32821"/>
        <n v="24100"/>
        <n v="22186"/>
        <n v="17867"/>
        <n v="13145"/>
        <n v="9805"/>
        <n v="8359"/>
        <n v="5276"/>
        <n v="4640"/>
        <n v="2958"/>
        <n v="2519"/>
        <n v="2336"/>
        <n v="1999"/>
        <n v="1516"/>
        <n v="736"/>
        <n v="691"/>
        <n v="490"/>
        <n v="255"/>
        <n v="85796"/>
        <n v="84834"/>
        <n v="8549"/>
        <n v="6444"/>
        <n v="4759"/>
        <n v="3482"/>
        <n v="2993"/>
        <n v="1728"/>
        <n v="1700"/>
        <n v="332528"/>
        <n v="159301"/>
        <n v="10763"/>
        <n v="5787"/>
        <n v="4981"/>
        <n v="3530"/>
        <n v="2139"/>
        <n v="909"/>
        <n v="638"/>
        <n v="562"/>
        <n v="977327"/>
        <n v="205848"/>
        <n v="126538"/>
        <n v="92983"/>
        <n v="90206"/>
        <n v="65376"/>
        <n v="60948"/>
        <n v="59772"/>
        <n v="48877"/>
        <n v="36060"/>
        <n v="30464"/>
        <n v="18355"/>
        <n v="8120"/>
        <n v="6934"/>
        <n v="5458"/>
        <n v="4499"/>
        <n v="3922"/>
        <n v="3457"/>
        <n v="2662"/>
        <n v="2002"/>
        <n v="1597"/>
        <n v="214"/>
        <n v="166"/>
        <n v="870889"/>
        <n v="98704"/>
        <n v="59679"/>
        <n v="26935"/>
        <n v="21669"/>
        <n v="17264"/>
        <n v="15149"/>
        <n v="11342"/>
        <n v="10887"/>
        <n v="9156"/>
        <n v="4209"/>
        <n v="3052"/>
        <n v="2901"/>
        <n v="2150"/>
        <n v="980"/>
        <n v="530"/>
        <n v="178"/>
        <n v="27436"/>
        <n v="11716"/>
        <n v="3610"/>
        <n v="3195"/>
        <n v="2284"/>
        <n v="2148"/>
        <n v="1220"/>
        <n v="281"/>
        <n v="1111570"/>
        <n v="70427"/>
        <n v="57628"/>
        <n v="35725"/>
        <n v="27698"/>
        <n v="24224"/>
        <n v="8253"/>
        <n v="7029"/>
        <n v="6303"/>
        <n v="4922"/>
        <n v="2307"/>
        <n v="1738"/>
        <n v="458"/>
        <n v="182"/>
        <n v="29290"/>
        <n v="28680"/>
        <n v="28284"/>
        <n v="22591"/>
        <n v="14320"/>
        <n v="12073"/>
        <n v="10266"/>
        <n v="7501"/>
        <n v="7132"/>
        <n v="6985"/>
        <n v="3880"/>
        <n v="2721"/>
        <n v="2538"/>
        <n v="1970"/>
        <n v="1788"/>
        <n v="1343"/>
        <n v="857"/>
        <n v="767"/>
        <n v="454"/>
        <n v="81448"/>
        <n v="21904"/>
        <n v="15133"/>
        <n v="8673"/>
        <n v="7509"/>
        <n v="7266"/>
        <n v="2661"/>
        <n v="1906"/>
        <n v="1511"/>
        <n v="1267"/>
        <n v="836"/>
        <n v="392076"/>
        <n v="106188"/>
        <n v="94130"/>
        <n v="72901"/>
        <n v="57171"/>
        <n v="27718"/>
        <n v="26689"/>
        <n v="21477"/>
        <n v="16737"/>
        <n v="8252"/>
        <n v="7111"/>
        <n v="6278"/>
        <n v="2250"/>
        <n v="2164"/>
        <n v="1477"/>
        <n v="191162"/>
        <n v="134973"/>
        <n v="66722"/>
        <n v="44463"/>
        <n v="27628"/>
        <n v="27164"/>
        <n v="19452"/>
        <n v="13970"/>
        <n v="4370"/>
        <n v="3402"/>
        <n v="1879"/>
        <n v="1459"/>
        <n v="897"/>
        <n v="832"/>
        <n v="635"/>
        <n v="76024"/>
        <n v="30006"/>
        <n v="9213"/>
        <n v="8105"/>
        <n v="8032"/>
        <n v="3189"/>
        <n v="2445"/>
        <n v="1306"/>
        <n v="1046"/>
        <n v="352"/>
        <n v="69369"/>
        <n v="48807"/>
        <n v="30702"/>
        <n v="26181"/>
        <n v="9059"/>
        <n v="8471"/>
        <n v="7238"/>
        <n v="5101"/>
        <n v="3728"/>
        <n v="3421"/>
        <n v="2399"/>
        <n v="1950"/>
        <n v="516079"/>
        <n v="48775"/>
        <n v="45038"/>
        <n v="42766"/>
        <n v="37750"/>
        <n v="36968"/>
        <n v="31385"/>
        <n v="17922"/>
        <n v="16615"/>
        <n v="16050"/>
        <n v="14825"/>
        <n v="4947"/>
        <n v="2846"/>
        <n v="2350"/>
        <n v="1141"/>
        <n v="788"/>
        <n v="701"/>
        <n v="480"/>
        <n v="279"/>
        <n v="4374070"/>
        <n v="1255737"/>
        <n v="155773"/>
        <n v="101242"/>
        <n v="97653"/>
        <n v="48836"/>
        <n v="21326"/>
        <n v="8394"/>
        <n v="3138"/>
        <n v="2753"/>
        <n v="2229"/>
        <n v="1961"/>
        <n v="1500"/>
        <n v="1209"/>
        <n v="870"/>
        <n v="379"/>
        <n v="306"/>
        <n v="2760493"/>
        <n v="71549"/>
        <n v="45566"/>
        <n v="43548"/>
        <n v="30289"/>
        <n v="30194"/>
        <n v="27557"/>
        <n v="22706"/>
        <n v="15480"/>
        <n v="5246"/>
        <n v="1212"/>
        <n v="1018"/>
        <n v="266"/>
        <n v="1649825"/>
        <n v="300622"/>
        <n v="59668"/>
        <n v="41941"/>
        <n v="39676"/>
        <n v="31800"/>
        <n v="7581"/>
        <n v="3750"/>
        <n v="3218"/>
        <n v="3155"/>
        <n v="3046"/>
        <n v="1381"/>
        <n v="1090"/>
        <n v="887"/>
        <n v="702"/>
        <n v="471"/>
        <n v="1329178"/>
        <n v="166696"/>
        <n v="16367"/>
        <n v="7972"/>
        <n v="7682"/>
        <n v="2972"/>
        <n v="2965"/>
        <n v="1752"/>
        <n v="1287"/>
        <n v="234"/>
        <n v="213"/>
        <n v="2027917"/>
        <n v="282760"/>
        <n v="27156"/>
        <n v="17707"/>
        <n v="13196"/>
        <n v="10750"/>
        <n v="3694"/>
        <n v="3624"/>
        <n v="1910"/>
        <n v="263"/>
        <n v="1372940"/>
        <n v="125890"/>
        <n v="41940"/>
        <n v="22367"/>
        <n v="16296"/>
        <n v="11521"/>
        <n v="9478"/>
        <n v="7139"/>
        <n v="6353"/>
        <n v="1527"/>
        <n v="551629"/>
        <n v="159392"/>
        <n v="7838"/>
        <n v="7775"/>
        <n v="5715"/>
        <n v="4254"/>
        <n v="2858"/>
        <n v="2595"/>
        <n v="2373"/>
        <n v="1563"/>
        <n v="1191"/>
        <n v="825"/>
        <n v="154617"/>
        <n v="97613"/>
        <n v="34884"/>
        <n v="27325"/>
        <n v="17723"/>
        <n v="8513"/>
        <n v="7800"/>
        <n v="2374"/>
        <n v="1719"/>
        <n v="1418"/>
        <n v="37589"/>
        <n v="27194"/>
        <n v="7228"/>
        <n v="3371"/>
        <n v="1637"/>
        <n v="762"/>
        <n v="502"/>
        <n v="347990"/>
        <n v="185621"/>
        <n v="132121"/>
        <n v="116311"/>
        <n v="76333"/>
        <n v="71864"/>
        <n v="51588"/>
        <n v="35757"/>
        <n v="34087"/>
        <n v="26937"/>
        <n v="23243"/>
        <n v="22115"/>
        <n v="21316"/>
        <n v="19380"/>
        <n v="8944"/>
        <n v="8806"/>
        <n v="7125"/>
        <n v="6133"/>
        <n v="2639"/>
        <n v="1966"/>
        <n v="348989"/>
        <n v="283157"/>
        <n v="251208"/>
        <n v="231741"/>
        <n v="131090"/>
        <n v="129941"/>
        <n v="125107"/>
        <n v="117507"/>
        <n v="85087"/>
        <n v="67108"/>
        <n v="66522"/>
        <n v="35353"/>
        <n v="17916"/>
        <n v="14744"/>
        <n v="13546"/>
        <n v="12556"/>
        <n v="10826"/>
        <n v="5881"/>
        <n v="5636"/>
        <n v="5339"/>
        <n v="1812"/>
        <n v="428"/>
        <n v="422"/>
        <n v="124274"/>
        <n v="57958"/>
        <n v="37754"/>
        <n v="29400"/>
        <n v="17234"/>
        <n v="9174"/>
        <n v="8705"/>
        <n v="5712"/>
        <n v="4945"/>
        <n v="4339"/>
        <n v="3372"/>
        <n v="2070"/>
        <n v="1760"/>
        <n v="1213"/>
        <n v="1049"/>
        <n v="645"/>
        <n v="520"/>
        <n v="497"/>
        <n v="107335"/>
        <n v="42777"/>
        <n v="10223"/>
        <n v="5891"/>
        <n v="5493"/>
        <n v="4867"/>
        <n v="4014"/>
        <n v="3731"/>
        <n v="3429"/>
        <n v="2765"/>
        <n v="2337"/>
        <n v="882"/>
        <n v="574"/>
        <n v="559"/>
        <n v="108525"/>
        <n v="89639"/>
        <n v="18531"/>
        <n v="8683"/>
        <n v="8148"/>
        <n v="3818"/>
        <n v="1166"/>
        <n v="759"/>
        <n v="196"/>
        <n v="234008"/>
        <n v="177826"/>
        <n v="128900"/>
        <n v="113002"/>
        <n v="86717"/>
        <n v="85267"/>
        <n v="68135"/>
        <n v="60627"/>
        <n v="52333"/>
        <n v="46487"/>
        <n v="31443"/>
        <n v="29952"/>
        <n v="5180"/>
        <n v="4939"/>
        <n v="3996"/>
        <n v="3280"/>
        <n v="1724"/>
        <n v="1520"/>
        <n v="1266"/>
        <n v="1015"/>
        <n v="912"/>
        <n v="634"/>
        <n v="577"/>
        <n v="205834"/>
        <n v="56943"/>
        <n v="22187"/>
        <n v="21073"/>
        <n v="19094"/>
        <n v="17135"/>
        <n v="10348"/>
        <n v="9169"/>
        <n v="7866"/>
        <n v="7788"/>
        <n v="3600"/>
        <n v="3522"/>
        <n v="3369"/>
        <n v="2808"/>
        <n v="1991"/>
        <n v="1094"/>
        <n v="975"/>
        <n v="677"/>
        <n v="540"/>
        <n v="10950"/>
        <n v="8734"/>
        <n v="7550"/>
        <n v="6816"/>
        <n v="2214"/>
        <n v="1145"/>
        <n v="860"/>
        <n v="823"/>
        <n v="1408528"/>
        <n v="50895"/>
        <n v="44701"/>
        <n v="18292"/>
        <n v="12137"/>
        <n v="12120"/>
        <n v="9992"/>
        <n v="5416"/>
        <n v="4999"/>
        <n v="2023"/>
        <n v="696"/>
        <n v="499"/>
        <n v="280"/>
        <n v="25654"/>
        <n v="24722"/>
        <n v="21813"/>
        <n v="15078"/>
        <n v="14382"/>
        <n v="14182"/>
        <n v="11017"/>
        <n v="6758"/>
        <n v="5197"/>
        <n v="5036"/>
        <n v="4104"/>
        <n v="2838"/>
        <n v="2547"/>
        <n v="844"/>
        <n v="728"/>
        <n v="592"/>
        <n v="38940"/>
        <n v="27913"/>
        <n v="25253"/>
        <n v="7297"/>
        <n v="6772"/>
        <n v="2687"/>
        <n v="1630"/>
        <n v="1163"/>
        <n v="858"/>
        <n v="146666"/>
        <n v="45811"/>
        <n v="42424"/>
        <n v="29848"/>
        <n v="28500"/>
        <n v="26154"/>
        <n v="25238"/>
        <n v="11632"/>
        <n v="9547"/>
        <n v="6672"/>
        <n v="3588"/>
        <n v="3456"/>
        <n v="2877"/>
        <n v="2623"/>
        <n v="1911"/>
        <n v="921"/>
        <n v="729"/>
        <n v="94524"/>
        <n v="54277"/>
        <n v="28815"/>
        <n v="28571"/>
        <n v="27736"/>
        <n v="25670"/>
        <n v="23090"/>
        <n v="16533"/>
        <n v="15832"/>
        <n v="12658"/>
        <n v="4146"/>
        <n v="3355"/>
        <n v="2962"/>
        <n v="2218"/>
        <n v="2111"/>
        <n v="1663"/>
        <n v="1467"/>
        <n v="1133"/>
        <n v="756"/>
        <n v="514"/>
        <n v="74341"/>
        <n v="26172"/>
        <n v="16434"/>
        <n v="14861"/>
        <n v="14485"/>
        <n v="13031"/>
        <n v="4888"/>
        <n v="4864"/>
        <n v="4698"/>
        <n v="2047"/>
        <n v="1615"/>
        <n v="1118"/>
        <n v="549"/>
        <n v="38622"/>
        <n v="33921"/>
        <n v="32863"/>
        <n v="26425"/>
        <n v="14457"/>
        <n v="12844"/>
        <n v="4446"/>
        <n v="3160"/>
        <n v="2862"/>
        <n v="2743"/>
        <n v="1105"/>
        <n v="894"/>
        <n v="132651"/>
        <n v="56866"/>
        <n v="46815"/>
        <n v="41464"/>
        <n v="35793"/>
        <n v="33841"/>
        <n v="33528"/>
        <n v="31169"/>
        <n v="22731"/>
        <n v="17017"/>
        <n v="13443"/>
        <n v="8490"/>
        <n v="3165"/>
        <n v="2888"/>
        <n v="1784"/>
        <n v="1475"/>
        <n v="1326"/>
        <n v="976"/>
        <n v="686"/>
        <n v="1893599"/>
        <n v="371514"/>
        <n v="89818"/>
        <n v="41681"/>
        <n v="32601"/>
        <n v="26989"/>
        <n v="25159"/>
        <n v="16312"/>
        <n v="5552"/>
        <n v="4226"/>
        <n v="3581"/>
        <n v="3084"/>
        <n v="3080"/>
        <n v="1023"/>
        <n v="524"/>
        <n v="403"/>
        <n v="1025098"/>
        <n v="58917"/>
        <n v="51739"/>
        <n v="36841"/>
        <n v="33542"/>
        <n v="28096"/>
        <n v="21971"/>
        <n v="21788"/>
        <n v="18674"/>
        <n v="18651"/>
        <n v="11331"/>
        <n v="2790"/>
        <n v="2270"/>
        <n v="1998"/>
        <n v="1820"/>
        <n v="288"/>
        <n v="209"/>
        <n v="177"/>
        <n v="910264"/>
        <n v="364228"/>
        <n v="47532"/>
        <n v="34366"/>
        <n v="20455"/>
        <n v="10545"/>
        <n v="7674"/>
        <n v="7386"/>
        <n v="6693"/>
        <n v="3804"/>
        <n v="2380"/>
        <n v="1685"/>
        <n v="602"/>
        <n v="319"/>
        <n v="395873"/>
        <n v="94063"/>
        <n v="39141"/>
        <n v="13147"/>
        <n v="5796"/>
        <n v="4548"/>
        <n v="3000"/>
        <n v="1389"/>
        <n v="226"/>
        <n v="705089"/>
        <n v="138569"/>
        <n v="91790"/>
        <n v="18614"/>
        <n v="9114"/>
        <n v="8642"/>
        <n v="3957"/>
        <n v="871"/>
        <n v="586"/>
        <n v="1511837"/>
        <n v="39611"/>
        <n v="22092"/>
        <n v="15927"/>
        <n v="13088"/>
        <n v="9028"/>
        <n v="5310"/>
        <n v="4080"/>
        <n v="3207"/>
        <n v="2488"/>
        <n v="555"/>
        <n v="285"/>
        <n v="231676"/>
        <n v="42929"/>
        <n v="12355"/>
        <n v="2920"/>
        <n v="2804"/>
        <n v="2479"/>
        <n v="2064"/>
        <n v="1061"/>
        <n v="845"/>
        <n v="37337"/>
        <n v="36211"/>
        <n v="19191"/>
        <n v="16950"/>
        <n v="8832"/>
        <n v="4604"/>
        <n v="2856"/>
        <n v="2487"/>
        <n v="1972"/>
        <n v="1693"/>
        <n v="864"/>
        <n v="688"/>
        <n v="614"/>
        <n v="565"/>
        <n v="473"/>
        <n v="339"/>
        <n v="43249"/>
        <n v="14643"/>
        <n v="680"/>
        <n v="544"/>
        <n v="198868"/>
        <n v="147243"/>
        <n v="145673"/>
        <n v="113255"/>
        <n v="75751"/>
        <n v="75298"/>
        <n v="67304"/>
        <n v="64035"/>
        <n v="59093"/>
        <n v="50822"/>
        <n v="49480"/>
        <n v="46412"/>
        <n v="30624"/>
        <n v="27300"/>
        <n v="11150"/>
        <n v="10422"/>
        <n v="10313"/>
        <n v="9544"/>
        <n v="8833"/>
        <n v="5052"/>
        <n v="2501"/>
        <n v="1675"/>
        <n v="383"/>
        <n v="851385"/>
        <n v="305192"/>
        <n v="266399"/>
        <n v="201438"/>
        <n v="183581"/>
        <n v="146644"/>
        <n v="120334"/>
        <n v="112907"/>
        <n v="96744"/>
        <n v="83041"/>
        <n v="79862"/>
        <n v="74973"/>
        <n v="31986"/>
        <n v="27053"/>
        <n v="22423"/>
        <n v="22419"/>
        <n v="16464"/>
        <n v="14853"/>
        <n v="12305"/>
        <n v="6722"/>
        <n v="5418"/>
        <n v="2441"/>
        <n v="1983"/>
        <n v="556"/>
        <n v="551"/>
        <n v="355"/>
        <n v="217"/>
        <n v="40191"/>
        <n v="33929"/>
        <n v="24322"/>
        <n v="20998"/>
        <n v="16983"/>
        <n v="14363"/>
        <n v="13884"/>
        <n v="10968"/>
        <n v="6791"/>
        <n v="5576"/>
        <n v="4676"/>
        <n v="4123"/>
        <n v="3203"/>
        <n v="3178"/>
        <n v="2138"/>
        <n v="1981"/>
        <n v="1651"/>
        <n v="1373"/>
        <n v="1200"/>
        <n v="1047"/>
        <n v="1024"/>
        <n v="868"/>
        <n v="751"/>
        <n v="738"/>
        <n v="289"/>
        <n v="235"/>
        <n v="49461"/>
        <n v="45709"/>
        <n v="24068"/>
        <n v="10418"/>
        <n v="8373"/>
        <n v="4877"/>
        <n v="4522"/>
        <n v="3625"/>
        <n v="2427"/>
        <n v="1755"/>
        <n v="110364"/>
        <n v="74910"/>
        <n v="8569"/>
        <n v="8358"/>
        <n v="6932"/>
        <n v="3230"/>
        <n v="2707"/>
        <n v="2560"/>
        <n v="1875"/>
        <n v="1411"/>
        <n v="1397"/>
        <n v="849"/>
        <n v="534"/>
        <n v="565286"/>
        <n v="169267"/>
        <n v="134190"/>
        <n v="124616"/>
        <n v="112316"/>
        <n v="109971"/>
        <n v="69796"/>
        <n v="59992"/>
        <n v="57939"/>
        <n v="40249"/>
        <n v="33616"/>
        <n v="14608"/>
        <n v="8789"/>
        <n v="7926"/>
        <n v="5578"/>
        <n v="4503"/>
        <n v="3590"/>
        <n v="2645"/>
        <n v="2114"/>
        <n v="1178"/>
        <n v="163566"/>
        <n v="34111"/>
        <n v="24206"/>
        <n v="23060"/>
        <n v="21433"/>
        <n v="14294"/>
        <n v="13890"/>
        <n v="9005"/>
        <n v="8840"/>
        <n v="8001"/>
        <n v="6987"/>
        <n v="3317"/>
        <n v="2514"/>
        <n v="1437"/>
        <n v="1278"/>
        <n v="1183"/>
        <n v="1101"/>
        <n v="1206"/>
        <n v="30029"/>
        <n v="4297"/>
        <n v="3465"/>
        <n v="2410"/>
        <n v="1973"/>
        <n v="1657"/>
        <n v="1395"/>
        <n v="1221"/>
        <n v="637"/>
        <n v="528"/>
        <n v="2660837"/>
        <n v="233669"/>
        <n v="45684"/>
        <n v="23755"/>
        <n v="13755"/>
        <n v="11004"/>
        <n v="5705"/>
        <n v="4776"/>
        <n v="3090"/>
        <n v="2368"/>
        <n v="1902"/>
        <n v="401"/>
        <n v="78981"/>
        <n v="30592"/>
        <n v="25227"/>
        <n v="21798"/>
        <n v="20873"/>
        <n v="14792"/>
        <n v="14247"/>
        <n v="10449"/>
        <n v="9788"/>
        <n v="7790"/>
        <n v="7278"/>
        <n v="6756"/>
        <n v="5396"/>
        <n v="5117"/>
        <n v="2566"/>
        <n v="2381"/>
        <n v="1292"/>
        <n v="1149"/>
        <n v="1148"/>
        <n v="525"/>
        <n v="13695"/>
        <n v="11130"/>
        <n v="3855"/>
        <n v="2554"/>
        <n v="1834"/>
        <n v="1742"/>
        <n v="449"/>
        <n v="389"/>
        <n v="115119"/>
        <n v="73492"/>
        <n v="63202"/>
        <n v="56551"/>
        <n v="51219"/>
        <n v="33566"/>
        <n v="28884"/>
        <n v="26780"/>
        <n v="11703"/>
        <n v="8372"/>
        <n v="7038"/>
        <n v="6840"/>
        <n v="5612"/>
        <n v="3966"/>
        <n v="2281"/>
        <n v="2041"/>
        <n v="1836"/>
        <n v="1231"/>
        <n v="1068"/>
        <n v="408"/>
        <n v="80627"/>
        <n v="68723"/>
        <n v="43093"/>
        <n v="42714"/>
        <n v="32974"/>
        <n v="29691"/>
        <n v="16770"/>
        <n v="10598"/>
        <n v="10594"/>
        <n v="5847"/>
        <n v="5762"/>
        <n v="4139"/>
        <n v="4001"/>
        <n v="1008"/>
        <n v="786"/>
        <n v="695"/>
        <n v="78292"/>
        <n v="25310"/>
        <n v="17823"/>
        <n v="13004"/>
        <n v="11844"/>
        <n v="9313"/>
        <n v="9190"/>
        <n v="1600"/>
        <n v="1523"/>
        <n v="978"/>
        <n v="616"/>
        <n v="262"/>
        <n v="58037"/>
        <n v="36083"/>
        <n v="27252"/>
        <n v="15306"/>
        <n v="12482"/>
        <n v="11429"/>
        <n v="9496"/>
        <n v="6240"/>
        <n v="4578"/>
        <n v="2396"/>
        <n v="1172"/>
        <n v="377"/>
        <n v="110684"/>
        <n v="110505"/>
        <n v="58928"/>
        <n v="58183"/>
        <n v="46783"/>
        <n v="42245"/>
        <n v="39066"/>
        <n v="37954"/>
        <n v="20484"/>
        <n v="19636"/>
        <n v="19213"/>
        <n v="5439"/>
        <n v="5430"/>
        <n v="1268"/>
        <n v="908"/>
        <n v="4756795"/>
        <n v="591705"/>
        <n v="52879"/>
        <n v="37575"/>
        <n v="23831"/>
        <n v="22653"/>
        <n v="17435"/>
        <n v="4205"/>
        <n v="3861"/>
        <n v="2511"/>
        <n v="1768"/>
        <n v="323"/>
        <n v="322"/>
        <n v="5782825"/>
        <n v="84118"/>
        <n v="46647"/>
        <n v="41962"/>
        <n v="30971"/>
        <n v="25316"/>
        <n v="18689"/>
        <n v="15156"/>
        <n v="2121"/>
        <n v="1737"/>
        <n v="1574"/>
        <n v="1547"/>
        <n v="476"/>
        <n v="2621099"/>
        <n v="673892"/>
        <n v="60007"/>
        <n v="50738"/>
        <n v="43259"/>
        <n v="24549"/>
        <n v="11904"/>
        <n v="11659"/>
        <n v="2180"/>
        <n v="1714"/>
        <n v="1567"/>
        <n v="1472"/>
        <n v="902"/>
        <n v="350"/>
        <n v="615221"/>
        <n v="121559"/>
        <n v="74845"/>
        <n v="27108"/>
        <n v="15750"/>
        <n v="8297"/>
        <n v="7743"/>
        <n v="4036"/>
        <n v="2053"/>
        <n v="1793987"/>
        <n v="159183"/>
        <n v="88011"/>
        <n v="27028"/>
        <n v="18820"/>
        <n v="11433"/>
        <n v="5897"/>
        <n v="5325"/>
        <n v="2498"/>
        <n v="1419"/>
        <n v="282"/>
        <n v="3315034"/>
        <n v="57702"/>
        <n v="24343"/>
        <n v="17433"/>
        <n v="14972"/>
        <n v="5496"/>
        <n v="3886"/>
        <n v="2583"/>
        <n v="2421"/>
        <n v="991"/>
        <n v="198379"/>
        <n v="41686"/>
        <n v="11610"/>
        <n v="7479"/>
        <n v="4790"/>
        <n v="2975"/>
        <n v="2462"/>
        <n v="2367"/>
        <n v="720"/>
        <n v="196837"/>
        <n v="66942"/>
        <n v="48854"/>
        <n v="37663"/>
        <n v="34638"/>
        <n v="12468"/>
        <n v="9098"/>
        <n v="7701"/>
        <n v="2742"/>
        <n v="1721"/>
        <n v="44766"/>
        <n v="5226"/>
        <n v="3578"/>
        <n v="3243"/>
        <n v="2748"/>
        <n v="1833"/>
        <n v="122743"/>
        <n v="115428"/>
        <n v="109306"/>
        <n v="106768"/>
        <n v="82570"/>
        <n v="81239"/>
        <n v="63551"/>
        <n v="39879"/>
        <n v="34006"/>
        <n v="33595"/>
        <n v="32431"/>
        <n v="30506"/>
        <n v="20530"/>
        <n v="20108"/>
        <n v="11690"/>
        <n v="5298"/>
        <n v="3264"/>
        <n v="1957"/>
        <n v="1390"/>
        <n v="1319"/>
        <n v="1062"/>
        <n v="990"/>
        <n v="1736322"/>
        <n v="347765"/>
        <n v="261949"/>
        <n v="221517"/>
        <n v="115445"/>
        <n v="105023"/>
        <n v="67111"/>
        <n v="53868"/>
        <n v="41870"/>
        <n v="35269"/>
        <n v="28858"/>
        <n v="28585"/>
        <n v="28345"/>
        <n v="28194"/>
        <n v="22848"/>
        <n v="14483"/>
        <n v="5643"/>
        <n v="4533"/>
        <n v="4332"/>
        <n v="1914"/>
        <n v="1797"/>
        <n v="1009"/>
        <n v="1000"/>
        <n v="610"/>
        <n v="460"/>
        <n v="49214"/>
        <n v="28250"/>
        <n v="25189"/>
        <n v="20339"/>
        <n v="13284"/>
        <n v="9843"/>
        <n v="7997"/>
        <n v="4063"/>
        <n v="1959"/>
        <n v="1646"/>
        <n v="1303"/>
        <n v="997"/>
        <n v="819"/>
        <n v="659"/>
        <n v="535"/>
        <n v="503"/>
        <n v="440"/>
        <n v="240"/>
        <n v="596"/>
        <n v="55468"/>
        <n v="39562"/>
        <n v="37049"/>
        <n v="35979"/>
        <n v="7485"/>
        <n v="5980"/>
        <n v="4754"/>
        <n v="1846"/>
        <n v="569"/>
        <n v="426"/>
        <n v="345611"/>
        <n v="148590"/>
        <n v="25188"/>
        <n v="8283"/>
        <n v="7684"/>
        <n v="5843"/>
        <n v="4119"/>
        <n v="3510"/>
        <n v="1452"/>
        <n v="1111"/>
        <n v="750"/>
        <n v="717"/>
        <n v="370083"/>
        <n v="285514"/>
        <n v="118859"/>
        <n v="107229"/>
        <n v="106928"/>
        <n v="71746"/>
        <n v="52070"/>
        <n v="49110"/>
        <n v="40365"/>
        <n v="32607"/>
        <n v="31737"/>
        <n v="31180"/>
        <n v="25292"/>
        <n v="20805"/>
        <n v="13476"/>
        <n v="10315"/>
        <n v="3778"/>
        <n v="2212"/>
        <n v="2136"/>
        <n v="1255"/>
        <n v="1119"/>
        <n v="568"/>
        <n v="71726"/>
        <n v="32133"/>
        <n v="17092"/>
        <n v="15917"/>
        <n v="14225"/>
        <n v="12158"/>
        <n v="11105"/>
        <n v="10753"/>
        <n v="10620"/>
        <n v="7296"/>
        <n v="2841"/>
        <n v="2321"/>
        <n v="2187"/>
        <n v="1321"/>
        <n v="724"/>
        <n v="650"/>
        <n v="959"/>
        <n v="25652"/>
        <n v="10754"/>
        <n v="8785"/>
        <n v="3038"/>
        <n v="2011"/>
        <n v="608"/>
        <n v="1490804"/>
        <n v="87449"/>
        <n v="48661"/>
        <n v="27883"/>
        <n v="22607"/>
        <n v="20708"/>
        <n v="7323"/>
        <n v="7246"/>
        <n v="6972"/>
        <n v="5635"/>
        <n v="3877"/>
        <n v="2671"/>
        <n v="1656"/>
        <n v="1342"/>
        <n v="1169"/>
        <n v="1082"/>
        <n v="385"/>
        <n v="41403"/>
        <n v="26532"/>
        <n v="20810"/>
        <n v="19347"/>
        <n v="17659"/>
        <n v="15593"/>
        <n v="8413"/>
        <n v="6039"/>
        <n v="4654"/>
        <n v="4425"/>
        <n v="3933"/>
        <n v="2193"/>
        <n v="1540"/>
        <n v="34170"/>
        <n v="18727"/>
        <n v="12682"/>
        <n v="6169"/>
        <n v="4723"/>
        <n v="3294"/>
        <n v="2723"/>
        <n v="1874"/>
        <n v="1421"/>
        <n v="485"/>
        <n v="67093"/>
        <n v="65215"/>
        <n v="57373"/>
        <n v="53974"/>
        <n v="47923"/>
        <n v="44111"/>
        <n v="39419"/>
        <n v="33656"/>
        <n v="18375"/>
        <n v="17145"/>
        <n v="8583"/>
        <n v="7756"/>
        <n v="5165"/>
        <n v="3753"/>
        <n v="855"/>
        <n v="775"/>
        <n v="752"/>
        <n v="58670"/>
        <n v="51023"/>
        <n v="50075"/>
        <n v="41694"/>
        <n v="39388"/>
        <n v="29547"/>
        <n v="24176"/>
        <n v="19291"/>
        <n v="17132"/>
        <n v="5716"/>
        <n v="5093"/>
        <n v="4748"/>
        <n v="2936"/>
        <n v="2280"/>
        <n v="1941"/>
        <n v="1896"/>
        <n v="668"/>
        <n v="640"/>
        <n v="605"/>
        <n v="39885"/>
        <n v="26889"/>
        <n v="17487"/>
        <n v="17012"/>
        <n v="10597"/>
        <n v="7234"/>
        <n v="6532"/>
        <n v="4132"/>
        <n v="3544"/>
        <n v="2223"/>
        <n v="1509"/>
        <n v="358"/>
        <n v="290"/>
        <n v="216603"/>
        <n v="56940"/>
        <n v="43737"/>
        <n v="27049"/>
        <n v="6853"/>
        <n v="5053"/>
        <n v="4395"/>
        <n v="3900"/>
        <n v="3341"/>
        <n v="3304"/>
        <n v="2829"/>
        <n v="2393"/>
        <n v="2304"/>
        <n v="2096"/>
        <n v="77884"/>
        <n v="76786"/>
        <n v="76519"/>
        <n v="72695"/>
        <n v="61213"/>
        <n v="61052"/>
        <n v="56392"/>
        <n v="43393"/>
        <n v="21823"/>
        <n v="15583"/>
        <n v="13507"/>
        <n v="11669"/>
        <n v="10222"/>
        <n v="8169"/>
        <n v="7725"/>
        <n v="3390"/>
        <n v="2391"/>
        <n v="2108"/>
        <n v="837"/>
        <n v="710"/>
        <n v="483"/>
        <n v="430"/>
        <n v="965649"/>
        <n v="612114"/>
        <n v="67658"/>
        <n v="49640"/>
        <n v="30685"/>
        <n v="27021"/>
        <n v="22709"/>
        <n v="15723"/>
        <n v="10056"/>
        <n v="5046"/>
        <n v="3454"/>
        <n v="3119"/>
        <n v="2437"/>
        <n v="545"/>
        <n v="3501333"/>
        <n v="62453"/>
        <n v="54962"/>
        <n v="31547"/>
        <n v="30991"/>
        <n v="30782"/>
        <n v="29727"/>
        <n v="18234"/>
        <n v="11456"/>
        <n v="8949"/>
        <n v="6091"/>
        <n v="3860"/>
        <n v="1627"/>
        <n v="1605"/>
        <n v="1050"/>
        <n v="918"/>
        <n v="782"/>
        <n v="2961670"/>
        <n v="584787"/>
        <n v="46408"/>
        <n v="44845"/>
        <n v="31031"/>
        <n v="26200"/>
        <n v="13771"/>
        <n v="11882"/>
        <n v="10902"/>
        <n v="3893"/>
        <n v="3615"/>
        <n v="1185"/>
        <n v="1013"/>
        <n v="594"/>
        <n v="257"/>
        <n v="238"/>
        <n v="1995904"/>
        <n v="180107"/>
        <n v="27898"/>
        <n v="15148"/>
        <n v="11384"/>
        <n v="8551"/>
        <n v="4996"/>
        <n v="4382"/>
        <n v="642"/>
        <n v="364"/>
        <n v="2847478"/>
        <n v="102755"/>
        <n v="26712"/>
        <n v="21512"/>
        <n v="19144"/>
        <n v="10838"/>
        <n v="8924"/>
        <n v="2219"/>
        <n v="1224"/>
        <n v="735"/>
        <n v="727"/>
        <n v="1711035"/>
        <n v="47920"/>
        <n v="24462"/>
        <n v="22919"/>
        <n v="18314"/>
        <n v="17981"/>
        <n v="13975"/>
        <n v="13519"/>
        <n v="9506"/>
        <n v="4745"/>
        <n v="2584"/>
        <n v="2405"/>
        <n v="1468"/>
        <n v="1285"/>
        <n v="334805"/>
        <n v="171918"/>
        <n v="11040"/>
        <n v="5084"/>
        <n v="4611"/>
        <n v="4414"/>
        <n v="3413"/>
        <n v="2731"/>
        <n v="2009"/>
        <n v="985"/>
        <n v="883"/>
        <n v="183111"/>
        <n v="73585"/>
        <n v="14900"/>
        <n v="8369"/>
        <n v="4713"/>
        <n v="4614"/>
        <n v="4243"/>
        <n v="4105"/>
        <n v="2420"/>
        <n v="2101"/>
        <n v="1194"/>
        <n v="1114"/>
        <n v="755"/>
        <n v="33128"/>
        <n v="19866"/>
        <n v="10756"/>
        <n v="2934"/>
        <n v="2916"/>
        <n v="1386"/>
        <n v="625"/>
        <n v="283"/>
        <n v="174505"/>
        <n v="136648"/>
        <n v="127700"/>
        <n v="78196"/>
        <n v="55336"/>
        <n v="44925"/>
        <n v="40416"/>
        <n v="40086"/>
        <n v="23851"/>
        <n v="22217"/>
        <n v="20161"/>
        <n v="14071"/>
        <n v="12354"/>
        <n v="10764"/>
        <n v="4519"/>
        <n v="3489"/>
        <n v="2601"/>
        <n v="2046"/>
        <n v="1825"/>
        <n v="769"/>
        <n v="595853"/>
        <n v="562560"/>
        <n v="260617"/>
        <n v="144819"/>
        <n v="74485"/>
        <n v="60316"/>
        <n v="52273"/>
        <n v="38728"/>
        <n v="31264"/>
        <n v="24589"/>
        <n v="24207"/>
        <n v="23652"/>
        <n v="21183"/>
        <n v="17503"/>
        <n v="7427"/>
        <n v="4647"/>
        <n v="3627"/>
        <n v="3443"/>
        <n v="2126"/>
        <n v="2032"/>
        <n v="1756"/>
        <n v="1159"/>
        <n v="444"/>
        <n v="250"/>
        <n v="233"/>
        <n v="32111"/>
        <n v="28691"/>
        <n v="27502"/>
        <n v="18139"/>
        <n v="11796"/>
        <n v="10184"/>
        <n v="8935"/>
        <n v="8579"/>
        <n v="6524"/>
        <n v="6375"/>
        <n v="5273"/>
        <n v="4449"/>
        <n v="3134"/>
        <n v="2529"/>
        <n v="2273"/>
        <n v="1588"/>
        <n v="1535"/>
        <n v="581"/>
        <n v="92250"/>
        <n v="47847"/>
        <n v="35940"/>
        <n v="9801"/>
        <n v="9552"/>
        <n v="5353"/>
        <n v="5184"/>
        <n v="4447"/>
        <n v="2904"/>
        <n v="1824"/>
        <n v="1550"/>
        <n v="402"/>
        <n v="208174"/>
        <n v="153666"/>
        <n v="29334"/>
        <n v="7105"/>
        <n v="5579"/>
        <n v="5133"/>
        <n v="3068"/>
        <n v="2592"/>
        <n v="2552"/>
        <n v="527"/>
        <n v="493"/>
        <n v="182573"/>
        <n v="143120"/>
        <n v="101041"/>
        <n v="84152"/>
        <n v="64221"/>
        <n v="46083"/>
        <n v="37683"/>
        <n v="34618"/>
        <n v="20743"/>
        <n v="15159"/>
        <n v="8873"/>
        <n v="4912"/>
        <n v="3619"/>
        <n v="3244"/>
        <n v="2107"/>
        <n v="2081"/>
        <n v="1753"/>
        <n v="394"/>
        <n v="48955"/>
        <n v="23891"/>
        <n v="20070"/>
        <n v="12751"/>
        <n v="10334"/>
        <n v="9830"/>
        <n v="6586"/>
        <n v="5805"/>
        <n v="4046"/>
        <n v="1665"/>
        <n v="1494"/>
        <n v="1043"/>
        <n v="39152"/>
        <n v="8691"/>
        <n v="8550"/>
        <n v="6197"/>
        <n v="5512"/>
        <n v="4438"/>
        <n v="631"/>
        <n v="452"/>
        <n v="3516758"/>
        <n v="243566"/>
        <n v="90640"/>
        <n v="45769"/>
        <n v="42427"/>
        <n v="23833"/>
        <n v="22965"/>
        <n v="2825"/>
        <n v="2408"/>
        <n v="867"/>
        <n v="491"/>
        <n v="28481"/>
        <n v="22117"/>
        <n v="16914"/>
        <n v="8387"/>
        <n v="7833"/>
        <n v="6057"/>
        <n v="4752"/>
        <n v="3582"/>
        <n v="2999"/>
        <n v="2691"/>
        <n v="2054"/>
        <n v="889"/>
        <n v="87601"/>
        <n v="15519"/>
        <n v="8606"/>
        <n v="3833"/>
        <n v="3434"/>
        <n v="1819"/>
        <n v="1702"/>
        <n v="1251"/>
        <n v="127267"/>
        <n v="121159"/>
        <n v="96951"/>
        <n v="42620"/>
        <n v="39059"/>
        <n v="36297"/>
        <n v="32548"/>
        <n v="19366"/>
        <n v="11165"/>
        <n v="10143"/>
        <n v="4744"/>
        <n v="4264"/>
        <n v="2773"/>
        <n v="2458"/>
        <n v="1821"/>
        <n v="1067"/>
        <n v="72336"/>
        <n v="71591"/>
        <n v="39598"/>
        <n v="37664"/>
        <n v="36787"/>
        <n v="23546"/>
        <n v="19178"/>
        <n v="14842"/>
        <n v="6462"/>
        <n v="5223"/>
        <n v="4771"/>
        <n v="4071"/>
        <n v="3635"/>
        <n v="1653"/>
        <n v="1628"/>
        <n v="1053"/>
        <n v="20686"/>
        <n v="20009"/>
        <n v="13184"/>
        <n v="10355"/>
        <n v="10180"/>
        <n v="9376"/>
        <n v="7042"/>
        <n v="5857"/>
        <n v="2415"/>
        <n v="1818"/>
        <n v="70488"/>
        <n v="68309"/>
        <n v="25347"/>
        <n v="23732"/>
        <n v="13684"/>
        <n v="8431"/>
        <n v="7602"/>
        <n v="5767"/>
        <n v="5677"/>
        <n v="4111"/>
        <n v="3480"/>
        <n v="2646"/>
        <n v="1749"/>
        <n v="1624"/>
        <n v="140840"/>
        <n v="85569"/>
        <n v="56155"/>
        <n v="42548"/>
        <n v="34265"/>
        <n v="31551"/>
        <n v="25219"/>
        <n v="11787"/>
        <n v="7961"/>
        <n v="5597"/>
        <n v="5594"/>
        <n v="3025"/>
        <n v="2024"/>
        <n v="1357"/>
        <n v="930"/>
        <n v="1270141"/>
        <n v="993081"/>
        <n v="124564"/>
        <n v="62099"/>
        <n v="31571"/>
        <n v="28615"/>
        <n v="15310"/>
        <n v="12077"/>
        <n v="5193"/>
        <n v="3898"/>
        <n v="2896"/>
        <n v="1934"/>
        <n v="956"/>
        <n v="4323628"/>
        <n v="67077"/>
        <n v="47606"/>
        <n v="44003"/>
        <n v="43363"/>
        <n v="30735"/>
        <n v="27114"/>
        <n v="26258"/>
        <n v="13423"/>
        <n v="10990"/>
        <n v="5335"/>
        <n v="4673"/>
        <n v="4329"/>
        <n v="1754"/>
        <n v="1092"/>
        <n v="731"/>
        <n v="682"/>
        <n v="335"/>
        <n v="254"/>
        <n v="4016170"/>
        <n v="1176321"/>
        <n v="45549"/>
        <n v="24683"/>
        <n v="18297"/>
        <n v="17218"/>
        <n v="15924"/>
        <n v="12519"/>
        <n v="7464"/>
        <n v="5764"/>
        <n v="2827"/>
        <n v="1916"/>
        <n v="1469"/>
        <n v="2795651"/>
        <n v="85114"/>
        <n v="39637"/>
        <n v="16629"/>
        <n v="12397"/>
        <n v="6368"/>
        <n v="5853"/>
        <n v="5850"/>
        <n v="5492"/>
        <n v="3290"/>
        <n v="2460"/>
        <n v="1638"/>
        <n v="4146145"/>
        <n v="109606"/>
        <n v="70110"/>
        <n v="19882"/>
        <n v="14515"/>
        <n v="9757"/>
        <n v="5899"/>
        <n v="4817"/>
        <n v="4610"/>
        <n v="2141"/>
        <n v="1170"/>
        <n v="3731877"/>
        <n v="64172"/>
        <n v="60394"/>
        <n v="36722"/>
        <n v="25932"/>
        <n v="20446"/>
        <n v="14707"/>
        <n v="2013"/>
        <n v="1541"/>
        <n v="1402"/>
        <n v="778"/>
        <n v="108198"/>
        <n v="83232"/>
        <n v="10199"/>
        <n v="8402"/>
        <n v="7214"/>
        <n v="3931"/>
        <n v="3751"/>
        <n v="2783"/>
        <n v="2407"/>
        <n v="1225"/>
        <n v="1186"/>
        <n v="689"/>
        <n v="109739"/>
        <n v="38385"/>
        <n v="37403"/>
        <n v="26049"/>
        <n v="14642"/>
        <n v="6270"/>
        <n v="5194"/>
        <n v="4853"/>
        <n v="3212"/>
        <n v="1091"/>
        <n v="400"/>
        <n v="30251"/>
        <n v="18008"/>
        <n v="5401"/>
        <n v="2289"/>
        <n v="1703"/>
        <n v="1350"/>
        <n v="182531"/>
        <n v="153477"/>
        <n v="137963"/>
        <n v="116459"/>
        <n v="112105"/>
        <n v="43560"/>
        <n v="37020"/>
        <n v="30317"/>
        <n v="25607"/>
        <n v="18499"/>
        <n v="17613"/>
        <n v="15857"/>
        <n v="13733"/>
        <n v="5842"/>
        <n v="4679"/>
        <n v="4336"/>
        <n v="2324"/>
        <n v="1455"/>
        <n v="1001"/>
        <n v="903"/>
        <n v="653"/>
        <n v="525416"/>
        <n v="487092"/>
        <n v="206153"/>
        <n v="112923"/>
        <n v="90546"/>
        <n v="54344"/>
        <n v="52839"/>
        <n v="46935"/>
        <n v="30385"/>
        <n v="26071"/>
        <n v="20398"/>
        <n v="12506"/>
        <n v="9372"/>
        <n v="7484"/>
        <n v="2855"/>
        <n v="2699"/>
        <n v="2311"/>
        <n v="2294"/>
        <n v="1250"/>
        <n v="730"/>
        <n v="68948"/>
        <n v="37009"/>
        <n v="33058"/>
        <n v="13053"/>
        <n v="10650"/>
        <n v="8731"/>
        <n v="7848"/>
        <n v="6875"/>
        <n v="6716"/>
        <n v="6262"/>
        <n v="6041"/>
        <n v="3096"/>
        <n v="1643"/>
        <n v="813"/>
        <n v="391"/>
        <n v="161805"/>
        <n v="87488"/>
        <n v="26801"/>
        <n v="22349"/>
        <n v="12325"/>
        <n v="6784"/>
        <n v="5803"/>
        <n v="5308"/>
        <n v="4137"/>
        <n v="2921"/>
        <n v="1216"/>
        <n v="1069"/>
        <n v="1065"/>
        <n v="390"/>
        <n v="372078"/>
        <n v="118486"/>
        <n v="22283"/>
        <n v="17448"/>
        <n v="8783"/>
        <n v="8565"/>
        <n v="8330"/>
        <n v="7152"/>
        <n v="456"/>
        <n v="312"/>
        <n v="181724"/>
        <n v="146861"/>
        <n v="110411"/>
        <n v="66687"/>
        <n v="59297"/>
        <n v="37885"/>
        <n v="34944"/>
        <n v="29497"/>
        <n v="28265"/>
        <n v="23131"/>
        <n v="22797"/>
        <n v="18228"/>
        <n v="3146"/>
        <n v="3128"/>
        <n v="2930"/>
        <n v="2470"/>
        <n v="2157"/>
        <n v="1443"/>
        <n v="833"/>
        <n v="489"/>
        <n v="95516"/>
        <n v="36559"/>
        <n v="32174"/>
        <n v="31631"/>
        <n v="20014"/>
        <n v="15865"/>
        <n v="6161"/>
        <n v="4281"/>
        <n v="3209"/>
        <n v="1365"/>
        <n v="780"/>
        <n v="35256"/>
        <n v="6221"/>
        <n v="4694"/>
        <n v="3265"/>
        <n v="1953"/>
        <n v="5937532"/>
        <n v="214315"/>
        <n v="44936"/>
        <n v="30314"/>
        <n v="28313"/>
        <n v="14746"/>
        <n v="8053"/>
        <n v="2780"/>
        <n v="2569"/>
        <n v="1929"/>
        <n v="1585"/>
        <n v="1435"/>
        <n v="32818"/>
        <n v="32365"/>
        <n v="22271"/>
        <n v="18749"/>
        <n v="10812"/>
        <n v="10247"/>
        <n v="7133"/>
        <n v="4980"/>
        <n v="4463"/>
        <n v="3770"/>
        <n v="2807"/>
        <n v="2619"/>
        <n v="1717"/>
        <n v="1083"/>
        <n v="666"/>
        <n v="663"/>
        <n v="18802"/>
        <n v="14322"/>
        <n v="11885"/>
        <n v="7906"/>
        <n v="6154"/>
        <n v="1060"/>
        <n v="866"/>
        <n v="65342"/>
        <n v="63413"/>
        <n v="37244"/>
        <n v="28705"/>
        <n v="27946"/>
        <n v="22605"/>
        <n v="14176"/>
        <n v="12462"/>
        <n v="4138"/>
        <n v="3702"/>
        <n v="1066"/>
        <n v="590"/>
        <n v="39926"/>
        <n v="38003"/>
        <n v="34299"/>
        <n v="30281"/>
        <n v="29974"/>
        <n v="23213"/>
        <n v="8304"/>
        <n v="6494"/>
        <n v="3101"/>
        <n v="2232"/>
        <n v="1335"/>
        <n v="1104"/>
        <n v="1045"/>
        <n v="746"/>
        <n v="705"/>
        <n v="23825"/>
        <n v="22404"/>
        <n v="11128"/>
        <n v="8684"/>
        <n v="6035"/>
        <n v="3226"/>
        <n v="2900"/>
        <n v="2575"/>
        <n v="2039"/>
        <n v="148531"/>
        <n v="75897"/>
        <n v="64726"/>
        <n v="51429"/>
        <n v="23432"/>
        <n v="19510"/>
        <n v="12271"/>
        <n v="7877"/>
        <n v="6452"/>
        <n v="4380"/>
        <n v="3688"/>
        <n v="1524"/>
        <n v="1388"/>
        <n v="874"/>
        <n v="624"/>
        <n v="57485"/>
        <n v="57165"/>
        <n v="55117"/>
        <n v="38984"/>
        <n v="23402"/>
        <n v="21214"/>
        <n v="20464"/>
        <n v="17051"/>
        <n v="10780"/>
        <n v="7500"/>
        <n v="4078"/>
        <n v="3010"/>
        <n v="2750"/>
        <n v="2539"/>
        <n v="2038"/>
        <n v="1827"/>
        <n v="829"/>
        <n v="4088303"/>
        <n v="611353"/>
        <n v="39652"/>
        <n v="28708"/>
        <n v="25319"/>
        <n v="20893"/>
        <n v="12453"/>
        <n v="10790"/>
        <n v="6410"/>
        <n v="5394"/>
        <n v="604"/>
        <n v="6850023"/>
        <n v="95085"/>
        <n v="66671"/>
        <n v="44043"/>
        <n v="27392"/>
        <n v="25540"/>
        <n v="22109"/>
        <n v="7446"/>
        <n v="6473"/>
        <n v="4366"/>
        <n v="3628"/>
        <n v="2468"/>
        <n v="1463"/>
        <n v="739"/>
        <n v="4225098"/>
        <n v="611522"/>
        <n v="64777"/>
        <n v="30097"/>
        <n v="18720"/>
        <n v="12991"/>
        <n v="9032"/>
        <n v="8546"/>
        <n v="3498"/>
        <n v="2341"/>
        <n v="1570"/>
        <n v="726"/>
        <n v="1723544"/>
        <n v="365174"/>
        <n v="126703"/>
        <n v="18579"/>
        <n v="16273"/>
        <n v="14711"/>
        <n v="9077"/>
        <n v="6277"/>
        <n v="4176"/>
        <n v="3502958"/>
        <n v="360443"/>
        <n v="46867"/>
        <n v="22174"/>
        <n v="19246"/>
        <n v="16253"/>
        <n v="13486"/>
        <n v="7973"/>
        <n v="6914"/>
        <n v="3640"/>
        <n v="3310983"/>
        <n v="51054"/>
        <n v="38936"/>
        <n v="24531"/>
        <n v="8904"/>
        <n v="4643"/>
        <n v="1151"/>
        <n v="446262"/>
        <n v="79609"/>
        <n v="32164"/>
        <n v="13553"/>
        <n v="12988"/>
        <n v="8199"/>
        <n v="5965"/>
        <n v="5768"/>
        <n v="5699"/>
        <n v="5064"/>
        <n v="3611"/>
        <n v="3539"/>
        <n v="3397"/>
        <n v="784"/>
        <n v="176048"/>
        <n v="80720"/>
        <n v="35645"/>
        <n v="15215"/>
        <n v="6326"/>
        <n v="3817"/>
        <n v="2162"/>
        <n v="1577"/>
        <n v="939"/>
        <n v="694"/>
        <n v="28885"/>
        <n v="13700"/>
        <n v="9052"/>
        <n v="7899"/>
        <n v="6380"/>
        <n v="3776"/>
        <n v="1465"/>
        <n v="644"/>
        <n v="361"/>
        <n v="223149"/>
        <n v="103560"/>
        <n v="81342"/>
        <n v="79674"/>
        <n v="43152"/>
        <n v="25236"/>
        <n v="20792"/>
        <n v="17645"/>
        <n v="15290"/>
        <n v="14078"/>
        <n v="13898"/>
        <n v="11604"/>
        <n v="9517"/>
        <n v="5714"/>
        <n v="4876"/>
        <n v="4842"/>
        <n v="1866"/>
        <n v="1668"/>
        <n v="482332"/>
        <n v="286899"/>
        <n v="151767"/>
        <n v="125322"/>
        <n v="84928"/>
        <n v="60462"/>
        <n v="37739"/>
        <n v="31618"/>
        <n v="24301"/>
        <n v="22333"/>
        <n v="14499"/>
        <n v="14327"/>
        <n v="12694"/>
        <n v="7240"/>
        <n v="4628"/>
        <n v="2910"/>
        <n v="2549"/>
        <n v="2015"/>
        <n v="1173"/>
        <n v="865"/>
        <n v="672"/>
        <n v="131686"/>
        <n v="42401"/>
        <n v="30179"/>
        <n v="17233"/>
        <n v="6482"/>
        <n v="6153"/>
        <n v="5663"/>
        <n v="4064"/>
        <n v="3937"/>
        <n v="3616"/>
        <n v="3564"/>
        <n v="3394"/>
        <n v="1942"/>
        <n v="1433"/>
        <n v="1261"/>
        <n v="505"/>
        <n v="341567"/>
        <n v="304741"/>
        <n v="84604"/>
        <n v="29740"/>
        <n v="12026"/>
        <n v="6406"/>
        <n v="5059"/>
        <n v="4106"/>
        <n v="3917"/>
        <n v="2518"/>
        <n v="2377"/>
        <n v="1561"/>
        <n v="1531"/>
        <n v="1457"/>
        <n v="1169193"/>
        <n v="478598"/>
        <n v="30039"/>
        <n v="17983"/>
        <n v="12472"/>
        <n v="5214"/>
        <n v="4972"/>
        <n v="3109"/>
        <n v="2937"/>
        <n v="1926"/>
        <n v="595344"/>
        <n v="123352"/>
        <n v="91529"/>
        <n v="67493"/>
        <n v="39354"/>
        <n v="38244"/>
        <n v="37853"/>
        <n v="27157"/>
        <n v="26283"/>
        <n v="21229"/>
        <n v="9000"/>
        <n v="2720"/>
        <n v="2505"/>
        <n v="2438"/>
        <n v="2253"/>
        <n v="1519"/>
        <n v="99524"/>
        <n v="25508"/>
        <n v="24225"/>
        <n v="16578"/>
        <n v="15773"/>
        <n v="14738"/>
        <n v="14654"/>
        <n v="9714"/>
        <n v="4638"/>
        <n v="4145"/>
        <n v="2131"/>
        <n v="1634"/>
        <n v="1078"/>
        <n v="249"/>
        <n v="62733"/>
        <n v="19807"/>
        <n v="10333"/>
        <n v="8257"/>
        <n v="5739"/>
        <n v="2834"/>
        <n v="2359"/>
        <n v="1487"/>
        <n v="2218787"/>
        <n v="85848"/>
        <n v="73458"/>
        <n v="31911"/>
        <n v="31178"/>
        <n v="25298"/>
        <n v="12419"/>
        <n v="7578"/>
        <n v="4506"/>
        <n v="2844"/>
        <n v="2816"/>
        <n v="2735"/>
        <n v="1943"/>
        <n v="1772"/>
        <n v="1122"/>
        <n v="333"/>
        <n v="38047"/>
        <n v="33301"/>
        <n v="18023"/>
        <n v="16146"/>
        <n v="13446"/>
        <n v="6582"/>
        <n v="4401"/>
        <n v="1233"/>
        <n v="732"/>
        <n v="679"/>
        <n v="149716"/>
        <n v="11791"/>
        <n v="6906"/>
        <n v="3969"/>
        <n v="1277"/>
        <n v="1117"/>
        <n v="804"/>
        <n v="572"/>
        <n v="121005"/>
        <n v="48658"/>
        <n v="42373"/>
        <n v="39017"/>
        <n v="33669"/>
        <n v="32335"/>
        <n v="31989"/>
        <n v="27513"/>
        <n v="18321"/>
        <n v="12367"/>
        <n v="9100"/>
        <n v="7294"/>
        <n v="5160"/>
        <n v="3739"/>
        <n v="2602"/>
        <n v="2122"/>
        <n v="1338"/>
        <n v="989"/>
        <n v="848"/>
        <n v="82396"/>
        <n v="76938"/>
        <n v="56481"/>
        <n v="35890"/>
        <n v="35642"/>
        <n v="29521"/>
        <n v="26038"/>
        <n v="21282"/>
        <n v="10922"/>
        <n v="9490"/>
        <n v="8244"/>
        <n v="6642"/>
        <n v="6000"/>
        <n v="2510"/>
        <n v="71615"/>
        <n v="42883"/>
        <n v="30007"/>
        <n v="25449"/>
        <n v="20734"/>
        <n v="18114"/>
        <n v="12457"/>
        <n v="4798"/>
        <n v="3237"/>
        <n v="2635"/>
        <n v="1376"/>
        <n v="1236"/>
        <n v="951"/>
        <n v="214734"/>
        <n v="89970"/>
        <n v="56750"/>
        <n v="45740"/>
        <n v="13502"/>
        <n v="12343"/>
        <n v="10325"/>
        <n v="8061"/>
        <n v="7835"/>
        <n v="6164"/>
        <n v="5713"/>
        <n v="2034"/>
        <n v="1622"/>
        <n v="149084"/>
        <n v="65964"/>
        <n v="63373"/>
        <n v="39323"/>
        <n v="33055"/>
        <n v="22275"/>
        <n v="20071"/>
        <n v="17704"/>
        <n v="13622"/>
        <n v="7493"/>
        <n v="4521"/>
        <n v="2973"/>
        <n v="3361704"/>
        <n v="392795"/>
        <n v="53498"/>
        <n v="37068"/>
        <n v="29660"/>
        <n v="22842"/>
        <n v="16540"/>
        <n v="14443"/>
        <n v="11531"/>
        <n v="8084"/>
        <n v="6379"/>
        <n v="4312"/>
        <n v="1514"/>
        <n v="962"/>
        <n v="593"/>
        <n v="11258281"/>
        <n v="105687"/>
        <n v="62973"/>
        <n v="38487"/>
        <n v="33127"/>
        <n v="26249"/>
        <n v="20234"/>
        <n v="18768"/>
        <n v="13046"/>
        <n v="6931"/>
        <n v="6371"/>
        <n v="5295"/>
        <n v="3253"/>
        <n v="536"/>
        <n v="6713828"/>
        <n v="182813"/>
        <n v="45153"/>
        <n v="25551"/>
        <n v="23163"/>
        <n v="18083"/>
        <n v="12805"/>
        <n v="9576"/>
        <n v="6652"/>
        <n v="5126"/>
        <n v="3561"/>
        <n v="2419"/>
        <n v="1084"/>
        <n v="543"/>
        <n v="4201148"/>
        <n v="511773"/>
        <n v="72879"/>
        <n v="11073"/>
        <n v="10083"/>
        <n v="6967"/>
        <n v="4011"/>
        <n v="2800"/>
        <n v="2259"/>
        <n v="1745"/>
        <n v="395"/>
        <n v="7520933"/>
        <n v="152661"/>
        <n v="99460"/>
        <n v="20577"/>
        <n v="9455"/>
        <n v="7893"/>
        <n v="7405"/>
        <n v="6922"/>
        <n v="5880"/>
        <n v="2819"/>
        <n v="363"/>
        <n v="360"/>
        <n v="1297096"/>
        <n v="55756"/>
        <n v="34668"/>
        <n v="30093"/>
        <n v="16887"/>
        <n v="8042"/>
        <n v="7769"/>
        <n v="5550"/>
        <n v="808"/>
        <n v="776"/>
        <n v="429"/>
        <n v="1230266"/>
        <n v="360944"/>
        <n v="11687"/>
        <n v="9353"/>
        <n v="7630"/>
        <n v="6636"/>
        <n v="5650"/>
        <n v="3649"/>
        <n v="3574"/>
        <n v="3302"/>
        <n v="2729"/>
        <n v="2333"/>
        <n v="1613"/>
        <n v="632"/>
        <n v="132429"/>
        <n v="32401"/>
        <n v="25239"/>
        <n v="16476"/>
        <n v="7191"/>
        <n v="5602"/>
        <n v="5490"/>
        <n v="4140"/>
        <n v="1176"/>
        <n v="21819"/>
        <n v="12516"/>
        <n v="9401"/>
        <n v="8528"/>
        <n v="5086"/>
        <n v="3431"/>
        <n v="3274"/>
        <n v="1410"/>
        <n v="441"/>
        <n v="342891"/>
        <n v="245663"/>
        <n v="90914"/>
        <n v="74767"/>
        <n v="63122"/>
        <n v="56818"/>
        <n v="48274"/>
        <n v="38846"/>
        <n v="29440"/>
        <n v="25662"/>
        <n v="17330"/>
        <n v="16170"/>
        <n v="13008"/>
        <n v="8595"/>
        <n v="7205"/>
        <n v="6710"/>
        <n v="4630"/>
        <n v="3383"/>
        <n v="1778"/>
        <n v="1259"/>
        <n v="1247"/>
        <n v="428219"/>
        <n v="301826"/>
        <n v="200668"/>
        <n v="137584"/>
        <n v="94370"/>
        <n v="36252"/>
        <n v="30407"/>
        <n v="29228"/>
        <n v="28425"/>
        <n v="21856"/>
        <n v="19388"/>
        <n v="18607"/>
        <n v="13495"/>
        <n v="11721"/>
        <n v="5854"/>
        <n v="5123"/>
        <n v="4227"/>
        <n v="1862"/>
        <n v="1534"/>
        <n v="1484"/>
        <n v="1017"/>
        <n v="265654"/>
        <n v="36637"/>
        <n v="31559"/>
        <n v="18589"/>
        <n v="11799"/>
        <n v="6314"/>
        <n v="5606"/>
        <n v="5588"/>
        <n v="4913"/>
        <n v="4056"/>
        <n v="2913"/>
        <n v="2029"/>
        <n v="1642"/>
        <n v="1140"/>
        <n v="914"/>
        <n v="243721"/>
        <n v="161169"/>
        <n v="19153"/>
        <n v="13071"/>
        <n v="8864"/>
        <n v="6943"/>
        <n v="6687"/>
        <n v="4979"/>
        <n v="1920"/>
        <n v="1783"/>
        <n v="1290"/>
        <n v="1019"/>
        <n v="332"/>
        <n v="1126544"/>
        <n v="330606"/>
        <n v="26497"/>
        <n v="9775"/>
        <n v="6337"/>
        <n v="4702"/>
        <n v="3476"/>
        <n v="3453"/>
        <n v="2402"/>
        <n v="1422"/>
        <n v="1217"/>
        <n v="683"/>
        <n v="670"/>
        <n v="406393"/>
        <n v="285202"/>
        <n v="96940"/>
        <n v="82639"/>
        <n v="68505"/>
        <n v="59484"/>
        <n v="40377"/>
        <n v="18714"/>
        <n v="18210"/>
        <n v="14208"/>
        <n v="9648"/>
        <n v="6669"/>
        <n v="4595"/>
        <n v="3752"/>
        <n v="3605"/>
        <n v="2942"/>
        <n v="2397"/>
        <n v="2010"/>
        <n v="1127"/>
        <n v="182497"/>
        <n v="85887"/>
        <n v="54295"/>
        <n v="14886"/>
        <n v="11593"/>
        <n v="10918"/>
        <n v="7945"/>
        <n v="4732"/>
        <n v="4537"/>
        <n v="4362"/>
        <n v="1757"/>
        <n v="1546"/>
        <n v="1204"/>
        <n v="66524"/>
        <n v="64708"/>
        <n v="8907"/>
        <n v="7114"/>
        <n v="7066"/>
        <n v="4300"/>
        <n v="2971"/>
        <n v="2771"/>
        <n v="2088"/>
        <n v="941"/>
        <n v="932"/>
        <n v="733"/>
        <n v="1506169"/>
        <n v="78581"/>
        <n v="71893"/>
        <n v="36113"/>
        <n v="27902"/>
        <n v="24090"/>
        <n v="12060"/>
        <n v="6336"/>
        <n v="2963"/>
        <n v="1917"/>
        <n v="1228"/>
        <n v="1103"/>
        <n v="1026"/>
        <n v="933"/>
        <n v="673"/>
        <n v="73597"/>
        <n v="40548"/>
        <n v="30557"/>
        <n v="14261"/>
        <n v="9840"/>
        <n v="9624"/>
        <n v="8076"/>
        <n v="6930"/>
        <n v="5793"/>
        <n v="4412"/>
        <n v="2845"/>
        <n v="1424"/>
        <n v="68297"/>
        <n v="8624"/>
        <n v="5838"/>
        <n v="4333"/>
        <n v="1025"/>
        <n v="974"/>
        <n v="102016"/>
        <n v="64742"/>
        <n v="48492"/>
        <n v="40480"/>
        <n v="36646"/>
        <n v="29382"/>
        <n v="24505"/>
        <n v="13873"/>
        <n v="9833"/>
        <n v="6567"/>
        <n v="6252"/>
        <n v="3660"/>
        <n v="3030"/>
        <n v="2712"/>
        <n v="1434"/>
        <n v="747"/>
        <n v="48739"/>
        <n v="47264"/>
        <n v="42569"/>
        <n v="40531"/>
        <n v="39080"/>
        <n v="34215"/>
        <n v="33599"/>
        <n v="31555"/>
        <n v="12347"/>
        <n v="7991"/>
        <n v="7284"/>
        <n v="3180"/>
        <n v="1759"/>
        <n v="1040"/>
        <n v="1037"/>
        <n v="376"/>
        <n v="56339"/>
        <n v="46928"/>
        <n v="45084"/>
        <n v="43747"/>
        <n v="8149"/>
        <n v="6706"/>
        <n v="4432"/>
        <n v="2915"/>
        <n v="2891"/>
        <n v="228704"/>
        <n v="70312"/>
        <n v="48195"/>
        <n v="42636"/>
        <n v="20327"/>
        <n v="9443"/>
        <n v="5616"/>
        <n v="4655"/>
        <n v="4550"/>
        <n v="2573"/>
        <n v="2003"/>
        <n v="1680"/>
        <n v="1039"/>
        <n v="103880"/>
        <n v="45197"/>
        <n v="41659"/>
        <n v="31047"/>
        <n v="30403"/>
        <n v="22971"/>
        <n v="17791"/>
        <n v="15418"/>
        <n v="9212"/>
        <n v="3129"/>
        <n v="2764"/>
        <n v="2495"/>
        <n v="2423"/>
        <n v="2235"/>
        <n v="1310"/>
        <n v="1205"/>
        <n v="834"/>
        <n v="864040"/>
        <n v="826979"/>
        <n v="79205"/>
        <n v="71804"/>
        <n v="23749"/>
        <n v="20069"/>
        <n v="17889"/>
        <n v="13159"/>
        <n v="5622"/>
        <n v="5051"/>
        <n v="2278"/>
        <n v="1300"/>
        <n v="2833240"/>
        <n v="186920"/>
        <n v="126981"/>
        <n v="119687"/>
        <n v="66371"/>
        <n v="29884"/>
        <n v="29100"/>
        <n v="21186"/>
        <n v="15552"/>
        <n v="13310"/>
        <n v="2747"/>
        <n v="1891"/>
        <n v="1839"/>
        <n v="1741"/>
        <n v="1568"/>
        <n v="785"/>
        <n v="580"/>
        <n v="4447385"/>
        <n v="1356587"/>
        <n v="186417"/>
        <n v="44512"/>
        <n v="25257"/>
        <n v="21964"/>
        <n v="16077"/>
        <n v="7174"/>
        <n v="2622"/>
        <n v="2274"/>
        <n v="2181"/>
        <n v="1398"/>
        <n v="957"/>
        <n v="533"/>
        <n v="488"/>
        <n v="3276267"/>
        <n v="370110"/>
        <n v="145097"/>
        <n v="21670"/>
        <n v="7561"/>
        <n v="6910"/>
        <n v="4427"/>
        <n v="2760"/>
        <n v="2124"/>
        <n v="1744"/>
        <n v="719"/>
        <n v="457"/>
        <n v="3808952"/>
        <n v="196057"/>
        <n v="115773"/>
        <n v="14690"/>
        <n v="10196"/>
        <n v="9474"/>
        <n v="6049"/>
        <n v="5150"/>
        <n v="2957"/>
        <n v="2730"/>
        <n v="850836"/>
        <n v="63779"/>
        <n v="47215"/>
        <n v="38692"/>
        <n v="12517"/>
        <n v="9568"/>
        <n v="5989"/>
        <n v="1280"/>
        <n v="407"/>
        <n v="986146"/>
        <n v="213718"/>
        <n v="14478"/>
        <n v="7564"/>
        <n v="5032"/>
        <n v="4690"/>
        <n v="3667"/>
        <n v="3629"/>
        <n v="3538"/>
        <n v="2672"/>
        <n v="2376"/>
        <n v="1243"/>
        <n v="146287"/>
        <n v="140768"/>
        <n v="56036"/>
        <n v="13630"/>
        <n v="6509"/>
        <n v="6357"/>
        <n v="4416"/>
        <n v="3802"/>
        <n v="2297"/>
        <n v="892"/>
        <n v="516"/>
        <n v="40952"/>
        <n v="21458"/>
        <n v="11288"/>
        <n v="4919"/>
        <n v="3906"/>
        <n v="3331"/>
        <n v="3288"/>
        <n v="2700"/>
        <n v="2465"/>
        <n v="1580"/>
        <n v="329088"/>
        <n v="311825"/>
        <n v="170505"/>
        <n v="64927"/>
        <n v="44726"/>
        <n v="32891"/>
        <n v="32400"/>
        <n v="30162"/>
        <n v="19496"/>
        <n v="17798"/>
        <n v="12688"/>
        <n v="9660"/>
        <n v="9386"/>
        <n v="9184"/>
        <n v="8294"/>
        <n v="5144"/>
        <n v="4821"/>
        <n v="4629"/>
        <n v="2599"/>
        <n v="1299"/>
        <n v="859"/>
        <n v="531057"/>
        <n v="322328"/>
        <n v="141340"/>
        <n v="79931"/>
        <n v="50100"/>
        <n v="48886"/>
        <n v="32584"/>
        <n v="30750"/>
        <n v="21581"/>
        <n v="20572"/>
        <n v="19338"/>
        <n v="18638"/>
        <n v="17777"/>
        <n v="7545"/>
        <n v="6878"/>
        <n v="3907"/>
        <n v="3571"/>
        <n v="3322"/>
        <n v="1666"/>
        <n v="1610"/>
        <n v="1586"/>
        <n v="1279"/>
        <n v="299"/>
        <n v="147944"/>
        <n v="44068"/>
        <n v="21902"/>
        <n v="21832"/>
        <n v="18686"/>
        <n v="9016"/>
        <n v="7271"/>
        <n v="6781"/>
        <n v="5938"/>
        <n v="5619"/>
        <n v="899"/>
        <n v="721"/>
        <n v="427"/>
        <n v="1413"/>
        <n v="183520"/>
        <n v="112908"/>
        <n v="89521"/>
        <n v="14557"/>
        <n v="14211"/>
        <n v="5543"/>
        <n v="4889"/>
        <n v="4027"/>
        <n v="3357"/>
        <n v="3320"/>
        <n v="2236"/>
        <n v="1051313"/>
        <n v="350854"/>
        <n v="137738"/>
        <n v="12213"/>
        <n v="4938"/>
        <n v="4286"/>
        <n v="3122"/>
        <n v="1699"/>
        <n v="1284"/>
        <n v="1202"/>
        <n v="417105"/>
        <n v="347839"/>
        <n v="112592"/>
        <n v="91986"/>
        <n v="86350"/>
        <n v="61288"/>
        <n v="41883"/>
        <n v="35080"/>
        <n v="34415"/>
        <n v="21627"/>
        <n v="18490"/>
        <n v="18092"/>
        <n v="12826"/>
        <n v="9718"/>
        <n v="3675"/>
        <n v="2966"/>
        <n v="2725"/>
        <n v="1933"/>
        <n v="1850"/>
        <n v="1210"/>
        <n v="853"/>
        <n v="815"/>
        <n v="157905"/>
        <n v="120685"/>
        <n v="33756"/>
        <n v="19193"/>
        <n v="16802"/>
        <n v="10803"/>
        <n v="6632"/>
        <n v="5296"/>
        <n v="3951"/>
        <n v="3309"/>
        <n v="2989"/>
        <n v="2363"/>
        <n v="1566"/>
        <n v="1168"/>
        <n v="607"/>
        <n v="27149"/>
        <n v="25589"/>
        <n v="17716"/>
        <n v="6721"/>
        <n v="4296"/>
        <n v="3359"/>
        <n v="1612"/>
        <n v="1152"/>
        <n v="455"/>
        <n v="3223633"/>
        <n v="67941"/>
        <n v="47233"/>
        <n v="43878"/>
        <n v="31099"/>
        <n v="9514"/>
        <n v="7588"/>
        <n v="5544"/>
        <n v="3296"/>
        <n v="2718"/>
        <n v="2120"/>
        <n v="2079"/>
        <n v="872"/>
        <n v="67096"/>
        <n v="44269"/>
        <n v="40487"/>
        <n v="16623"/>
        <n v="7430"/>
        <n v="5517"/>
        <n v="3985"/>
        <n v="2200"/>
        <n v="2086"/>
        <n v="1272"/>
        <n v="90595"/>
        <n v="16797"/>
        <n v="16346"/>
        <n v="3896"/>
        <n v="1142"/>
        <n v="150955"/>
        <n v="129161"/>
        <n v="50117"/>
        <n v="40265"/>
        <n v="38297"/>
        <n v="35034"/>
        <n v="22733"/>
        <n v="22465"/>
        <n v="14509"/>
        <n v="14136"/>
        <n v="11481"/>
        <n v="6740"/>
        <n v="6505"/>
        <n v="4857"/>
        <n v="4141"/>
        <n v="2788"/>
        <n v="1919"/>
        <n v="1033"/>
        <n v="818"/>
        <n v="90751"/>
        <n v="72261"/>
        <n v="55256"/>
        <n v="42536"/>
        <n v="37441"/>
        <n v="20254"/>
        <n v="19859"/>
        <n v="12523"/>
        <n v="11447"/>
        <n v="7967"/>
        <n v="5367"/>
        <n v="5070"/>
        <n v="4247"/>
        <n v="2246"/>
        <n v="1925"/>
        <n v="1602"/>
        <n v="816"/>
        <n v="745"/>
        <n v="35789"/>
        <n v="33690"/>
        <n v="18300"/>
        <n v="14490"/>
        <n v="14157"/>
        <n v="13303"/>
        <n v="11880"/>
        <n v="5949"/>
        <n v="4678"/>
        <n v="4493"/>
        <n v="1241"/>
        <n v="807"/>
        <n v="237571"/>
        <n v="183191"/>
        <n v="35059"/>
        <n v="32211"/>
        <n v="28107"/>
        <n v="22858"/>
        <n v="19647"/>
        <n v="9831"/>
        <n v="6365"/>
        <n v="4808"/>
        <n v="3992"/>
        <n v="3334"/>
        <n v="1864"/>
        <n v="1659"/>
        <n v="77120"/>
        <n v="66256"/>
        <n v="55601"/>
        <n v="46933"/>
        <n v="42294"/>
        <n v="24361"/>
        <n v="20345"/>
        <n v="17393"/>
        <n v="9073"/>
        <n v="6479"/>
        <n v="6474"/>
        <n v="4351"/>
        <n v="4330"/>
        <n v="3099"/>
        <n v="2618"/>
        <n v="642962"/>
        <n v="118070"/>
        <n v="102308"/>
        <n v="64288"/>
        <n v="29757"/>
        <n v="29676"/>
        <n v="23459"/>
        <n v="4542"/>
        <n v="4500"/>
        <n v="2614"/>
        <n v="1986"/>
        <n v="743"/>
        <n v="1585371"/>
        <n v="126601"/>
        <n v="105528"/>
        <n v="83453"/>
        <n v="74766"/>
        <n v="26206"/>
        <n v="24623"/>
        <n v="22148"/>
        <n v="18127"/>
        <n v="8801"/>
        <n v="2642"/>
        <n v="2449"/>
        <n v="2406"/>
        <n v="761"/>
        <n v="628"/>
        <n v="2499684"/>
        <n v="891554"/>
        <n v="98911"/>
        <n v="41933"/>
        <n v="34785"/>
        <n v="32792"/>
        <n v="29755"/>
        <n v="7878"/>
        <n v="3076"/>
        <n v="1892"/>
        <n v="1595"/>
        <n v="2591575"/>
        <n v="504848"/>
        <n v="250105"/>
        <n v="30826"/>
        <n v="22669"/>
        <n v="9900"/>
        <n v="7806"/>
        <n v="6780"/>
        <n v="5916"/>
        <n v="4337"/>
        <n v="3070"/>
        <n v="2955"/>
        <n v="1282"/>
        <n v="3298545"/>
        <n v="282477"/>
        <n v="75145"/>
        <n v="33633"/>
        <n v="27596"/>
        <n v="13576"/>
        <n v="8925"/>
        <n v="7952"/>
        <n v="7450"/>
        <n v="5786"/>
        <n v="2739"/>
        <n v="2221"/>
        <n v="812571"/>
        <n v="117678"/>
        <n v="47791"/>
        <n v="26817"/>
        <n v="23356"/>
        <n v="3810"/>
        <n v="3141"/>
        <n v="1890531"/>
        <n v="171419"/>
        <n v="66030"/>
        <n v="25532"/>
        <n v="8123"/>
        <n v="6595"/>
        <n v="5950"/>
        <n v="5406"/>
        <n v="4231"/>
        <n v="2228"/>
        <n v="1849"/>
        <n v="1826"/>
        <n v="895"/>
        <n v="875"/>
      </sharedItems>
    </cacheField>
    <cacheField name="Landings (pounds*)" numFmtId="0">
      <sharedItems containsSemiMixedTypes="0" containsString="0" containsNumber="1" containsInteger="1" minValue="1" maxValue="3123707" count="5222">
        <n v="1301656"/>
        <n v="3264"/>
        <n v="24376"/>
        <n v="4145"/>
        <n v="7112"/>
        <n v="1746"/>
        <n v="12621"/>
        <n v="4600"/>
        <n v="589"/>
        <n v="765"/>
        <n v="139"/>
        <n v="24"/>
        <n v="57"/>
        <n v="30"/>
        <n v="25"/>
        <n v="8"/>
        <n v="6"/>
        <n v="14"/>
        <n v="15"/>
        <n v="1"/>
        <n v="2"/>
        <n v="26410"/>
        <n v="23274"/>
        <n v="10180"/>
        <n v="5055"/>
        <n v="150"/>
        <n v="7"/>
        <n v="4"/>
        <n v="41634"/>
        <n v="210292"/>
        <n v="31856"/>
        <n v="64327"/>
        <n v="4450"/>
        <n v="74496"/>
        <n v="166944"/>
        <n v="51499"/>
        <n v="8645"/>
        <n v="35565"/>
        <n v="51127"/>
        <n v="1548"/>
        <n v="12380"/>
        <n v="19788"/>
        <n v="1698"/>
        <n v="510"/>
        <n v="2172"/>
        <n v="293"/>
        <n v="484"/>
        <n v="912"/>
        <n v="679"/>
        <n v="925"/>
        <n v="225"/>
        <n v="557"/>
        <n v="187"/>
        <n v="122"/>
        <n v="1491"/>
        <n v="62"/>
        <n v="34"/>
        <n v="125"/>
        <n v="56"/>
        <n v="499"/>
        <n v="52"/>
        <n v="41"/>
        <n v="121"/>
        <n v="502"/>
        <n v="29"/>
        <n v="5"/>
        <n v="20"/>
        <n v="19"/>
        <n v="12"/>
        <n v="17"/>
        <n v="19956"/>
        <n v="20221"/>
        <n v="45083"/>
        <n v="228859"/>
        <n v="111367"/>
        <n v="397076"/>
        <n v="54791"/>
        <n v="45709"/>
        <n v="6654"/>
        <n v="16786"/>
        <n v="24860"/>
        <n v="8879"/>
        <n v="1721"/>
        <n v="5183"/>
        <n v="1863"/>
        <n v="722"/>
        <n v="431"/>
        <n v="11031"/>
        <n v="788"/>
        <n v="639"/>
        <n v="3633"/>
        <n v="112"/>
        <n v="468"/>
        <n v="2197"/>
        <n v="775"/>
        <n v="2225"/>
        <n v="145"/>
        <n v="85"/>
        <n v="183"/>
        <n v="106"/>
        <n v="116"/>
        <n v="70"/>
        <n v="39"/>
        <n v="45"/>
        <n v="66"/>
        <n v="156"/>
        <n v="27"/>
        <n v="23"/>
        <n v="9"/>
        <n v="3"/>
        <n v="4869"/>
        <n v="244902"/>
        <n v="2634"/>
        <n v="13789"/>
        <n v="3007"/>
        <n v="19244"/>
        <n v="6420"/>
        <n v="656"/>
        <n v="447"/>
        <n v="2772"/>
        <n v="169"/>
        <n v="42"/>
        <n v="64"/>
        <n v="138"/>
        <n v="22"/>
        <n v="11"/>
        <n v="1500"/>
        <n v="1762057"/>
        <n v="4961"/>
        <n v="85068"/>
        <n v="4152"/>
        <n v="8048"/>
        <n v="13437"/>
        <n v="4794"/>
        <n v="812"/>
        <n v="2054"/>
        <n v="572"/>
        <n v="720"/>
        <n v="461"/>
        <n v="47"/>
        <n v="103"/>
        <n v="10"/>
        <n v="248581"/>
        <n v="8594"/>
        <n v="188465"/>
        <n v="3885"/>
        <n v="18656"/>
        <n v="4951"/>
        <n v="974"/>
        <n v="6604"/>
        <n v="728"/>
        <n v="1302"/>
        <n v="851"/>
        <n v="210"/>
        <n v="1024"/>
        <n v="1317"/>
        <n v="280"/>
        <n v="21"/>
        <n v="16"/>
        <n v="166001"/>
        <n v="11742"/>
        <n v="27796"/>
        <n v="9285"/>
        <n v="53516"/>
        <n v="89079"/>
        <n v="35667"/>
        <n v="23284"/>
        <n v="25369"/>
        <n v="30590"/>
        <n v="1638"/>
        <n v="1934"/>
        <n v="3937"/>
        <n v="1189"/>
        <n v="2176"/>
        <n v="1149"/>
        <n v="496"/>
        <n v="326"/>
        <n v="1140"/>
        <n v="416"/>
        <n v="152"/>
        <n v="134"/>
        <n v="61"/>
        <n v="38"/>
        <n v="127"/>
        <n v="13"/>
        <n v="171347"/>
        <n v="28531"/>
        <n v="117834"/>
        <n v="93525"/>
        <n v="31631"/>
        <n v="2145"/>
        <n v="1530"/>
        <n v="9850"/>
        <n v="1724"/>
        <n v="6472"/>
        <n v="2093"/>
        <n v="4964"/>
        <n v="5718"/>
        <n v="382"/>
        <n v="709"/>
        <n v="422"/>
        <n v="1124"/>
        <n v="206"/>
        <n v="243"/>
        <n v="79"/>
        <n v="89"/>
        <n v="110"/>
        <n v="26"/>
        <n v="37"/>
        <n v="76"/>
        <n v="211"/>
        <n v="74"/>
        <n v="170"/>
        <n v="285"/>
        <n v="133"/>
        <n v="35"/>
        <n v="343"/>
        <n v="49"/>
        <n v="7460"/>
        <n v="17832"/>
        <n v="23433"/>
        <n v="3670"/>
        <n v="3388"/>
        <n v="1447"/>
        <n v="6302"/>
        <n v="118821"/>
        <n v="52049"/>
        <n v="11782"/>
        <n v="23361"/>
        <n v="3783"/>
        <n v="5729"/>
        <n v="8467"/>
        <n v="53501"/>
        <n v="1906"/>
        <n v="16012"/>
        <n v="9909"/>
        <n v="356"/>
        <n v="1028"/>
        <n v="240"/>
        <n v="2386"/>
        <n v="740"/>
        <n v="347"/>
        <n v="274"/>
        <n v="246"/>
        <n v="124"/>
        <n v="146"/>
        <n v="32"/>
        <n v="173"/>
        <n v="141"/>
        <n v="54"/>
        <n v="43"/>
        <n v="3798"/>
        <n v="5997"/>
        <n v="1266"/>
        <n v="15602"/>
        <n v="2577"/>
        <n v="38325"/>
        <n v="6435"/>
        <n v="10764"/>
        <n v="14713"/>
        <n v="7018"/>
        <n v="1479"/>
        <n v="142"/>
        <n v="1788"/>
        <n v="214"/>
        <n v="81"/>
        <n v="938"/>
        <n v="395"/>
        <n v="86"/>
        <n v="55"/>
        <n v="101"/>
        <n v="770628"/>
        <n v="2391"/>
        <n v="15921"/>
        <n v="1383"/>
        <n v="439"/>
        <n v="5035"/>
        <n v="579"/>
        <n v="1878"/>
        <n v="716"/>
        <n v="171"/>
        <n v="36"/>
        <n v="124484"/>
        <n v="40205"/>
        <n v="93710"/>
        <n v="47734"/>
        <n v="65653"/>
        <n v="3759"/>
        <n v="21167"/>
        <n v="41397"/>
        <n v="20370"/>
        <n v="3671"/>
        <n v="1350"/>
        <n v="1948"/>
        <n v="5275"/>
        <n v="988"/>
        <n v="4102"/>
        <n v="353"/>
        <n v="442"/>
        <n v="520"/>
        <n v="147"/>
        <n v="344"/>
        <n v="46"/>
        <n v="46494"/>
        <n v="83197"/>
        <n v="78268"/>
        <n v="83081"/>
        <n v="5299"/>
        <n v="8795"/>
        <n v="53327"/>
        <n v="14484"/>
        <n v="11569"/>
        <n v="14980"/>
        <n v="505"/>
        <n v="1740"/>
        <n v="4403"/>
        <n v="952"/>
        <n v="803"/>
        <n v="1432"/>
        <n v="614"/>
        <n v="367"/>
        <n v="188"/>
        <n v="201"/>
        <n v="372"/>
        <n v="33"/>
        <n v="60"/>
        <n v="37980"/>
        <n v="58707"/>
        <n v="76937"/>
        <n v="5261"/>
        <n v="31685"/>
        <n v="5007"/>
        <n v="19013"/>
        <n v="1063"/>
        <n v="15413"/>
        <n v="7558"/>
        <n v="7160"/>
        <n v="1397"/>
        <n v="7075"/>
        <n v="4669"/>
        <n v="1375"/>
        <n v="643"/>
        <n v="292"/>
        <n v="646"/>
        <n v="222"/>
        <n v="415"/>
        <n v="176"/>
        <n v="83"/>
        <n v="40"/>
        <n v="68"/>
        <n v="2862082"/>
        <n v="14678"/>
        <n v="4953"/>
        <n v="22725"/>
        <n v="7212"/>
        <n v="1019"/>
        <n v="10296"/>
        <n v="5115"/>
        <n v="910"/>
        <n v="377"/>
        <n v="423"/>
        <n v="385"/>
        <n v="94"/>
        <n v="107"/>
        <n v="18"/>
        <n v="171051"/>
        <n v="20659"/>
        <n v="40527"/>
        <n v="48181"/>
        <n v="4097"/>
        <n v="37553"/>
        <n v="53459"/>
        <n v="1971"/>
        <n v="9646"/>
        <n v="24226"/>
        <n v="1732"/>
        <n v="5980"/>
        <n v="1147"/>
        <n v="4044"/>
        <n v="647"/>
        <n v="334"/>
        <n v="190"/>
        <n v="118"/>
        <n v="273"/>
        <n v="220"/>
        <n v="82602"/>
        <n v="33497"/>
        <n v="81420"/>
        <n v="47668"/>
        <n v="14041"/>
        <n v="40252"/>
        <n v="1385"/>
        <n v="12046"/>
        <n v="25845"/>
        <n v="4530"/>
        <n v="770"/>
        <n v="1570"/>
        <n v="1606"/>
        <n v="1122"/>
        <n v="2543"/>
        <n v="148"/>
        <n v="174"/>
        <n v="226"/>
        <n v="67"/>
        <n v="132"/>
        <n v="441"/>
        <n v="172975"/>
        <n v="30002"/>
        <n v="27372"/>
        <n v="70810"/>
        <n v="27985"/>
        <n v="46881"/>
        <n v="2518"/>
        <n v="20890"/>
        <n v="16127"/>
        <n v="7054"/>
        <n v="28224"/>
        <n v="5082"/>
        <n v="1762"/>
        <n v="1977"/>
        <n v="433"/>
        <n v="1806"/>
        <n v="1156"/>
        <n v="4604"/>
        <n v="482"/>
        <n v="165"/>
        <n v="191"/>
        <n v="131"/>
        <n v="72"/>
        <n v="63"/>
        <n v="115"/>
        <n v="73"/>
        <n v="158"/>
        <n v="115321"/>
        <n v="997335"/>
        <n v="120517"/>
        <n v="32123"/>
        <n v="21979"/>
        <n v="34003"/>
        <n v="48475"/>
        <n v="15622"/>
        <n v="1180"/>
        <n v="4863"/>
        <n v="3861"/>
        <n v="14448"/>
        <n v="3865"/>
        <n v="10250"/>
        <n v="1170"/>
        <n v="641"/>
        <n v="299"/>
        <n v="966"/>
        <n v="84"/>
        <n v="651"/>
        <n v="399"/>
        <n v="50"/>
        <n v="43711"/>
        <n v="231847"/>
        <n v="142867"/>
        <n v="37241"/>
        <n v="12406"/>
        <n v="4764"/>
        <n v="5198"/>
        <n v="5720"/>
        <n v="1790"/>
        <n v="410"/>
        <n v="389"/>
        <n v="1055"/>
        <n v="272"/>
        <n v="637"/>
        <n v="117"/>
        <n v="111153"/>
        <n v="349439"/>
        <n v="453560"/>
        <n v="100439"/>
        <n v="16935"/>
        <n v="7337"/>
        <n v="6603"/>
        <n v="8863"/>
        <n v="284"/>
        <n v="789"/>
        <n v="732"/>
        <n v="1543"/>
        <n v="602"/>
        <n v="421"/>
        <n v="730"/>
        <n v="137"/>
        <n v="119"/>
        <n v="95"/>
        <n v="9045"/>
        <n v="54613"/>
        <n v="45533"/>
        <n v="22400"/>
        <n v="5051"/>
        <n v="5853"/>
        <n v="64791"/>
        <n v="7047"/>
        <n v="784"/>
        <n v="8171"/>
        <n v="977"/>
        <n v="766"/>
        <n v="685"/>
        <n v="2370"/>
        <n v="523"/>
        <n v="135"/>
        <n v="93"/>
        <n v="337"/>
        <n v="77"/>
        <n v="154131"/>
        <n v="12904"/>
        <n v="4011"/>
        <n v="47879"/>
        <n v="31450"/>
        <n v="8650"/>
        <n v="618"/>
        <n v="6077"/>
        <n v="5285"/>
        <n v="3508"/>
        <n v="309"/>
        <n v="184"/>
        <n v="979"/>
        <n v="2948"/>
        <n v="871"/>
        <n v="354"/>
        <n v="287"/>
        <n v="227"/>
        <n v="87"/>
        <n v="1620487"/>
        <n v="13685"/>
        <n v="22808"/>
        <n v="3804"/>
        <n v="5625"/>
        <n v="3202"/>
        <n v="15415"/>
        <n v="4298"/>
        <n v="230"/>
        <n v="1013"/>
        <n v="338"/>
        <n v="519"/>
        <n v="667"/>
        <n v="144"/>
        <n v="13231"/>
        <n v="12666"/>
        <n v="6862"/>
        <n v="13026"/>
        <n v="160"/>
        <n v="212"/>
        <n v="45936"/>
        <n v="416326"/>
        <n v="15440"/>
        <n v="27746"/>
        <n v="193785"/>
        <n v="45014"/>
        <n v="60677"/>
        <n v="84577"/>
        <n v="53255"/>
        <n v="3157"/>
        <n v="62572"/>
        <n v="11614"/>
        <n v="14316"/>
        <n v="2102"/>
        <n v="22643"/>
        <n v="3317"/>
        <n v="644"/>
        <n v="7800"/>
        <n v="8423"/>
        <n v="342"/>
        <n v="3838"/>
        <n v="752"/>
        <n v="291"/>
        <n v="1792"/>
        <n v="351"/>
        <n v="155"/>
        <n v="128"/>
        <n v="296"/>
        <n v="69"/>
        <n v="39582"/>
        <n v="381904"/>
        <n v="324026"/>
        <n v="170749"/>
        <n v="15089"/>
        <n v="23001"/>
        <n v="46383"/>
        <n v="12755"/>
        <n v="17528"/>
        <n v="10937"/>
        <n v="3287"/>
        <n v="29553"/>
        <n v="652"/>
        <n v="9435"/>
        <n v="1033"/>
        <n v="11351"/>
        <n v="1167"/>
        <n v="1393"/>
        <n v="479"/>
        <n v="1305"/>
        <n v="4753"/>
        <n v="2214"/>
        <n v="508"/>
        <n v="5309"/>
        <n v="6609"/>
        <n v="7032"/>
        <n v="2202"/>
        <n v="18852"/>
        <n v="7618"/>
        <n v="14820"/>
        <n v="4824"/>
        <n v="1244"/>
        <n v="3855"/>
        <n v="163"/>
        <n v="449"/>
        <n v="267"/>
        <n v="92"/>
        <n v="2174"/>
        <n v="216"/>
        <n v="8961"/>
        <n v="77773"/>
        <n v="17591"/>
        <n v="1184"/>
        <n v="4644"/>
        <n v="28170"/>
        <n v="673"/>
        <n v="419"/>
        <n v="1060"/>
        <n v="567"/>
        <n v="623"/>
        <n v="111"/>
        <n v="279"/>
        <n v="113"/>
        <n v="18518"/>
        <n v="279217"/>
        <n v="20023"/>
        <n v="5539"/>
        <n v="758"/>
        <n v="1559"/>
        <n v="540"/>
        <n v="14230"/>
        <n v="1403"/>
        <n v="836"/>
        <n v="840"/>
        <n v="2302"/>
        <n v="5878"/>
        <n v="20874"/>
        <n v="94434"/>
        <n v="59432"/>
        <n v="7029"/>
        <n v="41786"/>
        <n v="52522"/>
        <n v="21164"/>
        <n v="23216"/>
        <n v="19764"/>
        <n v="9984"/>
        <n v="2613"/>
        <n v="889"/>
        <n v="3041"/>
        <n v="511"/>
        <n v="403"/>
        <n v="1956"/>
        <n v="1382"/>
        <n v="185"/>
        <n v="22496"/>
        <n v="37611"/>
        <n v="41629"/>
        <n v="24058"/>
        <n v="16092"/>
        <n v="616"/>
        <n v="6539"/>
        <n v="930"/>
        <n v="6996"/>
        <n v="1801"/>
        <n v="7890"/>
        <n v="2379"/>
        <n v="595"/>
        <n v="2244"/>
        <n v="348"/>
        <n v="332"/>
        <n v="927"/>
        <n v="209"/>
        <n v="531"/>
        <n v="813"/>
        <n v="168"/>
        <n v="65"/>
        <n v="286"/>
        <n v="102"/>
        <n v="100"/>
        <n v="320"/>
        <n v="16198"/>
        <n v="12457"/>
        <n v="3343"/>
        <n v="7008"/>
        <n v="3636"/>
        <n v="869"/>
        <n v="270"/>
        <n v="707"/>
        <n v="44"/>
        <n v="44784"/>
        <n v="184169"/>
        <n v="43482"/>
        <n v="40195"/>
        <n v="12828"/>
        <n v="11718"/>
        <n v="80708"/>
        <n v="24172"/>
        <n v="1005"/>
        <n v="1259"/>
        <n v="9114"/>
        <n v="809"/>
        <n v="1681"/>
        <n v="957"/>
        <n v="1742"/>
        <n v="3967"/>
        <n v="429"/>
        <n v="387"/>
        <n v="1316"/>
        <n v="238"/>
        <n v="556"/>
        <n v="3818"/>
        <n v="3462"/>
        <n v="35562"/>
        <n v="16438"/>
        <n v="18578"/>
        <n v="2916"/>
        <n v="10528"/>
        <n v="1677"/>
        <n v="381"/>
        <n v="2756"/>
        <n v="2708"/>
        <n v="1233"/>
        <n v="3165"/>
        <n v="2776"/>
        <n v="241"/>
        <n v="852"/>
        <n v="78"/>
        <n v="12481"/>
        <n v="2113"/>
        <n v="109306"/>
        <n v="4062"/>
        <n v="847"/>
        <n v="6732"/>
        <n v="1904"/>
        <n v="811"/>
        <n v="41317"/>
        <n v="107504"/>
        <n v="61324"/>
        <n v="43551"/>
        <n v="52040"/>
        <n v="25382"/>
        <n v="23956"/>
        <n v="4068"/>
        <n v="18225"/>
        <n v="2345"/>
        <n v="16511"/>
        <n v="2045"/>
        <n v="3668"/>
        <n v="1066"/>
        <n v="2790"/>
        <n v="1979"/>
        <n v="471"/>
        <n v="247"/>
        <n v="99"/>
        <n v="1023"/>
        <n v="49424"/>
        <n v="16995"/>
        <n v="92139"/>
        <n v="77843"/>
        <n v="44153"/>
        <n v="5068"/>
        <n v="2480"/>
        <n v="18960"/>
        <n v="29846"/>
        <n v="9606"/>
        <n v="9584"/>
        <n v="13255"/>
        <n v="8891"/>
        <n v="2260"/>
        <n v="10583"/>
        <n v="4276"/>
        <n v="1012"/>
        <n v="937"/>
        <n v="1083"/>
        <n v="300"/>
        <n v="301"/>
        <n v="907"/>
        <n v="82"/>
        <n v="127899"/>
        <n v="32665"/>
        <n v="7929"/>
        <n v="116761"/>
        <n v="5021"/>
        <n v="27594"/>
        <n v="13762"/>
        <n v="2421"/>
        <n v="9368"/>
        <n v="14701"/>
        <n v="18773"/>
        <n v="6417"/>
        <n v="10283"/>
        <n v="5867"/>
        <n v="2350"/>
        <n v="903"/>
        <n v="558"/>
        <n v="108"/>
        <n v="217"/>
        <n v="324"/>
        <n v="277"/>
        <n v="566"/>
        <n v="109"/>
        <n v="20402"/>
        <n v="4149"/>
        <n v="57506"/>
        <n v="2781"/>
        <n v="194848"/>
        <n v="20685"/>
        <n v="6202"/>
        <n v="913"/>
        <n v="835"/>
        <n v="776"/>
        <n v="671"/>
        <n v="393"/>
        <n v="208"/>
        <n v="302"/>
        <n v="654"/>
        <n v="1854"/>
        <n v="341"/>
        <n v="85912"/>
        <n v="16135"/>
        <n v="60691"/>
        <n v="23054"/>
        <n v="17054"/>
        <n v="25583"/>
        <n v="1734"/>
        <n v="17947"/>
        <n v="12609"/>
        <n v="1596"/>
        <n v="11582"/>
        <n v="1061"/>
        <n v="1153"/>
        <n v="893"/>
        <n v="582"/>
        <n v="1394"/>
        <n v="1930"/>
        <n v="440"/>
        <n v="182674"/>
        <n v="226527"/>
        <n v="29120"/>
        <n v="28995"/>
        <n v="45011"/>
        <n v="170866"/>
        <n v="37693"/>
        <n v="2980"/>
        <n v="3456"/>
        <n v="3417"/>
        <n v="504"/>
        <n v="4178"/>
        <n v="1733"/>
        <n v="2971"/>
        <n v="1014"/>
        <n v="2100"/>
        <n v="818"/>
        <n v="306"/>
        <n v="153"/>
        <n v="484476"/>
        <n v="276678"/>
        <n v="22041"/>
        <n v="8678"/>
        <n v="21915"/>
        <n v="32054"/>
        <n v="130528"/>
        <n v="43680"/>
        <n v="17400"/>
        <n v="13747"/>
        <n v="9810"/>
        <n v="7316"/>
        <n v="13894"/>
        <n v="6432"/>
        <n v="2074"/>
        <n v="1642"/>
        <n v="6519"/>
        <n v="232"/>
        <n v="700"/>
        <n v="154"/>
        <n v="628"/>
        <n v="180431"/>
        <n v="2194035"/>
        <n v="29259"/>
        <n v="32919"/>
        <n v="13080"/>
        <n v="29352"/>
        <n v="62911"/>
        <n v="34876"/>
        <n v="2514"/>
        <n v="17412"/>
        <n v="6154"/>
        <n v="7642"/>
        <n v="1502"/>
        <n v="1505"/>
        <n v="1030"/>
        <n v="1090"/>
        <n v="1908"/>
        <n v="2505"/>
        <n v="1499"/>
        <n v="251"/>
        <n v="75"/>
        <n v="28919"/>
        <n v="342442"/>
        <n v="41027"/>
        <n v="11040"/>
        <n v="25597"/>
        <n v="11457"/>
        <n v="7734"/>
        <n v="2628"/>
        <n v="9139"/>
        <n v="346"/>
        <n v="3127"/>
        <n v="3008"/>
        <n v="942"/>
        <n v="844"/>
        <n v="305"/>
        <n v="2362"/>
        <n v="365"/>
        <n v="86205"/>
        <n v="565960"/>
        <n v="38891"/>
        <n v="21911"/>
        <n v="43858"/>
        <n v="9769"/>
        <n v="9327"/>
        <n v="2018"/>
        <n v="4126"/>
        <n v="331"/>
        <n v="407"/>
        <n v="265"/>
        <n v="529"/>
        <n v="90"/>
        <n v="28"/>
        <n v="59"/>
        <n v="105303"/>
        <n v="89011"/>
        <n v="14272"/>
        <n v="114463"/>
        <n v="7913"/>
        <n v="14366"/>
        <n v="17988"/>
        <n v="15301"/>
        <n v="1873"/>
        <n v="295"/>
        <n v="2292"/>
        <n v="1069"/>
        <n v="282"/>
        <n v="906"/>
        <n v="96"/>
        <n v="340"/>
        <n v="27161"/>
        <n v="206904"/>
        <n v="59772"/>
        <n v="2551"/>
        <n v="10036"/>
        <n v="453"/>
        <n v="3121"/>
        <n v="3046"/>
        <n v="1191"/>
        <n v="4201"/>
        <n v="1370"/>
        <n v="1371"/>
        <n v="281"/>
        <n v="3749"/>
        <n v="666"/>
        <n v="18878"/>
        <n v="1004210"/>
        <n v="18929"/>
        <n v="21457"/>
        <n v="6116"/>
        <n v="2907"/>
        <n v="6152"/>
        <n v="10196"/>
        <n v="318"/>
        <n v="193"/>
        <n v="456"/>
        <n v="130"/>
        <n v="7025"/>
        <n v="4741"/>
        <n v="1633"/>
        <n v="3912"/>
        <n v="271"/>
        <n v="97"/>
        <n v="497701"/>
        <n v="36284"/>
        <n v="15909"/>
        <n v="256074"/>
        <n v="68176"/>
        <n v="200678"/>
        <n v="30106"/>
        <n v="13697"/>
        <n v="54929"/>
        <n v="30506"/>
        <n v="3648"/>
        <n v="16051"/>
        <n v="16334"/>
        <n v="2547"/>
        <n v="175"/>
        <n v="4688"/>
        <n v="6315"/>
        <n v="445"/>
        <n v="3564"/>
        <n v="167"/>
        <n v="236"/>
        <n v="678"/>
        <n v="58"/>
        <n v="53"/>
        <n v="31"/>
        <n v="269840"/>
        <n v="273638"/>
        <n v="498517"/>
        <n v="14024"/>
        <n v="17307"/>
        <n v="25221"/>
        <n v="28906"/>
        <n v="46434"/>
        <n v="37098"/>
        <n v="18556"/>
        <n v="36445"/>
        <n v="8878"/>
        <n v="1366"/>
        <n v="615"/>
        <n v="754"/>
        <n v="902"/>
        <n v="3669"/>
        <n v="1133"/>
        <n v="2929"/>
        <n v="1777"/>
        <n v="493"/>
        <n v="91"/>
        <n v="13657"/>
        <n v="10108"/>
        <n v="2651"/>
        <n v="26690"/>
        <n v="11894"/>
        <n v="1770"/>
        <n v="14857"/>
        <n v="32129"/>
        <n v="1270"/>
        <n v="3249"/>
        <n v="1218"/>
        <n v="3005"/>
        <n v="329"/>
        <n v="177"/>
        <n v="378"/>
        <n v="2407"/>
        <n v="91926"/>
        <n v="177804"/>
        <n v="3152"/>
        <n v="13307"/>
        <n v="4765"/>
        <n v="3059"/>
        <n v="1872"/>
        <n v="771"/>
        <n v="303"/>
        <n v="240296"/>
        <n v="67041"/>
        <n v="2814"/>
        <n v="15092"/>
        <n v="3868"/>
        <n v="6223"/>
        <n v="767"/>
        <n v="725"/>
        <n v="1464"/>
        <n v="655"/>
        <n v="290"/>
        <n v="244"/>
        <n v="72939"/>
        <n v="64907"/>
        <n v="135073"/>
        <n v="8154"/>
        <n v="93834"/>
        <n v="3022"/>
        <n v="44054"/>
        <n v="31684"/>
        <n v="12884"/>
        <n v="14093"/>
        <n v="2624"/>
        <n v="2209"/>
        <n v="8603"/>
        <n v="883"/>
        <n v="9226"/>
        <n v="1080"/>
        <n v="2701"/>
        <n v="584"/>
        <n v="361"/>
        <n v="95752"/>
        <n v="106139"/>
        <n v="12981"/>
        <n v="40045"/>
        <n v="43536"/>
        <n v="19845"/>
        <n v="2266"/>
        <n v="8946"/>
        <n v="8252"/>
        <n v="610"/>
        <n v="1399"/>
        <n v="5000"/>
        <n v="782"/>
        <n v="7525"/>
        <n v="1858"/>
        <n v="796"/>
        <n v="129"/>
        <n v="577"/>
        <n v="402"/>
        <n v="51"/>
        <n v="4642"/>
        <n v="7368"/>
        <n v="7506"/>
        <n v="4010"/>
        <n v="1900"/>
        <n v="649"/>
        <n v="98"/>
        <n v="460"/>
        <n v="15796"/>
        <n v="9258"/>
        <n v="12549"/>
        <n v="21873"/>
        <n v="39083"/>
        <n v="27800"/>
        <n v="21666"/>
        <n v="81038"/>
        <n v="78945"/>
        <n v="914"/>
        <n v="1618"/>
        <n v="5408"/>
        <n v="11671"/>
        <n v="1639"/>
        <n v="1251"/>
        <n v="1062"/>
        <n v="1213"/>
        <n v="676"/>
        <n v="481"/>
        <n v="51282"/>
        <n v="3544"/>
        <n v="12100"/>
        <n v="15469"/>
        <n v="30908"/>
        <n v="3471"/>
        <n v="1867"/>
        <n v="5490"/>
        <n v="2364"/>
        <n v="2344"/>
        <n v="3063"/>
        <n v="826"/>
        <n v="1048"/>
        <n v="6249"/>
        <n v="5508"/>
        <n v="11195"/>
        <n v="49152"/>
        <n v="1508"/>
        <n v="1632"/>
        <n v="6160"/>
        <n v="2861"/>
        <n v="304"/>
        <n v="314"/>
        <n v="29767"/>
        <n v="71868"/>
        <n v="36175"/>
        <n v="99379"/>
        <n v="58478"/>
        <n v="45632"/>
        <n v="50667"/>
        <n v="61328"/>
        <n v="2118"/>
        <n v="14607"/>
        <n v="1666"/>
        <n v="9728"/>
        <n v="2248"/>
        <n v="12520"/>
        <n v="13558"/>
        <n v="1655"/>
        <n v="872"/>
        <n v="1438"/>
        <n v="140"/>
        <n v="56718"/>
        <n v="16116"/>
        <n v="32403"/>
        <n v="58941"/>
        <n v="71503"/>
        <n v="72611"/>
        <n v="56484"/>
        <n v="21686"/>
        <n v="28976"/>
        <n v="2619"/>
        <n v="4321"/>
        <n v="11728"/>
        <n v="15660"/>
        <n v="9963"/>
        <n v="13071"/>
        <n v="1307"/>
        <n v="526"/>
        <n v="48"/>
        <n v="9545"/>
        <n v="47036"/>
        <n v="85307"/>
        <n v="22843"/>
        <n v="82756"/>
        <n v="29286"/>
        <n v="7048"/>
        <n v="3764"/>
        <n v="23790"/>
        <n v="23506"/>
        <n v="17038"/>
        <n v="21843"/>
        <n v="8811"/>
        <n v="1894"/>
        <n v="1926"/>
        <n v="2473"/>
        <n v="386"/>
        <n v="659"/>
        <n v="719046"/>
        <n v="2622"/>
        <n v="32998"/>
        <n v="4153"/>
        <n v="5731"/>
        <n v="13922"/>
        <n v="4400"/>
        <n v="890"/>
        <n v="430"/>
        <n v="661"/>
        <n v="255"/>
        <n v="258"/>
        <n v="88"/>
        <n v="80"/>
        <n v="123"/>
        <n v="46799"/>
        <n v="60659"/>
        <n v="79704"/>
        <n v="4156"/>
        <n v="43698"/>
        <n v="13555"/>
        <n v="77752"/>
        <n v="30246"/>
        <n v="5723"/>
        <n v="1609"/>
        <n v="7806"/>
        <n v="1155"/>
        <n v="11448"/>
        <n v="4781"/>
        <n v="8247"/>
        <n v="2125"/>
        <n v="198102"/>
        <n v="371366"/>
        <n v="64451"/>
        <n v="26457"/>
        <n v="15371"/>
        <n v="7200"/>
        <n v="33738"/>
        <n v="22388"/>
        <n v="79817"/>
        <n v="76384"/>
        <n v="7026"/>
        <n v="9155"/>
        <n v="6907"/>
        <n v="1365"/>
        <n v="5498"/>
        <n v="3963"/>
        <n v="2044"/>
        <n v="1103"/>
        <n v="926"/>
        <n v="873"/>
        <n v="205576"/>
        <n v="380179"/>
        <n v="356167"/>
        <n v="25280"/>
        <n v="39245"/>
        <n v="59343"/>
        <n v="12821"/>
        <n v="36081"/>
        <n v="3964"/>
        <n v="8779"/>
        <n v="11526"/>
        <n v="14379"/>
        <n v="9339"/>
        <n v="13399"/>
        <n v="2753"/>
        <n v="2632"/>
        <n v="3826"/>
        <n v="613"/>
        <n v="159"/>
        <n v="491"/>
        <n v="126"/>
        <n v="61923"/>
        <n v="469776"/>
        <n v="118627"/>
        <n v="54051"/>
        <n v="16255"/>
        <n v="12690"/>
        <n v="133210"/>
        <n v="118063"/>
        <n v="26684"/>
        <n v="1816"/>
        <n v="11422"/>
        <n v="6502"/>
        <n v="3935"/>
        <n v="2412"/>
        <n v="1261"/>
        <n v="1199"/>
        <n v="396"/>
        <n v="195825"/>
        <n v="166088"/>
        <n v="9779"/>
        <n v="22182"/>
        <n v="4116"/>
        <n v="4205"/>
        <n v="10747"/>
        <n v="16357"/>
        <n v="4592"/>
        <n v="3245"/>
        <n v="2026"/>
        <n v="2677"/>
        <n v="2180"/>
        <n v="392"/>
        <n v="32426"/>
        <n v="329612"/>
        <n v="255583"/>
        <n v="40826"/>
        <n v="6692"/>
        <n v="6709"/>
        <n v="32902"/>
        <n v="3106"/>
        <n v="5807"/>
        <n v="2679"/>
        <n v="315"/>
        <n v="2828"/>
        <n v="2146"/>
        <n v="783"/>
        <n v="1053"/>
        <n v="427"/>
        <n v="157"/>
        <n v="47273"/>
        <n v="61955"/>
        <n v="7194"/>
        <n v="9189"/>
        <n v="15932"/>
        <n v="59723"/>
        <n v="58250"/>
        <n v="10615"/>
        <n v="4259"/>
        <n v="494"/>
        <n v="1664"/>
        <n v="552"/>
        <n v="249"/>
        <n v="357182"/>
        <n v="1538"/>
        <n v="3131"/>
        <n v="8470"/>
        <n v="1751"/>
        <n v="8193"/>
        <n v="7922"/>
        <n v="2865"/>
        <n v="22299"/>
        <n v="12715"/>
        <n v="2506"/>
        <n v="1247"/>
        <n v="4500"/>
        <n v="2930"/>
        <n v="591"/>
        <n v="437"/>
        <n v="114"/>
        <n v="1921298"/>
        <n v="13115"/>
        <n v="12631"/>
        <n v="2844"/>
        <n v="23377"/>
        <n v="3143"/>
        <n v="10487"/>
        <n v="3723"/>
        <n v="4151"/>
        <n v="2496"/>
        <n v="242"/>
        <n v="205"/>
        <n v="266"/>
        <n v="13794"/>
        <n v="16618"/>
        <n v="31077"/>
        <n v="72051"/>
        <n v="87553"/>
        <n v="111684"/>
        <n v="27697"/>
        <n v="9324"/>
        <n v="170775"/>
        <n v="42337"/>
        <n v="5500"/>
        <n v="21067"/>
        <n v="1902"/>
        <n v="24166"/>
        <n v="4842"/>
        <n v="746"/>
        <n v="21302"/>
        <n v="1068"/>
        <n v="3375"/>
        <n v="6523"/>
        <n v="1546"/>
        <n v="1507"/>
        <n v="289"/>
        <n v="5263"/>
        <n v="172"/>
        <n v="3295"/>
        <n v="1135"/>
        <n v="351526"/>
        <n v="226644"/>
        <n v="337001"/>
        <n v="482384"/>
        <n v="17780"/>
        <n v="18830"/>
        <n v="23029"/>
        <n v="43091"/>
        <n v="122458"/>
        <n v="57460"/>
        <n v="62171"/>
        <n v="4883"/>
        <n v="6811"/>
        <n v="7941"/>
        <n v="53607"/>
        <n v="12513"/>
        <n v="10585"/>
        <n v="28225"/>
        <n v="642"/>
        <n v="2193"/>
        <n v="760"/>
        <n v="20348"/>
        <n v="882"/>
        <n v="5640"/>
        <n v="2143"/>
        <n v="262"/>
        <n v="1572"/>
        <n v="202"/>
        <n v="8235"/>
        <n v="57280"/>
        <n v="10415"/>
        <n v="3484"/>
        <n v="186385"/>
        <n v="72035"/>
        <n v="6071"/>
        <n v="778"/>
        <n v="1515"/>
        <n v="2731"/>
        <n v="1653"/>
        <n v="1009"/>
        <n v="364"/>
        <n v="434"/>
        <n v="339"/>
        <n v="940"/>
        <n v="150728"/>
        <n v="8990"/>
        <n v="992"/>
        <n v="2004"/>
        <n v="5085"/>
        <n v="15267"/>
        <n v="1286"/>
        <n v="909"/>
        <n v="162"/>
        <n v="465262"/>
        <n v="6445"/>
        <n v="7601"/>
        <n v="2593"/>
        <n v="1000"/>
        <n v="6625"/>
        <n v="8479"/>
        <n v="4468"/>
        <n v="475"/>
        <n v="2590"/>
        <n v="5605"/>
        <n v="1420"/>
        <n v="51497"/>
        <n v="72292"/>
        <n v="145022"/>
        <n v="67634"/>
        <n v="59490"/>
        <n v="7824"/>
        <n v="8813"/>
        <n v="62542"/>
        <n v="43461"/>
        <n v="2159"/>
        <n v="5079"/>
        <n v="5164"/>
        <n v="12307"/>
        <n v="1423"/>
        <n v="4957"/>
        <n v="11001"/>
        <n v="1565"/>
        <n v="2284"/>
        <n v="3340"/>
        <n v="821"/>
        <n v="143"/>
        <n v="47851"/>
        <n v="43697"/>
        <n v="7246"/>
        <n v="26323"/>
        <n v="17691"/>
        <n v="23399"/>
        <n v="1163"/>
        <n v="1886"/>
        <n v="4392"/>
        <n v="1035"/>
        <n v="4191"/>
        <n v="919"/>
        <n v="7576"/>
        <n v="3878"/>
        <n v="761"/>
        <n v="1229"/>
        <n v="2020"/>
        <n v="924"/>
        <n v="199"/>
        <n v="203"/>
        <n v="4738"/>
        <n v="2009"/>
        <n v="1567"/>
        <n v="336"/>
        <n v="18243"/>
        <n v="14569"/>
        <n v="38686"/>
        <n v="78281"/>
        <n v="80675"/>
        <n v="11117"/>
        <n v="196640"/>
        <n v="175229"/>
        <n v="10480"/>
        <n v="29646"/>
        <n v="13052"/>
        <n v="702"/>
        <n v="2277"/>
        <n v="1248"/>
        <n v="658"/>
        <n v="3023"/>
        <n v="2610"/>
        <n v="13897"/>
        <n v="11123"/>
        <n v="35316"/>
        <n v="2150"/>
        <n v="12164"/>
        <n v="3520"/>
        <n v="1353"/>
        <n v="959"/>
        <n v="3518"/>
        <n v="5169"/>
        <n v="2264"/>
        <n v="323"/>
        <n v="2223"/>
        <n v="1612"/>
        <n v="596"/>
        <n v="798"/>
        <n v="7074"/>
        <n v="9387"/>
        <n v="23312"/>
        <n v="149829"/>
        <n v="2005"/>
        <n v="934"/>
        <n v="2926"/>
        <n v="260"/>
        <n v="311"/>
        <n v="145726"/>
        <n v="108676"/>
        <n v="40959"/>
        <n v="12327"/>
        <n v="59655"/>
        <n v="6493"/>
        <n v="24745"/>
        <n v="4443"/>
        <n v="33484"/>
        <n v="10220"/>
        <n v="1493"/>
        <n v="16392"/>
        <n v="3981"/>
        <n v="719"/>
        <n v="2504"/>
        <n v="6019"/>
        <n v="858"/>
        <n v="808"/>
        <n v="1173"/>
        <n v="224"/>
        <n v="190852"/>
        <n v="133466"/>
        <n v="31900"/>
        <n v="11060"/>
        <n v="3911"/>
        <n v="20556"/>
        <n v="5279"/>
        <n v="3860"/>
        <n v="17169"/>
        <n v="29661"/>
        <n v="17904"/>
        <n v="1038"/>
        <n v="4653"/>
        <n v="1430"/>
        <n v="8040"/>
        <n v="2672"/>
        <n v="215"/>
        <n v="189947"/>
        <n v="47904"/>
        <n v="24189"/>
        <n v="43325"/>
        <n v="2348"/>
        <n v="3617"/>
        <n v="11779"/>
        <n v="2796"/>
        <n v="3355"/>
        <n v="10457"/>
        <n v="3369"/>
        <n v="2791"/>
        <n v="521"/>
        <n v="2673"/>
        <n v="194"/>
        <n v="515"/>
        <n v="972"/>
        <n v="239"/>
        <n v="6471"/>
        <n v="63933"/>
        <n v="2946"/>
        <n v="5547"/>
        <n v="131743"/>
        <n v="4705"/>
        <n v="980"/>
        <n v="1311"/>
        <n v="703"/>
        <n v="1513"/>
        <n v="316"/>
        <n v="164"/>
        <n v="64797"/>
        <n v="30592"/>
        <n v="44749"/>
        <n v="49123"/>
        <n v="18018"/>
        <n v="4194"/>
        <n v="47124"/>
        <n v="20159"/>
        <n v="2570"/>
        <n v="2724"/>
        <n v="861"/>
        <n v="2055"/>
        <n v="1490"/>
        <n v="4051"/>
        <n v="8709"/>
        <n v="6336"/>
        <n v="1246"/>
        <n v="478"/>
        <n v="1483"/>
        <n v="143057"/>
        <n v="850652"/>
        <n v="53802"/>
        <n v="19909"/>
        <n v="14337"/>
        <n v="46526"/>
        <n v="101908"/>
        <n v="41860"/>
        <n v="1301"/>
        <n v="7843"/>
        <n v="5528"/>
        <n v="4281"/>
        <n v="2856"/>
        <n v="2800"/>
        <n v="574"/>
        <n v="611"/>
        <n v="3433"/>
        <n v="2582"/>
        <n v="358"/>
        <n v="104"/>
        <n v="182412"/>
        <n v="250650"/>
        <n v="35766"/>
        <n v="11667"/>
        <n v="63805"/>
        <n v="221547"/>
        <n v="10519"/>
        <n v="6829"/>
        <n v="18179"/>
        <n v="21949"/>
        <n v="15680"/>
        <n v="13704"/>
        <n v="5660"/>
        <n v="5914"/>
        <n v="5883"/>
        <n v="10984"/>
        <n v="448"/>
        <n v="1597"/>
        <n v="1451"/>
        <n v="379"/>
        <n v="1758"/>
        <n v="495"/>
        <n v="1233921"/>
        <n v="89794"/>
        <n v="49749"/>
        <n v="15070"/>
        <n v="10506"/>
        <n v="52519"/>
        <n v="86527"/>
        <n v="21102"/>
        <n v="83670"/>
        <n v="11783"/>
        <n v="1504"/>
        <n v="2977"/>
        <n v="3716"/>
        <n v="3684"/>
        <n v="490"/>
        <n v="1557"/>
        <n v="1356"/>
        <n v="1928"/>
        <n v="3515"/>
        <n v="105"/>
        <n v="34748"/>
        <n v="286513"/>
        <n v="16669"/>
        <n v="30357"/>
        <n v="3984"/>
        <n v="2523"/>
        <n v="6993"/>
        <n v="12222"/>
        <n v="3251"/>
        <n v="3182"/>
        <n v="9427"/>
        <n v="1769"/>
        <n v="369"/>
        <n v="257"/>
        <n v="998"/>
        <n v="95161"/>
        <n v="337933"/>
        <n v="64509"/>
        <n v="26409"/>
        <n v="7469"/>
        <n v="15383"/>
        <n v="3714"/>
        <n v="15048"/>
        <n v="3631"/>
        <n v="7847"/>
        <n v="1478"/>
        <n v="635"/>
        <n v="473"/>
        <n v="360"/>
        <n v="261"/>
        <n v="166"/>
        <n v="50029"/>
        <n v="98811"/>
        <n v="8793"/>
        <n v="38110"/>
        <n v="7524"/>
        <n v="20769"/>
        <n v="110504"/>
        <n v="12742"/>
        <n v="59512"/>
        <n v="10464"/>
        <n v="1152"/>
        <n v="3328"/>
        <n v="604"/>
        <n v="488533"/>
        <n v="11212"/>
        <n v="20453"/>
        <n v="1325"/>
        <n v="6294"/>
        <n v="3938"/>
        <n v="11112"/>
        <n v="16616"/>
        <n v="1853"/>
        <n v="20863"/>
        <n v="3445"/>
        <n v="6878"/>
        <n v="1357"/>
        <n v="851063"/>
        <n v="10478"/>
        <n v="13127"/>
        <n v="3014"/>
        <n v="3703"/>
        <n v="1595"/>
        <n v="6481"/>
        <n v="1569"/>
        <n v="2788"/>
        <n v="551"/>
        <n v="248"/>
        <n v="268"/>
        <n v="7509"/>
        <n v="1349"/>
        <n v="2139"/>
        <n v="25302"/>
        <n v="62992"/>
        <n v="44899"/>
        <n v="91716"/>
        <n v="77902"/>
        <n v="88614"/>
        <n v="152273"/>
        <n v="4575"/>
        <n v="7807"/>
        <n v="8143"/>
        <n v="7552"/>
        <n v="28274"/>
        <n v="25551"/>
        <n v="76489"/>
        <n v="2116"/>
        <n v="7939"/>
        <n v="10816"/>
        <n v="10433"/>
        <n v="15274"/>
        <n v="2335"/>
        <n v="308"/>
        <n v="1131"/>
        <n v="542525"/>
        <n v="240038"/>
        <n v="30815"/>
        <n v="52626"/>
        <n v="257486"/>
        <n v="391717"/>
        <n v="201085"/>
        <n v="16388"/>
        <n v="59502"/>
        <n v="18435"/>
        <n v="59576"/>
        <n v="71696"/>
        <n v="14575"/>
        <n v="15489"/>
        <n v="5507"/>
        <n v="30138"/>
        <n v="51069"/>
        <n v="1232"/>
        <n v="5920"/>
        <n v="25856"/>
        <n v="11849"/>
        <n v="388"/>
        <n v="1142"/>
        <n v="609"/>
        <n v="588"/>
        <n v="204"/>
        <n v="446"/>
        <n v="5966"/>
        <n v="219481"/>
        <n v="3971"/>
        <n v="13183"/>
        <n v="33037"/>
        <n v="2109"/>
        <n v="370"/>
        <n v="1602"/>
        <n v="2783"/>
        <n v="2846"/>
        <n v="1084"/>
        <n v="458"/>
        <n v="3277"/>
        <n v="297"/>
        <n v="599"/>
        <n v="213569"/>
        <n v="10841"/>
        <n v="330466"/>
        <n v="2565"/>
        <n v="1871"/>
        <n v="2053"/>
        <n v="3465"/>
        <n v="1141"/>
        <n v="485"/>
        <n v="228"/>
        <n v="623343"/>
        <n v="5931"/>
        <n v="436635"/>
        <n v="2036"/>
        <n v="1656"/>
        <n v="3527"/>
        <n v="2825"/>
        <n v="3218"/>
        <n v="512"/>
        <n v="376"/>
        <n v="84228"/>
        <n v="76877"/>
        <n v="92935"/>
        <n v="44682"/>
        <n v="6293"/>
        <n v="81030"/>
        <n v="9239"/>
        <n v="5833"/>
        <n v="88591"/>
        <n v="7336"/>
        <n v="23348"/>
        <n v="3754"/>
        <n v="18575"/>
        <n v="2422"/>
        <n v="10540"/>
        <n v="9168"/>
        <n v="1822"/>
        <n v="2556"/>
        <n v="936"/>
        <n v="1994"/>
        <n v="218"/>
        <n v="83102"/>
        <n v="54805"/>
        <n v="57864"/>
        <n v="3303"/>
        <n v="14553"/>
        <n v="14841"/>
        <n v="4882"/>
        <n v="2051"/>
        <n v="888"/>
        <n v="9006"/>
        <n v="8755"/>
        <n v="313"/>
        <n v="7119"/>
        <n v="686"/>
        <n v="968"/>
        <n v="259"/>
        <n v="1193"/>
        <n v="517"/>
        <n v="264"/>
        <n v="3001"/>
        <n v="3356"/>
        <n v="1905"/>
        <n v="4878"/>
        <n v="371"/>
        <n v="219"/>
        <n v="669"/>
        <n v="49766"/>
        <n v="128726"/>
        <n v="92684"/>
        <n v="8069"/>
        <n v="8025"/>
        <n v="7743"/>
        <n v="5196"/>
        <n v="10042"/>
        <n v="27692"/>
        <n v="26980"/>
        <n v="941"/>
        <n v="8166"/>
        <n v="3995"/>
        <n v="3907"/>
        <n v="263"/>
        <n v="151"/>
        <n v="33839"/>
        <n v="12610"/>
        <n v="2939"/>
        <n v="1471"/>
        <n v="27611"/>
        <n v="5163"/>
        <n v="8847"/>
        <n v="1223"/>
        <n v="8430"/>
        <n v="1294"/>
        <n v="3948"/>
        <n v="528"/>
        <n v="634"/>
        <n v="2401"/>
        <n v="8583"/>
        <n v="2169"/>
        <n v="565"/>
        <n v="1032"/>
        <n v="1645"/>
        <n v="8317"/>
        <n v="53624"/>
        <n v="2389"/>
        <n v="963"/>
        <n v="1647"/>
        <n v="150621"/>
        <n v="108317"/>
        <n v="61159"/>
        <n v="65206"/>
        <n v="6494"/>
        <n v="21938"/>
        <n v="3504"/>
        <n v="21325"/>
        <n v="9196"/>
        <n v="18643"/>
        <n v="2188"/>
        <n v="1351"/>
        <n v="14911"/>
        <n v="8519"/>
        <n v="4200"/>
        <n v="463"/>
        <n v="1245"/>
        <n v="1437"/>
        <n v="855"/>
        <n v="139658"/>
        <n v="196895"/>
        <n v="43605"/>
        <n v="30511"/>
        <n v="4984"/>
        <n v="28466"/>
        <n v="4506"/>
        <n v="2754"/>
        <n v="20356"/>
        <n v="16746"/>
        <n v="1817"/>
        <n v="5967"/>
        <n v="4472"/>
        <n v="11559"/>
        <n v="4324"/>
        <n v="1001"/>
        <n v="161"/>
        <n v="406"/>
        <n v="186"/>
        <n v="131004"/>
        <n v="28080"/>
        <n v="2995"/>
        <n v="11821"/>
        <n v="8773"/>
        <n v="8285"/>
        <n v="1109"/>
        <n v="5972"/>
        <n v="795"/>
        <n v="3048"/>
        <n v="2874"/>
        <n v="398"/>
        <n v="1995"/>
        <n v="1101"/>
        <n v="256"/>
        <n v="1692870"/>
        <n v="9249"/>
        <n v="4708"/>
        <n v="87073"/>
        <n v="4306"/>
        <n v="1672"/>
        <n v="6153"/>
        <n v="2061"/>
        <n v="472"/>
        <n v="759"/>
        <n v="688"/>
        <n v="612"/>
        <n v="307"/>
        <n v="111534"/>
        <n v="46908"/>
        <n v="57652"/>
        <n v="78480"/>
        <n v="23813"/>
        <n v="5382"/>
        <n v="44971"/>
        <n v="1183"/>
        <n v="16003"/>
        <n v="1958"/>
        <n v="1940"/>
        <n v="8590"/>
        <n v="3339"/>
        <n v="1243"/>
        <n v="3411"/>
        <n v="245"/>
        <n v="1214"/>
        <n v="674"/>
        <n v="518"/>
        <n v="645306"/>
        <n v="497590"/>
        <n v="60583"/>
        <n v="23663"/>
        <n v="60713"/>
        <n v="25311"/>
        <n v="41074"/>
        <n v="4147"/>
        <n v="24654"/>
        <n v="6568"/>
        <n v="815"/>
        <n v="8810"/>
        <n v="3960"/>
        <n v="2110"/>
        <n v="1536"/>
        <n v="1322"/>
        <n v="233"/>
        <n v="120"/>
        <n v="239680"/>
        <n v="80455"/>
        <n v="19716"/>
        <n v="174868"/>
        <n v="22847"/>
        <n v="48965"/>
        <n v="15471"/>
        <n v="2871"/>
        <n v="110882"/>
        <n v="21210"/>
        <n v="10641"/>
        <n v="6800"/>
        <n v="1556"/>
        <n v="2399"/>
        <n v="2178"/>
        <n v="1190"/>
        <n v="1125"/>
        <n v="712"/>
        <n v="1192"/>
        <n v="159835"/>
        <n v="743111"/>
        <n v="67480"/>
        <n v="10590"/>
        <n v="12993"/>
        <n v="18058"/>
        <n v="26546"/>
        <n v="3185"/>
        <n v="45198"/>
        <n v="13085"/>
        <n v="33547"/>
        <n v="2049"/>
        <n v="1187"/>
        <n v="1764"/>
        <n v="443"/>
        <n v="1473"/>
        <n v="1713"/>
        <n v="1097"/>
        <n v="237"/>
        <n v="357"/>
        <n v="49844"/>
        <n v="264669"/>
        <n v="21077"/>
        <n v="3248"/>
        <n v="2403"/>
        <n v="1651"/>
        <n v="5313"/>
        <n v="2834"/>
        <n v="1274"/>
        <n v="2171"/>
        <n v="1874"/>
        <n v="196"/>
        <n v="411"/>
        <n v="1094"/>
        <n v="109239"/>
        <n v="462404"/>
        <n v="65590"/>
        <n v="34924"/>
        <n v="5336"/>
        <n v="4226"/>
        <n v="9932"/>
        <n v="1945"/>
        <n v="3814"/>
        <n v="425"/>
        <n v="1689"/>
        <n v="1925"/>
        <n v="546"/>
        <n v="68418"/>
        <n v="128864"/>
        <n v="10408"/>
        <n v="5015"/>
        <n v="23314"/>
        <n v="12273"/>
        <n v="49522"/>
        <n v="12572"/>
        <n v="39329"/>
        <n v="900"/>
        <n v="684"/>
        <n v="198"/>
        <n v="597"/>
        <n v="650"/>
        <n v="1040186"/>
        <n v="4067"/>
        <n v="241056"/>
        <n v="1252"/>
        <n v="30747"/>
        <n v="536"/>
        <n v="4885"/>
        <n v="1462"/>
        <n v="2278"/>
        <n v="794"/>
        <n v="498"/>
        <n v="345"/>
        <n v="2297"/>
        <n v="71"/>
        <n v="1096837"/>
        <n v="11028"/>
        <n v="3627"/>
        <n v="50219"/>
        <n v="11024"/>
        <n v="2840"/>
        <n v="4360"/>
        <n v="1933"/>
        <n v="1794"/>
        <n v="5726"/>
        <n v="898"/>
        <n v="6252"/>
        <n v="15554"/>
        <n v="1918"/>
        <n v="400"/>
        <n v="182"/>
        <n v="47474"/>
        <n v="185173"/>
        <n v="293015"/>
        <n v="1107925"/>
        <n v="10497"/>
        <n v="49047"/>
        <n v="311050"/>
        <n v="60916"/>
        <n v="11463"/>
        <n v="9798"/>
        <n v="23385"/>
        <n v="3864"/>
        <n v="26742"/>
        <n v="5103"/>
        <n v="4335"/>
        <n v="13383"/>
        <n v="41765"/>
        <n v="619"/>
        <n v="8746"/>
        <n v="10114"/>
        <n v="3491"/>
        <n v="3361"/>
        <n v="514"/>
        <n v="44313"/>
        <n v="628773"/>
        <n v="288287"/>
        <n v="179146"/>
        <n v="261488"/>
        <n v="56197"/>
        <n v="504391"/>
        <n v="25403"/>
        <n v="22052"/>
        <n v="638091"/>
        <n v="119142"/>
        <n v="24896"/>
        <n v="45826"/>
        <n v="54761"/>
        <n v="12768"/>
        <n v="173156"/>
        <n v="18456"/>
        <n v="4007"/>
        <n v="41974"/>
        <n v="1355"/>
        <n v="7158"/>
        <n v="662"/>
        <n v="832"/>
        <n v="8605"/>
        <n v="12934"/>
        <n v="4950"/>
        <n v="39818"/>
        <n v="131865"/>
        <n v="3455"/>
        <n v="3517"/>
        <n v="6382"/>
        <n v="9602"/>
        <n v="3752"/>
        <n v="30627"/>
        <n v="2642"/>
        <n v="6510"/>
        <n v="892"/>
        <n v="137857"/>
        <n v="6877"/>
        <n v="6355"/>
        <n v="55723"/>
        <n v="6100"/>
        <n v="1414"/>
        <n v="359"/>
        <n v="3266"/>
        <n v="700622"/>
        <n v="13056"/>
        <n v="7938"/>
        <n v="1235"/>
        <n v="1924"/>
        <n v="5855"/>
        <n v="1324"/>
        <n v="2304"/>
        <n v="796773"/>
        <n v="262013"/>
        <n v="9783"/>
        <n v="708983"/>
        <n v="63419"/>
        <n v="86232"/>
        <n v="10568"/>
        <n v="152996"/>
        <n v="62544"/>
        <n v="70601"/>
        <n v="7389"/>
        <n v="6542"/>
        <n v="17214"/>
        <n v="1876"/>
        <n v="2437"/>
        <n v="15008"/>
        <n v="22272"/>
        <n v="3024"/>
        <n v="5334"/>
        <n v="819"/>
        <n v="2104"/>
        <n v="714476"/>
        <n v="123680"/>
        <n v="82664"/>
        <n v="44320"/>
        <n v="10219"/>
        <n v="1172"/>
        <n v="27125"/>
        <n v="9459"/>
        <n v="18760"/>
        <n v="825"/>
        <n v="9313"/>
        <n v="1387"/>
        <n v="327"/>
        <n v="3712"/>
        <n v="22207"/>
        <n v="4379"/>
        <n v="2942"/>
        <n v="1704"/>
        <n v="1336"/>
        <n v="94262"/>
        <n v="102232"/>
        <n v="56627"/>
        <n v="8496"/>
        <n v="16727"/>
        <n v="211830"/>
        <n v="2088"/>
        <n v="7797"/>
        <n v="23581"/>
        <n v="8988"/>
        <n v="2400"/>
        <n v="2217"/>
        <n v="330"/>
        <n v="5511"/>
        <n v="23157"/>
        <n v="26814"/>
        <n v="1927"/>
        <n v="9862"/>
        <n v="95016"/>
        <n v="43651"/>
        <n v="10648"/>
        <n v="2111"/>
        <n v="1407"/>
        <n v="1263"/>
        <n v="1110"/>
        <n v="3494"/>
        <n v="2680"/>
        <n v="7933"/>
        <n v="1501"/>
        <n v="1166"/>
        <n v="1230"/>
        <n v="350"/>
        <n v="6541"/>
        <n v="32187"/>
        <n v="4787"/>
        <n v="1581"/>
        <n v="69518"/>
        <n v="971"/>
        <n v="1992"/>
        <n v="608"/>
        <n v="2693"/>
        <n v="254"/>
        <n v="200"/>
        <n v="181"/>
        <n v="464"/>
        <n v="317923"/>
        <n v="192537"/>
        <n v="111364"/>
        <n v="91148"/>
        <n v="41486"/>
        <n v="81312"/>
        <n v="2212"/>
        <n v="3825"/>
        <n v="4536"/>
        <n v="10060"/>
        <n v="44552"/>
        <n v="11187"/>
        <n v="7953"/>
        <n v="1861"/>
        <n v="420"/>
        <n v="252"/>
        <n v="672"/>
        <n v="154553"/>
        <n v="168475"/>
        <n v="83906"/>
        <n v="29227"/>
        <n v="49823"/>
        <n v="2336"/>
        <n v="4820"/>
        <n v="41396"/>
        <n v="26502"/>
        <n v="4507"/>
        <n v="544"/>
        <n v="1428"/>
        <n v="375"/>
        <n v="1093"/>
        <n v="2749"/>
        <n v="1151"/>
        <n v="1699"/>
        <n v="363"/>
        <n v="95151"/>
        <n v="24273"/>
        <n v="6341"/>
        <n v="10763"/>
        <n v="6162"/>
        <n v="4830"/>
        <n v="7226"/>
        <n v="698"/>
        <n v="6021"/>
        <n v="468776"/>
        <n v="48360"/>
        <n v="3438"/>
        <n v="3186"/>
        <n v="6328"/>
        <n v="4395"/>
        <n v="6500"/>
        <n v="7041"/>
        <n v="253"/>
        <n v="814"/>
        <n v="424006"/>
        <n v="66341"/>
        <n v="31632"/>
        <n v="85202"/>
        <n v="47590"/>
        <n v="86106"/>
        <n v="5644"/>
        <n v="1379"/>
        <n v="19809"/>
        <n v="116965"/>
        <n v="3727"/>
        <n v="10793"/>
        <n v="1134"/>
        <n v="11786"/>
        <n v="640"/>
        <n v="1082"/>
        <n v="1249"/>
        <n v="2802"/>
        <n v="136"/>
        <n v="391217"/>
        <n v="1554482"/>
        <n v="189263"/>
        <n v="25215"/>
        <n v="27417"/>
        <n v="40779"/>
        <n v="176207"/>
        <n v="543"/>
        <n v="2706"/>
        <n v="2563"/>
        <n v="2218"/>
        <n v="801"/>
        <n v="2272"/>
        <n v="1196"/>
        <n v="535"/>
        <n v="1104"/>
        <n v="1105"/>
        <n v="1819"/>
        <n v="234725"/>
        <n v="84223"/>
        <n v="12984"/>
        <n v="35426"/>
        <n v="5826"/>
        <n v="15707"/>
        <n v="34394"/>
        <n v="25294"/>
        <n v="67253"/>
        <n v="7757"/>
        <n v="7540"/>
        <n v="459"/>
        <n v="3136"/>
        <n v="692"/>
        <n v="394"/>
        <n v="288"/>
        <n v="135677"/>
        <n v="443199"/>
        <n v="47807"/>
        <n v="12684"/>
        <n v="10702"/>
        <n v="36905"/>
        <n v="1610"/>
        <n v="32578"/>
        <n v="607"/>
        <n v="4778"/>
        <n v="2402"/>
        <n v="4169"/>
        <n v="4056"/>
        <n v="953"/>
        <n v="488"/>
        <n v="559"/>
        <n v="108852"/>
        <n v="252078"/>
        <n v="12453"/>
        <n v="2181"/>
        <n v="2694"/>
        <n v="4928"/>
        <n v="1855"/>
        <n v="167397"/>
        <n v="391348"/>
        <n v="20962"/>
        <n v="4872"/>
        <n v="4622"/>
        <n v="12229"/>
        <n v="6322"/>
        <n v="1547"/>
        <n v="3381"/>
        <n v="571"/>
        <n v="149"/>
        <n v="118057"/>
        <n v="145826"/>
        <n v="365681"/>
        <n v="5804"/>
        <n v="9241"/>
        <n v="2303"/>
        <n v="7349"/>
        <n v="21025"/>
        <n v="3624"/>
        <n v="278"/>
        <n v="1014997"/>
        <n v="12324"/>
        <n v="47353"/>
        <n v="1757"/>
        <n v="4161"/>
        <n v="1308"/>
        <n v="1402"/>
        <n v="675"/>
        <n v="2512"/>
        <n v="1388"/>
        <n v="2853"/>
        <n v="718"/>
        <n v="1715"/>
        <n v="21665"/>
        <n v="905736"/>
        <n v="47867"/>
        <n v="10049"/>
        <n v="1558"/>
        <n v="1650"/>
        <n v="3018"/>
        <n v="797"/>
        <n v="2427"/>
        <n v="1832"/>
        <n v="3353"/>
        <n v="10681"/>
        <n v="8939"/>
        <n v="5600"/>
        <n v="10538"/>
        <n v="598"/>
        <n v="708"/>
        <n v="632556"/>
        <n v="36288"/>
        <n v="10776"/>
        <n v="95300"/>
        <n v="52493"/>
        <n v="295052"/>
        <n v="13914"/>
        <n v="47856"/>
        <n v="56989"/>
        <n v="13861"/>
        <n v="7964"/>
        <n v="31743"/>
        <n v="2787"/>
        <n v="145291"/>
        <n v="6899"/>
        <n v="13112"/>
        <n v="2569"/>
        <n v="22615"/>
        <n v="47772"/>
        <n v="8498"/>
        <n v="2869"/>
        <n v="4039"/>
        <n v="474"/>
        <n v="26333"/>
        <n v="193249"/>
        <n v="363985"/>
        <n v="708821"/>
        <n v="25532"/>
        <n v="107579"/>
        <n v="68575"/>
        <n v="140714"/>
        <n v="23468"/>
        <n v="27676"/>
        <n v="95877"/>
        <n v="46456"/>
        <n v="7472"/>
        <n v="24423"/>
        <n v="2347"/>
        <n v="101164"/>
        <n v="105555"/>
        <n v="41446"/>
        <n v="6386"/>
        <n v="5108"/>
        <n v="663"/>
        <n v="762"/>
        <n v="10071"/>
        <n v="8249"/>
        <n v="13720"/>
        <n v="48940"/>
        <n v="3293"/>
        <n v="54460"/>
        <n v="29246"/>
        <n v="4663"/>
        <n v="4286"/>
        <n v="5293"/>
        <n v="17255"/>
        <n v="1531"/>
        <n v="3235"/>
        <n v="1010"/>
        <n v="4772"/>
        <n v="178082"/>
        <n v="3435"/>
        <n v="65516"/>
        <n v="1217"/>
        <n v="804"/>
        <n v="1564"/>
        <n v="2177"/>
        <n v="1337"/>
        <n v="2765"/>
        <n v="7897"/>
        <n v="4703"/>
        <n v="235"/>
        <n v="8932"/>
        <n v="189342"/>
        <n v="20142"/>
        <n v="2789"/>
        <n v="1840"/>
        <n v="2087"/>
        <n v="3755"/>
        <n v="560"/>
        <n v="831"/>
        <n v="948"/>
        <n v="192976"/>
        <n v="224287"/>
        <n v="84631"/>
        <n v="8540"/>
        <n v="198332"/>
        <n v="48998"/>
        <n v="87077"/>
        <n v="11653"/>
        <n v="15449"/>
        <n v="59758"/>
        <n v="52807"/>
        <n v="12245"/>
        <n v="8074"/>
        <n v="29253"/>
        <n v="13141"/>
        <n v="5399"/>
        <n v="2063"/>
        <n v="11362"/>
        <n v="197"/>
        <n v="866"/>
        <n v="170090"/>
        <n v="64857"/>
        <n v="6552"/>
        <n v="26361"/>
        <n v="24469"/>
        <n v="29154"/>
        <n v="5843"/>
        <n v="4910"/>
        <n v="1476"/>
        <n v="6923"/>
        <n v="414"/>
        <n v="1381"/>
        <n v="4792"/>
        <n v="7218"/>
        <n v="954"/>
        <n v="1185"/>
        <n v="916"/>
        <n v="503"/>
        <n v="2919"/>
        <n v="401"/>
        <n v="9256"/>
        <n v="30920"/>
        <n v="1446"/>
        <n v="6721"/>
        <n v="2239"/>
        <n v="2660"/>
        <n v="2537"/>
        <n v="5450"/>
        <n v="112988"/>
        <n v="16852"/>
        <n v="35964"/>
        <n v="13001"/>
        <n v="2519"/>
        <n v="2456"/>
        <n v="8331"/>
        <n v="43764"/>
        <n v="8464"/>
        <n v="23224"/>
        <n v="10626"/>
        <n v="1292"/>
        <n v="1044"/>
        <n v="2398"/>
        <n v="527"/>
        <n v="355"/>
        <n v="3308"/>
        <n v="1980"/>
        <n v="4352"/>
        <n v="26144"/>
        <n v="9794"/>
        <n v="11692"/>
        <n v="42431"/>
        <n v="3487"/>
        <n v="6741"/>
        <n v="1755"/>
        <n v="1444"/>
        <n v="4799"/>
        <n v="1169"/>
        <n v="3528"/>
        <n v="15295"/>
        <n v="6650"/>
        <n v="1071"/>
        <n v="2123"/>
        <n v="5722"/>
        <n v="2429"/>
        <n v="36300"/>
        <n v="61612"/>
        <n v="1159"/>
        <n v="5100"/>
        <n v="328"/>
        <n v="121573"/>
        <n v="55647"/>
        <n v="54574"/>
        <n v="53135"/>
        <n v="45745"/>
        <n v="19794"/>
        <n v="8343"/>
        <n v="1950"/>
        <n v="2378"/>
        <n v="5469"/>
        <n v="1459"/>
        <n v="5538"/>
        <n v="5142"/>
        <n v="9037"/>
        <n v="5027"/>
        <n v="879"/>
        <n v="2041"/>
        <n v="78275"/>
        <n v="69705"/>
        <n v="6136"/>
        <n v="19443"/>
        <n v="40937"/>
        <n v="30928"/>
        <n v="5473"/>
        <n v="23022"/>
        <n v="2581"/>
        <n v="2356"/>
        <n v="5985"/>
        <n v="3547"/>
        <n v="3499"/>
        <n v="868"/>
        <n v="4398"/>
        <n v="7208"/>
        <n v="229"/>
        <n v="2346"/>
        <n v="180"/>
        <n v="95152"/>
        <n v="32381"/>
        <n v="13590"/>
        <n v="3283"/>
        <n v="8901"/>
        <n v="5887"/>
        <n v="1674"/>
        <n v="7135"/>
        <n v="2426"/>
        <n v="1328"/>
        <n v="1571"/>
        <n v="3083"/>
        <n v="5009"/>
        <n v="313263"/>
        <n v="42770"/>
        <n v="2520"/>
        <n v="3585"/>
        <n v="21816"/>
        <n v="4361"/>
        <n v="19147"/>
        <n v="2803"/>
        <n v="1280"/>
        <n v="553"/>
        <n v="1939"/>
        <n v="506"/>
        <n v="390"/>
        <n v="110449"/>
        <n v="68675"/>
        <n v="3601"/>
        <n v="71417"/>
        <n v="19926"/>
        <n v="53312"/>
        <n v="22145"/>
        <n v="40164"/>
        <n v="6760"/>
        <n v="21389"/>
        <n v="2681"/>
        <n v="3348"/>
        <n v="5203"/>
        <n v="11666"/>
        <n v="4070"/>
        <n v="9680"/>
        <n v="283"/>
        <n v="2064"/>
        <n v="151667"/>
        <n v="526879"/>
        <n v="34117"/>
        <n v="50071"/>
        <n v="5727"/>
        <n v="21287"/>
        <n v="8796"/>
        <n v="27345"/>
        <n v="4179"/>
        <n v="4350"/>
        <n v="27240"/>
        <n v="2406"/>
        <n v="2085"/>
        <n v="626"/>
        <n v="424"/>
        <n v="1345"/>
        <n v="325"/>
        <n v="82197"/>
        <n v="68555"/>
        <n v="20455"/>
        <n v="46448"/>
        <n v="19266"/>
        <n v="127964"/>
        <n v="6233"/>
        <n v="29516"/>
        <n v="111776"/>
        <n v="2454"/>
        <n v="3081"/>
        <n v="1121"/>
        <n v="349"/>
        <n v="726"/>
        <n v="69334"/>
        <n v="701442"/>
        <n v="20129"/>
        <n v="46266"/>
        <n v="6231"/>
        <n v="17903"/>
        <n v="15902"/>
        <n v="2903"/>
        <n v="1510"/>
        <n v="36854"/>
        <n v="35089"/>
        <n v="1986"/>
        <n v="409"/>
        <n v="989"/>
        <n v="29065"/>
        <n v="191020"/>
        <n v="91236"/>
        <n v="5559"/>
        <n v="5502"/>
        <n v="1441"/>
        <n v="2837"/>
        <n v="4002"/>
        <n v="1955"/>
        <n v="1851"/>
        <n v="53132"/>
        <n v="257391"/>
        <n v="162970"/>
        <n v="7998"/>
        <n v="8698"/>
        <n v="2714"/>
        <n v="1533"/>
        <n v="3540"/>
        <n v="3545"/>
        <n v="2152"/>
        <n v="2415"/>
        <n v="121365"/>
        <n v="52032"/>
        <n v="7990"/>
        <n v="8767"/>
        <n v="10557"/>
        <n v="2351"/>
        <n v="1085"/>
        <n v="6164"/>
        <n v="15764"/>
        <n v="22747"/>
        <n v="2931"/>
        <n v="837"/>
        <n v="567224"/>
        <n v="3424"/>
        <n v="4069"/>
        <n v="3589"/>
        <n v="2785"/>
        <n v="7776"/>
        <n v="944"/>
        <n v="12625"/>
        <n v="1417"/>
        <n v="6726"/>
        <n v="1067"/>
        <n v="793"/>
        <n v="1314"/>
        <n v="1793"/>
        <n v="14176"/>
        <n v="54864"/>
        <n v="189552"/>
        <n v="3480"/>
        <n v="1808"/>
        <n v="3385"/>
        <n v="981"/>
        <n v="4338"/>
        <n v="1898"/>
        <n v="391"/>
        <n v="806"/>
        <n v="195"/>
        <n v="3905"/>
        <n v="466"/>
        <n v="13921"/>
        <n v="46589"/>
        <n v="2648"/>
        <n v="1220"/>
        <n v="2082"/>
        <n v="594"/>
        <n v="304498"/>
        <n v="29897"/>
        <n v="458828"/>
        <n v="9011"/>
        <n v="79111"/>
        <n v="51443"/>
        <n v="19954"/>
        <n v="517309"/>
        <n v="86902"/>
        <n v="83591"/>
        <n v="6179"/>
        <n v="28724"/>
        <n v="43103"/>
        <n v="11469"/>
        <n v="13865"/>
        <n v="47521"/>
        <n v="54044"/>
        <n v="8388"/>
        <n v="3799"/>
        <n v="583"/>
        <n v="1324871"/>
        <n v="493586"/>
        <n v="183161"/>
        <n v="134190"/>
        <n v="57468"/>
        <n v="11613"/>
        <n v="25063"/>
        <n v="118152"/>
        <n v="46776"/>
        <n v="149970"/>
        <n v="99539"/>
        <n v="142099"/>
        <n v="12006"/>
        <n v="204137"/>
        <n v="27738"/>
        <n v="97037"/>
        <n v="67232"/>
        <n v="3030"/>
        <n v="9852"/>
        <n v="3583"/>
        <n v="2522"/>
        <n v="1408"/>
        <n v="250"/>
        <n v="223"/>
        <n v="16906"/>
        <n v="53911"/>
        <n v="7920"/>
        <n v="4422"/>
        <n v="6113"/>
        <n v="2117"/>
        <n v="84799"/>
        <n v="92579"/>
        <n v="4206"/>
        <n v="6997"/>
        <n v="7292"/>
        <n v="3095"/>
        <n v="3539"/>
        <n v="745"/>
        <n v="1242"/>
        <n v="6730"/>
        <n v="1691"/>
        <n v="417"/>
        <n v="234"/>
        <n v="550"/>
        <n v="4141"/>
        <n v="76225"/>
        <n v="198264"/>
        <n v="7198"/>
        <n v="1702"/>
        <n v="6052"/>
        <n v="17150"/>
        <n v="625"/>
        <n v="2457"/>
        <n v="827"/>
        <n v="9491"/>
        <n v="161714"/>
        <n v="3062"/>
        <n v="3278"/>
        <n v="18066"/>
        <n v="1549"/>
        <n v="2286"/>
        <n v="12796"/>
        <n v="2452"/>
        <n v="724"/>
        <n v="1268"/>
        <n v="470"/>
        <n v="714253"/>
        <n v="178136"/>
        <n v="191795"/>
        <n v="40983"/>
        <n v="73100"/>
        <n v="79721"/>
        <n v="34310"/>
        <n v="12698"/>
        <n v="75088"/>
        <n v="65456"/>
        <n v="54891"/>
        <n v="100366"/>
        <n v="10926"/>
        <n v="20535"/>
        <n v="15704"/>
        <n v="3683"/>
        <n v="648"/>
        <n v="1599"/>
        <n v="537"/>
        <n v="275"/>
        <n v="172009"/>
        <n v="10045"/>
        <n v="16941"/>
        <n v="35189"/>
        <n v="26906"/>
        <n v="21912"/>
        <n v="6254"/>
        <n v="11621"/>
        <n v="3929"/>
        <n v="9439"/>
        <n v="4540"/>
        <n v="18279"/>
        <n v="4786"/>
        <n v="317"/>
        <n v="1561"/>
        <n v="4024"/>
        <n v="294"/>
        <n v="507"/>
        <n v="10029"/>
        <n v="91460"/>
        <n v="9399"/>
        <n v="2645"/>
        <n v="4999"/>
        <n v="4025"/>
        <n v="4694"/>
        <n v="1489"/>
        <n v="218723"/>
        <n v="233964"/>
        <n v="16816"/>
        <n v="32907"/>
        <n v="2898"/>
        <n v="5236"/>
        <n v="56070"/>
        <n v="1368"/>
        <n v="3674"/>
        <n v="3657"/>
        <n v="10582"/>
        <n v="769"/>
        <n v="1670"/>
        <n v="9990"/>
        <n v="63800"/>
        <n v="2022"/>
        <n v="14010"/>
        <n v="33175"/>
        <n v="8892"/>
        <n v="2771"/>
        <n v="3183"/>
        <n v="10163"/>
        <n v="10774"/>
        <n v="58773"/>
        <n v="8596"/>
        <n v="9252"/>
        <n v="2151"/>
        <n v="994"/>
        <n v="576"/>
        <n v="8259"/>
        <n v="1380"/>
        <n v="4211"/>
        <n v="838"/>
        <n v="587"/>
        <n v="5426"/>
        <n v="16628"/>
        <n v="1020"/>
        <n v="15287"/>
        <n v="189"/>
        <n v="118416"/>
        <n v="95205"/>
        <n v="48843"/>
        <n v="21604"/>
        <n v="62668"/>
        <n v="49999"/>
        <n v="6199"/>
        <n v="38166"/>
        <n v="8393"/>
        <n v="10160"/>
        <n v="3423"/>
        <n v="10134"/>
        <n v="10823"/>
        <n v="5622"/>
        <n v="4876"/>
        <n v="601"/>
        <n v="104487"/>
        <n v="71619"/>
        <n v="18129"/>
        <n v="30716"/>
        <n v="35679"/>
        <n v="6295"/>
        <n v="26436"/>
        <n v="14507"/>
        <n v="4208"/>
        <n v="8661"/>
        <n v="7334"/>
        <n v="1998"/>
        <n v="3137"/>
        <n v="2119"/>
        <n v="549"/>
        <n v="100946"/>
        <n v="11453"/>
        <n v="3940"/>
        <n v="12265"/>
        <n v="11504"/>
        <n v="3690"/>
        <n v="7095"/>
        <n v="3181"/>
        <n v="711"/>
        <n v="312"/>
        <n v="823"/>
        <n v="575"/>
        <n v="490612"/>
        <n v="5004"/>
        <n v="52185"/>
        <n v="9101"/>
        <n v="4449"/>
        <n v="3576"/>
        <n v="2372"/>
        <n v="1334"/>
        <n v="8829"/>
        <n v="2343"/>
        <n v="1786"/>
        <n v="7989"/>
        <n v="2718"/>
        <n v="578"/>
        <n v="1078"/>
        <n v="321"/>
        <n v="802"/>
        <n v="138463"/>
        <n v="112899"/>
        <n v="44147"/>
        <n v="75260"/>
        <n v="15872"/>
        <n v="54935"/>
        <n v="54752"/>
        <n v="27765"/>
        <n v="4411"/>
        <n v="9200"/>
        <n v="30987"/>
        <n v="467"/>
        <n v="7464"/>
        <n v="28107"/>
        <n v="9543"/>
        <n v="444"/>
        <n v="1865"/>
        <n v="1231"/>
        <n v="3246"/>
        <n v="454"/>
        <n v="393760"/>
        <n v="1043894"/>
        <n v="23444"/>
        <n v="38084"/>
        <n v="12322"/>
        <n v="6335"/>
        <n v="25077"/>
        <n v="945"/>
        <n v="4837"/>
        <n v="8572"/>
        <n v="1818"/>
        <n v="1614"/>
        <n v="946"/>
        <n v="530"/>
        <n v="298"/>
        <n v="1281"/>
        <n v="457475"/>
        <n v="126610"/>
        <n v="23351"/>
        <n v="18980"/>
        <n v="9158"/>
        <n v="25419"/>
        <n v="4231"/>
        <n v="26967"/>
        <n v="2602"/>
        <n v="497"/>
        <n v="2855"/>
        <n v="1228"/>
        <n v="750"/>
        <n v="843"/>
        <n v="452"/>
        <n v="208217"/>
        <n v="1164029"/>
        <n v="29430"/>
        <n v="14880"/>
        <n v="55826"/>
        <n v="24182"/>
        <n v="27924"/>
        <n v="16387"/>
        <n v="2830"/>
        <n v="2014"/>
        <n v="50069"/>
        <n v="236449"/>
        <n v="93610"/>
        <n v="12675"/>
        <n v="4489"/>
        <n v="8655"/>
        <n v="168417"/>
        <n v="10425"/>
        <n v="939"/>
        <n v="3887"/>
        <n v="1834"/>
        <n v="144608"/>
        <n v="204090"/>
        <n v="145314"/>
        <n v="12644"/>
        <n v="11810"/>
        <n v="15406"/>
        <n v="2559"/>
        <n v="102739"/>
        <n v="8460"/>
        <n v="1516"/>
        <n v="276809"/>
        <n v="64538"/>
        <n v="24486"/>
        <n v="6757"/>
        <n v="7465"/>
        <n v="63586"/>
        <n v="1113"/>
        <n v="3219"/>
        <n v="538"/>
        <n v="3327"/>
        <n v="378678"/>
        <n v="3541"/>
        <n v="4054"/>
        <n v="10294"/>
        <n v="3413"/>
        <n v="8336"/>
        <n v="2979"/>
        <n v="15045"/>
        <n v="3105"/>
        <n v="4589"/>
        <n v="683"/>
        <n v="7219"/>
        <n v="768"/>
        <n v="30567"/>
        <n v="148188"/>
        <n v="459436"/>
        <n v="14612"/>
        <n v="52023"/>
        <n v="5806"/>
        <n v="2081"/>
        <n v="11761"/>
        <n v="5022"/>
        <n v="2566"/>
        <n v="547"/>
        <n v="999"/>
        <n v="696"/>
        <n v="269"/>
        <n v="13755"/>
        <n v="7382"/>
        <n v="11284"/>
        <n v="7705"/>
        <n v="27956"/>
        <n v="1143758"/>
        <n v="499428"/>
        <n v="143016"/>
        <n v="57602"/>
        <n v="31381"/>
        <n v="8332"/>
        <n v="3078"/>
        <n v="78602"/>
        <n v="27901"/>
        <n v="56571"/>
        <n v="29766"/>
        <n v="10481"/>
        <n v="48043"/>
        <n v="9300"/>
        <n v="12543"/>
        <n v="2733"/>
        <n v="2792"/>
        <n v="1269"/>
        <n v="2311814"/>
        <n v="241650"/>
        <n v="551666"/>
        <n v="84221"/>
        <n v="26194"/>
        <n v="9724"/>
        <n v="21453"/>
        <n v="31804"/>
        <n v="36458"/>
        <n v="266981"/>
        <n v="13666"/>
        <n v="49294"/>
        <n v="55859"/>
        <n v="40017"/>
        <n v="118261"/>
        <n v="3500"/>
        <n v="9316"/>
        <n v="951"/>
        <n v="1260"/>
        <n v="6110"/>
        <n v="2704"/>
        <n v="737"/>
        <n v="1766"/>
        <n v="876"/>
        <n v="1409"/>
        <n v="895"/>
        <n v="77069"/>
        <n v="12053"/>
        <n v="243567"/>
        <n v="9304"/>
        <n v="80712"/>
        <n v="4857"/>
        <n v="2937"/>
        <n v="4028"/>
        <n v="2491"/>
        <n v="1959"/>
        <n v="2495"/>
        <n v="1016"/>
        <n v="1150"/>
        <n v="103259"/>
        <n v="3470"/>
        <n v="5811"/>
        <n v="354957"/>
        <n v="2763"/>
        <n v="5436"/>
        <n v="1679"/>
        <n v="2127"/>
        <n v="1688"/>
        <n v="1128"/>
        <n v="846"/>
        <n v="545384"/>
        <n v="13190"/>
        <n v="3793"/>
        <n v="6950"/>
        <n v="2476"/>
        <n v="10228"/>
        <n v="3566"/>
        <n v="509"/>
        <n v="470194"/>
        <n v="121754"/>
        <n v="75439"/>
        <n v="93922"/>
        <n v="230457"/>
        <n v="16393"/>
        <n v="4547"/>
        <n v="66524"/>
        <n v="67097"/>
        <n v="15706"/>
        <n v="12320"/>
        <n v="54081"/>
        <n v="208752"/>
        <n v="34363"/>
        <n v="3851"/>
        <n v="3236"/>
        <n v="1439"/>
        <n v="19247"/>
        <n v="7912"/>
        <n v="6058"/>
        <n v="1517"/>
        <n v="1008"/>
        <n v="62612"/>
        <n v="12173"/>
        <n v="42501"/>
        <n v="21065"/>
        <n v="23253"/>
        <n v="42705"/>
        <n v="185138"/>
        <n v="6064"/>
        <n v="2332"/>
        <n v="12418"/>
        <n v="2835"/>
        <n v="950"/>
        <n v="2717"/>
        <n v="1544"/>
        <n v="780"/>
        <n v="23400"/>
        <n v="30078"/>
        <n v="9894"/>
        <n v="7134"/>
        <n v="1634"/>
        <n v="128214"/>
        <n v="78470"/>
        <n v="225397"/>
        <n v="11430"/>
        <n v="34899"/>
        <n v="21538"/>
        <n v="1760"/>
        <n v="3827"/>
        <n v="10192"/>
        <n v="4406"/>
        <n v="751"/>
        <n v="2170"/>
        <n v="6789"/>
        <n v="1968"/>
        <n v="2144"/>
        <n v="408"/>
        <n v="56225"/>
        <n v="17696"/>
        <n v="52019"/>
        <n v="4049"/>
        <n v="5856"/>
        <n v="76863"/>
        <n v="1282"/>
        <n v="2599"/>
        <n v="3839"/>
        <n v="6777"/>
        <n v="3468"/>
        <n v="624"/>
        <n v="178"/>
        <n v="52215"/>
        <n v="7865"/>
        <n v="1982"/>
        <n v="51470"/>
        <n v="2888"/>
        <n v="1347"/>
        <n v="59423"/>
        <n v="87349"/>
        <n v="23848"/>
        <n v="82698"/>
        <n v="73881"/>
        <n v="36195"/>
        <n v="9709"/>
        <n v="53812"/>
        <n v="5161"/>
        <n v="144645"/>
        <n v="16118"/>
        <n v="8765"/>
        <n v="2219"/>
        <n v="1512"/>
        <n v="5389"/>
        <n v="1267"/>
        <n v="455"/>
        <n v="864"/>
        <n v="78626"/>
        <n v="14271"/>
        <n v="66909"/>
        <n v="18535"/>
        <n v="34182"/>
        <n v="23353"/>
        <n v="5666"/>
        <n v="29460"/>
        <n v="28768"/>
        <n v="45047"/>
        <n v="9146"/>
        <n v="4717"/>
        <n v="1369"/>
        <n v="969"/>
        <n v="9190"/>
        <n v="310"/>
        <n v="2013"/>
        <n v="997"/>
        <n v="53739"/>
        <n v="32535"/>
        <n v="3959"/>
        <n v="4757"/>
        <n v="5053"/>
        <n v="5704"/>
        <n v="5756"/>
        <n v="6276"/>
        <n v="5229"/>
        <n v="3550"/>
        <n v="16837"/>
        <n v="706"/>
        <n v="2160670"/>
        <n v="116549"/>
        <n v="7022"/>
        <n v="1256"/>
        <n v="2876"/>
        <n v="4006"/>
        <n v="1089"/>
        <n v="2784"/>
        <n v="8808"/>
        <n v="3862"/>
        <n v="5670"/>
        <n v="562"/>
        <n v="516"/>
        <n v="845"/>
        <n v="721"/>
        <n v="231"/>
        <n v="97374"/>
        <n v="100020"/>
        <n v="64520"/>
        <n v="107703"/>
        <n v="45486"/>
        <n v="81450"/>
        <n v="10558"/>
        <n v="33684"/>
        <n v="203191"/>
        <n v="3830"/>
        <n v="7555"/>
        <n v="18480"/>
        <n v="773"/>
        <n v="993"/>
        <n v="7928"/>
        <n v="10852"/>
        <n v="352"/>
        <n v="1157"/>
        <n v="630"/>
        <n v="2744"/>
        <n v="85500"/>
        <n v="1003896"/>
        <n v="66763"/>
        <n v="24141"/>
        <n v="7630"/>
        <n v="44661"/>
        <n v="6401"/>
        <n v="27695"/>
        <n v="7904"/>
        <n v="4214"/>
        <n v="49422"/>
        <n v="2430"/>
        <n v="790"/>
        <n v="2032"/>
        <n v="593"/>
        <n v="631"/>
        <n v="586"/>
        <n v="311277"/>
        <n v="9981"/>
        <n v="53717"/>
        <n v="18810"/>
        <n v="63507"/>
        <n v="15838"/>
        <n v="7122"/>
        <n v="5383"/>
        <n v="20527"/>
        <n v="16789"/>
        <n v="33550"/>
        <n v="2758"/>
        <n v="435"/>
        <n v="4107"/>
        <n v="2420"/>
        <n v="2363"/>
        <n v="995"/>
        <n v="569"/>
        <n v="753"/>
        <n v="738"/>
        <n v="438"/>
        <n v="259972"/>
        <n v="1052435"/>
        <n v="44757"/>
        <n v="80972"/>
        <n v="15179"/>
        <n v="8300"/>
        <n v="58519"/>
        <n v="6194"/>
        <n v="24136"/>
        <n v="2141"/>
        <n v="1658"/>
        <n v="1398"/>
        <n v="3097"/>
        <n v="171634"/>
        <n v="319868"/>
        <n v="49045"/>
        <n v="14121"/>
        <n v="3688"/>
        <n v="4117"/>
        <n v="4322"/>
        <n v="970"/>
        <n v="1433"/>
        <n v="249105"/>
        <n v="182518"/>
        <n v="37034"/>
        <n v="20679"/>
        <n v="5955"/>
        <n v="5707"/>
        <n v="20566"/>
        <n v="4674"/>
        <n v="436"/>
        <n v="850"/>
        <n v="383"/>
        <n v="147967"/>
        <n v="282354"/>
        <n v="38953"/>
        <n v="5363"/>
        <n v="12918"/>
        <n v="32309"/>
        <n v="13302"/>
        <n v="4810"/>
        <n v="4538"/>
        <n v="2079"/>
        <n v="3650"/>
        <n v="3128"/>
        <n v="380"/>
        <n v="547300"/>
        <n v="13822"/>
        <n v="4496"/>
        <n v="10726"/>
        <n v="2963"/>
        <n v="4058"/>
        <n v="8484"/>
        <n v="1257"/>
        <n v="8180"/>
        <n v="12064"/>
        <n v="5583"/>
        <n v="867"/>
        <n v="477"/>
        <n v="2297281"/>
        <n v="11978"/>
        <n v="73962"/>
        <n v="13869"/>
        <n v="7634"/>
        <n v="1881"/>
        <n v="7311"/>
        <n v="6476"/>
        <n v="3443"/>
        <n v="5048"/>
        <n v="4238"/>
        <n v="426"/>
        <n v="1537"/>
        <n v="1175"/>
        <n v="179"/>
        <n v="9750"/>
        <n v="43193"/>
        <n v="6492"/>
        <n v="842"/>
        <n v="1475"/>
        <n v="384"/>
        <n v="40583"/>
        <n v="688060"/>
        <n v="73978"/>
        <n v="70780"/>
        <n v="10077"/>
        <n v="15531"/>
        <n v="384114"/>
        <n v="69062"/>
        <n v="35641"/>
        <n v="37658"/>
        <n v="97514"/>
        <n v="20300"/>
        <n v="4709"/>
        <n v="6672"/>
        <n v="17209"/>
        <n v="8045"/>
        <n v="3347"/>
        <n v="2315"/>
        <n v="539"/>
        <n v="867045"/>
        <n v="324408"/>
        <n v="788511"/>
        <n v="34224"/>
        <n v="25448"/>
        <n v="53670"/>
        <n v="18135"/>
        <n v="21707"/>
        <n v="35984"/>
        <n v="105784"/>
        <n v="41092"/>
        <n v="153837"/>
        <n v="38655"/>
        <n v="1684"/>
        <n v="6892"/>
        <n v="6103"/>
        <n v="2743"/>
        <n v="7909"/>
        <n v="7185"/>
        <n v="333"/>
        <n v="548"/>
        <n v="43784"/>
        <n v="11349"/>
        <n v="12490"/>
        <n v="80977"/>
        <n v="17952"/>
        <n v="1042"/>
        <n v="6536"/>
        <n v="96510"/>
        <n v="2033"/>
        <n v="2450"/>
        <n v="11493"/>
        <n v="3844"/>
        <n v="1920"/>
        <n v="6684"/>
        <n v="741"/>
        <n v="7361"/>
        <n v="1481"/>
        <n v="2524"/>
        <n v="164922"/>
        <n v="5657"/>
        <n v="105025"/>
        <n v="9498"/>
        <n v="4418"/>
        <n v="6304"/>
        <n v="1210"/>
        <n v="1700"/>
        <n v="346649"/>
        <n v="16035"/>
        <n v="4623"/>
        <n v="2695"/>
        <n v="4397"/>
        <n v="6419"/>
        <n v="2329"/>
        <n v="1219"/>
        <n v="97343"/>
        <n v="127376"/>
        <n v="297918"/>
        <n v="107599"/>
        <n v="14815"/>
        <n v="15650"/>
        <n v="66780"/>
        <n v="49591"/>
        <n v="52486"/>
        <n v="1859"/>
        <n v="88569"/>
        <n v="5794"/>
        <n v="21728"/>
        <n v="6487"/>
        <n v="8858"/>
        <n v="2777"/>
        <n v="3011"/>
        <n v="128642"/>
        <n v="25993"/>
        <n v="7567"/>
        <n v="36540"/>
        <n v="2877"/>
        <n v="1021"/>
        <n v="45680"/>
        <n v="8202"/>
        <n v="8190"/>
        <n v="9150"/>
        <n v="17939"/>
        <n v="5409"/>
        <n v="1763"/>
        <n v="1496"/>
        <n v="5316"/>
        <n v="79299"/>
        <n v="6508"/>
        <n v="5475"/>
        <n v="6450"/>
        <n v="2327"/>
        <n v="358598"/>
        <n v="232237"/>
        <n v="271789"/>
        <n v="18185"/>
        <n v="406336"/>
        <n v="37017"/>
        <n v="8855"/>
        <n v="1652"/>
        <n v="824"/>
        <n v="4268"/>
        <n v="6173"/>
        <n v="8862"/>
        <n v="1137"/>
        <n v="2555"/>
        <n v="1117"/>
        <n v="16641"/>
        <n v="5396"/>
        <n v="60561"/>
        <n v="7553"/>
        <n v="11968"/>
        <n v="2134"/>
        <n v="8361"/>
        <n v="37772"/>
        <n v="668"/>
        <n v="1800"/>
        <n v="4052"/>
        <n v="3797"/>
        <n v="7231"/>
        <n v="1752"/>
        <n v="1915"/>
        <n v="132968"/>
        <n v="6030"/>
        <n v="103222"/>
        <n v="723"/>
        <n v="1919"/>
        <n v="1460"/>
        <n v="2738"/>
        <n v="68395"/>
        <n v="108555"/>
        <n v="177483"/>
        <n v="83009"/>
        <n v="51222"/>
        <n v="3354"/>
        <n v="4759"/>
        <n v="28558"/>
        <n v="19916"/>
        <n v="20016"/>
        <n v="21393"/>
        <n v="1983"/>
        <n v="4173"/>
        <n v="787"/>
        <n v="462"/>
        <n v="2992"/>
        <n v="3115"/>
        <n v="39082"/>
        <n v="62825"/>
        <n v="14760"/>
        <n v="53210"/>
        <n v="67568"/>
        <n v="43522"/>
        <n v="1970"/>
        <n v="3449"/>
        <n v="2021"/>
        <n v="10981"/>
        <n v="7313"/>
        <n v="15227"/>
        <n v="2767"/>
        <n v="8088"/>
        <n v="1611"/>
        <n v="1209"/>
        <n v="29068"/>
        <n v="9790"/>
        <n v="11376"/>
        <n v="2326"/>
        <n v="12287"/>
        <n v="10234"/>
        <n v="4461"/>
        <n v="3305"/>
        <n v="2447"/>
        <n v="1709"/>
        <n v="870"/>
        <n v="10969"/>
        <n v="769566"/>
        <n v="2502"/>
        <n v="42946"/>
        <n v="9638"/>
        <n v="3833"/>
        <n v="6208"/>
        <n v="3567"/>
        <n v="10667"/>
        <n v="8642"/>
        <n v="5543"/>
        <n v="3053"/>
        <n v="1300"/>
        <n v="75593"/>
        <n v="75519"/>
        <n v="127024"/>
        <n v="76973"/>
        <n v="43309"/>
        <n v="8844"/>
        <n v="30586"/>
        <n v="26205"/>
        <n v="7014"/>
        <n v="1860"/>
        <n v="4080"/>
        <n v="9846"/>
        <n v="525"/>
        <n v="2953"/>
        <n v="7216"/>
        <n v="2396"/>
        <n v="373"/>
        <n v="1360"/>
        <n v="133960"/>
        <n v="1714530"/>
        <n v="278846"/>
        <n v="31798"/>
        <n v="28079"/>
        <n v="12126"/>
        <n v="23464"/>
        <n v="3281"/>
        <n v="10324"/>
        <n v="1208"/>
        <n v="19396"/>
        <n v="2366"/>
        <n v="956"/>
        <n v="454128"/>
        <n v="99743"/>
        <n v="11237"/>
        <n v="22078"/>
        <n v="20301"/>
        <n v="81301"/>
        <n v="6814"/>
        <n v="23477"/>
        <n v="4523"/>
        <n v="14845"/>
        <n v="9856"/>
        <n v="7188"/>
        <n v="5530"/>
        <n v="8219"/>
        <n v="839"/>
        <n v="3051"/>
        <n v="409904"/>
        <n v="1840265"/>
        <n v="22459"/>
        <n v="33035"/>
        <n v="19172"/>
        <n v="6072"/>
        <n v="4630"/>
        <n v="33470"/>
        <n v="3512"/>
        <n v="1694"/>
        <n v="8278"/>
        <n v="3623"/>
        <n v="2498"/>
        <n v="2458"/>
        <n v="1120"/>
        <n v="278488"/>
        <n v="146115"/>
        <n v="57139"/>
        <n v="8355"/>
        <n v="4223"/>
        <n v="5781"/>
        <n v="11172"/>
        <n v="7328"/>
        <n v="426606"/>
        <n v="149605"/>
        <n v="122647"/>
        <n v="10065"/>
        <n v="9056"/>
        <n v="11996"/>
        <n v="11099"/>
        <n v="2308"/>
        <n v="2966"/>
        <n v="381642"/>
        <n v="212364"/>
        <n v="103431"/>
        <n v="14444"/>
        <n v="23982"/>
        <n v="191099"/>
        <n v="6883"/>
        <n v="4086"/>
        <n v="545"/>
        <n v="1015"/>
        <n v="11037"/>
        <n v="181948"/>
        <n v="4297"/>
        <n v="4143"/>
        <n v="12476"/>
        <n v="3416"/>
        <n v="5991"/>
        <n v="3549"/>
        <n v="11977"/>
        <n v="4474"/>
        <n v="2453"/>
        <n v="1278133"/>
        <n v="14724"/>
        <n v="46264"/>
        <n v="2691"/>
        <n v="27263"/>
        <n v="1258"/>
        <n v="5049"/>
        <n v="1041"/>
        <n v="6674"/>
        <n v="978"/>
        <n v="2046"/>
        <n v="9685"/>
        <n v="34398"/>
        <n v="4919"/>
        <n v="3706"/>
        <n v="2265"/>
        <n v="2470"/>
        <n v="2275"/>
        <n v="17272"/>
        <n v="33277"/>
        <n v="74919"/>
        <n v="153326"/>
        <n v="433480"/>
        <n v="37334"/>
        <n v="15238"/>
        <n v="56175"/>
        <n v="5143"/>
        <n v="29251"/>
        <n v="7178"/>
        <n v="117512"/>
        <n v="62740"/>
        <n v="15058"/>
        <n v="4376"/>
        <n v="13384"/>
        <n v="6986"/>
        <n v="3766"/>
        <n v="1255"/>
        <n v="1503"/>
        <n v="856641"/>
        <n v="259344"/>
        <n v="571134"/>
        <n v="24013"/>
        <n v="8942"/>
        <n v="24129"/>
        <n v="22268"/>
        <n v="38767"/>
        <n v="45996"/>
        <n v="175631"/>
        <n v="19372"/>
        <n v="38860"/>
        <n v="20383"/>
        <n v="2050"/>
        <n v="33080"/>
        <n v="6826"/>
        <n v="3729"/>
        <n v="10699"/>
        <n v="3787"/>
        <n v="886"/>
        <n v="192"/>
        <n v="681"/>
        <n v="7140"/>
        <n v="14555"/>
        <n v="18314"/>
        <n v="55838"/>
        <n v="15866"/>
        <n v="16192"/>
        <n v="12921"/>
        <n v="7400"/>
        <n v="80753"/>
        <n v="11387"/>
        <n v="820"/>
        <n v="3297"/>
        <n v="2665"/>
        <n v="534"/>
        <n v="931"/>
        <n v="17250"/>
        <n v="149707"/>
        <n v="50522"/>
        <n v="4251"/>
        <n v="133700"/>
        <n v="3563"/>
        <n v="7537"/>
        <n v="1621"/>
        <n v="3134"/>
        <n v="213"/>
        <n v="609477"/>
        <n v="12607"/>
        <n v="41391"/>
        <n v="8978"/>
        <n v="11408"/>
        <n v="3493"/>
        <n v="7859"/>
        <n v="4877"/>
        <n v="976"/>
        <n v="2540"/>
        <n v="632"/>
        <n v="486"/>
        <n v="287045"/>
        <n v="70839"/>
        <n v="95393"/>
        <n v="160565"/>
        <n v="13500"/>
        <n v="52932"/>
        <n v="14561"/>
        <n v="173031"/>
        <n v="37249"/>
        <n v="55694"/>
        <n v="13047"/>
        <n v="3656"/>
        <n v="5445"/>
        <n v="7501"/>
        <n v="2578"/>
        <n v="2630"/>
        <n v="82020"/>
        <n v="59739"/>
        <n v="17182"/>
        <n v="93855"/>
        <n v="33543"/>
        <n v="7589"/>
        <n v="3574"/>
        <n v="12359"/>
        <n v="7481"/>
        <n v="4142"/>
        <n v="9461"/>
        <n v="7735"/>
        <n v="2411"/>
        <n v="74443"/>
        <n v="7868"/>
        <n v="5251"/>
        <n v="1148"/>
        <n v="4331"/>
        <n v="616467"/>
        <n v="169942"/>
        <n v="20790"/>
        <n v="57729"/>
        <n v="12212"/>
        <n v="143095"/>
        <n v="1753"/>
        <n v="7656"/>
        <n v="785"/>
        <n v="6902"/>
        <n v="8046"/>
        <n v="2920"/>
        <n v="3867"/>
        <n v="2507"/>
        <n v="689"/>
        <n v="621"/>
        <n v="781"/>
        <n v="17369"/>
        <n v="3050"/>
        <n v="62070"/>
        <n v="4351"/>
        <n v="17332"/>
        <n v="3205"/>
        <n v="4236"/>
        <n v="16594"/>
        <n v="1295"/>
        <n v="4327"/>
        <n v="904"/>
        <n v="335"/>
        <n v="30723"/>
        <n v="6963"/>
        <n v="3226"/>
        <n v="90633"/>
        <n v="11571"/>
        <n v="2255"/>
        <n v="1957"/>
        <n v="1528"/>
        <n v="1466"/>
        <n v="98675"/>
        <n v="52913"/>
        <n v="18320"/>
        <n v="46045"/>
        <n v="6612"/>
        <n v="9071"/>
        <n v="22905"/>
        <n v="30508"/>
        <n v="8538"/>
        <n v="22003"/>
        <n v="4959"/>
        <n v="1272"/>
        <n v="1750"/>
        <n v="1442"/>
        <n v="2797"/>
        <n v="1275"/>
        <n v="20429"/>
        <n v="32150"/>
        <n v="47253"/>
        <n v="48684"/>
        <n v="5297"/>
        <n v="18665"/>
        <n v="8118"/>
        <n v="4783"/>
        <n v="865"/>
        <n v="1942"/>
        <n v="5214"/>
        <n v="36896"/>
        <n v="4490"/>
        <n v="5139"/>
        <n v="5011"/>
        <n v="955"/>
        <n v="3836"/>
        <n v="4372"/>
        <n v="817"/>
        <n v="262980"/>
        <n v="756654"/>
        <n v="6653"/>
        <n v="9463"/>
        <n v="43883"/>
        <n v="8030"/>
        <n v="6318"/>
        <n v="2996"/>
        <n v="6219"/>
        <n v="12738"/>
        <n v="1857"/>
        <n v="928"/>
        <n v="1143"/>
        <n v="1177"/>
        <n v="207"/>
        <n v="670"/>
        <n v="1723"/>
        <n v="397"/>
        <n v="14741"/>
        <n v="29648"/>
        <n v="47030"/>
        <n v="59113"/>
        <n v="56906"/>
        <n v="33593"/>
        <n v="48501"/>
        <n v="7049"/>
        <n v="18159"/>
        <n v="44705"/>
        <n v="3198"/>
        <n v="5020"/>
        <n v="5232"/>
        <n v="4920"/>
        <n v="2423"/>
        <n v="422075"/>
        <n v="1042856"/>
        <n v="16762"/>
        <n v="19700"/>
        <n v="21272"/>
        <n v="34323"/>
        <n v="118400"/>
        <n v="14874"/>
        <n v="8897"/>
        <n v="1445"/>
        <n v="6373"/>
        <n v="905"/>
        <n v="712912"/>
        <n v="148817"/>
        <n v="29878"/>
        <n v="55189"/>
        <n v="18286"/>
        <n v="6195"/>
        <n v="18527"/>
        <n v="17017"/>
        <n v="1714"/>
        <n v="7535"/>
        <n v="5840"/>
        <n v="4844"/>
        <n v="20351"/>
        <n v="6034"/>
        <n v="1574"/>
        <n v="2873"/>
        <n v="749"/>
        <n v="424951"/>
        <n v="954464"/>
        <n v="81524"/>
        <n v="21184"/>
        <n v="16907"/>
        <n v="4939"/>
        <n v="15754"/>
        <n v="15446"/>
        <n v="2819"/>
        <n v="3036"/>
        <n v="12279"/>
        <n v="1580"/>
        <n v="168545"/>
        <n v="596037"/>
        <n v="166501"/>
        <n v="34227"/>
        <n v="10356"/>
        <n v="1404"/>
        <n v="1129"/>
        <n v="4517"/>
        <n v="1802"/>
        <n v="347536"/>
        <n v="469937"/>
        <n v="75901"/>
        <n v="40921"/>
        <n v="13998"/>
        <n v="2460"/>
        <n v="12771"/>
        <n v="2735"/>
        <n v="8319"/>
        <n v="3044"/>
        <n v="341515"/>
        <n v="23267"/>
        <n v="60382"/>
        <n v="19493"/>
        <n v="5078"/>
        <n v="38260"/>
        <n v="3800"/>
        <n v="1676"/>
        <n v="860"/>
        <n v="1593"/>
        <n v="368"/>
        <n v="734343"/>
        <n v="8265"/>
        <n v="17473"/>
        <n v="25273"/>
        <n v="21301"/>
        <n v="10084"/>
        <n v="8917"/>
        <n v="11982"/>
        <n v="2330"/>
        <n v="987"/>
        <n v="14330"/>
        <n v="5892"/>
        <n v="1522"/>
        <n v="1234"/>
        <n v="22408"/>
        <n v="1062557"/>
        <n v="14450"/>
        <n v="9240"/>
        <n v="16166"/>
        <n v="874"/>
        <n v="17068"/>
        <n v="4892"/>
        <n v="1563"/>
        <n v="16680"/>
        <n v="1278"/>
        <n v="451"/>
        <n v="480"/>
        <n v="1520"/>
        <n v="8963"/>
        <n v="24940"/>
        <n v="1577"/>
        <n v="6009"/>
        <n v="3620"/>
        <n v="492"/>
        <n v="55318"/>
        <n v="11120"/>
        <n v="53472"/>
        <n v="414808"/>
        <n v="70952"/>
        <n v="9985"/>
        <n v="33157"/>
        <n v="27912"/>
        <n v="71108"/>
        <n v="7422"/>
        <n v="13103"/>
        <n v="81506"/>
        <n v="1411"/>
        <n v="2805"/>
        <n v="15736"/>
        <n v="4287"/>
        <n v="3398"/>
        <n v="1114"/>
        <n v="1693"/>
        <n v="707156"/>
        <n v="193250"/>
        <n v="15695"/>
        <n v="30821"/>
        <n v="338511"/>
        <n v="32332"/>
        <n v="46548"/>
        <n v="37528"/>
        <n v="12203"/>
        <n v="13172"/>
        <n v="26793"/>
        <n v="49608"/>
        <n v="44911"/>
        <n v="7206"/>
        <n v="8875"/>
        <n v="4848"/>
        <n v="3945"/>
        <n v="983"/>
        <n v="1937"/>
        <n v="16650"/>
        <n v="15978"/>
        <n v="24052"/>
        <n v="8002"/>
        <n v="511084"/>
        <n v="10369"/>
        <n v="9904"/>
        <n v="18221"/>
        <n v="6871"/>
        <n v="9007"/>
        <n v="3612"/>
        <n v="6867"/>
        <n v="2101"/>
        <n v="636"/>
        <n v="3934"/>
        <n v="556918"/>
        <n v="38962"/>
        <n v="20800"/>
        <n v="300156"/>
        <n v="5038"/>
        <n v="47407"/>
        <n v="54358"/>
        <n v="2293"/>
        <n v="6169"/>
        <n v="7517"/>
        <n v="2592"/>
        <n v="1878983"/>
        <n v="66334"/>
        <n v="317680"/>
        <n v="4412"/>
        <n v="5185"/>
        <n v="32313"/>
        <n v="11584"/>
        <n v="30243"/>
        <n v="2824"/>
        <n v="986489"/>
        <n v="13801"/>
        <n v="59448"/>
        <n v="16674"/>
        <n v="150843"/>
        <n v="15386"/>
        <n v="51482"/>
        <n v="25699"/>
        <n v="54253"/>
        <n v="39502"/>
        <n v="92873"/>
        <n v="4823"/>
        <n v="6245"/>
        <n v="561"/>
        <n v="4934"/>
        <n v="4365"/>
        <n v="699"/>
        <n v="1747"/>
        <n v="3285"/>
        <n v="162665"/>
        <n v="24937"/>
        <n v="248393"/>
        <n v="83509"/>
        <n v="24547"/>
        <n v="10917"/>
        <n v="3533"/>
        <n v="8500"/>
        <n v="501"/>
        <n v="3393"/>
        <n v="3378"/>
        <n v="697"/>
        <n v="2289"/>
        <n v="35247"/>
        <n v="57275"/>
        <n v="10881"/>
        <n v="8111"/>
        <n v="2982"/>
        <n v="8107"/>
        <n v="6868"/>
        <n v="291293"/>
        <n v="33972"/>
        <n v="465567"/>
        <n v="311114"/>
        <n v="25660"/>
        <n v="12035"/>
        <n v="18500"/>
        <n v="11635"/>
        <n v="1136"/>
        <n v="4466"/>
        <n v="10189"/>
        <n v="28153"/>
        <n v="570"/>
        <n v="3383"/>
        <n v="2469"/>
        <n v="1429"/>
        <n v="590"/>
        <n v="27471"/>
        <n v="8367"/>
        <n v="1972"/>
        <n v="70426"/>
        <n v="6942"/>
        <n v="14956"/>
        <n v="10285"/>
        <n v="1841"/>
        <n v="3837"/>
        <n v="1708"/>
        <n v="1018"/>
        <n v="7608"/>
        <n v="10337"/>
        <n v="2365"/>
        <n v="2254"/>
        <n v="1319"/>
        <n v="704"/>
        <n v="585"/>
        <n v="19188"/>
        <n v="4761"/>
        <n v="89425"/>
        <n v="2175"/>
        <n v="319"/>
        <n v="6952"/>
        <n v="2461"/>
        <n v="2149"/>
        <n v="6265"/>
        <n v="428"/>
        <n v="175600"/>
        <n v="629308"/>
        <n v="10563"/>
        <n v="64335"/>
        <n v="23245"/>
        <n v="28666"/>
        <n v="58623"/>
        <n v="2956"/>
        <n v="59085"/>
        <n v="5362"/>
        <n v="27735"/>
        <n v="17623"/>
        <n v="1965"/>
        <n v="8747"/>
        <n v="4895"/>
        <n v="5013"/>
        <n v="996"/>
        <n v="6813"/>
        <n v="129567"/>
        <n v="1020340"/>
        <n v="41150"/>
        <n v="65149"/>
        <n v="9089"/>
        <n v="49495"/>
        <n v="72814"/>
        <n v="18859"/>
        <n v="22825"/>
        <n v="13810"/>
        <n v="5700"/>
        <n v="2075"/>
        <n v="7028"/>
        <n v="1448"/>
        <n v="116577"/>
        <n v="568164"/>
        <n v="54336"/>
        <n v="6698"/>
        <n v="14992"/>
        <n v="55051"/>
        <n v="19165"/>
        <n v="2511"/>
        <n v="1728"/>
        <n v="2975"/>
        <n v="863"/>
        <n v="5558"/>
        <n v="3258"/>
        <n v="1050"/>
        <n v="26774"/>
        <n v="1162186"/>
        <n v="14156"/>
        <n v="76691"/>
        <n v="6897"/>
        <n v="8282"/>
        <n v="86927"/>
        <n v="34080"/>
        <n v="3466"/>
        <n v="69990"/>
        <n v="10209"/>
        <n v="1588"/>
        <n v="2394"/>
        <n v="5385"/>
        <n v="964"/>
        <n v="248521"/>
        <n v="83141"/>
        <n v="7115"/>
        <n v="27535"/>
        <n v="8334"/>
        <n v="75636"/>
        <n v="17807"/>
        <n v="32738"/>
        <n v="143854"/>
        <n v="4923"/>
        <n v="16626"/>
        <n v="11769"/>
        <n v="6766"/>
        <n v="6592"/>
        <n v="1554"/>
        <n v="1374"/>
        <n v="2206"/>
        <n v="427215"/>
        <n v="734239"/>
        <n v="527759"/>
        <n v="34940"/>
        <n v="17645"/>
        <n v="91040"/>
        <n v="3380"/>
        <n v="20469"/>
        <n v="10766"/>
        <n v="1222"/>
        <n v="3908"/>
        <n v="1826"/>
        <n v="1589"/>
        <n v="3742"/>
        <n v="822"/>
        <n v="1046"/>
        <n v="522"/>
        <n v="816"/>
        <n v="1619369"/>
        <n v="151312"/>
        <n v="31618"/>
        <n v="23537"/>
        <n v="40517"/>
        <n v="19392"/>
        <n v="138574"/>
        <n v="163763"/>
        <n v="1809"/>
        <n v="10736"/>
        <n v="12248"/>
        <n v="5341"/>
        <n v="4801"/>
        <n v="975822"/>
        <n v="267216"/>
        <n v="60369"/>
        <n v="15402"/>
        <n v="9243"/>
        <n v="17975"/>
        <n v="52847"/>
        <n v="41981"/>
        <n v="11743"/>
        <n v="1400"/>
        <n v="34130"/>
        <n v="3902"/>
        <n v="4558"/>
        <n v="921"/>
        <n v="610908"/>
        <n v="654375"/>
        <n v="98066"/>
        <n v="5168"/>
        <n v="6045"/>
        <n v="17319"/>
        <n v="27401"/>
        <n v="4171"/>
        <n v="15715"/>
        <n v="19121"/>
        <n v="3478"/>
        <n v="1122972"/>
        <n v="202403"/>
        <n v="132663"/>
        <n v="12545"/>
        <n v="67711"/>
        <n v="20866"/>
        <n v="90528"/>
        <n v="1862"/>
        <n v="6050"/>
        <n v="5791"/>
        <n v="12616"/>
        <n v="172449"/>
        <n v="31399"/>
        <n v="246660"/>
        <n v="48493"/>
        <n v="185501"/>
        <n v="3680"/>
        <n v="10499"/>
        <n v="739"/>
        <n v="1178"/>
        <n v="6901"/>
        <n v="694"/>
        <n v="1938434"/>
        <n v="50876"/>
        <n v="12464"/>
        <n v="22552"/>
        <n v="3159"/>
        <n v="62535"/>
        <n v="6027"/>
        <n v="8524"/>
        <n v="2831"/>
        <n v="10081"/>
        <n v="5680"/>
        <n v="4585"/>
        <n v="710"/>
        <n v="19216"/>
        <n v="11910"/>
        <n v="308983"/>
        <n v="10362"/>
        <n v="2084"/>
        <n v="8521"/>
        <n v="4188"/>
        <n v="9084"/>
        <n v="1040"/>
        <n v="1628"/>
        <n v="1039"/>
        <n v="6845"/>
        <n v="19604"/>
        <n v="5983"/>
        <n v="21651"/>
        <n v="748"/>
        <n v="48959"/>
        <n v="63789"/>
        <n v="69728"/>
        <n v="700660"/>
        <n v="198440"/>
        <n v="345470"/>
        <n v="472579"/>
        <n v="43513"/>
        <n v="56385"/>
        <n v="9735"/>
        <n v="90948"/>
        <n v="22981"/>
        <n v="7557"/>
        <n v="9010"/>
        <n v="4417"/>
        <n v="13025"/>
        <n v="2684"/>
        <n v="21452"/>
        <n v="3996"/>
        <n v="5356"/>
        <n v="1707"/>
        <n v="59735"/>
        <n v="230134"/>
        <n v="349556"/>
        <n v="459615"/>
        <n v="25089"/>
        <n v="40331"/>
        <n v="300942"/>
        <n v="11481"/>
        <n v="78690"/>
        <n v="26492"/>
        <n v="9931"/>
        <n v="138060"/>
        <n v="8104"/>
        <n v="21354"/>
        <n v="3274"/>
        <n v="19885"/>
        <n v="4267"/>
        <n v="7710"/>
        <n v="605"/>
        <n v="3691"/>
        <n v="1711"/>
        <n v="1384"/>
        <n v="2105"/>
        <n v="40199"/>
        <n v="12813"/>
        <n v="19161"/>
        <n v="18715"/>
        <n v="4568"/>
        <n v="3510"/>
        <n v="7042"/>
        <n v="11863"/>
        <n v="10951"/>
        <n v="6053"/>
        <n v="4425"/>
        <n v="6786"/>
        <n v="3693"/>
        <n v="9229"/>
        <n v="5003"/>
        <n v="17357"/>
        <n v="4410"/>
        <n v="36904"/>
        <n v="288379"/>
        <n v="6816"/>
        <n v="3777"/>
        <n v="80324"/>
        <n v="3231"/>
        <n v="2294"/>
        <n v="6747"/>
        <n v="2638"/>
        <n v="3513"/>
        <n v="2071"/>
        <n v="483"/>
        <n v="5178"/>
        <n v="1893360"/>
        <n v="51812"/>
        <n v="37917"/>
        <n v="4222"/>
        <n v="76192"/>
        <n v="3068"/>
        <n v="3745"/>
        <n v="6381"/>
        <n v="1807"/>
        <n v="5442"/>
        <n v="4476"/>
        <n v="3845"/>
        <n v="1025"/>
        <n v="5564"/>
        <n v="1616"/>
        <n v="673812"/>
        <n v="39663"/>
        <n v="108836"/>
        <n v="60267"/>
        <n v="422086"/>
        <n v="15940"/>
        <n v="79385"/>
        <n v="7019"/>
        <n v="32700"/>
        <n v="2097"/>
        <n v="49096"/>
        <n v="37587"/>
        <n v="7686"/>
        <n v="7999"/>
        <n v="2863"/>
        <n v="713"/>
        <n v="1717"/>
        <n v="1870"/>
        <n v="3124"/>
        <n v="469"/>
        <n v="316256"/>
        <n v="96124"/>
        <n v="100011"/>
        <n v="113080"/>
        <n v="3201"/>
        <n v="1663"/>
        <n v="2513"/>
        <n v="12534"/>
        <n v="7910"/>
        <n v="2267"/>
        <n v="2280"/>
        <n v="2235"/>
        <n v="1590"/>
        <n v="4818"/>
        <n v="4766"/>
        <n v="1011"/>
        <n v="221"/>
        <n v="717"/>
        <n v="714"/>
        <n v="1703"/>
        <n v="476"/>
        <n v="47109"/>
        <n v="25693"/>
        <n v="6368"/>
        <n v="24536"/>
        <n v="1946"/>
        <n v="3914"/>
        <n v="949"/>
        <n v="5566"/>
        <n v="249533"/>
        <n v="447088"/>
        <n v="76388"/>
        <n v="460802"/>
        <n v="14589"/>
        <n v="15878"/>
        <n v="26461"/>
        <n v="1716"/>
        <n v="14870"/>
        <n v="9495"/>
        <n v="30911"/>
        <n v="5628"/>
        <n v="4478"/>
        <n v="2028"/>
        <n v="418"/>
        <n v="10765"/>
        <n v="35107"/>
        <n v="8301"/>
        <n v="52657"/>
        <n v="18710"/>
        <n v="95695"/>
        <n v="25985"/>
        <n v="59686"/>
        <n v="6454"/>
        <n v="1736"/>
        <n v="4614"/>
        <n v="14461"/>
        <n v="2737"/>
        <n v="777"/>
        <n v="405"/>
        <n v="276"/>
        <n v="9997"/>
        <n v="3760"/>
        <n v="7168"/>
        <n v="2485"/>
        <n v="15394"/>
        <n v="1665"/>
        <n v="682"/>
        <n v="229195"/>
        <n v="70178"/>
        <n v="14314"/>
        <n v="32183"/>
        <n v="130055"/>
        <n v="52286"/>
        <n v="3772"/>
        <n v="4426"/>
        <n v="16248"/>
        <n v="2762"/>
        <n v="26621"/>
        <n v="13321"/>
        <n v="9987"/>
        <n v="7636"/>
        <n v="4050"/>
        <n v="3895"/>
        <n v="1730"/>
        <n v="4908"/>
        <n v="947"/>
        <n v="764"/>
        <n v="1787"/>
        <n v="733"/>
        <n v="104400"/>
        <n v="13727"/>
        <n v="13027"/>
        <n v="44969"/>
        <n v="69330"/>
        <n v="25765"/>
        <n v="5030"/>
        <n v="88516"/>
        <n v="3882"/>
        <n v="17096"/>
        <n v="1418"/>
        <n v="17141"/>
        <n v="6643"/>
        <n v="80209"/>
        <n v="15072"/>
        <n v="23794"/>
        <n v="9841"/>
        <n v="1637"/>
        <n v="7919"/>
        <n v="1671"/>
        <n v="1431"/>
        <n v="32981"/>
        <n v="120476"/>
        <n v="39840"/>
        <n v="12362"/>
        <n v="338212"/>
        <n v="7466"/>
        <n v="5898"/>
        <n v="22636"/>
        <n v="18478"/>
        <n v="3436"/>
        <n v="3542"/>
        <n v="2882"/>
        <n v="2352"/>
        <n v="1911"/>
        <n v="600"/>
        <n v="2999"/>
        <n v="172747"/>
        <n v="49731"/>
        <n v="12021"/>
        <n v="164941"/>
        <n v="66713"/>
        <n v="17816"/>
        <n v="2640"/>
        <n v="27586"/>
        <n v="8389"/>
        <n v="3166"/>
        <n v="18313"/>
        <n v="3720"/>
        <n v="5809"/>
        <n v="3066"/>
        <n v="1741628"/>
        <n v="136342"/>
        <n v="515922"/>
        <n v="80314"/>
        <n v="223039"/>
        <n v="9882"/>
        <n v="7538"/>
        <n v="3155"/>
        <n v="11451"/>
        <n v="1436"/>
        <n v="986"/>
        <n v="413"/>
        <n v="894"/>
        <n v="455693"/>
        <n v="301824"/>
        <n v="558545"/>
        <n v="186230"/>
        <n v="43619"/>
        <n v="292065"/>
        <n v="8727"/>
        <n v="22794"/>
        <n v="9209"/>
        <n v="22377"/>
        <n v="35164"/>
        <n v="2959"/>
        <n v="3834"/>
        <n v="5715"/>
        <n v="1378"/>
        <n v="2725"/>
        <n v="918"/>
        <n v="366"/>
        <n v="683608"/>
        <n v="2044126"/>
        <n v="272059"/>
        <n v="225422"/>
        <n v="27670"/>
        <n v="10327"/>
        <n v="212833"/>
        <n v="10350"/>
        <n v="12570"/>
        <n v="11254"/>
        <n v="2320"/>
        <n v="15925"/>
        <n v="1253"/>
        <n v="735"/>
        <n v="509396"/>
        <n v="540929"/>
        <n v="206765"/>
        <n v="13705"/>
        <n v="33660"/>
        <n v="42927"/>
        <n v="4433"/>
        <n v="7885"/>
        <n v="5133"/>
        <n v="601172"/>
        <n v="276611"/>
        <n v="175746"/>
        <n v="15112"/>
        <n v="65494"/>
        <n v="6718"/>
        <n v="58705"/>
        <n v="7772"/>
        <n v="10684"/>
        <n v="3831"/>
        <n v="139137"/>
        <n v="406479"/>
        <n v="32083"/>
        <n v="436540"/>
        <n v="37684"/>
        <n v="10062"/>
        <n v="3322"/>
        <n v="6427"/>
        <n v="2038"/>
        <n v="1490624"/>
        <n v="33633"/>
        <n v="22026"/>
        <n v="4486"/>
        <n v="5730"/>
        <n v="5552"/>
        <n v="42202"/>
        <n v="3776"/>
        <n v="12889"/>
        <n v="7641"/>
        <n v="6756"/>
        <n v="638"/>
        <n v="3408"/>
        <n v="2219983"/>
        <n v="20253"/>
        <n v="21927"/>
        <n v="6681"/>
        <n v="19102"/>
        <n v="3652"/>
        <n v="5630"/>
        <n v="11715"/>
        <n v="6097"/>
        <n v="10244"/>
        <n v="991"/>
        <n v="6133"/>
        <n v="322"/>
        <n v="46940"/>
        <n v="67757"/>
        <n v="132328"/>
        <n v="397185"/>
        <n v="49032"/>
        <n v="65098"/>
        <n v="44188"/>
        <n v="9655"/>
        <n v="21125"/>
        <n v="9612"/>
        <n v="116637"/>
        <n v="4720"/>
        <n v="2416"/>
        <n v="4473"/>
        <n v="14629"/>
        <n v="24145"/>
        <n v="16097"/>
        <n v="10193"/>
        <n v="4462"/>
        <n v="4965"/>
        <n v="3602"/>
        <n v="657"/>
        <n v="76663"/>
        <n v="244876"/>
        <n v="31689"/>
        <n v="411262"/>
        <n v="55130"/>
        <n v="15356"/>
        <n v="16535"/>
        <n v="14236"/>
        <n v="23174"/>
        <n v="36378"/>
        <n v="27238"/>
        <n v="7224"/>
        <n v="33137"/>
        <n v="2011"/>
        <n v="14327"/>
        <n v="31402"/>
        <n v="9868"/>
        <n v="4005"/>
        <n v="8812"/>
        <n v="2775"/>
        <n v="2010"/>
        <n v="374"/>
        <n v="1526"/>
        <n v="21577"/>
        <n v="15991"/>
        <n v="10772"/>
        <n v="332416"/>
        <n v="28279"/>
        <n v="17738"/>
        <n v="7071"/>
        <n v="1568"/>
        <n v="7187"/>
        <n v="2355"/>
        <n v="2760"/>
        <n v="2270"/>
        <n v="3536"/>
        <n v="1202"/>
        <n v="541"/>
        <n v="26482"/>
        <n v="174436"/>
        <n v="1126332"/>
        <n v="11238"/>
        <n v="5477"/>
        <n v="1780"/>
        <n v="13819"/>
        <n v="1059"/>
        <n v="8404"/>
        <n v="3261"/>
        <n v="4502"/>
        <n v="2822"/>
        <n v="3483"/>
        <n v="1624386"/>
        <n v="52244"/>
        <n v="1596376"/>
        <n v="5359"/>
        <n v="2668"/>
        <n v="4233"/>
        <n v="12503"/>
        <n v="8261"/>
        <n v="8487"/>
        <n v="2066"/>
        <n v="2274"/>
        <n v="60859"/>
        <n v="650981"/>
        <n v="122128"/>
        <n v="21793"/>
        <n v="54687"/>
        <n v="549647"/>
        <n v="73976"/>
        <n v="50671"/>
        <n v="10768"/>
        <n v="11214"/>
        <n v="38479"/>
        <n v="6309"/>
        <n v="11242"/>
        <n v="4535"/>
        <n v="4936"/>
        <n v="7435"/>
        <n v="757"/>
        <n v="3232"/>
        <n v="8290"/>
        <n v="1748"/>
        <n v="312909"/>
        <n v="130873"/>
        <n v="46087"/>
        <n v="2808"/>
        <n v="168370"/>
        <n v="2650"/>
        <n v="18021"/>
        <n v="9622"/>
        <n v="2067"/>
        <n v="1450"/>
        <n v="7704"/>
        <n v="1073"/>
        <n v="14122"/>
        <n v="21480"/>
        <n v="21222"/>
        <n v="2499"/>
        <n v="15938"/>
        <n v="11644"/>
        <n v="911"/>
        <n v="432"/>
        <n v="502567"/>
        <n v="33572"/>
        <n v="356623"/>
        <n v="18293"/>
        <n v="359207"/>
        <n v="10468"/>
        <n v="14679"/>
        <n v="1837"/>
        <n v="8757"/>
        <n v="1465"/>
        <n v="3362"/>
        <n v="4888"/>
        <n v="2557"/>
        <n v="55923"/>
        <n v="9136"/>
        <n v="67258"/>
        <n v="8318"/>
        <n v="5529"/>
        <n v="1419"/>
        <n v="1276"/>
        <n v="2323"/>
        <n v="10365"/>
        <n v="2338"/>
        <n v="2761"/>
        <n v="1211"/>
        <n v="13155"/>
        <n v="260418"/>
        <n v="6483"/>
        <n v="736"/>
        <n v="3054"/>
        <n v="3337"/>
        <n v="237572"/>
        <n v="138720"/>
        <n v="13365"/>
        <n v="24594"/>
        <n v="63897"/>
        <n v="60141"/>
        <n v="3350"/>
        <n v="27348"/>
        <n v="79804"/>
        <n v="26845"/>
        <n v="24236"/>
        <n v="2371"/>
        <n v="33312"/>
        <n v="11708"/>
        <n v="7612"/>
        <n v="1405"/>
        <n v="132581"/>
        <n v="76929"/>
        <n v="14189"/>
        <n v="72653"/>
        <n v="22988"/>
        <n v="63755"/>
        <n v="42759"/>
        <n v="1856"/>
        <n v="14478"/>
        <n v="12038"/>
        <n v="8873"/>
        <n v="1849"/>
        <n v="17249"/>
        <n v="7227"/>
        <n v="5274"/>
        <n v="60783"/>
        <n v="8229"/>
        <n v="26080"/>
        <n v="15088"/>
        <n v="29577"/>
        <n v="7354"/>
        <n v="29245"/>
        <n v="5026"/>
        <n v="17749"/>
        <n v="3357"/>
        <n v="2196"/>
        <n v="1667"/>
        <n v="3123707"/>
        <n v="26298"/>
        <n v="28014"/>
        <n v="51479"/>
        <n v="10018"/>
        <n v="6270"/>
        <n v="35258"/>
        <n v="13756"/>
        <n v="3897"/>
        <n v="1579"/>
        <n v="6531"/>
        <n v="5111"/>
        <n v="1188"/>
        <n v="82845"/>
        <n v="98492"/>
        <n v="98588"/>
        <n v="6905"/>
        <n v="10965"/>
        <n v="35187"/>
        <n v="146499"/>
        <n v="3168"/>
        <n v="2843"/>
        <n v="13498"/>
        <n v="7626"/>
        <n v="14693"/>
        <n v="4358"/>
        <n v="1839"/>
        <n v="5380"/>
        <n v="1395"/>
        <n v="2300"/>
        <n v="92487"/>
        <n v="1224273"/>
        <n v="961480"/>
        <n v="126960"/>
        <n v="14822"/>
        <n v="14175"/>
        <n v="25908"/>
        <n v="8082"/>
        <n v="8023"/>
        <n v="960"/>
        <n v="5090"/>
        <n v="227614"/>
        <n v="196246"/>
        <n v="836393"/>
        <n v="1110752"/>
        <n v="46061"/>
        <n v="12716"/>
        <n v="23352"/>
        <n v="10343"/>
        <n v="3986"/>
        <n v="6330"/>
        <n v="4916"/>
        <n v="2015"/>
        <n v="1907"/>
        <n v="367642"/>
        <n v="1363328"/>
        <n v="159642"/>
        <n v="353954"/>
        <n v="375609"/>
        <n v="35411"/>
        <n v="16636"/>
        <n v="12793"/>
        <n v="18413"/>
        <n v="2273"/>
        <n v="30783"/>
        <n v="1064"/>
        <n v="3070"/>
        <n v="376816"/>
        <n v="702653"/>
        <n v="404543"/>
        <n v="12839"/>
        <n v="11845"/>
        <n v="112578"/>
        <n v="8231"/>
        <n v="19485"/>
        <n v="6290"/>
        <n v="22995"/>
        <n v="1646"/>
        <n v="15668"/>
        <n v="677"/>
        <n v="487923"/>
        <n v="442046"/>
        <n v="114994"/>
        <n v="14347"/>
        <n v="14459"/>
        <n v="14669"/>
        <n v="31730"/>
        <n v="2997"/>
        <n v="10312"/>
        <n v="18269"/>
        <n v="15115"/>
        <n v="122109"/>
        <n v="79618"/>
        <n v="94794"/>
        <n v="290902"/>
        <n v="193451"/>
        <n v="4174"/>
        <n v="3082"/>
        <n v="5367"/>
        <n v="633"/>
        <n v="2958151"/>
        <n v="25416"/>
        <n v="799324"/>
        <n v="15476"/>
        <n v="2859"/>
        <n v="14273"/>
        <n v="12405"/>
        <n v="2548"/>
        <n v="9802"/>
        <n v="2322"/>
        <n v="14664"/>
        <n v="5317"/>
        <n v="897"/>
        <n v="1077"/>
      </sharedItems>
    </cacheField>
    <cacheField name="Fishery Nominal Value (%)" numFmtId="0">
      <sharedItems containsString="0" containsBlank="1" containsNumber="1" minValue="0" maxValue="0.16899999999999998" count="302">
        <m/>
        <n v="1E-4"/>
        <n v="5.7999999999999996E-3"/>
        <n v="8.6999999999999994E-3"/>
        <n v="1.9699999999999999E-2"/>
        <n v="2.0000000000000001E-4"/>
        <n v="0"/>
        <n v="4.0000000000000002E-4"/>
        <n v="8.9999999999999998E-4"/>
        <n v="7.000000000000001E-4"/>
        <n v="1E-3"/>
        <n v="5.0000000000000001E-4"/>
        <n v="1.4000000000000002E-3"/>
        <n v="1.9E-3"/>
        <n v="1.8700000000000001E-2"/>
        <n v="3.7000000000000002E-3"/>
        <n v="2.8999999999999998E-3"/>
        <n v="6.8999999999999999E-3"/>
        <n v="1.2699999999999999E-2"/>
        <n v="4.5999999999999999E-3"/>
        <n v="3.5999999999999999E-3"/>
        <n v="1.18E-2"/>
        <n v="1.2999999999999999E-3"/>
        <n v="2.7200000000000002E-2"/>
        <n v="3.4000000000000002E-3"/>
        <n v="5.3499999999999999E-2"/>
        <n v="4.3E-3"/>
        <n v="1.1999999999999999E-3"/>
        <n v="5.1000000000000004E-3"/>
        <n v="2.9999999999999997E-4"/>
        <n v="8.5000000000000006E-3"/>
        <n v="5.8999999999999999E-3"/>
        <n v="1.0800000000000001E-2"/>
        <n v="1.5E-3"/>
        <n v="5.1999999999999998E-3"/>
        <n v="1.11E-2"/>
        <n v="2.7900000000000001E-2"/>
        <n v="2.5000000000000001E-3"/>
        <n v="5.3E-3"/>
        <n v="2.0999999999999999E-3"/>
        <n v="1.6500000000000001E-2"/>
        <n v="2E-3"/>
        <n v="8.8000000000000005E-3"/>
        <n v="3.4999999999999996E-3"/>
        <n v="0.1211"/>
        <n v="1.1000000000000001E-3"/>
        <n v="2.7000000000000001E-3"/>
        <n v="3.0000000000000001E-3"/>
        <n v="5.0000000000000001E-3"/>
        <n v="2.1899999999999999E-2"/>
        <n v="1.5800000000000002E-2"/>
        <n v="2.3E-3"/>
        <n v="6.6E-3"/>
        <n v="3.0999999999999999E-3"/>
        <n v="5.9999999999999995E-4"/>
        <n v="9.5999999999999992E-3"/>
        <n v="1.6000000000000001E-3"/>
        <n v="8.1000000000000013E-3"/>
        <n v="1.8E-3"/>
        <n v="1.01E-2"/>
        <n v="7.4000000000000003E-3"/>
        <n v="3.3E-3"/>
        <n v="8.6E-3"/>
        <n v="4.0999999999999995E-3"/>
        <n v="2.8000000000000004E-3"/>
        <n v="2.5999999999999999E-3"/>
        <n v="9.300000000000001E-3"/>
        <n v="8.0000000000000004E-4"/>
        <n v="7.6E-3"/>
        <n v="3.8E-3"/>
        <n v="7.4999999999999997E-3"/>
        <n v="2.2000000000000001E-3"/>
        <n v="6.8000000000000005E-3"/>
        <n v="5.6000000000000008E-3"/>
        <n v="3.9000000000000003E-3"/>
        <n v="2.3799999999999998E-2"/>
        <n v="3.3099999999999997E-2"/>
        <n v="4.8999999999999998E-3"/>
        <n v="4.1999999999999997E-3"/>
        <n v="4.5000000000000005E-3"/>
        <n v="4.0000000000000001E-3"/>
        <n v="5.5000000000000005E-3"/>
        <n v="1.0700000000000001E-2"/>
        <n v="1.7000000000000001E-3"/>
        <n v="5.6999999999999993E-3"/>
        <n v="7.8000000000000005E-3"/>
        <n v="1.06E-2"/>
        <n v="6.3E-3"/>
        <n v="7.1999999999999998E-3"/>
        <n v="4.6999999999999993E-3"/>
        <n v="2.6600000000000002E-2"/>
        <n v="3.5400000000000001E-2"/>
        <n v="9.7999999999999997E-3"/>
        <n v="2.3999999999999998E-3"/>
        <n v="3.2000000000000002E-3"/>
        <n v="5.1500000000000004E-2"/>
        <n v="1.7899999999999999E-2"/>
        <n v="1.8600000000000002E-2"/>
        <n v="1.8000000000000002E-2"/>
        <n v="1.5600000000000001E-2"/>
        <n v="3.1200000000000002E-2"/>
        <n v="1.6799999999999999E-2"/>
        <n v="1.7000000000000001E-2"/>
        <n v="1.0200000000000001E-2"/>
        <n v="1.4199999999999999E-2"/>
        <n v="7.0999999999999995E-3"/>
        <n v="2.4399999999999998E-2"/>
        <n v="1.29E-2"/>
        <n v="2.3599999999999999E-2"/>
        <n v="6.7000000000000002E-3"/>
        <n v="1.66E-2"/>
        <n v="4.7999999999999996E-3"/>
        <n v="1.9799999999999998E-2"/>
        <n v="9.8999999999999991E-3"/>
        <n v="0.01"/>
        <n v="6.1999999999999998E-3"/>
        <n v="1.26E-2"/>
        <n v="2.5600000000000001E-2"/>
        <n v="2.5499999999999998E-2"/>
        <n v="7.4400000000000008E-2"/>
        <n v="2.4199999999999999E-2"/>
        <n v="1.3300000000000001E-2"/>
        <n v="1.1899999999999999E-2"/>
        <n v="1.9199999999999998E-2"/>
        <n v="6.9999999999999993E-3"/>
        <n v="9.4999999999999998E-3"/>
        <n v="1.61E-2"/>
        <n v="6.5000000000000006E-3"/>
        <n v="9.3999999999999986E-3"/>
        <n v="8.3999999999999995E-3"/>
        <n v="8.0000000000000002E-3"/>
        <n v="9.7000000000000003E-3"/>
        <n v="4.4000000000000003E-3"/>
        <n v="6.0000000000000001E-3"/>
        <n v="6.9400000000000003E-2"/>
        <n v="1.4499999999999999E-2"/>
        <n v="6.6299999999999998E-2"/>
        <n v="5.04E-2"/>
        <n v="2.1000000000000001E-2"/>
        <n v="1.15E-2"/>
        <n v="1.6E-2"/>
        <n v="3.0099999999999998E-2"/>
        <n v="2.3300000000000001E-2"/>
        <n v="6.4000000000000003E-3"/>
        <n v="1.34E-2"/>
        <n v="1.03E-2"/>
        <n v="6.0999999999999995E-3"/>
        <n v="2.3E-2"/>
        <n v="7.9000000000000008E-3"/>
        <n v="2.23E-2"/>
        <n v="7.7000000000000002E-3"/>
        <n v="2.5699999999999997E-2"/>
        <n v="1.1299999999999999E-2"/>
        <n v="8.8999999999999999E-3"/>
        <n v="8.199999999999999E-3"/>
        <n v="1.5300000000000001E-2"/>
        <n v="1.3500000000000002E-2"/>
        <n v="1.46E-2"/>
        <n v="1.77E-2"/>
        <n v="1.7500000000000002E-2"/>
        <n v="1.38E-2"/>
        <n v="1.8500000000000003E-2"/>
        <n v="3.5799999999999998E-2"/>
        <n v="5.8700000000000002E-2"/>
        <n v="3.85E-2"/>
        <n v="1.04E-2"/>
        <n v="7.3000000000000001E-3"/>
        <n v="9.1000000000000004E-3"/>
        <n v="1.1200000000000002E-2"/>
        <n v="1.09E-2"/>
        <n v="5.4000000000000003E-3"/>
        <n v="1.4999999999999999E-2"/>
        <n v="2.4E-2"/>
        <n v="2.8199999999999999E-2"/>
        <n v="9.0000000000000011E-3"/>
        <n v="1.6200000000000003E-2"/>
        <n v="1.54E-2"/>
        <n v="1.8100000000000002E-2"/>
        <n v="1.83E-2"/>
        <n v="2.2000000000000002E-2"/>
        <n v="3.2000000000000001E-2"/>
        <n v="1.21E-2"/>
        <n v="8.3000000000000001E-3"/>
        <n v="1.0500000000000001E-2"/>
        <n v="1.72E-2"/>
        <n v="3.8199999999999998E-2"/>
        <n v="2.64E-2"/>
        <n v="1.49E-2"/>
        <n v="1.2199999999999999E-2"/>
        <n v="1.6899999999999998E-2"/>
        <n v="8.9200000000000002E-2"/>
        <n v="1.1699999999999999E-2"/>
        <n v="1.24E-2"/>
        <n v="1.84E-2"/>
        <n v="2.58E-2"/>
        <n v="3.2300000000000002E-2"/>
        <n v="2.7099999999999999E-2"/>
        <n v="1.3100000000000001E-2"/>
        <n v="1.23E-2"/>
        <n v="2.69E-2"/>
        <n v="1.6299999999999999E-2"/>
        <n v="2.0199999999999999E-2"/>
        <n v="1.1000000000000001E-2"/>
        <n v="3.4799999999999998E-2"/>
        <n v="9.1999999999999998E-3"/>
        <n v="1.3899999999999999E-2"/>
        <n v="1.2E-2"/>
        <n v="1.32E-2"/>
        <n v="3.8599999999999995E-2"/>
        <n v="5.91E-2"/>
        <n v="2.0099999999999996E-2"/>
        <n v="7.8899999999999998E-2"/>
        <n v="2.35E-2"/>
        <n v="4.0300000000000002E-2"/>
        <n v="8.5699999999999998E-2"/>
        <n v="2.3700000000000002E-2"/>
        <n v="1.1599999999999999E-2"/>
        <n v="4.2900000000000001E-2"/>
        <n v="1.78E-2"/>
        <n v="2.0400000000000001E-2"/>
        <n v="3.32E-2"/>
        <n v="6.6400000000000001E-2"/>
        <n v="2.5399999999999999E-2"/>
        <n v="0.14649999999999999"/>
        <n v="3.6200000000000003E-2"/>
        <n v="1.1399999999999999E-2"/>
        <n v="4.1500000000000002E-2"/>
        <n v="1.2500000000000001E-2"/>
        <n v="1.3999999999999999E-2"/>
        <n v="2.7699999999999999E-2"/>
        <n v="4.2800000000000005E-2"/>
        <n v="3.6900000000000002E-2"/>
        <n v="2.0899999999999998E-2"/>
        <n v="3.73E-2"/>
        <n v="1.3600000000000001E-2"/>
        <n v="0.16899999999999998"/>
        <n v="1.52E-2"/>
        <n v="7.0199999999999999E-2"/>
        <n v="3.5200000000000002E-2"/>
        <n v="2.2799999999999997E-2"/>
        <n v="2.0299999999999999E-2"/>
        <n v="3.6699999999999997E-2"/>
        <n v="1.47E-2"/>
        <n v="3.1300000000000001E-2"/>
        <n v="1.89E-2"/>
        <n v="0.11609999999999999"/>
        <n v="1.9900000000000001E-2"/>
        <n v="1.67E-2"/>
        <n v="2.2400000000000003E-2"/>
        <n v="3.7999999999999999E-2"/>
        <n v="2.7799999999999998E-2"/>
        <n v="2.2599999999999999E-2"/>
        <n v="2.2099999999999998E-2"/>
        <n v="2.1700000000000001E-2"/>
        <n v="4.3200000000000002E-2"/>
        <n v="2.98E-2"/>
        <n v="4.1200000000000001E-2"/>
        <n v="0.02"/>
        <n v="1.9099999999999999E-2"/>
        <n v="2.8300000000000002E-2"/>
        <n v="2.46E-2"/>
        <n v="3.0299999999999997E-2"/>
        <n v="3.49E-2"/>
        <n v="2.1600000000000001E-2"/>
        <n v="2.18E-2"/>
        <n v="1.3000000000000001E-2"/>
        <n v="1.5900000000000001E-2"/>
        <n v="1.6399999999999998E-2"/>
        <n v="6.8199999999999997E-2"/>
        <n v="2.8500000000000001E-2"/>
        <n v="4.2999999999999997E-2"/>
        <n v="1.8200000000000001E-2"/>
        <n v="2.5099999999999997E-2"/>
        <n v="2.9700000000000001E-2"/>
        <n v="2.53E-2"/>
        <n v="1.5100000000000001E-2"/>
        <n v="1.8799999999999997E-2"/>
        <n v="4.5199999999999997E-2"/>
        <n v="2.9900000000000003E-2"/>
        <n v="5.0499999999999996E-2"/>
        <n v="1.7600000000000001E-2"/>
        <n v="2.4300000000000002E-2"/>
        <n v="2.6099999999999998E-2"/>
        <n v="8.900000000000001E-2"/>
        <n v="4.6500000000000007E-2"/>
        <n v="3.3799999999999997E-2"/>
        <n v="3.3000000000000002E-2"/>
        <n v="6.480000000000001E-2"/>
        <n v="4.7899999999999998E-2"/>
        <n v="2.75E-2"/>
        <n v="1.7100000000000001E-2"/>
        <n v="3.3500000000000002E-2"/>
        <n v="3.1099999999999999E-2"/>
        <n v="2.0499999999999997E-2"/>
        <n v="3.3399999999999999E-2"/>
        <n v="5.5300000000000002E-2"/>
        <n v="2.41E-2"/>
        <n v="5.3600000000000002E-2"/>
        <n v="5.9200000000000003E-2"/>
        <n v="2.8399999999999998E-2"/>
        <n v="6.0299999999999999E-2"/>
        <n v="4.58E-2"/>
      </sharedItems>
    </cacheField>
    <cacheField name="Fishery Landed (%)" numFmtId="0">
      <sharedItems containsString="0" containsBlank="1" containsNumber="1" minValue="0" maxValue="0.17800000000000002" count="311">
        <m/>
        <n v="1E-4"/>
        <n v="6.8999999999999999E-3"/>
        <n v="9.5999999999999992E-3"/>
        <n v="2.0099999999999996E-2"/>
        <n v="2.0000000000000001E-4"/>
        <n v="0"/>
        <n v="2.9999999999999997E-4"/>
        <n v="8.0000000000000004E-4"/>
        <n v="7.000000000000001E-4"/>
        <n v="8.9999999999999998E-4"/>
        <n v="2.8999999999999998E-3"/>
        <n v="1.9E-3"/>
        <n v="2.18E-2"/>
        <n v="3.3E-3"/>
        <n v="2.8000000000000004E-3"/>
        <n v="7.4000000000000003E-3"/>
        <n v="1.2500000000000001E-2"/>
        <n v="8.5000000000000006E-3"/>
        <n v="2.3999999999999998E-3"/>
        <n v="1.1299999999999999E-2"/>
        <n v="3.5999999999999999E-3"/>
        <n v="1.1999999999999999E-3"/>
        <n v="3.9599999999999996E-2"/>
        <n v="3.4999999999999996E-3"/>
        <n v="5.6100000000000004E-2"/>
        <n v="4.4000000000000003E-3"/>
        <n v="5.7999999999999996E-3"/>
        <n v="1.2999999999999999E-3"/>
        <n v="6.1999999999999998E-3"/>
        <n v="2.06E-2"/>
        <n v="5.0000000000000001E-4"/>
        <n v="1.7000000000000001E-3"/>
        <n v="4.6999999999999993E-3"/>
        <n v="1.84E-2"/>
        <n v="2.98E-2"/>
        <n v="4.5000000000000005E-3"/>
        <n v="2.5999999999999999E-3"/>
        <n v="1.44E-2"/>
        <n v="2.0999999999999999E-3"/>
        <n v="9.1000000000000004E-3"/>
        <n v="4.0999999999999995E-3"/>
        <n v="9.7500000000000003E-2"/>
        <n v="1.4000000000000002E-3"/>
        <n v="4.0000000000000002E-4"/>
        <n v="3.7000000000000002E-3"/>
        <n v="9.8999999999999991E-3"/>
        <n v="2.7000000000000001E-3"/>
        <n v="8.8999999999999999E-3"/>
        <n v="4.5999999999999999E-3"/>
        <n v="3.2000000000000001E-2"/>
        <n v="1.1599999999999999E-2"/>
        <n v="3.0999999999999999E-3"/>
        <n v="6.0999999999999995E-3"/>
        <n v="3.9000000000000003E-3"/>
        <n v="2.2000000000000001E-3"/>
        <n v="2.3E-3"/>
        <n v="1.6000000000000001E-3"/>
        <n v="8.3999999999999995E-3"/>
        <n v="7.1999999999999998E-3"/>
        <n v="6.7000000000000002E-3"/>
        <n v="4.1999999999999997E-3"/>
        <n v="3.2000000000000002E-3"/>
        <n v="1.1000000000000001E-3"/>
        <n v="5.9999999999999995E-4"/>
        <n v="7.4999999999999997E-3"/>
        <n v="3.0000000000000001E-3"/>
        <n v="9.7000000000000003E-3"/>
        <n v="1E-3"/>
        <n v="1.1399999999999999E-2"/>
        <n v="7.0999999999999995E-3"/>
        <n v="4.3E-3"/>
        <n v="2.3900000000000001E-2"/>
        <n v="1.8E-3"/>
        <n v="3.8E-3"/>
        <n v="3.5900000000000001E-2"/>
        <n v="4.7999999999999996E-3"/>
        <n v="4.0000000000000001E-3"/>
        <n v="5.0000000000000001E-3"/>
        <n v="5.4000000000000003E-3"/>
        <n v="9.300000000000001E-3"/>
        <n v="6.8000000000000005E-3"/>
        <n v="2.5000000000000001E-3"/>
        <n v="8.199999999999999E-3"/>
        <n v="1.5E-3"/>
        <n v="4.8999999999999998E-3"/>
        <n v="7.7000000000000002E-3"/>
        <n v="6.0000000000000001E-3"/>
        <n v="5.5000000000000005E-3"/>
        <n v="5.3E-3"/>
        <n v="7.6E-3"/>
        <n v="3.4000000000000002E-3"/>
        <n v="3.3000000000000002E-2"/>
        <n v="3.39E-2"/>
        <n v="2E-3"/>
        <n v="9.4999999999999998E-3"/>
        <n v="5.6000000000000008E-3"/>
        <n v="8.1000000000000013E-3"/>
        <n v="8.0000000000000002E-3"/>
        <n v="5.1500000000000004E-2"/>
        <n v="5.0799999999999998E-2"/>
        <n v="1.9599999999999999E-2"/>
        <n v="2.0299999999999999E-2"/>
        <n v="1.5700000000000002E-2"/>
        <n v="1.8000000000000002E-2"/>
        <n v="1.7000000000000001E-2"/>
        <n v="9.1999999999999998E-3"/>
        <n v="8.3000000000000001E-3"/>
        <n v="1.6299999999999999E-2"/>
        <n v="5.1999999999999998E-3"/>
        <n v="1.01E-2"/>
        <n v="2.4900000000000002E-2"/>
        <n v="1.0800000000000001E-2"/>
        <n v="3.7699999999999997E-2"/>
        <n v="1.09E-2"/>
        <n v="7.9000000000000008E-3"/>
        <n v="5.6999999999999993E-3"/>
        <n v="3.1699999999999999E-2"/>
        <n v="2.23E-2"/>
        <n v="1.6E-2"/>
        <n v="4.5599999999999995E-2"/>
        <n v="7.3000000000000001E-3"/>
        <n v="2.1499999999999998E-2"/>
        <n v="2.3599999999999999E-2"/>
        <n v="1.1000000000000001E-2"/>
        <n v="1.2E-2"/>
        <n v="1.03E-2"/>
        <n v="2.2700000000000001E-2"/>
        <n v="1.32E-2"/>
        <n v="6.4000000000000003E-3"/>
        <n v="5.1000000000000004E-3"/>
        <n v="2.64E-2"/>
        <n v="3.32E-2"/>
        <n v="7.8000000000000005E-3"/>
        <n v="9.3999999999999986E-3"/>
        <n v="1.0200000000000001E-2"/>
        <n v="6.9400000000000003E-2"/>
        <n v="2.63E-2"/>
        <n v="8.0500000000000002E-2"/>
        <n v="5.04E-2"/>
        <n v="1.26E-2"/>
        <n v="2.0799999999999999E-2"/>
        <n v="6.3E-3"/>
        <n v="2.6699999999999998E-2"/>
        <n v="3.7900000000000003E-2"/>
        <n v="1.15E-2"/>
        <n v="2.2599999999999999E-2"/>
        <n v="2.9300000000000003E-2"/>
        <n v="2.6499999999999999E-2"/>
        <n v="2.7000000000000003E-2"/>
        <n v="6.5000000000000006E-3"/>
        <n v="1.9299999999999998E-2"/>
        <n v="6.9999999999999993E-3"/>
        <n v="2.46E-2"/>
        <n v="1.29E-2"/>
        <n v="2.1000000000000001E-2"/>
        <n v="8.8000000000000005E-3"/>
        <n v="2.2799999999999997E-2"/>
        <n v="5.8999999999999999E-3"/>
        <n v="1.1200000000000002E-2"/>
        <n v="1.34E-2"/>
        <n v="3.15E-2"/>
        <n v="1.3999999999999999E-2"/>
        <n v="1.04E-2"/>
        <n v="9.7999999999999997E-3"/>
        <n v="1.06E-2"/>
        <n v="1.37E-2"/>
        <n v="1.5600000000000001E-2"/>
        <n v="6.6E-3"/>
        <n v="0.01"/>
        <n v="8.6999999999999994E-3"/>
        <n v="1.95E-2"/>
        <n v="1.3600000000000001E-2"/>
        <n v="0.03"/>
        <n v="1.77E-2"/>
        <n v="4.9200000000000001E-2"/>
        <n v="3.9100000000000003E-2"/>
        <n v="1.2800000000000001E-2"/>
        <n v="1.3000000000000001E-2"/>
        <n v="2.35E-2"/>
        <n v="1.24E-2"/>
        <n v="2.4E-2"/>
        <n v="3.4599999999999999E-2"/>
        <n v="9.0000000000000011E-3"/>
        <n v="1.54E-2"/>
        <n v="1.2199999999999999E-2"/>
        <n v="1.7100000000000001E-2"/>
        <n v="1.5900000000000001E-2"/>
        <n v="2.2200000000000001E-2"/>
        <n v="2.3300000000000001E-2"/>
        <n v="2.5899999999999999E-2"/>
        <n v="2.2099999999999998E-2"/>
        <n v="2.3399999999999997E-2"/>
        <n v="1.55E-2"/>
        <n v="1.0500000000000001E-2"/>
        <n v="1.11E-2"/>
        <n v="1.21E-2"/>
        <n v="1.6799999999999999E-2"/>
        <n v="1.1899999999999999E-2"/>
        <n v="1.5300000000000001E-2"/>
        <n v="1.52E-2"/>
        <n v="4.1500000000000002E-2"/>
        <n v="8.6E-3"/>
        <n v="2.6200000000000001E-2"/>
        <n v="1.9400000000000001E-2"/>
        <n v="1.83E-2"/>
        <n v="2.81E-2"/>
        <n v="7.5800000000000006E-2"/>
        <n v="1.49E-2"/>
        <n v="1.7399999999999999E-2"/>
        <n v="1.2699999999999999E-2"/>
        <n v="1.9099999999999999E-2"/>
        <n v="1.9900000000000001E-2"/>
        <n v="2.4799999999999999E-2"/>
        <n v="2.4199999999999999E-2"/>
        <n v="2.86E-2"/>
        <n v="1.6899999999999998E-2"/>
        <n v="2.3199999999999998E-2"/>
        <n v="1.7899999999999999E-2"/>
        <n v="1.8500000000000003E-2"/>
        <n v="1.38E-2"/>
        <n v="1.3300000000000001E-2"/>
        <n v="2.53E-2"/>
        <n v="1.43E-2"/>
        <n v="3.4300000000000004E-2"/>
        <n v="5.16E-2"/>
        <n v="3.7200000000000004E-2"/>
        <n v="8.2799999999999999E-2"/>
        <n v="3.5200000000000002E-2"/>
        <n v="5.0499999999999996E-2"/>
        <n v="3.1899999999999998E-2"/>
        <n v="3.6799999999999999E-2"/>
        <n v="1.18E-2"/>
        <n v="2.4399999999999998E-2"/>
        <n v="0.13"/>
        <n v="1.4999999999999999E-2"/>
        <n v="1.8700000000000001E-2"/>
        <n v="1.67E-2"/>
        <n v="2.5399999999999999E-2"/>
        <n v="4.3899999999999995E-2"/>
        <n v="2.1600000000000001E-2"/>
        <n v="1.3500000000000002E-2"/>
        <n v="6.3200000000000006E-2"/>
        <n v="4.7E-2"/>
        <n v="0.154"/>
        <n v="3.7599999999999995E-2"/>
        <n v="3.27E-2"/>
        <n v="1.3100000000000001E-2"/>
        <n v="1.3899999999999999E-2"/>
        <n v="2.92E-2"/>
        <n v="2.58E-2"/>
        <n v="0.17800000000000002"/>
        <n v="4.7800000000000002E-2"/>
        <n v="2.69E-2"/>
        <n v="0.113"/>
        <n v="7.3399999999999993E-2"/>
        <n v="3.3799999999999997E-2"/>
        <n v="3.6900000000000002E-2"/>
        <n v="1.47E-2"/>
        <n v="3.2099999999999997E-2"/>
        <n v="1.1699999999999999E-2"/>
        <n v="0.11939999999999999"/>
        <n v="3.0699999999999998E-2"/>
        <n v="1.5100000000000001E-2"/>
        <n v="3.0499999999999999E-2"/>
        <n v="1.41E-2"/>
        <n v="1.8799999999999997E-2"/>
        <n v="2.2400000000000003E-2"/>
        <n v="1.0700000000000001E-2"/>
        <n v="2.29E-2"/>
        <n v="4.6500000000000007E-2"/>
        <n v="1.7500000000000002E-2"/>
        <n v="2.0499999999999997E-2"/>
        <n v="1.89E-2"/>
        <n v="2.6000000000000002E-2"/>
        <n v="2.5499999999999998E-2"/>
        <n v="2.4700000000000003E-2"/>
        <n v="2.9600000000000001E-2"/>
        <n v="2.3099999999999999E-2"/>
        <n v="1.4800000000000001E-2"/>
        <n v="1.78E-2"/>
        <n v="3.0600000000000002E-2"/>
        <n v="4.7300000000000002E-2"/>
        <n v="1.4199999999999999E-2"/>
        <n v="2.1299999999999999E-2"/>
        <n v="2.41E-2"/>
        <n v="2.87E-2"/>
        <n v="1.7299999999999999E-2"/>
        <n v="1.6500000000000001E-2"/>
        <n v="4.8799999999999996E-2"/>
        <n v="1.8100000000000002E-2"/>
        <n v="4.2999999999999997E-2"/>
        <n v="1.66E-2"/>
        <n v="2.07E-2"/>
        <n v="3.2300000000000002E-2"/>
        <n v="4.6399999999999997E-2"/>
        <n v="1.23E-2"/>
        <n v="3.8599999999999995E-2"/>
        <n v="4.5100000000000001E-2"/>
        <n v="0.02"/>
        <n v="3.4799999999999998E-2"/>
        <n v="1.5800000000000002E-2"/>
        <n v="1.72E-2"/>
        <n v="3.2899999999999999E-2"/>
        <n v="2.7799999999999998E-2"/>
        <n v="5.8899999999999994E-2"/>
        <n v="1.9699999999999999E-2"/>
        <n v="2.7999999999999997E-2"/>
        <n v="5.4400000000000004E-2"/>
        <n v="2.7699999999999999E-2"/>
        <n v="0.06"/>
      </sharedItems>
    </cacheField>
    <cacheField name="GDP Deflator value (2020)" numFmtId="9">
      <sharedItems containsSemiMixedTypes="0" containsString="0" containsNumber="1" minValue="0.81340000000000001" maxValue="1.0562" count="15">
        <n v="1.0562"/>
        <n v="1"/>
        <n v="0.98540000000000005"/>
        <n v="0.96900000000000008"/>
        <n v="0.94640000000000002"/>
        <n v="0.92859999999999998"/>
        <n v="0.91650000000000009"/>
        <n v="0.9081999999999999"/>
        <n v="0.89300000000000002"/>
        <n v="0.87780000000000002"/>
        <n v="0.86199999999999999"/>
        <n v="0.84420000000000006"/>
        <n v="0.83140000000000003"/>
        <n v="0.82799999999999996"/>
        <n v="0.81340000000000001"/>
      </sharedItems>
    </cacheField>
    <cacheField name="Value (2020 dollars)" numFmtId="164">
      <sharedItems containsSemiMixedTypes="0" containsString="0" containsNumber="1" minValue="0.95" maxValue="13335638.4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uglas.Christel" refreshedDate="44935.588398495369" createdVersion="6" refreshedVersion="6" minRefreshableVersion="3" recordCount="1823">
  <cacheSource type="worksheet">
    <worksheetSource ref="A2:H1825" sheet="Full Data Leases + Central Atl"/>
  </cacheSource>
  <cacheFields count="8">
    <cacheField name="YEAR" numFmtId="0">
      <sharedItems count="14">
        <s v="2008"/>
        <s v="2009"/>
        <s v="2010"/>
        <s v="2011"/>
        <s v="2012"/>
        <s v="2013"/>
        <s v="2014"/>
        <s v="2015"/>
        <s v="2016"/>
        <s v="2017"/>
        <s v="2018"/>
        <s v="2019"/>
        <s v="2020"/>
        <s v="2021"/>
      </sharedItems>
    </cacheField>
    <cacheField name="SPPNAME" numFmtId="0">
      <sharedItems count="206">
        <s v="ALBACORE TUNA"/>
        <s v="ALEWIFE"/>
        <s v="AM. PLAICE FLOUNDER"/>
        <s v="AMERICAN EEL"/>
        <s v="AMERICAN LOBSTER"/>
        <s v="AMERICAN SHAD"/>
        <s v="ATLANTIC CROAKER"/>
        <s v="ATLANTIC CUTLASSFISH"/>
        <s v="ATLANTIC HALIBUT"/>
        <s v="ATLANTIC HERRING"/>
        <s v="ATLANTIC MACKEREL"/>
        <s v="BAY SCALLOP"/>
        <s v="BIG EYE TUNA"/>
        <s v="BLACK DRUM"/>
        <s v="BLACK SEA BASS"/>
        <s v="BLACK TIP SHARK"/>
        <s v="BLK BELLIED ROSEFISH"/>
        <s v="BLUE BACK HERRING"/>
        <s v="BLUE CRAB"/>
        <s v="BLUE SHARK"/>
        <s v="BLUEFIN TUNA"/>
        <s v="BLUEFISH"/>
        <s v="BLUELINE TILEFISH"/>
        <s v="BONITO"/>
        <s v="BROWN SHRIMP"/>
        <s v="BUTTERFISH"/>
        <s v="CHANNELED WHELK"/>
        <s v="CHUB MACKEREL"/>
        <s v="CLEARNOSE SKATE"/>
        <s v="COBIA"/>
        <s v="COD"/>
        <s v="CONCHS"/>
        <s v="CONGER EEL"/>
        <s v="CUNNER"/>
        <s v="CUSK"/>
        <s v="DOGFISH SMOOTH"/>
        <s v="DOGFISH SPINY"/>
        <s v="DOLPHINFISH"/>
        <s v="FOURSPOT FLOUNDER"/>
        <s v="FRIGATE MACKEREL"/>
        <s v="GOLDEN TILEFISH"/>
        <s v="GROUPER"/>
        <s v="GRUNTS"/>
        <s v="GULFSTREAM FLOUNDER"/>
        <s v="HADDOCK"/>
        <s v="HAGFISH"/>
        <s v="HARVEST FISH"/>
        <s v="HICKORY SHAD"/>
        <s v="HORSESHOE CRAB"/>
        <s v="ILLEX SQUID"/>
        <s v="JOHN DORY"/>
        <s v="JONAH CRAB"/>
        <s v="KING MACKEREL"/>
        <s v="KING WHITING"/>
        <s v="KNOBBED WHELK"/>
        <s v="LIGHTNING WHELK"/>
        <s v="LITTLE TUNA"/>
        <s v="LONGFIN SQUID"/>
        <s v="MAKO SHARK"/>
        <s v="MAKO SHORTFIN SHARK"/>
        <s v="MANTIS SHRIMP"/>
        <s v="MENHADEN"/>
        <s v="MONK"/>
        <s v="MOON SNAIL"/>
        <s v="MULLETS"/>
        <s v="NK CRAB"/>
        <s v="NK DRUM"/>
        <s v="NK EEL"/>
        <s v="NK FLOUNDERS"/>
        <s v="NK HERRING"/>
        <s v="NK PORGY"/>
        <s v="NK SEATROUT"/>
        <s v="NK SHARK"/>
        <s v="NK TILEFISH"/>
        <s v="NORTHERN PUFFER"/>
        <s v="NS SQUIDS"/>
        <s v="OCEAN POUT"/>
        <s v="OCEAN QUAHOG"/>
        <s v="OCTOPUS"/>
        <s v="OFFSHORE HAKE"/>
        <s v="OTHER FISH"/>
        <s v="OTHER SHELLFISH"/>
        <s v="PANDALID SHRIMP"/>
        <s v="PENAEID SHRIMP"/>
        <s v="POLLOCK"/>
        <s v="PUFFER"/>
        <s v="RED CRAB"/>
        <s v="RED DRUM"/>
        <s v="RED HAKE"/>
        <s v="RED PORGY"/>
        <s v="REDFISH"/>
        <s v="ROCK CRAB"/>
        <s v="SAND-DAB FLOUNDER"/>
        <s v="SAND TIGER SHARK"/>
        <s v="SAND TILEFISH"/>
        <s v="SANDBAR SHARK"/>
        <s v="SCALLOPS NK"/>
        <s v="SCULPINS"/>
        <s v="SCUP"/>
        <s v="SEA RAVEN"/>
        <s v="SEA ROBINS"/>
        <s v="SEA SCALLOP"/>
        <s v="SEA URCHINS"/>
        <s v="SHEEPSHEAD"/>
        <s v="SHRIMP ROYAL RED"/>
        <s v="SILVER HAKE"/>
        <s v="SILVER&amp;OFFSHHAKE MIX"/>
        <s v="SKATES"/>
        <s v="SNOWY GROUPER"/>
        <s v="SOUTHERN FLOUNDER"/>
        <s v="SPADEFISH"/>
        <s v="SPANISH MACKEREL"/>
        <s v="SPOT"/>
        <s v="STRIPED BASS"/>
        <s v="SUMMER FLOUNDER"/>
        <s v="SURF CLAM"/>
        <s v="SWORDFISH"/>
        <s v="TAUTOG"/>
        <s v="THRESHER SHARK"/>
        <s v="THRESHER UNC SHARK"/>
        <s v="TRIGGERFISH"/>
        <s v="TUNA NK"/>
        <s v="WEAKFISH"/>
        <s v="WENCHMAN"/>
        <s v="WHITE HAKE"/>
        <s v="WHITE PERCH"/>
        <s v="WINTER FLOUNDER"/>
        <s v="WITCH FLOUNDER"/>
        <s v="WOLFFISHES"/>
        <s v="YELLOWFIN TUNA"/>
        <s v="YELLOWTAIL FLOUNDER"/>
        <s v="ATL SHARPNOSE SHARK"/>
        <s v="ATLANTIC NEEDLEFISH"/>
        <s v="FINETOOTH SHARK"/>
        <s v="GREEN CRAB"/>
        <s v="HAMMERHEAD SHARK"/>
        <s v="HMHD SMOOTH SHARK"/>
        <s v="MAKO LONGFIN SHARK"/>
        <s v="MUSSELS"/>
        <s v="NK DOGFISH"/>
        <s v="NORTHERN STARGAZER"/>
        <s v="OYSTER TOADFISH"/>
        <s v="PELAGIC SHARKS"/>
        <s v="RED SNAPPER"/>
        <s v="SAND PERCH"/>
        <s v="SKIPJACK TUNA"/>
        <s v="SNAPPER"/>
        <s v="SNAPPER TURTLE"/>
        <s v="SOUTHERN HAKE"/>
        <s v="SPIDER CRAB"/>
        <s v="WAHOO"/>
        <s v="WAVED WHELK"/>
        <s v="AMBER JACK"/>
        <s v="ATLANTIC SILVERSIDE"/>
        <s v="BARRELFISH"/>
        <s v="CREVALLE"/>
        <s v="DOGFISH CHAIN"/>
        <s v="LAUNCE SAND EEL"/>
        <s v="NK DORY"/>
        <s v="NK SEA BASS"/>
        <s v="NORTHERN SEA ROBIN"/>
        <s v="PINFISH"/>
        <s v="PORBEAGLE SHARK"/>
        <s v="RIBBONFISH"/>
        <s v="SPINNER SHARK"/>
        <s v="STRIPED SEA ROBIN"/>
        <s v="THRESHR BGEYE SHARK"/>
        <s v="WHITETIP OC SHARK"/>
        <s v="YELLOWEDGE GROUPER"/>
        <s v="ARMORED SEA ROBIN"/>
        <s v="BLUE RUNNER"/>
        <s v="BULLHEADS"/>
        <s v="STEELHEAD TROUT"/>
        <s v="WRECKFISH"/>
        <s v="COWNOSE RAY"/>
        <s v="QUAHOG"/>
        <s v="ROUND SCAD"/>
        <s v="STRIPED MULLET"/>
        <s v="TIGER SHARK"/>
        <s v="BLACKFIN GOOSEFISH"/>
        <s v="BLACKFIN TUNA"/>
        <s v="HAMERHD GREAT SHARK"/>
        <s v="MOLLUSKS NK"/>
        <s v="ESCOLAR"/>
        <s v="GOLDFACE TILEFISH"/>
        <s v="PERIWINKLES"/>
        <s v="SILKY SHARK"/>
        <s v="COMMON POMPANO"/>
        <s v="HMHD SCALLOPED SHARK"/>
        <s v="LADY CRAB"/>
        <s v="NORTHERN KINGFISH"/>
        <s v="SPOTTED HAKE"/>
        <s v="HERMIT CRAB"/>
        <s v="NK SILVERSIDE"/>
        <s v="OYSTERS"/>
        <s v="ROUGH SCAD"/>
        <s v="CHANNEL CATFISH"/>
        <s v="NK SHRIMP"/>
        <s v="BULL SHARK"/>
        <s v="GARFISH"/>
        <s v="JAPANESE SHORE CRAB"/>
        <s v="OPAH"/>
        <s v="BIG ROUGHY"/>
        <s v="DOG SNAPPER"/>
        <s v="GREATER AMBERJACK"/>
        <s v="SQUIRRELFISH"/>
      </sharedItems>
    </cacheField>
    <cacheField name="total_wea_landed" numFmtId="0">
      <sharedItems containsSemiMixedTypes="0" containsString="0" containsNumber="1" containsInteger="1" minValue="1" maxValue="22000696"/>
    </cacheField>
    <cacheField name="total_wea_value" numFmtId="0">
      <sharedItems containsSemiMixedTypes="0" containsString="0" containsNumber="1" containsInteger="1" minValue="1" maxValue="54564449"/>
    </cacheField>
    <cacheField name="total_fishery_landed" numFmtId="0">
      <sharedItems containsSemiMixedTypes="0" containsString="0" containsNumber="1" containsInteger="1" minValue="2" maxValue="217820885"/>
    </cacheField>
    <cacheField name="total_fishery_value" numFmtId="0">
      <sharedItems containsSemiMixedTypes="0" containsString="0" containsNumber="1" containsInteger="1" minValue="2" maxValue="667117145"/>
    </cacheField>
    <cacheField name="total_landing_percentage" numFmtId="0">
      <sharedItems containsSemiMixedTypes="0" containsString="0" containsNumber="1" minValue="4.5776914811725041E-7" maxValue="0.69047619047619047"/>
    </cacheField>
    <cacheField name="total_value_percentage" numFmtId="0">
      <sharedItems containsSemiMixedTypes="0" containsString="0" containsNumber="1" minValue="4.8114720891315581E-7" maxValue="0.70012091898428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121">
  <r>
    <x v="0"/>
    <x v="0"/>
    <s v="Garden State Offshore Energy"/>
    <x v="0"/>
    <m/>
    <x v="0"/>
    <x v="0"/>
    <x v="0"/>
    <x v="0"/>
    <x v="0"/>
    <n v="175852.12"/>
  </r>
  <r>
    <x v="0"/>
    <x v="0"/>
    <s v="Garden State Offshore Energy"/>
    <x v="1"/>
    <s v="Sea Scallop"/>
    <x v="1"/>
    <x v="1"/>
    <x v="1"/>
    <x v="1"/>
    <x v="0"/>
    <n v="58395.519999999997"/>
  </r>
  <r>
    <x v="0"/>
    <x v="0"/>
    <s v="Garden State Offshore Energy"/>
    <x v="2"/>
    <s v="Summer Flounder, Scup, Black Sea Bass"/>
    <x v="2"/>
    <x v="2"/>
    <x v="2"/>
    <x v="2"/>
    <x v="0"/>
    <n v="51026.84"/>
  </r>
  <r>
    <x v="0"/>
    <x v="0"/>
    <s v="Garden State Offshore Energy"/>
    <x v="3"/>
    <s v="No Federal FMP"/>
    <x v="3"/>
    <x v="3"/>
    <x v="3"/>
    <x v="3"/>
    <x v="0"/>
    <n v="40876.58"/>
  </r>
  <r>
    <x v="0"/>
    <x v="0"/>
    <s v="Garden State Offshore Energy"/>
    <x v="4"/>
    <s v="No Federal FMP"/>
    <x v="4"/>
    <x v="4"/>
    <x v="4"/>
    <x v="4"/>
    <x v="0"/>
    <n v="36060.379999999997"/>
  </r>
  <r>
    <x v="0"/>
    <x v="0"/>
    <s v="Garden State Offshore Energy"/>
    <x v="5"/>
    <s v="ASMFC FMP"/>
    <x v="5"/>
    <x v="5"/>
    <x v="1"/>
    <x v="1"/>
    <x v="0"/>
    <n v="9071.9"/>
  </r>
  <r>
    <x v="0"/>
    <x v="0"/>
    <s v="Garden State Offshore Energy"/>
    <x v="6"/>
    <s v="Mackerel, Squid, and Butterfish"/>
    <x v="6"/>
    <x v="6"/>
    <x v="5"/>
    <x v="5"/>
    <x v="0"/>
    <n v="6937.89"/>
  </r>
  <r>
    <x v="0"/>
    <x v="0"/>
    <s v="Garden State Offshore Energy"/>
    <x v="7"/>
    <s v="Mackerel, Squid, and Butterfish"/>
    <x v="7"/>
    <x v="7"/>
    <x v="1"/>
    <x v="5"/>
    <x v="0"/>
    <n v="4672.29"/>
  </r>
  <r>
    <x v="0"/>
    <x v="0"/>
    <s v="Garden State Offshore Energy"/>
    <x v="8"/>
    <s v="ASMFC FMP"/>
    <x v="8"/>
    <x v="8"/>
    <x v="6"/>
    <x v="1"/>
    <x v="0"/>
    <n v="500.84"/>
  </r>
  <r>
    <x v="0"/>
    <x v="0"/>
    <s v="Garden State Offshore Energy"/>
    <x v="9"/>
    <s v="Summer Flounder, Scup, Black Sea Bass"/>
    <x v="9"/>
    <x v="9"/>
    <x v="1"/>
    <x v="1"/>
    <x v="0"/>
    <n v="409.95"/>
  </r>
  <r>
    <x v="0"/>
    <x v="0"/>
    <s v="Garden State Offshore Energy"/>
    <x v="10"/>
    <s v="Summer Flounder, Scup, Black Sea Bass"/>
    <x v="10"/>
    <x v="10"/>
    <x v="6"/>
    <x v="6"/>
    <x v="0"/>
    <n v="322.85000000000002"/>
  </r>
  <r>
    <x v="0"/>
    <x v="0"/>
    <s v="Garden State Offshore Energy"/>
    <x v="11"/>
    <s v="ASMFC FMP"/>
    <x v="11"/>
    <x v="11"/>
    <x v="7"/>
    <x v="7"/>
    <x v="0"/>
    <n v="118.35"/>
  </r>
  <r>
    <x v="0"/>
    <x v="0"/>
    <s v="Garden State Offshore Energy"/>
    <x v="12"/>
    <s v="No Federal FMP"/>
    <x v="12"/>
    <x v="12"/>
    <x v="5"/>
    <x v="7"/>
    <x v="0"/>
    <n v="32.19"/>
  </r>
  <r>
    <x v="0"/>
    <x v="0"/>
    <s v="Garden State Offshore Energy"/>
    <x v="13"/>
    <s v="No Federal FMP"/>
    <x v="13"/>
    <x v="13"/>
    <x v="8"/>
    <x v="8"/>
    <x v="0"/>
    <n v="28.4"/>
  </r>
  <r>
    <x v="0"/>
    <x v="0"/>
    <s v="Garden State Offshore Energy"/>
    <x v="14"/>
    <s v="No Federal FMP"/>
    <x v="14"/>
    <x v="14"/>
    <x v="9"/>
    <x v="9"/>
    <x v="0"/>
    <n v="23.67"/>
  </r>
  <r>
    <x v="0"/>
    <x v="0"/>
    <s v="Garden State Offshore Energy"/>
    <x v="15"/>
    <s v="SERO FMP"/>
    <x v="15"/>
    <x v="15"/>
    <x v="10"/>
    <x v="10"/>
    <x v="0"/>
    <n v="17.989999999999998"/>
  </r>
  <r>
    <x v="0"/>
    <x v="0"/>
    <s v="Garden State Offshore Energy"/>
    <x v="16"/>
    <s v="Monkfish"/>
    <x v="16"/>
    <x v="16"/>
    <x v="6"/>
    <x v="6"/>
    <x v="0"/>
    <n v="7.57"/>
  </r>
  <r>
    <x v="0"/>
    <x v="0"/>
    <s v="Garden State Offshore Energy"/>
    <x v="17"/>
    <s v="Small-Mesh Multispecies"/>
    <x v="17"/>
    <x v="17"/>
    <x v="6"/>
    <x v="6"/>
    <x v="0"/>
    <n v="6.63"/>
  </r>
  <r>
    <x v="0"/>
    <x v="0"/>
    <s v="Garden State Offshore Energy"/>
    <x v="18"/>
    <s v="Mackerel, Squid, and Butterfish"/>
    <x v="18"/>
    <x v="18"/>
    <x v="6"/>
    <x v="6"/>
    <x v="0"/>
    <n v="4.7300000000000004"/>
  </r>
  <r>
    <x v="0"/>
    <x v="0"/>
    <s v="Garden State Offshore Energy"/>
    <x v="19"/>
    <s v="Tilefish"/>
    <x v="19"/>
    <x v="19"/>
    <x v="6"/>
    <x v="6"/>
    <x v="0"/>
    <n v="1.89"/>
  </r>
  <r>
    <x v="0"/>
    <x v="0"/>
    <s v="Garden State Offshore Energy"/>
    <x v="20"/>
    <s v="Mackerel, Squid, and Butterfish"/>
    <x v="20"/>
    <x v="20"/>
    <x v="6"/>
    <x v="6"/>
    <x v="0"/>
    <n v="0.95"/>
  </r>
  <r>
    <x v="0"/>
    <x v="0"/>
    <s v="Garden State Offshore Energy"/>
    <x v="21"/>
    <s v="No Federal FMP"/>
    <x v="20"/>
    <x v="20"/>
    <x v="6"/>
    <x v="6"/>
    <x v="0"/>
    <n v="0.95"/>
  </r>
  <r>
    <x v="0"/>
    <x v="0"/>
    <s v="Garden State Offshore Energy"/>
    <x v="22"/>
    <s v="Small-Mesh Multispecies"/>
    <x v="20"/>
    <x v="19"/>
    <x v="6"/>
    <x v="6"/>
    <x v="0"/>
    <n v="0.95"/>
  </r>
  <r>
    <x v="0"/>
    <x v="1"/>
    <s v="Coastal Virginia Offshore Wind Commercial??"/>
    <x v="0"/>
    <m/>
    <x v="21"/>
    <x v="21"/>
    <x v="0"/>
    <x v="0"/>
    <x v="0"/>
    <n v="19463.59"/>
  </r>
  <r>
    <x v="0"/>
    <x v="1"/>
    <s v="Coastal Virginia Offshore Wind Commercial??"/>
    <x v="6"/>
    <s v="Mackerel, Squid, and Butterfish"/>
    <x v="22"/>
    <x v="22"/>
    <x v="11"/>
    <x v="7"/>
    <x v="0"/>
    <n v="13725.25"/>
  </r>
  <r>
    <x v="0"/>
    <x v="1"/>
    <s v="Coastal Virginia Offshore Wind Commercial??"/>
    <x v="2"/>
    <s v="Summer Flounder, Scup, Black Sea Bass"/>
    <x v="23"/>
    <x v="23"/>
    <x v="12"/>
    <x v="11"/>
    <x v="0"/>
    <n v="12754.82"/>
  </r>
  <r>
    <x v="0"/>
    <x v="1"/>
    <s v="Coastal Virginia Offshore Wind Commercial??"/>
    <x v="7"/>
    <s v="Mackerel, Squid, and Butterfish"/>
    <x v="24"/>
    <x v="24"/>
    <x v="5"/>
    <x v="5"/>
    <x v="0"/>
    <n v="5275.37"/>
  </r>
  <r>
    <x v="0"/>
    <x v="1"/>
    <s v="Coastal Virginia Offshore Wind Commercial??"/>
    <x v="10"/>
    <s v="Summer Flounder, Scup, Black Sea Bass"/>
    <x v="25"/>
    <x v="25"/>
    <x v="6"/>
    <x v="6"/>
    <x v="0"/>
    <n v="210.18"/>
  </r>
  <r>
    <x v="0"/>
    <x v="1"/>
    <s v="Coastal Virginia Offshore Wind Commercial??"/>
    <x v="23"/>
    <s v="Highly Migratory Species"/>
    <x v="26"/>
    <x v="26"/>
    <x v="1"/>
    <x v="1"/>
    <x v="0"/>
    <n v="29.35"/>
  </r>
  <r>
    <x v="0"/>
    <x v="1"/>
    <s v="Coastal Virginia Offshore Wind Commercial??"/>
    <x v="20"/>
    <s v="Mackerel, Squid, and Butterfish"/>
    <x v="18"/>
    <x v="27"/>
    <x v="6"/>
    <x v="6"/>
    <x v="0"/>
    <n v="4.7300000000000004"/>
  </r>
  <r>
    <x v="0"/>
    <x v="1"/>
    <s v="Coastal Virginia Offshore Wind Commercial??"/>
    <x v="22"/>
    <s v="Small-Mesh Multispecies"/>
    <x v="18"/>
    <x v="17"/>
    <x v="6"/>
    <x v="6"/>
    <x v="0"/>
    <n v="4.7300000000000004"/>
  </r>
  <r>
    <x v="0"/>
    <x v="1"/>
    <s v="Coastal Virginia Offshore Wind Commercial??"/>
    <x v="16"/>
    <s v="Monkfish"/>
    <x v="27"/>
    <x v="20"/>
    <x v="6"/>
    <x v="6"/>
    <x v="0"/>
    <n v="2.84"/>
  </r>
  <r>
    <x v="0"/>
    <x v="1"/>
    <s v="Coastal Virginia Offshore Wind Commercial??"/>
    <x v="24"/>
    <s v="No Federal FMP"/>
    <x v="27"/>
    <x v="20"/>
    <x v="6"/>
    <x v="6"/>
    <x v="0"/>
    <n v="2.84"/>
  </r>
  <r>
    <x v="0"/>
    <x v="1"/>
    <s v="Coastal Virginia Offshore Wind Commercial??"/>
    <x v="25"/>
    <s v="Bluefish"/>
    <x v="19"/>
    <x v="19"/>
    <x v="6"/>
    <x v="6"/>
    <x v="0"/>
    <n v="1.89"/>
  </r>
  <r>
    <x v="0"/>
    <x v="2"/>
    <s v="Revolution Wind"/>
    <x v="5"/>
    <s v="ASMFC FMP"/>
    <x v="28"/>
    <x v="28"/>
    <x v="13"/>
    <x v="12"/>
    <x v="0"/>
    <n v="290445.71000000002"/>
  </r>
  <r>
    <x v="0"/>
    <x v="2"/>
    <s v="Revolution Wind"/>
    <x v="22"/>
    <s v="Small-Mesh Multispecies"/>
    <x v="29"/>
    <x v="29"/>
    <x v="14"/>
    <x v="13"/>
    <x v="0"/>
    <n v="173688.76"/>
  </r>
  <r>
    <x v="0"/>
    <x v="2"/>
    <s v="Revolution Wind"/>
    <x v="10"/>
    <s v="Summer Flounder, Scup, Black Sea Bass"/>
    <x v="30"/>
    <x v="30"/>
    <x v="15"/>
    <x v="14"/>
    <x v="0"/>
    <n v="95918.65"/>
  </r>
  <r>
    <x v="0"/>
    <x v="2"/>
    <s v="Revolution Wind"/>
    <x v="7"/>
    <s v="Mackerel, Squid, and Butterfish"/>
    <x v="31"/>
    <x v="31"/>
    <x v="16"/>
    <x v="15"/>
    <x v="0"/>
    <n v="90061.96"/>
  </r>
  <r>
    <x v="0"/>
    <x v="2"/>
    <s v="Revolution Wind"/>
    <x v="1"/>
    <s v="Sea Scallop"/>
    <x v="32"/>
    <x v="32"/>
    <x v="1"/>
    <x v="1"/>
    <x v="0"/>
    <n v="59662.29"/>
  </r>
  <r>
    <x v="0"/>
    <x v="2"/>
    <s v="Revolution Wind"/>
    <x v="9"/>
    <s v="Summer Flounder, Scup, Black Sea Bass"/>
    <x v="33"/>
    <x v="33"/>
    <x v="17"/>
    <x v="16"/>
    <x v="0"/>
    <n v="49234.62"/>
  </r>
  <r>
    <x v="0"/>
    <x v="2"/>
    <s v="Revolution Wind"/>
    <x v="26"/>
    <s v="Skates"/>
    <x v="34"/>
    <x v="34"/>
    <x v="18"/>
    <x v="17"/>
    <x v="0"/>
    <n v="44125.87"/>
  </r>
  <r>
    <x v="0"/>
    <x v="2"/>
    <s v="Revolution Wind"/>
    <x v="16"/>
    <s v="Monkfish"/>
    <x v="35"/>
    <x v="35"/>
    <x v="19"/>
    <x v="18"/>
    <x v="0"/>
    <n v="40582.129999999997"/>
  </r>
  <r>
    <x v="0"/>
    <x v="2"/>
    <s v="Revolution Wind"/>
    <x v="2"/>
    <s v="Summer Flounder, Scup, Black Sea Bass"/>
    <x v="36"/>
    <x v="36"/>
    <x v="20"/>
    <x v="19"/>
    <x v="0"/>
    <n v="31829.29"/>
  </r>
  <r>
    <x v="0"/>
    <x v="2"/>
    <s v="Revolution Wind"/>
    <x v="20"/>
    <s v="Mackerel, Squid, and Butterfish"/>
    <x v="37"/>
    <x v="37"/>
    <x v="21"/>
    <x v="20"/>
    <x v="0"/>
    <n v="26829.43"/>
  </r>
  <r>
    <x v="0"/>
    <x v="2"/>
    <s v="Revolution Wind"/>
    <x v="0"/>
    <m/>
    <x v="38"/>
    <x v="38"/>
    <x v="0"/>
    <x v="0"/>
    <x v="0"/>
    <n v="25467.98"/>
  </r>
  <r>
    <x v="0"/>
    <x v="2"/>
    <s v="Revolution Wind"/>
    <x v="3"/>
    <s v="No Federal FMP"/>
    <x v="39"/>
    <x v="39"/>
    <x v="20"/>
    <x v="21"/>
    <x v="0"/>
    <n v="17027.57"/>
  </r>
  <r>
    <x v="0"/>
    <x v="2"/>
    <s v="Revolution Wind"/>
    <x v="8"/>
    <s v="ASMFC FMP"/>
    <x v="40"/>
    <x v="40"/>
    <x v="22"/>
    <x v="22"/>
    <x v="0"/>
    <n v="13601.23"/>
  </r>
  <r>
    <x v="0"/>
    <x v="2"/>
    <s v="Revolution Wind"/>
    <x v="17"/>
    <s v="Small-Mesh Multispecies"/>
    <x v="41"/>
    <x v="41"/>
    <x v="23"/>
    <x v="23"/>
    <x v="0"/>
    <n v="6995.65"/>
  </r>
  <r>
    <x v="0"/>
    <x v="2"/>
    <s v="Revolution Wind"/>
    <x v="27"/>
    <s v="Northeast Multispecies"/>
    <x v="42"/>
    <x v="42"/>
    <x v="13"/>
    <x v="12"/>
    <x v="0"/>
    <n v="4328.6099999999997"/>
  </r>
  <r>
    <x v="0"/>
    <x v="2"/>
    <s v="Revolution Wind"/>
    <x v="28"/>
    <s v="Tilefish"/>
    <x v="43"/>
    <x v="43"/>
    <x v="7"/>
    <x v="7"/>
    <x v="0"/>
    <n v="2261.8200000000002"/>
  </r>
  <r>
    <x v="0"/>
    <x v="2"/>
    <s v="Revolution Wind"/>
    <x v="25"/>
    <s v="Bluefish"/>
    <x v="44"/>
    <x v="44"/>
    <x v="24"/>
    <x v="24"/>
    <x v="0"/>
    <n v="2182.29"/>
  </r>
  <r>
    <x v="0"/>
    <x v="2"/>
    <s v="Revolution Wind"/>
    <x v="29"/>
    <s v="ASMFC FMP"/>
    <x v="45"/>
    <x v="45"/>
    <x v="9"/>
    <x v="9"/>
    <x v="0"/>
    <n v="1166.4100000000001"/>
  </r>
  <r>
    <x v="0"/>
    <x v="2"/>
    <s v="Revolution Wind"/>
    <x v="15"/>
    <s v="SERO FMP"/>
    <x v="46"/>
    <x v="46"/>
    <x v="25"/>
    <x v="25"/>
    <x v="0"/>
    <n v="926.88"/>
  </r>
  <r>
    <x v="0"/>
    <x v="2"/>
    <s v="Revolution Wind"/>
    <x v="12"/>
    <s v="No Federal FMP"/>
    <x v="47"/>
    <x v="47"/>
    <x v="26"/>
    <x v="26"/>
    <x v="0"/>
    <n v="801.91"/>
  </r>
  <r>
    <x v="0"/>
    <x v="2"/>
    <s v="Revolution Wind"/>
    <x v="30"/>
    <s v="No Federal FMP"/>
    <x v="48"/>
    <x v="48"/>
    <x v="27"/>
    <x v="22"/>
    <x v="0"/>
    <n v="606.88"/>
  </r>
  <r>
    <x v="0"/>
    <x v="2"/>
    <s v="Revolution Wind"/>
    <x v="18"/>
    <s v="Mackerel, Squid, and Butterfish"/>
    <x v="49"/>
    <x v="49"/>
    <x v="6"/>
    <x v="1"/>
    <x v="0"/>
    <n v="495.16"/>
  </r>
  <r>
    <x v="0"/>
    <x v="2"/>
    <s v="Revolution Wind"/>
    <x v="31"/>
    <s v="No Federal FMP"/>
    <x v="50"/>
    <x v="50"/>
    <x v="28"/>
    <x v="27"/>
    <x v="0"/>
    <n v="400.48"/>
  </r>
  <r>
    <x v="0"/>
    <x v="2"/>
    <s v="Revolution Wind"/>
    <x v="32"/>
    <s v="Highly Migratory Species"/>
    <x v="51"/>
    <x v="51"/>
    <x v="11"/>
    <x v="9"/>
    <x v="0"/>
    <n v="398.59"/>
  </r>
  <r>
    <x v="0"/>
    <x v="2"/>
    <s v="Revolution Wind"/>
    <x v="33"/>
    <s v="Northeast Multispecies"/>
    <x v="52"/>
    <x v="52"/>
    <x v="6"/>
    <x v="6"/>
    <x v="0"/>
    <n v="309.58999999999997"/>
  </r>
  <r>
    <x v="0"/>
    <x v="2"/>
    <s v="Revolution Wind"/>
    <x v="34"/>
    <s v="Northeast Multispecies"/>
    <x v="53"/>
    <x v="53"/>
    <x v="1"/>
    <x v="1"/>
    <x v="0"/>
    <n v="287.82"/>
  </r>
  <r>
    <x v="0"/>
    <x v="2"/>
    <s v="Revolution Wind"/>
    <x v="35"/>
    <s v="Spiny Dogfish"/>
    <x v="54"/>
    <x v="54"/>
    <x v="1"/>
    <x v="5"/>
    <x v="0"/>
    <n v="257.52"/>
  </r>
  <r>
    <x v="0"/>
    <x v="2"/>
    <s v="Revolution Wind"/>
    <x v="11"/>
    <s v="ASMFC FMP"/>
    <x v="55"/>
    <x v="55"/>
    <x v="9"/>
    <x v="8"/>
    <x v="0"/>
    <n v="231.96"/>
  </r>
  <r>
    <x v="0"/>
    <x v="2"/>
    <s v="Revolution Wind"/>
    <x v="36"/>
    <s v="Highly Migratory Species"/>
    <x v="56"/>
    <x v="56"/>
    <x v="29"/>
    <x v="7"/>
    <x v="0"/>
    <n v="199.77"/>
  </r>
  <r>
    <x v="0"/>
    <x v="2"/>
    <s v="Revolution Wind"/>
    <x v="21"/>
    <s v="No Federal FMP"/>
    <x v="57"/>
    <x v="57"/>
    <x v="12"/>
    <x v="28"/>
    <x v="0"/>
    <n v="173.26"/>
  </r>
  <r>
    <x v="0"/>
    <x v="2"/>
    <s v="Revolution Wind"/>
    <x v="37"/>
    <s v="No Federal FMP"/>
    <x v="58"/>
    <x v="58"/>
    <x v="30"/>
    <x v="2"/>
    <x v="0"/>
    <n v="148.63999999999999"/>
  </r>
  <r>
    <x v="0"/>
    <x v="2"/>
    <s v="Revolution Wind"/>
    <x v="38"/>
    <s v="Atlantic Herring"/>
    <x v="59"/>
    <x v="59"/>
    <x v="6"/>
    <x v="6"/>
    <x v="0"/>
    <n v="140.12"/>
  </r>
  <r>
    <x v="0"/>
    <x v="2"/>
    <s v="Revolution Wind"/>
    <x v="31"/>
    <s v="No Federal FMP"/>
    <x v="60"/>
    <x v="60"/>
    <x v="31"/>
    <x v="29"/>
    <x v="0"/>
    <n v="108.88"/>
  </r>
  <r>
    <x v="0"/>
    <x v="2"/>
    <s v="Revolution Wind"/>
    <x v="39"/>
    <s v="No Federal FMP"/>
    <x v="61"/>
    <x v="61"/>
    <x v="5"/>
    <x v="7"/>
    <x v="0"/>
    <n v="91.84"/>
  </r>
  <r>
    <x v="0"/>
    <x v="2"/>
    <s v="Revolution Wind"/>
    <x v="6"/>
    <s v="Mackerel, Squid, and Butterfish"/>
    <x v="62"/>
    <x v="62"/>
    <x v="6"/>
    <x v="6"/>
    <x v="0"/>
    <n v="57.75"/>
  </r>
  <r>
    <x v="0"/>
    <x v="2"/>
    <s v="Revolution Wind"/>
    <x v="40"/>
    <s v="ASMFC FMP"/>
    <x v="63"/>
    <x v="63"/>
    <x v="6"/>
    <x v="6"/>
    <x v="0"/>
    <n v="49.23"/>
  </r>
  <r>
    <x v="0"/>
    <x v="2"/>
    <s v="Revolution Wind"/>
    <x v="41"/>
    <s v="Northeast Multispecies"/>
    <x v="64"/>
    <x v="12"/>
    <x v="6"/>
    <x v="6"/>
    <x v="0"/>
    <n v="47.34"/>
  </r>
  <r>
    <x v="0"/>
    <x v="2"/>
    <s v="Revolution Wind"/>
    <x v="42"/>
    <s v="No Federal FMP"/>
    <x v="65"/>
    <x v="64"/>
    <x v="32"/>
    <x v="30"/>
    <x v="0"/>
    <n v="38.82"/>
  </r>
  <r>
    <x v="0"/>
    <x v="2"/>
    <s v="Revolution Wind"/>
    <x v="43"/>
    <s v="Northeast Multispecies"/>
    <x v="66"/>
    <x v="14"/>
    <x v="1"/>
    <x v="6"/>
    <x v="0"/>
    <n v="30.3"/>
  </r>
  <r>
    <x v="0"/>
    <x v="2"/>
    <s v="Revolution Wind"/>
    <x v="4"/>
    <s v="No Federal FMP"/>
    <x v="14"/>
    <x v="65"/>
    <x v="6"/>
    <x v="6"/>
    <x v="0"/>
    <n v="23.67"/>
  </r>
  <r>
    <x v="0"/>
    <x v="2"/>
    <s v="Revolution Wind"/>
    <x v="44"/>
    <s v="ASMFC FMP"/>
    <x v="67"/>
    <x v="66"/>
    <x v="20"/>
    <x v="24"/>
    <x v="0"/>
    <n v="14.2"/>
  </r>
  <r>
    <x v="0"/>
    <x v="2"/>
    <s v="Revolution Wind"/>
    <x v="13"/>
    <s v="No Federal FMP"/>
    <x v="67"/>
    <x v="67"/>
    <x v="7"/>
    <x v="31"/>
    <x v="0"/>
    <n v="14.2"/>
  </r>
  <r>
    <x v="0"/>
    <x v="2"/>
    <s v="Revolution Wind"/>
    <x v="45"/>
    <s v="No Federal FMP"/>
    <x v="68"/>
    <x v="68"/>
    <x v="8"/>
    <x v="10"/>
    <x v="0"/>
    <n v="11.36"/>
  </r>
  <r>
    <x v="0"/>
    <x v="2"/>
    <s v="Revolution Wind"/>
    <x v="46"/>
    <s v="No Federal FMP"/>
    <x v="69"/>
    <x v="69"/>
    <x v="6"/>
    <x v="1"/>
    <x v="0"/>
    <n v="10.41"/>
  </r>
  <r>
    <x v="0"/>
    <x v="2"/>
    <s v="Revolution Wind"/>
    <x v="47"/>
    <s v="Highly Migratory Species"/>
    <x v="70"/>
    <x v="16"/>
    <x v="5"/>
    <x v="5"/>
    <x v="0"/>
    <n v="9.4700000000000006"/>
  </r>
  <r>
    <x v="0"/>
    <x v="2"/>
    <s v="Revolution Wind"/>
    <x v="48"/>
    <s v="Northeast Multispecies"/>
    <x v="70"/>
    <x v="16"/>
    <x v="6"/>
    <x v="6"/>
    <x v="0"/>
    <n v="9.4700000000000006"/>
  </r>
  <r>
    <x v="0"/>
    <x v="2"/>
    <s v="Revolution Wind"/>
    <x v="49"/>
    <s v="No Federal FMP"/>
    <x v="71"/>
    <x v="13"/>
    <x v="33"/>
    <x v="15"/>
    <x v="0"/>
    <n v="3.79"/>
  </r>
  <r>
    <x v="0"/>
    <x v="2"/>
    <s v="Revolution Wind"/>
    <x v="50"/>
    <s v="No Federal FMP"/>
    <x v="20"/>
    <x v="19"/>
    <x v="12"/>
    <x v="32"/>
    <x v="0"/>
    <n v="0.95"/>
  </r>
  <r>
    <x v="0"/>
    <x v="2"/>
    <s v="Revolution Wind"/>
    <x v="51"/>
    <s v="No Federal FMP"/>
    <x v="20"/>
    <x v="19"/>
    <x v="6"/>
    <x v="6"/>
    <x v="0"/>
    <n v="0.95"/>
  </r>
  <r>
    <x v="0"/>
    <x v="3"/>
    <s v="Sunrise Wind"/>
    <x v="1"/>
    <s v="Sea Scallop"/>
    <x v="72"/>
    <x v="70"/>
    <x v="11"/>
    <x v="31"/>
    <x v="0"/>
    <n v="301775.65000000002"/>
  </r>
  <r>
    <x v="0"/>
    <x v="3"/>
    <s v="Sunrise Wind"/>
    <x v="5"/>
    <s v="ASMFC FMP"/>
    <x v="73"/>
    <x v="71"/>
    <x v="10"/>
    <x v="10"/>
    <x v="0"/>
    <n v="142936.89000000001"/>
  </r>
  <r>
    <x v="0"/>
    <x v="3"/>
    <s v="Sunrise Wind"/>
    <x v="10"/>
    <s v="Summer Flounder, Scup, Black Sea Bass"/>
    <x v="74"/>
    <x v="72"/>
    <x v="34"/>
    <x v="33"/>
    <x v="0"/>
    <n v="132346.38"/>
  </r>
  <r>
    <x v="0"/>
    <x v="3"/>
    <s v="Sunrise Wind"/>
    <x v="0"/>
    <m/>
    <x v="75"/>
    <x v="73"/>
    <x v="0"/>
    <x v="0"/>
    <x v="0"/>
    <n v="114102.22"/>
  </r>
  <r>
    <x v="0"/>
    <x v="3"/>
    <s v="Sunrise Wind"/>
    <x v="16"/>
    <s v="Monkfish"/>
    <x v="76"/>
    <x v="74"/>
    <x v="35"/>
    <x v="34"/>
    <x v="0"/>
    <n v="98581.9"/>
  </r>
  <r>
    <x v="0"/>
    <x v="3"/>
    <s v="Sunrise Wind"/>
    <x v="26"/>
    <s v="Skates"/>
    <x v="77"/>
    <x v="75"/>
    <x v="36"/>
    <x v="35"/>
    <x v="0"/>
    <n v="96859.73"/>
  </r>
  <r>
    <x v="0"/>
    <x v="3"/>
    <s v="Sunrise Wind"/>
    <x v="7"/>
    <s v="Mackerel, Squid, and Butterfish"/>
    <x v="78"/>
    <x v="76"/>
    <x v="37"/>
    <x v="19"/>
    <x v="0"/>
    <n v="77805.14"/>
  </r>
  <r>
    <x v="0"/>
    <x v="3"/>
    <s v="Sunrise Wind"/>
    <x v="9"/>
    <s v="Summer Flounder, Scup, Black Sea Bass"/>
    <x v="79"/>
    <x v="77"/>
    <x v="38"/>
    <x v="36"/>
    <x v="0"/>
    <n v="37887.64"/>
  </r>
  <r>
    <x v="0"/>
    <x v="3"/>
    <s v="Sunrise Wind"/>
    <x v="2"/>
    <s v="Summer Flounder, Scup, Black Sea Bass"/>
    <x v="80"/>
    <x v="78"/>
    <x v="16"/>
    <x v="12"/>
    <x v="0"/>
    <n v="25945.15"/>
  </r>
  <r>
    <x v="0"/>
    <x v="3"/>
    <s v="Sunrise Wind"/>
    <x v="8"/>
    <s v="ASMFC FMP"/>
    <x v="81"/>
    <x v="79"/>
    <x v="13"/>
    <x v="32"/>
    <x v="0"/>
    <n v="20219.11"/>
  </r>
  <r>
    <x v="0"/>
    <x v="3"/>
    <s v="Sunrise Wind"/>
    <x v="22"/>
    <s v="Small-Mesh Multispecies"/>
    <x v="82"/>
    <x v="80"/>
    <x v="39"/>
    <x v="37"/>
    <x v="0"/>
    <n v="19735.32"/>
  </r>
  <r>
    <x v="0"/>
    <x v="3"/>
    <s v="Sunrise Wind"/>
    <x v="25"/>
    <s v="Bluefish"/>
    <x v="83"/>
    <x v="81"/>
    <x v="40"/>
    <x v="38"/>
    <x v="0"/>
    <n v="10485.42"/>
  </r>
  <r>
    <x v="0"/>
    <x v="3"/>
    <s v="Sunrise Wind"/>
    <x v="28"/>
    <s v="Tilefish"/>
    <x v="84"/>
    <x v="82"/>
    <x v="22"/>
    <x v="22"/>
    <x v="0"/>
    <n v="7780.51"/>
  </r>
  <r>
    <x v="0"/>
    <x v="3"/>
    <s v="Sunrise Wind"/>
    <x v="20"/>
    <s v="Mackerel, Squid, and Butterfish"/>
    <x v="85"/>
    <x v="83"/>
    <x v="41"/>
    <x v="32"/>
    <x v="0"/>
    <n v="4655.24"/>
  </r>
  <r>
    <x v="0"/>
    <x v="3"/>
    <s v="Sunrise Wind"/>
    <x v="27"/>
    <s v="Northeast Multispecies"/>
    <x v="86"/>
    <x v="84"/>
    <x v="12"/>
    <x v="39"/>
    <x v="0"/>
    <n v="3300.42"/>
  </r>
  <r>
    <x v="0"/>
    <x v="3"/>
    <s v="Sunrise Wind"/>
    <x v="11"/>
    <s v="ASMFC FMP"/>
    <x v="87"/>
    <x v="85"/>
    <x v="42"/>
    <x v="40"/>
    <x v="0"/>
    <n v="2959.59"/>
  </r>
  <r>
    <x v="0"/>
    <x v="3"/>
    <s v="Sunrise Wind"/>
    <x v="36"/>
    <s v="Highly Migratory Species"/>
    <x v="88"/>
    <x v="86"/>
    <x v="43"/>
    <x v="41"/>
    <x v="0"/>
    <n v="2399.1"/>
  </r>
  <r>
    <x v="0"/>
    <x v="3"/>
    <s v="Sunrise Wind"/>
    <x v="35"/>
    <s v="Spiny Dogfish"/>
    <x v="89"/>
    <x v="87"/>
    <x v="22"/>
    <x v="22"/>
    <x v="0"/>
    <n v="2397.21"/>
  </r>
  <r>
    <x v="0"/>
    <x v="3"/>
    <s v="Sunrise Wind"/>
    <x v="37"/>
    <s v="No Federal FMP"/>
    <x v="90"/>
    <x v="88"/>
    <x v="44"/>
    <x v="42"/>
    <x v="0"/>
    <n v="2123.59"/>
  </r>
  <r>
    <x v="0"/>
    <x v="3"/>
    <s v="Sunrise Wind"/>
    <x v="29"/>
    <s v="ASMFC FMP"/>
    <x v="91"/>
    <x v="89"/>
    <x v="45"/>
    <x v="43"/>
    <x v="0"/>
    <n v="2006.19"/>
  </r>
  <r>
    <x v="0"/>
    <x v="3"/>
    <s v="Sunrise Wind"/>
    <x v="32"/>
    <s v="Highly Migratory Species"/>
    <x v="92"/>
    <x v="90"/>
    <x v="46"/>
    <x v="26"/>
    <x v="0"/>
    <n v="1992.94"/>
  </r>
  <r>
    <x v="0"/>
    <x v="3"/>
    <s v="Sunrise Wind"/>
    <x v="3"/>
    <s v="No Federal FMP"/>
    <x v="93"/>
    <x v="91"/>
    <x v="29"/>
    <x v="7"/>
    <x v="0"/>
    <n v="1227.01"/>
  </r>
  <r>
    <x v="0"/>
    <x v="3"/>
    <s v="Sunrise Wind"/>
    <x v="34"/>
    <s v="Northeast Multispecies"/>
    <x v="94"/>
    <x v="92"/>
    <x v="7"/>
    <x v="44"/>
    <x v="0"/>
    <n v="1055.6400000000001"/>
  </r>
  <r>
    <x v="0"/>
    <x v="3"/>
    <s v="Sunrise Wind"/>
    <x v="18"/>
    <s v="Mackerel, Squid, and Butterfish"/>
    <x v="95"/>
    <x v="93"/>
    <x v="1"/>
    <x v="5"/>
    <x v="0"/>
    <n v="888.07"/>
  </r>
  <r>
    <x v="0"/>
    <x v="3"/>
    <s v="Sunrise Wind"/>
    <x v="30"/>
    <s v="No Federal FMP"/>
    <x v="96"/>
    <x v="94"/>
    <x v="33"/>
    <x v="43"/>
    <x v="0"/>
    <n v="760.25"/>
  </r>
  <r>
    <x v="0"/>
    <x v="3"/>
    <s v="Sunrise Wind"/>
    <x v="17"/>
    <s v="Small-Mesh Multispecies"/>
    <x v="96"/>
    <x v="95"/>
    <x v="47"/>
    <x v="36"/>
    <x v="0"/>
    <n v="760.25"/>
  </r>
  <r>
    <x v="0"/>
    <x v="3"/>
    <s v="Sunrise Wind"/>
    <x v="31"/>
    <s v="No Federal FMP"/>
    <x v="97"/>
    <x v="96"/>
    <x v="20"/>
    <x v="45"/>
    <x v="0"/>
    <n v="278.35000000000002"/>
  </r>
  <r>
    <x v="0"/>
    <x v="3"/>
    <s v="Sunrise Wind"/>
    <x v="15"/>
    <s v="SERO FMP"/>
    <x v="98"/>
    <x v="97"/>
    <x v="32"/>
    <x v="46"/>
    <x v="0"/>
    <n v="186.51"/>
  </r>
  <r>
    <x v="0"/>
    <x v="3"/>
    <s v="Sunrise Wind"/>
    <x v="12"/>
    <s v="No Federal FMP"/>
    <x v="99"/>
    <x v="98"/>
    <x v="10"/>
    <x v="10"/>
    <x v="0"/>
    <n v="184.62"/>
  </r>
  <r>
    <x v="0"/>
    <x v="3"/>
    <s v="Sunrise Wind"/>
    <x v="47"/>
    <s v="Highly Migratory Species"/>
    <x v="100"/>
    <x v="99"/>
    <x v="47"/>
    <x v="47"/>
    <x v="0"/>
    <n v="160.94999999999999"/>
  </r>
  <r>
    <x v="0"/>
    <x v="3"/>
    <s v="Sunrise Wind"/>
    <x v="45"/>
    <s v="No Federal FMP"/>
    <x v="101"/>
    <x v="100"/>
    <x v="32"/>
    <x v="48"/>
    <x v="0"/>
    <n v="137.28"/>
  </r>
  <r>
    <x v="0"/>
    <x v="3"/>
    <s v="Sunrise Wind"/>
    <x v="43"/>
    <s v="Northeast Multispecies"/>
    <x v="102"/>
    <x v="101"/>
    <x v="5"/>
    <x v="1"/>
    <x v="0"/>
    <n v="97.52"/>
  </r>
  <r>
    <x v="0"/>
    <x v="3"/>
    <s v="Sunrise Wind"/>
    <x v="31"/>
    <s v="No Federal FMP"/>
    <x v="103"/>
    <x v="102"/>
    <x v="48"/>
    <x v="49"/>
    <x v="0"/>
    <n v="92.78"/>
  </r>
  <r>
    <x v="0"/>
    <x v="3"/>
    <s v="Sunrise Wind"/>
    <x v="42"/>
    <s v="No Federal FMP"/>
    <x v="104"/>
    <x v="103"/>
    <x v="49"/>
    <x v="50"/>
    <x v="0"/>
    <n v="78.58"/>
  </r>
  <r>
    <x v="0"/>
    <x v="3"/>
    <s v="Sunrise Wind"/>
    <x v="44"/>
    <s v="ASMFC FMP"/>
    <x v="105"/>
    <x v="104"/>
    <x v="50"/>
    <x v="51"/>
    <x v="0"/>
    <n v="61.54"/>
  </r>
  <r>
    <x v="0"/>
    <x v="3"/>
    <s v="Sunrise Wind"/>
    <x v="38"/>
    <s v="Atlantic Herring"/>
    <x v="106"/>
    <x v="105"/>
    <x v="6"/>
    <x v="6"/>
    <x v="0"/>
    <n v="60.59"/>
  </r>
  <r>
    <x v="0"/>
    <x v="3"/>
    <s v="Sunrise Wind"/>
    <x v="21"/>
    <s v="No Federal FMP"/>
    <x v="107"/>
    <x v="106"/>
    <x v="29"/>
    <x v="7"/>
    <x v="0"/>
    <n v="44.5"/>
  </r>
  <r>
    <x v="0"/>
    <x v="3"/>
    <s v="Sunrise Wind"/>
    <x v="13"/>
    <s v="No Federal FMP"/>
    <x v="108"/>
    <x v="106"/>
    <x v="9"/>
    <x v="9"/>
    <x v="0"/>
    <n v="21.78"/>
  </r>
  <r>
    <x v="0"/>
    <x v="3"/>
    <s v="Sunrise Wind"/>
    <x v="41"/>
    <s v="Northeast Multispecies"/>
    <x v="109"/>
    <x v="107"/>
    <x v="6"/>
    <x v="6"/>
    <x v="0"/>
    <n v="18.940000000000001"/>
  </r>
  <r>
    <x v="0"/>
    <x v="3"/>
    <s v="Sunrise Wind"/>
    <x v="4"/>
    <s v="No Federal FMP"/>
    <x v="70"/>
    <x v="20"/>
    <x v="6"/>
    <x v="6"/>
    <x v="0"/>
    <n v="9.4700000000000006"/>
  </r>
  <r>
    <x v="0"/>
    <x v="3"/>
    <s v="Sunrise Wind"/>
    <x v="39"/>
    <s v="No Federal FMP"/>
    <x v="110"/>
    <x v="20"/>
    <x v="6"/>
    <x v="6"/>
    <x v="0"/>
    <n v="8.52"/>
  </r>
  <r>
    <x v="0"/>
    <x v="3"/>
    <s v="Sunrise Wind"/>
    <x v="51"/>
    <s v="No Federal FMP"/>
    <x v="16"/>
    <x v="65"/>
    <x v="1"/>
    <x v="1"/>
    <x v="0"/>
    <n v="7.57"/>
  </r>
  <r>
    <x v="0"/>
    <x v="3"/>
    <s v="Sunrise Wind"/>
    <x v="49"/>
    <s v="No Federal FMP"/>
    <x v="111"/>
    <x v="56"/>
    <x v="51"/>
    <x v="52"/>
    <x v="0"/>
    <n v="5.68"/>
  </r>
  <r>
    <x v="0"/>
    <x v="3"/>
    <s v="Sunrise Wind"/>
    <x v="24"/>
    <s v="No Federal FMP"/>
    <x v="71"/>
    <x v="108"/>
    <x v="1"/>
    <x v="1"/>
    <x v="0"/>
    <n v="3.79"/>
  </r>
  <r>
    <x v="0"/>
    <x v="3"/>
    <s v="Sunrise Wind"/>
    <x v="48"/>
    <s v="Northeast Multispecies"/>
    <x v="71"/>
    <x v="109"/>
    <x v="6"/>
    <x v="6"/>
    <x v="0"/>
    <n v="3.79"/>
  </r>
  <r>
    <x v="0"/>
    <x v="3"/>
    <s v="Sunrise Wind"/>
    <x v="19"/>
    <s v="Tilefish"/>
    <x v="19"/>
    <x v="19"/>
    <x v="6"/>
    <x v="6"/>
    <x v="0"/>
    <n v="1.89"/>
  </r>
  <r>
    <x v="0"/>
    <x v="3"/>
    <s v="Sunrise Wind"/>
    <x v="50"/>
    <s v="No Federal FMP"/>
    <x v="20"/>
    <x v="19"/>
    <x v="12"/>
    <x v="32"/>
    <x v="0"/>
    <n v="0.95"/>
  </r>
  <r>
    <x v="0"/>
    <x v="3"/>
    <s v="Sunrise Wind"/>
    <x v="52"/>
    <s v="No Federal FMP"/>
    <x v="20"/>
    <x v="19"/>
    <x v="1"/>
    <x v="44"/>
    <x v="0"/>
    <n v="0.95"/>
  </r>
  <r>
    <x v="0"/>
    <x v="4"/>
    <s v="US Wind"/>
    <x v="1"/>
    <s v="Sea Scallop"/>
    <x v="112"/>
    <x v="110"/>
    <x v="1"/>
    <x v="1"/>
    <x v="0"/>
    <n v="89387.87"/>
  </r>
  <r>
    <x v="0"/>
    <x v="4"/>
    <s v="US Wind"/>
    <x v="0"/>
    <m/>
    <x v="113"/>
    <x v="111"/>
    <x v="0"/>
    <x v="0"/>
    <x v="0"/>
    <n v="31778.17"/>
  </r>
  <r>
    <x v="0"/>
    <x v="4"/>
    <s v="US Wind"/>
    <x v="3"/>
    <s v="No Federal FMP"/>
    <x v="114"/>
    <x v="112"/>
    <x v="52"/>
    <x v="53"/>
    <x v="0"/>
    <n v="30779.33"/>
  </r>
  <r>
    <x v="0"/>
    <x v="4"/>
    <s v="US Wind"/>
    <x v="2"/>
    <s v="Summer Flounder, Scup, Black Sea Bass"/>
    <x v="115"/>
    <x v="113"/>
    <x v="53"/>
    <x v="54"/>
    <x v="0"/>
    <n v="27548.97"/>
  </r>
  <r>
    <x v="0"/>
    <x v="4"/>
    <s v="US Wind"/>
    <x v="5"/>
    <s v="ASMFC FMP"/>
    <x v="116"/>
    <x v="114"/>
    <x v="1"/>
    <x v="1"/>
    <x v="0"/>
    <n v="17745.22"/>
  </r>
  <r>
    <x v="0"/>
    <x v="4"/>
    <s v="US Wind"/>
    <x v="6"/>
    <s v="Mackerel, Squid, and Butterfish"/>
    <x v="117"/>
    <x v="115"/>
    <x v="7"/>
    <x v="7"/>
    <x v="0"/>
    <n v="9951.4500000000007"/>
  </r>
  <r>
    <x v="0"/>
    <x v="4"/>
    <s v="US Wind"/>
    <x v="7"/>
    <s v="Mackerel, Squid, and Butterfish"/>
    <x v="118"/>
    <x v="116"/>
    <x v="5"/>
    <x v="7"/>
    <x v="0"/>
    <n v="6486.29"/>
  </r>
  <r>
    <x v="0"/>
    <x v="4"/>
    <s v="US Wind"/>
    <x v="10"/>
    <s v="Summer Flounder, Scup, Black Sea Bass"/>
    <x v="119"/>
    <x v="117"/>
    <x v="1"/>
    <x v="1"/>
    <x v="0"/>
    <n v="1674.83"/>
  </r>
  <r>
    <x v="0"/>
    <x v="4"/>
    <s v="US Wind"/>
    <x v="8"/>
    <s v="ASMFC FMP"/>
    <x v="120"/>
    <x v="118"/>
    <x v="5"/>
    <x v="6"/>
    <x v="0"/>
    <n v="1618.97"/>
  </r>
  <r>
    <x v="0"/>
    <x v="4"/>
    <s v="US Wind"/>
    <x v="9"/>
    <s v="Summer Flounder, Scup, Black Sea Bass"/>
    <x v="121"/>
    <x v="119"/>
    <x v="5"/>
    <x v="7"/>
    <x v="0"/>
    <n v="1243.0999999999999"/>
  </r>
  <r>
    <x v="0"/>
    <x v="4"/>
    <s v="US Wind"/>
    <x v="4"/>
    <s v="No Federal FMP"/>
    <x v="122"/>
    <x v="120"/>
    <x v="29"/>
    <x v="31"/>
    <x v="0"/>
    <n v="557.64"/>
  </r>
  <r>
    <x v="0"/>
    <x v="4"/>
    <s v="US Wind"/>
    <x v="11"/>
    <s v="ASMFC FMP"/>
    <x v="123"/>
    <x v="121"/>
    <x v="54"/>
    <x v="31"/>
    <x v="0"/>
    <n v="196.93"/>
  </r>
  <r>
    <x v="0"/>
    <x v="4"/>
    <s v="US Wind"/>
    <x v="13"/>
    <s v="No Federal FMP"/>
    <x v="124"/>
    <x v="97"/>
    <x v="37"/>
    <x v="55"/>
    <x v="0"/>
    <n v="80.48"/>
  </r>
  <r>
    <x v="0"/>
    <x v="4"/>
    <s v="US Wind"/>
    <x v="32"/>
    <s v="Highly Migratory Species"/>
    <x v="125"/>
    <x v="122"/>
    <x v="1"/>
    <x v="1"/>
    <x v="0"/>
    <n v="73.849999999999994"/>
  </r>
  <r>
    <x v="0"/>
    <x v="4"/>
    <s v="US Wind"/>
    <x v="26"/>
    <s v="Skates"/>
    <x v="126"/>
    <x v="123"/>
    <x v="6"/>
    <x v="6"/>
    <x v="0"/>
    <n v="26.51"/>
  </r>
  <r>
    <x v="0"/>
    <x v="4"/>
    <s v="US Wind"/>
    <x v="16"/>
    <s v="Monkfish"/>
    <x v="127"/>
    <x v="68"/>
    <x v="6"/>
    <x v="6"/>
    <x v="0"/>
    <n v="15.15"/>
  </r>
  <r>
    <x v="0"/>
    <x v="4"/>
    <s v="US Wind"/>
    <x v="17"/>
    <s v="Small-Mesh Multispecies"/>
    <x v="67"/>
    <x v="106"/>
    <x v="1"/>
    <x v="1"/>
    <x v="0"/>
    <n v="14.2"/>
  </r>
  <r>
    <x v="0"/>
    <x v="4"/>
    <s v="US Wind"/>
    <x v="18"/>
    <s v="Mackerel, Squid, and Butterfish"/>
    <x v="70"/>
    <x v="124"/>
    <x v="6"/>
    <x v="6"/>
    <x v="0"/>
    <n v="9.4700000000000006"/>
  </r>
  <r>
    <x v="0"/>
    <x v="4"/>
    <s v="US Wind"/>
    <x v="22"/>
    <s v="Small-Mesh Multispecies"/>
    <x v="70"/>
    <x v="26"/>
    <x v="6"/>
    <x v="6"/>
    <x v="0"/>
    <n v="9.4700000000000006"/>
  </r>
  <r>
    <x v="0"/>
    <x v="4"/>
    <s v="US Wind"/>
    <x v="19"/>
    <s v="Tilefish"/>
    <x v="110"/>
    <x v="109"/>
    <x v="6"/>
    <x v="6"/>
    <x v="0"/>
    <n v="8.52"/>
  </r>
  <r>
    <x v="0"/>
    <x v="4"/>
    <s v="US Wind"/>
    <x v="28"/>
    <s v="Tilefish"/>
    <x v="110"/>
    <x v="109"/>
    <x v="6"/>
    <x v="6"/>
    <x v="0"/>
    <n v="8.52"/>
  </r>
  <r>
    <x v="0"/>
    <x v="4"/>
    <s v="US Wind"/>
    <x v="20"/>
    <s v="Mackerel, Squid, and Butterfish"/>
    <x v="18"/>
    <x v="125"/>
    <x v="6"/>
    <x v="6"/>
    <x v="0"/>
    <n v="4.7300000000000004"/>
  </r>
  <r>
    <x v="0"/>
    <x v="4"/>
    <s v="US Wind"/>
    <x v="25"/>
    <s v="Bluefish"/>
    <x v="27"/>
    <x v="20"/>
    <x v="6"/>
    <x v="6"/>
    <x v="0"/>
    <n v="2.84"/>
  </r>
  <r>
    <x v="0"/>
    <x v="4"/>
    <s v="US Wind"/>
    <x v="15"/>
    <s v="SERO FMP"/>
    <x v="27"/>
    <x v="109"/>
    <x v="5"/>
    <x v="7"/>
    <x v="0"/>
    <n v="2.84"/>
  </r>
  <r>
    <x v="0"/>
    <x v="4"/>
    <s v="US Wind"/>
    <x v="31"/>
    <s v="No Federal FMP"/>
    <x v="27"/>
    <x v="20"/>
    <x v="6"/>
    <x v="1"/>
    <x v="0"/>
    <n v="2.84"/>
  </r>
  <r>
    <x v="0"/>
    <x v="4"/>
    <s v="US Wind"/>
    <x v="24"/>
    <s v="No Federal FMP"/>
    <x v="19"/>
    <x v="20"/>
    <x v="6"/>
    <x v="6"/>
    <x v="0"/>
    <n v="1.89"/>
  </r>
  <r>
    <x v="0"/>
    <x v="4"/>
    <s v="US Wind"/>
    <x v="21"/>
    <s v="No Federal FMP"/>
    <x v="20"/>
    <x v="19"/>
    <x v="6"/>
    <x v="6"/>
    <x v="0"/>
    <n v="0.95"/>
  </r>
  <r>
    <x v="0"/>
    <x v="5"/>
    <s v="Coastal Virginia Offshore Wind Research"/>
    <x v="0"/>
    <m/>
    <x v="128"/>
    <x v="126"/>
    <x v="0"/>
    <x v="0"/>
    <x v="0"/>
    <n v="762.15"/>
  </r>
  <r>
    <x v="0"/>
    <x v="5"/>
    <s v="Coastal Virginia Offshore Wind Research"/>
    <x v="2"/>
    <s v="Summer Flounder, Scup, Black Sea Bass"/>
    <x v="69"/>
    <x v="15"/>
    <x v="6"/>
    <x v="6"/>
    <x v="0"/>
    <n v="10.41"/>
  </r>
  <r>
    <x v="0"/>
    <x v="6"/>
    <s v="Ocean Wind"/>
    <x v="0"/>
    <m/>
    <x v="129"/>
    <x v="127"/>
    <x v="0"/>
    <x v="0"/>
    <x v="0"/>
    <n v="179951.61"/>
  </r>
  <r>
    <x v="0"/>
    <x v="6"/>
    <s v="Ocean Wind"/>
    <x v="1"/>
    <s v="Sea Scallop"/>
    <x v="130"/>
    <x v="128"/>
    <x v="1"/>
    <x v="1"/>
    <x v="0"/>
    <n v="77854.38"/>
  </r>
  <r>
    <x v="0"/>
    <x v="6"/>
    <s v="Ocean Wind"/>
    <x v="53"/>
    <s v="Surfclam, Ocean Quahog"/>
    <x v="131"/>
    <x v="129"/>
    <x v="20"/>
    <x v="52"/>
    <x v="0"/>
    <n v="75638"/>
  </r>
  <r>
    <x v="0"/>
    <x v="6"/>
    <s v="Ocean Wind"/>
    <x v="3"/>
    <s v="No Federal FMP"/>
    <x v="132"/>
    <x v="130"/>
    <x v="55"/>
    <x v="3"/>
    <x v="0"/>
    <n v="44994.06"/>
  </r>
  <r>
    <x v="0"/>
    <x v="6"/>
    <s v="Ocean Wind"/>
    <x v="2"/>
    <s v="Summer Flounder, Scup, Black Sea Bass"/>
    <x v="133"/>
    <x v="131"/>
    <x v="41"/>
    <x v="56"/>
    <x v="0"/>
    <n v="17912.79"/>
  </r>
  <r>
    <x v="0"/>
    <x v="6"/>
    <s v="Ocean Wind"/>
    <x v="6"/>
    <s v="Mackerel, Squid, and Butterfish"/>
    <x v="134"/>
    <x v="132"/>
    <x v="29"/>
    <x v="5"/>
    <x v="0"/>
    <n v="8517.1"/>
  </r>
  <r>
    <x v="0"/>
    <x v="6"/>
    <s v="Ocean Wind"/>
    <x v="7"/>
    <s v="Mackerel, Squid, and Butterfish"/>
    <x v="135"/>
    <x v="133"/>
    <x v="5"/>
    <x v="5"/>
    <x v="0"/>
    <n v="4840.8100000000004"/>
  </r>
  <r>
    <x v="0"/>
    <x v="6"/>
    <s v="Ocean Wind"/>
    <x v="5"/>
    <s v="ASMFC FMP"/>
    <x v="136"/>
    <x v="134"/>
    <x v="6"/>
    <x v="6"/>
    <x v="0"/>
    <n v="4073.93"/>
  </r>
  <r>
    <x v="0"/>
    <x v="6"/>
    <s v="Ocean Wind"/>
    <x v="8"/>
    <s v="ASMFC FMP"/>
    <x v="137"/>
    <x v="135"/>
    <x v="5"/>
    <x v="5"/>
    <x v="0"/>
    <n v="2312.9499999999998"/>
  </r>
  <r>
    <x v="0"/>
    <x v="6"/>
    <s v="Ocean Wind"/>
    <x v="10"/>
    <s v="Summer Flounder, Scup, Black Sea Bass"/>
    <x v="138"/>
    <x v="136"/>
    <x v="1"/>
    <x v="1"/>
    <x v="0"/>
    <n v="1668.2"/>
  </r>
  <r>
    <x v="0"/>
    <x v="6"/>
    <s v="Ocean Wind"/>
    <x v="9"/>
    <s v="Summer Flounder, Scup, Black Sea Bass"/>
    <x v="139"/>
    <x v="137"/>
    <x v="1"/>
    <x v="1"/>
    <x v="0"/>
    <n v="471.49"/>
  </r>
  <r>
    <x v="0"/>
    <x v="6"/>
    <s v="Ocean Wind"/>
    <x v="12"/>
    <s v="No Federal FMP"/>
    <x v="140"/>
    <x v="138"/>
    <x v="56"/>
    <x v="55"/>
    <x v="0"/>
    <n v="294.44"/>
  </r>
  <r>
    <x v="0"/>
    <x v="6"/>
    <s v="Ocean Wind"/>
    <x v="11"/>
    <s v="ASMFC FMP"/>
    <x v="141"/>
    <x v="122"/>
    <x v="11"/>
    <x v="8"/>
    <x v="0"/>
    <n v="180.83"/>
  </r>
  <r>
    <x v="0"/>
    <x v="6"/>
    <s v="Ocean Wind"/>
    <x v="4"/>
    <s v="No Federal FMP"/>
    <x v="142"/>
    <x v="139"/>
    <x v="1"/>
    <x v="1"/>
    <x v="0"/>
    <n v="178.94"/>
  </r>
  <r>
    <x v="0"/>
    <x v="6"/>
    <s v="Ocean Wind"/>
    <x v="22"/>
    <s v="Small-Mesh Multispecies"/>
    <x v="143"/>
    <x v="96"/>
    <x v="6"/>
    <x v="6"/>
    <x v="0"/>
    <n v="128.76"/>
  </r>
  <r>
    <x v="0"/>
    <x v="6"/>
    <s v="Ocean Wind"/>
    <x v="13"/>
    <s v="No Federal FMP"/>
    <x v="106"/>
    <x v="55"/>
    <x v="13"/>
    <x v="57"/>
    <x v="0"/>
    <n v="60.59"/>
  </r>
  <r>
    <x v="0"/>
    <x v="6"/>
    <s v="Ocean Wind"/>
    <x v="35"/>
    <s v="Spiny Dogfish"/>
    <x v="144"/>
    <x v="140"/>
    <x v="6"/>
    <x v="6"/>
    <x v="0"/>
    <n v="20.83"/>
  </r>
  <r>
    <x v="0"/>
    <x v="6"/>
    <s v="Ocean Wind"/>
    <x v="17"/>
    <s v="Small-Mesh Multispecies"/>
    <x v="15"/>
    <x v="106"/>
    <x v="1"/>
    <x v="1"/>
    <x v="0"/>
    <n v="17.989999999999998"/>
  </r>
  <r>
    <x v="0"/>
    <x v="6"/>
    <s v="Ocean Wind"/>
    <x v="25"/>
    <s v="Bluefish"/>
    <x v="127"/>
    <x v="68"/>
    <x v="6"/>
    <x v="6"/>
    <x v="0"/>
    <n v="15.15"/>
  </r>
  <r>
    <x v="0"/>
    <x v="6"/>
    <s v="Ocean Wind"/>
    <x v="16"/>
    <s v="Monkfish"/>
    <x v="67"/>
    <x v="68"/>
    <x v="6"/>
    <x v="6"/>
    <x v="0"/>
    <n v="14.2"/>
  </r>
  <r>
    <x v="0"/>
    <x v="6"/>
    <s v="Ocean Wind"/>
    <x v="20"/>
    <s v="Mackerel, Squid, and Butterfish"/>
    <x v="145"/>
    <x v="141"/>
    <x v="6"/>
    <x v="6"/>
    <x v="0"/>
    <n v="13.25"/>
  </r>
  <r>
    <x v="0"/>
    <x v="6"/>
    <s v="Ocean Wind"/>
    <x v="23"/>
    <s v="Highly Migratory Species"/>
    <x v="145"/>
    <x v="109"/>
    <x v="6"/>
    <x v="6"/>
    <x v="0"/>
    <n v="13.25"/>
  </r>
  <r>
    <x v="0"/>
    <x v="6"/>
    <s v="Ocean Wind"/>
    <x v="19"/>
    <s v="Tilefish"/>
    <x v="68"/>
    <x v="27"/>
    <x v="1"/>
    <x v="1"/>
    <x v="0"/>
    <n v="11.36"/>
  </r>
  <r>
    <x v="0"/>
    <x v="6"/>
    <s v="Ocean Wind"/>
    <x v="26"/>
    <s v="Skates"/>
    <x v="16"/>
    <x v="122"/>
    <x v="6"/>
    <x v="6"/>
    <x v="0"/>
    <n v="7.57"/>
  </r>
  <r>
    <x v="0"/>
    <x v="6"/>
    <s v="Ocean Wind"/>
    <x v="28"/>
    <s v="Tilefish"/>
    <x v="17"/>
    <x v="20"/>
    <x v="6"/>
    <x v="6"/>
    <x v="0"/>
    <n v="6.63"/>
  </r>
  <r>
    <x v="0"/>
    <x v="6"/>
    <s v="Ocean Wind"/>
    <x v="18"/>
    <s v="Mackerel, Squid, and Butterfish"/>
    <x v="111"/>
    <x v="69"/>
    <x v="6"/>
    <x v="6"/>
    <x v="0"/>
    <n v="5.68"/>
  </r>
  <r>
    <x v="0"/>
    <x v="6"/>
    <s v="Ocean Wind"/>
    <x v="51"/>
    <s v="No Federal FMP"/>
    <x v="27"/>
    <x v="27"/>
    <x v="6"/>
    <x v="1"/>
    <x v="0"/>
    <n v="2.84"/>
  </r>
  <r>
    <x v="0"/>
    <x v="6"/>
    <s v="Ocean Wind"/>
    <x v="31"/>
    <s v="No Federal FMP"/>
    <x v="27"/>
    <x v="20"/>
    <x v="6"/>
    <x v="1"/>
    <x v="0"/>
    <n v="2.84"/>
  </r>
  <r>
    <x v="0"/>
    <x v="6"/>
    <s v="Ocean Wind"/>
    <x v="21"/>
    <s v="No Federal FMP"/>
    <x v="20"/>
    <x v="19"/>
    <x v="6"/>
    <x v="6"/>
    <x v="0"/>
    <n v="0.95"/>
  </r>
  <r>
    <x v="0"/>
    <x v="6"/>
    <s v="Ocean Wind"/>
    <x v="24"/>
    <s v="No Federal FMP"/>
    <x v="20"/>
    <x v="19"/>
    <x v="6"/>
    <x v="6"/>
    <x v="0"/>
    <n v="0.95"/>
  </r>
  <r>
    <x v="0"/>
    <x v="7"/>
    <s v="Atlantic Shores South"/>
    <x v="53"/>
    <s v="Surfclam, Ocean Quahog"/>
    <x v="146"/>
    <x v="142"/>
    <x v="57"/>
    <x v="48"/>
    <x v="0"/>
    <n v="171414.63"/>
  </r>
  <r>
    <x v="0"/>
    <x v="7"/>
    <s v="Atlantic Shores South"/>
    <x v="1"/>
    <s v="Sea Scallop"/>
    <x v="147"/>
    <x v="143"/>
    <x v="5"/>
    <x v="5"/>
    <x v="0"/>
    <n v="115721.19"/>
  </r>
  <r>
    <x v="0"/>
    <x v="7"/>
    <s v="Atlantic Shores South"/>
    <x v="0"/>
    <m/>
    <x v="148"/>
    <x v="144"/>
    <x v="0"/>
    <x v="0"/>
    <x v="0"/>
    <n v="27145.64"/>
  </r>
  <r>
    <x v="0"/>
    <x v="7"/>
    <s v="Atlantic Shores South"/>
    <x v="10"/>
    <s v="Summer Flounder, Scup, Black Sea Bass"/>
    <x v="149"/>
    <x v="145"/>
    <x v="54"/>
    <x v="44"/>
    <x v="0"/>
    <n v="15390.61"/>
  </r>
  <r>
    <x v="0"/>
    <x v="7"/>
    <s v="Atlantic Shores South"/>
    <x v="6"/>
    <s v="Mackerel, Squid, and Butterfish"/>
    <x v="150"/>
    <x v="146"/>
    <x v="7"/>
    <x v="7"/>
    <x v="0"/>
    <n v="11796.69"/>
  </r>
  <r>
    <x v="0"/>
    <x v="7"/>
    <s v="Atlantic Shores South"/>
    <x v="2"/>
    <s v="Summer Flounder, Scup, Black Sea Bass"/>
    <x v="151"/>
    <x v="147"/>
    <x v="22"/>
    <x v="43"/>
    <x v="0"/>
    <n v="11396.21"/>
  </r>
  <r>
    <x v="0"/>
    <x v="7"/>
    <s v="Atlantic Shores South"/>
    <x v="3"/>
    <s v="No Federal FMP"/>
    <x v="152"/>
    <x v="148"/>
    <x v="58"/>
    <x v="56"/>
    <x v="0"/>
    <n v="8295.5499999999993"/>
  </r>
  <r>
    <x v="0"/>
    <x v="7"/>
    <s v="Atlantic Shores South"/>
    <x v="7"/>
    <s v="Mackerel, Squid, and Butterfish"/>
    <x v="153"/>
    <x v="149"/>
    <x v="5"/>
    <x v="7"/>
    <x v="0"/>
    <n v="6787.36"/>
  </r>
  <r>
    <x v="0"/>
    <x v="7"/>
    <s v="Atlantic Shores South"/>
    <x v="5"/>
    <s v="ASMFC FMP"/>
    <x v="154"/>
    <x v="150"/>
    <x v="6"/>
    <x v="6"/>
    <x v="0"/>
    <n v="3509.66"/>
  </r>
  <r>
    <x v="0"/>
    <x v="7"/>
    <s v="Atlantic Shores South"/>
    <x v="9"/>
    <s v="Summer Flounder, Scup, Black Sea Bass"/>
    <x v="155"/>
    <x v="151"/>
    <x v="1"/>
    <x v="1"/>
    <x v="0"/>
    <n v="830.31"/>
  </r>
  <r>
    <x v="0"/>
    <x v="7"/>
    <s v="Atlantic Shores South"/>
    <x v="8"/>
    <s v="ASMFC FMP"/>
    <x v="156"/>
    <x v="152"/>
    <x v="1"/>
    <x v="1"/>
    <x v="0"/>
    <n v="724.28"/>
  </r>
  <r>
    <x v="0"/>
    <x v="7"/>
    <s v="Atlantic Shores South"/>
    <x v="22"/>
    <s v="Small-Mesh Multispecies"/>
    <x v="157"/>
    <x v="153"/>
    <x v="6"/>
    <x v="6"/>
    <x v="0"/>
    <n v="204.5"/>
  </r>
  <r>
    <x v="0"/>
    <x v="7"/>
    <s v="Atlantic Shores South"/>
    <x v="35"/>
    <s v="Spiny Dogfish"/>
    <x v="158"/>
    <x v="154"/>
    <x v="1"/>
    <x v="1"/>
    <x v="0"/>
    <n v="195.98"/>
  </r>
  <r>
    <x v="0"/>
    <x v="7"/>
    <s v="Atlantic Shores South"/>
    <x v="32"/>
    <s v="Highly Migratory Species"/>
    <x v="159"/>
    <x v="98"/>
    <x v="5"/>
    <x v="5"/>
    <x v="0"/>
    <n v="170.42"/>
  </r>
  <r>
    <x v="0"/>
    <x v="7"/>
    <s v="Atlantic Shores South"/>
    <x v="26"/>
    <s v="Skates"/>
    <x v="160"/>
    <x v="155"/>
    <x v="6"/>
    <x v="1"/>
    <x v="0"/>
    <n v="149.59"/>
  </r>
  <r>
    <x v="0"/>
    <x v="7"/>
    <s v="Atlantic Shores South"/>
    <x v="12"/>
    <s v="No Federal FMP"/>
    <x v="161"/>
    <x v="156"/>
    <x v="9"/>
    <x v="28"/>
    <x v="0"/>
    <n v="124.97"/>
  </r>
  <r>
    <x v="0"/>
    <x v="7"/>
    <s v="Atlantic Shores South"/>
    <x v="16"/>
    <s v="Monkfish"/>
    <x v="162"/>
    <x v="101"/>
    <x v="6"/>
    <x v="6"/>
    <x v="0"/>
    <n v="87.1"/>
  </r>
  <r>
    <x v="0"/>
    <x v="7"/>
    <s v="Atlantic Shores South"/>
    <x v="11"/>
    <s v="ASMFC FMP"/>
    <x v="163"/>
    <x v="66"/>
    <x v="5"/>
    <x v="7"/>
    <x v="0"/>
    <n v="58.7"/>
  </r>
  <r>
    <x v="0"/>
    <x v="7"/>
    <s v="Atlantic Shores South"/>
    <x v="20"/>
    <s v="Mackerel, Squid, and Butterfish"/>
    <x v="126"/>
    <x v="124"/>
    <x v="6"/>
    <x v="6"/>
    <x v="0"/>
    <n v="26.51"/>
  </r>
  <r>
    <x v="0"/>
    <x v="7"/>
    <s v="Atlantic Shores South"/>
    <x v="17"/>
    <s v="Small-Mesh Multispecies"/>
    <x v="14"/>
    <x v="14"/>
    <x v="1"/>
    <x v="1"/>
    <x v="0"/>
    <n v="23.67"/>
  </r>
  <r>
    <x v="0"/>
    <x v="7"/>
    <s v="Atlantic Shores South"/>
    <x v="13"/>
    <s v="No Federal FMP"/>
    <x v="164"/>
    <x v="157"/>
    <x v="54"/>
    <x v="31"/>
    <x v="0"/>
    <n v="19.88"/>
  </r>
  <r>
    <x v="0"/>
    <x v="7"/>
    <s v="Atlantic Shores South"/>
    <x v="23"/>
    <s v="Highly Migratory Species"/>
    <x v="165"/>
    <x v="109"/>
    <x v="1"/>
    <x v="6"/>
    <x v="0"/>
    <n v="16.100000000000001"/>
  </r>
  <r>
    <x v="0"/>
    <x v="7"/>
    <s v="Atlantic Shores South"/>
    <x v="25"/>
    <s v="Bluefish"/>
    <x v="70"/>
    <x v="15"/>
    <x v="6"/>
    <x v="6"/>
    <x v="0"/>
    <n v="9.4700000000000006"/>
  </r>
  <r>
    <x v="0"/>
    <x v="7"/>
    <s v="Atlantic Shores South"/>
    <x v="21"/>
    <s v="No Federal FMP"/>
    <x v="17"/>
    <x v="65"/>
    <x v="1"/>
    <x v="1"/>
    <x v="0"/>
    <n v="6.63"/>
  </r>
  <r>
    <x v="0"/>
    <x v="7"/>
    <s v="Atlantic Shores South"/>
    <x v="50"/>
    <s v="No Federal FMP"/>
    <x v="17"/>
    <x v="65"/>
    <x v="59"/>
    <x v="58"/>
    <x v="0"/>
    <n v="6.63"/>
  </r>
  <r>
    <x v="0"/>
    <x v="7"/>
    <s v="Atlantic Shores South"/>
    <x v="19"/>
    <s v="Tilefish"/>
    <x v="111"/>
    <x v="20"/>
    <x v="6"/>
    <x v="6"/>
    <x v="0"/>
    <n v="5.68"/>
  </r>
  <r>
    <x v="0"/>
    <x v="7"/>
    <s v="Atlantic Shores South"/>
    <x v="18"/>
    <s v="Mackerel, Squid, and Butterfish"/>
    <x v="111"/>
    <x v="158"/>
    <x v="6"/>
    <x v="6"/>
    <x v="0"/>
    <n v="5.68"/>
  </r>
  <r>
    <x v="0"/>
    <x v="7"/>
    <s v="Atlantic Shores South"/>
    <x v="31"/>
    <s v="No Federal FMP"/>
    <x v="18"/>
    <x v="109"/>
    <x v="29"/>
    <x v="44"/>
    <x v="0"/>
    <n v="4.7300000000000004"/>
  </r>
  <r>
    <x v="0"/>
    <x v="7"/>
    <s v="Atlantic Shores South"/>
    <x v="31"/>
    <s v="No Federal FMP"/>
    <x v="18"/>
    <x v="109"/>
    <x v="1"/>
    <x v="1"/>
    <x v="0"/>
    <n v="4.7300000000000004"/>
  </r>
  <r>
    <x v="0"/>
    <x v="7"/>
    <s v="Atlantic Shores South"/>
    <x v="24"/>
    <s v="No Federal FMP"/>
    <x v="71"/>
    <x v="109"/>
    <x v="1"/>
    <x v="6"/>
    <x v="0"/>
    <n v="3.79"/>
  </r>
  <r>
    <x v="0"/>
    <x v="7"/>
    <s v="Atlantic Shores South"/>
    <x v="51"/>
    <s v="No Federal FMP"/>
    <x v="27"/>
    <x v="20"/>
    <x v="6"/>
    <x v="1"/>
    <x v="0"/>
    <n v="2.84"/>
  </r>
  <r>
    <x v="0"/>
    <x v="7"/>
    <s v="Atlantic Shores South"/>
    <x v="28"/>
    <s v="Tilefish"/>
    <x v="19"/>
    <x v="19"/>
    <x v="6"/>
    <x v="6"/>
    <x v="0"/>
    <n v="1.89"/>
  </r>
  <r>
    <x v="0"/>
    <x v="8"/>
    <s v="Bay State Wind"/>
    <x v="7"/>
    <s v="Mackerel, Squid, and Butterfish"/>
    <x v="166"/>
    <x v="159"/>
    <x v="60"/>
    <x v="59"/>
    <x v="0"/>
    <n v="232832.22"/>
  </r>
  <r>
    <x v="0"/>
    <x v="8"/>
    <s v="Bay State Wind"/>
    <x v="1"/>
    <s v="Sea Scallop"/>
    <x v="167"/>
    <x v="160"/>
    <x v="5"/>
    <x v="7"/>
    <x v="0"/>
    <n v="131998.92000000001"/>
  </r>
  <r>
    <x v="0"/>
    <x v="8"/>
    <s v="Bay State Wind"/>
    <x v="10"/>
    <s v="Summer Flounder, Scup, Black Sea Bass"/>
    <x v="168"/>
    <x v="161"/>
    <x v="61"/>
    <x v="11"/>
    <x v="0"/>
    <n v="86010.76"/>
  </r>
  <r>
    <x v="0"/>
    <x v="8"/>
    <s v="Bay State Wind"/>
    <x v="5"/>
    <s v="ASMFC FMP"/>
    <x v="169"/>
    <x v="162"/>
    <x v="7"/>
    <x v="44"/>
    <x v="0"/>
    <n v="65815.31"/>
  </r>
  <r>
    <x v="0"/>
    <x v="8"/>
    <s v="Bay State Wind"/>
    <x v="0"/>
    <m/>
    <x v="170"/>
    <x v="163"/>
    <x v="0"/>
    <x v="0"/>
    <x v="0"/>
    <n v="34383.660000000003"/>
  </r>
  <r>
    <x v="0"/>
    <x v="8"/>
    <s v="Bay State Wind"/>
    <x v="26"/>
    <s v="Skates"/>
    <x v="171"/>
    <x v="164"/>
    <x v="62"/>
    <x v="60"/>
    <x v="0"/>
    <n v="30002.98"/>
  </r>
  <r>
    <x v="0"/>
    <x v="8"/>
    <s v="Bay State Wind"/>
    <x v="9"/>
    <s v="Summer Flounder, Scup, Black Sea Bass"/>
    <x v="172"/>
    <x v="165"/>
    <x v="63"/>
    <x v="24"/>
    <x v="0"/>
    <n v="29052.43"/>
  </r>
  <r>
    <x v="0"/>
    <x v="8"/>
    <s v="Bay State Wind"/>
    <x v="8"/>
    <s v="ASMFC FMP"/>
    <x v="148"/>
    <x v="166"/>
    <x v="37"/>
    <x v="56"/>
    <x v="0"/>
    <n v="27145.64"/>
  </r>
  <r>
    <x v="0"/>
    <x v="8"/>
    <s v="Bay State Wind"/>
    <x v="16"/>
    <s v="Monkfish"/>
    <x v="173"/>
    <x v="167"/>
    <x v="64"/>
    <x v="61"/>
    <x v="0"/>
    <n v="24830.799999999999"/>
  </r>
  <r>
    <x v="0"/>
    <x v="8"/>
    <s v="Bay State Wind"/>
    <x v="22"/>
    <s v="Small-Mesh Multispecies"/>
    <x v="174"/>
    <x v="168"/>
    <x v="51"/>
    <x v="62"/>
    <x v="0"/>
    <n v="21776.54"/>
  </r>
  <r>
    <x v="0"/>
    <x v="8"/>
    <s v="Bay State Wind"/>
    <x v="28"/>
    <s v="Tilefish"/>
    <x v="175"/>
    <x v="169"/>
    <x v="27"/>
    <x v="63"/>
    <x v="0"/>
    <n v="7138.61"/>
  </r>
  <r>
    <x v="0"/>
    <x v="8"/>
    <s v="Bay State Wind"/>
    <x v="2"/>
    <s v="Summer Flounder, Scup, Black Sea Bass"/>
    <x v="176"/>
    <x v="170"/>
    <x v="9"/>
    <x v="31"/>
    <x v="0"/>
    <n v="6230.66"/>
  </r>
  <r>
    <x v="0"/>
    <x v="8"/>
    <s v="Bay State Wind"/>
    <x v="20"/>
    <s v="Mackerel, Squid, and Butterfish"/>
    <x v="177"/>
    <x v="171"/>
    <x v="22"/>
    <x v="28"/>
    <x v="0"/>
    <n v="2984.2"/>
  </r>
  <r>
    <x v="0"/>
    <x v="8"/>
    <s v="Bay State Wind"/>
    <x v="25"/>
    <s v="Bluefish"/>
    <x v="178"/>
    <x v="172"/>
    <x v="41"/>
    <x v="12"/>
    <x v="0"/>
    <n v="1274.3499999999999"/>
  </r>
  <r>
    <x v="0"/>
    <x v="8"/>
    <s v="Bay State Wind"/>
    <x v="17"/>
    <s v="Small-Mesh Multispecies"/>
    <x v="179"/>
    <x v="173"/>
    <x v="65"/>
    <x v="26"/>
    <x v="0"/>
    <n v="668.42"/>
  </r>
  <r>
    <x v="0"/>
    <x v="8"/>
    <s v="Bay State Wind"/>
    <x v="6"/>
    <s v="Mackerel, Squid, and Butterfish"/>
    <x v="180"/>
    <x v="174"/>
    <x v="6"/>
    <x v="6"/>
    <x v="0"/>
    <n v="648.53"/>
  </r>
  <r>
    <x v="0"/>
    <x v="8"/>
    <s v="Bay State Wind"/>
    <x v="32"/>
    <s v="Highly Migratory Species"/>
    <x v="181"/>
    <x v="175"/>
    <x v="11"/>
    <x v="64"/>
    <x v="0"/>
    <n v="354.09"/>
  </r>
  <r>
    <x v="0"/>
    <x v="8"/>
    <s v="Bay State Wind"/>
    <x v="12"/>
    <s v="No Federal FMP"/>
    <x v="182"/>
    <x v="176"/>
    <x v="13"/>
    <x v="57"/>
    <x v="0"/>
    <n v="353.14"/>
  </r>
  <r>
    <x v="0"/>
    <x v="8"/>
    <s v="Bay State Wind"/>
    <x v="35"/>
    <s v="Spiny Dogfish"/>
    <x v="183"/>
    <x v="177"/>
    <x v="1"/>
    <x v="1"/>
    <x v="0"/>
    <n v="271.72000000000003"/>
  </r>
  <r>
    <x v="0"/>
    <x v="8"/>
    <s v="Bay State Wind"/>
    <x v="18"/>
    <s v="Mackerel, Squid, and Butterfish"/>
    <x v="184"/>
    <x v="178"/>
    <x v="6"/>
    <x v="6"/>
    <x v="0"/>
    <n v="242.37"/>
  </r>
  <r>
    <x v="0"/>
    <x v="8"/>
    <s v="Bay State Wind"/>
    <x v="27"/>
    <s v="Northeast Multispecies"/>
    <x v="185"/>
    <x v="179"/>
    <x v="1"/>
    <x v="5"/>
    <x v="0"/>
    <n v="230.06"/>
  </r>
  <r>
    <x v="0"/>
    <x v="8"/>
    <s v="Bay State Wind"/>
    <x v="33"/>
    <s v="Northeast Multispecies"/>
    <x v="186"/>
    <x v="180"/>
    <x v="6"/>
    <x v="6"/>
    <x v="0"/>
    <n v="208.29"/>
  </r>
  <r>
    <x v="0"/>
    <x v="8"/>
    <s v="Bay State Wind"/>
    <x v="37"/>
    <s v="No Federal FMP"/>
    <x v="187"/>
    <x v="181"/>
    <x v="66"/>
    <x v="65"/>
    <x v="0"/>
    <n v="163.79"/>
  </r>
  <r>
    <x v="0"/>
    <x v="8"/>
    <s v="Bay State Wind"/>
    <x v="29"/>
    <s v="ASMFC FMP"/>
    <x v="188"/>
    <x v="182"/>
    <x v="1"/>
    <x v="1"/>
    <x v="0"/>
    <n v="121.19"/>
  </r>
  <r>
    <x v="0"/>
    <x v="8"/>
    <s v="Bay State Wind"/>
    <x v="11"/>
    <s v="ASMFC FMP"/>
    <x v="189"/>
    <x v="69"/>
    <x v="5"/>
    <x v="5"/>
    <x v="0"/>
    <n v="69.11"/>
  </r>
  <r>
    <x v="0"/>
    <x v="8"/>
    <s v="Bay State Wind"/>
    <x v="34"/>
    <s v="Northeast Multispecies"/>
    <x v="106"/>
    <x v="64"/>
    <x v="6"/>
    <x v="6"/>
    <x v="0"/>
    <n v="60.59"/>
  </r>
  <r>
    <x v="0"/>
    <x v="8"/>
    <s v="Bay State Wind"/>
    <x v="38"/>
    <s v="Atlantic Herring"/>
    <x v="190"/>
    <x v="183"/>
    <x v="6"/>
    <x v="6"/>
    <x v="0"/>
    <n v="48.29"/>
  </r>
  <r>
    <x v="0"/>
    <x v="8"/>
    <s v="Bay State Wind"/>
    <x v="31"/>
    <s v="No Federal FMP"/>
    <x v="191"/>
    <x v="107"/>
    <x v="11"/>
    <x v="64"/>
    <x v="0"/>
    <n v="42.6"/>
  </r>
  <r>
    <x v="0"/>
    <x v="8"/>
    <s v="Bay State Wind"/>
    <x v="54"/>
    <s v="Northeast Multispecies"/>
    <x v="192"/>
    <x v="13"/>
    <x v="6"/>
    <x v="6"/>
    <x v="0"/>
    <n v="41.66"/>
  </r>
  <r>
    <x v="0"/>
    <x v="8"/>
    <s v="Bay State Wind"/>
    <x v="41"/>
    <s v="Northeast Multispecies"/>
    <x v="193"/>
    <x v="102"/>
    <x v="6"/>
    <x v="6"/>
    <x v="0"/>
    <n v="35.03"/>
  </r>
  <r>
    <x v="0"/>
    <x v="8"/>
    <s v="Bay State Wind"/>
    <x v="3"/>
    <s v="No Federal FMP"/>
    <x v="194"/>
    <x v="109"/>
    <x v="6"/>
    <x v="6"/>
    <x v="0"/>
    <n v="31.24"/>
  </r>
  <r>
    <x v="0"/>
    <x v="8"/>
    <s v="Bay State Wind"/>
    <x v="13"/>
    <s v="No Federal FMP"/>
    <x v="195"/>
    <x v="64"/>
    <x v="9"/>
    <x v="8"/>
    <x v="0"/>
    <n v="22.72"/>
  </r>
  <r>
    <x v="0"/>
    <x v="8"/>
    <s v="Bay State Wind"/>
    <x v="21"/>
    <s v="No Federal FMP"/>
    <x v="144"/>
    <x v="17"/>
    <x v="5"/>
    <x v="5"/>
    <x v="0"/>
    <n v="20.83"/>
  </r>
  <r>
    <x v="0"/>
    <x v="8"/>
    <s v="Bay State Wind"/>
    <x v="55"/>
    <s v="Northeast Multispecies"/>
    <x v="127"/>
    <x v="14"/>
    <x v="6"/>
    <x v="6"/>
    <x v="0"/>
    <n v="15.15"/>
  </r>
  <r>
    <x v="0"/>
    <x v="8"/>
    <s v="Bay State Wind"/>
    <x v="47"/>
    <s v="Highly Migratory Species"/>
    <x v="67"/>
    <x v="108"/>
    <x v="29"/>
    <x v="5"/>
    <x v="0"/>
    <n v="14.2"/>
  </r>
  <r>
    <x v="0"/>
    <x v="8"/>
    <s v="Bay State Wind"/>
    <x v="24"/>
    <s v="No Federal FMP"/>
    <x v="67"/>
    <x v="69"/>
    <x v="5"/>
    <x v="5"/>
    <x v="0"/>
    <n v="14.2"/>
  </r>
  <r>
    <x v="0"/>
    <x v="8"/>
    <s v="Bay State Wind"/>
    <x v="48"/>
    <s v="Northeast Multispecies"/>
    <x v="196"/>
    <x v="108"/>
    <x v="6"/>
    <x v="6"/>
    <x v="0"/>
    <n v="12.31"/>
  </r>
  <r>
    <x v="0"/>
    <x v="8"/>
    <s v="Bay State Wind"/>
    <x v="45"/>
    <s v="No Federal FMP"/>
    <x v="68"/>
    <x v="141"/>
    <x v="8"/>
    <x v="8"/>
    <x v="0"/>
    <n v="11.36"/>
  </r>
  <r>
    <x v="0"/>
    <x v="8"/>
    <s v="Bay State Wind"/>
    <x v="31"/>
    <s v="No Federal FMP"/>
    <x v="70"/>
    <x v="27"/>
    <x v="11"/>
    <x v="31"/>
    <x v="0"/>
    <n v="9.4700000000000006"/>
  </r>
  <r>
    <x v="0"/>
    <x v="8"/>
    <s v="Bay State Wind"/>
    <x v="19"/>
    <s v="Tilefish"/>
    <x v="70"/>
    <x v="27"/>
    <x v="6"/>
    <x v="1"/>
    <x v="0"/>
    <n v="9.4700000000000006"/>
  </r>
  <r>
    <x v="0"/>
    <x v="8"/>
    <s v="Bay State Wind"/>
    <x v="43"/>
    <s v="Northeast Multispecies"/>
    <x v="110"/>
    <x v="15"/>
    <x v="6"/>
    <x v="6"/>
    <x v="0"/>
    <n v="8.52"/>
  </r>
  <r>
    <x v="0"/>
    <x v="8"/>
    <s v="Bay State Wind"/>
    <x v="46"/>
    <s v="No Federal FMP"/>
    <x v="110"/>
    <x v="184"/>
    <x v="6"/>
    <x v="1"/>
    <x v="0"/>
    <n v="8.52"/>
  </r>
  <r>
    <x v="0"/>
    <x v="8"/>
    <s v="Bay State Wind"/>
    <x v="56"/>
    <s v="Northeast Multispecies"/>
    <x v="17"/>
    <x v="65"/>
    <x v="6"/>
    <x v="6"/>
    <x v="0"/>
    <n v="6.63"/>
  </r>
  <r>
    <x v="0"/>
    <x v="8"/>
    <s v="Bay State Wind"/>
    <x v="44"/>
    <s v="ASMFC FMP"/>
    <x v="111"/>
    <x v="26"/>
    <x v="33"/>
    <x v="22"/>
    <x v="0"/>
    <n v="5.68"/>
  </r>
  <r>
    <x v="0"/>
    <x v="8"/>
    <s v="Bay State Wind"/>
    <x v="14"/>
    <s v="No Federal FMP"/>
    <x v="111"/>
    <x v="16"/>
    <x v="5"/>
    <x v="5"/>
    <x v="0"/>
    <n v="5.68"/>
  </r>
  <r>
    <x v="0"/>
    <x v="8"/>
    <s v="Bay State Wind"/>
    <x v="4"/>
    <s v="No Federal FMP"/>
    <x v="18"/>
    <x v="19"/>
    <x v="6"/>
    <x v="6"/>
    <x v="0"/>
    <n v="4.7300000000000004"/>
  </r>
  <r>
    <x v="0"/>
    <x v="8"/>
    <s v="Bay State Wind"/>
    <x v="15"/>
    <s v="SERO FMP"/>
    <x v="18"/>
    <x v="20"/>
    <x v="29"/>
    <x v="5"/>
    <x v="0"/>
    <n v="4.7300000000000004"/>
  </r>
  <r>
    <x v="0"/>
    <x v="8"/>
    <s v="Bay State Wind"/>
    <x v="52"/>
    <s v="No Federal FMP"/>
    <x v="27"/>
    <x v="19"/>
    <x v="7"/>
    <x v="44"/>
    <x v="0"/>
    <n v="2.84"/>
  </r>
  <r>
    <x v="0"/>
    <x v="8"/>
    <s v="Bay State Wind"/>
    <x v="42"/>
    <s v="No Federal FMP"/>
    <x v="19"/>
    <x v="19"/>
    <x v="11"/>
    <x v="9"/>
    <x v="0"/>
    <n v="1.89"/>
  </r>
  <r>
    <x v="0"/>
    <x v="8"/>
    <s v="Bay State Wind"/>
    <x v="49"/>
    <s v="No Federal FMP"/>
    <x v="19"/>
    <x v="108"/>
    <x v="67"/>
    <x v="8"/>
    <x v="0"/>
    <n v="1.89"/>
  </r>
  <r>
    <x v="0"/>
    <x v="8"/>
    <s v="Bay State Wind"/>
    <x v="51"/>
    <s v="No Federal FMP"/>
    <x v="20"/>
    <x v="19"/>
    <x v="6"/>
    <x v="6"/>
    <x v="0"/>
    <n v="0.95"/>
  </r>
  <r>
    <x v="0"/>
    <x v="8"/>
    <s v="Bay State Wind"/>
    <x v="30"/>
    <s v="No Federal FMP"/>
    <x v="20"/>
    <x v="19"/>
    <x v="6"/>
    <x v="6"/>
    <x v="0"/>
    <n v="0.95"/>
  </r>
  <r>
    <x v="0"/>
    <x v="9"/>
    <s v="Vineyard Wind 1"/>
    <x v="7"/>
    <s v="Mackerel, Squid, and Butterfish"/>
    <x v="197"/>
    <x v="185"/>
    <x v="68"/>
    <x v="16"/>
    <x v="0"/>
    <n v="239152.83"/>
  </r>
  <r>
    <x v="0"/>
    <x v="9"/>
    <s v="Vineyard Wind 1"/>
    <x v="10"/>
    <s v="Summer Flounder, Scup, Black Sea Bass"/>
    <x v="198"/>
    <x v="186"/>
    <x v="69"/>
    <x v="66"/>
    <x v="0"/>
    <n v="96417.600000000006"/>
  </r>
  <r>
    <x v="0"/>
    <x v="9"/>
    <s v="Vineyard Wind 1"/>
    <x v="0"/>
    <m/>
    <x v="199"/>
    <x v="187"/>
    <x v="0"/>
    <x v="0"/>
    <x v="0"/>
    <n v="95482.19"/>
  </r>
  <r>
    <x v="0"/>
    <x v="9"/>
    <s v="Vineyard Wind 1"/>
    <x v="22"/>
    <s v="Small-Mesh Multispecies"/>
    <x v="200"/>
    <x v="188"/>
    <x v="70"/>
    <x v="67"/>
    <x v="0"/>
    <n v="69318.34"/>
  </r>
  <r>
    <x v="0"/>
    <x v="9"/>
    <s v="Vineyard Wind 1"/>
    <x v="9"/>
    <s v="Summer Flounder, Scup, Black Sea Bass"/>
    <x v="201"/>
    <x v="189"/>
    <x v="20"/>
    <x v="52"/>
    <x v="0"/>
    <n v="25857.1"/>
  </r>
  <r>
    <x v="0"/>
    <x v="9"/>
    <s v="Vineyard Wind 1"/>
    <x v="1"/>
    <s v="Sea Scallop"/>
    <x v="202"/>
    <x v="190"/>
    <x v="6"/>
    <x v="6"/>
    <x v="0"/>
    <n v="22553.83"/>
  </r>
  <r>
    <x v="0"/>
    <x v="9"/>
    <s v="Vineyard Wind 1"/>
    <x v="5"/>
    <s v="ASMFC FMP"/>
    <x v="203"/>
    <x v="191"/>
    <x v="1"/>
    <x v="1"/>
    <x v="0"/>
    <n v="11387.69"/>
  </r>
  <r>
    <x v="0"/>
    <x v="9"/>
    <s v="Vineyard Wind 1"/>
    <x v="8"/>
    <s v="ASMFC FMP"/>
    <x v="204"/>
    <x v="192"/>
    <x v="10"/>
    <x v="68"/>
    <x v="0"/>
    <n v="10967.33"/>
  </r>
  <r>
    <x v="0"/>
    <x v="9"/>
    <s v="Vineyard Wind 1"/>
    <x v="2"/>
    <s v="Summer Flounder, Scup, Black Sea Bass"/>
    <x v="205"/>
    <x v="193"/>
    <x v="54"/>
    <x v="31"/>
    <x v="0"/>
    <n v="5139.04"/>
  </r>
  <r>
    <x v="0"/>
    <x v="9"/>
    <s v="Vineyard Wind 1"/>
    <x v="20"/>
    <s v="Mackerel, Squid, and Butterfish"/>
    <x v="206"/>
    <x v="194"/>
    <x v="71"/>
    <x v="39"/>
    <x v="0"/>
    <n v="4910.87"/>
  </r>
  <r>
    <x v="0"/>
    <x v="9"/>
    <s v="Vineyard Wind 1"/>
    <x v="16"/>
    <s v="Monkfish"/>
    <x v="207"/>
    <x v="195"/>
    <x v="29"/>
    <x v="7"/>
    <x v="0"/>
    <n v="2433.19"/>
  </r>
  <r>
    <x v="0"/>
    <x v="9"/>
    <s v="Vineyard Wind 1"/>
    <x v="26"/>
    <s v="Skates"/>
    <x v="208"/>
    <x v="196"/>
    <x v="54"/>
    <x v="44"/>
    <x v="0"/>
    <n v="1991.99"/>
  </r>
  <r>
    <x v="0"/>
    <x v="9"/>
    <s v="Vineyard Wind 1"/>
    <x v="17"/>
    <s v="Small-Mesh Multispecies"/>
    <x v="209"/>
    <x v="197"/>
    <x v="72"/>
    <x v="69"/>
    <x v="0"/>
    <n v="1752.46"/>
  </r>
  <r>
    <x v="0"/>
    <x v="9"/>
    <s v="Vineyard Wind 1"/>
    <x v="28"/>
    <s v="Tilefish"/>
    <x v="210"/>
    <x v="198"/>
    <x v="29"/>
    <x v="7"/>
    <x v="0"/>
    <n v="1714.59"/>
  </r>
  <r>
    <x v="0"/>
    <x v="9"/>
    <s v="Vineyard Wind 1"/>
    <x v="25"/>
    <s v="Bluefish"/>
    <x v="211"/>
    <x v="199"/>
    <x v="45"/>
    <x v="63"/>
    <x v="0"/>
    <n v="675.04"/>
  </r>
  <r>
    <x v="0"/>
    <x v="9"/>
    <s v="Vineyard Wind 1"/>
    <x v="32"/>
    <s v="Highly Migratory Species"/>
    <x v="212"/>
    <x v="200"/>
    <x v="67"/>
    <x v="31"/>
    <x v="0"/>
    <n v="566.16999999999996"/>
  </r>
  <r>
    <x v="0"/>
    <x v="9"/>
    <s v="Vineyard Wind 1"/>
    <x v="6"/>
    <s v="Mackerel, Squid, and Butterfish"/>
    <x v="213"/>
    <x v="201"/>
    <x v="6"/>
    <x v="6"/>
    <x v="0"/>
    <n v="491.37"/>
  </r>
  <r>
    <x v="0"/>
    <x v="9"/>
    <s v="Vineyard Wind 1"/>
    <x v="33"/>
    <s v="Northeast Multispecies"/>
    <x v="140"/>
    <x v="202"/>
    <x v="6"/>
    <x v="6"/>
    <x v="0"/>
    <n v="294.44"/>
  </r>
  <r>
    <x v="0"/>
    <x v="9"/>
    <s v="Vineyard Wind 1"/>
    <x v="18"/>
    <s v="Mackerel, Squid, and Butterfish"/>
    <x v="214"/>
    <x v="203"/>
    <x v="6"/>
    <x v="6"/>
    <x v="0"/>
    <n v="155.27000000000001"/>
  </r>
  <r>
    <x v="0"/>
    <x v="9"/>
    <s v="Vineyard Wind 1"/>
    <x v="54"/>
    <s v="Northeast Multispecies"/>
    <x v="215"/>
    <x v="204"/>
    <x v="6"/>
    <x v="6"/>
    <x v="0"/>
    <n v="105.09"/>
  </r>
  <r>
    <x v="0"/>
    <x v="9"/>
    <s v="Vineyard Wind 1"/>
    <x v="12"/>
    <s v="No Federal FMP"/>
    <x v="102"/>
    <x v="205"/>
    <x v="11"/>
    <x v="44"/>
    <x v="0"/>
    <n v="97.52"/>
  </r>
  <r>
    <x v="0"/>
    <x v="9"/>
    <s v="Vineyard Wind 1"/>
    <x v="46"/>
    <s v="No Federal FMP"/>
    <x v="216"/>
    <x v="206"/>
    <x v="29"/>
    <x v="44"/>
    <x v="0"/>
    <n v="74.790000000000006"/>
  </r>
  <r>
    <x v="0"/>
    <x v="9"/>
    <s v="Vineyard Wind 1"/>
    <x v="27"/>
    <s v="Northeast Multispecies"/>
    <x v="217"/>
    <x v="207"/>
    <x v="6"/>
    <x v="6"/>
    <x v="0"/>
    <n v="70.06"/>
  </r>
  <r>
    <x v="0"/>
    <x v="9"/>
    <s v="Vineyard Wind 1"/>
    <x v="35"/>
    <s v="Spiny Dogfish"/>
    <x v="189"/>
    <x v="122"/>
    <x v="6"/>
    <x v="6"/>
    <x v="0"/>
    <n v="69.11"/>
  </r>
  <r>
    <x v="0"/>
    <x v="9"/>
    <s v="Vineyard Wind 1"/>
    <x v="41"/>
    <s v="Northeast Multispecies"/>
    <x v="107"/>
    <x v="208"/>
    <x v="6"/>
    <x v="6"/>
    <x v="0"/>
    <n v="44.5"/>
  </r>
  <r>
    <x v="0"/>
    <x v="9"/>
    <s v="Vineyard Wind 1"/>
    <x v="55"/>
    <s v="Northeast Multispecies"/>
    <x v="107"/>
    <x v="209"/>
    <x v="6"/>
    <x v="6"/>
    <x v="0"/>
    <n v="44.5"/>
  </r>
  <r>
    <x v="0"/>
    <x v="9"/>
    <s v="Vineyard Wind 1"/>
    <x v="48"/>
    <s v="Northeast Multispecies"/>
    <x v="218"/>
    <x v="107"/>
    <x v="6"/>
    <x v="6"/>
    <x v="0"/>
    <n v="33.14"/>
  </r>
  <r>
    <x v="0"/>
    <x v="9"/>
    <s v="Vineyard Wind 1"/>
    <x v="34"/>
    <s v="Northeast Multispecies"/>
    <x v="26"/>
    <x v="125"/>
    <x v="6"/>
    <x v="6"/>
    <x v="0"/>
    <n v="29.35"/>
  </r>
  <r>
    <x v="0"/>
    <x v="9"/>
    <s v="Vineyard Wind 1"/>
    <x v="56"/>
    <s v="Northeast Multispecies"/>
    <x v="165"/>
    <x v="15"/>
    <x v="6"/>
    <x v="6"/>
    <x v="0"/>
    <n v="16.100000000000001"/>
  </r>
  <r>
    <x v="0"/>
    <x v="9"/>
    <s v="Vineyard Wind 1"/>
    <x v="31"/>
    <s v="No Federal FMP"/>
    <x v="69"/>
    <x v="65"/>
    <x v="1"/>
    <x v="1"/>
    <x v="0"/>
    <n v="10.41"/>
  </r>
  <r>
    <x v="0"/>
    <x v="9"/>
    <s v="Vineyard Wind 1"/>
    <x v="3"/>
    <s v="No Federal FMP"/>
    <x v="70"/>
    <x v="19"/>
    <x v="6"/>
    <x v="6"/>
    <x v="0"/>
    <n v="9.4700000000000006"/>
  </r>
  <r>
    <x v="0"/>
    <x v="9"/>
    <s v="Vineyard Wind 1"/>
    <x v="19"/>
    <s v="Tilefish"/>
    <x v="16"/>
    <x v="109"/>
    <x v="6"/>
    <x v="6"/>
    <x v="0"/>
    <n v="7.57"/>
  </r>
  <r>
    <x v="0"/>
    <x v="9"/>
    <s v="Vineyard Wind 1"/>
    <x v="13"/>
    <s v="No Federal FMP"/>
    <x v="17"/>
    <x v="108"/>
    <x v="5"/>
    <x v="5"/>
    <x v="0"/>
    <n v="6.63"/>
  </r>
  <r>
    <x v="0"/>
    <x v="9"/>
    <s v="Vineyard Wind 1"/>
    <x v="11"/>
    <s v="ASMFC FMP"/>
    <x v="111"/>
    <x v="19"/>
    <x v="6"/>
    <x v="6"/>
    <x v="0"/>
    <n v="5.68"/>
  </r>
  <r>
    <x v="0"/>
    <x v="9"/>
    <s v="Vineyard Wind 1"/>
    <x v="57"/>
    <s v="Northeast Multispecies"/>
    <x v="18"/>
    <x v="19"/>
    <x v="6"/>
    <x v="6"/>
    <x v="0"/>
    <n v="4.7300000000000004"/>
  </r>
  <r>
    <x v="0"/>
    <x v="9"/>
    <s v="Vineyard Wind 1"/>
    <x v="24"/>
    <s v="No Federal FMP"/>
    <x v="18"/>
    <x v="65"/>
    <x v="1"/>
    <x v="1"/>
    <x v="0"/>
    <n v="4.7300000000000004"/>
  </r>
  <r>
    <x v="0"/>
    <x v="9"/>
    <s v="Vineyard Wind 1"/>
    <x v="43"/>
    <s v="Northeast Multispecies"/>
    <x v="27"/>
    <x v="109"/>
    <x v="6"/>
    <x v="6"/>
    <x v="0"/>
    <n v="2.84"/>
  </r>
  <r>
    <x v="0"/>
    <x v="10"/>
    <m/>
    <x v="7"/>
    <s v="Mackerel, Squid, and Butterfish"/>
    <x v="219"/>
    <x v="210"/>
    <x v="6"/>
    <x v="6"/>
    <x v="0"/>
    <n v="312.43"/>
  </r>
  <r>
    <x v="0"/>
    <x v="10"/>
    <m/>
    <x v="5"/>
    <s v="ASMFC FMP"/>
    <x v="220"/>
    <x v="102"/>
    <x v="6"/>
    <x v="6"/>
    <x v="0"/>
    <n v="276.45999999999998"/>
  </r>
  <r>
    <x v="0"/>
    <x v="10"/>
    <m/>
    <x v="10"/>
    <s v="Summer Flounder, Scup, Black Sea Bass"/>
    <x v="221"/>
    <x v="211"/>
    <x v="6"/>
    <x v="6"/>
    <x v="0"/>
    <n v="237.64"/>
  </r>
  <r>
    <x v="0"/>
    <x v="10"/>
    <m/>
    <x v="22"/>
    <s v="Small-Mesh Multispecies"/>
    <x v="214"/>
    <x v="212"/>
    <x v="6"/>
    <x v="6"/>
    <x v="0"/>
    <n v="155.27000000000001"/>
  </r>
  <r>
    <x v="0"/>
    <x v="10"/>
    <m/>
    <x v="9"/>
    <s v="Summer Flounder, Scup, Black Sea Bass"/>
    <x v="222"/>
    <x v="213"/>
    <x v="6"/>
    <x v="6"/>
    <x v="0"/>
    <n v="134.44"/>
  </r>
  <r>
    <x v="0"/>
    <x v="10"/>
    <m/>
    <x v="20"/>
    <s v="Mackerel, Squid, and Butterfish"/>
    <x v="223"/>
    <x v="214"/>
    <x v="6"/>
    <x v="6"/>
    <x v="0"/>
    <n v="102.25"/>
  </r>
  <r>
    <x v="0"/>
    <x v="10"/>
    <m/>
    <x v="2"/>
    <s v="Summer Flounder, Scup, Black Sea Bass"/>
    <x v="224"/>
    <x v="215"/>
    <x v="6"/>
    <x v="6"/>
    <x v="0"/>
    <n v="96.57"/>
  </r>
  <r>
    <x v="0"/>
    <x v="10"/>
    <m/>
    <x v="26"/>
    <s v="Skates"/>
    <x v="225"/>
    <x v="216"/>
    <x v="6"/>
    <x v="6"/>
    <x v="0"/>
    <n v="67.22"/>
  </r>
  <r>
    <x v="0"/>
    <x v="10"/>
    <m/>
    <x v="25"/>
    <s v="Bluefish"/>
    <x v="226"/>
    <x v="217"/>
    <x v="1"/>
    <x v="1"/>
    <x v="0"/>
    <n v="50.18"/>
  </r>
  <r>
    <x v="0"/>
    <x v="10"/>
    <m/>
    <x v="27"/>
    <s v="Northeast Multispecies"/>
    <x v="108"/>
    <x v="108"/>
    <x v="6"/>
    <x v="6"/>
    <x v="0"/>
    <n v="21.78"/>
  </r>
  <r>
    <x v="0"/>
    <x v="10"/>
    <m/>
    <x v="3"/>
    <s v="No Federal FMP"/>
    <x v="109"/>
    <x v="20"/>
    <x v="6"/>
    <x v="6"/>
    <x v="0"/>
    <n v="18.940000000000001"/>
  </r>
  <r>
    <x v="0"/>
    <x v="10"/>
    <m/>
    <x v="8"/>
    <s v="ASMFC FMP"/>
    <x v="127"/>
    <x v="158"/>
    <x v="6"/>
    <x v="6"/>
    <x v="0"/>
    <n v="15.15"/>
  </r>
  <r>
    <x v="0"/>
    <x v="10"/>
    <m/>
    <x v="29"/>
    <s v="ASMFC FMP"/>
    <x v="68"/>
    <x v="109"/>
    <x v="6"/>
    <x v="6"/>
    <x v="0"/>
    <n v="11.36"/>
  </r>
  <r>
    <x v="0"/>
    <x v="10"/>
    <m/>
    <x v="16"/>
    <s v="Monkfish"/>
    <x v="69"/>
    <x v="184"/>
    <x v="6"/>
    <x v="6"/>
    <x v="0"/>
    <n v="10.41"/>
  </r>
  <r>
    <x v="0"/>
    <x v="10"/>
    <m/>
    <x v="17"/>
    <s v="Small-Mesh Multispecies"/>
    <x v="69"/>
    <x v="13"/>
    <x v="6"/>
    <x v="1"/>
    <x v="0"/>
    <n v="10.41"/>
  </r>
  <r>
    <x v="0"/>
    <x v="10"/>
    <m/>
    <x v="38"/>
    <s v="Atlantic Herring"/>
    <x v="110"/>
    <x v="61"/>
    <x v="6"/>
    <x v="6"/>
    <x v="0"/>
    <n v="8.52"/>
  </r>
  <r>
    <x v="0"/>
    <x v="10"/>
    <m/>
    <x v="30"/>
    <s v="No Federal FMP"/>
    <x v="111"/>
    <x v="26"/>
    <x v="6"/>
    <x v="6"/>
    <x v="0"/>
    <n v="5.68"/>
  </r>
  <r>
    <x v="0"/>
    <x v="10"/>
    <m/>
    <x v="31"/>
    <s v="No Federal FMP"/>
    <x v="111"/>
    <x v="109"/>
    <x v="1"/>
    <x v="1"/>
    <x v="0"/>
    <n v="5.68"/>
  </r>
  <r>
    <x v="0"/>
    <x v="10"/>
    <m/>
    <x v="12"/>
    <s v="No Federal FMP"/>
    <x v="18"/>
    <x v="16"/>
    <x v="6"/>
    <x v="6"/>
    <x v="0"/>
    <n v="4.7300000000000004"/>
  </r>
  <r>
    <x v="0"/>
    <x v="10"/>
    <m/>
    <x v="36"/>
    <s v="Highly Migratory Species"/>
    <x v="18"/>
    <x v="19"/>
    <x v="6"/>
    <x v="6"/>
    <x v="0"/>
    <n v="4.7300000000000004"/>
  </r>
  <r>
    <x v="0"/>
    <x v="10"/>
    <m/>
    <x v="32"/>
    <s v="Highly Migratory Species"/>
    <x v="71"/>
    <x v="15"/>
    <x v="6"/>
    <x v="6"/>
    <x v="0"/>
    <n v="3.79"/>
  </r>
  <r>
    <x v="0"/>
    <x v="10"/>
    <m/>
    <x v="0"/>
    <m/>
    <x v="27"/>
    <x v="68"/>
    <x v="0"/>
    <x v="0"/>
    <x v="0"/>
    <n v="2.84"/>
  </r>
  <r>
    <x v="0"/>
    <x v="10"/>
    <m/>
    <x v="11"/>
    <s v="ASMFC FMP"/>
    <x v="19"/>
    <x v="19"/>
    <x v="6"/>
    <x v="6"/>
    <x v="0"/>
    <n v="1.89"/>
  </r>
  <r>
    <x v="0"/>
    <x v="10"/>
    <m/>
    <x v="34"/>
    <s v="Northeast Multispecies"/>
    <x v="19"/>
    <x v="19"/>
    <x v="6"/>
    <x v="6"/>
    <x v="0"/>
    <n v="1.89"/>
  </r>
  <r>
    <x v="0"/>
    <x v="10"/>
    <m/>
    <x v="40"/>
    <s v="ASMFC FMP"/>
    <x v="19"/>
    <x v="125"/>
    <x v="6"/>
    <x v="6"/>
    <x v="0"/>
    <n v="1.89"/>
  </r>
  <r>
    <x v="0"/>
    <x v="10"/>
    <m/>
    <x v="58"/>
    <s v="Highly Migratory Species"/>
    <x v="19"/>
    <x v="19"/>
    <x v="1"/>
    <x v="6"/>
    <x v="0"/>
    <n v="1.89"/>
  </r>
  <r>
    <x v="0"/>
    <x v="10"/>
    <m/>
    <x v="18"/>
    <s v="Mackerel, Squid, and Butterfish"/>
    <x v="19"/>
    <x v="109"/>
    <x v="6"/>
    <x v="6"/>
    <x v="0"/>
    <n v="1.89"/>
  </r>
  <r>
    <x v="0"/>
    <x v="10"/>
    <m/>
    <x v="39"/>
    <s v="No Federal FMP"/>
    <x v="20"/>
    <x v="19"/>
    <x v="6"/>
    <x v="6"/>
    <x v="0"/>
    <n v="0.95"/>
  </r>
  <r>
    <x v="0"/>
    <x v="10"/>
    <m/>
    <x v="35"/>
    <s v="Spiny Dogfish"/>
    <x v="20"/>
    <x v="27"/>
    <x v="6"/>
    <x v="6"/>
    <x v="0"/>
    <n v="0.95"/>
  </r>
  <r>
    <x v="0"/>
    <x v="10"/>
    <m/>
    <x v="13"/>
    <s v="No Federal FMP"/>
    <x v="20"/>
    <x v="19"/>
    <x v="6"/>
    <x v="6"/>
    <x v="0"/>
    <n v="0.95"/>
  </r>
  <r>
    <x v="0"/>
    <x v="11"/>
    <m/>
    <x v="2"/>
    <s v="Summer Flounder, Scup, Black Sea Bass"/>
    <x v="227"/>
    <x v="218"/>
    <x v="58"/>
    <x v="39"/>
    <x v="0"/>
    <n v="15909.44"/>
  </r>
  <r>
    <x v="0"/>
    <x v="11"/>
    <m/>
    <x v="0"/>
    <m/>
    <x v="228"/>
    <x v="219"/>
    <x v="0"/>
    <x v="0"/>
    <x v="0"/>
    <n v="15050.72"/>
  </r>
  <r>
    <x v="0"/>
    <x v="11"/>
    <m/>
    <x v="6"/>
    <s v="Mackerel, Squid, and Butterfish"/>
    <x v="229"/>
    <x v="220"/>
    <x v="11"/>
    <x v="7"/>
    <x v="0"/>
    <n v="14194.85"/>
  </r>
  <r>
    <x v="0"/>
    <x v="11"/>
    <m/>
    <x v="59"/>
    <s v="ASMFC FMP"/>
    <x v="230"/>
    <x v="221"/>
    <x v="61"/>
    <x v="15"/>
    <x v="0"/>
    <n v="6207.94"/>
  </r>
  <r>
    <x v="0"/>
    <x v="11"/>
    <m/>
    <x v="7"/>
    <s v="Mackerel, Squid, and Butterfish"/>
    <x v="231"/>
    <x v="222"/>
    <x v="1"/>
    <x v="1"/>
    <x v="0"/>
    <n v="3366.7"/>
  </r>
  <r>
    <x v="0"/>
    <x v="11"/>
    <m/>
    <x v="60"/>
    <s v="ASMFC FMP"/>
    <x v="232"/>
    <x v="223"/>
    <x v="73"/>
    <x v="70"/>
    <x v="0"/>
    <n v="1077.42"/>
  </r>
  <r>
    <x v="0"/>
    <x v="11"/>
    <m/>
    <x v="23"/>
    <s v="Highly Migratory Species"/>
    <x v="233"/>
    <x v="68"/>
    <x v="1"/>
    <x v="5"/>
    <x v="0"/>
    <n v="45.44"/>
  </r>
  <r>
    <x v="0"/>
    <x v="12"/>
    <s v="Empire Wind"/>
    <x v="1"/>
    <s v="Sea Scallop"/>
    <x v="234"/>
    <x v="224"/>
    <x v="1"/>
    <x v="1"/>
    <x v="0"/>
    <n v="92188.4"/>
  </r>
  <r>
    <x v="0"/>
    <x v="12"/>
    <s v="Empire Wind"/>
    <x v="53"/>
    <s v="Surfclam, Ocean Quahog"/>
    <x v="235"/>
    <x v="225"/>
    <x v="74"/>
    <x v="71"/>
    <x v="0"/>
    <n v="82204.759999999995"/>
  </r>
  <r>
    <x v="0"/>
    <x v="12"/>
    <s v="Empire Wind"/>
    <x v="0"/>
    <m/>
    <x v="236"/>
    <x v="226"/>
    <x v="0"/>
    <x v="0"/>
    <x v="0"/>
    <n v="51154.66"/>
  </r>
  <r>
    <x v="0"/>
    <x v="12"/>
    <s v="Empire Wind"/>
    <x v="10"/>
    <s v="Summer Flounder, Scup, Black Sea Bass"/>
    <x v="237"/>
    <x v="227"/>
    <x v="56"/>
    <x v="22"/>
    <x v="0"/>
    <n v="41788.31"/>
  </r>
  <r>
    <x v="0"/>
    <x v="12"/>
    <s v="Empire Wind"/>
    <x v="9"/>
    <s v="Summer Flounder, Scup, Black Sea Bass"/>
    <x v="238"/>
    <x v="228"/>
    <x v="20"/>
    <x v="56"/>
    <x v="0"/>
    <n v="26052.13"/>
  </r>
  <r>
    <x v="0"/>
    <x v="12"/>
    <s v="Empire Wind"/>
    <x v="5"/>
    <s v="ASMFC FMP"/>
    <x v="239"/>
    <x v="229"/>
    <x v="5"/>
    <x v="5"/>
    <x v="0"/>
    <n v="25506.79"/>
  </r>
  <r>
    <x v="0"/>
    <x v="12"/>
    <s v="Empire Wind"/>
    <x v="2"/>
    <s v="Summer Flounder, Scup, Black Sea Bass"/>
    <x v="240"/>
    <x v="230"/>
    <x v="71"/>
    <x v="57"/>
    <x v="0"/>
    <n v="19874.490000000002"/>
  </r>
  <r>
    <x v="0"/>
    <x v="12"/>
    <s v="Empire Wind"/>
    <x v="7"/>
    <s v="Mackerel, Squid, and Butterfish"/>
    <x v="241"/>
    <x v="231"/>
    <x v="7"/>
    <x v="44"/>
    <x v="0"/>
    <n v="12838.13"/>
  </r>
  <r>
    <x v="0"/>
    <x v="12"/>
    <s v="Empire Wind"/>
    <x v="18"/>
    <s v="Mackerel, Squid, and Butterfish"/>
    <x v="242"/>
    <x v="232"/>
    <x v="45"/>
    <x v="71"/>
    <x v="0"/>
    <n v="11364.97"/>
  </r>
  <r>
    <x v="0"/>
    <x v="12"/>
    <s v="Empire Wind"/>
    <x v="11"/>
    <s v="ASMFC FMP"/>
    <x v="243"/>
    <x v="233"/>
    <x v="75"/>
    <x v="72"/>
    <x v="0"/>
    <n v="7950.93"/>
  </r>
  <r>
    <x v="0"/>
    <x v="12"/>
    <s v="Empire Wind"/>
    <x v="26"/>
    <s v="Skates"/>
    <x v="244"/>
    <x v="234"/>
    <x v="54"/>
    <x v="22"/>
    <x v="0"/>
    <n v="2220.16"/>
  </r>
  <r>
    <x v="0"/>
    <x v="12"/>
    <s v="Empire Wind"/>
    <x v="40"/>
    <s v="ASMFC FMP"/>
    <x v="245"/>
    <x v="235"/>
    <x v="5"/>
    <x v="1"/>
    <x v="0"/>
    <n v="2037.44"/>
  </r>
  <r>
    <x v="0"/>
    <x v="12"/>
    <s v="Empire Wind"/>
    <x v="29"/>
    <s v="ASMFC FMP"/>
    <x v="246"/>
    <x v="236"/>
    <x v="67"/>
    <x v="8"/>
    <x v="0"/>
    <n v="1474.11"/>
  </r>
  <r>
    <x v="0"/>
    <x v="12"/>
    <s v="Empire Wind"/>
    <x v="8"/>
    <s v="ASMFC FMP"/>
    <x v="247"/>
    <x v="237"/>
    <x v="1"/>
    <x v="1"/>
    <x v="0"/>
    <n v="1156.95"/>
  </r>
  <r>
    <x v="0"/>
    <x v="12"/>
    <s v="Empire Wind"/>
    <x v="25"/>
    <s v="Bluefish"/>
    <x v="248"/>
    <x v="51"/>
    <x v="10"/>
    <x v="10"/>
    <x v="0"/>
    <n v="628.65"/>
  </r>
  <r>
    <x v="0"/>
    <x v="12"/>
    <s v="Empire Wind"/>
    <x v="39"/>
    <s v="No Federal FMP"/>
    <x v="249"/>
    <x v="238"/>
    <x v="45"/>
    <x v="73"/>
    <x v="0"/>
    <n v="586.99"/>
  </r>
  <r>
    <x v="0"/>
    <x v="12"/>
    <s v="Empire Wind"/>
    <x v="35"/>
    <s v="Spiny Dogfish"/>
    <x v="250"/>
    <x v="239"/>
    <x v="29"/>
    <x v="7"/>
    <x v="0"/>
    <n v="565.22"/>
  </r>
  <r>
    <x v="0"/>
    <x v="12"/>
    <s v="Empire Wind"/>
    <x v="32"/>
    <s v="Highly Migratory Species"/>
    <x v="251"/>
    <x v="240"/>
    <x v="9"/>
    <x v="10"/>
    <x v="0"/>
    <n v="544.39"/>
  </r>
  <r>
    <x v="0"/>
    <x v="12"/>
    <s v="Empire Wind"/>
    <x v="16"/>
    <s v="Monkfish"/>
    <x v="252"/>
    <x v="241"/>
    <x v="1"/>
    <x v="1"/>
    <x v="0"/>
    <n v="469.6"/>
  </r>
  <r>
    <x v="0"/>
    <x v="12"/>
    <s v="Empire Wind"/>
    <x v="22"/>
    <s v="Small-Mesh Multispecies"/>
    <x v="253"/>
    <x v="242"/>
    <x v="6"/>
    <x v="6"/>
    <x v="0"/>
    <n v="438.35"/>
  </r>
  <r>
    <x v="0"/>
    <x v="12"/>
    <s v="Empire Wind"/>
    <x v="20"/>
    <s v="Mackerel, Squid, and Butterfish"/>
    <x v="254"/>
    <x v="243"/>
    <x v="1"/>
    <x v="1"/>
    <x v="0"/>
    <n v="277.39999999999998"/>
  </r>
  <r>
    <x v="0"/>
    <x v="12"/>
    <s v="Empire Wind"/>
    <x v="51"/>
    <s v="No Federal FMP"/>
    <x v="255"/>
    <x v="244"/>
    <x v="13"/>
    <x v="24"/>
    <x v="0"/>
    <n v="144.86000000000001"/>
  </r>
  <r>
    <x v="0"/>
    <x v="12"/>
    <s v="Empire Wind"/>
    <x v="14"/>
    <s v="No Federal FMP"/>
    <x v="256"/>
    <x v="245"/>
    <x v="69"/>
    <x v="74"/>
    <x v="0"/>
    <n v="138.22999999999999"/>
  </r>
  <r>
    <x v="0"/>
    <x v="12"/>
    <s v="Empire Wind"/>
    <x v="34"/>
    <s v="Northeast Multispecies"/>
    <x v="257"/>
    <x v="246"/>
    <x v="6"/>
    <x v="6"/>
    <x v="0"/>
    <n v="120.24"/>
  </r>
  <r>
    <x v="0"/>
    <x v="12"/>
    <s v="Empire Wind"/>
    <x v="61"/>
    <s v="Mackerel, Squid, and Butterfish"/>
    <x v="258"/>
    <x v="247"/>
    <x v="76"/>
    <x v="75"/>
    <x v="0"/>
    <n v="107.93"/>
  </r>
  <r>
    <x v="0"/>
    <x v="12"/>
    <s v="Empire Wind"/>
    <x v="17"/>
    <s v="Small-Mesh Multispecies"/>
    <x v="224"/>
    <x v="248"/>
    <x v="7"/>
    <x v="7"/>
    <x v="0"/>
    <n v="96.57"/>
  </r>
  <r>
    <x v="0"/>
    <x v="12"/>
    <s v="Empire Wind"/>
    <x v="21"/>
    <s v="No Federal FMP"/>
    <x v="259"/>
    <x v="249"/>
    <x v="54"/>
    <x v="64"/>
    <x v="0"/>
    <n v="82.37"/>
  </r>
  <r>
    <x v="0"/>
    <x v="12"/>
    <s v="Empire Wind"/>
    <x v="31"/>
    <s v="No Federal FMP"/>
    <x v="260"/>
    <x v="67"/>
    <x v="11"/>
    <x v="31"/>
    <x v="0"/>
    <n v="39.76"/>
  </r>
  <r>
    <x v="0"/>
    <x v="12"/>
    <s v="Empire Wind"/>
    <x v="45"/>
    <s v="No Federal FMP"/>
    <x v="261"/>
    <x v="106"/>
    <x v="41"/>
    <x v="39"/>
    <x v="0"/>
    <n v="25.56"/>
  </r>
  <r>
    <x v="0"/>
    <x v="12"/>
    <s v="Empire Wind"/>
    <x v="62"/>
    <s v="ASMFC FMP"/>
    <x v="144"/>
    <x v="65"/>
    <x v="56"/>
    <x v="68"/>
    <x v="0"/>
    <n v="20.83"/>
  </r>
  <r>
    <x v="0"/>
    <x v="12"/>
    <s v="Empire Wind"/>
    <x v="31"/>
    <s v="No Federal FMP"/>
    <x v="144"/>
    <x v="141"/>
    <x v="45"/>
    <x v="22"/>
    <x v="0"/>
    <n v="20.83"/>
  </r>
  <r>
    <x v="0"/>
    <x v="12"/>
    <s v="Empire Wind"/>
    <x v="63"/>
    <s v="Small-Mesh Multispecies"/>
    <x v="196"/>
    <x v="15"/>
    <x v="77"/>
    <x v="76"/>
    <x v="0"/>
    <n v="12.31"/>
  </r>
  <r>
    <x v="0"/>
    <x v="12"/>
    <s v="Empire Wind"/>
    <x v="49"/>
    <s v="No Federal FMP"/>
    <x v="69"/>
    <x v="250"/>
    <x v="78"/>
    <x v="77"/>
    <x v="0"/>
    <n v="10.41"/>
  </r>
  <r>
    <x v="0"/>
    <x v="12"/>
    <s v="Empire Wind"/>
    <x v="13"/>
    <s v="No Federal FMP"/>
    <x v="69"/>
    <x v="68"/>
    <x v="29"/>
    <x v="7"/>
    <x v="0"/>
    <n v="10.41"/>
  </r>
  <r>
    <x v="0"/>
    <x v="12"/>
    <s v="Empire Wind"/>
    <x v="37"/>
    <s v="No Federal FMP"/>
    <x v="18"/>
    <x v="109"/>
    <x v="29"/>
    <x v="44"/>
    <x v="0"/>
    <n v="4.7300000000000004"/>
  </r>
  <r>
    <x v="0"/>
    <x v="12"/>
    <s v="Empire Wind"/>
    <x v="24"/>
    <s v="No Federal FMP"/>
    <x v="71"/>
    <x v="109"/>
    <x v="1"/>
    <x v="6"/>
    <x v="0"/>
    <n v="3.79"/>
  </r>
  <r>
    <x v="0"/>
    <x v="12"/>
    <s v="Empire Wind"/>
    <x v="15"/>
    <s v="SERO FMP"/>
    <x v="71"/>
    <x v="20"/>
    <x v="5"/>
    <x v="5"/>
    <x v="0"/>
    <n v="3.79"/>
  </r>
  <r>
    <x v="0"/>
    <x v="12"/>
    <s v="Empire Wind"/>
    <x v="19"/>
    <s v="Tilefish"/>
    <x v="71"/>
    <x v="19"/>
    <x v="6"/>
    <x v="6"/>
    <x v="0"/>
    <n v="3.79"/>
  </r>
  <r>
    <x v="0"/>
    <x v="12"/>
    <s v="Empire Wind"/>
    <x v="28"/>
    <s v="Tilefish"/>
    <x v="27"/>
    <x v="19"/>
    <x v="6"/>
    <x v="6"/>
    <x v="0"/>
    <n v="2.84"/>
  </r>
  <r>
    <x v="0"/>
    <x v="12"/>
    <s v="Empire Wind"/>
    <x v="64"/>
    <s v="Small-Mesh Multispecies"/>
    <x v="20"/>
    <x v="19"/>
    <x v="5"/>
    <x v="5"/>
    <x v="0"/>
    <n v="0.95"/>
  </r>
  <r>
    <x v="0"/>
    <x v="13"/>
    <s v="South Fork Wind"/>
    <x v="5"/>
    <s v="ASMFC FMP"/>
    <x v="262"/>
    <x v="251"/>
    <x v="5"/>
    <x v="5"/>
    <x v="0"/>
    <n v="26560.54"/>
  </r>
  <r>
    <x v="0"/>
    <x v="13"/>
    <s v="South Fork Wind"/>
    <x v="10"/>
    <s v="Summer Flounder, Scup, Black Sea Bass"/>
    <x v="263"/>
    <x v="252"/>
    <x v="9"/>
    <x v="64"/>
    <x v="0"/>
    <n v="16926.259999999998"/>
  </r>
  <r>
    <x v="0"/>
    <x v="13"/>
    <s v="South Fork Wind"/>
    <x v="1"/>
    <s v="Sea Scallop"/>
    <x v="264"/>
    <x v="253"/>
    <x v="6"/>
    <x v="6"/>
    <x v="0"/>
    <n v="16010.74"/>
  </r>
  <r>
    <x v="0"/>
    <x v="13"/>
    <s v="South Fork Wind"/>
    <x v="16"/>
    <s v="Monkfish"/>
    <x v="265"/>
    <x v="254"/>
    <x v="12"/>
    <x v="37"/>
    <x v="0"/>
    <n v="12115.75"/>
  </r>
  <r>
    <x v="0"/>
    <x v="13"/>
    <s v="South Fork Wind"/>
    <x v="2"/>
    <s v="Summer Flounder, Scup, Black Sea Bass"/>
    <x v="266"/>
    <x v="255"/>
    <x v="27"/>
    <x v="9"/>
    <x v="0"/>
    <n v="10279.969999999999"/>
  </r>
  <r>
    <x v="0"/>
    <x v="13"/>
    <s v="South Fork Wind"/>
    <x v="26"/>
    <s v="Skates"/>
    <x v="267"/>
    <x v="256"/>
    <x v="64"/>
    <x v="11"/>
    <x v="0"/>
    <n v="9747.89"/>
  </r>
  <r>
    <x v="0"/>
    <x v="13"/>
    <s v="South Fork Wind"/>
    <x v="7"/>
    <s v="Mackerel, Squid, and Butterfish"/>
    <x v="268"/>
    <x v="257"/>
    <x v="29"/>
    <x v="7"/>
    <x v="0"/>
    <n v="9263.15"/>
  </r>
  <r>
    <x v="0"/>
    <x v="13"/>
    <s v="South Fork Wind"/>
    <x v="22"/>
    <s v="Small-Mesh Multispecies"/>
    <x v="269"/>
    <x v="258"/>
    <x v="10"/>
    <x v="63"/>
    <x v="0"/>
    <n v="9160.9"/>
  </r>
  <r>
    <x v="0"/>
    <x v="13"/>
    <s v="South Fork Wind"/>
    <x v="0"/>
    <m/>
    <x v="270"/>
    <x v="259"/>
    <x v="0"/>
    <x v="0"/>
    <x v="0"/>
    <n v="7579.8"/>
  </r>
  <r>
    <x v="0"/>
    <x v="13"/>
    <s v="South Fork Wind"/>
    <x v="9"/>
    <s v="Summer Flounder, Scup, Black Sea Bass"/>
    <x v="271"/>
    <x v="260"/>
    <x v="9"/>
    <x v="9"/>
    <x v="0"/>
    <n v="4775.4799999999996"/>
  </r>
  <r>
    <x v="0"/>
    <x v="13"/>
    <s v="South Fork Wind"/>
    <x v="8"/>
    <s v="ASMFC FMP"/>
    <x v="272"/>
    <x v="261"/>
    <x v="5"/>
    <x v="1"/>
    <x v="0"/>
    <n v="1702.28"/>
  </r>
  <r>
    <x v="0"/>
    <x v="13"/>
    <s v="South Fork Wind"/>
    <x v="3"/>
    <s v="No Federal FMP"/>
    <x v="273"/>
    <x v="262"/>
    <x v="29"/>
    <x v="7"/>
    <x v="0"/>
    <n v="1561.22"/>
  </r>
  <r>
    <x v="0"/>
    <x v="13"/>
    <s v="South Fork Wind"/>
    <x v="20"/>
    <s v="Mackerel, Squid, and Butterfish"/>
    <x v="274"/>
    <x v="263"/>
    <x v="54"/>
    <x v="64"/>
    <x v="0"/>
    <n v="1301.8"/>
  </r>
  <r>
    <x v="0"/>
    <x v="13"/>
    <s v="South Fork Wind"/>
    <x v="27"/>
    <s v="Northeast Multispecies"/>
    <x v="275"/>
    <x v="264"/>
    <x v="5"/>
    <x v="5"/>
    <x v="0"/>
    <n v="498"/>
  </r>
  <r>
    <x v="0"/>
    <x v="13"/>
    <s v="South Fork Wind"/>
    <x v="25"/>
    <s v="Bluefish"/>
    <x v="276"/>
    <x v="178"/>
    <x v="9"/>
    <x v="9"/>
    <x v="0"/>
    <n v="446.87"/>
  </r>
  <r>
    <x v="0"/>
    <x v="13"/>
    <s v="South Fork Wind"/>
    <x v="28"/>
    <s v="Tilefish"/>
    <x v="277"/>
    <x v="265"/>
    <x v="1"/>
    <x v="1"/>
    <x v="0"/>
    <n v="365.45"/>
  </r>
  <r>
    <x v="0"/>
    <x v="13"/>
    <s v="South Fork Wind"/>
    <x v="17"/>
    <s v="Small-Mesh Multispecies"/>
    <x v="10"/>
    <x v="266"/>
    <x v="22"/>
    <x v="12"/>
    <x v="0"/>
    <n v="322.85000000000002"/>
  </r>
  <r>
    <x v="0"/>
    <x v="13"/>
    <s v="South Fork Wind"/>
    <x v="29"/>
    <s v="ASMFC FMP"/>
    <x v="278"/>
    <x v="11"/>
    <x v="6"/>
    <x v="1"/>
    <x v="0"/>
    <n v="81.42"/>
  </r>
  <r>
    <x v="0"/>
    <x v="13"/>
    <s v="South Fork Wind"/>
    <x v="15"/>
    <s v="SERO FMP"/>
    <x v="104"/>
    <x v="61"/>
    <x v="79"/>
    <x v="76"/>
    <x v="0"/>
    <n v="78.58"/>
  </r>
  <r>
    <x v="0"/>
    <x v="13"/>
    <s v="South Fork Wind"/>
    <x v="31"/>
    <s v="No Federal FMP"/>
    <x v="216"/>
    <x v="56"/>
    <x v="80"/>
    <x v="77"/>
    <x v="0"/>
    <n v="74.790000000000006"/>
  </r>
  <r>
    <x v="0"/>
    <x v="13"/>
    <s v="South Fork Wind"/>
    <x v="35"/>
    <s v="Spiny Dogfish"/>
    <x v="279"/>
    <x v="267"/>
    <x v="6"/>
    <x v="6"/>
    <x v="0"/>
    <n v="72.900000000000006"/>
  </r>
  <r>
    <x v="0"/>
    <x v="13"/>
    <s v="South Fork Wind"/>
    <x v="34"/>
    <s v="Northeast Multispecies"/>
    <x v="280"/>
    <x v="106"/>
    <x v="6"/>
    <x v="6"/>
    <x v="0"/>
    <n v="59.65"/>
  </r>
  <r>
    <x v="0"/>
    <x v="13"/>
    <s v="South Fork Wind"/>
    <x v="32"/>
    <s v="Highly Migratory Species"/>
    <x v="281"/>
    <x v="268"/>
    <x v="1"/>
    <x v="1"/>
    <x v="0"/>
    <n v="55.86"/>
  </r>
  <r>
    <x v="0"/>
    <x v="13"/>
    <s v="South Fork Wind"/>
    <x v="31"/>
    <s v="No Federal FMP"/>
    <x v="282"/>
    <x v="13"/>
    <x v="9"/>
    <x v="8"/>
    <x v="0"/>
    <n v="54.91"/>
  </r>
  <r>
    <x v="0"/>
    <x v="13"/>
    <s v="South Fork Wind"/>
    <x v="12"/>
    <s v="No Federal FMP"/>
    <x v="63"/>
    <x v="269"/>
    <x v="29"/>
    <x v="7"/>
    <x v="0"/>
    <n v="49.23"/>
  </r>
  <r>
    <x v="0"/>
    <x v="13"/>
    <s v="South Fork Wind"/>
    <x v="18"/>
    <s v="Mackerel, Squid, and Butterfish"/>
    <x v="190"/>
    <x v="270"/>
    <x v="6"/>
    <x v="6"/>
    <x v="0"/>
    <n v="48.29"/>
  </r>
  <r>
    <x v="0"/>
    <x v="13"/>
    <s v="South Fork Wind"/>
    <x v="37"/>
    <s v="No Federal FMP"/>
    <x v="260"/>
    <x v="18"/>
    <x v="51"/>
    <x v="12"/>
    <x v="0"/>
    <n v="39.76"/>
  </r>
  <r>
    <x v="0"/>
    <x v="13"/>
    <s v="South Fork Wind"/>
    <x v="11"/>
    <s v="ASMFC FMP"/>
    <x v="283"/>
    <x v="108"/>
    <x v="1"/>
    <x v="1"/>
    <x v="0"/>
    <n v="35.979999999999997"/>
  </r>
  <r>
    <x v="0"/>
    <x v="13"/>
    <s v="South Fork Wind"/>
    <x v="42"/>
    <s v="No Federal FMP"/>
    <x v="67"/>
    <x v="26"/>
    <x v="80"/>
    <x v="78"/>
    <x v="0"/>
    <n v="14.2"/>
  </r>
  <r>
    <x v="0"/>
    <x v="13"/>
    <s v="South Fork Wind"/>
    <x v="38"/>
    <s v="Atlantic Herring"/>
    <x v="70"/>
    <x v="207"/>
    <x v="6"/>
    <x v="6"/>
    <x v="0"/>
    <n v="9.4700000000000006"/>
  </r>
  <r>
    <x v="0"/>
    <x v="13"/>
    <s v="South Fork Wind"/>
    <x v="39"/>
    <s v="No Federal FMP"/>
    <x v="16"/>
    <x v="20"/>
    <x v="6"/>
    <x v="6"/>
    <x v="0"/>
    <n v="7.57"/>
  </r>
  <r>
    <x v="0"/>
    <x v="13"/>
    <s v="South Fork Wind"/>
    <x v="43"/>
    <s v="Northeast Multispecies"/>
    <x v="17"/>
    <x v="27"/>
    <x v="6"/>
    <x v="6"/>
    <x v="0"/>
    <n v="6.63"/>
  </r>
  <r>
    <x v="0"/>
    <x v="13"/>
    <s v="South Fork Wind"/>
    <x v="21"/>
    <s v="No Federal FMP"/>
    <x v="18"/>
    <x v="109"/>
    <x v="6"/>
    <x v="6"/>
    <x v="0"/>
    <n v="4.7300000000000004"/>
  </r>
  <r>
    <x v="0"/>
    <x v="13"/>
    <s v="South Fork Wind"/>
    <x v="4"/>
    <s v="No Federal FMP"/>
    <x v="27"/>
    <x v="19"/>
    <x v="6"/>
    <x v="6"/>
    <x v="0"/>
    <n v="2.84"/>
  </r>
  <r>
    <x v="0"/>
    <x v="13"/>
    <s v="South Fork Wind"/>
    <x v="41"/>
    <s v="Northeast Multispecies"/>
    <x v="27"/>
    <x v="109"/>
    <x v="6"/>
    <x v="6"/>
    <x v="0"/>
    <n v="2.84"/>
  </r>
  <r>
    <x v="0"/>
    <x v="13"/>
    <s v="South Fork Wind"/>
    <x v="45"/>
    <s v="No Federal FMP"/>
    <x v="27"/>
    <x v="20"/>
    <x v="5"/>
    <x v="5"/>
    <x v="0"/>
    <n v="2.84"/>
  </r>
  <r>
    <x v="0"/>
    <x v="13"/>
    <s v="South Fork Wind"/>
    <x v="47"/>
    <s v="Highly Migratory Species"/>
    <x v="27"/>
    <x v="20"/>
    <x v="1"/>
    <x v="1"/>
    <x v="0"/>
    <n v="2.84"/>
  </r>
  <r>
    <x v="0"/>
    <x v="13"/>
    <s v="South Fork Wind"/>
    <x v="44"/>
    <s v="ASMFC FMP"/>
    <x v="19"/>
    <x v="20"/>
    <x v="11"/>
    <x v="44"/>
    <x v="0"/>
    <n v="1.89"/>
  </r>
  <r>
    <x v="0"/>
    <x v="13"/>
    <s v="South Fork Wind"/>
    <x v="49"/>
    <s v="No Federal FMP"/>
    <x v="20"/>
    <x v="65"/>
    <x v="7"/>
    <x v="31"/>
    <x v="0"/>
    <n v="0.95"/>
  </r>
  <r>
    <x v="0"/>
    <x v="13"/>
    <s v="South Fork Wind"/>
    <x v="13"/>
    <s v="No Federal FMP"/>
    <x v="20"/>
    <x v="20"/>
    <x v="6"/>
    <x v="1"/>
    <x v="0"/>
    <n v="0.95"/>
  </r>
  <r>
    <x v="0"/>
    <x v="14"/>
    <s v="Skipjack Wind"/>
    <x v="0"/>
    <m/>
    <x v="284"/>
    <x v="271"/>
    <x v="0"/>
    <x v="0"/>
    <x v="0"/>
    <n v="70342.740000000005"/>
  </r>
  <r>
    <x v="0"/>
    <x v="14"/>
    <s v="Skipjack Wind"/>
    <x v="1"/>
    <s v="Sea Scallop"/>
    <x v="285"/>
    <x v="272"/>
    <x v="1"/>
    <x v="1"/>
    <x v="0"/>
    <n v="43470.71"/>
  </r>
  <r>
    <x v="0"/>
    <x v="14"/>
    <s v="Skipjack Wind"/>
    <x v="2"/>
    <s v="Summer Flounder, Scup, Black Sea Bass"/>
    <x v="286"/>
    <x v="273"/>
    <x v="61"/>
    <x v="36"/>
    <x v="0"/>
    <n v="28971.95"/>
  </r>
  <r>
    <x v="0"/>
    <x v="14"/>
    <s v="Skipjack Wind"/>
    <x v="5"/>
    <s v="ASMFC FMP"/>
    <x v="287"/>
    <x v="274"/>
    <x v="6"/>
    <x v="1"/>
    <x v="0"/>
    <n v="7228.55"/>
  </r>
  <r>
    <x v="0"/>
    <x v="14"/>
    <s v="Skipjack Wind"/>
    <x v="3"/>
    <s v="No Federal FMP"/>
    <x v="288"/>
    <x v="275"/>
    <x v="8"/>
    <x v="68"/>
    <x v="0"/>
    <n v="4418.55"/>
  </r>
  <r>
    <x v="0"/>
    <x v="14"/>
    <s v="Skipjack Wind"/>
    <x v="6"/>
    <s v="Mackerel, Squid, and Butterfish"/>
    <x v="289"/>
    <x v="276"/>
    <x v="1"/>
    <x v="1"/>
    <x v="0"/>
    <n v="2972.84"/>
  </r>
  <r>
    <x v="0"/>
    <x v="14"/>
    <s v="Skipjack Wind"/>
    <x v="4"/>
    <s v="No Federal FMP"/>
    <x v="290"/>
    <x v="277"/>
    <x v="56"/>
    <x v="57"/>
    <x v="0"/>
    <n v="2969.05"/>
  </r>
  <r>
    <x v="0"/>
    <x v="14"/>
    <s v="Skipjack Wind"/>
    <x v="7"/>
    <s v="Mackerel, Squid, and Butterfish"/>
    <x v="291"/>
    <x v="278"/>
    <x v="1"/>
    <x v="1"/>
    <x v="0"/>
    <n v="1898.26"/>
  </r>
  <r>
    <x v="0"/>
    <x v="14"/>
    <s v="Skipjack Wind"/>
    <x v="9"/>
    <s v="Summer Flounder, Scup, Black Sea Bass"/>
    <x v="292"/>
    <x v="279"/>
    <x v="6"/>
    <x v="1"/>
    <x v="0"/>
    <n v="320.01"/>
  </r>
  <r>
    <x v="0"/>
    <x v="14"/>
    <s v="Skipjack Wind"/>
    <x v="10"/>
    <s v="Summer Flounder, Scup, Black Sea Bass"/>
    <x v="293"/>
    <x v="10"/>
    <x v="6"/>
    <x v="6"/>
    <x v="0"/>
    <n v="313.38"/>
  </r>
  <r>
    <x v="0"/>
    <x v="14"/>
    <s v="Skipjack Wind"/>
    <x v="8"/>
    <s v="ASMFC FMP"/>
    <x v="294"/>
    <x v="280"/>
    <x v="6"/>
    <x v="6"/>
    <x v="0"/>
    <n v="200.71"/>
  </r>
  <r>
    <x v="0"/>
    <x v="14"/>
    <s v="Skipjack Wind"/>
    <x v="11"/>
    <s v="ASMFC FMP"/>
    <x v="295"/>
    <x v="281"/>
    <x v="11"/>
    <x v="31"/>
    <x v="0"/>
    <n v="171.36"/>
  </r>
  <r>
    <x v="0"/>
    <x v="14"/>
    <s v="Skipjack Wind"/>
    <x v="13"/>
    <s v="No Federal FMP"/>
    <x v="107"/>
    <x v="139"/>
    <x v="12"/>
    <x v="22"/>
    <x v="0"/>
    <n v="44.5"/>
  </r>
  <r>
    <x v="0"/>
    <x v="14"/>
    <s v="Skipjack Wind"/>
    <x v="32"/>
    <s v="Highly Migratory Species"/>
    <x v="68"/>
    <x v="68"/>
    <x v="6"/>
    <x v="6"/>
    <x v="0"/>
    <n v="11.36"/>
  </r>
  <r>
    <x v="0"/>
    <x v="14"/>
    <s v="Skipjack Wind"/>
    <x v="16"/>
    <s v="Monkfish"/>
    <x v="111"/>
    <x v="27"/>
    <x v="6"/>
    <x v="6"/>
    <x v="0"/>
    <n v="5.68"/>
  </r>
  <r>
    <x v="0"/>
    <x v="14"/>
    <s v="Skipjack Wind"/>
    <x v="17"/>
    <s v="Small-Mesh Multispecies"/>
    <x v="18"/>
    <x v="108"/>
    <x v="6"/>
    <x v="6"/>
    <x v="0"/>
    <n v="4.7300000000000004"/>
  </r>
  <r>
    <x v="0"/>
    <x v="14"/>
    <s v="Skipjack Wind"/>
    <x v="14"/>
    <s v="No Federal FMP"/>
    <x v="18"/>
    <x v="65"/>
    <x v="1"/>
    <x v="1"/>
    <x v="0"/>
    <n v="4.7300000000000004"/>
  </r>
  <r>
    <x v="0"/>
    <x v="14"/>
    <s v="Skipjack Wind"/>
    <x v="12"/>
    <s v="No Federal FMP"/>
    <x v="27"/>
    <x v="65"/>
    <x v="6"/>
    <x v="6"/>
    <x v="0"/>
    <n v="2.84"/>
  </r>
  <r>
    <x v="0"/>
    <x v="14"/>
    <s v="Skipjack Wind"/>
    <x v="15"/>
    <s v="SERO FMP"/>
    <x v="27"/>
    <x v="109"/>
    <x v="5"/>
    <x v="7"/>
    <x v="0"/>
    <n v="2.84"/>
  </r>
  <r>
    <x v="0"/>
    <x v="14"/>
    <s v="Skipjack Wind"/>
    <x v="19"/>
    <s v="Tilefish"/>
    <x v="27"/>
    <x v="19"/>
    <x v="6"/>
    <x v="6"/>
    <x v="0"/>
    <n v="2.84"/>
  </r>
  <r>
    <x v="0"/>
    <x v="14"/>
    <s v="Skipjack Wind"/>
    <x v="18"/>
    <s v="Mackerel, Squid, and Butterfish"/>
    <x v="19"/>
    <x v="16"/>
    <x v="6"/>
    <x v="6"/>
    <x v="0"/>
    <n v="1.89"/>
  </r>
  <r>
    <x v="0"/>
    <x v="14"/>
    <s v="Skipjack Wind"/>
    <x v="20"/>
    <s v="Mackerel, Squid, and Butterfish"/>
    <x v="20"/>
    <x v="19"/>
    <x v="6"/>
    <x v="6"/>
    <x v="0"/>
    <n v="0.95"/>
  </r>
  <r>
    <x v="0"/>
    <x v="15"/>
    <s v="Beacon Wind"/>
    <x v="7"/>
    <s v="Mackerel, Squid, and Butterfish"/>
    <x v="296"/>
    <x v="282"/>
    <x v="81"/>
    <x v="79"/>
    <x v="0"/>
    <n v="173212.54"/>
  </r>
  <r>
    <x v="0"/>
    <x v="15"/>
    <s v="Beacon Wind"/>
    <x v="10"/>
    <s v="Summer Flounder, Scup, Black Sea Bass"/>
    <x v="297"/>
    <x v="283"/>
    <x v="77"/>
    <x v="61"/>
    <x v="0"/>
    <n v="125755.95"/>
  </r>
  <r>
    <x v="0"/>
    <x v="15"/>
    <s v="Beacon Wind"/>
    <x v="9"/>
    <s v="Summer Flounder, Scup, Black Sea Bass"/>
    <x v="298"/>
    <x v="284"/>
    <x v="82"/>
    <x v="80"/>
    <x v="0"/>
    <n v="76158.720000000001"/>
  </r>
  <r>
    <x v="0"/>
    <x v="15"/>
    <s v="Beacon Wind"/>
    <x v="8"/>
    <s v="ASMFC FMP"/>
    <x v="299"/>
    <x v="285"/>
    <x v="34"/>
    <x v="33"/>
    <x v="0"/>
    <n v="55914.99"/>
  </r>
  <r>
    <x v="0"/>
    <x v="15"/>
    <s v="Beacon Wind"/>
    <x v="22"/>
    <s v="Small-Mesh Multispecies"/>
    <x v="300"/>
    <x v="286"/>
    <x v="63"/>
    <x v="81"/>
    <x v="0"/>
    <n v="37775.919999999998"/>
  </r>
  <r>
    <x v="0"/>
    <x v="15"/>
    <s v="Beacon Wind"/>
    <x v="5"/>
    <s v="ASMFC FMP"/>
    <x v="301"/>
    <x v="287"/>
    <x v="5"/>
    <x v="5"/>
    <x v="0"/>
    <n v="27585.89"/>
  </r>
  <r>
    <x v="0"/>
    <x v="15"/>
    <s v="Beacon Wind"/>
    <x v="16"/>
    <s v="Monkfish"/>
    <x v="302"/>
    <x v="288"/>
    <x v="41"/>
    <x v="24"/>
    <x v="0"/>
    <n v="18110.669999999998"/>
  </r>
  <r>
    <x v="0"/>
    <x v="15"/>
    <s v="Beacon Wind"/>
    <x v="26"/>
    <s v="Skates"/>
    <x v="303"/>
    <x v="289"/>
    <x v="34"/>
    <x v="52"/>
    <x v="0"/>
    <n v="18039.66"/>
  </r>
  <r>
    <x v="0"/>
    <x v="15"/>
    <s v="Beacon Wind"/>
    <x v="0"/>
    <m/>
    <x v="304"/>
    <x v="290"/>
    <x v="0"/>
    <x v="0"/>
    <x v="0"/>
    <n v="17106.150000000001"/>
  </r>
  <r>
    <x v="0"/>
    <x v="15"/>
    <s v="Beacon Wind"/>
    <x v="28"/>
    <s v="Tilefish"/>
    <x v="305"/>
    <x v="291"/>
    <x v="65"/>
    <x v="82"/>
    <x v="0"/>
    <n v="15641.5"/>
  </r>
  <r>
    <x v="0"/>
    <x v="15"/>
    <s v="Beacon Wind"/>
    <x v="1"/>
    <s v="Sea Scallop"/>
    <x v="306"/>
    <x v="292"/>
    <x v="6"/>
    <x v="6"/>
    <x v="0"/>
    <n v="15542.09"/>
  </r>
  <r>
    <x v="0"/>
    <x v="15"/>
    <s v="Beacon Wind"/>
    <x v="2"/>
    <s v="Summer Flounder, Scup, Black Sea Bass"/>
    <x v="307"/>
    <x v="293"/>
    <x v="54"/>
    <x v="64"/>
    <x v="0"/>
    <n v="5451.47"/>
  </r>
  <r>
    <x v="0"/>
    <x v="15"/>
    <s v="Beacon Wind"/>
    <x v="20"/>
    <s v="Mackerel, Squid, and Butterfish"/>
    <x v="308"/>
    <x v="294"/>
    <x v="83"/>
    <x v="32"/>
    <x v="0"/>
    <n v="3850.49"/>
  </r>
  <r>
    <x v="0"/>
    <x v="15"/>
    <s v="Beacon Wind"/>
    <x v="25"/>
    <s v="Bluefish"/>
    <x v="309"/>
    <x v="295"/>
    <x v="33"/>
    <x v="57"/>
    <x v="0"/>
    <n v="972.33"/>
  </r>
  <r>
    <x v="0"/>
    <x v="15"/>
    <s v="Beacon Wind"/>
    <x v="17"/>
    <s v="Small-Mesh Multispecies"/>
    <x v="310"/>
    <x v="296"/>
    <x v="20"/>
    <x v="83"/>
    <x v="0"/>
    <n v="916.47"/>
  </r>
  <r>
    <x v="0"/>
    <x v="15"/>
    <s v="Beacon Wind"/>
    <x v="12"/>
    <s v="No Federal FMP"/>
    <x v="311"/>
    <x v="297"/>
    <x v="39"/>
    <x v="32"/>
    <x v="0"/>
    <n v="391.01"/>
  </r>
  <r>
    <x v="0"/>
    <x v="15"/>
    <s v="Beacon Wind"/>
    <x v="32"/>
    <s v="Highly Migratory Species"/>
    <x v="312"/>
    <x v="298"/>
    <x v="11"/>
    <x v="31"/>
    <x v="0"/>
    <n v="334.21"/>
  </r>
  <r>
    <x v="0"/>
    <x v="15"/>
    <s v="Beacon Wind"/>
    <x v="35"/>
    <s v="Spiny Dogfish"/>
    <x v="140"/>
    <x v="299"/>
    <x v="5"/>
    <x v="1"/>
    <x v="0"/>
    <n v="294.44"/>
  </r>
  <r>
    <x v="0"/>
    <x v="15"/>
    <s v="Beacon Wind"/>
    <x v="33"/>
    <s v="Northeast Multispecies"/>
    <x v="158"/>
    <x v="300"/>
    <x v="6"/>
    <x v="6"/>
    <x v="0"/>
    <n v="195.98"/>
  </r>
  <r>
    <x v="0"/>
    <x v="15"/>
    <s v="Beacon Wind"/>
    <x v="18"/>
    <s v="Mackerel, Squid, and Butterfish"/>
    <x v="11"/>
    <x v="301"/>
    <x v="6"/>
    <x v="6"/>
    <x v="0"/>
    <n v="118.35"/>
  </r>
  <r>
    <x v="0"/>
    <x v="15"/>
    <s v="Beacon Wind"/>
    <x v="54"/>
    <s v="Northeast Multispecies"/>
    <x v="217"/>
    <x v="302"/>
    <x v="6"/>
    <x v="6"/>
    <x v="0"/>
    <n v="70.06"/>
  </r>
  <r>
    <x v="0"/>
    <x v="15"/>
    <s v="Beacon Wind"/>
    <x v="19"/>
    <s v="Tilefish"/>
    <x v="280"/>
    <x v="124"/>
    <x v="29"/>
    <x v="44"/>
    <x v="0"/>
    <n v="59.65"/>
  </r>
  <r>
    <x v="0"/>
    <x v="15"/>
    <s v="Beacon Wind"/>
    <x v="13"/>
    <s v="No Federal FMP"/>
    <x v="192"/>
    <x v="12"/>
    <x v="22"/>
    <x v="84"/>
    <x v="0"/>
    <n v="41.66"/>
  </r>
  <r>
    <x v="0"/>
    <x v="15"/>
    <s v="Beacon Wind"/>
    <x v="41"/>
    <s v="Northeast Multispecies"/>
    <x v="313"/>
    <x v="281"/>
    <x v="6"/>
    <x v="6"/>
    <x v="0"/>
    <n v="37.869999999999997"/>
  </r>
  <r>
    <x v="0"/>
    <x v="15"/>
    <s v="Beacon Wind"/>
    <x v="27"/>
    <s v="Northeast Multispecies"/>
    <x v="193"/>
    <x v="69"/>
    <x v="6"/>
    <x v="6"/>
    <x v="0"/>
    <n v="35.03"/>
  </r>
  <r>
    <x v="0"/>
    <x v="15"/>
    <s v="Beacon Wind"/>
    <x v="24"/>
    <s v="No Federal FMP"/>
    <x v="13"/>
    <x v="13"/>
    <x v="7"/>
    <x v="44"/>
    <x v="0"/>
    <n v="28.4"/>
  </r>
  <r>
    <x v="0"/>
    <x v="15"/>
    <s v="Beacon Wind"/>
    <x v="34"/>
    <s v="Northeast Multispecies"/>
    <x v="195"/>
    <x v="108"/>
    <x v="6"/>
    <x v="6"/>
    <x v="0"/>
    <n v="22.72"/>
  </r>
  <r>
    <x v="0"/>
    <x v="15"/>
    <s v="Beacon Wind"/>
    <x v="55"/>
    <s v="Northeast Multispecies"/>
    <x v="164"/>
    <x v="281"/>
    <x v="6"/>
    <x v="6"/>
    <x v="0"/>
    <n v="19.88"/>
  </r>
  <r>
    <x v="0"/>
    <x v="15"/>
    <s v="Beacon Wind"/>
    <x v="31"/>
    <s v="No Federal FMP"/>
    <x v="67"/>
    <x v="15"/>
    <x v="5"/>
    <x v="5"/>
    <x v="0"/>
    <n v="14.2"/>
  </r>
  <r>
    <x v="0"/>
    <x v="15"/>
    <s v="Beacon Wind"/>
    <x v="48"/>
    <s v="Northeast Multispecies"/>
    <x v="67"/>
    <x v="141"/>
    <x v="6"/>
    <x v="6"/>
    <x v="0"/>
    <n v="14.2"/>
  </r>
  <r>
    <x v="0"/>
    <x v="15"/>
    <s v="Beacon Wind"/>
    <x v="56"/>
    <s v="Northeast Multispecies"/>
    <x v="18"/>
    <x v="109"/>
    <x v="6"/>
    <x v="6"/>
    <x v="0"/>
    <n v="4.7300000000000004"/>
  </r>
  <r>
    <x v="0"/>
    <x v="15"/>
    <s v="Beacon Wind"/>
    <x v="57"/>
    <s v="Northeast Multispecies"/>
    <x v="71"/>
    <x v="19"/>
    <x v="6"/>
    <x v="6"/>
    <x v="0"/>
    <n v="3.79"/>
  </r>
  <r>
    <x v="0"/>
    <x v="15"/>
    <s v="Beacon Wind"/>
    <x v="46"/>
    <s v="No Federal FMP"/>
    <x v="71"/>
    <x v="16"/>
    <x v="6"/>
    <x v="6"/>
    <x v="0"/>
    <n v="3.79"/>
  </r>
  <r>
    <x v="0"/>
    <x v="15"/>
    <s v="Beacon Wind"/>
    <x v="44"/>
    <s v="ASMFC FMP"/>
    <x v="19"/>
    <x v="20"/>
    <x v="11"/>
    <x v="44"/>
    <x v="0"/>
    <n v="1.89"/>
  </r>
  <r>
    <x v="0"/>
    <x v="15"/>
    <s v="Beacon Wind"/>
    <x v="45"/>
    <s v="No Federal FMP"/>
    <x v="19"/>
    <x v="19"/>
    <x v="1"/>
    <x v="1"/>
    <x v="0"/>
    <n v="1.89"/>
  </r>
  <r>
    <x v="0"/>
    <x v="15"/>
    <s v="Beacon Wind"/>
    <x v="21"/>
    <s v="No Federal FMP"/>
    <x v="19"/>
    <x v="19"/>
    <x v="6"/>
    <x v="6"/>
    <x v="0"/>
    <n v="1.89"/>
  </r>
  <r>
    <x v="0"/>
    <x v="15"/>
    <s v="Beacon Wind"/>
    <x v="37"/>
    <s v="No Federal FMP"/>
    <x v="19"/>
    <x v="19"/>
    <x v="1"/>
    <x v="1"/>
    <x v="0"/>
    <n v="1.89"/>
  </r>
  <r>
    <x v="0"/>
    <x v="15"/>
    <s v="Beacon Wind"/>
    <x v="43"/>
    <s v="Northeast Multispecies"/>
    <x v="20"/>
    <x v="19"/>
    <x v="6"/>
    <x v="6"/>
    <x v="0"/>
    <n v="0.95"/>
  </r>
  <r>
    <x v="0"/>
    <x v="15"/>
    <s v="Beacon Wind"/>
    <x v="31"/>
    <s v="No Federal FMP"/>
    <x v="20"/>
    <x v="19"/>
    <x v="1"/>
    <x v="1"/>
    <x v="0"/>
    <n v="0.95"/>
  </r>
  <r>
    <x v="0"/>
    <x v="15"/>
    <s v="Beacon Wind"/>
    <x v="52"/>
    <s v="No Federal FMP"/>
    <x v="20"/>
    <x v="19"/>
    <x v="1"/>
    <x v="44"/>
    <x v="0"/>
    <n v="0.95"/>
  </r>
  <r>
    <x v="0"/>
    <x v="16"/>
    <s v="Mayflower Wind"/>
    <x v="10"/>
    <s v="Summer Flounder, Scup, Black Sea Bass"/>
    <x v="314"/>
    <x v="303"/>
    <x v="84"/>
    <x v="85"/>
    <x v="0"/>
    <n v="145687.24"/>
  </r>
  <r>
    <x v="0"/>
    <x v="16"/>
    <s v="Mayflower Wind"/>
    <x v="7"/>
    <s v="Mackerel, Squid, and Butterfish"/>
    <x v="315"/>
    <x v="304"/>
    <x v="15"/>
    <x v="21"/>
    <x v="0"/>
    <n v="117343.94"/>
  </r>
  <r>
    <x v="0"/>
    <x v="16"/>
    <s v="Mayflower Wind"/>
    <x v="8"/>
    <s v="ASMFC FMP"/>
    <x v="316"/>
    <x v="305"/>
    <x v="85"/>
    <x v="86"/>
    <x v="0"/>
    <n v="83824.67"/>
  </r>
  <r>
    <x v="0"/>
    <x v="16"/>
    <s v="Mayflower Wind"/>
    <x v="9"/>
    <s v="Summer Flounder, Scup, Black Sea Bass"/>
    <x v="317"/>
    <x v="306"/>
    <x v="86"/>
    <x v="83"/>
    <x v="0"/>
    <n v="75691.02"/>
  </r>
  <r>
    <x v="0"/>
    <x v="16"/>
    <s v="Mayflower Wind"/>
    <x v="5"/>
    <s v="ASMFC FMP"/>
    <x v="318"/>
    <x v="307"/>
    <x v="29"/>
    <x v="5"/>
    <x v="0"/>
    <n v="39748.980000000003"/>
  </r>
  <r>
    <x v="0"/>
    <x v="16"/>
    <s v="Mayflower Wind"/>
    <x v="28"/>
    <s v="Tilefish"/>
    <x v="319"/>
    <x v="308"/>
    <x v="87"/>
    <x v="87"/>
    <x v="0"/>
    <n v="37616.86"/>
  </r>
  <r>
    <x v="0"/>
    <x v="16"/>
    <s v="Mayflower Wind"/>
    <x v="22"/>
    <s v="Small-Mesh Multispecies"/>
    <x v="320"/>
    <x v="309"/>
    <x v="15"/>
    <x v="88"/>
    <x v="0"/>
    <n v="34608.99"/>
  </r>
  <r>
    <x v="0"/>
    <x v="16"/>
    <s v="Mayflower Wind"/>
    <x v="0"/>
    <m/>
    <x v="321"/>
    <x v="310"/>
    <x v="0"/>
    <x v="0"/>
    <x v="0"/>
    <n v="14262.07"/>
  </r>
  <r>
    <x v="0"/>
    <x v="16"/>
    <s v="Mayflower Wind"/>
    <x v="16"/>
    <s v="Monkfish"/>
    <x v="322"/>
    <x v="311"/>
    <x v="45"/>
    <x v="12"/>
    <x v="0"/>
    <n v="10084.94"/>
  </r>
  <r>
    <x v="0"/>
    <x v="16"/>
    <s v="Mayflower Wind"/>
    <x v="26"/>
    <s v="Skates"/>
    <x v="323"/>
    <x v="312"/>
    <x v="58"/>
    <x v="63"/>
    <x v="0"/>
    <n v="6371.73"/>
  </r>
  <r>
    <x v="0"/>
    <x v="16"/>
    <s v="Mayflower Wind"/>
    <x v="1"/>
    <s v="Sea Scallop"/>
    <x v="324"/>
    <x v="313"/>
    <x v="6"/>
    <x v="6"/>
    <x v="0"/>
    <n v="5995.86"/>
  </r>
  <r>
    <x v="0"/>
    <x v="16"/>
    <s v="Mayflower Wind"/>
    <x v="2"/>
    <s v="Summer Flounder, Scup, Black Sea Bass"/>
    <x v="325"/>
    <x v="314"/>
    <x v="11"/>
    <x v="31"/>
    <x v="0"/>
    <n v="4778.32"/>
  </r>
  <r>
    <x v="0"/>
    <x v="16"/>
    <s v="Mayflower Wind"/>
    <x v="20"/>
    <s v="Mackerel, Squid, and Butterfish"/>
    <x v="326"/>
    <x v="315"/>
    <x v="12"/>
    <x v="43"/>
    <x v="0"/>
    <n v="3236.99"/>
  </r>
  <r>
    <x v="0"/>
    <x v="16"/>
    <s v="Mayflower Wind"/>
    <x v="25"/>
    <s v="Bluefish"/>
    <x v="327"/>
    <x v="316"/>
    <x v="12"/>
    <x v="84"/>
    <x v="0"/>
    <n v="920.26"/>
  </r>
  <r>
    <x v="0"/>
    <x v="16"/>
    <s v="Mayflower Wind"/>
    <x v="12"/>
    <s v="No Federal FMP"/>
    <x v="328"/>
    <x v="317"/>
    <x v="77"/>
    <x v="54"/>
    <x v="0"/>
    <n v="903.21"/>
  </r>
  <r>
    <x v="0"/>
    <x v="16"/>
    <s v="Mayflower Wind"/>
    <x v="17"/>
    <s v="Small-Mesh Multispecies"/>
    <x v="329"/>
    <x v="318"/>
    <x v="58"/>
    <x v="11"/>
    <x v="0"/>
    <n v="456.34"/>
  </r>
  <r>
    <x v="0"/>
    <x v="16"/>
    <s v="Mayflower Wind"/>
    <x v="35"/>
    <s v="Spiny Dogfish"/>
    <x v="140"/>
    <x v="319"/>
    <x v="5"/>
    <x v="1"/>
    <x v="0"/>
    <n v="294.44"/>
  </r>
  <r>
    <x v="0"/>
    <x v="16"/>
    <s v="Mayflower Wind"/>
    <x v="32"/>
    <s v="Highly Migratory Species"/>
    <x v="330"/>
    <x v="320"/>
    <x v="7"/>
    <x v="44"/>
    <x v="0"/>
    <n v="259.41000000000003"/>
  </r>
  <r>
    <x v="0"/>
    <x v="16"/>
    <s v="Mayflower Wind"/>
    <x v="33"/>
    <s v="Northeast Multispecies"/>
    <x v="331"/>
    <x v="321"/>
    <x v="6"/>
    <x v="6"/>
    <x v="0"/>
    <n v="229.12"/>
  </r>
  <r>
    <x v="0"/>
    <x v="16"/>
    <s v="Mayflower Wind"/>
    <x v="19"/>
    <s v="Tilefish"/>
    <x v="98"/>
    <x v="104"/>
    <x v="8"/>
    <x v="63"/>
    <x v="0"/>
    <n v="186.51"/>
  </r>
  <r>
    <x v="0"/>
    <x v="16"/>
    <s v="Mayflower Wind"/>
    <x v="13"/>
    <s v="No Federal FMP"/>
    <x v="255"/>
    <x v="322"/>
    <x v="79"/>
    <x v="89"/>
    <x v="0"/>
    <n v="144.86000000000001"/>
  </r>
  <r>
    <x v="0"/>
    <x v="16"/>
    <s v="Mayflower Wind"/>
    <x v="18"/>
    <s v="Mackerel, Squid, and Butterfish"/>
    <x v="61"/>
    <x v="323"/>
    <x v="6"/>
    <x v="6"/>
    <x v="0"/>
    <n v="91.84"/>
  </r>
  <r>
    <x v="0"/>
    <x v="16"/>
    <s v="Mayflower Wind"/>
    <x v="54"/>
    <s v="Northeast Multispecies"/>
    <x v="279"/>
    <x v="103"/>
    <x v="6"/>
    <x v="6"/>
    <x v="0"/>
    <n v="72.900000000000006"/>
  </r>
  <r>
    <x v="0"/>
    <x v="16"/>
    <s v="Mayflower Wind"/>
    <x v="65"/>
    <s v="No Federal FMP"/>
    <x v="332"/>
    <x v="324"/>
    <x v="1"/>
    <x v="7"/>
    <x v="0"/>
    <n v="64.38"/>
  </r>
  <r>
    <x v="0"/>
    <x v="16"/>
    <s v="Mayflower Wind"/>
    <x v="24"/>
    <s v="No Federal FMP"/>
    <x v="106"/>
    <x v="325"/>
    <x v="67"/>
    <x v="8"/>
    <x v="0"/>
    <n v="60.59"/>
  </r>
  <r>
    <x v="0"/>
    <x v="16"/>
    <s v="Mayflower Wind"/>
    <x v="41"/>
    <s v="Northeast Multispecies"/>
    <x v="65"/>
    <x v="215"/>
    <x v="6"/>
    <x v="6"/>
    <x v="0"/>
    <n v="38.82"/>
  </r>
  <r>
    <x v="0"/>
    <x v="16"/>
    <s v="Mayflower Wind"/>
    <x v="34"/>
    <s v="Northeast Multispecies"/>
    <x v="66"/>
    <x v="68"/>
    <x v="6"/>
    <x v="6"/>
    <x v="0"/>
    <n v="30.3"/>
  </r>
  <r>
    <x v="0"/>
    <x v="16"/>
    <s v="Mayflower Wind"/>
    <x v="55"/>
    <s v="Northeast Multispecies"/>
    <x v="261"/>
    <x v="139"/>
    <x v="6"/>
    <x v="6"/>
    <x v="0"/>
    <n v="25.56"/>
  </r>
  <r>
    <x v="0"/>
    <x v="16"/>
    <s v="Mayflower Wind"/>
    <x v="27"/>
    <s v="Northeast Multispecies"/>
    <x v="164"/>
    <x v="15"/>
    <x v="6"/>
    <x v="6"/>
    <x v="0"/>
    <n v="19.88"/>
  </r>
  <r>
    <x v="0"/>
    <x v="16"/>
    <s v="Mayflower Wind"/>
    <x v="31"/>
    <s v="No Federal FMP"/>
    <x v="196"/>
    <x v="26"/>
    <x v="5"/>
    <x v="5"/>
    <x v="0"/>
    <n v="12.31"/>
  </r>
  <r>
    <x v="0"/>
    <x v="16"/>
    <s v="Mayflower Wind"/>
    <x v="48"/>
    <s v="Northeast Multispecies"/>
    <x v="69"/>
    <x v="26"/>
    <x v="6"/>
    <x v="6"/>
    <x v="0"/>
    <n v="10.41"/>
  </r>
  <r>
    <x v="0"/>
    <x v="16"/>
    <s v="Mayflower Wind"/>
    <x v="57"/>
    <s v="Northeast Multispecies"/>
    <x v="18"/>
    <x v="19"/>
    <x v="6"/>
    <x v="6"/>
    <x v="0"/>
    <n v="4.7300000000000004"/>
  </r>
  <r>
    <x v="0"/>
    <x v="16"/>
    <s v="Mayflower Wind"/>
    <x v="56"/>
    <s v="Northeast Multispecies"/>
    <x v="27"/>
    <x v="20"/>
    <x v="6"/>
    <x v="6"/>
    <x v="0"/>
    <n v="2.84"/>
  </r>
  <r>
    <x v="0"/>
    <x v="16"/>
    <s v="Mayflower Wind"/>
    <x v="44"/>
    <s v="ASMFC FMP"/>
    <x v="19"/>
    <x v="20"/>
    <x v="11"/>
    <x v="44"/>
    <x v="0"/>
    <n v="1.89"/>
  </r>
  <r>
    <x v="0"/>
    <x v="16"/>
    <s v="Mayflower Wind"/>
    <x v="45"/>
    <s v="No Federal FMP"/>
    <x v="19"/>
    <x v="19"/>
    <x v="1"/>
    <x v="1"/>
    <x v="0"/>
    <n v="1.89"/>
  </r>
  <r>
    <x v="0"/>
    <x v="16"/>
    <s v="Mayflower Wind"/>
    <x v="37"/>
    <s v="No Federal FMP"/>
    <x v="19"/>
    <x v="19"/>
    <x v="1"/>
    <x v="1"/>
    <x v="0"/>
    <n v="1.89"/>
  </r>
  <r>
    <x v="0"/>
    <x v="16"/>
    <s v="Mayflower Wind"/>
    <x v="21"/>
    <s v="No Federal FMP"/>
    <x v="20"/>
    <x v="19"/>
    <x v="6"/>
    <x v="6"/>
    <x v="0"/>
    <n v="0.95"/>
  </r>
  <r>
    <x v="0"/>
    <x v="16"/>
    <s v="Mayflower Wind"/>
    <x v="52"/>
    <s v="No Federal FMP"/>
    <x v="20"/>
    <x v="19"/>
    <x v="1"/>
    <x v="44"/>
    <x v="0"/>
    <n v="0.95"/>
  </r>
  <r>
    <x v="0"/>
    <x v="17"/>
    <s v="Vineyard Northeast"/>
    <x v="10"/>
    <s v="Summer Flounder, Scup, Black Sea Bass"/>
    <x v="333"/>
    <x v="326"/>
    <x v="79"/>
    <x v="77"/>
    <x v="0"/>
    <n v="116615.88"/>
  </r>
  <r>
    <x v="0"/>
    <x v="17"/>
    <s v="Vineyard Northeast"/>
    <x v="7"/>
    <s v="Mackerel, Squid, and Butterfish"/>
    <x v="334"/>
    <x v="327"/>
    <x v="65"/>
    <x v="82"/>
    <x v="0"/>
    <n v="82027.710000000006"/>
  </r>
  <r>
    <x v="0"/>
    <x v="17"/>
    <s v="Vineyard Northeast"/>
    <x v="8"/>
    <s v="ASMFC FMP"/>
    <x v="335"/>
    <x v="328"/>
    <x v="88"/>
    <x v="90"/>
    <x v="0"/>
    <n v="77310.929999999993"/>
  </r>
  <r>
    <x v="0"/>
    <x v="17"/>
    <s v="Vineyard Northeast"/>
    <x v="5"/>
    <s v="ASMFC FMP"/>
    <x v="336"/>
    <x v="329"/>
    <x v="29"/>
    <x v="5"/>
    <x v="0"/>
    <n v="38853.339999999997"/>
  </r>
  <r>
    <x v="0"/>
    <x v="17"/>
    <s v="Vineyard Northeast"/>
    <x v="9"/>
    <s v="Summer Flounder, Scup, Black Sea Bass"/>
    <x v="337"/>
    <x v="330"/>
    <x v="79"/>
    <x v="52"/>
    <x v="0"/>
    <n v="31793.31"/>
  </r>
  <r>
    <x v="0"/>
    <x v="17"/>
    <s v="Vineyard Northeast"/>
    <x v="28"/>
    <s v="Tilefish"/>
    <x v="338"/>
    <x v="331"/>
    <x v="15"/>
    <x v="91"/>
    <x v="0"/>
    <n v="21958.32"/>
  </r>
  <r>
    <x v="0"/>
    <x v="17"/>
    <s v="Vineyard Northeast"/>
    <x v="0"/>
    <m/>
    <x v="339"/>
    <x v="332"/>
    <x v="0"/>
    <x v="0"/>
    <x v="0"/>
    <n v="16709.45"/>
  </r>
  <r>
    <x v="0"/>
    <x v="17"/>
    <s v="Vineyard Northeast"/>
    <x v="1"/>
    <s v="Sea Scallop"/>
    <x v="340"/>
    <x v="333"/>
    <x v="6"/>
    <x v="6"/>
    <x v="0"/>
    <n v="12426.29"/>
  </r>
  <r>
    <x v="0"/>
    <x v="17"/>
    <s v="Vineyard Northeast"/>
    <x v="22"/>
    <s v="Small-Mesh Multispecies"/>
    <x v="341"/>
    <x v="334"/>
    <x v="45"/>
    <x v="57"/>
    <x v="0"/>
    <n v="10655.84"/>
  </r>
  <r>
    <x v="0"/>
    <x v="17"/>
    <s v="Vineyard Northeast"/>
    <x v="16"/>
    <s v="Monkfish"/>
    <x v="342"/>
    <x v="335"/>
    <x v="9"/>
    <x v="28"/>
    <x v="0"/>
    <n v="6608.42"/>
  </r>
  <r>
    <x v="0"/>
    <x v="17"/>
    <s v="Vineyard Northeast"/>
    <x v="20"/>
    <s v="Mackerel, Squid, and Butterfish"/>
    <x v="343"/>
    <x v="336"/>
    <x v="41"/>
    <x v="56"/>
    <x v="0"/>
    <n v="4563.41"/>
  </r>
  <r>
    <x v="0"/>
    <x v="17"/>
    <s v="Vineyard Northeast"/>
    <x v="2"/>
    <s v="Summer Flounder, Scup, Black Sea Bass"/>
    <x v="344"/>
    <x v="337"/>
    <x v="7"/>
    <x v="44"/>
    <x v="0"/>
    <n v="3777.59"/>
  </r>
  <r>
    <x v="0"/>
    <x v="17"/>
    <s v="Vineyard Northeast"/>
    <x v="26"/>
    <s v="Skates"/>
    <x v="345"/>
    <x v="338"/>
    <x v="67"/>
    <x v="31"/>
    <x v="0"/>
    <n v="2915.09"/>
  </r>
  <r>
    <x v="0"/>
    <x v="17"/>
    <s v="Vineyard Northeast"/>
    <x v="18"/>
    <s v="Mackerel, Squid, and Butterfish"/>
    <x v="346"/>
    <x v="339"/>
    <x v="1"/>
    <x v="44"/>
    <x v="0"/>
    <n v="898.48"/>
  </r>
  <r>
    <x v="0"/>
    <x v="17"/>
    <s v="Vineyard Northeast"/>
    <x v="12"/>
    <s v="No Federal FMP"/>
    <x v="347"/>
    <x v="317"/>
    <x v="89"/>
    <x v="54"/>
    <x v="0"/>
    <n v="864.4"/>
  </r>
  <r>
    <x v="0"/>
    <x v="17"/>
    <s v="Vineyard Northeast"/>
    <x v="6"/>
    <s v="Mackerel, Squid, and Butterfish"/>
    <x v="348"/>
    <x v="340"/>
    <x v="6"/>
    <x v="6"/>
    <x v="0"/>
    <n v="611.61"/>
  </r>
  <r>
    <x v="0"/>
    <x v="17"/>
    <s v="Vineyard Northeast"/>
    <x v="25"/>
    <s v="Bluefish"/>
    <x v="349"/>
    <x v="341"/>
    <x v="8"/>
    <x v="68"/>
    <x v="0"/>
    <n v="586.04999999999995"/>
  </r>
  <r>
    <x v="0"/>
    <x v="17"/>
    <s v="Vineyard Northeast"/>
    <x v="33"/>
    <s v="Northeast Multispecies"/>
    <x v="350"/>
    <x v="342"/>
    <x v="6"/>
    <x v="6"/>
    <x v="0"/>
    <n v="342.73"/>
  </r>
  <r>
    <x v="0"/>
    <x v="17"/>
    <s v="Vineyard Northeast"/>
    <x v="17"/>
    <s v="Small-Mesh Multispecies"/>
    <x v="351"/>
    <x v="343"/>
    <x v="67"/>
    <x v="28"/>
    <x v="0"/>
    <n v="214.92"/>
  </r>
  <r>
    <x v="0"/>
    <x v="17"/>
    <s v="Vineyard Northeast"/>
    <x v="32"/>
    <s v="Highly Migratory Species"/>
    <x v="187"/>
    <x v="344"/>
    <x v="5"/>
    <x v="7"/>
    <x v="0"/>
    <n v="163.79"/>
  </r>
  <r>
    <x v="0"/>
    <x v="17"/>
    <s v="Vineyard Northeast"/>
    <x v="35"/>
    <s v="Spiny Dogfish"/>
    <x v="255"/>
    <x v="345"/>
    <x v="1"/>
    <x v="6"/>
    <x v="0"/>
    <n v="144.86000000000001"/>
  </r>
  <r>
    <x v="0"/>
    <x v="17"/>
    <s v="Vineyard Northeast"/>
    <x v="13"/>
    <s v="No Federal FMP"/>
    <x v="352"/>
    <x v="346"/>
    <x v="74"/>
    <x v="49"/>
    <x v="0"/>
    <n v="125.92"/>
  </r>
  <r>
    <x v="0"/>
    <x v="17"/>
    <s v="Vineyard Northeast"/>
    <x v="24"/>
    <s v="No Federal FMP"/>
    <x v="259"/>
    <x v="347"/>
    <x v="45"/>
    <x v="63"/>
    <x v="0"/>
    <n v="82.37"/>
  </r>
  <r>
    <x v="0"/>
    <x v="17"/>
    <s v="Vineyard Northeast"/>
    <x v="54"/>
    <s v="Northeast Multispecies"/>
    <x v="353"/>
    <x v="139"/>
    <x v="6"/>
    <x v="6"/>
    <x v="0"/>
    <n v="77.63"/>
  </r>
  <r>
    <x v="0"/>
    <x v="17"/>
    <s v="Vineyard Northeast"/>
    <x v="19"/>
    <s v="Tilefish"/>
    <x v="225"/>
    <x v="14"/>
    <x v="29"/>
    <x v="44"/>
    <x v="0"/>
    <n v="67.22"/>
  </r>
  <r>
    <x v="0"/>
    <x v="17"/>
    <s v="Vineyard Northeast"/>
    <x v="41"/>
    <s v="Northeast Multispecies"/>
    <x v="107"/>
    <x v="348"/>
    <x v="6"/>
    <x v="6"/>
    <x v="0"/>
    <n v="44.5"/>
  </r>
  <r>
    <x v="0"/>
    <x v="17"/>
    <s v="Vineyard Northeast"/>
    <x v="34"/>
    <s v="Northeast Multispecies"/>
    <x v="192"/>
    <x v="69"/>
    <x v="6"/>
    <x v="6"/>
    <x v="0"/>
    <n v="41.66"/>
  </r>
  <r>
    <x v="0"/>
    <x v="17"/>
    <s v="Vineyard Northeast"/>
    <x v="55"/>
    <s v="Northeast Multispecies"/>
    <x v="313"/>
    <x v="349"/>
    <x v="6"/>
    <x v="6"/>
    <x v="0"/>
    <n v="37.869999999999997"/>
  </r>
  <r>
    <x v="0"/>
    <x v="17"/>
    <s v="Vineyard Northeast"/>
    <x v="27"/>
    <s v="Northeast Multispecies"/>
    <x v="354"/>
    <x v="16"/>
    <x v="6"/>
    <x v="6"/>
    <x v="0"/>
    <n v="17.04"/>
  </r>
  <r>
    <x v="0"/>
    <x v="17"/>
    <s v="Vineyard Northeast"/>
    <x v="48"/>
    <s v="Northeast Multispecies"/>
    <x v="70"/>
    <x v="16"/>
    <x v="6"/>
    <x v="6"/>
    <x v="0"/>
    <n v="9.4700000000000006"/>
  </r>
  <r>
    <x v="0"/>
    <x v="17"/>
    <s v="Vineyard Northeast"/>
    <x v="31"/>
    <s v="No Federal FMP"/>
    <x v="17"/>
    <x v="27"/>
    <x v="1"/>
    <x v="1"/>
    <x v="0"/>
    <n v="6.63"/>
  </r>
  <r>
    <x v="0"/>
    <x v="17"/>
    <s v="Vineyard Northeast"/>
    <x v="57"/>
    <s v="Northeast Multispecies"/>
    <x v="111"/>
    <x v="19"/>
    <x v="6"/>
    <x v="6"/>
    <x v="0"/>
    <n v="5.68"/>
  </r>
  <r>
    <x v="0"/>
    <x v="17"/>
    <s v="Vineyard Northeast"/>
    <x v="37"/>
    <s v="No Federal FMP"/>
    <x v="111"/>
    <x v="20"/>
    <x v="29"/>
    <x v="5"/>
    <x v="0"/>
    <n v="5.68"/>
  </r>
  <r>
    <x v="0"/>
    <x v="17"/>
    <s v="Vineyard Northeast"/>
    <x v="56"/>
    <s v="Northeast Multispecies"/>
    <x v="71"/>
    <x v="109"/>
    <x v="6"/>
    <x v="6"/>
    <x v="0"/>
    <n v="3.79"/>
  </r>
  <r>
    <x v="0"/>
    <x v="17"/>
    <s v="Vineyard Northeast"/>
    <x v="44"/>
    <s v="ASMFC FMP"/>
    <x v="19"/>
    <x v="20"/>
    <x v="11"/>
    <x v="44"/>
    <x v="0"/>
    <n v="1.89"/>
  </r>
  <r>
    <x v="0"/>
    <x v="17"/>
    <s v="Vineyard Northeast"/>
    <x v="45"/>
    <s v="No Federal FMP"/>
    <x v="19"/>
    <x v="19"/>
    <x v="1"/>
    <x v="1"/>
    <x v="0"/>
    <n v="1.89"/>
  </r>
  <r>
    <x v="0"/>
    <x v="17"/>
    <s v="Vineyard Northeast"/>
    <x v="52"/>
    <s v="No Federal FMP"/>
    <x v="19"/>
    <x v="19"/>
    <x v="5"/>
    <x v="44"/>
    <x v="0"/>
    <n v="1.89"/>
  </r>
  <r>
    <x v="0"/>
    <x v="17"/>
    <s v="Vineyard Northeast"/>
    <x v="51"/>
    <s v="No Federal FMP"/>
    <x v="20"/>
    <x v="19"/>
    <x v="6"/>
    <x v="6"/>
    <x v="0"/>
    <n v="0.95"/>
  </r>
  <r>
    <x v="0"/>
    <x v="18"/>
    <s v="Ocean Wind 2"/>
    <x v="40"/>
    <s v="ASMFC FMP"/>
    <x v="355"/>
    <x v="350"/>
    <x v="90"/>
    <x v="92"/>
    <x v="0"/>
    <n v="359103.21"/>
  </r>
  <r>
    <x v="0"/>
    <x v="18"/>
    <s v="Ocean Wind 2"/>
    <x v="3"/>
    <s v="No Federal FMP"/>
    <x v="356"/>
    <x v="351"/>
    <x v="91"/>
    <x v="93"/>
    <x v="0"/>
    <n v="166461.16"/>
  </r>
  <r>
    <x v="0"/>
    <x v="18"/>
    <s v="Ocean Wind 2"/>
    <x v="1"/>
    <s v="Sea Scallop"/>
    <x v="357"/>
    <x v="352"/>
    <x v="1"/>
    <x v="1"/>
    <x v="0"/>
    <n v="76873.53"/>
  </r>
  <r>
    <x v="0"/>
    <x v="18"/>
    <s v="Ocean Wind 2"/>
    <x v="53"/>
    <s v="Surfclam, Ocean Quahog"/>
    <x v="358"/>
    <x v="353"/>
    <x v="8"/>
    <x v="8"/>
    <x v="0"/>
    <n v="18896.48"/>
  </r>
  <r>
    <x v="0"/>
    <x v="18"/>
    <s v="Ocean Wind 2"/>
    <x v="2"/>
    <s v="Summer Flounder, Scup, Black Sea Bass"/>
    <x v="359"/>
    <x v="354"/>
    <x v="83"/>
    <x v="94"/>
    <x v="0"/>
    <n v="15353.69"/>
  </r>
  <r>
    <x v="0"/>
    <x v="18"/>
    <s v="Ocean Wind 2"/>
    <x v="5"/>
    <s v="ASMFC FMP"/>
    <x v="360"/>
    <x v="355"/>
    <x v="6"/>
    <x v="6"/>
    <x v="0"/>
    <n v="6491.02"/>
  </r>
  <r>
    <x v="0"/>
    <x v="18"/>
    <s v="Ocean Wind 2"/>
    <x v="6"/>
    <s v="Mackerel, Squid, and Butterfish"/>
    <x v="361"/>
    <x v="356"/>
    <x v="5"/>
    <x v="5"/>
    <x v="0"/>
    <n v="6463.56"/>
  </r>
  <r>
    <x v="0"/>
    <x v="18"/>
    <s v="Ocean Wind 2"/>
    <x v="7"/>
    <s v="Mackerel, Squid, and Butterfish"/>
    <x v="362"/>
    <x v="357"/>
    <x v="5"/>
    <x v="5"/>
    <x v="0"/>
    <n v="5159.87"/>
  </r>
  <r>
    <x v="0"/>
    <x v="18"/>
    <s v="Ocean Wind 2"/>
    <x v="8"/>
    <s v="ASMFC FMP"/>
    <x v="363"/>
    <x v="358"/>
    <x v="5"/>
    <x v="1"/>
    <x v="0"/>
    <n v="1858.5"/>
  </r>
  <r>
    <x v="0"/>
    <x v="18"/>
    <s v="Ocean Wind 2"/>
    <x v="0"/>
    <m/>
    <x v="364"/>
    <x v="126"/>
    <x v="0"/>
    <x v="0"/>
    <x v="0"/>
    <n v="1678.61"/>
  </r>
  <r>
    <x v="0"/>
    <x v="18"/>
    <s v="Ocean Wind 2"/>
    <x v="4"/>
    <s v="No Federal FMP"/>
    <x v="365"/>
    <x v="359"/>
    <x v="9"/>
    <x v="63"/>
    <x v="0"/>
    <n v="1283.81"/>
  </r>
  <r>
    <x v="0"/>
    <x v="18"/>
    <s v="Ocean Wind 2"/>
    <x v="10"/>
    <s v="Summer Flounder, Scup, Black Sea Bass"/>
    <x v="366"/>
    <x v="360"/>
    <x v="6"/>
    <x v="6"/>
    <x v="0"/>
    <n v="1172.0999999999999"/>
  </r>
  <r>
    <x v="0"/>
    <x v="18"/>
    <s v="Ocean Wind 2"/>
    <x v="9"/>
    <s v="Summer Flounder, Scup, Black Sea Bass"/>
    <x v="367"/>
    <x v="361"/>
    <x v="6"/>
    <x v="6"/>
    <x v="0"/>
    <n v="245.21"/>
  </r>
  <r>
    <x v="0"/>
    <x v="18"/>
    <s v="Ocean Wind 2"/>
    <x v="22"/>
    <s v="Small-Mesh Multispecies"/>
    <x v="368"/>
    <x v="362"/>
    <x v="6"/>
    <x v="6"/>
    <x v="0"/>
    <n v="83.32"/>
  </r>
  <r>
    <x v="0"/>
    <x v="18"/>
    <s v="Ocean Wind 2"/>
    <x v="35"/>
    <s v="Spiny Dogfish"/>
    <x v="369"/>
    <x v="345"/>
    <x v="6"/>
    <x v="6"/>
    <x v="0"/>
    <n v="76.69"/>
  </r>
  <r>
    <x v="0"/>
    <x v="18"/>
    <s v="Ocean Wind 2"/>
    <x v="12"/>
    <s v="No Federal FMP"/>
    <x v="332"/>
    <x v="363"/>
    <x v="29"/>
    <x v="31"/>
    <x v="0"/>
    <n v="64.38"/>
  </r>
  <r>
    <x v="0"/>
    <x v="18"/>
    <s v="Ocean Wind 2"/>
    <x v="11"/>
    <s v="ASMFC FMP"/>
    <x v="106"/>
    <x v="66"/>
    <x v="5"/>
    <x v="7"/>
    <x v="0"/>
    <n v="60.59"/>
  </r>
  <r>
    <x v="0"/>
    <x v="18"/>
    <s v="Ocean Wind 2"/>
    <x v="13"/>
    <s v="No Federal FMP"/>
    <x v="66"/>
    <x v="13"/>
    <x v="8"/>
    <x v="8"/>
    <x v="0"/>
    <n v="30.3"/>
  </r>
  <r>
    <x v="0"/>
    <x v="18"/>
    <s v="Ocean Wind 2"/>
    <x v="17"/>
    <s v="Small-Mesh Multispecies"/>
    <x v="13"/>
    <x v="249"/>
    <x v="1"/>
    <x v="1"/>
    <x v="0"/>
    <n v="28.4"/>
  </r>
  <r>
    <x v="0"/>
    <x v="18"/>
    <s v="Ocean Wind 2"/>
    <x v="32"/>
    <s v="Highly Migratory Species"/>
    <x v="15"/>
    <x v="364"/>
    <x v="6"/>
    <x v="6"/>
    <x v="0"/>
    <n v="17.989999999999998"/>
  </r>
  <r>
    <x v="0"/>
    <x v="18"/>
    <s v="Ocean Wind 2"/>
    <x v="16"/>
    <s v="Monkfish"/>
    <x v="165"/>
    <x v="68"/>
    <x v="6"/>
    <x v="6"/>
    <x v="0"/>
    <n v="16.100000000000001"/>
  </r>
  <r>
    <x v="0"/>
    <x v="18"/>
    <s v="Ocean Wind 2"/>
    <x v="20"/>
    <s v="Mackerel, Squid, and Butterfish"/>
    <x v="127"/>
    <x v="17"/>
    <x v="6"/>
    <x v="6"/>
    <x v="0"/>
    <n v="15.15"/>
  </r>
  <r>
    <x v="0"/>
    <x v="18"/>
    <s v="Ocean Wind 2"/>
    <x v="66"/>
    <s v="No Federal FMP"/>
    <x v="67"/>
    <x v="18"/>
    <x v="92"/>
    <x v="95"/>
    <x v="0"/>
    <n v="14.2"/>
  </r>
  <r>
    <x v="0"/>
    <x v="18"/>
    <s v="Ocean Wind 2"/>
    <x v="23"/>
    <s v="Highly Migratory Species"/>
    <x v="67"/>
    <x v="109"/>
    <x v="6"/>
    <x v="6"/>
    <x v="0"/>
    <n v="14.2"/>
  </r>
  <r>
    <x v="0"/>
    <x v="18"/>
    <s v="Ocean Wind 2"/>
    <x v="26"/>
    <s v="Skates"/>
    <x v="110"/>
    <x v="60"/>
    <x v="6"/>
    <x v="6"/>
    <x v="0"/>
    <n v="8.52"/>
  </r>
  <r>
    <x v="0"/>
    <x v="18"/>
    <s v="Ocean Wind 2"/>
    <x v="51"/>
    <s v="No Federal FMP"/>
    <x v="110"/>
    <x v="125"/>
    <x v="1"/>
    <x v="7"/>
    <x v="0"/>
    <n v="8.52"/>
  </r>
  <r>
    <x v="0"/>
    <x v="18"/>
    <s v="Ocean Wind 2"/>
    <x v="31"/>
    <s v="No Federal FMP"/>
    <x v="111"/>
    <x v="109"/>
    <x v="1"/>
    <x v="1"/>
    <x v="0"/>
    <n v="5.68"/>
  </r>
  <r>
    <x v="0"/>
    <x v="18"/>
    <s v="Ocean Wind 2"/>
    <x v="18"/>
    <s v="Mackerel, Squid, and Butterfish"/>
    <x v="18"/>
    <x v="158"/>
    <x v="6"/>
    <x v="6"/>
    <x v="0"/>
    <n v="4.7300000000000004"/>
  </r>
  <r>
    <x v="0"/>
    <x v="18"/>
    <s v="Ocean Wind 2"/>
    <x v="25"/>
    <s v="Bluefish"/>
    <x v="71"/>
    <x v="65"/>
    <x v="6"/>
    <x v="6"/>
    <x v="0"/>
    <n v="3.79"/>
  </r>
  <r>
    <x v="0"/>
    <x v="18"/>
    <s v="Ocean Wind 2"/>
    <x v="19"/>
    <s v="Tilefish"/>
    <x v="27"/>
    <x v="19"/>
    <x v="6"/>
    <x v="6"/>
    <x v="0"/>
    <n v="2.84"/>
  </r>
  <r>
    <x v="0"/>
    <x v="18"/>
    <s v="Ocean Wind 2"/>
    <x v="24"/>
    <s v="No Federal FMP"/>
    <x v="20"/>
    <x v="19"/>
    <x v="6"/>
    <x v="6"/>
    <x v="0"/>
    <n v="0.95"/>
  </r>
  <r>
    <x v="0"/>
    <x v="18"/>
    <s v="Ocean Wind 2"/>
    <x v="15"/>
    <s v="SERO FMP"/>
    <x v="20"/>
    <x v="19"/>
    <x v="1"/>
    <x v="1"/>
    <x v="0"/>
    <n v="0.95"/>
  </r>
  <r>
    <x v="0"/>
    <x v="19"/>
    <s v="New England Wind"/>
    <x v="7"/>
    <s v="Mackerel, Squid, and Butterfish"/>
    <x v="370"/>
    <x v="365"/>
    <x v="70"/>
    <x v="16"/>
    <x v="0"/>
    <n v="235855.24"/>
  </r>
  <r>
    <x v="0"/>
    <x v="19"/>
    <s v="New England Wind"/>
    <x v="10"/>
    <s v="Summer Flounder, Scup, Black Sea Bass"/>
    <x v="371"/>
    <x v="366"/>
    <x v="37"/>
    <x v="55"/>
    <x v="0"/>
    <n v="65130.8"/>
  </r>
  <r>
    <x v="0"/>
    <x v="19"/>
    <s v="New England Wind"/>
    <x v="8"/>
    <s v="ASMFC FMP"/>
    <x v="372"/>
    <x v="367"/>
    <x v="89"/>
    <x v="77"/>
    <x v="0"/>
    <n v="50161.5"/>
  </r>
  <r>
    <x v="0"/>
    <x v="19"/>
    <s v="New England Wind"/>
    <x v="9"/>
    <s v="Summer Flounder, Scup, Black Sea Bass"/>
    <x v="373"/>
    <x v="368"/>
    <x v="89"/>
    <x v="76"/>
    <x v="0"/>
    <n v="33604.480000000003"/>
  </r>
  <r>
    <x v="0"/>
    <x v="19"/>
    <s v="New England Wind"/>
    <x v="5"/>
    <s v="ASMFC FMP"/>
    <x v="374"/>
    <x v="369"/>
    <x v="5"/>
    <x v="5"/>
    <x v="0"/>
    <n v="29784.28"/>
  </r>
  <r>
    <x v="0"/>
    <x v="19"/>
    <s v="New England Wind"/>
    <x v="0"/>
    <m/>
    <x v="375"/>
    <x v="370"/>
    <x v="0"/>
    <x v="0"/>
    <x v="0"/>
    <n v="29144.27"/>
  </r>
  <r>
    <x v="0"/>
    <x v="19"/>
    <s v="New England Wind"/>
    <x v="22"/>
    <s v="Small-Mesh Multispecies"/>
    <x v="376"/>
    <x v="371"/>
    <x v="53"/>
    <x v="96"/>
    <x v="0"/>
    <n v="28946.39"/>
  </r>
  <r>
    <x v="0"/>
    <x v="19"/>
    <s v="New England Wind"/>
    <x v="1"/>
    <s v="Sea Scallop"/>
    <x v="377"/>
    <x v="372"/>
    <x v="6"/>
    <x v="6"/>
    <x v="0"/>
    <n v="22554.78"/>
  </r>
  <r>
    <x v="0"/>
    <x v="19"/>
    <s v="New England Wind"/>
    <x v="16"/>
    <s v="Monkfish"/>
    <x v="378"/>
    <x v="373"/>
    <x v="45"/>
    <x v="57"/>
    <x v="0"/>
    <n v="9799.02"/>
  </r>
  <r>
    <x v="0"/>
    <x v="19"/>
    <s v="New England Wind"/>
    <x v="26"/>
    <s v="Skates"/>
    <x v="379"/>
    <x v="374"/>
    <x v="64"/>
    <x v="73"/>
    <x v="0"/>
    <n v="9635.23"/>
  </r>
  <r>
    <x v="0"/>
    <x v="19"/>
    <s v="New England Wind"/>
    <x v="28"/>
    <s v="Tilefish"/>
    <x v="380"/>
    <x v="375"/>
    <x v="27"/>
    <x v="22"/>
    <x v="0"/>
    <n v="7341.22"/>
  </r>
  <r>
    <x v="0"/>
    <x v="19"/>
    <s v="New England Wind"/>
    <x v="20"/>
    <s v="Mackerel, Squid, and Butterfish"/>
    <x v="381"/>
    <x v="376"/>
    <x v="58"/>
    <x v="12"/>
    <x v="0"/>
    <n v="4078.66"/>
  </r>
  <r>
    <x v="0"/>
    <x v="19"/>
    <s v="New England Wind"/>
    <x v="2"/>
    <s v="Summer Flounder, Scup, Black Sea Bass"/>
    <x v="382"/>
    <x v="377"/>
    <x v="7"/>
    <x v="7"/>
    <x v="0"/>
    <n v="3439.6"/>
  </r>
  <r>
    <x v="0"/>
    <x v="19"/>
    <s v="New England Wind"/>
    <x v="17"/>
    <s v="Small-Mesh Multispecies"/>
    <x v="383"/>
    <x v="378"/>
    <x v="69"/>
    <x v="97"/>
    <x v="0"/>
    <n v="986.53"/>
  </r>
  <r>
    <x v="0"/>
    <x v="19"/>
    <s v="New England Wind"/>
    <x v="25"/>
    <s v="Bluefish"/>
    <x v="384"/>
    <x v="63"/>
    <x v="67"/>
    <x v="8"/>
    <x v="0"/>
    <n v="482.85"/>
  </r>
  <r>
    <x v="0"/>
    <x v="19"/>
    <s v="New England Wind"/>
    <x v="6"/>
    <s v="Mackerel, Squid, and Butterfish"/>
    <x v="385"/>
    <x v="379"/>
    <x v="6"/>
    <x v="6"/>
    <x v="0"/>
    <n v="372.08"/>
  </r>
  <r>
    <x v="0"/>
    <x v="19"/>
    <s v="New England Wind"/>
    <x v="32"/>
    <s v="Highly Migratory Species"/>
    <x v="386"/>
    <x v="380"/>
    <x v="7"/>
    <x v="44"/>
    <x v="0"/>
    <n v="258.47000000000003"/>
  </r>
  <r>
    <x v="0"/>
    <x v="19"/>
    <s v="New England Wind"/>
    <x v="12"/>
    <s v="No Federal FMP"/>
    <x v="387"/>
    <x v="381"/>
    <x v="27"/>
    <x v="10"/>
    <x v="0"/>
    <n v="215.86"/>
  </r>
  <r>
    <x v="0"/>
    <x v="19"/>
    <s v="New England Wind"/>
    <x v="33"/>
    <s v="Northeast Multispecies"/>
    <x v="388"/>
    <x v="382"/>
    <x v="6"/>
    <x v="6"/>
    <x v="0"/>
    <n v="177.05"/>
  </r>
  <r>
    <x v="0"/>
    <x v="19"/>
    <s v="New England Wind"/>
    <x v="18"/>
    <s v="Mackerel, Squid, and Butterfish"/>
    <x v="389"/>
    <x v="383"/>
    <x v="6"/>
    <x v="6"/>
    <x v="0"/>
    <n v="141.07"/>
  </r>
  <r>
    <x v="0"/>
    <x v="19"/>
    <s v="New England Wind"/>
    <x v="35"/>
    <s v="Spiny Dogfish"/>
    <x v="390"/>
    <x v="384"/>
    <x v="6"/>
    <x v="6"/>
    <x v="0"/>
    <n v="88.05"/>
  </r>
  <r>
    <x v="0"/>
    <x v="19"/>
    <s v="New England Wind"/>
    <x v="27"/>
    <s v="Northeast Multispecies"/>
    <x v="280"/>
    <x v="102"/>
    <x v="6"/>
    <x v="6"/>
    <x v="0"/>
    <n v="59.65"/>
  </r>
  <r>
    <x v="0"/>
    <x v="19"/>
    <s v="New England Wind"/>
    <x v="41"/>
    <s v="Northeast Multispecies"/>
    <x v="12"/>
    <x v="281"/>
    <x v="6"/>
    <x v="6"/>
    <x v="0"/>
    <n v="32.19"/>
  </r>
  <r>
    <x v="0"/>
    <x v="19"/>
    <s v="New England Wind"/>
    <x v="54"/>
    <s v="Northeast Multispecies"/>
    <x v="26"/>
    <x v="69"/>
    <x v="6"/>
    <x v="6"/>
    <x v="0"/>
    <n v="29.35"/>
  </r>
  <r>
    <x v="0"/>
    <x v="19"/>
    <s v="New England Wind"/>
    <x v="19"/>
    <s v="Tilefish"/>
    <x v="14"/>
    <x v="108"/>
    <x v="1"/>
    <x v="1"/>
    <x v="0"/>
    <n v="23.67"/>
  </r>
  <r>
    <x v="0"/>
    <x v="19"/>
    <s v="New England Wind"/>
    <x v="13"/>
    <s v="No Federal FMP"/>
    <x v="165"/>
    <x v="157"/>
    <x v="11"/>
    <x v="31"/>
    <x v="0"/>
    <n v="16.100000000000001"/>
  </r>
  <r>
    <x v="0"/>
    <x v="19"/>
    <s v="New England Wind"/>
    <x v="31"/>
    <s v="No Federal FMP"/>
    <x v="127"/>
    <x v="15"/>
    <x v="5"/>
    <x v="5"/>
    <x v="0"/>
    <n v="15.15"/>
  </r>
  <r>
    <x v="0"/>
    <x v="19"/>
    <s v="New England Wind"/>
    <x v="34"/>
    <s v="Northeast Multispecies"/>
    <x v="145"/>
    <x v="65"/>
    <x v="6"/>
    <x v="6"/>
    <x v="0"/>
    <n v="13.25"/>
  </r>
  <r>
    <x v="0"/>
    <x v="19"/>
    <s v="New England Wind"/>
    <x v="55"/>
    <s v="Northeast Multispecies"/>
    <x v="196"/>
    <x v="157"/>
    <x v="6"/>
    <x v="6"/>
    <x v="0"/>
    <n v="12.31"/>
  </r>
  <r>
    <x v="0"/>
    <x v="19"/>
    <s v="New England Wind"/>
    <x v="24"/>
    <s v="No Federal FMP"/>
    <x v="69"/>
    <x v="68"/>
    <x v="1"/>
    <x v="5"/>
    <x v="0"/>
    <n v="10.41"/>
  </r>
  <r>
    <x v="0"/>
    <x v="19"/>
    <s v="New England Wind"/>
    <x v="37"/>
    <s v="No Federal FMP"/>
    <x v="17"/>
    <x v="20"/>
    <x v="7"/>
    <x v="5"/>
    <x v="0"/>
    <n v="6.63"/>
  </r>
  <r>
    <x v="0"/>
    <x v="19"/>
    <s v="New England Wind"/>
    <x v="48"/>
    <s v="Northeast Multispecies"/>
    <x v="111"/>
    <x v="27"/>
    <x v="6"/>
    <x v="6"/>
    <x v="0"/>
    <n v="5.68"/>
  </r>
  <r>
    <x v="0"/>
    <x v="19"/>
    <s v="New England Wind"/>
    <x v="56"/>
    <s v="Northeast Multispecies"/>
    <x v="71"/>
    <x v="109"/>
    <x v="6"/>
    <x v="6"/>
    <x v="0"/>
    <n v="3.79"/>
  </r>
  <r>
    <x v="0"/>
    <x v="19"/>
    <s v="New England Wind"/>
    <x v="43"/>
    <s v="Northeast Multispecies"/>
    <x v="71"/>
    <x v="27"/>
    <x v="6"/>
    <x v="6"/>
    <x v="0"/>
    <n v="3.79"/>
  </r>
  <r>
    <x v="0"/>
    <x v="19"/>
    <s v="New England Wind"/>
    <x v="11"/>
    <s v="ASMFC FMP"/>
    <x v="27"/>
    <x v="19"/>
    <x v="6"/>
    <x v="6"/>
    <x v="0"/>
    <n v="2.84"/>
  </r>
  <r>
    <x v="0"/>
    <x v="19"/>
    <s v="New England Wind"/>
    <x v="31"/>
    <s v="No Federal FMP"/>
    <x v="27"/>
    <x v="19"/>
    <x v="5"/>
    <x v="1"/>
    <x v="0"/>
    <n v="2.84"/>
  </r>
  <r>
    <x v="0"/>
    <x v="19"/>
    <s v="New England Wind"/>
    <x v="45"/>
    <s v="No Federal FMP"/>
    <x v="19"/>
    <x v="19"/>
    <x v="1"/>
    <x v="1"/>
    <x v="0"/>
    <n v="1.89"/>
  </r>
  <r>
    <x v="0"/>
    <x v="19"/>
    <s v="New England Wind"/>
    <x v="21"/>
    <s v="No Federal FMP"/>
    <x v="19"/>
    <x v="19"/>
    <x v="6"/>
    <x v="6"/>
    <x v="0"/>
    <n v="1.89"/>
  </r>
  <r>
    <x v="0"/>
    <x v="19"/>
    <s v="New England Wind"/>
    <x v="44"/>
    <s v="ASMFC FMP"/>
    <x v="20"/>
    <x v="19"/>
    <x v="5"/>
    <x v="5"/>
    <x v="0"/>
    <n v="0.95"/>
  </r>
  <r>
    <x v="0"/>
    <x v="19"/>
    <s v="New England Wind"/>
    <x v="46"/>
    <s v="No Federal FMP"/>
    <x v="20"/>
    <x v="20"/>
    <x v="6"/>
    <x v="6"/>
    <x v="0"/>
    <n v="0.95"/>
  </r>
  <r>
    <x v="0"/>
    <x v="20"/>
    <s v="Ocean Winds East"/>
    <x v="1"/>
    <s v="Sea Scallop"/>
    <x v="391"/>
    <x v="385"/>
    <x v="93"/>
    <x v="12"/>
    <x v="0"/>
    <n v="1530648.14"/>
  </r>
  <r>
    <x v="0"/>
    <x v="20"/>
    <s v="Ocean Winds East"/>
    <x v="10"/>
    <s v="Summer Flounder, Scup, Black Sea Bass"/>
    <x v="392"/>
    <x v="386"/>
    <x v="94"/>
    <x v="24"/>
    <x v="0"/>
    <n v="82328.789999999994"/>
  </r>
  <r>
    <x v="0"/>
    <x v="20"/>
    <s v="Ocean Winds East"/>
    <x v="0"/>
    <m/>
    <x v="393"/>
    <x v="387"/>
    <x v="0"/>
    <x v="0"/>
    <x v="0"/>
    <n v="79422.22"/>
  </r>
  <r>
    <x v="0"/>
    <x v="20"/>
    <s v="Ocean Winds East"/>
    <x v="7"/>
    <s v="Mackerel, Squid, and Butterfish"/>
    <x v="394"/>
    <x v="388"/>
    <x v="41"/>
    <x v="39"/>
    <x v="0"/>
    <n v="63642.49"/>
  </r>
  <r>
    <x v="0"/>
    <x v="20"/>
    <s v="Ocean Winds East"/>
    <x v="2"/>
    <s v="Summer Flounder, Scup, Black Sea Bass"/>
    <x v="395"/>
    <x v="389"/>
    <x v="26"/>
    <x v="77"/>
    <x v="0"/>
    <n v="38468.949999999997"/>
  </r>
  <r>
    <x v="0"/>
    <x v="20"/>
    <s v="Ocean Winds East"/>
    <x v="9"/>
    <s v="Summer Flounder, Scup, Black Sea Bass"/>
    <x v="396"/>
    <x v="390"/>
    <x v="74"/>
    <x v="77"/>
    <x v="0"/>
    <n v="28210.76"/>
  </r>
  <r>
    <x v="0"/>
    <x v="20"/>
    <s v="Ocean Winds East"/>
    <x v="5"/>
    <s v="ASMFC FMP"/>
    <x v="397"/>
    <x v="391"/>
    <x v="1"/>
    <x v="1"/>
    <x v="0"/>
    <n v="10840.46"/>
  </r>
  <r>
    <x v="0"/>
    <x v="20"/>
    <s v="Ocean Winds East"/>
    <x v="6"/>
    <s v="Mackerel, Squid, and Butterfish"/>
    <x v="398"/>
    <x v="392"/>
    <x v="5"/>
    <x v="5"/>
    <x v="0"/>
    <n v="6279.89"/>
  </r>
  <r>
    <x v="0"/>
    <x v="20"/>
    <s v="Ocean Winds East"/>
    <x v="18"/>
    <s v="Mackerel, Squid, and Butterfish"/>
    <x v="399"/>
    <x v="393"/>
    <x v="11"/>
    <x v="39"/>
    <x v="0"/>
    <n v="5630.41"/>
  </r>
  <r>
    <x v="0"/>
    <x v="20"/>
    <s v="Ocean Winds East"/>
    <x v="8"/>
    <s v="ASMFC FMP"/>
    <x v="400"/>
    <x v="394"/>
    <x v="11"/>
    <x v="44"/>
    <x v="0"/>
    <n v="5015.01"/>
  </r>
  <r>
    <x v="0"/>
    <x v="20"/>
    <s v="Ocean Winds East"/>
    <x v="28"/>
    <s v="Tilefish"/>
    <x v="401"/>
    <x v="395"/>
    <x v="11"/>
    <x v="31"/>
    <x v="0"/>
    <n v="2898.05"/>
  </r>
  <r>
    <x v="0"/>
    <x v="20"/>
    <s v="Ocean Winds East"/>
    <x v="16"/>
    <s v="Monkfish"/>
    <x v="402"/>
    <x v="396"/>
    <x v="29"/>
    <x v="7"/>
    <x v="0"/>
    <n v="2443.6"/>
  </r>
  <r>
    <x v="0"/>
    <x v="20"/>
    <s v="Ocean Winds East"/>
    <x v="22"/>
    <s v="Small-Mesh Multispecies"/>
    <x v="403"/>
    <x v="397"/>
    <x v="5"/>
    <x v="5"/>
    <x v="0"/>
    <n v="1868.91"/>
  </r>
  <r>
    <x v="0"/>
    <x v="20"/>
    <s v="Ocean Winds East"/>
    <x v="20"/>
    <s v="Mackerel, Squid, and Butterfish"/>
    <x v="404"/>
    <x v="398"/>
    <x v="54"/>
    <x v="44"/>
    <x v="0"/>
    <n v="1341.57"/>
  </r>
  <r>
    <x v="0"/>
    <x v="20"/>
    <s v="Ocean Winds East"/>
    <x v="26"/>
    <s v="Skates"/>
    <x v="405"/>
    <x v="399"/>
    <x v="29"/>
    <x v="5"/>
    <x v="0"/>
    <n v="874.81"/>
  </r>
  <r>
    <x v="0"/>
    <x v="20"/>
    <s v="Ocean Winds East"/>
    <x v="25"/>
    <s v="Bluefish"/>
    <x v="406"/>
    <x v="86"/>
    <x v="8"/>
    <x v="9"/>
    <x v="0"/>
    <n v="563.33000000000004"/>
  </r>
  <r>
    <x v="0"/>
    <x v="20"/>
    <s v="Ocean Winds East"/>
    <x v="31"/>
    <s v="No Federal FMP"/>
    <x v="407"/>
    <x v="400"/>
    <x v="26"/>
    <x v="74"/>
    <x v="0"/>
    <n v="332.31"/>
  </r>
  <r>
    <x v="0"/>
    <x v="20"/>
    <s v="Ocean Winds East"/>
    <x v="32"/>
    <s v="Highly Migratory Species"/>
    <x v="408"/>
    <x v="401"/>
    <x v="7"/>
    <x v="5"/>
    <x v="0"/>
    <n v="285.92"/>
  </r>
  <r>
    <x v="0"/>
    <x v="20"/>
    <s v="Ocean Winds East"/>
    <x v="51"/>
    <s v="No Federal FMP"/>
    <x v="409"/>
    <x v="245"/>
    <x v="16"/>
    <x v="41"/>
    <x v="0"/>
    <n v="217.76"/>
  </r>
  <r>
    <x v="0"/>
    <x v="20"/>
    <s v="Ocean Winds East"/>
    <x v="17"/>
    <s v="Small-Mesh Multispecies"/>
    <x v="410"/>
    <x v="402"/>
    <x v="9"/>
    <x v="31"/>
    <x v="0"/>
    <n v="183.67"/>
  </r>
  <r>
    <x v="0"/>
    <x v="20"/>
    <s v="Ocean Winds East"/>
    <x v="31"/>
    <s v="No Federal FMP"/>
    <x v="389"/>
    <x v="403"/>
    <x v="68"/>
    <x v="98"/>
    <x v="0"/>
    <n v="141.07"/>
  </r>
  <r>
    <x v="0"/>
    <x v="20"/>
    <s v="Ocean Winds East"/>
    <x v="24"/>
    <s v="No Federal FMP"/>
    <x v="101"/>
    <x v="248"/>
    <x v="13"/>
    <x v="12"/>
    <x v="0"/>
    <n v="137.28"/>
  </r>
  <r>
    <x v="0"/>
    <x v="20"/>
    <s v="Ocean Winds East"/>
    <x v="14"/>
    <s v="No Federal FMP"/>
    <x v="161"/>
    <x v="404"/>
    <x v="24"/>
    <x v="91"/>
    <x v="0"/>
    <n v="124.97"/>
  </r>
  <r>
    <x v="0"/>
    <x v="20"/>
    <s v="Ocean Winds East"/>
    <x v="35"/>
    <s v="Spiny Dogfish"/>
    <x v="257"/>
    <x v="405"/>
    <x v="1"/>
    <x v="6"/>
    <x v="0"/>
    <n v="120.24"/>
  </r>
  <r>
    <x v="0"/>
    <x v="20"/>
    <s v="Ocean Winds East"/>
    <x v="4"/>
    <s v="No Federal FMP"/>
    <x v="411"/>
    <x v="158"/>
    <x v="6"/>
    <x v="6"/>
    <x v="0"/>
    <n v="66.27"/>
  </r>
  <r>
    <x v="0"/>
    <x v="20"/>
    <s v="Ocean Winds East"/>
    <x v="21"/>
    <s v="No Federal FMP"/>
    <x v="412"/>
    <x v="215"/>
    <x v="7"/>
    <x v="44"/>
    <x v="0"/>
    <n v="51.13"/>
  </r>
  <r>
    <x v="0"/>
    <x v="20"/>
    <s v="Ocean Winds East"/>
    <x v="23"/>
    <s v="Highly Migratory Species"/>
    <x v="413"/>
    <x v="15"/>
    <x v="1"/>
    <x v="1"/>
    <x v="0"/>
    <n v="34.08"/>
  </r>
  <r>
    <x v="0"/>
    <x v="20"/>
    <s v="Ocean Winds East"/>
    <x v="13"/>
    <s v="No Federal FMP"/>
    <x v="14"/>
    <x v="13"/>
    <x v="9"/>
    <x v="8"/>
    <x v="0"/>
    <n v="23.67"/>
  </r>
  <r>
    <x v="0"/>
    <x v="20"/>
    <s v="Ocean Winds East"/>
    <x v="44"/>
    <s v="ASMFC FMP"/>
    <x v="15"/>
    <x v="246"/>
    <x v="19"/>
    <x v="96"/>
    <x v="0"/>
    <n v="17.989999999999998"/>
  </r>
  <r>
    <x v="0"/>
    <x v="20"/>
    <s v="Ocean Winds East"/>
    <x v="67"/>
    <s v="Skates"/>
    <x v="67"/>
    <x v="11"/>
    <x v="10"/>
    <x v="64"/>
    <x v="0"/>
    <n v="14.2"/>
  </r>
  <r>
    <x v="0"/>
    <x v="20"/>
    <s v="Ocean Winds East"/>
    <x v="19"/>
    <s v="Tilefish"/>
    <x v="67"/>
    <x v="65"/>
    <x v="1"/>
    <x v="1"/>
    <x v="0"/>
    <n v="14.2"/>
  </r>
  <r>
    <x v="0"/>
    <x v="20"/>
    <s v="Ocean Winds East"/>
    <x v="37"/>
    <s v="No Federal FMP"/>
    <x v="68"/>
    <x v="26"/>
    <x v="54"/>
    <x v="10"/>
    <x v="0"/>
    <n v="11.36"/>
  </r>
  <r>
    <x v="0"/>
    <x v="20"/>
    <s v="Ocean Winds East"/>
    <x v="38"/>
    <s v="Atlantic Herring"/>
    <x v="68"/>
    <x v="60"/>
    <x v="6"/>
    <x v="6"/>
    <x v="0"/>
    <n v="11.36"/>
  </r>
  <r>
    <x v="0"/>
    <x v="20"/>
    <s v="Ocean Winds East"/>
    <x v="27"/>
    <s v="Northeast Multispecies"/>
    <x v="70"/>
    <x v="26"/>
    <x v="6"/>
    <x v="6"/>
    <x v="0"/>
    <n v="9.4700000000000006"/>
  </r>
  <r>
    <x v="0"/>
    <x v="20"/>
    <s v="Ocean Winds East"/>
    <x v="64"/>
    <s v="Small-Mesh Multispecies"/>
    <x v="16"/>
    <x v="15"/>
    <x v="13"/>
    <x v="32"/>
    <x v="0"/>
    <n v="7.57"/>
  </r>
  <r>
    <x v="0"/>
    <x v="20"/>
    <s v="Ocean Winds East"/>
    <x v="49"/>
    <s v="No Federal FMP"/>
    <x v="16"/>
    <x v="13"/>
    <x v="53"/>
    <x v="15"/>
    <x v="0"/>
    <n v="7.57"/>
  </r>
  <r>
    <x v="0"/>
    <x v="20"/>
    <s v="Ocean Winds East"/>
    <x v="11"/>
    <s v="ASMFC FMP"/>
    <x v="111"/>
    <x v="19"/>
    <x v="6"/>
    <x v="6"/>
    <x v="0"/>
    <n v="5.68"/>
  </r>
  <r>
    <x v="0"/>
    <x v="20"/>
    <s v="Ocean Winds East"/>
    <x v="15"/>
    <s v="SERO FMP"/>
    <x v="111"/>
    <x v="109"/>
    <x v="29"/>
    <x v="7"/>
    <x v="0"/>
    <n v="5.68"/>
  </r>
  <r>
    <x v="0"/>
    <x v="20"/>
    <s v="Ocean Winds East"/>
    <x v="63"/>
    <s v="Small-Mesh Multispecies"/>
    <x v="18"/>
    <x v="109"/>
    <x v="13"/>
    <x v="73"/>
    <x v="0"/>
    <n v="4.7300000000000004"/>
  </r>
  <r>
    <x v="0"/>
    <x v="20"/>
    <s v="Ocean Winds East"/>
    <x v="45"/>
    <s v="No Federal FMP"/>
    <x v="71"/>
    <x v="65"/>
    <x v="29"/>
    <x v="44"/>
    <x v="0"/>
    <n v="3.79"/>
  </r>
  <r>
    <x v="0"/>
    <x v="20"/>
    <s v="Ocean Winds East"/>
    <x v="47"/>
    <s v="Highly Migratory Species"/>
    <x v="27"/>
    <x v="20"/>
    <x v="1"/>
    <x v="1"/>
    <x v="0"/>
    <n v="2.84"/>
  </r>
  <r>
    <x v="0"/>
    <x v="20"/>
    <s v="Ocean Winds East"/>
    <x v="68"/>
    <s v="SERO FMP"/>
    <x v="19"/>
    <x v="19"/>
    <x v="47"/>
    <x v="84"/>
    <x v="0"/>
    <n v="1.89"/>
  </r>
  <r>
    <x v="0"/>
    <x v="20"/>
    <s v="Ocean Winds East"/>
    <x v="50"/>
    <s v="No Federal FMP"/>
    <x v="20"/>
    <x v="19"/>
    <x v="12"/>
    <x v="32"/>
    <x v="0"/>
    <n v="0.95"/>
  </r>
  <r>
    <x v="0"/>
    <x v="20"/>
    <s v="Ocean Winds East"/>
    <x v="30"/>
    <s v="No Federal FMP"/>
    <x v="20"/>
    <x v="19"/>
    <x v="6"/>
    <x v="6"/>
    <x v="0"/>
    <n v="0.95"/>
  </r>
  <r>
    <x v="0"/>
    <x v="21"/>
    <s v="Attentive Energy"/>
    <x v="1"/>
    <s v="Sea Scallop"/>
    <x v="414"/>
    <x v="406"/>
    <x v="69"/>
    <x v="77"/>
    <x v="0"/>
    <n v="2391602.1"/>
  </r>
  <r>
    <x v="0"/>
    <x v="21"/>
    <s v="Attentive Energy"/>
    <x v="2"/>
    <s v="Summer Flounder, Scup, Black Sea Bass"/>
    <x v="415"/>
    <x v="407"/>
    <x v="3"/>
    <x v="18"/>
    <x v="0"/>
    <n v="77212.47"/>
  </r>
  <r>
    <x v="0"/>
    <x v="21"/>
    <s v="Attentive Energy"/>
    <x v="10"/>
    <s v="Summer Flounder, Scup, Black Sea Bass"/>
    <x v="416"/>
    <x v="408"/>
    <x v="65"/>
    <x v="11"/>
    <x v="0"/>
    <n v="66708.11"/>
  </r>
  <r>
    <x v="0"/>
    <x v="21"/>
    <s v="Attentive Energy"/>
    <x v="53"/>
    <s v="Surfclam, Ocean Quahog"/>
    <x v="417"/>
    <x v="409"/>
    <x v="39"/>
    <x v="82"/>
    <x v="0"/>
    <n v="45266.73"/>
  </r>
  <r>
    <x v="0"/>
    <x v="21"/>
    <s v="Attentive Energy"/>
    <x v="7"/>
    <s v="Mackerel, Squid, and Butterfish"/>
    <x v="418"/>
    <x v="410"/>
    <x v="45"/>
    <x v="22"/>
    <x v="0"/>
    <n v="35296.339999999997"/>
  </r>
  <r>
    <x v="0"/>
    <x v="21"/>
    <s v="Attentive Energy"/>
    <x v="0"/>
    <m/>
    <x v="419"/>
    <x v="411"/>
    <x v="0"/>
    <x v="0"/>
    <x v="0"/>
    <n v="24757.9"/>
  </r>
  <r>
    <x v="0"/>
    <x v="21"/>
    <s v="Attentive Energy"/>
    <x v="5"/>
    <s v="ASMFC FMP"/>
    <x v="420"/>
    <x v="412"/>
    <x v="1"/>
    <x v="1"/>
    <x v="0"/>
    <n v="18507.36"/>
  </r>
  <r>
    <x v="0"/>
    <x v="21"/>
    <s v="Attentive Energy"/>
    <x v="9"/>
    <s v="Summer Flounder, Scup, Black Sea Bass"/>
    <x v="421"/>
    <x v="413"/>
    <x v="13"/>
    <x v="39"/>
    <x v="0"/>
    <n v="13587.97"/>
  </r>
  <r>
    <x v="0"/>
    <x v="21"/>
    <s v="Attentive Energy"/>
    <x v="6"/>
    <s v="Mackerel, Squid, and Butterfish"/>
    <x v="422"/>
    <x v="414"/>
    <x v="29"/>
    <x v="5"/>
    <x v="0"/>
    <n v="9684.4599999999991"/>
  </r>
  <r>
    <x v="0"/>
    <x v="21"/>
    <s v="Attentive Energy"/>
    <x v="8"/>
    <s v="ASMFC FMP"/>
    <x v="423"/>
    <x v="415"/>
    <x v="9"/>
    <x v="9"/>
    <x v="0"/>
    <n v="7857.2"/>
  </r>
  <r>
    <x v="0"/>
    <x v="21"/>
    <s v="Attentive Energy"/>
    <x v="18"/>
    <s v="Mackerel, Squid, and Butterfish"/>
    <x v="424"/>
    <x v="416"/>
    <x v="54"/>
    <x v="56"/>
    <x v="0"/>
    <n v="6157.76"/>
  </r>
  <r>
    <x v="0"/>
    <x v="21"/>
    <s v="Attentive Energy"/>
    <x v="16"/>
    <s v="Monkfish"/>
    <x v="425"/>
    <x v="417"/>
    <x v="9"/>
    <x v="8"/>
    <x v="0"/>
    <n v="5982.61"/>
  </r>
  <r>
    <x v="0"/>
    <x v="21"/>
    <s v="Attentive Energy"/>
    <x v="20"/>
    <s v="Mackerel, Squid, and Butterfish"/>
    <x v="426"/>
    <x v="418"/>
    <x v="8"/>
    <x v="64"/>
    <x v="0"/>
    <n v="1946.55"/>
  </r>
  <r>
    <x v="0"/>
    <x v="21"/>
    <s v="Attentive Energy"/>
    <x v="14"/>
    <s v="No Federal FMP"/>
    <x v="427"/>
    <x v="419"/>
    <x v="95"/>
    <x v="99"/>
    <x v="0"/>
    <n v="1871.75"/>
  </r>
  <r>
    <x v="0"/>
    <x v="21"/>
    <s v="Attentive Energy"/>
    <x v="28"/>
    <s v="Tilefish"/>
    <x v="428"/>
    <x v="420"/>
    <x v="29"/>
    <x v="7"/>
    <x v="0"/>
    <n v="1639.8"/>
  </r>
  <r>
    <x v="0"/>
    <x v="21"/>
    <s v="Attentive Energy"/>
    <x v="51"/>
    <s v="No Federal FMP"/>
    <x v="429"/>
    <x v="421"/>
    <x v="96"/>
    <x v="100"/>
    <x v="0"/>
    <n v="1339.67"/>
  </r>
  <r>
    <x v="0"/>
    <x v="21"/>
    <s v="Attentive Energy"/>
    <x v="22"/>
    <s v="Small-Mesh Multispecies"/>
    <x v="430"/>
    <x v="422"/>
    <x v="1"/>
    <x v="1"/>
    <x v="0"/>
    <n v="1202.3900000000001"/>
  </r>
  <r>
    <x v="0"/>
    <x v="21"/>
    <s v="Attentive Energy"/>
    <x v="26"/>
    <s v="Skates"/>
    <x v="431"/>
    <x v="423"/>
    <x v="29"/>
    <x v="7"/>
    <x v="0"/>
    <n v="1118.1300000000001"/>
  </r>
  <r>
    <x v="0"/>
    <x v="21"/>
    <s v="Attentive Energy"/>
    <x v="25"/>
    <s v="Bluefish"/>
    <x v="48"/>
    <x v="424"/>
    <x v="10"/>
    <x v="8"/>
    <x v="0"/>
    <n v="606.88"/>
  </r>
  <r>
    <x v="0"/>
    <x v="21"/>
    <s v="Attentive Energy"/>
    <x v="69"/>
    <s v="Highly Migratory Species"/>
    <x v="432"/>
    <x v="302"/>
    <x v="29"/>
    <x v="7"/>
    <x v="0"/>
    <n v="347.46"/>
  </r>
  <r>
    <x v="0"/>
    <x v="21"/>
    <s v="Attentive Energy"/>
    <x v="31"/>
    <s v="No Federal FMP"/>
    <x v="433"/>
    <x v="425"/>
    <x v="97"/>
    <x v="101"/>
    <x v="0"/>
    <n v="345.57"/>
  </r>
  <r>
    <x v="0"/>
    <x v="21"/>
    <s v="Attentive Energy"/>
    <x v="31"/>
    <s v="No Federal FMP"/>
    <x v="434"/>
    <x v="426"/>
    <x v="74"/>
    <x v="85"/>
    <x v="0"/>
    <n v="302.95999999999998"/>
  </r>
  <r>
    <x v="0"/>
    <x v="21"/>
    <s v="Attentive Energy"/>
    <x v="35"/>
    <s v="Spiny Dogfish"/>
    <x v="435"/>
    <x v="379"/>
    <x v="1"/>
    <x v="1"/>
    <x v="0"/>
    <n v="147.69999999999999"/>
  </r>
  <r>
    <x v="0"/>
    <x v="21"/>
    <s v="Attentive Energy"/>
    <x v="17"/>
    <s v="Small-Mesh Multispecies"/>
    <x v="436"/>
    <x v="427"/>
    <x v="7"/>
    <x v="7"/>
    <x v="0"/>
    <n v="101.3"/>
  </r>
  <r>
    <x v="0"/>
    <x v="21"/>
    <s v="Attentive Energy"/>
    <x v="32"/>
    <s v="Highly Migratory Species"/>
    <x v="278"/>
    <x v="428"/>
    <x v="1"/>
    <x v="1"/>
    <x v="0"/>
    <n v="81.42"/>
  </r>
  <r>
    <x v="0"/>
    <x v="21"/>
    <s v="Attentive Energy"/>
    <x v="24"/>
    <s v="No Federal FMP"/>
    <x v="104"/>
    <x v="429"/>
    <x v="45"/>
    <x v="8"/>
    <x v="0"/>
    <n v="78.58"/>
  </r>
  <r>
    <x v="0"/>
    <x v="21"/>
    <s v="Attentive Energy"/>
    <x v="44"/>
    <s v="ASMFC FMP"/>
    <x v="217"/>
    <x v="430"/>
    <x v="98"/>
    <x v="102"/>
    <x v="0"/>
    <n v="70.06"/>
  </r>
  <r>
    <x v="0"/>
    <x v="21"/>
    <s v="Attentive Energy"/>
    <x v="4"/>
    <s v="No Federal FMP"/>
    <x v="411"/>
    <x v="124"/>
    <x v="6"/>
    <x v="1"/>
    <x v="0"/>
    <n v="66.27"/>
  </r>
  <r>
    <x v="0"/>
    <x v="21"/>
    <s v="Attentive Energy"/>
    <x v="64"/>
    <s v="Small-Mesh Multispecies"/>
    <x v="437"/>
    <x v="431"/>
    <x v="99"/>
    <x v="103"/>
    <x v="0"/>
    <n v="62.49"/>
  </r>
  <r>
    <x v="0"/>
    <x v="21"/>
    <s v="Attentive Energy"/>
    <x v="13"/>
    <s v="No Federal FMP"/>
    <x v="226"/>
    <x v="432"/>
    <x v="56"/>
    <x v="41"/>
    <x v="0"/>
    <n v="50.18"/>
  </r>
  <r>
    <x v="0"/>
    <x v="21"/>
    <s v="Attentive Energy"/>
    <x v="21"/>
    <s v="No Federal FMP"/>
    <x v="226"/>
    <x v="182"/>
    <x v="7"/>
    <x v="44"/>
    <x v="0"/>
    <n v="50.18"/>
  </r>
  <r>
    <x v="0"/>
    <x v="21"/>
    <s v="Attentive Energy"/>
    <x v="23"/>
    <s v="Highly Migratory Species"/>
    <x v="193"/>
    <x v="26"/>
    <x v="1"/>
    <x v="1"/>
    <x v="0"/>
    <n v="35.03"/>
  </r>
  <r>
    <x v="0"/>
    <x v="21"/>
    <s v="Attentive Energy"/>
    <x v="19"/>
    <s v="Tilefish"/>
    <x v="108"/>
    <x v="26"/>
    <x v="1"/>
    <x v="1"/>
    <x v="0"/>
    <n v="21.78"/>
  </r>
  <r>
    <x v="0"/>
    <x v="21"/>
    <s v="Attentive Energy"/>
    <x v="61"/>
    <s v="Mackerel, Squid, and Butterfish"/>
    <x v="196"/>
    <x v="108"/>
    <x v="69"/>
    <x v="12"/>
    <x v="0"/>
    <n v="12.31"/>
  </r>
  <r>
    <x v="0"/>
    <x v="21"/>
    <s v="Attentive Energy"/>
    <x v="37"/>
    <s v="No Federal FMP"/>
    <x v="111"/>
    <x v="109"/>
    <x v="29"/>
    <x v="44"/>
    <x v="0"/>
    <n v="5.68"/>
  </r>
  <r>
    <x v="0"/>
    <x v="21"/>
    <s v="Attentive Energy"/>
    <x v="49"/>
    <s v="No Federal FMP"/>
    <x v="111"/>
    <x v="207"/>
    <x v="51"/>
    <x v="19"/>
    <x v="0"/>
    <n v="5.68"/>
  </r>
  <r>
    <x v="0"/>
    <x v="21"/>
    <s v="Attentive Energy"/>
    <x v="41"/>
    <s v="Northeast Multispecies"/>
    <x v="71"/>
    <x v="20"/>
    <x v="6"/>
    <x v="6"/>
    <x v="0"/>
    <n v="3.79"/>
  </r>
  <r>
    <x v="0"/>
    <x v="21"/>
    <s v="Attentive Energy"/>
    <x v="15"/>
    <s v="SERO FMP"/>
    <x v="71"/>
    <x v="20"/>
    <x v="5"/>
    <x v="5"/>
    <x v="0"/>
    <n v="3.79"/>
  </r>
  <r>
    <x v="0"/>
    <x v="21"/>
    <s v="Attentive Energy"/>
    <x v="45"/>
    <s v="No Federal FMP"/>
    <x v="27"/>
    <x v="109"/>
    <x v="5"/>
    <x v="5"/>
    <x v="0"/>
    <n v="2.84"/>
  </r>
  <r>
    <x v="0"/>
    <x v="21"/>
    <s v="Attentive Energy"/>
    <x v="50"/>
    <s v="No Federal FMP"/>
    <x v="27"/>
    <x v="20"/>
    <x v="26"/>
    <x v="91"/>
    <x v="0"/>
    <n v="2.84"/>
  </r>
  <r>
    <x v="0"/>
    <x v="21"/>
    <s v="Attentive Energy"/>
    <x v="47"/>
    <s v="Highly Migratory Species"/>
    <x v="19"/>
    <x v="19"/>
    <x v="6"/>
    <x v="6"/>
    <x v="0"/>
    <n v="1.89"/>
  </r>
  <r>
    <x v="0"/>
    <x v="21"/>
    <s v="Attentive Energy"/>
    <x v="63"/>
    <s v="Small-Mesh Multispecies"/>
    <x v="19"/>
    <x v="19"/>
    <x v="67"/>
    <x v="64"/>
    <x v="0"/>
    <n v="1.89"/>
  </r>
  <r>
    <x v="0"/>
    <x v="21"/>
    <s v="Attentive Energy"/>
    <x v="30"/>
    <s v="No Federal FMP"/>
    <x v="20"/>
    <x v="19"/>
    <x v="6"/>
    <x v="6"/>
    <x v="0"/>
    <n v="0.95"/>
  </r>
  <r>
    <x v="0"/>
    <x v="21"/>
    <s v="Attentive Energy"/>
    <x v="70"/>
    <s v="No Federal FMP"/>
    <x v="20"/>
    <x v="109"/>
    <x v="6"/>
    <x v="6"/>
    <x v="0"/>
    <n v="0.95"/>
  </r>
  <r>
    <x v="0"/>
    <x v="22"/>
    <s v="Community Offshore Wind"/>
    <x v="1"/>
    <s v="Sea Scallop"/>
    <x v="438"/>
    <x v="433"/>
    <x v="16"/>
    <x v="47"/>
    <x v="0"/>
    <n v="1858112.36"/>
  </r>
  <r>
    <x v="0"/>
    <x v="22"/>
    <s v="Community Offshore Wind"/>
    <x v="53"/>
    <s v="Surfclam, Ocean Quahog"/>
    <x v="439"/>
    <x v="434"/>
    <x v="100"/>
    <x v="75"/>
    <x v="0"/>
    <n v="663031.80000000005"/>
  </r>
  <r>
    <x v="0"/>
    <x v="22"/>
    <s v="Community Offshore Wind"/>
    <x v="0"/>
    <m/>
    <x v="440"/>
    <x v="435"/>
    <x v="0"/>
    <x v="0"/>
    <x v="0"/>
    <n v="72963.39"/>
  </r>
  <r>
    <x v="0"/>
    <x v="22"/>
    <s v="Community Offshore Wind"/>
    <x v="2"/>
    <s v="Summer Flounder, Scup, Black Sea Bass"/>
    <x v="441"/>
    <x v="436"/>
    <x v="57"/>
    <x v="40"/>
    <x v="0"/>
    <n v="71513.89"/>
  </r>
  <r>
    <x v="0"/>
    <x v="22"/>
    <s v="Community Offshore Wind"/>
    <x v="10"/>
    <s v="Summer Flounder, Scup, Black Sea Bass"/>
    <x v="442"/>
    <x v="437"/>
    <x v="39"/>
    <x v="56"/>
    <x v="0"/>
    <n v="54378.39"/>
  </r>
  <r>
    <x v="0"/>
    <x v="22"/>
    <s v="Community Offshore Wind"/>
    <x v="7"/>
    <s v="Mackerel, Squid, and Butterfish"/>
    <x v="443"/>
    <x v="438"/>
    <x v="22"/>
    <x v="84"/>
    <x v="0"/>
    <n v="40698.58"/>
  </r>
  <r>
    <x v="0"/>
    <x v="22"/>
    <s v="Community Offshore Wind"/>
    <x v="6"/>
    <s v="Mackerel, Squid, and Butterfish"/>
    <x v="444"/>
    <x v="439"/>
    <x v="45"/>
    <x v="9"/>
    <x v="0"/>
    <n v="29690.55"/>
  </r>
  <r>
    <x v="0"/>
    <x v="22"/>
    <s v="Community Offshore Wind"/>
    <x v="9"/>
    <s v="Summer Flounder, Scup, Black Sea Bass"/>
    <x v="445"/>
    <x v="440"/>
    <x v="12"/>
    <x v="84"/>
    <x v="0"/>
    <n v="9667.42"/>
  </r>
  <r>
    <x v="0"/>
    <x v="22"/>
    <s v="Community Offshore Wind"/>
    <x v="5"/>
    <s v="ASMFC FMP"/>
    <x v="446"/>
    <x v="441"/>
    <x v="1"/>
    <x v="1"/>
    <x v="0"/>
    <n v="8957.34"/>
  </r>
  <r>
    <x v="0"/>
    <x v="22"/>
    <s v="Community Offshore Wind"/>
    <x v="8"/>
    <s v="ASMFC FMP"/>
    <x v="447"/>
    <x v="442"/>
    <x v="11"/>
    <x v="31"/>
    <x v="0"/>
    <n v="5317.98"/>
  </r>
  <r>
    <x v="0"/>
    <x v="22"/>
    <s v="Community Offshore Wind"/>
    <x v="16"/>
    <s v="Monkfish"/>
    <x v="448"/>
    <x v="443"/>
    <x v="54"/>
    <x v="64"/>
    <x v="0"/>
    <n v="5052.88"/>
  </r>
  <r>
    <x v="0"/>
    <x v="22"/>
    <s v="Community Offshore Wind"/>
    <x v="26"/>
    <s v="Skates"/>
    <x v="449"/>
    <x v="444"/>
    <x v="22"/>
    <x v="63"/>
    <x v="0"/>
    <n v="4344.7"/>
  </r>
  <r>
    <x v="0"/>
    <x v="22"/>
    <s v="Community Offshore Wind"/>
    <x v="32"/>
    <s v="Highly Migratory Species"/>
    <x v="450"/>
    <x v="445"/>
    <x v="26"/>
    <x v="33"/>
    <x v="0"/>
    <n v="3146.1"/>
  </r>
  <r>
    <x v="0"/>
    <x v="22"/>
    <s v="Community Offshore Wind"/>
    <x v="18"/>
    <s v="Mackerel, Squid, and Butterfish"/>
    <x v="451"/>
    <x v="446"/>
    <x v="5"/>
    <x v="8"/>
    <x v="0"/>
    <n v="2461.59"/>
  </r>
  <r>
    <x v="0"/>
    <x v="22"/>
    <s v="Community Offshore Wind"/>
    <x v="20"/>
    <s v="Mackerel, Squid, and Butterfish"/>
    <x v="452"/>
    <x v="447"/>
    <x v="54"/>
    <x v="44"/>
    <x v="0"/>
    <n v="1264.8800000000001"/>
  </r>
  <r>
    <x v="0"/>
    <x v="22"/>
    <s v="Community Offshore Wind"/>
    <x v="51"/>
    <s v="No Federal FMP"/>
    <x v="453"/>
    <x v="448"/>
    <x v="101"/>
    <x v="104"/>
    <x v="0"/>
    <n v="1259.2"/>
  </r>
  <r>
    <x v="0"/>
    <x v="22"/>
    <s v="Community Offshore Wind"/>
    <x v="28"/>
    <s v="Tilefish"/>
    <x v="454"/>
    <x v="449"/>
    <x v="5"/>
    <x v="5"/>
    <x v="0"/>
    <n v="1135.17"/>
  </r>
  <r>
    <x v="0"/>
    <x v="22"/>
    <s v="Community Offshore Wind"/>
    <x v="22"/>
    <s v="Small-Mesh Multispecies"/>
    <x v="455"/>
    <x v="450"/>
    <x v="1"/>
    <x v="1"/>
    <x v="0"/>
    <n v="1014.93"/>
  </r>
  <r>
    <x v="0"/>
    <x v="22"/>
    <s v="Community Offshore Wind"/>
    <x v="69"/>
    <s v="Highly Migratory Species"/>
    <x v="248"/>
    <x v="451"/>
    <x v="11"/>
    <x v="31"/>
    <x v="0"/>
    <n v="628.65"/>
  </r>
  <r>
    <x v="0"/>
    <x v="22"/>
    <s v="Community Offshore Wind"/>
    <x v="14"/>
    <s v="No Federal FMP"/>
    <x v="456"/>
    <x v="452"/>
    <x v="102"/>
    <x v="105"/>
    <x v="0"/>
    <n v="616.34"/>
  </r>
  <r>
    <x v="0"/>
    <x v="22"/>
    <s v="Community Offshore Wind"/>
    <x v="25"/>
    <s v="Bluefish"/>
    <x v="457"/>
    <x v="453"/>
    <x v="67"/>
    <x v="64"/>
    <x v="0"/>
    <n v="510.31"/>
  </r>
  <r>
    <x v="0"/>
    <x v="22"/>
    <s v="Community Offshore Wind"/>
    <x v="35"/>
    <s v="Spiny Dogfish"/>
    <x v="458"/>
    <x v="421"/>
    <x v="5"/>
    <x v="5"/>
    <x v="0"/>
    <n v="349.36"/>
  </r>
  <r>
    <x v="0"/>
    <x v="22"/>
    <s v="Community Offshore Wind"/>
    <x v="24"/>
    <s v="No Federal FMP"/>
    <x v="459"/>
    <x v="381"/>
    <x v="94"/>
    <x v="37"/>
    <x v="0"/>
    <n v="231.01"/>
  </r>
  <r>
    <x v="0"/>
    <x v="22"/>
    <s v="Community Offshore Wind"/>
    <x v="31"/>
    <s v="No Federal FMP"/>
    <x v="188"/>
    <x v="403"/>
    <x v="56"/>
    <x v="32"/>
    <x v="0"/>
    <n v="121.19"/>
  </r>
  <r>
    <x v="0"/>
    <x v="22"/>
    <s v="Community Offshore Wind"/>
    <x v="31"/>
    <s v="No Federal FMP"/>
    <x v="460"/>
    <x v="208"/>
    <x v="26"/>
    <x v="26"/>
    <x v="0"/>
    <n v="79.53"/>
  </r>
  <r>
    <x v="0"/>
    <x v="22"/>
    <s v="Community Offshore Wind"/>
    <x v="23"/>
    <s v="Highly Migratory Species"/>
    <x v="63"/>
    <x v="141"/>
    <x v="5"/>
    <x v="5"/>
    <x v="0"/>
    <n v="49.23"/>
  </r>
  <r>
    <x v="0"/>
    <x v="22"/>
    <s v="Community Offshore Wind"/>
    <x v="64"/>
    <s v="Small-Mesh Multispecies"/>
    <x v="461"/>
    <x v="250"/>
    <x v="103"/>
    <x v="106"/>
    <x v="0"/>
    <n v="40.71"/>
  </r>
  <r>
    <x v="0"/>
    <x v="22"/>
    <s v="Community Offshore Wind"/>
    <x v="17"/>
    <s v="Small-Mesh Multispecies"/>
    <x v="260"/>
    <x v="454"/>
    <x v="5"/>
    <x v="1"/>
    <x v="0"/>
    <n v="39.76"/>
  </r>
  <r>
    <x v="0"/>
    <x v="22"/>
    <s v="Community Offshore Wind"/>
    <x v="19"/>
    <s v="Tilefish"/>
    <x v="193"/>
    <x v="68"/>
    <x v="5"/>
    <x v="5"/>
    <x v="0"/>
    <n v="35.03"/>
  </r>
  <r>
    <x v="0"/>
    <x v="22"/>
    <s v="Community Offshore Wind"/>
    <x v="21"/>
    <s v="No Federal FMP"/>
    <x v="261"/>
    <x v="364"/>
    <x v="5"/>
    <x v="5"/>
    <x v="0"/>
    <n v="25.56"/>
  </r>
  <r>
    <x v="0"/>
    <x v="22"/>
    <s v="Community Offshore Wind"/>
    <x v="61"/>
    <s v="Mackerel, Squid, and Butterfish"/>
    <x v="196"/>
    <x v="68"/>
    <x v="69"/>
    <x v="82"/>
    <x v="0"/>
    <n v="12.31"/>
  </r>
  <r>
    <x v="0"/>
    <x v="22"/>
    <s v="Community Offshore Wind"/>
    <x v="13"/>
    <s v="No Federal FMP"/>
    <x v="69"/>
    <x v="125"/>
    <x v="29"/>
    <x v="7"/>
    <x v="0"/>
    <n v="10.41"/>
  </r>
  <r>
    <x v="0"/>
    <x v="22"/>
    <s v="Community Offshore Wind"/>
    <x v="44"/>
    <s v="ASMFC FMP"/>
    <x v="69"/>
    <x v="69"/>
    <x v="46"/>
    <x v="66"/>
    <x v="0"/>
    <n v="10.41"/>
  </r>
  <r>
    <x v="0"/>
    <x v="22"/>
    <s v="Community Offshore Wind"/>
    <x v="45"/>
    <s v="No Federal FMP"/>
    <x v="17"/>
    <x v="65"/>
    <x v="11"/>
    <x v="44"/>
    <x v="0"/>
    <n v="6.63"/>
  </r>
  <r>
    <x v="0"/>
    <x v="22"/>
    <s v="Community Offshore Wind"/>
    <x v="41"/>
    <s v="Northeast Multispecies"/>
    <x v="111"/>
    <x v="109"/>
    <x v="6"/>
    <x v="6"/>
    <x v="0"/>
    <n v="5.68"/>
  </r>
  <r>
    <x v="0"/>
    <x v="22"/>
    <s v="Community Offshore Wind"/>
    <x v="49"/>
    <s v="No Federal FMP"/>
    <x v="71"/>
    <x v="158"/>
    <x v="33"/>
    <x v="84"/>
    <x v="0"/>
    <n v="3.79"/>
  </r>
  <r>
    <x v="0"/>
    <x v="22"/>
    <s v="Community Offshore Wind"/>
    <x v="47"/>
    <s v="Highly Migratory Species"/>
    <x v="27"/>
    <x v="20"/>
    <x v="1"/>
    <x v="1"/>
    <x v="0"/>
    <n v="2.84"/>
  </r>
  <r>
    <x v="0"/>
    <x v="22"/>
    <s v="Community Offshore Wind"/>
    <x v="37"/>
    <s v="No Federal FMP"/>
    <x v="27"/>
    <x v="20"/>
    <x v="5"/>
    <x v="5"/>
    <x v="0"/>
    <n v="2.84"/>
  </r>
  <r>
    <x v="0"/>
    <x v="22"/>
    <s v="Community Offshore Wind"/>
    <x v="15"/>
    <s v="SERO FMP"/>
    <x v="27"/>
    <x v="19"/>
    <x v="5"/>
    <x v="1"/>
    <x v="0"/>
    <n v="2.84"/>
  </r>
  <r>
    <x v="0"/>
    <x v="22"/>
    <s v="Community Offshore Wind"/>
    <x v="50"/>
    <s v="No Federal FMP"/>
    <x v="20"/>
    <x v="19"/>
    <x v="12"/>
    <x v="32"/>
    <x v="0"/>
    <n v="0.95"/>
  </r>
  <r>
    <x v="0"/>
    <x v="23"/>
    <s v="Atlantic Shores Offshore Wind Bight"/>
    <x v="1"/>
    <s v="Sea Scallop"/>
    <x v="462"/>
    <x v="455"/>
    <x v="27"/>
    <x v="68"/>
    <x v="0"/>
    <n v="748749.06"/>
  </r>
  <r>
    <x v="0"/>
    <x v="23"/>
    <s v="Atlantic Shores Offshore Wind Bight"/>
    <x v="53"/>
    <s v="Surfclam, Ocean Quahog"/>
    <x v="463"/>
    <x v="456"/>
    <x v="60"/>
    <x v="107"/>
    <x v="0"/>
    <n v="157890.1"/>
  </r>
  <r>
    <x v="0"/>
    <x v="23"/>
    <s v="Atlantic Shores Offshore Wind Bight"/>
    <x v="0"/>
    <m/>
    <x v="464"/>
    <x v="457"/>
    <x v="0"/>
    <x v="0"/>
    <x v="0"/>
    <n v="127675.99"/>
  </r>
  <r>
    <x v="0"/>
    <x v="23"/>
    <s v="Atlantic Shores Offshore Wind Bight"/>
    <x v="6"/>
    <s v="Mackerel, Squid, and Butterfish"/>
    <x v="465"/>
    <x v="458"/>
    <x v="67"/>
    <x v="31"/>
    <x v="0"/>
    <n v="23431.49"/>
  </r>
  <r>
    <x v="0"/>
    <x v="23"/>
    <s v="Atlantic Shores Offshore Wind Bight"/>
    <x v="7"/>
    <s v="Mackerel, Squid, and Butterfish"/>
    <x v="466"/>
    <x v="459"/>
    <x v="7"/>
    <x v="31"/>
    <x v="0"/>
    <n v="13390.1"/>
  </r>
  <r>
    <x v="0"/>
    <x v="23"/>
    <s v="Atlantic Shores Offshore Wind Bight"/>
    <x v="10"/>
    <s v="Summer Flounder, Scup, Black Sea Bass"/>
    <x v="467"/>
    <x v="460"/>
    <x v="11"/>
    <x v="31"/>
    <x v="0"/>
    <n v="12186.76"/>
  </r>
  <r>
    <x v="0"/>
    <x v="23"/>
    <s v="Atlantic Shores Offshore Wind Bight"/>
    <x v="2"/>
    <s v="Summer Flounder, Scup, Black Sea Bass"/>
    <x v="468"/>
    <x v="461"/>
    <x v="27"/>
    <x v="84"/>
    <x v="0"/>
    <n v="10971.11"/>
  </r>
  <r>
    <x v="0"/>
    <x v="23"/>
    <s v="Atlantic Shores Offshore Wind Bight"/>
    <x v="9"/>
    <s v="Summer Flounder, Scup, Black Sea Bass"/>
    <x v="469"/>
    <x v="462"/>
    <x v="11"/>
    <x v="64"/>
    <x v="0"/>
    <n v="3401.73"/>
  </r>
  <r>
    <x v="0"/>
    <x v="23"/>
    <s v="Atlantic Shores Offshore Wind Bight"/>
    <x v="5"/>
    <s v="ASMFC FMP"/>
    <x v="470"/>
    <x v="384"/>
    <x v="6"/>
    <x v="6"/>
    <x v="0"/>
    <n v="1697.55"/>
  </r>
  <r>
    <x v="0"/>
    <x v="23"/>
    <s v="Atlantic Shores Offshore Wind Bight"/>
    <x v="32"/>
    <s v="Highly Migratory Species"/>
    <x v="471"/>
    <x v="463"/>
    <x v="58"/>
    <x v="55"/>
    <x v="0"/>
    <n v="1353.87"/>
  </r>
  <r>
    <x v="0"/>
    <x v="23"/>
    <s v="Atlantic Shores Offshore Wind Bight"/>
    <x v="8"/>
    <s v="ASMFC FMP"/>
    <x v="472"/>
    <x v="464"/>
    <x v="6"/>
    <x v="6"/>
    <x v="0"/>
    <n v="449.71"/>
  </r>
  <r>
    <x v="0"/>
    <x v="23"/>
    <s v="Atlantic Shores Offshore Wind Bight"/>
    <x v="16"/>
    <s v="Monkfish"/>
    <x v="473"/>
    <x v="465"/>
    <x v="6"/>
    <x v="1"/>
    <x v="0"/>
    <n v="441.19"/>
  </r>
  <r>
    <x v="0"/>
    <x v="23"/>
    <s v="Atlantic Shores Offshore Wind Bight"/>
    <x v="26"/>
    <s v="Skates"/>
    <x v="474"/>
    <x v="466"/>
    <x v="1"/>
    <x v="1"/>
    <x v="0"/>
    <n v="351.25"/>
  </r>
  <r>
    <x v="0"/>
    <x v="23"/>
    <s v="Atlantic Shores Offshore Wind Bight"/>
    <x v="22"/>
    <s v="Small-Mesh Multispecies"/>
    <x v="475"/>
    <x v="467"/>
    <x v="6"/>
    <x v="6"/>
    <x v="0"/>
    <n v="252.79"/>
  </r>
  <r>
    <x v="0"/>
    <x v="23"/>
    <s v="Atlantic Shores Offshore Wind Bight"/>
    <x v="20"/>
    <s v="Mackerel, Squid, and Butterfish"/>
    <x v="476"/>
    <x v="62"/>
    <x v="1"/>
    <x v="6"/>
    <x v="0"/>
    <n v="132.55000000000001"/>
  </r>
  <r>
    <x v="0"/>
    <x v="23"/>
    <s v="Atlantic Shores Offshore Wind Bight"/>
    <x v="14"/>
    <s v="No Federal FMP"/>
    <x v="352"/>
    <x v="214"/>
    <x v="43"/>
    <x v="24"/>
    <x v="0"/>
    <n v="125.92"/>
  </r>
  <r>
    <x v="0"/>
    <x v="23"/>
    <s v="Atlantic Shores Offshore Wind Bight"/>
    <x v="35"/>
    <s v="Spiny Dogfish"/>
    <x v="477"/>
    <x v="468"/>
    <x v="1"/>
    <x v="1"/>
    <x v="0"/>
    <n v="122.13"/>
  </r>
  <r>
    <x v="0"/>
    <x v="23"/>
    <s v="Atlantic Shores Offshore Wind Bight"/>
    <x v="51"/>
    <s v="No Federal FMP"/>
    <x v="478"/>
    <x v="469"/>
    <x v="12"/>
    <x v="14"/>
    <x v="0"/>
    <n v="104.14"/>
  </r>
  <r>
    <x v="0"/>
    <x v="23"/>
    <s v="Atlantic Shores Offshore Wind Bight"/>
    <x v="25"/>
    <s v="Bluefish"/>
    <x v="479"/>
    <x v="103"/>
    <x v="1"/>
    <x v="1"/>
    <x v="0"/>
    <n v="53.02"/>
  </r>
  <r>
    <x v="0"/>
    <x v="23"/>
    <s v="Atlantic Shores Offshore Wind Bight"/>
    <x v="18"/>
    <s v="Mackerel, Squid, and Butterfish"/>
    <x v="194"/>
    <x v="209"/>
    <x v="6"/>
    <x v="6"/>
    <x v="0"/>
    <n v="31.24"/>
  </r>
  <r>
    <x v="0"/>
    <x v="23"/>
    <s v="Atlantic Shores Offshore Wind Bight"/>
    <x v="23"/>
    <s v="Highly Migratory Species"/>
    <x v="480"/>
    <x v="65"/>
    <x v="1"/>
    <x v="1"/>
    <x v="0"/>
    <n v="24.62"/>
  </r>
  <r>
    <x v="0"/>
    <x v="23"/>
    <s v="Atlantic Shores Offshore Wind Bight"/>
    <x v="31"/>
    <s v="No Federal FMP"/>
    <x v="195"/>
    <x v="18"/>
    <x v="29"/>
    <x v="44"/>
    <x v="0"/>
    <n v="22.72"/>
  </r>
  <r>
    <x v="0"/>
    <x v="23"/>
    <s v="Atlantic Shores Offshore Wind Bight"/>
    <x v="24"/>
    <s v="No Federal FMP"/>
    <x v="195"/>
    <x v="364"/>
    <x v="29"/>
    <x v="5"/>
    <x v="0"/>
    <n v="22.72"/>
  </r>
  <r>
    <x v="0"/>
    <x v="23"/>
    <s v="Atlantic Shores Offshore Wind Bight"/>
    <x v="31"/>
    <s v="No Federal FMP"/>
    <x v="165"/>
    <x v="15"/>
    <x v="8"/>
    <x v="68"/>
    <x v="0"/>
    <n v="16.100000000000001"/>
  </r>
  <r>
    <x v="0"/>
    <x v="23"/>
    <s v="Atlantic Shores Offshore Wind Bight"/>
    <x v="19"/>
    <s v="Tilefish"/>
    <x v="69"/>
    <x v="27"/>
    <x v="6"/>
    <x v="1"/>
    <x v="0"/>
    <n v="10.41"/>
  </r>
  <r>
    <x v="0"/>
    <x v="23"/>
    <s v="Atlantic Shores Offshore Wind Bight"/>
    <x v="28"/>
    <s v="Tilefish"/>
    <x v="17"/>
    <x v="20"/>
    <x v="6"/>
    <x v="6"/>
    <x v="0"/>
    <n v="6.63"/>
  </r>
  <r>
    <x v="0"/>
    <x v="23"/>
    <s v="Atlantic Shores Offshore Wind Bight"/>
    <x v="64"/>
    <s v="Small-Mesh Multispecies"/>
    <x v="18"/>
    <x v="65"/>
    <x v="27"/>
    <x v="63"/>
    <x v="0"/>
    <n v="4.7300000000000004"/>
  </r>
  <r>
    <x v="0"/>
    <x v="23"/>
    <s v="Atlantic Shores Offshore Wind Bight"/>
    <x v="15"/>
    <s v="SERO FMP"/>
    <x v="71"/>
    <x v="19"/>
    <x v="5"/>
    <x v="1"/>
    <x v="0"/>
    <n v="3.79"/>
  </r>
  <r>
    <x v="0"/>
    <x v="23"/>
    <s v="Atlantic Shores Offshore Wind Bight"/>
    <x v="17"/>
    <s v="Small-Mesh Multispecies"/>
    <x v="27"/>
    <x v="27"/>
    <x v="6"/>
    <x v="6"/>
    <x v="0"/>
    <n v="2.84"/>
  </r>
  <r>
    <x v="0"/>
    <x v="23"/>
    <s v="Atlantic Shores Offshore Wind Bight"/>
    <x v="21"/>
    <s v="No Federal FMP"/>
    <x v="27"/>
    <x v="20"/>
    <x v="6"/>
    <x v="6"/>
    <x v="0"/>
    <n v="2.84"/>
  </r>
  <r>
    <x v="0"/>
    <x v="23"/>
    <s v="Atlantic Shores Offshore Wind Bight"/>
    <x v="41"/>
    <s v="Northeast Multispecies"/>
    <x v="19"/>
    <x v="19"/>
    <x v="6"/>
    <x v="6"/>
    <x v="0"/>
    <n v="1.89"/>
  </r>
  <r>
    <x v="0"/>
    <x v="23"/>
    <s v="Atlantic Shores Offshore Wind Bight"/>
    <x v="61"/>
    <s v="Mackerel, Squid, and Butterfish"/>
    <x v="20"/>
    <x v="19"/>
    <x v="29"/>
    <x v="5"/>
    <x v="0"/>
    <n v="0.95"/>
  </r>
  <r>
    <x v="0"/>
    <x v="23"/>
    <s v="Atlantic Shores Offshore Wind Bight"/>
    <x v="13"/>
    <s v="No Federal FMP"/>
    <x v="20"/>
    <x v="19"/>
    <x v="6"/>
    <x v="6"/>
    <x v="0"/>
    <n v="0.95"/>
  </r>
  <r>
    <x v="0"/>
    <x v="24"/>
    <s v="Invenergy Wind Offshore"/>
    <x v="1"/>
    <s v="Sea Scallop"/>
    <x v="481"/>
    <x v="470"/>
    <x v="61"/>
    <x v="37"/>
    <x v="0"/>
    <n v="2112456.98"/>
  </r>
  <r>
    <x v="0"/>
    <x v="24"/>
    <s v="Invenergy Wind Offshore"/>
    <x v="0"/>
    <m/>
    <x v="482"/>
    <x v="471"/>
    <x v="0"/>
    <x v="0"/>
    <x v="0"/>
    <n v="314911.06"/>
  </r>
  <r>
    <x v="0"/>
    <x v="24"/>
    <s v="Invenergy Wind Offshore"/>
    <x v="53"/>
    <s v="Surfclam, Ocean Quahog"/>
    <x v="483"/>
    <x v="472"/>
    <x v="104"/>
    <x v="108"/>
    <x v="0"/>
    <n v="301458.48"/>
  </r>
  <r>
    <x v="0"/>
    <x v="24"/>
    <s v="Invenergy Wind Offshore"/>
    <x v="6"/>
    <s v="Mackerel, Squid, and Butterfish"/>
    <x v="484"/>
    <x v="473"/>
    <x v="83"/>
    <x v="84"/>
    <x v="0"/>
    <n v="48708.22"/>
  </r>
  <r>
    <x v="0"/>
    <x v="24"/>
    <s v="Invenergy Wind Offshore"/>
    <x v="7"/>
    <s v="Mackerel, Squid, and Butterfish"/>
    <x v="485"/>
    <x v="474"/>
    <x v="54"/>
    <x v="9"/>
    <x v="0"/>
    <n v="18682.509999999998"/>
  </r>
  <r>
    <x v="0"/>
    <x v="24"/>
    <s v="Invenergy Wind Offshore"/>
    <x v="2"/>
    <s v="Summer Flounder, Scup, Black Sea Bass"/>
    <x v="486"/>
    <x v="475"/>
    <x v="83"/>
    <x v="39"/>
    <x v="0"/>
    <n v="15385.88"/>
  </r>
  <r>
    <x v="0"/>
    <x v="24"/>
    <s v="Invenergy Wind Offshore"/>
    <x v="10"/>
    <s v="Summer Flounder, Scup, Black Sea Bass"/>
    <x v="487"/>
    <x v="476"/>
    <x v="54"/>
    <x v="9"/>
    <x v="0"/>
    <n v="14370"/>
  </r>
  <r>
    <x v="0"/>
    <x v="24"/>
    <s v="Invenergy Wind Offshore"/>
    <x v="9"/>
    <s v="Summer Flounder, Scup, Black Sea Bass"/>
    <x v="488"/>
    <x v="477"/>
    <x v="67"/>
    <x v="10"/>
    <x v="0"/>
    <n v="5748.76"/>
  </r>
  <r>
    <x v="0"/>
    <x v="24"/>
    <s v="Invenergy Wind Offshore"/>
    <x v="5"/>
    <s v="ASMFC FMP"/>
    <x v="489"/>
    <x v="478"/>
    <x v="6"/>
    <x v="6"/>
    <x v="0"/>
    <n v="2235.31"/>
  </r>
  <r>
    <x v="0"/>
    <x v="24"/>
    <s v="Invenergy Wind Offshore"/>
    <x v="16"/>
    <s v="Monkfish"/>
    <x v="490"/>
    <x v="479"/>
    <x v="5"/>
    <x v="1"/>
    <x v="0"/>
    <n v="1349.14"/>
  </r>
  <r>
    <x v="0"/>
    <x v="24"/>
    <s v="Invenergy Wind Offshore"/>
    <x v="8"/>
    <s v="ASMFC FMP"/>
    <x v="491"/>
    <x v="480"/>
    <x v="1"/>
    <x v="1"/>
    <x v="0"/>
    <n v="834.1"/>
  </r>
  <r>
    <x v="0"/>
    <x v="24"/>
    <s v="Invenergy Wind Offshore"/>
    <x v="26"/>
    <s v="Skates"/>
    <x v="492"/>
    <x v="481"/>
    <x v="1"/>
    <x v="1"/>
    <x v="0"/>
    <n v="493.26"/>
  </r>
  <r>
    <x v="0"/>
    <x v="24"/>
    <s v="Invenergy Wind Offshore"/>
    <x v="32"/>
    <s v="Highly Migratory Species"/>
    <x v="473"/>
    <x v="482"/>
    <x v="54"/>
    <x v="9"/>
    <x v="0"/>
    <n v="441.19"/>
  </r>
  <r>
    <x v="0"/>
    <x v="24"/>
    <s v="Invenergy Wind Offshore"/>
    <x v="22"/>
    <s v="Small-Mesh Multispecies"/>
    <x v="493"/>
    <x v="483"/>
    <x v="6"/>
    <x v="6"/>
    <x v="0"/>
    <n v="391.96"/>
  </r>
  <r>
    <x v="0"/>
    <x v="24"/>
    <s v="Invenergy Wind Offshore"/>
    <x v="20"/>
    <s v="Mackerel, Squid, and Butterfish"/>
    <x v="494"/>
    <x v="346"/>
    <x v="1"/>
    <x v="1"/>
    <x v="0"/>
    <n v="188.41"/>
  </r>
  <r>
    <x v="0"/>
    <x v="24"/>
    <s v="Invenergy Wind Offshore"/>
    <x v="35"/>
    <s v="Spiny Dogfish"/>
    <x v="495"/>
    <x v="484"/>
    <x v="1"/>
    <x v="1"/>
    <x v="0"/>
    <n v="146.75"/>
  </r>
  <r>
    <x v="0"/>
    <x v="24"/>
    <s v="Invenergy Wind Offshore"/>
    <x v="14"/>
    <s v="No Federal FMP"/>
    <x v="496"/>
    <x v="485"/>
    <x v="20"/>
    <x v="21"/>
    <x v="0"/>
    <n v="129.71"/>
  </r>
  <r>
    <x v="0"/>
    <x v="24"/>
    <s v="Invenergy Wind Offshore"/>
    <x v="51"/>
    <s v="No Federal FMP"/>
    <x v="215"/>
    <x v="486"/>
    <x v="12"/>
    <x v="14"/>
    <x v="0"/>
    <n v="105.09"/>
  </r>
  <r>
    <x v="0"/>
    <x v="24"/>
    <s v="Invenergy Wind Offshore"/>
    <x v="23"/>
    <s v="Highly Migratory Species"/>
    <x v="497"/>
    <x v="69"/>
    <x v="29"/>
    <x v="7"/>
    <x v="0"/>
    <n v="89"/>
  </r>
  <r>
    <x v="0"/>
    <x v="24"/>
    <s v="Invenergy Wind Offshore"/>
    <x v="25"/>
    <s v="Bluefish"/>
    <x v="498"/>
    <x v="181"/>
    <x v="1"/>
    <x v="1"/>
    <x v="0"/>
    <n v="65.33"/>
  </r>
  <r>
    <x v="0"/>
    <x v="24"/>
    <s v="Invenergy Wind Offshore"/>
    <x v="24"/>
    <s v="No Federal FMP"/>
    <x v="64"/>
    <x v="102"/>
    <x v="9"/>
    <x v="31"/>
    <x v="0"/>
    <n v="47.34"/>
  </r>
  <r>
    <x v="0"/>
    <x v="24"/>
    <s v="Invenergy Wind Offshore"/>
    <x v="18"/>
    <s v="Mackerel, Squid, and Butterfish"/>
    <x v="192"/>
    <x v="487"/>
    <x v="6"/>
    <x v="6"/>
    <x v="0"/>
    <n v="41.66"/>
  </r>
  <r>
    <x v="0"/>
    <x v="24"/>
    <s v="Invenergy Wind Offshore"/>
    <x v="31"/>
    <s v="No Federal FMP"/>
    <x v="499"/>
    <x v="124"/>
    <x v="11"/>
    <x v="64"/>
    <x v="0"/>
    <n v="36.92"/>
  </r>
  <r>
    <x v="0"/>
    <x v="24"/>
    <s v="Invenergy Wind Offshore"/>
    <x v="19"/>
    <s v="Tilefish"/>
    <x v="108"/>
    <x v="108"/>
    <x v="1"/>
    <x v="1"/>
    <x v="0"/>
    <n v="21.78"/>
  </r>
  <r>
    <x v="0"/>
    <x v="24"/>
    <s v="Invenergy Wind Offshore"/>
    <x v="28"/>
    <s v="Tilefish"/>
    <x v="108"/>
    <x v="26"/>
    <x v="6"/>
    <x v="6"/>
    <x v="0"/>
    <n v="21.78"/>
  </r>
  <r>
    <x v="0"/>
    <x v="24"/>
    <s v="Invenergy Wind Offshore"/>
    <x v="31"/>
    <s v="No Federal FMP"/>
    <x v="144"/>
    <x v="141"/>
    <x v="45"/>
    <x v="22"/>
    <x v="0"/>
    <n v="20.83"/>
  </r>
  <r>
    <x v="0"/>
    <x v="24"/>
    <s v="Invenergy Wind Offshore"/>
    <x v="64"/>
    <s v="Small-Mesh Multispecies"/>
    <x v="110"/>
    <x v="108"/>
    <x v="39"/>
    <x v="12"/>
    <x v="0"/>
    <n v="8.52"/>
  </r>
  <r>
    <x v="0"/>
    <x v="24"/>
    <s v="Invenergy Wind Offshore"/>
    <x v="41"/>
    <s v="Northeast Multispecies"/>
    <x v="111"/>
    <x v="20"/>
    <x v="6"/>
    <x v="6"/>
    <x v="0"/>
    <n v="5.68"/>
  </r>
  <r>
    <x v="0"/>
    <x v="24"/>
    <s v="Invenergy Wind Offshore"/>
    <x v="17"/>
    <s v="Small-Mesh Multispecies"/>
    <x v="18"/>
    <x v="16"/>
    <x v="6"/>
    <x v="6"/>
    <x v="0"/>
    <n v="4.7300000000000004"/>
  </r>
  <r>
    <x v="0"/>
    <x v="24"/>
    <s v="Invenergy Wind Offshore"/>
    <x v="21"/>
    <s v="No Federal FMP"/>
    <x v="18"/>
    <x v="109"/>
    <x v="6"/>
    <x v="6"/>
    <x v="0"/>
    <n v="4.7300000000000004"/>
  </r>
  <r>
    <x v="0"/>
    <x v="24"/>
    <s v="Invenergy Wind Offshore"/>
    <x v="61"/>
    <s v="Mackerel, Squid, and Butterfish"/>
    <x v="71"/>
    <x v="109"/>
    <x v="27"/>
    <x v="64"/>
    <x v="0"/>
    <n v="3.79"/>
  </r>
  <r>
    <x v="0"/>
    <x v="24"/>
    <s v="Invenergy Wind Offshore"/>
    <x v="44"/>
    <s v="ASMFC FMP"/>
    <x v="19"/>
    <x v="27"/>
    <x v="11"/>
    <x v="9"/>
    <x v="0"/>
    <n v="1.89"/>
  </r>
  <r>
    <x v="0"/>
    <x v="24"/>
    <s v="Invenergy Wind Offshore"/>
    <x v="45"/>
    <s v="No Federal FMP"/>
    <x v="19"/>
    <x v="20"/>
    <x v="1"/>
    <x v="5"/>
    <x v="0"/>
    <n v="1.89"/>
  </r>
  <r>
    <x v="0"/>
    <x v="24"/>
    <s v="Invenergy Wind Offshore"/>
    <x v="13"/>
    <s v="No Federal FMP"/>
    <x v="19"/>
    <x v="20"/>
    <x v="1"/>
    <x v="1"/>
    <x v="0"/>
    <n v="1.89"/>
  </r>
  <r>
    <x v="0"/>
    <x v="24"/>
    <s v="Invenergy Wind Offshore"/>
    <x v="50"/>
    <s v="No Federal FMP"/>
    <x v="20"/>
    <x v="19"/>
    <x v="12"/>
    <x v="32"/>
    <x v="0"/>
    <n v="0.95"/>
  </r>
  <r>
    <x v="0"/>
    <x v="24"/>
    <s v="Invenergy Wind Offshore"/>
    <x v="15"/>
    <s v="SERO FMP"/>
    <x v="20"/>
    <x v="19"/>
    <x v="1"/>
    <x v="1"/>
    <x v="0"/>
    <n v="0.95"/>
  </r>
  <r>
    <x v="0"/>
    <x v="24"/>
    <s v="Invenergy Wind Offshore"/>
    <x v="49"/>
    <s v="No Federal FMP"/>
    <x v="20"/>
    <x v="109"/>
    <x v="7"/>
    <x v="7"/>
    <x v="0"/>
    <n v="0.95"/>
  </r>
  <r>
    <x v="0"/>
    <x v="25"/>
    <s v="Mid-Atlantic Offshore Wind"/>
    <x v="1"/>
    <s v="Sea Scallop"/>
    <x v="500"/>
    <x v="488"/>
    <x v="5"/>
    <x v="5"/>
    <x v="0"/>
    <n v="137787.44"/>
  </r>
  <r>
    <x v="0"/>
    <x v="25"/>
    <s v="Mid-Atlantic Offshore Wind"/>
    <x v="0"/>
    <m/>
    <x v="501"/>
    <x v="489"/>
    <x v="0"/>
    <x v="0"/>
    <x v="0"/>
    <n v="76614.11"/>
  </r>
  <r>
    <x v="0"/>
    <x v="25"/>
    <s v="Mid-Atlantic Offshore Wind"/>
    <x v="53"/>
    <s v="Surfclam, Ocean Quahog"/>
    <x v="502"/>
    <x v="490"/>
    <x v="12"/>
    <x v="57"/>
    <x v="0"/>
    <n v="29362.02"/>
  </r>
  <r>
    <x v="0"/>
    <x v="25"/>
    <s v="Mid-Atlantic Offshore Wind"/>
    <x v="9"/>
    <s v="Summer Flounder, Scup, Black Sea Bass"/>
    <x v="503"/>
    <x v="491"/>
    <x v="61"/>
    <x v="55"/>
    <x v="0"/>
    <n v="23266.75"/>
  </r>
  <r>
    <x v="0"/>
    <x v="25"/>
    <s v="Mid-Atlantic Offshore Wind"/>
    <x v="2"/>
    <s v="Summer Flounder, Scup, Black Sea Bass"/>
    <x v="504"/>
    <x v="492"/>
    <x v="13"/>
    <x v="43"/>
    <x v="0"/>
    <n v="17269.939999999999"/>
  </r>
  <r>
    <x v="0"/>
    <x v="25"/>
    <s v="Mid-Atlantic Offshore Wind"/>
    <x v="10"/>
    <s v="Summer Flounder, Scup, Black Sea Bass"/>
    <x v="505"/>
    <x v="493"/>
    <x v="54"/>
    <x v="64"/>
    <x v="0"/>
    <n v="15866.83"/>
  </r>
  <r>
    <x v="0"/>
    <x v="25"/>
    <s v="Mid-Atlantic Offshore Wind"/>
    <x v="18"/>
    <s v="Mackerel, Squid, and Butterfish"/>
    <x v="506"/>
    <x v="494"/>
    <x v="22"/>
    <x v="109"/>
    <x v="0"/>
    <n v="13303.94"/>
  </r>
  <r>
    <x v="0"/>
    <x v="25"/>
    <s v="Mid-Atlantic Offshore Wind"/>
    <x v="7"/>
    <s v="Mackerel, Squid, and Butterfish"/>
    <x v="507"/>
    <x v="495"/>
    <x v="29"/>
    <x v="7"/>
    <x v="0"/>
    <n v="9843.52"/>
  </r>
  <r>
    <x v="0"/>
    <x v="25"/>
    <s v="Mid-Atlantic Offshore Wind"/>
    <x v="5"/>
    <s v="ASMFC FMP"/>
    <x v="508"/>
    <x v="496"/>
    <x v="6"/>
    <x v="6"/>
    <x v="0"/>
    <n v="5406.97"/>
  </r>
  <r>
    <x v="0"/>
    <x v="25"/>
    <s v="Mid-Atlantic Offshore Wind"/>
    <x v="40"/>
    <s v="ASMFC FMP"/>
    <x v="509"/>
    <x v="497"/>
    <x v="1"/>
    <x v="1"/>
    <x v="0"/>
    <n v="1412.57"/>
  </r>
  <r>
    <x v="0"/>
    <x v="25"/>
    <s v="Mid-Atlantic Offshore Wind"/>
    <x v="16"/>
    <s v="Monkfish"/>
    <x v="510"/>
    <x v="498"/>
    <x v="1"/>
    <x v="5"/>
    <x v="0"/>
    <n v="1224.17"/>
  </r>
  <r>
    <x v="0"/>
    <x v="25"/>
    <s v="Mid-Atlantic Offshore Wind"/>
    <x v="8"/>
    <s v="ASMFC FMP"/>
    <x v="511"/>
    <x v="499"/>
    <x v="1"/>
    <x v="1"/>
    <x v="0"/>
    <n v="808.54"/>
  </r>
  <r>
    <x v="0"/>
    <x v="25"/>
    <s v="Mid-Atlantic Offshore Wind"/>
    <x v="32"/>
    <s v="Highly Migratory Species"/>
    <x v="512"/>
    <x v="500"/>
    <x v="67"/>
    <x v="8"/>
    <x v="0"/>
    <n v="569.01"/>
  </r>
  <r>
    <x v="0"/>
    <x v="25"/>
    <s v="Mid-Atlantic Offshore Wind"/>
    <x v="25"/>
    <s v="Bluefish"/>
    <x v="8"/>
    <x v="405"/>
    <x v="67"/>
    <x v="9"/>
    <x v="0"/>
    <n v="500.84"/>
  </r>
  <r>
    <x v="0"/>
    <x v="25"/>
    <s v="Mid-Atlantic Offshore Wind"/>
    <x v="26"/>
    <s v="Skates"/>
    <x v="513"/>
    <x v="501"/>
    <x v="1"/>
    <x v="5"/>
    <x v="0"/>
    <n v="452.55"/>
  </r>
  <r>
    <x v="0"/>
    <x v="25"/>
    <s v="Mid-Atlantic Offshore Wind"/>
    <x v="6"/>
    <s v="Mackerel, Squid, and Butterfish"/>
    <x v="514"/>
    <x v="502"/>
    <x v="6"/>
    <x v="6"/>
    <x v="0"/>
    <n v="310.54000000000002"/>
  </r>
  <r>
    <x v="0"/>
    <x v="25"/>
    <s v="Mid-Atlantic Offshore Wind"/>
    <x v="20"/>
    <s v="Mackerel, Squid, and Butterfish"/>
    <x v="515"/>
    <x v="503"/>
    <x v="1"/>
    <x v="6"/>
    <x v="0"/>
    <n v="164.74"/>
  </r>
  <r>
    <x v="0"/>
    <x v="25"/>
    <s v="Mid-Atlantic Offshore Wind"/>
    <x v="28"/>
    <s v="Tilefish"/>
    <x v="516"/>
    <x v="182"/>
    <x v="6"/>
    <x v="6"/>
    <x v="0"/>
    <n v="150.54"/>
  </r>
  <r>
    <x v="0"/>
    <x v="25"/>
    <s v="Mid-Atlantic Offshore Wind"/>
    <x v="22"/>
    <s v="Small-Mesh Multispecies"/>
    <x v="517"/>
    <x v="504"/>
    <x v="6"/>
    <x v="6"/>
    <x v="0"/>
    <n v="110.77"/>
  </r>
  <r>
    <x v="0"/>
    <x v="25"/>
    <s v="Mid-Atlantic Offshore Wind"/>
    <x v="35"/>
    <s v="Spiny Dogfish"/>
    <x v="368"/>
    <x v="505"/>
    <x v="6"/>
    <x v="6"/>
    <x v="0"/>
    <n v="83.32"/>
  </r>
  <r>
    <x v="0"/>
    <x v="25"/>
    <s v="Mid-Atlantic Offshore Wind"/>
    <x v="14"/>
    <s v="No Federal FMP"/>
    <x v="279"/>
    <x v="506"/>
    <x v="41"/>
    <x v="94"/>
    <x v="0"/>
    <n v="72.900000000000006"/>
  </r>
  <r>
    <x v="0"/>
    <x v="25"/>
    <s v="Mid-Atlantic Offshore Wind"/>
    <x v="51"/>
    <s v="No Federal FMP"/>
    <x v="62"/>
    <x v="211"/>
    <x v="67"/>
    <x v="39"/>
    <x v="0"/>
    <n v="57.75"/>
  </r>
  <r>
    <x v="0"/>
    <x v="25"/>
    <s v="Mid-Atlantic Offshore Wind"/>
    <x v="31"/>
    <s v="No Federal FMP"/>
    <x v="283"/>
    <x v="364"/>
    <x v="11"/>
    <x v="31"/>
    <x v="0"/>
    <n v="35.979999999999997"/>
  </r>
  <r>
    <x v="0"/>
    <x v="25"/>
    <s v="Mid-Atlantic Offshore Wind"/>
    <x v="17"/>
    <s v="Small-Mesh Multispecies"/>
    <x v="413"/>
    <x v="121"/>
    <x v="1"/>
    <x v="1"/>
    <x v="0"/>
    <n v="34.08"/>
  </r>
  <r>
    <x v="0"/>
    <x v="25"/>
    <s v="Mid-Atlantic Offshore Wind"/>
    <x v="21"/>
    <s v="No Federal FMP"/>
    <x v="354"/>
    <x v="141"/>
    <x v="1"/>
    <x v="1"/>
    <x v="0"/>
    <n v="17.04"/>
  </r>
  <r>
    <x v="0"/>
    <x v="25"/>
    <s v="Mid-Atlantic Offshore Wind"/>
    <x v="31"/>
    <s v="No Federal FMP"/>
    <x v="165"/>
    <x v="15"/>
    <x v="8"/>
    <x v="68"/>
    <x v="0"/>
    <n v="16.100000000000001"/>
  </r>
  <r>
    <x v="0"/>
    <x v="25"/>
    <s v="Mid-Atlantic Offshore Wind"/>
    <x v="61"/>
    <s v="Mackerel, Squid, and Butterfish"/>
    <x v="196"/>
    <x v="67"/>
    <x v="69"/>
    <x v="54"/>
    <x v="0"/>
    <n v="12.31"/>
  </r>
  <r>
    <x v="0"/>
    <x v="25"/>
    <s v="Mid-Atlantic Offshore Wind"/>
    <x v="4"/>
    <s v="No Federal FMP"/>
    <x v="68"/>
    <x v="20"/>
    <x v="6"/>
    <x v="6"/>
    <x v="0"/>
    <n v="11.36"/>
  </r>
  <r>
    <x v="0"/>
    <x v="25"/>
    <s v="Mid-Atlantic Offshore Wind"/>
    <x v="37"/>
    <s v="No Federal FMP"/>
    <x v="70"/>
    <x v="16"/>
    <x v="11"/>
    <x v="9"/>
    <x v="0"/>
    <n v="9.4700000000000006"/>
  </r>
  <r>
    <x v="0"/>
    <x v="25"/>
    <s v="Mid-Atlantic Offshore Wind"/>
    <x v="24"/>
    <s v="No Federal FMP"/>
    <x v="111"/>
    <x v="27"/>
    <x v="1"/>
    <x v="1"/>
    <x v="0"/>
    <n v="5.68"/>
  </r>
  <r>
    <x v="0"/>
    <x v="25"/>
    <s v="Mid-Atlantic Offshore Wind"/>
    <x v="15"/>
    <s v="SERO FMP"/>
    <x v="18"/>
    <x v="109"/>
    <x v="29"/>
    <x v="7"/>
    <x v="0"/>
    <n v="4.7300000000000004"/>
  </r>
  <r>
    <x v="0"/>
    <x v="25"/>
    <s v="Mid-Atlantic Offshore Wind"/>
    <x v="13"/>
    <s v="No Federal FMP"/>
    <x v="71"/>
    <x v="65"/>
    <x v="1"/>
    <x v="1"/>
    <x v="0"/>
    <n v="3.79"/>
  </r>
  <r>
    <x v="0"/>
    <x v="25"/>
    <s v="Mid-Atlantic Offshore Wind"/>
    <x v="19"/>
    <s v="Tilefish"/>
    <x v="71"/>
    <x v="19"/>
    <x v="6"/>
    <x v="6"/>
    <x v="0"/>
    <n v="3.79"/>
  </r>
  <r>
    <x v="0"/>
    <x v="25"/>
    <s v="Mid-Atlantic Offshore Wind"/>
    <x v="62"/>
    <s v="ASMFC FMP"/>
    <x v="27"/>
    <x v="19"/>
    <x v="5"/>
    <x v="5"/>
    <x v="0"/>
    <n v="2.84"/>
  </r>
  <r>
    <x v="0"/>
    <x v="25"/>
    <s v="Mid-Atlantic Offshore Wind"/>
    <x v="64"/>
    <s v="Small-Mesh Multispecies"/>
    <x v="19"/>
    <x v="20"/>
    <x v="11"/>
    <x v="44"/>
    <x v="0"/>
    <n v="1.89"/>
  </r>
  <r>
    <x v="0"/>
    <x v="25"/>
    <s v="Mid-Atlantic Offshore Wind"/>
    <x v="49"/>
    <s v="No Federal FMP"/>
    <x v="19"/>
    <x v="108"/>
    <x v="67"/>
    <x v="8"/>
    <x v="0"/>
    <n v="1.89"/>
  </r>
  <r>
    <x v="0"/>
    <x v="25"/>
    <s v="Mid-Atlantic Offshore Wind"/>
    <x v="44"/>
    <s v="ASMFC FMP"/>
    <x v="20"/>
    <x v="20"/>
    <x v="5"/>
    <x v="44"/>
    <x v="0"/>
    <n v="0.95"/>
  </r>
  <r>
    <x v="0"/>
    <x v="25"/>
    <s v="Mid-Atlantic Offshore Wind"/>
    <x v="45"/>
    <s v="No Federal FMP"/>
    <x v="20"/>
    <x v="19"/>
    <x v="1"/>
    <x v="1"/>
    <x v="0"/>
    <n v="0.95"/>
  </r>
  <r>
    <x v="0"/>
    <x v="25"/>
    <s v="Mid-Atlantic Offshore Wind"/>
    <x v="63"/>
    <s v="Small-Mesh Multispecies"/>
    <x v="20"/>
    <x v="19"/>
    <x v="7"/>
    <x v="64"/>
    <x v="0"/>
    <n v="0.95"/>
  </r>
  <r>
    <x v="0"/>
    <x v="26"/>
    <s v="Atlantic Shores North"/>
    <x v="53"/>
    <s v="Surfclam, Ocean Quahog"/>
    <x v="518"/>
    <x v="507"/>
    <x v="28"/>
    <x v="88"/>
    <x v="0"/>
    <n v="108203.87"/>
  </r>
  <r>
    <x v="0"/>
    <x v="26"/>
    <s v="Atlantic Shores North"/>
    <x v="10"/>
    <s v="Summer Flounder, Scup, Black Sea Bass"/>
    <x v="519"/>
    <x v="508"/>
    <x v="39"/>
    <x v="43"/>
    <x v="0"/>
    <n v="54871.66"/>
  </r>
  <r>
    <x v="0"/>
    <x v="26"/>
    <s v="Atlantic Shores North"/>
    <x v="1"/>
    <s v="Sea Scallop"/>
    <x v="520"/>
    <x v="501"/>
    <x v="1"/>
    <x v="1"/>
    <x v="0"/>
    <n v="40335.03"/>
  </r>
  <r>
    <x v="0"/>
    <x v="26"/>
    <s v="Atlantic Shores North"/>
    <x v="2"/>
    <s v="Summer Flounder, Scup, Black Sea Bass"/>
    <x v="521"/>
    <x v="509"/>
    <x v="45"/>
    <x v="63"/>
    <x v="0"/>
    <n v="10172.99"/>
  </r>
  <r>
    <x v="0"/>
    <x v="26"/>
    <s v="Atlantic Shores North"/>
    <x v="40"/>
    <s v="ASMFC FMP"/>
    <x v="522"/>
    <x v="510"/>
    <x v="54"/>
    <x v="64"/>
    <x v="0"/>
    <n v="7438.73"/>
  </r>
  <r>
    <x v="0"/>
    <x v="26"/>
    <s v="Atlantic Shores North"/>
    <x v="35"/>
    <s v="Spiny Dogfish"/>
    <x v="523"/>
    <x v="511"/>
    <x v="94"/>
    <x v="91"/>
    <x v="0"/>
    <n v="5971.25"/>
  </r>
  <r>
    <x v="0"/>
    <x v="26"/>
    <s v="Atlantic Shores North"/>
    <x v="6"/>
    <s v="Mackerel, Squid, and Butterfish"/>
    <x v="524"/>
    <x v="512"/>
    <x v="5"/>
    <x v="1"/>
    <x v="0"/>
    <n v="5691"/>
  </r>
  <r>
    <x v="0"/>
    <x v="26"/>
    <s v="Atlantic Shores North"/>
    <x v="3"/>
    <s v="No Federal FMP"/>
    <x v="525"/>
    <x v="513"/>
    <x v="27"/>
    <x v="43"/>
    <x v="0"/>
    <n v="5664.49"/>
  </r>
  <r>
    <x v="0"/>
    <x v="26"/>
    <s v="Atlantic Shores North"/>
    <x v="32"/>
    <s v="Highly Migratory Species"/>
    <x v="526"/>
    <x v="514"/>
    <x v="105"/>
    <x v="16"/>
    <x v="0"/>
    <n v="5220.46"/>
  </r>
  <r>
    <x v="0"/>
    <x v="26"/>
    <s v="Atlantic Shores North"/>
    <x v="0"/>
    <m/>
    <x v="527"/>
    <x v="515"/>
    <x v="0"/>
    <x v="0"/>
    <x v="0"/>
    <n v="4962.9399999999996"/>
  </r>
  <r>
    <x v="0"/>
    <x v="26"/>
    <s v="Atlantic Shores North"/>
    <x v="7"/>
    <s v="Mackerel, Squid, and Butterfish"/>
    <x v="528"/>
    <x v="516"/>
    <x v="1"/>
    <x v="5"/>
    <x v="0"/>
    <n v="3598.65"/>
  </r>
  <r>
    <x v="0"/>
    <x v="26"/>
    <s v="Atlantic Shores North"/>
    <x v="5"/>
    <s v="ASMFC FMP"/>
    <x v="529"/>
    <x v="517"/>
    <x v="6"/>
    <x v="6"/>
    <x v="0"/>
    <n v="2295.9"/>
  </r>
  <r>
    <x v="0"/>
    <x v="26"/>
    <s v="Atlantic Shores North"/>
    <x v="70"/>
    <s v="No Federal FMP"/>
    <x v="530"/>
    <x v="518"/>
    <x v="106"/>
    <x v="22"/>
    <x v="0"/>
    <n v="1582.04"/>
  </r>
  <r>
    <x v="0"/>
    <x v="26"/>
    <s v="Atlantic Shores North"/>
    <x v="16"/>
    <s v="Monkfish"/>
    <x v="531"/>
    <x v="519"/>
    <x v="1"/>
    <x v="5"/>
    <x v="0"/>
    <n v="1285.71"/>
  </r>
  <r>
    <x v="0"/>
    <x v="26"/>
    <s v="Atlantic Shores North"/>
    <x v="26"/>
    <s v="Skates"/>
    <x v="532"/>
    <x v="520"/>
    <x v="29"/>
    <x v="5"/>
    <x v="0"/>
    <n v="997.89"/>
  </r>
  <r>
    <x v="0"/>
    <x v="26"/>
    <s v="Atlantic Shores North"/>
    <x v="9"/>
    <s v="Summer Flounder, Scup, Black Sea Bass"/>
    <x v="533"/>
    <x v="521"/>
    <x v="1"/>
    <x v="1"/>
    <x v="0"/>
    <n v="578.47"/>
  </r>
  <r>
    <x v="0"/>
    <x v="26"/>
    <s v="Atlantic Shores North"/>
    <x v="25"/>
    <s v="Bluefish"/>
    <x v="534"/>
    <x v="522"/>
    <x v="9"/>
    <x v="64"/>
    <x v="0"/>
    <n v="426.99"/>
  </r>
  <r>
    <x v="0"/>
    <x v="26"/>
    <s v="Atlantic Shores North"/>
    <x v="30"/>
    <s v="No Federal FMP"/>
    <x v="535"/>
    <x v="523"/>
    <x v="11"/>
    <x v="31"/>
    <x v="0"/>
    <n v="247.11"/>
  </r>
  <r>
    <x v="0"/>
    <x v="26"/>
    <s v="Atlantic Shores North"/>
    <x v="8"/>
    <s v="ASMFC FMP"/>
    <x v="184"/>
    <x v="524"/>
    <x v="6"/>
    <x v="6"/>
    <x v="0"/>
    <n v="242.37"/>
  </r>
  <r>
    <x v="0"/>
    <x v="26"/>
    <s v="Atlantic Shores North"/>
    <x v="39"/>
    <s v="No Federal FMP"/>
    <x v="536"/>
    <x v="525"/>
    <x v="7"/>
    <x v="64"/>
    <x v="0"/>
    <n v="209.24"/>
  </r>
  <r>
    <x v="0"/>
    <x v="26"/>
    <s v="Atlantic Shores North"/>
    <x v="22"/>
    <s v="Small-Mesh Multispecies"/>
    <x v="537"/>
    <x v="486"/>
    <x v="6"/>
    <x v="6"/>
    <x v="0"/>
    <n v="106.04"/>
  </r>
  <r>
    <x v="0"/>
    <x v="26"/>
    <s v="Atlantic Shores North"/>
    <x v="51"/>
    <s v="No Federal FMP"/>
    <x v="411"/>
    <x v="349"/>
    <x v="8"/>
    <x v="12"/>
    <x v="0"/>
    <n v="66.27"/>
  </r>
  <r>
    <x v="0"/>
    <x v="26"/>
    <s v="Atlantic Shores North"/>
    <x v="20"/>
    <s v="Mackerel, Squid, and Butterfish"/>
    <x v="66"/>
    <x v="106"/>
    <x v="6"/>
    <x v="6"/>
    <x v="0"/>
    <n v="30.3"/>
  </r>
  <r>
    <x v="0"/>
    <x v="26"/>
    <s v="Atlantic Shores North"/>
    <x v="11"/>
    <s v="ASMFC FMP"/>
    <x v="354"/>
    <x v="65"/>
    <x v="1"/>
    <x v="1"/>
    <x v="0"/>
    <n v="17.04"/>
  </r>
  <r>
    <x v="0"/>
    <x v="26"/>
    <s v="Atlantic Shores North"/>
    <x v="45"/>
    <s v="No Federal FMP"/>
    <x v="127"/>
    <x v="18"/>
    <x v="27"/>
    <x v="63"/>
    <x v="0"/>
    <n v="15.15"/>
  </r>
  <r>
    <x v="0"/>
    <x v="26"/>
    <s v="Atlantic Shores North"/>
    <x v="21"/>
    <s v="No Federal FMP"/>
    <x v="196"/>
    <x v="108"/>
    <x v="1"/>
    <x v="1"/>
    <x v="0"/>
    <n v="12.31"/>
  </r>
  <r>
    <x v="0"/>
    <x v="26"/>
    <s v="Atlantic Shores North"/>
    <x v="17"/>
    <s v="Small-Mesh Multispecies"/>
    <x v="110"/>
    <x v="68"/>
    <x v="6"/>
    <x v="6"/>
    <x v="0"/>
    <n v="8.52"/>
  </r>
  <r>
    <x v="0"/>
    <x v="26"/>
    <s v="Atlantic Shores North"/>
    <x v="50"/>
    <s v="No Federal FMP"/>
    <x v="110"/>
    <x v="16"/>
    <x v="107"/>
    <x v="110"/>
    <x v="0"/>
    <n v="8.52"/>
  </r>
  <r>
    <x v="0"/>
    <x v="26"/>
    <s v="Atlantic Shores North"/>
    <x v="23"/>
    <s v="Highly Migratory Species"/>
    <x v="110"/>
    <x v="20"/>
    <x v="6"/>
    <x v="6"/>
    <x v="0"/>
    <n v="8.52"/>
  </r>
  <r>
    <x v="0"/>
    <x v="26"/>
    <s v="Atlantic Shores North"/>
    <x v="15"/>
    <s v="SERO FMP"/>
    <x v="17"/>
    <x v="109"/>
    <x v="7"/>
    <x v="7"/>
    <x v="0"/>
    <n v="6.63"/>
  </r>
  <r>
    <x v="0"/>
    <x v="26"/>
    <s v="Atlantic Shores North"/>
    <x v="12"/>
    <s v="No Federal FMP"/>
    <x v="111"/>
    <x v="69"/>
    <x v="6"/>
    <x v="1"/>
    <x v="0"/>
    <n v="5.68"/>
  </r>
  <r>
    <x v="0"/>
    <x v="26"/>
    <s v="Atlantic Shores North"/>
    <x v="31"/>
    <s v="No Federal FMP"/>
    <x v="18"/>
    <x v="20"/>
    <x v="29"/>
    <x v="5"/>
    <x v="0"/>
    <n v="4.7300000000000004"/>
  </r>
  <r>
    <x v="0"/>
    <x v="26"/>
    <s v="Atlantic Shores North"/>
    <x v="31"/>
    <s v="No Federal FMP"/>
    <x v="18"/>
    <x v="109"/>
    <x v="1"/>
    <x v="1"/>
    <x v="0"/>
    <n v="4.7300000000000004"/>
  </r>
  <r>
    <x v="0"/>
    <x v="26"/>
    <s v="Atlantic Shores North"/>
    <x v="19"/>
    <s v="Tilefish"/>
    <x v="18"/>
    <x v="19"/>
    <x v="6"/>
    <x v="6"/>
    <x v="0"/>
    <n v="4.7300000000000004"/>
  </r>
  <r>
    <x v="0"/>
    <x v="26"/>
    <s v="Atlantic Shores North"/>
    <x v="18"/>
    <s v="Mackerel, Squid, and Butterfish"/>
    <x v="71"/>
    <x v="141"/>
    <x v="6"/>
    <x v="6"/>
    <x v="0"/>
    <n v="3.79"/>
  </r>
  <r>
    <x v="0"/>
    <x v="26"/>
    <s v="Atlantic Shores North"/>
    <x v="24"/>
    <s v="No Federal FMP"/>
    <x v="27"/>
    <x v="20"/>
    <x v="6"/>
    <x v="6"/>
    <x v="0"/>
    <n v="2.84"/>
  </r>
  <r>
    <x v="0"/>
    <x v="26"/>
    <s v="Atlantic Shores North"/>
    <x v="13"/>
    <s v="No Federal FMP"/>
    <x v="27"/>
    <x v="20"/>
    <x v="1"/>
    <x v="1"/>
    <x v="0"/>
    <n v="2.84"/>
  </r>
  <r>
    <x v="0"/>
    <x v="26"/>
    <s v="Atlantic Shores North"/>
    <x v="37"/>
    <s v="No Federal FMP"/>
    <x v="19"/>
    <x v="19"/>
    <x v="1"/>
    <x v="1"/>
    <x v="0"/>
    <n v="1.89"/>
  </r>
  <r>
    <x v="0"/>
    <x v="26"/>
    <s v="Atlantic Shores North"/>
    <x v="49"/>
    <s v="No Federal FMP"/>
    <x v="20"/>
    <x v="27"/>
    <x v="7"/>
    <x v="44"/>
    <x v="0"/>
    <n v="0.95"/>
  </r>
  <r>
    <x v="1"/>
    <x v="0"/>
    <s v="Garden State Offshore Energy"/>
    <x v="0"/>
    <m/>
    <x v="538"/>
    <x v="526"/>
    <x v="0"/>
    <x v="0"/>
    <x v="1"/>
    <n v="251304"/>
  </r>
  <r>
    <x v="1"/>
    <x v="0"/>
    <s v="Garden State Offshore Energy"/>
    <x v="3"/>
    <s v="No Federal FMP"/>
    <x v="539"/>
    <x v="527"/>
    <x v="108"/>
    <x v="111"/>
    <x v="1"/>
    <n v="121053"/>
  </r>
  <r>
    <x v="1"/>
    <x v="0"/>
    <s v="Garden State Offshore Energy"/>
    <x v="2"/>
    <s v="Summer Flounder, Scup, Black Sea Bass"/>
    <x v="540"/>
    <x v="528"/>
    <x v="109"/>
    <x v="59"/>
    <x v="1"/>
    <n v="50206"/>
  </r>
  <r>
    <x v="1"/>
    <x v="0"/>
    <s v="Garden State Offshore Energy"/>
    <x v="1"/>
    <s v="Sea Scallop"/>
    <x v="541"/>
    <x v="529"/>
    <x v="1"/>
    <x v="1"/>
    <x v="1"/>
    <n v="37931"/>
  </r>
  <r>
    <x v="1"/>
    <x v="0"/>
    <s v="Garden State Offshore Energy"/>
    <x v="5"/>
    <s v="ASMFC FMP"/>
    <x v="542"/>
    <x v="530"/>
    <x v="29"/>
    <x v="7"/>
    <x v="1"/>
    <n v="28044"/>
  </r>
  <r>
    <x v="1"/>
    <x v="0"/>
    <s v="Garden State Offshore Energy"/>
    <x v="4"/>
    <s v="No Federal FMP"/>
    <x v="543"/>
    <x v="531"/>
    <x v="110"/>
    <x v="112"/>
    <x v="1"/>
    <n v="17738"/>
  </r>
  <r>
    <x v="1"/>
    <x v="0"/>
    <s v="Garden State Offshore Energy"/>
    <x v="6"/>
    <s v="Mackerel, Squid, and Butterfish"/>
    <x v="544"/>
    <x v="532"/>
    <x v="7"/>
    <x v="5"/>
    <x v="1"/>
    <n v="8738"/>
  </r>
  <r>
    <x v="1"/>
    <x v="0"/>
    <s v="Garden State Offshore Energy"/>
    <x v="7"/>
    <s v="Mackerel, Squid, and Butterfish"/>
    <x v="545"/>
    <x v="533"/>
    <x v="5"/>
    <x v="5"/>
    <x v="1"/>
    <n v="5289"/>
  </r>
  <r>
    <x v="1"/>
    <x v="0"/>
    <s v="Garden State Offshore Energy"/>
    <x v="11"/>
    <s v="ASMFC FMP"/>
    <x v="546"/>
    <x v="534"/>
    <x v="17"/>
    <x v="74"/>
    <x v="1"/>
    <n v="1589"/>
  </r>
  <r>
    <x v="1"/>
    <x v="0"/>
    <s v="Garden State Offshore Energy"/>
    <x v="8"/>
    <s v="ASMFC FMP"/>
    <x v="547"/>
    <x v="535"/>
    <x v="1"/>
    <x v="1"/>
    <x v="1"/>
    <n v="963"/>
  </r>
  <r>
    <x v="1"/>
    <x v="0"/>
    <s v="Garden State Offshore Energy"/>
    <x v="10"/>
    <s v="Summer Flounder, Scup, Black Sea Bass"/>
    <x v="211"/>
    <x v="536"/>
    <x v="6"/>
    <x v="6"/>
    <x v="1"/>
    <n v="713"/>
  </r>
  <r>
    <x v="1"/>
    <x v="0"/>
    <s v="Garden State Offshore Energy"/>
    <x v="53"/>
    <s v="Surfclam, Ocean Quahog"/>
    <x v="548"/>
    <x v="537"/>
    <x v="6"/>
    <x v="6"/>
    <x v="1"/>
    <n v="492"/>
  </r>
  <r>
    <x v="1"/>
    <x v="0"/>
    <s v="Garden State Offshore Energy"/>
    <x v="9"/>
    <s v="Summer Flounder, Scup, Black Sea Bass"/>
    <x v="549"/>
    <x v="538"/>
    <x v="6"/>
    <x v="1"/>
    <x v="1"/>
    <n v="356"/>
  </r>
  <r>
    <x v="1"/>
    <x v="0"/>
    <s v="Garden State Offshore Energy"/>
    <x v="14"/>
    <s v="No Federal FMP"/>
    <x v="550"/>
    <x v="539"/>
    <x v="111"/>
    <x v="76"/>
    <x v="1"/>
    <n v="144"/>
  </r>
  <r>
    <x v="1"/>
    <x v="0"/>
    <s v="Garden State Offshore Energy"/>
    <x v="26"/>
    <s v="Skates"/>
    <x v="104"/>
    <x v="98"/>
    <x v="6"/>
    <x v="6"/>
    <x v="1"/>
    <n v="83"/>
  </r>
  <r>
    <x v="1"/>
    <x v="0"/>
    <s v="Garden State Offshore Energy"/>
    <x v="32"/>
    <s v="Highly Migratory Species"/>
    <x v="551"/>
    <x v="12"/>
    <x v="1"/>
    <x v="1"/>
    <x v="1"/>
    <n v="67"/>
  </r>
  <r>
    <x v="1"/>
    <x v="0"/>
    <s v="Garden State Offshore Energy"/>
    <x v="19"/>
    <s v="Tilefish"/>
    <x v="354"/>
    <x v="26"/>
    <x v="1"/>
    <x v="1"/>
    <x v="1"/>
    <n v="18"/>
  </r>
  <r>
    <x v="1"/>
    <x v="0"/>
    <s v="Garden State Offshore Energy"/>
    <x v="23"/>
    <s v="Highly Migratory Species"/>
    <x v="354"/>
    <x v="27"/>
    <x v="6"/>
    <x v="6"/>
    <x v="1"/>
    <n v="18"/>
  </r>
  <r>
    <x v="1"/>
    <x v="0"/>
    <s v="Garden State Offshore Energy"/>
    <x v="15"/>
    <s v="SERO FMP"/>
    <x v="354"/>
    <x v="108"/>
    <x v="33"/>
    <x v="73"/>
    <x v="1"/>
    <n v="18"/>
  </r>
  <r>
    <x v="1"/>
    <x v="0"/>
    <s v="Garden State Offshore Energy"/>
    <x v="22"/>
    <s v="Small-Mesh Multispecies"/>
    <x v="145"/>
    <x v="364"/>
    <x v="6"/>
    <x v="6"/>
    <x v="1"/>
    <n v="14"/>
  </r>
  <r>
    <x v="1"/>
    <x v="0"/>
    <s v="Garden State Offshore Energy"/>
    <x v="61"/>
    <s v="Mackerel, Squid, and Butterfish"/>
    <x v="196"/>
    <x v="64"/>
    <x v="7"/>
    <x v="5"/>
    <x v="1"/>
    <n v="13"/>
  </r>
  <r>
    <x v="1"/>
    <x v="0"/>
    <s v="Garden State Offshore Energy"/>
    <x v="20"/>
    <s v="Mackerel, Squid, and Butterfish"/>
    <x v="70"/>
    <x v="157"/>
    <x v="6"/>
    <x v="6"/>
    <x v="1"/>
    <n v="10"/>
  </r>
  <r>
    <x v="1"/>
    <x v="0"/>
    <s v="Garden State Offshore Energy"/>
    <x v="18"/>
    <s v="Mackerel, Squid, and Butterfish"/>
    <x v="70"/>
    <x v="364"/>
    <x v="6"/>
    <x v="6"/>
    <x v="1"/>
    <n v="10"/>
  </r>
  <r>
    <x v="1"/>
    <x v="0"/>
    <s v="Garden State Offshore Energy"/>
    <x v="25"/>
    <s v="Bluefish"/>
    <x v="110"/>
    <x v="15"/>
    <x v="6"/>
    <x v="6"/>
    <x v="1"/>
    <n v="9"/>
  </r>
  <r>
    <x v="1"/>
    <x v="0"/>
    <s v="Garden State Offshore Energy"/>
    <x v="16"/>
    <s v="Monkfish"/>
    <x v="110"/>
    <x v="26"/>
    <x v="6"/>
    <x v="6"/>
    <x v="1"/>
    <n v="9"/>
  </r>
  <r>
    <x v="1"/>
    <x v="0"/>
    <s v="Garden State Offshore Energy"/>
    <x v="13"/>
    <s v="No Federal FMP"/>
    <x v="17"/>
    <x v="15"/>
    <x v="5"/>
    <x v="5"/>
    <x v="1"/>
    <n v="7"/>
  </r>
  <r>
    <x v="1"/>
    <x v="0"/>
    <s v="Garden State Offshore Energy"/>
    <x v="51"/>
    <s v="No Federal FMP"/>
    <x v="71"/>
    <x v="26"/>
    <x v="5"/>
    <x v="28"/>
    <x v="1"/>
    <n v="4"/>
  </r>
  <r>
    <x v="1"/>
    <x v="0"/>
    <s v="Garden State Offshore Energy"/>
    <x v="17"/>
    <s v="Small-Mesh Multispecies"/>
    <x v="71"/>
    <x v="108"/>
    <x v="6"/>
    <x v="6"/>
    <x v="1"/>
    <n v="4"/>
  </r>
  <r>
    <x v="1"/>
    <x v="0"/>
    <s v="Garden State Offshore Energy"/>
    <x v="28"/>
    <s v="Tilefish"/>
    <x v="71"/>
    <x v="20"/>
    <x v="6"/>
    <x v="6"/>
    <x v="1"/>
    <n v="4"/>
  </r>
  <r>
    <x v="1"/>
    <x v="0"/>
    <s v="Garden State Offshore Energy"/>
    <x v="21"/>
    <s v="No Federal FMP"/>
    <x v="19"/>
    <x v="20"/>
    <x v="6"/>
    <x v="6"/>
    <x v="1"/>
    <n v="2"/>
  </r>
  <r>
    <x v="1"/>
    <x v="1"/>
    <s v="Coastal Virginia Offshore Wind Commercial??"/>
    <x v="2"/>
    <s v="Summer Flounder, Scup, Black Sea Bass"/>
    <x v="552"/>
    <x v="540"/>
    <x v="28"/>
    <x v="61"/>
    <x v="1"/>
    <n v="38557"/>
  </r>
  <r>
    <x v="1"/>
    <x v="1"/>
    <s v="Coastal Virginia Offshore Wind Commercial??"/>
    <x v="0"/>
    <m/>
    <x v="553"/>
    <x v="541"/>
    <x v="0"/>
    <x v="0"/>
    <x v="1"/>
    <n v="8302"/>
  </r>
  <r>
    <x v="1"/>
    <x v="1"/>
    <s v="Coastal Virginia Offshore Wind Commercial??"/>
    <x v="7"/>
    <s v="Mackerel, Squid, and Butterfish"/>
    <x v="554"/>
    <x v="542"/>
    <x v="29"/>
    <x v="7"/>
    <x v="1"/>
    <n v="8161"/>
  </r>
  <r>
    <x v="1"/>
    <x v="1"/>
    <s v="Coastal Virginia Offshore Wind Commercial??"/>
    <x v="6"/>
    <s v="Mackerel, Squid, and Butterfish"/>
    <x v="555"/>
    <x v="543"/>
    <x v="29"/>
    <x v="5"/>
    <x v="1"/>
    <n v="7519"/>
  </r>
  <r>
    <x v="1"/>
    <x v="1"/>
    <s v="Coastal Virginia Offshore Wind Commercial??"/>
    <x v="10"/>
    <s v="Summer Flounder, Scup, Black Sea Bass"/>
    <x v="556"/>
    <x v="544"/>
    <x v="6"/>
    <x v="6"/>
    <x v="1"/>
    <n v="298"/>
  </r>
  <r>
    <x v="1"/>
    <x v="1"/>
    <s v="Coastal Virginia Offshore Wind Commercial??"/>
    <x v="25"/>
    <s v="Bluefish"/>
    <x v="557"/>
    <x v="213"/>
    <x v="5"/>
    <x v="44"/>
    <x v="1"/>
    <n v="168"/>
  </r>
  <r>
    <x v="1"/>
    <x v="1"/>
    <s v="Coastal Virginia Offshore Wind Commercial??"/>
    <x v="20"/>
    <s v="Mackerel, Squid, and Butterfish"/>
    <x v="162"/>
    <x v="545"/>
    <x v="6"/>
    <x v="6"/>
    <x v="1"/>
    <n v="92"/>
  </r>
  <r>
    <x v="1"/>
    <x v="1"/>
    <s v="Coastal Virginia Offshore Wind Commercial??"/>
    <x v="23"/>
    <s v="Highly Migratory Species"/>
    <x v="26"/>
    <x v="26"/>
    <x v="1"/>
    <x v="1"/>
    <x v="1"/>
    <n v="31"/>
  </r>
  <r>
    <x v="1"/>
    <x v="1"/>
    <s v="Coastal Virginia Offshore Wind Commercial??"/>
    <x v="16"/>
    <s v="Monkfish"/>
    <x v="127"/>
    <x v="184"/>
    <x v="6"/>
    <x v="6"/>
    <x v="1"/>
    <n v="16"/>
  </r>
  <r>
    <x v="1"/>
    <x v="1"/>
    <s v="Coastal Virginia Offshore Wind Commercial??"/>
    <x v="19"/>
    <s v="Tilefish"/>
    <x v="68"/>
    <x v="26"/>
    <x v="1"/>
    <x v="1"/>
    <x v="1"/>
    <n v="12"/>
  </r>
  <r>
    <x v="1"/>
    <x v="1"/>
    <s v="Coastal Virginia Offshore Wind Commercial??"/>
    <x v="22"/>
    <s v="Small-Mesh Multispecies"/>
    <x v="17"/>
    <x v="157"/>
    <x v="6"/>
    <x v="6"/>
    <x v="1"/>
    <n v="7"/>
  </r>
  <r>
    <x v="1"/>
    <x v="1"/>
    <s v="Coastal Virginia Offshore Wind Commercial??"/>
    <x v="9"/>
    <s v="Summer Flounder, Scup, Black Sea Bass"/>
    <x v="19"/>
    <x v="27"/>
    <x v="6"/>
    <x v="6"/>
    <x v="1"/>
    <n v="2"/>
  </r>
  <r>
    <x v="1"/>
    <x v="1"/>
    <s v="Coastal Virginia Offshore Wind Commercial??"/>
    <x v="17"/>
    <s v="Small-Mesh Multispecies"/>
    <x v="20"/>
    <x v="20"/>
    <x v="6"/>
    <x v="6"/>
    <x v="1"/>
    <n v="1"/>
  </r>
  <r>
    <x v="1"/>
    <x v="1"/>
    <s v="Coastal Virginia Offshore Wind Commercial??"/>
    <x v="28"/>
    <s v="Tilefish"/>
    <x v="20"/>
    <x v="19"/>
    <x v="6"/>
    <x v="6"/>
    <x v="1"/>
    <n v="1"/>
  </r>
  <r>
    <x v="1"/>
    <x v="2"/>
    <s v="Revolution Wind"/>
    <x v="5"/>
    <s v="ASMFC FMP"/>
    <x v="558"/>
    <x v="546"/>
    <x v="71"/>
    <x v="19"/>
    <x v="1"/>
    <n v="217229"/>
  </r>
  <r>
    <x v="1"/>
    <x v="2"/>
    <s v="Revolution Wind"/>
    <x v="22"/>
    <s v="Small-Mesh Multispecies"/>
    <x v="559"/>
    <x v="547"/>
    <x v="112"/>
    <x v="113"/>
    <x v="1"/>
    <n v="191877"/>
  </r>
  <r>
    <x v="1"/>
    <x v="2"/>
    <s v="Revolution Wind"/>
    <x v="1"/>
    <s v="Sea Scallop"/>
    <x v="560"/>
    <x v="548"/>
    <x v="29"/>
    <x v="7"/>
    <x v="1"/>
    <n v="155796"/>
  </r>
  <r>
    <x v="1"/>
    <x v="2"/>
    <s v="Revolution Wind"/>
    <x v="10"/>
    <s v="Summer Flounder, Scup, Black Sea Bass"/>
    <x v="561"/>
    <x v="549"/>
    <x v="20"/>
    <x v="91"/>
    <x v="1"/>
    <n v="73876"/>
  </r>
  <r>
    <x v="1"/>
    <x v="2"/>
    <s v="Revolution Wind"/>
    <x v="26"/>
    <s v="Skates"/>
    <x v="562"/>
    <x v="550"/>
    <x v="113"/>
    <x v="114"/>
    <x v="1"/>
    <n v="66995"/>
  </r>
  <r>
    <x v="1"/>
    <x v="2"/>
    <s v="Revolution Wind"/>
    <x v="7"/>
    <s v="Mackerel, Squid, and Butterfish"/>
    <x v="563"/>
    <x v="551"/>
    <x v="83"/>
    <x v="55"/>
    <x v="1"/>
    <n v="41625"/>
  </r>
  <r>
    <x v="1"/>
    <x v="2"/>
    <s v="Revolution Wind"/>
    <x v="16"/>
    <s v="Monkfish"/>
    <x v="564"/>
    <x v="552"/>
    <x v="111"/>
    <x v="58"/>
    <x v="1"/>
    <n v="41078"/>
  </r>
  <r>
    <x v="1"/>
    <x v="2"/>
    <s v="Revolution Wind"/>
    <x v="9"/>
    <s v="Summer Flounder, Scup, Black Sea Bass"/>
    <x v="565"/>
    <x v="553"/>
    <x v="81"/>
    <x v="115"/>
    <x v="1"/>
    <n v="40118"/>
  </r>
  <r>
    <x v="1"/>
    <x v="2"/>
    <s v="Revolution Wind"/>
    <x v="20"/>
    <s v="Mackerel, Squid, and Butterfish"/>
    <x v="566"/>
    <x v="554"/>
    <x v="114"/>
    <x v="46"/>
    <x v="1"/>
    <n v="38176"/>
  </r>
  <r>
    <x v="1"/>
    <x v="2"/>
    <s v="Revolution Wind"/>
    <x v="3"/>
    <s v="No Federal FMP"/>
    <x v="567"/>
    <x v="555"/>
    <x v="115"/>
    <x v="116"/>
    <x v="1"/>
    <n v="31960"/>
  </r>
  <r>
    <x v="1"/>
    <x v="2"/>
    <s v="Revolution Wind"/>
    <x v="0"/>
    <m/>
    <x v="568"/>
    <x v="556"/>
    <x v="0"/>
    <x v="0"/>
    <x v="1"/>
    <n v="31630"/>
  </r>
  <r>
    <x v="1"/>
    <x v="2"/>
    <s v="Revolution Wind"/>
    <x v="2"/>
    <s v="Summer Flounder, Scup, Black Sea Bass"/>
    <x v="569"/>
    <x v="557"/>
    <x v="80"/>
    <x v="45"/>
    <x v="1"/>
    <n v="30360"/>
  </r>
  <r>
    <x v="1"/>
    <x v="2"/>
    <s v="Revolution Wind"/>
    <x v="8"/>
    <s v="ASMFC FMP"/>
    <x v="570"/>
    <x v="558"/>
    <x v="45"/>
    <x v="63"/>
    <x v="1"/>
    <n v="11221"/>
  </r>
  <r>
    <x v="1"/>
    <x v="2"/>
    <s v="Revolution Wind"/>
    <x v="27"/>
    <s v="Northeast Multispecies"/>
    <x v="571"/>
    <x v="559"/>
    <x v="71"/>
    <x v="55"/>
    <x v="1"/>
    <n v="4418"/>
  </r>
  <r>
    <x v="1"/>
    <x v="2"/>
    <s v="Revolution Wind"/>
    <x v="17"/>
    <s v="Small-Mesh Multispecies"/>
    <x v="572"/>
    <x v="560"/>
    <x v="116"/>
    <x v="117"/>
    <x v="1"/>
    <n v="3975"/>
  </r>
  <r>
    <x v="1"/>
    <x v="2"/>
    <s v="Revolution Wind"/>
    <x v="25"/>
    <s v="Bluefish"/>
    <x v="573"/>
    <x v="561"/>
    <x v="89"/>
    <x v="49"/>
    <x v="1"/>
    <n v="3321"/>
  </r>
  <r>
    <x v="1"/>
    <x v="2"/>
    <s v="Revolution Wind"/>
    <x v="70"/>
    <s v="No Federal FMP"/>
    <x v="574"/>
    <x v="562"/>
    <x v="117"/>
    <x v="118"/>
    <x v="1"/>
    <n v="2012"/>
  </r>
  <r>
    <x v="1"/>
    <x v="2"/>
    <s v="Revolution Wind"/>
    <x v="18"/>
    <s v="Mackerel, Squid, and Butterfish"/>
    <x v="575"/>
    <x v="563"/>
    <x v="7"/>
    <x v="44"/>
    <x v="1"/>
    <n v="1881"/>
  </r>
  <r>
    <x v="1"/>
    <x v="2"/>
    <s v="Revolution Wind"/>
    <x v="35"/>
    <s v="Spiny Dogfish"/>
    <x v="576"/>
    <x v="564"/>
    <x v="11"/>
    <x v="31"/>
    <x v="1"/>
    <n v="1474"/>
  </r>
  <r>
    <x v="1"/>
    <x v="2"/>
    <s v="Revolution Wind"/>
    <x v="28"/>
    <s v="Tilefish"/>
    <x v="577"/>
    <x v="565"/>
    <x v="29"/>
    <x v="7"/>
    <x v="1"/>
    <n v="1431"/>
  </r>
  <r>
    <x v="1"/>
    <x v="2"/>
    <s v="Revolution Wind"/>
    <x v="12"/>
    <s v="No Federal FMP"/>
    <x v="578"/>
    <x v="174"/>
    <x v="87"/>
    <x v="116"/>
    <x v="1"/>
    <n v="888"/>
  </r>
  <r>
    <x v="1"/>
    <x v="2"/>
    <s v="Revolution Wind"/>
    <x v="38"/>
    <s v="Atlantic Herring"/>
    <x v="579"/>
    <x v="566"/>
    <x v="1"/>
    <x v="5"/>
    <x v="1"/>
    <n v="793"/>
  </r>
  <r>
    <x v="1"/>
    <x v="2"/>
    <s v="Revolution Wind"/>
    <x v="32"/>
    <s v="Highly Migratory Species"/>
    <x v="580"/>
    <x v="567"/>
    <x v="45"/>
    <x v="28"/>
    <x v="1"/>
    <n v="585"/>
  </r>
  <r>
    <x v="1"/>
    <x v="2"/>
    <s v="Revolution Wind"/>
    <x v="64"/>
    <s v="Small-Mesh Multispecies"/>
    <x v="581"/>
    <x v="568"/>
    <x v="118"/>
    <x v="119"/>
    <x v="1"/>
    <n v="511"/>
  </r>
  <r>
    <x v="1"/>
    <x v="2"/>
    <s v="Revolution Wind"/>
    <x v="40"/>
    <s v="ASMFC FMP"/>
    <x v="582"/>
    <x v="569"/>
    <x v="1"/>
    <x v="6"/>
    <x v="1"/>
    <n v="506"/>
  </r>
  <r>
    <x v="1"/>
    <x v="2"/>
    <s v="Revolution Wind"/>
    <x v="31"/>
    <s v="No Federal FMP"/>
    <x v="583"/>
    <x v="570"/>
    <x v="31"/>
    <x v="2"/>
    <x v="1"/>
    <n v="495"/>
  </r>
  <r>
    <x v="1"/>
    <x v="2"/>
    <s v="Revolution Wind"/>
    <x v="34"/>
    <s v="Northeast Multispecies"/>
    <x v="584"/>
    <x v="571"/>
    <x v="1"/>
    <x v="1"/>
    <x v="1"/>
    <n v="461"/>
  </r>
  <r>
    <x v="1"/>
    <x v="2"/>
    <s v="Revolution Wind"/>
    <x v="42"/>
    <s v="No Federal FMP"/>
    <x v="585"/>
    <x v="487"/>
    <x v="119"/>
    <x v="120"/>
    <x v="1"/>
    <n v="342"/>
  </r>
  <r>
    <x v="1"/>
    <x v="2"/>
    <s v="Revolution Wind"/>
    <x v="29"/>
    <s v="ASMFC FMP"/>
    <x v="586"/>
    <x v="205"/>
    <x v="5"/>
    <x v="5"/>
    <x v="1"/>
    <n v="284"/>
  </r>
  <r>
    <x v="1"/>
    <x v="2"/>
    <s v="Revolution Wind"/>
    <x v="37"/>
    <s v="No Federal FMP"/>
    <x v="221"/>
    <x v="572"/>
    <x v="80"/>
    <x v="36"/>
    <x v="1"/>
    <n v="251"/>
  </r>
  <r>
    <x v="1"/>
    <x v="2"/>
    <s v="Revolution Wind"/>
    <x v="13"/>
    <s v="No Federal FMP"/>
    <x v="587"/>
    <x v="573"/>
    <x v="28"/>
    <x v="96"/>
    <x v="1"/>
    <n v="231"/>
  </r>
  <r>
    <x v="1"/>
    <x v="2"/>
    <s v="Revolution Wind"/>
    <x v="11"/>
    <s v="ASMFC FMP"/>
    <x v="478"/>
    <x v="102"/>
    <x v="11"/>
    <x v="64"/>
    <x v="1"/>
    <n v="110"/>
  </r>
  <r>
    <x v="1"/>
    <x v="2"/>
    <s v="Revolution Wind"/>
    <x v="43"/>
    <s v="Northeast Multispecies"/>
    <x v="103"/>
    <x v="101"/>
    <x v="7"/>
    <x v="5"/>
    <x v="1"/>
    <n v="98"/>
  </r>
  <r>
    <x v="1"/>
    <x v="2"/>
    <s v="Revolution Wind"/>
    <x v="21"/>
    <s v="No Federal FMP"/>
    <x v="588"/>
    <x v="574"/>
    <x v="67"/>
    <x v="8"/>
    <x v="1"/>
    <n v="80"/>
  </r>
  <r>
    <x v="1"/>
    <x v="2"/>
    <s v="Revolution Wind"/>
    <x v="15"/>
    <s v="SERO FMP"/>
    <x v="589"/>
    <x v="281"/>
    <x v="74"/>
    <x v="121"/>
    <x v="1"/>
    <n v="46"/>
  </r>
  <r>
    <x v="1"/>
    <x v="2"/>
    <s v="Revolution Wind"/>
    <x v="44"/>
    <s v="ASMFC FMP"/>
    <x v="14"/>
    <x v="61"/>
    <x v="77"/>
    <x v="96"/>
    <x v="1"/>
    <n v="25"/>
  </r>
  <r>
    <x v="1"/>
    <x v="2"/>
    <s v="Revolution Wind"/>
    <x v="39"/>
    <s v="No Federal FMP"/>
    <x v="144"/>
    <x v="18"/>
    <x v="6"/>
    <x v="6"/>
    <x v="1"/>
    <n v="22"/>
  </r>
  <r>
    <x v="1"/>
    <x v="2"/>
    <s v="Revolution Wind"/>
    <x v="30"/>
    <s v="No Federal FMP"/>
    <x v="69"/>
    <x v="158"/>
    <x v="67"/>
    <x v="64"/>
    <x v="1"/>
    <n v="11"/>
  </r>
  <r>
    <x v="1"/>
    <x v="2"/>
    <s v="Revolution Wind"/>
    <x v="48"/>
    <s v="Northeast Multispecies"/>
    <x v="69"/>
    <x v="16"/>
    <x v="6"/>
    <x v="6"/>
    <x v="1"/>
    <n v="11"/>
  </r>
  <r>
    <x v="1"/>
    <x v="2"/>
    <s v="Revolution Wind"/>
    <x v="45"/>
    <s v="No Federal FMP"/>
    <x v="16"/>
    <x v="141"/>
    <x v="7"/>
    <x v="44"/>
    <x v="1"/>
    <n v="8"/>
  </r>
  <r>
    <x v="1"/>
    <x v="2"/>
    <s v="Revolution Wind"/>
    <x v="6"/>
    <s v="Mackerel, Squid, and Butterfish"/>
    <x v="17"/>
    <x v="68"/>
    <x v="6"/>
    <x v="6"/>
    <x v="1"/>
    <n v="7"/>
  </r>
  <r>
    <x v="1"/>
    <x v="2"/>
    <s v="Revolution Wind"/>
    <x v="4"/>
    <s v="No Federal FMP"/>
    <x v="111"/>
    <x v="19"/>
    <x v="6"/>
    <x v="6"/>
    <x v="1"/>
    <n v="6"/>
  </r>
  <r>
    <x v="1"/>
    <x v="2"/>
    <s v="Revolution Wind"/>
    <x v="41"/>
    <s v="Northeast Multispecies"/>
    <x v="71"/>
    <x v="27"/>
    <x v="6"/>
    <x v="6"/>
    <x v="1"/>
    <n v="4"/>
  </r>
  <r>
    <x v="1"/>
    <x v="2"/>
    <s v="Revolution Wind"/>
    <x v="33"/>
    <s v="Northeast Multispecies"/>
    <x v="71"/>
    <x v="27"/>
    <x v="6"/>
    <x v="6"/>
    <x v="1"/>
    <n v="4"/>
  </r>
  <r>
    <x v="1"/>
    <x v="2"/>
    <s v="Revolution Wind"/>
    <x v="24"/>
    <s v="No Federal FMP"/>
    <x v="71"/>
    <x v="16"/>
    <x v="1"/>
    <x v="1"/>
    <x v="1"/>
    <n v="4"/>
  </r>
  <r>
    <x v="1"/>
    <x v="2"/>
    <s v="Revolution Wind"/>
    <x v="49"/>
    <s v="No Federal FMP"/>
    <x v="19"/>
    <x v="17"/>
    <x v="9"/>
    <x v="8"/>
    <x v="1"/>
    <n v="2"/>
  </r>
  <r>
    <x v="1"/>
    <x v="2"/>
    <s v="Revolution Wind"/>
    <x v="54"/>
    <s v="Northeast Multispecies"/>
    <x v="20"/>
    <x v="19"/>
    <x v="6"/>
    <x v="6"/>
    <x v="1"/>
    <n v="1"/>
  </r>
  <r>
    <x v="1"/>
    <x v="2"/>
    <s v="Revolution Wind"/>
    <x v="56"/>
    <s v="Northeast Multispecies"/>
    <x v="20"/>
    <x v="19"/>
    <x v="6"/>
    <x v="6"/>
    <x v="1"/>
    <n v="1"/>
  </r>
  <r>
    <x v="1"/>
    <x v="3"/>
    <s v="Sunrise Wind"/>
    <x v="1"/>
    <s v="Sea Scallop"/>
    <x v="590"/>
    <x v="575"/>
    <x v="8"/>
    <x v="8"/>
    <x v="1"/>
    <n v="431250"/>
  </r>
  <r>
    <x v="1"/>
    <x v="3"/>
    <s v="Sunrise Wind"/>
    <x v="26"/>
    <s v="Skates"/>
    <x v="591"/>
    <x v="576"/>
    <x v="120"/>
    <x v="122"/>
    <x v="1"/>
    <n v="163991"/>
  </r>
  <r>
    <x v="1"/>
    <x v="3"/>
    <s v="Sunrise Wind"/>
    <x v="0"/>
    <m/>
    <x v="592"/>
    <x v="577"/>
    <x v="0"/>
    <x v="0"/>
    <x v="1"/>
    <n v="156423"/>
  </r>
  <r>
    <x v="1"/>
    <x v="3"/>
    <s v="Sunrise Wind"/>
    <x v="16"/>
    <s v="Monkfish"/>
    <x v="593"/>
    <x v="578"/>
    <x v="99"/>
    <x v="123"/>
    <x v="1"/>
    <n v="134650"/>
  </r>
  <r>
    <x v="1"/>
    <x v="3"/>
    <s v="Sunrise Wind"/>
    <x v="5"/>
    <s v="ASMFC FMP"/>
    <x v="594"/>
    <x v="579"/>
    <x v="67"/>
    <x v="8"/>
    <x v="1"/>
    <n v="78613"/>
  </r>
  <r>
    <x v="1"/>
    <x v="3"/>
    <s v="Sunrise Wind"/>
    <x v="10"/>
    <s v="Summer Flounder, Scup, Black Sea Bass"/>
    <x v="595"/>
    <x v="580"/>
    <x v="65"/>
    <x v="15"/>
    <x v="1"/>
    <n v="54461"/>
  </r>
  <r>
    <x v="1"/>
    <x v="3"/>
    <s v="Sunrise Wind"/>
    <x v="22"/>
    <s v="Small-Mesh Multispecies"/>
    <x v="596"/>
    <x v="581"/>
    <x v="64"/>
    <x v="61"/>
    <x v="1"/>
    <n v="27593"/>
  </r>
  <r>
    <x v="1"/>
    <x v="3"/>
    <s v="Sunrise Wind"/>
    <x v="7"/>
    <s v="Mackerel, Squid, and Butterfish"/>
    <x v="597"/>
    <x v="582"/>
    <x v="11"/>
    <x v="64"/>
    <x v="1"/>
    <n v="12555"/>
  </r>
  <r>
    <x v="1"/>
    <x v="3"/>
    <s v="Sunrise Wind"/>
    <x v="9"/>
    <s v="Summer Flounder, Scup, Black Sea Bass"/>
    <x v="598"/>
    <x v="583"/>
    <x v="56"/>
    <x v="57"/>
    <x v="1"/>
    <n v="11981"/>
  </r>
  <r>
    <x v="1"/>
    <x v="3"/>
    <s v="Sunrise Wind"/>
    <x v="8"/>
    <s v="ASMFC FMP"/>
    <x v="599"/>
    <x v="584"/>
    <x v="67"/>
    <x v="8"/>
    <x v="1"/>
    <n v="8772"/>
  </r>
  <r>
    <x v="1"/>
    <x v="3"/>
    <s v="Sunrise Wind"/>
    <x v="2"/>
    <s v="Summer Flounder, Scup, Black Sea Bass"/>
    <x v="600"/>
    <x v="585"/>
    <x v="45"/>
    <x v="68"/>
    <x v="1"/>
    <n v="8449"/>
  </r>
  <r>
    <x v="1"/>
    <x v="3"/>
    <s v="Sunrise Wind"/>
    <x v="35"/>
    <s v="Spiny Dogfish"/>
    <x v="601"/>
    <x v="586"/>
    <x v="39"/>
    <x v="12"/>
    <x v="1"/>
    <n v="6668"/>
  </r>
  <r>
    <x v="1"/>
    <x v="3"/>
    <s v="Sunrise Wind"/>
    <x v="3"/>
    <s v="No Federal FMP"/>
    <x v="602"/>
    <x v="587"/>
    <x v="27"/>
    <x v="22"/>
    <x v="1"/>
    <n v="6332"/>
  </r>
  <r>
    <x v="1"/>
    <x v="3"/>
    <s v="Sunrise Wind"/>
    <x v="20"/>
    <s v="Mackerel, Squid, and Butterfish"/>
    <x v="603"/>
    <x v="588"/>
    <x v="56"/>
    <x v="73"/>
    <x v="1"/>
    <n v="6175"/>
  </r>
  <r>
    <x v="1"/>
    <x v="3"/>
    <s v="Sunrise Wind"/>
    <x v="28"/>
    <s v="Tilefish"/>
    <x v="604"/>
    <x v="589"/>
    <x v="8"/>
    <x v="8"/>
    <x v="1"/>
    <n v="4436"/>
  </r>
  <r>
    <x v="1"/>
    <x v="3"/>
    <s v="Sunrise Wind"/>
    <x v="18"/>
    <s v="Mackerel, Squid, and Butterfish"/>
    <x v="605"/>
    <x v="590"/>
    <x v="11"/>
    <x v="64"/>
    <x v="1"/>
    <n v="2606"/>
  </r>
  <r>
    <x v="1"/>
    <x v="3"/>
    <s v="Sunrise Wind"/>
    <x v="27"/>
    <s v="Northeast Multispecies"/>
    <x v="606"/>
    <x v="591"/>
    <x v="45"/>
    <x v="22"/>
    <x v="1"/>
    <n v="2282"/>
  </r>
  <r>
    <x v="1"/>
    <x v="3"/>
    <s v="Sunrise Wind"/>
    <x v="25"/>
    <s v="Bluefish"/>
    <x v="607"/>
    <x v="592"/>
    <x v="37"/>
    <x v="12"/>
    <x v="1"/>
    <n v="1777"/>
  </r>
  <r>
    <x v="1"/>
    <x v="3"/>
    <s v="Sunrise Wind"/>
    <x v="34"/>
    <s v="Northeast Multispecies"/>
    <x v="404"/>
    <x v="593"/>
    <x v="7"/>
    <x v="44"/>
    <x v="1"/>
    <n v="1417"/>
  </r>
  <r>
    <x v="1"/>
    <x v="3"/>
    <s v="Sunrise Wind"/>
    <x v="32"/>
    <s v="Highly Migratory Species"/>
    <x v="608"/>
    <x v="594"/>
    <x v="13"/>
    <x v="55"/>
    <x v="1"/>
    <n v="1006"/>
  </r>
  <r>
    <x v="1"/>
    <x v="3"/>
    <s v="Sunrise Wind"/>
    <x v="38"/>
    <s v="Atlantic Herring"/>
    <x v="609"/>
    <x v="595"/>
    <x v="1"/>
    <x v="5"/>
    <x v="1"/>
    <n v="950"/>
  </r>
  <r>
    <x v="1"/>
    <x v="3"/>
    <s v="Sunrise Wind"/>
    <x v="17"/>
    <s v="Small-Mesh Multispecies"/>
    <x v="610"/>
    <x v="596"/>
    <x v="56"/>
    <x v="52"/>
    <x v="1"/>
    <n v="513"/>
  </r>
  <r>
    <x v="1"/>
    <x v="3"/>
    <s v="Sunrise Wind"/>
    <x v="12"/>
    <s v="No Federal FMP"/>
    <x v="611"/>
    <x v="597"/>
    <x v="65"/>
    <x v="82"/>
    <x v="1"/>
    <n v="370"/>
  </r>
  <r>
    <x v="1"/>
    <x v="3"/>
    <s v="Sunrise Wind"/>
    <x v="43"/>
    <s v="Northeast Multispecies"/>
    <x v="612"/>
    <x v="524"/>
    <x v="22"/>
    <x v="8"/>
    <x v="1"/>
    <n v="344"/>
  </r>
  <r>
    <x v="1"/>
    <x v="3"/>
    <s v="Sunrise Wind"/>
    <x v="64"/>
    <s v="Small-Mesh Multispecies"/>
    <x v="161"/>
    <x v="506"/>
    <x v="52"/>
    <x v="61"/>
    <x v="1"/>
    <n v="132"/>
  </r>
  <r>
    <x v="1"/>
    <x v="3"/>
    <s v="Sunrise Wind"/>
    <x v="31"/>
    <s v="No Federal FMP"/>
    <x v="258"/>
    <x v="209"/>
    <x v="12"/>
    <x v="84"/>
    <x v="1"/>
    <n v="114"/>
  </r>
  <r>
    <x v="1"/>
    <x v="3"/>
    <s v="Sunrise Wind"/>
    <x v="42"/>
    <s v="No Federal FMP"/>
    <x v="62"/>
    <x v="107"/>
    <x v="121"/>
    <x v="124"/>
    <x v="1"/>
    <n v="61"/>
  </r>
  <r>
    <x v="1"/>
    <x v="3"/>
    <s v="Sunrise Wind"/>
    <x v="11"/>
    <s v="ASMFC FMP"/>
    <x v="461"/>
    <x v="18"/>
    <x v="5"/>
    <x v="5"/>
    <x v="1"/>
    <n v="43"/>
  </r>
  <r>
    <x v="1"/>
    <x v="3"/>
    <s v="Sunrise Wind"/>
    <x v="13"/>
    <s v="No Federal FMP"/>
    <x v="613"/>
    <x v="208"/>
    <x v="54"/>
    <x v="9"/>
    <x v="1"/>
    <n v="29"/>
  </r>
  <r>
    <x v="1"/>
    <x v="3"/>
    <s v="Sunrise Wind"/>
    <x v="29"/>
    <s v="ASMFC FMP"/>
    <x v="261"/>
    <x v="15"/>
    <x v="6"/>
    <x v="6"/>
    <x v="1"/>
    <n v="27"/>
  </r>
  <r>
    <x v="1"/>
    <x v="3"/>
    <s v="Sunrise Wind"/>
    <x v="37"/>
    <s v="No Federal FMP"/>
    <x v="109"/>
    <x v="68"/>
    <x v="29"/>
    <x v="44"/>
    <x v="1"/>
    <n v="20"/>
  </r>
  <r>
    <x v="1"/>
    <x v="3"/>
    <s v="Sunrise Wind"/>
    <x v="6"/>
    <s v="Mackerel, Squid, and Butterfish"/>
    <x v="165"/>
    <x v="106"/>
    <x v="6"/>
    <x v="6"/>
    <x v="1"/>
    <n v="17"/>
  </r>
  <r>
    <x v="1"/>
    <x v="3"/>
    <s v="Sunrise Wind"/>
    <x v="48"/>
    <s v="Northeast Multispecies"/>
    <x v="127"/>
    <x v="15"/>
    <x v="6"/>
    <x v="6"/>
    <x v="1"/>
    <n v="16"/>
  </r>
  <r>
    <x v="1"/>
    <x v="3"/>
    <s v="Sunrise Wind"/>
    <x v="44"/>
    <s v="ASMFC FMP"/>
    <x v="145"/>
    <x v="157"/>
    <x v="46"/>
    <x v="15"/>
    <x v="1"/>
    <n v="14"/>
  </r>
  <r>
    <x v="1"/>
    <x v="3"/>
    <s v="Sunrise Wind"/>
    <x v="21"/>
    <s v="No Federal FMP"/>
    <x v="70"/>
    <x v="108"/>
    <x v="1"/>
    <x v="1"/>
    <x v="1"/>
    <n v="10"/>
  </r>
  <r>
    <x v="1"/>
    <x v="3"/>
    <s v="Sunrise Wind"/>
    <x v="33"/>
    <s v="Northeast Multispecies"/>
    <x v="70"/>
    <x v="125"/>
    <x v="6"/>
    <x v="6"/>
    <x v="1"/>
    <n v="10"/>
  </r>
  <r>
    <x v="1"/>
    <x v="3"/>
    <s v="Sunrise Wind"/>
    <x v="15"/>
    <s v="SERO FMP"/>
    <x v="70"/>
    <x v="15"/>
    <x v="67"/>
    <x v="57"/>
    <x v="1"/>
    <n v="10"/>
  </r>
  <r>
    <x v="1"/>
    <x v="3"/>
    <s v="Sunrise Wind"/>
    <x v="30"/>
    <s v="No Federal FMP"/>
    <x v="18"/>
    <x v="158"/>
    <x v="7"/>
    <x v="64"/>
    <x v="1"/>
    <n v="5"/>
  </r>
  <r>
    <x v="1"/>
    <x v="3"/>
    <s v="Sunrise Wind"/>
    <x v="41"/>
    <s v="Northeast Multispecies"/>
    <x v="18"/>
    <x v="65"/>
    <x v="6"/>
    <x v="6"/>
    <x v="1"/>
    <n v="5"/>
  </r>
  <r>
    <x v="1"/>
    <x v="3"/>
    <s v="Sunrise Wind"/>
    <x v="4"/>
    <s v="No Federal FMP"/>
    <x v="27"/>
    <x v="19"/>
    <x v="6"/>
    <x v="6"/>
    <x v="1"/>
    <n v="3"/>
  </r>
  <r>
    <x v="1"/>
    <x v="3"/>
    <s v="Sunrise Wind"/>
    <x v="24"/>
    <s v="No Federal FMP"/>
    <x v="27"/>
    <x v="27"/>
    <x v="1"/>
    <x v="1"/>
    <x v="1"/>
    <n v="3"/>
  </r>
  <r>
    <x v="1"/>
    <x v="3"/>
    <s v="Sunrise Wind"/>
    <x v="39"/>
    <s v="No Federal FMP"/>
    <x v="19"/>
    <x v="20"/>
    <x v="6"/>
    <x v="6"/>
    <x v="1"/>
    <n v="2"/>
  </r>
  <r>
    <x v="1"/>
    <x v="3"/>
    <s v="Sunrise Wind"/>
    <x v="56"/>
    <s v="Northeast Multispecies"/>
    <x v="19"/>
    <x v="19"/>
    <x v="6"/>
    <x v="6"/>
    <x v="1"/>
    <n v="2"/>
  </r>
  <r>
    <x v="1"/>
    <x v="3"/>
    <s v="Sunrise Wind"/>
    <x v="45"/>
    <s v="No Federal FMP"/>
    <x v="20"/>
    <x v="19"/>
    <x v="6"/>
    <x v="6"/>
    <x v="1"/>
    <n v="1"/>
  </r>
  <r>
    <x v="1"/>
    <x v="4"/>
    <s v="US Wind"/>
    <x v="1"/>
    <s v="Sea Scallop"/>
    <x v="614"/>
    <x v="598"/>
    <x v="1"/>
    <x v="1"/>
    <x v="1"/>
    <n v="65200"/>
  </r>
  <r>
    <x v="1"/>
    <x v="4"/>
    <s v="US Wind"/>
    <x v="3"/>
    <s v="No Federal FMP"/>
    <x v="615"/>
    <x v="599"/>
    <x v="122"/>
    <x v="125"/>
    <x v="1"/>
    <n v="60934"/>
  </r>
  <r>
    <x v="1"/>
    <x v="4"/>
    <s v="US Wind"/>
    <x v="2"/>
    <s v="Summer Flounder, Scup, Black Sea Bass"/>
    <x v="616"/>
    <x v="600"/>
    <x v="41"/>
    <x v="55"/>
    <x v="1"/>
    <n v="14780"/>
  </r>
  <r>
    <x v="1"/>
    <x v="4"/>
    <s v="US Wind"/>
    <x v="5"/>
    <s v="ASMFC FMP"/>
    <x v="617"/>
    <x v="601"/>
    <x v="1"/>
    <x v="1"/>
    <x v="1"/>
    <n v="13925"/>
  </r>
  <r>
    <x v="1"/>
    <x v="4"/>
    <s v="US Wind"/>
    <x v="6"/>
    <s v="Mackerel, Squid, and Butterfish"/>
    <x v="618"/>
    <x v="602"/>
    <x v="11"/>
    <x v="7"/>
    <x v="1"/>
    <n v="11638"/>
  </r>
  <r>
    <x v="1"/>
    <x v="4"/>
    <s v="US Wind"/>
    <x v="7"/>
    <s v="Mackerel, Squid, and Butterfish"/>
    <x v="619"/>
    <x v="603"/>
    <x v="7"/>
    <x v="44"/>
    <x v="1"/>
    <n v="9591"/>
  </r>
  <r>
    <x v="1"/>
    <x v="4"/>
    <s v="US Wind"/>
    <x v="0"/>
    <m/>
    <x v="620"/>
    <x v="604"/>
    <x v="0"/>
    <x v="0"/>
    <x v="1"/>
    <n v="4642"/>
  </r>
  <r>
    <x v="1"/>
    <x v="4"/>
    <s v="US Wind"/>
    <x v="53"/>
    <s v="Surfclam, Ocean Quahog"/>
    <x v="621"/>
    <x v="605"/>
    <x v="5"/>
    <x v="5"/>
    <x v="1"/>
    <n v="4093"/>
  </r>
  <r>
    <x v="1"/>
    <x v="4"/>
    <s v="US Wind"/>
    <x v="10"/>
    <s v="Summer Flounder, Scup, Black Sea Bass"/>
    <x v="622"/>
    <x v="606"/>
    <x v="1"/>
    <x v="5"/>
    <x v="1"/>
    <n v="3078"/>
  </r>
  <r>
    <x v="1"/>
    <x v="4"/>
    <s v="US Wind"/>
    <x v="9"/>
    <s v="Summer Flounder, Scup, Black Sea Bass"/>
    <x v="272"/>
    <x v="607"/>
    <x v="5"/>
    <x v="44"/>
    <x v="1"/>
    <n v="1798"/>
  </r>
  <r>
    <x v="1"/>
    <x v="4"/>
    <s v="US Wind"/>
    <x v="4"/>
    <s v="No Federal FMP"/>
    <x v="623"/>
    <x v="299"/>
    <x v="33"/>
    <x v="73"/>
    <x v="1"/>
    <n v="1569"/>
  </r>
  <r>
    <x v="1"/>
    <x v="4"/>
    <s v="US Wind"/>
    <x v="8"/>
    <s v="ASMFC FMP"/>
    <x v="624"/>
    <x v="608"/>
    <x v="6"/>
    <x v="6"/>
    <x v="1"/>
    <n v="218"/>
  </r>
  <r>
    <x v="1"/>
    <x v="4"/>
    <s v="US Wind"/>
    <x v="26"/>
    <s v="Skates"/>
    <x v="625"/>
    <x v="609"/>
    <x v="6"/>
    <x v="6"/>
    <x v="1"/>
    <n v="205"/>
  </r>
  <r>
    <x v="1"/>
    <x v="4"/>
    <s v="US Wind"/>
    <x v="25"/>
    <s v="Bluefish"/>
    <x v="626"/>
    <x v="610"/>
    <x v="29"/>
    <x v="44"/>
    <x v="1"/>
    <n v="190"/>
  </r>
  <r>
    <x v="1"/>
    <x v="4"/>
    <s v="US Wind"/>
    <x v="11"/>
    <s v="ASMFC FMP"/>
    <x v="100"/>
    <x v="182"/>
    <x v="9"/>
    <x v="64"/>
    <x v="1"/>
    <n v="170"/>
  </r>
  <r>
    <x v="1"/>
    <x v="4"/>
    <s v="US Wind"/>
    <x v="19"/>
    <s v="Tilefish"/>
    <x v="627"/>
    <x v="124"/>
    <x v="7"/>
    <x v="44"/>
    <x v="1"/>
    <n v="76"/>
  </r>
  <r>
    <x v="1"/>
    <x v="4"/>
    <s v="US Wind"/>
    <x v="13"/>
    <s v="No Federal FMP"/>
    <x v="217"/>
    <x v="611"/>
    <x v="56"/>
    <x v="73"/>
    <x v="1"/>
    <n v="74"/>
  </r>
  <r>
    <x v="1"/>
    <x v="4"/>
    <s v="US Wind"/>
    <x v="23"/>
    <s v="Highly Migratory Species"/>
    <x v="191"/>
    <x v="141"/>
    <x v="1"/>
    <x v="1"/>
    <x v="1"/>
    <n v="45"/>
  </r>
  <r>
    <x v="1"/>
    <x v="4"/>
    <s v="US Wind"/>
    <x v="14"/>
    <s v="No Federal FMP"/>
    <x v="218"/>
    <x v="215"/>
    <x v="27"/>
    <x v="22"/>
    <x v="1"/>
    <n v="35"/>
  </r>
  <r>
    <x v="1"/>
    <x v="4"/>
    <s v="US Wind"/>
    <x v="22"/>
    <s v="Small-Mesh Multispecies"/>
    <x v="218"/>
    <x v="61"/>
    <x v="6"/>
    <x v="6"/>
    <x v="1"/>
    <n v="35"/>
  </r>
  <r>
    <x v="1"/>
    <x v="4"/>
    <s v="US Wind"/>
    <x v="20"/>
    <s v="Mackerel, Squid, and Butterfish"/>
    <x v="26"/>
    <x v="103"/>
    <x v="6"/>
    <x v="6"/>
    <x v="1"/>
    <n v="31"/>
  </r>
  <r>
    <x v="1"/>
    <x v="4"/>
    <s v="US Wind"/>
    <x v="32"/>
    <s v="Highly Migratory Species"/>
    <x v="108"/>
    <x v="158"/>
    <x v="6"/>
    <x v="6"/>
    <x v="1"/>
    <n v="23"/>
  </r>
  <r>
    <x v="1"/>
    <x v="4"/>
    <s v="US Wind"/>
    <x v="16"/>
    <s v="Monkfish"/>
    <x v="164"/>
    <x v="158"/>
    <x v="6"/>
    <x v="6"/>
    <x v="1"/>
    <n v="21"/>
  </r>
  <r>
    <x v="1"/>
    <x v="4"/>
    <s v="US Wind"/>
    <x v="61"/>
    <s v="Mackerel, Squid, and Butterfish"/>
    <x v="354"/>
    <x v="121"/>
    <x v="54"/>
    <x v="7"/>
    <x v="1"/>
    <n v="18"/>
  </r>
  <r>
    <x v="1"/>
    <x v="4"/>
    <s v="US Wind"/>
    <x v="21"/>
    <s v="No Federal FMP"/>
    <x v="165"/>
    <x v="68"/>
    <x v="5"/>
    <x v="1"/>
    <x v="1"/>
    <n v="17"/>
  </r>
  <r>
    <x v="1"/>
    <x v="4"/>
    <s v="US Wind"/>
    <x v="17"/>
    <s v="Small-Mesh Multispecies"/>
    <x v="67"/>
    <x v="158"/>
    <x v="6"/>
    <x v="6"/>
    <x v="1"/>
    <n v="15"/>
  </r>
  <r>
    <x v="1"/>
    <x v="4"/>
    <s v="US Wind"/>
    <x v="18"/>
    <s v="Mackerel, Squid, and Butterfish"/>
    <x v="145"/>
    <x v="11"/>
    <x v="6"/>
    <x v="6"/>
    <x v="1"/>
    <n v="14"/>
  </r>
  <r>
    <x v="1"/>
    <x v="4"/>
    <s v="US Wind"/>
    <x v="51"/>
    <s v="No Federal FMP"/>
    <x v="17"/>
    <x v="125"/>
    <x v="29"/>
    <x v="39"/>
    <x v="1"/>
    <n v="7"/>
  </r>
  <r>
    <x v="1"/>
    <x v="4"/>
    <s v="US Wind"/>
    <x v="28"/>
    <s v="Tilefish"/>
    <x v="71"/>
    <x v="20"/>
    <x v="6"/>
    <x v="6"/>
    <x v="1"/>
    <n v="4"/>
  </r>
  <r>
    <x v="1"/>
    <x v="4"/>
    <s v="US Wind"/>
    <x v="71"/>
    <s v="SERO FMP"/>
    <x v="27"/>
    <x v="20"/>
    <x v="1"/>
    <x v="1"/>
    <x v="1"/>
    <n v="3"/>
  </r>
  <r>
    <x v="1"/>
    <x v="4"/>
    <s v="US Wind"/>
    <x v="31"/>
    <s v="No Federal FMP"/>
    <x v="20"/>
    <x v="19"/>
    <x v="6"/>
    <x v="6"/>
    <x v="1"/>
    <n v="1"/>
  </r>
  <r>
    <x v="1"/>
    <x v="5"/>
    <s v="Coastal Virginia Offshore Wind Research"/>
    <x v="0"/>
    <m/>
    <x v="628"/>
    <x v="612"/>
    <x v="0"/>
    <x v="0"/>
    <x v="1"/>
    <n v="699"/>
  </r>
  <r>
    <x v="1"/>
    <x v="5"/>
    <s v="Coastal Virginia Offshore Wind Research"/>
    <x v="6"/>
    <s v="Mackerel, Squid, and Butterfish"/>
    <x v="629"/>
    <x v="613"/>
    <x v="6"/>
    <x v="6"/>
    <x v="1"/>
    <n v="134"/>
  </r>
  <r>
    <x v="1"/>
    <x v="5"/>
    <s v="Coastal Virginia Offshore Wind Research"/>
    <x v="2"/>
    <s v="Summer Flounder, Scup, Black Sea Bass"/>
    <x v="104"/>
    <x v="106"/>
    <x v="6"/>
    <x v="6"/>
    <x v="1"/>
    <n v="83"/>
  </r>
  <r>
    <x v="1"/>
    <x v="5"/>
    <s v="Coastal Virginia Offshore Wind Research"/>
    <x v="7"/>
    <s v="Mackerel, Squid, and Butterfish"/>
    <x v="280"/>
    <x v="60"/>
    <x v="6"/>
    <x v="6"/>
    <x v="1"/>
    <n v="63"/>
  </r>
  <r>
    <x v="1"/>
    <x v="5"/>
    <s v="Coastal Virginia Offshore Wind Research"/>
    <x v="20"/>
    <s v="Mackerel, Squid, and Butterfish"/>
    <x v="19"/>
    <x v="65"/>
    <x v="6"/>
    <x v="6"/>
    <x v="1"/>
    <n v="2"/>
  </r>
  <r>
    <x v="1"/>
    <x v="6"/>
    <s v="Ocean Wind"/>
    <x v="1"/>
    <s v="Sea Scallop"/>
    <x v="630"/>
    <x v="614"/>
    <x v="5"/>
    <x v="5"/>
    <x v="1"/>
    <n v="90147"/>
  </r>
  <r>
    <x v="1"/>
    <x v="6"/>
    <s v="Ocean Wind"/>
    <x v="53"/>
    <s v="Surfclam, Ocean Quahog"/>
    <x v="631"/>
    <x v="615"/>
    <x v="93"/>
    <x v="11"/>
    <x v="1"/>
    <n v="52461"/>
  </r>
  <r>
    <x v="1"/>
    <x v="6"/>
    <s v="Ocean Wind"/>
    <x v="2"/>
    <s v="Summer Flounder, Scup, Black Sea Bass"/>
    <x v="632"/>
    <x v="497"/>
    <x v="37"/>
    <x v="37"/>
    <x v="1"/>
    <n v="18497"/>
  </r>
  <r>
    <x v="1"/>
    <x v="6"/>
    <s v="Ocean Wind"/>
    <x v="6"/>
    <s v="Mackerel, Squid, and Butterfish"/>
    <x v="633"/>
    <x v="616"/>
    <x v="7"/>
    <x v="7"/>
    <x v="1"/>
    <n v="10499"/>
  </r>
  <r>
    <x v="1"/>
    <x v="6"/>
    <s v="Ocean Wind"/>
    <x v="3"/>
    <s v="No Federal FMP"/>
    <x v="634"/>
    <x v="617"/>
    <x v="58"/>
    <x v="55"/>
    <x v="1"/>
    <n v="9398"/>
  </r>
  <r>
    <x v="1"/>
    <x v="6"/>
    <s v="Ocean Wind"/>
    <x v="7"/>
    <s v="Mackerel, Squid, and Butterfish"/>
    <x v="635"/>
    <x v="618"/>
    <x v="5"/>
    <x v="5"/>
    <x v="1"/>
    <n v="5825"/>
  </r>
  <r>
    <x v="1"/>
    <x v="6"/>
    <s v="Ocean Wind"/>
    <x v="0"/>
    <m/>
    <x v="636"/>
    <x v="619"/>
    <x v="0"/>
    <x v="0"/>
    <x v="1"/>
    <n v="3712"/>
  </r>
  <r>
    <x v="1"/>
    <x v="6"/>
    <s v="Ocean Wind"/>
    <x v="5"/>
    <s v="ASMFC FMP"/>
    <x v="637"/>
    <x v="620"/>
    <x v="6"/>
    <x v="6"/>
    <x v="1"/>
    <n v="3329"/>
  </r>
  <r>
    <x v="1"/>
    <x v="6"/>
    <s v="Ocean Wind"/>
    <x v="10"/>
    <s v="Summer Flounder, Scup, Black Sea Bass"/>
    <x v="638"/>
    <x v="621"/>
    <x v="6"/>
    <x v="1"/>
    <x v="1"/>
    <n v="922"/>
  </r>
  <r>
    <x v="1"/>
    <x v="6"/>
    <s v="Ocean Wind"/>
    <x v="9"/>
    <s v="Summer Flounder, Scup, Black Sea Bass"/>
    <x v="639"/>
    <x v="622"/>
    <x v="1"/>
    <x v="1"/>
    <x v="1"/>
    <n v="671"/>
  </r>
  <r>
    <x v="1"/>
    <x v="6"/>
    <s v="Ocean Wind"/>
    <x v="32"/>
    <s v="Highly Migratory Species"/>
    <x v="640"/>
    <x v="623"/>
    <x v="10"/>
    <x v="68"/>
    <x v="1"/>
    <n v="512"/>
  </r>
  <r>
    <x v="1"/>
    <x v="6"/>
    <s v="Ocean Wind"/>
    <x v="18"/>
    <s v="Mackerel, Squid, and Butterfish"/>
    <x v="293"/>
    <x v="624"/>
    <x v="1"/>
    <x v="6"/>
    <x v="1"/>
    <n v="331"/>
  </r>
  <r>
    <x v="1"/>
    <x v="6"/>
    <s v="Ocean Wind"/>
    <x v="8"/>
    <s v="ASMFC FMP"/>
    <x v="98"/>
    <x v="625"/>
    <x v="6"/>
    <x v="6"/>
    <x v="1"/>
    <n v="197"/>
  </r>
  <r>
    <x v="1"/>
    <x v="6"/>
    <s v="Ocean Wind"/>
    <x v="20"/>
    <s v="Mackerel, Squid, and Butterfish"/>
    <x v="641"/>
    <x v="626"/>
    <x v="6"/>
    <x v="1"/>
    <x v="1"/>
    <n v="188"/>
  </r>
  <r>
    <x v="1"/>
    <x v="6"/>
    <s v="Ocean Wind"/>
    <x v="25"/>
    <s v="Bluefish"/>
    <x v="642"/>
    <x v="627"/>
    <x v="5"/>
    <x v="5"/>
    <x v="1"/>
    <n v="138"/>
  </r>
  <r>
    <x v="1"/>
    <x v="6"/>
    <s v="Ocean Wind"/>
    <x v="14"/>
    <s v="No Federal FMP"/>
    <x v="107"/>
    <x v="139"/>
    <x v="56"/>
    <x v="57"/>
    <x v="1"/>
    <n v="47"/>
  </r>
  <r>
    <x v="1"/>
    <x v="6"/>
    <s v="Ocean Wind"/>
    <x v="22"/>
    <s v="Small-Mesh Multispecies"/>
    <x v="313"/>
    <x v="121"/>
    <x v="6"/>
    <x v="6"/>
    <x v="1"/>
    <n v="40"/>
  </r>
  <r>
    <x v="1"/>
    <x v="6"/>
    <s v="Ocean Wind"/>
    <x v="26"/>
    <s v="Skates"/>
    <x v="413"/>
    <x v="427"/>
    <x v="6"/>
    <x v="6"/>
    <x v="1"/>
    <n v="36"/>
  </r>
  <r>
    <x v="1"/>
    <x v="6"/>
    <s v="Ocean Wind"/>
    <x v="15"/>
    <s v="SERO FMP"/>
    <x v="164"/>
    <x v="26"/>
    <x v="58"/>
    <x v="43"/>
    <x v="1"/>
    <n v="21"/>
  </r>
  <r>
    <x v="1"/>
    <x v="6"/>
    <s v="Ocean Wind"/>
    <x v="17"/>
    <s v="Small-Mesh Multispecies"/>
    <x v="165"/>
    <x v="12"/>
    <x v="1"/>
    <x v="1"/>
    <x v="1"/>
    <n v="17"/>
  </r>
  <r>
    <x v="1"/>
    <x v="6"/>
    <s v="Ocean Wind"/>
    <x v="16"/>
    <s v="Monkfish"/>
    <x v="70"/>
    <x v="26"/>
    <x v="6"/>
    <x v="6"/>
    <x v="1"/>
    <n v="10"/>
  </r>
  <r>
    <x v="1"/>
    <x v="6"/>
    <s v="Ocean Wind"/>
    <x v="13"/>
    <s v="No Federal FMP"/>
    <x v="110"/>
    <x v="17"/>
    <x v="5"/>
    <x v="7"/>
    <x v="1"/>
    <n v="9"/>
  </r>
  <r>
    <x v="1"/>
    <x v="6"/>
    <s v="Ocean Wind"/>
    <x v="21"/>
    <s v="No Federal FMP"/>
    <x v="27"/>
    <x v="20"/>
    <x v="6"/>
    <x v="6"/>
    <x v="1"/>
    <n v="3"/>
  </r>
  <r>
    <x v="1"/>
    <x v="6"/>
    <s v="Ocean Wind"/>
    <x v="23"/>
    <s v="Highly Migratory Species"/>
    <x v="27"/>
    <x v="19"/>
    <x v="6"/>
    <x v="6"/>
    <x v="1"/>
    <n v="3"/>
  </r>
  <r>
    <x v="1"/>
    <x v="6"/>
    <s v="Ocean Wind"/>
    <x v="31"/>
    <s v="No Federal FMP"/>
    <x v="27"/>
    <x v="19"/>
    <x v="6"/>
    <x v="6"/>
    <x v="1"/>
    <n v="3"/>
  </r>
  <r>
    <x v="1"/>
    <x v="7"/>
    <s v="Atlantic Shores South"/>
    <x v="1"/>
    <s v="Sea Scallop"/>
    <x v="643"/>
    <x v="628"/>
    <x v="11"/>
    <x v="44"/>
    <x v="1"/>
    <n v="223038"/>
  </r>
  <r>
    <x v="1"/>
    <x v="7"/>
    <s v="Atlantic Shores South"/>
    <x v="53"/>
    <s v="Surfclam, Ocean Quahog"/>
    <x v="644"/>
    <x v="629"/>
    <x v="52"/>
    <x v="126"/>
    <x v="1"/>
    <n v="144463"/>
  </r>
  <r>
    <x v="1"/>
    <x v="7"/>
    <s v="Atlantic Shores South"/>
    <x v="6"/>
    <s v="Mackerel, Squid, and Butterfish"/>
    <x v="645"/>
    <x v="630"/>
    <x v="11"/>
    <x v="7"/>
    <x v="1"/>
    <n v="12331"/>
  </r>
  <r>
    <x v="1"/>
    <x v="7"/>
    <s v="Atlantic Shores South"/>
    <x v="7"/>
    <s v="Mackerel, Squid, and Butterfish"/>
    <x v="646"/>
    <x v="631"/>
    <x v="29"/>
    <x v="7"/>
    <x v="1"/>
    <n v="6852"/>
  </r>
  <r>
    <x v="1"/>
    <x v="7"/>
    <s v="Atlantic Shores South"/>
    <x v="3"/>
    <s v="No Federal FMP"/>
    <x v="647"/>
    <x v="632"/>
    <x v="45"/>
    <x v="43"/>
    <x v="1"/>
    <n v="5794"/>
  </r>
  <r>
    <x v="1"/>
    <x v="7"/>
    <s v="Atlantic Shores South"/>
    <x v="2"/>
    <s v="Summer Flounder, Scup, Black Sea Bass"/>
    <x v="648"/>
    <x v="633"/>
    <x v="7"/>
    <x v="31"/>
    <x v="1"/>
    <n v="3192"/>
  </r>
  <r>
    <x v="1"/>
    <x v="7"/>
    <s v="Atlantic Shores South"/>
    <x v="10"/>
    <s v="Summer Flounder, Scup, Black Sea Bass"/>
    <x v="649"/>
    <x v="266"/>
    <x v="1"/>
    <x v="1"/>
    <x v="1"/>
    <n v="2724"/>
  </r>
  <r>
    <x v="1"/>
    <x v="7"/>
    <s v="Atlantic Shores South"/>
    <x v="5"/>
    <s v="ASMFC FMP"/>
    <x v="650"/>
    <x v="634"/>
    <x v="6"/>
    <x v="6"/>
    <x v="1"/>
    <n v="2698"/>
  </r>
  <r>
    <x v="1"/>
    <x v="7"/>
    <s v="Atlantic Shores South"/>
    <x v="0"/>
    <m/>
    <x v="651"/>
    <x v="635"/>
    <x v="0"/>
    <x v="0"/>
    <x v="1"/>
    <n v="2327"/>
  </r>
  <r>
    <x v="1"/>
    <x v="7"/>
    <s v="Atlantic Shores South"/>
    <x v="9"/>
    <s v="Summer Flounder, Scup, Black Sea Bass"/>
    <x v="652"/>
    <x v="636"/>
    <x v="1"/>
    <x v="1"/>
    <x v="1"/>
    <n v="994"/>
  </r>
  <r>
    <x v="1"/>
    <x v="7"/>
    <s v="Atlantic Shores South"/>
    <x v="32"/>
    <s v="Highly Migratory Species"/>
    <x v="653"/>
    <x v="637"/>
    <x v="33"/>
    <x v="43"/>
    <x v="1"/>
    <n v="754"/>
  </r>
  <r>
    <x v="1"/>
    <x v="7"/>
    <s v="Atlantic Shores South"/>
    <x v="18"/>
    <s v="Mackerel, Squid, and Butterfish"/>
    <x v="654"/>
    <x v="638"/>
    <x v="1"/>
    <x v="6"/>
    <x v="1"/>
    <n v="447"/>
  </r>
  <r>
    <x v="1"/>
    <x v="7"/>
    <s v="Atlantic Shores South"/>
    <x v="35"/>
    <s v="Spiny Dogfish"/>
    <x v="655"/>
    <x v="639"/>
    <x v="1"/>
    <x v="1"/>
    <x v="1"/>
    <n v="415"/>
  </r>
  <r>
    <x v="1"/>
    <x v="7"/>
    <s v="Atlantic Shores South"/>
    <x v="20"/>
    <s v="Mackerel, Squid, and Butterfish"/>
    <x v="656"/>
    <x v="359"/>
    <x v="1"/>
    <x v="1"/>
    <x v="1"/>
    <n v="253"/>
  </r>
  <r>
    <x v="1"/>
    <x v="7"/>
    <s v="Atlantic Shores South"/>
    <x v="25"/>
    <s v="Bluefish"/>
    <x v="657"/>
    <x v="362"/>
    <x v="1"/>
    <x v="1"/>
    <x v="1"/>
    <n v="104"/>
  </r>
  <r>
    <x v="1"/>
    <x v="7"/>
    <s v="Atlantic Shores South"/>
    <x v="8"/>
    <s v="ASMFC FMP"/>
    <x v="224"/>
    <x v="403"/>
    <x v="6"/>
    <x v="6"/>
    <x v="1"/>
    <n v="102"/>
  </r>
  <r>
    <x v="1"/>
    <x v="7"/>
    <s v="Atlantic Shores South"/>
    <x v="22"/>
    <s v="Small-Mesh Multispecies"/>
    <x v="190"/>
    <x v="58"/>
    <x v="6"/>
    <x v="6"/>
    <x v="1"/>
    <n v="51"/>
  </r>
  <r>
    <x v="1"/>
    <x v="7"/>
    <s v="Atlantic Shores South"/>
    <x v="16"/>
    <s v="Monkfish"/>
    <x v="127"/>
    <x v="68"/>
    <x v="6"/>
    <x v="6"/>
    <x v="1"/>
    <n v="16"/>
  </r>
  <r>
    <x v="1"/>
    <x v="7"/>
    <s v="Atlantic Shores South"/>
    <x v="26"/>
    <s v="Skates"/>
    <x v="16"/>
    <x v="246"/>
    <x v="6"/>
    <x v="6"/>
    <x v="1"/>
    <n v="8"/>
  </r>
  <r>
    <x v="1"/>
    <x v="7"/>
    <s v="Atlantic Shores South"/>
    <x v="47"/>
    <s v="Highly Migratory Species"/>
    <x v="18"/>
    <x v="27"/>
    <x v="1"/>
    <x v="1"/>
    <x v="1"/>
    <n v="5"/>
  </r>
  <r>
    <x v="1"/>
    <x v="7"/>
    <s v="Atlantic Shores South"/>
    <x v="21"/>
    <s v="No Federal FMP"/>
    <x v="71"/>
    <x v="20"/>
    <x v="6"/>
    <x v="6"/>
    <x v="1"/>
    <n v="4"/>
  </r>
  <r>
    <x v="1"/>
    <x v="7"/>
    <s v="Atlantic Shores South"/>
    <x v="31"/>
    <s v="No Federal FMP"/>
    <x v="71"/>
    <x v="20"/>
    <x v="6"/>
    <x v="6"/>
    <x v="1"/>
    <n v="4"/>
  </r>
  <r>
    <x v="1"/>
    <x v="7"/>
    <s v="Atlantic Shores South"/>
    <x v="45"/>
    <s v="No Federal FMP"/>
    <x v="27"/>
    <x v="27"/>
    <x v="1"/>
    <x v="5"/>
    <x v="1"/>
    <n v="3"/>
  </r>
  <r>
    <x v="1"/>
    <x v="7"/>
    <s v="Atlantic Shores South"/>
    <x v="17"/>
    <s v="Small-Mesh Multispecies"/>
    <x v="20"/>
    <x v="27"/>
    <x v="6"/>
    <x v="6"/>
    <x v="1"/>
    <n v="1"/>
  </r>
  <r>
    <x v="1"/>
    <x v="8"/>
    <s v="Bay State Wind"/>
    <x v="1"/>
    <s v="Sea Scallop"/>
    <x v="658"/>
    <x v="640"/>
    <x v="1"/>
    <x v="1"/>
    <x v="1"/>
    <n v="60478"/>
  </r>
  <r>
    <x v="1"/>
    <x v="8"/>
    <s v="Bay State Wind"/>
    <x v="10"/>
    <s v="Summer Flounder, Scup, Black Sea Bass"/>
    <x v="659"/>
    <x v="641"/>
    <x v="37"/>
    <x v="82"/>
    <x v="1"/>
    <n v="52481"/>
  </r>
  <r>
    <x v="1"/>
    <x v="8"/>
    <s v="Bay State Wind"/>
    <x v="26"/>
    <s v="Skates"/>
    <x v="660"/>
    <x v="642"/>
    <x v="68"/>
    <x v="89"/>
    <x v="1"/>
    <n v="51333"/>
  </r>
  <r>
    <x v="1"/>
    <x v="8"/>
    <s v="Bay State Wind"/>
    <x v="22"/>
    <s v="Small-Mesh Multispecies"/>
    <x v="661"/>
    <x v="643"/>
    <x v="63"/>
    <x v="79"/>
    <x v="1"/>
    <n v="40027"/>
  </r>
  <r>
    <x v="1"/>
    <x v="8"/>
    <s v="Bay State Wind"/>
    <x v="5"/>
    <s v="ASMFC FMP"/>
    <x v="662"/>
    <x v="644"/>
    <x v="7"/>
    <x v="44"/>
    <x v="1"/>
    <n v="37446"/>
  </r>
  <r>
    <x v="1"/>
    <x v="8"/>
    <s v="Bay State Wind"/>
    <x v="16"/>
    <s v="Monkfish"/>
    <x v="663"/>
    <x v="645"/>
    <x v="78"/>
    <x v="27"/>
    <x v="1"/>
    <n v="36649"/>
  </r>
  <r>
    <x v="1"/>
    <x v="8"/>
    <s v="Bay State Wind"/>
    <x v="0"/>
    <m/>
    <x v="664"/>
    <x v="646"/>
    <x v="0"/>
    <x v="0"/>
    <x v="1"/>
    <n v="34512"/>
  </r>
  <r>
    <x v="1"/>
    <x v="8"/>
    <s v="Bay State Wind"/>
    <x v="7"/>
    <s v="Mackerel, Squid, and Butterfish"/>
    <x v="665"/>
    <x v="647"/>
    <x v="67"/>
    <x v="63"/>
    <x v="1"/>
    <n v="20720"/>
  </r>
  <r>
    <x v="1"/>
    <x v="8"/>
    <s v="Bay State Wind"/>
    <x v="9"/>
    <s v="Summer Flounder, Scup, Black Sea Bass"/>
    <x v="666"/>
    <x v="648"/>
    <x v="93"/>
    <x v="55"/>
    <x v="1"/>
    <n v="17705"/>
  </r>
  <r>
    <x v="1"/>
    <x v="8"/>
    <s v="Bay State Wind"/>
    <x v="8"/>
    <s v="ASMFC FMP"/>
    <x v="667"/>
    <x v="649"/>
    <x v="33"/>
    <x v="84"/>
    <x v="1"/>
    <n v="16041"/>
  </r>
  <r>
    <x v="1"/>
    <x v="8"/>
    <s v="Bay State Wind"/>
    <x v="20"/>
    <s v="Mackerel, Squid, and Butterfish"/>
    <x v="668"/>
    <x v="650"/>
    <x v="83"/>
    <x v="12"/>
    <x v="1"/>
    <n v="6653"/>
  </r>
  <r>
    <x v="1"/>
    <x v="8"/>
    <s v="Bay State Wind"/>
    <x v="2"/>
    <s v="Summer Flounder, Scup, Black Sea Bass"/>
    <x v="669"/>
    <x v="651"/>
    <x v="8"/>
    <x v="8"/>
    <x v="1"/>
    <n v="6600"/>
  </r>
  <r>
    <x v="1"/>
    <x v="8"/>
    <s v="Bay State Wind"/>
    <x v="28"/>
    <s v="Tilefish"/>
    <x v="670"/>
    <x v="652"/>
    <x v="67"/>
    <x v="9"/>
    <x v="1"/>
    <n v="3924"/>
  </r>
  <r>
    <x v="1"/>
    <x v="8"/>
    <s v="Bay State Wind"/>
    <x v="35"/>
    <s v="Spiny Dogfish"/>
    <x v="671"/>
    <x v="653"/>
    <x v="5"/>
    <x v="5"/>
    <x v="1"/>
    <n v="648"/>
  </r>
  <r>
    <x v="1"/>
    <x v="8"/>
    <s v="Bay State Wind"/>
    <x v="25"/>
    <s v="Bluefish"/>
    <x v="672"/>
    <x v="654"/>
    <x v="67"/>
    <x v="9"/>
    <x v="1"/>
    <n v="564"/>
  </r>
  <r>
    <x v="1"/>
    <x v="8"/>
    <s v="Bay State Wind"/>
    <x v="3"/>
    <s v="No Federal FMP"/>
    <x v="673"/>
    <x v="249"/>
    <x v="1"/>
    <x v="1"/>
    <x v="1"/>
    <n v="518"/>
  </r>
  <r>
    <x v="1"/>
    <x v="8"/>
    <s v="Bay State Wind"/>
    <x v="32"/>
    <s v="Highly Migratory Species"/>
    <x v="277"/>
    <x v="655"/>
    <x v="9"/>
    <x v="9"/>
    <x v="1"/>
    <n v="386"/>
  </r>
  <r>
    <x v="1"/>
    <x v="8"/>
    <s v="Bay State Wind"/>
    <x v="17"/>
    <s v="Small-Mesh Multispecies"/>
    <x v="549"/>
    <x v="656"/>
    <x v="45"/>
    <x v="47"/>
    <x v="1"/>
    <n v="356"/>
  </r>
  <r>
    <x v="1"/>
    <x v="8"/>
    <s v="Bay State Wind"/>
    <x v="38"/>
    <s v="Atlantic Herring"/>
    <x v="674"/>
    <x v="657"/>
    <x v="6"/>
    <x v="1"/>
    <x v="1"/>
    <n v="277"/>
  </r>
  <r>
    <x v="1"/>
    <x v="8"/>
    <s v="Bay State Wind"/>
    <x v="27"/>
    <s v="Northeast Multispecies"/>
    <x v="675"/>
    <x v="658"/>
    <x v="1"/>
    <x v="5"/>
    <x v="1"/>
    <n v="276"/>
  </r>
  <r>
    <x v="1"/>
    <x v="8"/>
    <s v="Bay State Wind"/>
    <x v="34"/>
    <s v="Northeast Multispecies"/>
    <x v="676"/>
    <x v="625"/>
    <x v="1"/>
    <x v="1"/>
    <x v="1"/>
    <n v="268"/>
  </r>
  <r>
    <x v="1"/>
    <x v="8"/>
    <s v="Bay State Wind"/>
    <x v="18"/>
    <s v="Mackerel, Squid, and Butterfish"/>
    <x v="99"/>
    <x v="623"/>
    <x v="6"/>
    <x v="6"/>
    <x v="1"/>
    <n v="195"/>
  </r>
  <r>
    <x v="1"/>
    <x v="8"/>
    <s v="Bay State Wind"/>
    <x v="33"/>
    <s v="Northeast Multispecies"/>
    <x v="224"/>
    <x v="270"/>
    <x v="6"/>
    <x v="6"/>
    <x v="1"/>
    <n v="102"/>
  </r>
  <r>
    <x v="1"/>
    <x v="8"/>
    <s v="Bay State Wind"/>
    <x v="12"/>
    <s v="No Federal FMP"/>
    <x v="411"/>
    <x v="362"/>
    <x v="11"/>
    <x v="31"/>
    <x v="1"/>
    <n v="70"/>
  </r>
  <r>
    <x v="1"/>
    <x v="8"/>
    <s v="Bay State Wind"/>
    <x v="6"/>
    <s v="Mackerel, Squid, and Butterfish"/>
    <x v="613"/>
    <x v="139"/>
    <x v="6"/>
    <x v="6"/>
    <x v="1"/>
    <n v="29"/>
  </r>
  <r>
    <x v="1"/>
    <x v="8"/>
    <s v="Bay State Wind"/>
    <x v="13"/>
    <s v="No Federal FMP"/>
    <x v="195"/>
    <x v="246"/>
    <x v="11"/>
    <x v="64"/>
    <x v="1"/>
    <n v="24"/>
  </r>
  <r>
    <x v="1"/>
    <x v="8"/>
    <s v="Bay State Wind"/>
    <x v="41"/>
    <s v="Northeast Multispecies"/>
    <x v="108"/>
    <x v="158"/>
    <x v="6"/>
    <x v="6"/>
    <x v="1"/>
    <n v="23"/>
  </r>
  <r>
    <x v="1"/>
    <x v="8"/>
    <s v="Bay State Wind"/>
    <x v="43"/>
    <s v="Northeast Multispecies"/>
    <x v="109"/>
    <x v="18"/>
    <x v="1"/>
    <x v="1"/>
    <x v="1"/>
    <n v="20"/>
  </r>
  <r>
    <x v="1"/>
    <x v="8"/>
    <s v="Bay State Wind"/>
    <x v="31"/>
    <s v="No Federal FMP"/>
    <x v="67"/>
    <x v="108"/>
    <x v="5"/>
    <x v="5"/>
    <x v="1"/>
    <n v="15"/>
  </r>
  <r>
    <x v="1"/>
    <x v="8"/>
    <s v="Bay State Wind"/>
    <x v="54"/>
    <s v="Northeast Multispecies"/>
    <x v="145"/>
    <x v="18"/>
    <x v="6"/>
    <x v="6"/>
    <x v="1"/>
    <n v="14"/>
  </r>
  <r>
    <x v="1"/>
    <x v="8"/>
    <s v="Bay State Wind"/>
    <x v="55"/>
    <s v="Northeast Multispecies"/>
    <x v="69"/>
    <x v="66"/>
    <x v="6"/>
    <x v="6"/>
    <x v="1"/>
    <n v="11"/>
  </r>
  <r>
    <x v="1"/>
    <x v="8"/>
    <s v="Bay State Wind"/>
    <x v="48"/>
    <s v="Northeast Multispecies"/>
    <x v="70"/>
    <x v="16"/>
    <x v="6"/>
    <x v="6"/>
    <x v="1"/>
    <n v="10"/>
  </r>
  <r>
    <x v="1"/>
    <x v="8"/>
    <s v="Bay State Wind"/>
    <x v="21"/>
    <s v="No Federal FMP"/>
    <x v="70"/>
    <x v="108"/>
    <x v="1"/>
    <x v="1"/>
    <x v="1"/>
    <n v="10"/>
  </r>
  <r>
    <x v="1"/>
    <x v="8"/>
    <s v="Bay State Wind"/>
    <x v="37"/>
    <s v="No Federal FMP"/>
    <x v="110"/>
    <x v="65"/>
    <x v="1"/>
    <x v="5"/>
    <x v="1"/>
    <n v="9"/>
  </r>
  <r>
    <x v="1"/>
    <x v="8"/>
    <s v="Bay State Wind"/>
    <x v="57"/>
    <s v="Northeast Multispecies"/>
    <x v="16"/>
    <x v="19"/>
    <x v="6"/>
    <x v="6"/>
    <x v="1"/>
    <n v="8"/>
  </r>
  <r>
    <x v="1"/>
    <x v="8"/>
    <s v="Bay State Wind"/>
    <x v="56"/>
    <s v="Northeast Multispecies"/>
    <x v="16"/>
    <x v="27"/>
    <x v="6"/>
    <x v="6"/>
    <x v="1"/>
    <n v="8"/>
  </r>
  <r>
    <x v="1"/>
    <x v="8"/>
    <s v="Bay State Wind"/>
    <x v="29"/>
    <s v="ASMFC FMP"/>
    <x v="17"/>
    <x v="20"/>
    <x v="6"/>
    <x v="6"/>
    <x v="1"/>
    <n v="7"/>
  </r>
  <r>
    <x v="1"/>
    <x v="8"/>
    <s v="Bay State Wind"/>
    <x v="15"/>
    <s v="SERO FMP"/>
    <x v="18"/>
    <x v="109"/>
    <x v="7"/>
    <x v="64"/>
    <x v="1"/>
    <n v="5"/>
  </r>
  <r>
    <x v="1"/>
    <x v="8"/>
    <s v="Bay State Wind"/>
    <x v="4"/>
    <s v="No Federal FMP"/>
    <x v="27"/>
    <x v="19"/>
    <x v="6"/>
    <x v="6"/>
    <x v="1"/>
    <n v="3"/>
  </r>
  <r>
    <x v="1"/>
    <x v="8"/>
    <s v="Bay State Wind"/>
    <x v="24"/>
    <s v="No Federal FMP"/>
    <x v="27"/>
    <x v="65"/>
    <x v="1"/>
    <x v="1"/>
    <x v="1"/>
    <n v="3"/>
  </r>
  <r>
    <x v="1"/>
    <x v="8"/>
    <s v="Bay State Wind"/>
    <x v="44"/>
    <s v="ASMFC FMP"/>
    <x v="19"/>
    <x v="109"/>
    <x v="7"/>
    <x v="44"/>
    <x v="1"/>
    <n v="2"/>
  </r>
  <r>
    <x v="1"/>
    <x v="9"/>
    <s v="Vineyard Wind 1"/>
    <x v="10"/>
    <s v="Summer Flounder, Scup, Black Sea Bass"/>
    <x v="677"/>
    <x v="659"/>
    <x v="46"/>
    <x v="47"/>
    <x v="1"/>
    <n v="56994"/>
  </r>
  <r>
    <x v="1"/>
    <x v="9"/>
    <s v="Vineyard Wind 1"/>
    <x v="0"/>
    <m/>
    <x v="678"/>
    <x v="660"/>
    <x v="0"/>
    <x v="0"/>
    <x v="1"/>
    <n v="29417"/>
  </r>
  <r>
    <x v="1"/>
    <x v="9"/>
    <s v="Vineyard Wind 1"/>
    <x v="22"/>
    <s v="Small-Mesh Multispecies"/>
    <x v="679"/>
    <x v="661"/>
    <x v="47"/>
    <x v="74"/>
    <x v="1"/>
    <n v="29004"/>
  </r>
  <r>
    <x v="1"/>
    <x v="9"/>
    <s v="Vineyard Wind 1"/>
    <x v="7"/>
    <s v="Mackerel, Squid, and Butterfish"/>
    <x v="680"/>
    <x v="662"/>
    <x v="8"/>
    <x v="22"/>
    <x v="1"/>
    <n v="22641"/>
  </r>
  <r>
    <x v="1"/>
    <x v="9"/>
    <s v="Vineyard Wind 1"/>
    <x v="9"/>
    <s v="Summer Flounder, Scup, Black Sea Bass"/>
    <x v="681"/>
    <x v="663"/>
    <x v="56"/>
    <x v="84"/>
    <x v="1"/>
    <n v="11422"/>
  </r>
  <r>
    <x v="1"/>
    <x v="9"/>
    <s v="Vineyard Wind 1"/>
    <x v="1"/>
    <s v="Sea Scallop"/>
    <x v="682"/>
    <x v="664"/>
    <x v="6"/>
    <x v="6"/>
    <x v="1"/>
    <n v="6031"/>
  </r>
  <r>
    <x v="1"/>
    <x v="9"/>
    <s v="Vineyard Wind 1"/>
    <x v="8"/>
    <s v="ASMFC FMP"/>
    <x v="683"/>
    <x v="665"/>
    <x v="11"/>
    <x v="31"/>
    <x v="1"/>
    <n v="5370"/>
  </r>
  <r>
    <x v="1"/>
    <x v="9"/>
    <s v="Vineyard Wind 1"/>
    <x v="5"/>
    <s v="ASMFC FMP"/>
    <x v="684"/>
    <x v="666"/>
    <x v="1"/>
    <x v="6"/>
    <x v="1"/>
    <n v="5235"/>
  </r>
  <r>
    <x v="1"/>
    <x v="9"/>
    <s v="Vineyard Wind 1"/>
    <x v="20"/>
    <s v="Mackerel, Squid, and Butterfish"/>
    <x v="685"/>
    <x v="667"/>
    <x v="22"/>
    <x v="28"/>
    <x v="1"/>
    <n v="4891"/>
  </r>
  <r>
    <x v="1"/>
    <x v="9"/>
    <s v="Vineyard Wind 1"/>
    <x v="2"/>
    <s v="Summer Flounder, Scup, Black Sea Bass"/>
    <x v="686"/>
    <x v="668"/>
    <x v="54"/>
    <x v="64"/>
    <x v="1"/>
    <n v="4426"/>
  </r>
  <r>
    <x v="1"/>
    <x v="9"/>
    <s v="Vineyard Wind 1"/>
    <x v="26"/>
    <s v="Skates"/>
    <x v="687"/>
    <x v="669"/>
    <x v="54"/>
    <x v="44"/>
    <x v="1"/>
    <n v="4376"/>
  </r>
  <r>
    <x v="1"/>
    <x v="9"/>
    <s v="Vineyard Wind 1"/>
    <x v="16"/>
    <s v="Monkfish"/>
    <x v="688"/>
    <x v="670"/>
    <x v="29"/>
    <x v="7"/>
    <x v="1"/>
    <n v="2863"/>
  </r>
  <r>
    <x v="1"/>
    <x v="9"/>
    <s v="Vineyard Wind 1"/>
    <x v="28"/>
    <s v="Tilefish"/>
    <x v="649"/>
    <x v="671"/>
    <x v="54"/>
    <x v="31"/>
    <x v="1"/>
    <n v="2724"/>
  </r>
  <r>
    <x v="1"/>
    <x v="9"/>
    <s v="Vineyard Wind 1"/>
    <x v="53"/>
    <s v="Surfclam, Ocean Quahog"/>
    <x v="689"/>
    <x v="672"/>
    <x v="1"/>
    <x v="1"/>
    <x v="1"/>
    <n v="1962"/>
  </r>
  <r>
    <x v="1"/>
    <x v="9"/>
    <s v="Vineyard Wind 1"/>
    <x v="25"/>
    <s v="Bluefish"/>
    <x v="690"/>
    <x v="673"/>
    <x v="11"/>
    <x v="31"/>
    <x v="1"/>
    <n v="349"/>
  </r>
  <r>
    <x v="1"/>
    <x v="9"/>
    <s v="Vineyard Wind 1"/>
    <x v="32"/>
    <s v="Highly Migratory Species"/>
    <x v="691"/>
    <x v="674"/>
    <x v="9"/>
    <x v="64"/>
    <x v="1"/>
    <n v="337"/>
  </r>
  <r>
    <x v="1"/>
    <x v="9"/>
    <s v="Vineyard Wind 1"/>
    <x v="17"/>
    <s v="Small-Mesh Multispecies"/>
    <x v="692"/>
    <x v="675"/>
    <x v="10"/>
    <x v="28"/>
    <x v="1"/>
    <n v="317"/>
  </r>
  <r>
    <x v="1"/>
    <x v="9"/>
    <s v="Vineyard Wind 1"/>
    <x v="33"/>
    <s v="Northeast Multispecies"/>
    <x v="693"/>
    <x v="676"/>
    <x v="6"/>
    <x v="6"/>
    <x v="1"/>
    <n v="215"/>
  </r>
  <r>
    <x v="1"/>
    <x v="9"/>
    <s v="Vineyard Wind 1"/>
    <x v="35"/>
    <s v="Spiny Dogfish"/>
    <x v="159"/>
    <x v="677"/>
    <x v="1"/>
    <x v="6"/>
    <x v="1"/>
    <n v="180"/>
  </r>
  <r>
    <x v="1"/>
    <x v="9"/>
    <s v="Vineyard Wind 1"/>
    <x v="18"/>
    <s v="Mackerel, Squid, and Butterfish"/>
    <x v="694"/>
    <x v="678"/>
    <x v="6"/>
    <x v="6"/>
    <x v="1"/>
    <n v="169"/>
  </r>
  <r>
    <x v="1"/>
    <x v="9"/>
    <s v="Vineyard Wind 1"/>
    <x v="34"/>
    <s v="Northeast Multispecies"/>
    <x v="695"/>
    <x v="429"/>
    <x v="6"/>
    <x v="6"/>
    <x v="1"/>
    <n v="147"/>
  </r>
  <r>
    <x v="1"/>
    <x v="9"/>
    <s v="Vineyard Wind 1"/>
    <x v="27"/>
    <s v="Northeast Multispecies"/>
    <x v="696"/>
    <x v="487"/>
    <x v="1"/>
    <x v="1"/>
    <x v="1"/>
    <n v="124"/>
  </r>
  <r>
    <x v="1"/>
    <x v="9"/>
    <s v="Vineyard Wind 1"/>
    <x v="55"/>
    <s v="Northeast Multispecies"/>
    <x v="353"/>
    <x v="679"/>
    <x v="6"/>
    <x v="6"/>
    <x v="1"/>
    <n v="82"/>
  </r>
  <r>
    <x v="1"/>
    <x v="9"/>
    <s v="Vineyard Wind 1"/>
    <x v="54"/>
    <s v="Northeast Multispecies"/>
    <x v="217"/>
    <x v="431"/>
    <x v="6"/>
    <x v="6"/>
    <x v="1"/>
    <n v="74"/>
  </r>
  <r>
    <x v="1"/>
    <x v="9"/>
    <s v="Vineyard Wind 1"/>
    <x v="3"/>
    <s v="No Federal FMP"/>
    <x v="551"/>
    <x v="26"/>
    <x v="6"/>
    <x v="6"/>
    <x v="1"/>
    <n v="67"/>
  </r>
  <r>
    <x v="1"/>
    <x v="9"/>
    <s v="Vineyard Wind 1"/>
    <x v="41"/>
    <s v="Northeast Multispecies"/>
    <x v="413"/>
    <x v="14"/>
    <x v="6"/>
    <x v="6"/>
    <x v="1"/>
    <n v="36"/>
  </r>
  <r>
    <x v="1"/>
    <x v="9"/>
    <s v="Vineyard Wind 1"/>
    <x v="48"/>
    <s v="Northeast Multispecies"/>
    <x v="354"/>
    <x v="125"/>
    <x v="6"/>
    <x v="6"/>
    <x v="1"/>
    <n v="18"/>
  </r>
  <r>
    <x v="1"/>
    <x v="9"/>
    <s v="Vineyard Wind 1"/>
    <x v="56"/>
    <s v="Northeast Multispecies"/>
    <x v="110"/>
    <x v="65"/>
    <x v="6"/>
    <x v="6"/>
    <x v="1"/>
    <n v="9"/>
  </r>
  <r>
    <x v="1"/>
    <x v="9"/>
    <s v="Vineyard Wind 1"/>
    <x v="13"/>
    <s v="No Federal FMP"/>
    <x v="16"/>
    <x v="125"/>
    <x v="5"/>
    <x v="5"/>
    <x v="1"/>
    <n v="8"/>
  </r>
  <r>
    <x v="1"/>
    <x v="9"/>
    <s v="Vineyard Wind 1"/>
    <x v="37"/>
    <s v="No Federal FMP"/>
    <x v="17"/>
    <x v="27"/>
    <x v="1"/>
    <x v="1"/>
    <x v="1"/>
    <n v="7"/>
  </r>
  <r>
    <x v="1"/>
    <x v="9"/>
    <s v="Vineyard Wind 1"/>
    <x v="21"/>
    <s v="No Federal FMP"/>
    <x v="111"/>
    <x v="65"/>
    <x v="1"/>
    <x v="1"/>
    <x v="1"/>
    <n v="6"/>
  </r>
  <r>
    <x v="1"/>
    <x v="9"/>
    <s v="Vineyard Wind 1"/>
    <x v="57"/>
    <s v="Northeast Multispecies"/>
    <x v="111"/>
    <x v="19"/>
    <x v="6"/>
    <x v="6"/>
    <x v="1"/>
    <n v="6"/>
  </r>
  <r>
    <x v="1"/>
    <x v="9"/>
    <s v="Vineyard Wind 1"/>
    <x v="12"/>
    <s v="No Federal FMP"/>
    <x v="18"/>
    <x v="16"/>
    <x v="6"/>
    <x v="6"/>
    <x v="1"/>
    <n v="5"/>
  </r>
  <r>
    <x v="1"/>
    <x v="9"/>
    <s v="Vineyard Wind 1"/>
    <x v="43"/>
    <s v="Northeast Multispecies"/>
    <x v="19"/>
    <x v="19"/>
    <x v="6"/>
    <x v="6"/>
    <x v="1"/>
    <n v="2"/>
  </r>
  <r>
    <x v="1"/>
    <x v="9"/>
    <s v="Vineyard Wind 1"/>
    <x v="24"/>
    <s v="No Federal FMP"/>
    <x v="20"/>
    <x v="19"/>
    <x v="6"/>
    <x v="6"/>
    <x v="1"/>
    <n v="1"/>
  </r>
  <r>
    <x v="1"/>
    <x v="9"/>
    <s v="Vineyard Wind 1"/>
    <x v="31"/>
    <s v="No Federal FMP"/>
    <x v="20"/>
    <x v="19"/>
    <x v="6"/>
    <x v="6"/>
    <x v="1"/>
    <n v="1"/>
  </r>
  <r>
    <x v="1"/>
    <x v="10"/>
    <m/>
    <x v="22"/>
    <s v="Small-Mesh Multispecies"/>
    <x v="98"/>
    <x v="176"/>
    <x v="6"/>
    <x v="6"/>
    <x v="1"/>
    <n v="197"/>
  </r>
  <r>
    <x v="1"/>
    <x v="10"/>
    <m/>
    <x v="10"/>
    <s v="Summer Flounder, Scup, Black Sea Bass"/>
    <x v="641"/>
    <x v="680"/>
    <x v="6"/>
    <x v="6"/>
    <x v="1"/>
    <n v="188"/>
  </r>
  <r>
    <x v="1"/>
    <x v="10"/>
    <m/>
    <x v="5"/>
    <s v="ASMFC FMP"/>
    <x v="496"/>
    <x v="207"/>
    <x v="6"/>
    <x v="6"/>
    <x v="1"/>
    <n v="137"/>
  </r>
  <r>
    <x v="1"/>
    <x v="10"/>
    <m/>
    <x v="9"/>
    <s v="Summer Flounder, Scup, Black Sea Bass"/>
    <x v="697"/>
    <x v="681"/>
    <x v="6"/>
    <x v="6"/>
    <x v="1"/>
    <n v="131"/>
  </r>
  <r>
    <x v="1"/>
    <x v="10"/>
    <m/>
    <x v="7"/>
    <s v="Mackerel, Squid, and Butterfish"/>
    <x v="102"/>
    <x v="682"/>
    <x v="6"/>
    <x v="6"/>
    <x v="1"/>
    <n v="103"/>
  </r>
  <r>
    <x v="1"/>
    <x v="10"/>
    <m/>
    <x v="2"/>
    <s v="Summer Flounder, Scup, Black Sea Bass"/>
    <x v="698"/>
    <x v="208"/>
    <x v="6"/>
    <x v="6"/>
    <x v="1"/>
    <n v="89"/>
  </r>
  <r>
    <x v="1"/>
    <x v="10"/>
    <m/>
    <x v="1"/>
    <s v="Sea Scallop"/>
    <x v="278"/>
    <x v="108"/>
    <x v="6"/>
    <x v="6"/>
    <x v="1"/>
    <n v="86"/>
  </r>
  <r>
    <x v="1"/>
    <x v="10"/>
    <m/>
    <x v="20"/>
    <s v="Mackerel, Squid, and Butterfish"/>
    <x v="217"/>
    <x v="683"/>
    <x v="6"/>
    <x v="6"/>
    <x v="1"/>
    <n v="74"/>
  </r>
  <r>
    <x v="1"/>
    <x v="10"/>
    <m/>
    <x v="26"/>
    <s v="Skates"/>
    <x v="479"/>
    <x v="684"/>
    <x v="6"/>
    <x v="6"/>
    <x v="1"/>
    <n v="56"/>
  </r>
  <r>
    <x v="1"/>
    <x v="10"/>
    <m/>
    <x v="25"/>
    <s v="Bluefish"/>
    <x v="190"/>
    <x v="208"/>
    <x v="1"/>
    <x v="1"/>
    <x v="1"/>
    <n v="51"/>
  </r>
  <r>
    <x v="1"/>
    <x v="10"/>
    <m/>
    <x v="27"/>
    <s v="Northeast Multispecies"/>
    <x v="165"/>
    <x v="15"/>
    <x v="6"/>
    <x v="6"/>
    <x v="1"/>
    <n v="17"/>
  </r>
  <r>
    <x v="1"/>
    <x v="10"/>
    <m/>
    <x v="3"/>
    <s v="No Federal FMP"/>
    <x v="68"/>
    <x v="19"/>
    <x v="6"/>
    <x v="6"/>
    <x v="1"/>
    <n v="12"/>
  </r>
  <r>
    <x v="1"/>
    <x v="10"/>
    <m/>
    <x v="17"/>
    <s v="Small-Mesh Multispecies"/>
    <x v="16"/>
    <x v="56"/>
    <x v="6"/>
    <x v="6"/>
    <x v="1"/>
    <n v="8"/>
  </r>
  <r>
    <x v="1"/>
    <x v="10"/>
    <m/>
    <x v="38"/>
    <s v="Atlantic Herring"/>
    <x v="17"/>
    <x v="13"/>
    <x v="6"/>
    <x v="6"/>
    <x v="1"/>
    <n v="7"/>
  </r>
  <r>
    <x v="1"/>
    <x v="10"/>
    <m/>
    <x v="31"/>
    <s v="No Federal FMP"/>
    <x v="17"/>
    <x v="65"/>
    <x v="1"/>
    <x v="1"/>
    <x v="1"/>
    <n v="7"/>
  </r>
  <r>
    <x v="1"/>
    <x v="10"/>
    <m/>
    <x v="8"/>
    <s v="ASMFC FMP"/>
    <x v="111"/>
    <x v="26"/>
    <x v="6"/>
    <x v="6"/>
    <x v="1"/>
    <n v="6"/>
  </r>
  <r>
    <x v="1"/>
    <x v="10"/>
    <m/>
    <x v="34"/>
    <s v="Northeast Multispecies"/>
    <x v="111"/>
    <x v="20"/>
    <x v="6"/>
    <x v="6"/>
    <x v="1"/>
    <n v="6"/>
  </r>
  <r>
    <x v="1"/>
    <x v="10"/>
    <m/>
    <x v="12"/>
    <s v="No Federal FMP"/>
    <x v="71"/>
    <x v="65"/>
    <x v="6"/>
    <x v="6"/>
    <x v="1"/>
    <n v="4"/>
  </r>
  <r>
    <x v="1"/>
    <x v="10"/>
    <m/>
    <x v="29"/>
    <s v="ASMFC FMP"/>
    <x v="71"/>
    <x v="19"/>
    <x v="6"/>
    <x v="6"/>
    <x v="1"/>
    <n v="4"/>
  </r>
  <r>
    <x v="1"/>
    <x v="10"/>
    <m/>
    <x v="16"/>
    <s v="Monkfish"/>
    <x v="71"/>
    <x v="27"/>
    <x v="6"/>
    <x v="6"/>
    <x v="1"/>
    <n v="4"/>
  </r>
  <r>
    <x v="1"/>
    <x v="10"/>
    <m/>
    <x v="32"/>
    <s v="Highly Migratory Species"/>
    <x v="19"/>
    <x v="109"/>
    <x v="6"/>
    <x v="6"/>
    <x v="1"/>
    <n v="2"/>
  </r>
  <r>
    <x v="1"/>
    <x v="10"/>
    <m/>
    <x v="37"/>
    <s v="No Federal FMP"/>
    <x v="19"/>
    <x v="19"/>
    <x v="6"/>
    <x v="6"/>
    <x v="1"/>
    <n v="2"/>
  </r>
  <r>
    <x v="1"/>
    <x v="10"/>
    <m/>
    <x v="11"/>
    <s v="ASMFC FMP"/>
    <x v="19"/>
    <x v="19"/>
    <x v="6"/>
    <x v="6"/>
    <x v="1"/>
    <n v="2"/>
  </r>
  <r>
    <x v="1"/>
    <x v="10"/>
    <m/>
    <x v="39"/>
    <s v="No Federal FMP"/>
    <x v="20"/>
    <x v="19"/>
    <x v="6"/>
    <x v="6"/>
    <x v="1"/>
    <n v="1"/>
  </r>
  <r>
    <x v="1"/>
    <x v="10"/>
    <m/>
    <x v="35"/>
    <s v="Spiny Dogfish"/>
    <x v="20"/>
    <x v="26"/>
    <x v="6"/>
    <x v="6"/>
    <x v="1"/>
    <n v="1"/>
  </r>
  <r>
    <x v="1"/>
    <x v="10"/>
    <m/>
    <x v="44"/>
    <s v="ASMFC FMP"/>
    <x v="20"/>
    <x v="19"/>
    <x v="5"/>
    <x v="1"/>
    <x v="1"/>
    <n v="1"/>
  </r>
  <r>
    <x v="1"/>
    <x v="10"/>
    <m/>
    <x v="18"/>
    <s v="Mackerel, Squid, and Butterfish"/>
    <x v="20"/>
    <x v="65"/>
    <x v="6"/>
    <x v="6"/>
    <x v="1"/>
    <n v="1"/>
  </r>
  <r>
    <x v="1"/>
    <x v="11"/>
    <m/>
    <x v="25"/>
    <s v="Bluefish"/>
    <x v="699"/>
    <x v="685"/>
    <x v="123"/>
    <x v="127"/>
    <x v="1"/>
    <n v="13599"/>
  </r>
  <r>
    <x v="1"/>
    <x v="11"/>
    <m/>
    <x v="0"/>
    <m/>
    <x v="700"/>
    <x v="686"/>
    <x v="0"/>
    <x v="0"/>
    <x v="1"/>
    <n v="10953"/>
  </r>
  <r>
    <x v="1"/>
    <x v="11"/>
    <m/>
    <x v="59"/>
    <s v="ASMFC FMP"/>
    <x v="701"/>
    <x v="687"/>
    <x v="33"/>
    <x v="84"/>
    <x v="1"/>
    <n v="8761"/>
  </r>
  <r>
    <x v="1"/>
    <x v="11"/>
    <m/>
    <x v="2"/>
    <s v="Summer Flounder, Scup, Black Sea Bass"/>
    <x v="702"/>
    <x v="612"/>
    <x v="8"/>
    <x v="9"/>
    <x v="1"/>
    <n v="6683"/>
  </r>
  <r>
    <x v="1"/>
    <x v="11"/>
    <m/>
    <x v="6"/>
    <s v="Mackerel, Squid, and Butterfish"/>
    <x v="703"/>
    <x v="688"/>
    <x v="5"/>
    <x v="1"/>
    <x v="1"/>
    <n v="4252"/>
  </r>
  <r>
    <x v="1"/>
    <x v="11"/>
    <m/>
    <x v="7"/>
    <s v="Mackerel, Squid, and Butterfish"/>
    <x v="704"/>
    <x v="689"/>
    <x v="5"/>
    <x v="5"/>
    <x v="1"/>
    <n v="3853"/>
  </r>
  <r>
    <x v="1"/>
    <x v="11"/>
    <m/>
    <x v="72"/>
    <s v="No Federal FMP"/>
    <x v="705"/>
    <x v="319"/>
    <x v="61"/>
    <x v="82"/>
    <x v="1"/>
    <n v="1096"/>
  </r>
  <r>
    <x v="1"/>
    <x v="11"/>
    <m/>
    <x v="73"/>
    <s v="No Federal FMP"/>
    <x v="706"/>
    <x v="690"/>
    <x v="43"/>
    <x v="52"/>
    <x v="1"/>
    <n v="500"/>
  </r>
  <r>
    <x v="1"/>
    <x v="11"/>
    <m/>
    <x v="32"/>
    <s v="Highly Migratory Species"/>
    <x v="707"/>
    <x v="691"/>
    <x v="9"/>
    <x v="31"/>
    <x v="1"/>
    <n v="382"/>
  </r>
  <r>
    <x v="1"/>
    <x v="11"/>
    <m/>
    <x v="20"/>
    <s v="Mackerel, Squid, and Butterfish"/>
    <x v="708"/>
    <x v="692"/>
    <x v="1"/>
    <x v="1"/>
    <x v="1"/>
    <n v="296"/>
  </r>
  <r>
    <x v="1"/>
    <x v="11"/>
    <m/>
    <x v="45"/>
    <s v="No Federal FMP"/>
    <x v="64"/>
    <x v="693"/>
    <x v="37"/>
    <x v="73"/>
    <x v="1"/>
    <n v="50"/>
  </r>
  <r>
    <x v="1"/>
    <x v="11"/>
    <m/>
    <x v="37"/>
    <s v="No Federal FMP"/>
    <x v="194"/>
    <x v="364"/>
    <x v="11"/>
    <x v="64"/>
    <x v="1"/>
    <n v="33"/>
  </r>
  <r>
    <x v="1"/>
    <x v="11"/>
    <m/>
    <x v="47"/>
    <s v="Highly Migratory Species"/>
    <x v="164"/>
    <x v="17"/>
    <x v="29"/>
    <x v="7"/>
    <x v="1"/>
    <n v="21"/>
  </r>
  <r>
    <x v="1"/>
    <x v="11"/>
    <m/>
    <x v="58"/>
    <s v="Highly Migratory Species"/>
    <x v="127"/>
    <x v="18"/>
    <x v="11"/>
    <x v="44"/>
    <x v="1"/>
    <n v="16"/>
  </r>
  <r>
    <x v="1"/>
    <x v="11"/>
    <m/>
    <x v="21"/>
    <s v="No Federal FMP"/>
    <x v="196"/>
    <x v="184"/>
    <x v="1"/>
    <x v="1"/>
    <x v="1"/>
    <n v="13"/>
  </r>
  <r>
    <x v="1"/>
    <x v="11"/>
    <m/>
    <x v="10"/>
    <s v="Summer Flounder, Scup, Black Sea Bass"/>
    <x v="110"/>
    <x v="65"/>
    <x v="6"/>
    <x v="6"/>
    <x v="1"/>
    <n v="9"/>
  </r>
  <r>
    <x v="1"/>
    <x v="11"/>
    <m/>
    <x v="16"/>
    <s v="Monkfish"/>
    <x v="71"/>
    <x v="109"/>
    <x v="6"/>
    <x v="6"/>
    <x v="1"/>
    <n v="4"/>
  </r>
  <r>
    <x v="1"/>
    <x v="11"/>
    <m/>
    <x v="18"/>
    <s v="Mackerel, Squid, and Butterfish"/>
    <x v="20"/>
    <x v="19"/>
    <x v="6"/>
    <x v="6"/>
    <x v="1"/>
    <n v="1"/>
  </r>
  <r>
    <x v="1"/>
    <x v="12"/>
    <s v="Empire Wind"/>
    <x v="1"/>
    <s v="Sea Scallop"/>
    <x v="709"/>
    <x v="694"/>
    <x v="8"/>
    <x v="10"/>
    <x v="1"/>
    <n v="435657"/>
  </r>
  <r>
    <x v="1"/>
    <x v="12"/>
    <s v="Empire Wind"/>
    <x v="53"/>
    <s v="Surfclam, Ocean Quahog"/>
    <x v="710"/>
    <x v="695"/>
    <x v="52"/>
    <x v="81"/>
    <x v="1"/>
    <n v="145274"/>
  </r>
  <r>
    <x v="1"/>
    <x v="12"/>
    <s v="Empire Wind"/>
    <x v="0"/>
    <m/>
    <x v="711"/>
    <x v="696"/>
    <x v="0"/>
    <x v="0"/>
    <x v="1"/>
    <n v="51365"/>
  </r>
  <r>
    <x v="1"/>
    <x v="12"/>
    <s v="Empire Wind"/>
    <x v="7"/>
    <s v="Mackerel, Squid, and Butterfish"/>
    <x v="712"/>
    <x v="697"/>
    <x v="13"/>
    <x v="94"/>
    <x v="1"/>
    <n v="46874"/>
  </r>
  <r>
    <x v="1"/>
    <x v="12"/>
    <s v="Empire Wind"/>
    <x v="10"/>
    <s v="Summer Flounder, Scup, Black Sea Bass"/>
    <x v="713"/>
    <x v="698"/>
    <x v="56"/>
    <x v="57"/>
    <x v="1"/>
    <n v="33797"/>
  </r>
  <r>
    <x v="1"/>
    <x v="12"/>
    <s v="Empire Wind"/>
    <x v="2"/>
    <s v="Summer Flounder, Scup, Black Sea Bass"/>
    <x v="714"/>
    <x v="699"/>
    <x v="20"/>
    <x v="45"/>
    <x v="1"/>
    <n v="26903"/>
  </r>
  <r>
    <x v="1"/>
    <x v="12"/>
    <s v="Empire Wind"/>
    <x v="18"/>
    <s v="Mackerel, Squid, and Butterfish"/>
    <x v="715"/>
    <x v="700"/>
    <x v="74"/>
    <x v="26"/>
    <x v="1"/>
    <n v="20058"/>
  </r>
  <r>
    <x v="1"/>
    <x v="12"/>
    <s v="Empire Wind"/>
    <x v="9"/>
    <s v="Summer Flounder, Scup, Black Sea Bass"/>
    <x v="716"/>
    <x v="701"/>
    <x v="37"/>
    <x v="55"/>
    <x v="1"/>
    <n v="18513"/>
  </r>
  <r>
    <x v="1"/>
    <x v="12"/>
    <s v="Empire Wind"/>
    <x v="5"/>
    <s v="ASMFC FMP"/>
    <x v="717"/>
    <x v="702"/>
    <x v="1"/>
    <x v="1"/>
    <x v="1"/>
    <n v="5427"/>
  </r>
  <r>
    <x v="1"/>
    <x v="12"/>
    <s v="Empire Wind"/>
    <x v="25"/>
    <s v="Bluefish"/>
    <x v="718"/>
    <x v="703"/>
    <x v="39"/>
    <x v="73"/>
    <x v="1"/>
    <n v="1517"/>
  </r>
  <r>
    <x v="1"/>
    <x v="12"/>
    <s v="Empire Wind"/>
    <x v="26"/>
    <s v="Skates"/>
    <x v="719"/>
    <x v="704"/>
    <x v="5"/>
    <x v="31"/>
    <x v="1"/>
    <n v="1496"/>
  </r>
  <r>
    <x v="1"/>
    <x v="12"/>
    <s v="Empire Wind"/>
    <x v="16"/>
    <s v="Monkfish"/>
    <x v="720"/>
    <x v="705"/>
    <x v="1"/>
    <x v="1"/>
    <x v="1"/>
    <n v="1031"/>
  </r>
  <r>
    <x v="1"/>
    <x v="12"/>
    <s v="Empire Wind"/>
    <x v="32"/>
    <s v="Highly Migratory Species"/>
    <x v="721"/>
    <x v="706"/>
    <x v="13"/>
    <x v="15"/>
    <x v="1"/>
    <n v="1002"/>
  </r>
  <r>
    <x v="1"/>
    <x v="12"/>
    <s v="Empire Wind"/>
    <x v="22"/>
    <s v="Small-Mesh Multispecies"/>
    <x v="722"/>
    <x v="707"/>
    <x v="1"/>
    <x v="1"/>
    <x v="1"/>
    <n v="992"/>
  </r>
  <r>
    <x v="1"/>
    <x v="12"/>
    <s v="Empire Wind"/>
    <x v="35"/>
    <s v="Spiny Dogfish"/>
    <x v="723"/>
    <x v="708"/>
    <x v="1"/>
    <x v="1"/>
    <x v="1"/>
    <n v="462"/>
  </r>
  <r>
    <x v="1"/>
    <x v="12"/>
    <s v="Empire Wind"/>
    <x v="40"/>
    <s v="ASMFC FMP"/>
    <x v="724"/>
    <x v="709"/>
    <x v="1"/>
    <x v="1"/>
    <x v="1"/>
    <n v="418"/>
  </r>
  <r>
    <x v="1"/>
    <x v="12"/>
    <s v="Empire Wind"/>
    <x v="11"/>
    <s v="ASMFC FMP"/>
    <x v="725"/>
    <x v="268"/>
    <x v="33"/>
    <x v="43"/>
    <x v="1"/>
    <n v="336"/>
  </r>
  <r>
    <x v="1"/>
    <x v="12"/>
    <s v="Empire Wind"/>
    <x v="20"/>
    <s v="Mackerel, Squid, and Butterfish"/>
    <x v="692"/>
    <x v="710"/>
    <x v="1"/>
    <x v="1"/>
    <x v="1"/>
    <n v="317"/>
  </r>
  <r>
    <x v="1"/>
    <x v="12"/>
    <s v="Empire Wind"/>
    <x v="8"/>
    <s v="ASMFC FMP"/>
    <x v="140"/>
    <x v="711"/>
    <x v="6"/>
    <x v="6"/>
    <x v="1"/>
    <n v="311"/>
  </r>
  <r>
    <x v="1"/>
    <x v="12"/>
    <s v="Empire Wind"/>
    <x v="38"/>
    <s v="Atlantic Herring"/>
    <x v="726"/>
    <x v="712"/>
    <x v="6"/>
    <x v="1"/>
    <x v="1"/>
    <n v="278"/>
  </r>
  <r>
    <x v="1"/>
    <x v="12"/>
    <s v="Empire Wind"/>
    <x v="13"/>
    <s v="No Federal FMP"/>
    <x v="535"/>
    <x v="713"/>
    <x v="2"/>
    <x v="36"/>
    <x v="1"/>
    <n v="261"/>
  </r>
  <r>
    <x v="1"/>
    <x v="12"/>
    <s v="Empire Wind"/>
    <x v="39"/>
    <s v="No Federal FMP"/>
    <x v="459"/>
    <x v="518"/>
    <x v="29"/>
    <x v="44"/>
    <x v="1"/>
    <n v="244"/>
  </r>
  <r>
    <x v="1"/>
    <x v="12"/>
    <s v="Empire Wind"/>
    <x v="17"/>
    <s v="Small-Mesh Multispecies"/>
    <x v="727"/>
    <x v="714"/>
    <x v="54"/>
    <x v="8"/>
    <x v="1"/>
    <n v="186"/>
  </r>
  <r>
    <x v="1"/>
    <x v="12"/>
    <s v="Empire Wind"/>
    <x v="51"/>
    <s v="No Federal FMP"/>
    <x v="436"/>
    <x v="109"/>
    <x v="63"/>
    <x v="64"/>
    <x v="1"/>
    <n v="107"/>
  </r>
  <r>
    <x v="1"/>
    <x v="12"/>
    <s v="Empire Wind"/>
    <x v="6"/>
    <s v="Mackerel, Squid, and Butterfish"/>
    <x v="102"/>
    <x v="105"/>
    <x v="6"/>
    <x v="6"/>
    <x v="1"/>
    <n v="103"/>
  </r>
  <r>
    <x v="1"/>
    <x v="12"/>
    <s v="Empire Wind"/>
    <x v="61"/>
    <s v="Mackerel, Squid, and Butterfish"/>
    <x v="63"/>
    <x v="359"/>
    <x v="83"/>
    <x v="15"/>
    <x v="1"/>
    <n v="52"/>
  </r>
  <r>
    <x v="1"/>
    <x v="12"/>
    <s v="Empire Wind"/>
    <x v="31"/>
    <s v="No Federal FMP"/>
    <x v="191"/>
    <x v="14"/>
    <x v="11"/>
    <x v="31"/>
    <x v="1"/>
    <n v="45"/>
  </r>
  <r>
    <x v="1"/>
    <x v="12"/>
    <s v="Empire Wind"/>
    <x v="31"/>
    <s v="No Federal FMP"/>
    <x v="66"/>
    <x v="17"/>
    <x v="56"/>
    <x v="84"/>
    <x v="1"/>
    <n v="32"/>
  </r>
  <r>
    <x v="1"/>
    <x v="12"/>
    <s v="Empire Wind"/>
    <x v="14"/>
    <s v="No Federal FMP"/>
    <x v="14"/>
    <x v="14"/>
    <x v="67"/>
    <x v="8"/>
    <x v="1"/>
    <n v="25"/>
  </r>
  <r>
    <x v="1"/>
    <x v="12"/>
    <s v="Empire Wind"/>
    <x v="12"/>
    <s v="No Federal FMP"/>
    <x v="70"/>
    <x v="125"/>
    <x v="1"/>
    <x v="1"/>
    <x v="1"/>
    <n v="10"/>
  </r>
  <r>
    <x v="1"/>
    <x v="12"/>
    <s v="Empire Wind"/>
    <x v="21"/>
    <s v="No Federal FMP"/>
    <x v="16"/>
    <x v="16"/>
    <x v="1"/>
    <x v="1"/>
    <x v="1"/>
    <n v="8"/>
  </r>
  <r>
    <x v="1"/>
    <x v="12"/>
    <s v="Empire Wind"/>
    <x v="49"/>
    <s v="No Federal FMP"/>
    <x v="18"/>
    <x v="17"/>
    <x v="83"/>
    <x v="8"/>
    <x v="1"/>
    <n v="5"/>
  </r>
  <r>
    <x v="1"/>
    <x v="12"/>
    <s v="Empire Wind"/>
    <x v="37"/>
    <s v="No Federal FMP"/>
    <x v="18"/>
    <x v="15"/>
    <x v="1"/>
    <x v="7"/>
    <x v="1"/>
    <n v="5"/>
  </r>
  <r>
    <x v="1"/>
    <x v="12"/>
    <s v="Empire Wind"/>
    <x v="19"/>
    <s v="Tilefish"/>
    <x v="19"/>
    <x v="19"/>
    <x v="6"/>
    <x v="6"/>
    <x v="1"/>
    <n v="2"/>
  </r>
  <r>
    <x v="1"/>
    <x v="12"/>
    <s v="Empire Wind"/>
    <x v="44"/>
    <s v="ASMFC FMP"/>
    <x v="19"/>
    <x v="109"/>
    <x v="7"/>
    <x v="44"/>
    <x v="1"/>
    <n v="2"/>
  </r>
  <r>
    <x v="1"/>
    <x v="12"/>
    <s v="Empire Wind"/>
    <x v="74"/>
    <s v="ASMFC FMP"/>
    <x v="19"/>
    <x v="109"/>
    <x v="34"/>
    <x v="86"/>
    <x v="1"/>
    <n v="2"/>
  </r>
  <r>
    <x v="1"/>
    <x v="12"/>
    <s v="Empire Wind"/>
    <x v="24"/>
    <s v="No Federal FMP"/>
    <x v="19"/>
    <x v="109"/>
    <x v="6"/>
    <x v="6"/>
    <x v="1"/>
    <n v="2"/>
  </r>
  <r>
    <x v="1"/>
    <x v="12"/>
    <s v="Empire Wind"/>
    <x v="47"/>
    <s v="Highly Migratory Species"/>
    <x v="20"/>
    <x v="19"/>
    <x v="6"/>
    <x v="6"/>
    <x v="1"/>
    <n v="1"/>
  </r>
  <r>
    <x v="1"/>
    <x v="12"/>
    <s v="Empire Wind"/>
    <x v="50"/>
    <s v="No Federal FMP"/>
    <x v="20"/>
    <x v="19"/>
    <x v="8"/>
    <x v="22"/>
    <x v="1"/>
    <n v="1"/>
  </r>
  <r>
    <x v="1"/>
    <x v="12"/>
    <s v="Empire Wind"/>
    <x v="28"/>
    <s v="Tilefish"/>
    <x v="20"/>
    <x v="20"/>
    <x v="6"/>
    <x v="6"/>
    <x v="1"/>
    <n v="1"/>
  </r>
  <r>
    <x v="1"/>
    <x v="13"/>
    <s v="South Fork Wind"/>
    <x v="1"/>
    <s v="Sea Scallop"/>
    <x v="728"/>
    <x v="715"/>
    <x v="1"/>
    <x v="1"/>
    <x v="1"/>
    <n v="39276"/>
  </r>
  <r>
    <x v="1"/>
    <x v="13"/>
    <s v="South Fork Wind"/>
    <x v="5"/>
    <s v="ASMFC FMP"/>
    <x v="729"/>
    <x v="716"/>
    <x v="5"/>
    <x v="5"/>
    <x v="1"/>
    <n v="18089"/>
  </r>
  <r>
    <x v="1"/>
    <x v="13"/>
    <s v="South Fork Wind"/>
    <x v="26"/>
    <s v="Skates"/>
    <x v="730"/>
    <x v="717"/>
    <x v="41"/>
    <x v="94"/>
    <x v="1"/>
    <n v="13329"/>
  </r>
  <r>
    <x v="1"/>
    <x v="13"/>
    <s v="South Fork Wind"/>
    <x v="16"/>
    <s v="Monkfish"/>
    <x v="731"/>
    <x v="718"/>
    <x v="22"/>
    <x v="56"/>
    <x v="1"/>
    <n v="10852"/>
  </r>
  <r>
    <x v="1"/>
    <x v="13"/>
    <s v="South Fork Wind"/>
    <x v="22"/>
    <s v="Small-Mesh Multispecies"/>
    <x v="732"/>
    <x v="719"/>
    <x v="10"/>
    <x v="32"/>
    <x v="1"/>
    <n v="9630"/>
  </r>
  <r>
    <x v="1"/>
    <x v="13"/>
    <s v="South Fork Wind"/>
    <x v="10"/>
    <s v="Summer Flounder, Scup, Black Sea Bass"/>
    <x v="733"/>
    <x v="720"/>
    <x v="29"/>
    <x v="44"/>
    <x v="1"/>
    <n v="7007"/>
  </r>
  <r>
    <x v="1"/>
    <x v="13"/>
    <s v="South Fork Wind"/>
    <x v="0"/>
    <m/>
    <x v="734"/>
    <x v="721"/>
    <x v="0"/>
    <x v="0"/>
    <x v="1"/>
    <n v="5506"/>
  </r>
  <r>
    <x v="1"/>
    <x v="13"/>
    <s v="South Fork Wind"/>
    <x v="2"/>
    <s v="Summer Flounder, Scup, Black Sea Bass"/>
    <x v="735"/>
    <x v="722"/>
    <x v="11"/>
    <x v="31"/>
    <x v="1"/>
    <n v="4091"/>
  </r>
  <r>
    <x v="1"/>
    <x v="13"/>
    <s v="South Fork Wind"/>
    <x v="3"/>
    <s v="No Federal FMP"/>
    <x v="736"/>
    <x v="723"/>
    <x v="9"/>
    <x v="9"/>
    <x v="1"/>
    <n v="3830"/>
  </r>
  <r>
    <x v="1"/>
    <x v="13"/>
    <s v="South Fork Wind"/>
    <x v="9"/>
    <s v="Summer Flounder, Scup, Black Sea Bass"/>
    <x v="737"/>
    <x v="83"/>
    <x v="7"/>
    <x v="31"/>
    <x v="1"/>
    <n v="3013"/>
  </r>
  <r>
    <x v="1"/>
    <x v="13"/>
    <s v="South Fork Wind"/>
    <x v="7"/>
    <s v="Mackerel, Squid, and Butterfish"/>
    <x v="738"/>
    <x v="724"/>
    <x v="1"/>
    <x v="1"/>
    <x v="1"/>
    <n v="2673"/>
  </r>
  <r>
    <x v="1"/>
    <x v="13"/>
    <s v="South Fork Wind"/>
    <x v="20"/>
    <s v="Mackerel, Squid, and Butterfish"/>
    <x v="739"/>
    <x v="725"/>
    <x v="11"/>
    <x v="31"/>
    <x v="1"/>
    <n v="1871"/>
  </r>
  <r>
    <x v="1"/>
    <x v="13"/>
    <s v="South Fork Wind"/>
    <x v="8"/>
    <s v="ASMFC FMP"/>
    <x v="740"/>
    <x v="726"/>
    <x v="1"/>
    <x v="1"/>
    <x v="1"/>
    <n v="967"/>
  </r>
  <r>
    <x v="1"/>
    <x v="13"/>
    <s v="South Fork Wind"/>
    <x v="35"/>
    <s v="Spiny Dogfish"/>
    <x v="741"/>
    <x v="727"/>
    <x v="5"/>
    <x v="5"/>
    <x v="1"/>
    <n v="774"/>
  </r>
  <r>
    <x v="1"/>
    <x v="13"/>
    <s v="South Fork Wind"/>
    <x v="18"/>
    <s v="Mackerel, Squid, and Butterfish"/>
    <x v="180"/>
    <x v="728"/>
    <x v="1"/>
    <x v="5"/>
    <x v="1"/>
    <n v="685"/>
  </r>
  <r>
    <x v="1"/>
    <x v="13"/>
    <s v="South Fork Wind"/>
    <x v="27"/>
    <s v="Northeast Multispecies"/>
    <x v="706"/>
    <x v="729"/>
    <x v="29"/>
    <x v="5"/>
    <x v="1"/>
    <n v="500"/>
  </r>
  <r>
    <x v="1"/>
    <x v="13"/>
    <s v="South Fork Wind"/>
    <x v="25"/>
    <s v="Bluefish"/>
    <x v="742"/>
    <x v="242"/>
    <x v="7"/>
    <x v="44"/>
    <x v="1"/>
    <n v="305"/>
  </r>
  <r>
    <x v="1"/>
    <x v="13"/>
    <s v="South Fork Wind"/>
    <x v="28"/>
    <s v="Tilefish"/>
    <x v="408"/>
    <x v="428"/>
    <x v="1"/>
    <x v="1"/>
    <x v="1"/>
    <n v="302"/>
  </r>
  <r>
    <x v="1"/>
    <x v="13"/>
    <s v="South Fork Wind"/>
    <x v="34"/>
    <s v="Northeast Multispecies"/>
    <x v="54"/>
    <x v="347"/>
    <x v="1"/>
    <x v="1"/>
    <x v="1"/>
    <n v="272"/>
  </r>
  <r>
    <x v="1"/>
    <x v="13"/>
    <s v="South Fork Wind"/>
    <x v="38"/>
    <s v="Atlantic Herring"/>
    <x v="387"/>
    <x v="201"/>
    <x v="6"/>
    <x v="1"/>
    <x v="1"/>
    <n v="228"/>
  </r>
  <r>
    <x v="1"/>
    <x v="13"/>
    <s v="South Fork Wind"/>
    <x v="17"/>
    <s v="Small-Mesh Multispecies"/>
    <x v="98"/>
    <x v="730"/>
    <x v="54"/>
    <x v="22"/>
    <x v="1"/>
    <n v="197"/>
  </r>
  <r>
    <x v="1"/>
    <x v="13"/>
    <s v="South Fork Wind"/>
    <x v="12"/>
    <s v="No Federal FMP"/>
    <x v="124"/>
    <x v="100"/>
    <x v="54"/>
    <x v="64"/>
    <x v="1"/>
    <n v="85"/>
  </r>
  <r>
    <x v="1"/>
    <x v="13"/>
    <s v="South Fork Wind"/>
    <x v="32"/>
    <s v="Highly Migratory Species"/>
    <x v="332"/>
    <x v="731"/>
    <x v="1"/>
    <x v="1"/>
    <x v="1"/>
    <n v="68"/>
  </r>
  <r>
    <x v="1"/>
    <x v="13"/>
    <s v="South Fork Wind"/>
    <x v="64"/>
    <s v="Small-Mesh Multispecies"/>
    <x v="62"/>
    <x v="215"/>
    <x v="47"/>
    <x v="12"/>
    <x v="1"/>
    <n v="61"/>
  </r>
  <r>
    <x v="1"/>
    <x v="13"/>
    <s v="South Fork Wind"/>
    <x v="42"/>
    <s v="No Federal FMP"/>
    <x v="66"/>
    <x v="18"/>
    <x v="124"/>
    <x v="59"/>
    <x v="1"/>
    <n v="32"/>
  </r>
  <r>
    <x v="1"/>
    <x v="13"/>
    <s v="South Fork Wind"/>
    <x v="43"/>
    <s v="Northeast Multispecies"/>
    <x v="613"/>
    <x v="67"/>
    <x v="1"/>
    <x v="1"/>
    <x v="1"/>
    <n v="29"/>
  </r>
  <r>
    <x v="1"/>
    <x v="13"/>
    <s v="South Fork Wind"/>
    <x v="31"/>
    <s v="No Federal FMP"/>
    <x v="126"/>
    <x v="66"/>
    <x v="29"/>
    <x v="44"/>
    <x v="1"/>
    <n v="28"/>
  </r>
  <r>
    <x v="1"/>
    <x v="13"/>
    <s v="South Fork Wind"/>
    <x v="37"/>
    <s v="No Federal FMP"/>
    <x v="127"/>
    <x v="108"/>
    <x v="29"/>
    <x v="7"/>
    <x v="1"/>
    <n v="16"/>
  </r>
  <r>
    <x v="1"/>
    <x v="13"/>
    <s v="South Fork Wind"/>
    <x v="13"/>
    <s v="No Federal FMP"/>
    <x v="145"/>
    <x v="364"/>
    <x v="29"/>
    <x v="7"/>
    <x v="1"/>
    <n v="14"/>
  </r>
  <r>
    <x v="1"/>
    <x v="13"/>
    <s v="South Fork Wind"/>
    <x v="15"/>
    <s v="SERO FMP"/>
    <x v="68"/>
    <x v="125"/>
    <x v="10"/>
    <x v="55"/>
    <x v="1"/>
    <n v="12"/>
  </r>
  <r>
    <x v="1"/>
    <x v="13"/>
    <s v="South Fork Wind"/>
    <x v="29"/>
    <s v="ASMFC FMP"/>
    <x v="70"/>
    <x v="109"/>
    <x v="6"/>
    <x v="6"/>
    <x v="1"/>
    <n v="10"/>
  </r>
  <r>
    <x v="1"/>
    <x v="13"/>
    <s v="South Fork Wind"/>
    <x v="11"/>
    <s v="ASMFC FMP"/>
    <x v="18"/>
    <x v="20"/>
    <x v="6"/>
    <x v="6"/>
    <x v="1"/>
    <n v="5"/>
  </r>
  <r>
    <x v="1"/>
    <x v="13"/>
    <s v="South Fork Wind"/>
    <x v="21"/>
    <s v="No Federal FMP"/>
    <x v="19"/>
    <x v="20"/>
    <x v="6"/>
    <x v="6"/>
    <x v="1"/>
    <n v="2"/>
  </r>
  <r>
    <x v="1"/>
    <x v="13"/>
    <s v="South Fork Wind"/>
    <x v="48"/>
    <s v="Northeast Multispecies"/>
    <x v="20"/>
    <x v="19"/>
    <x v="6"/>
    <x v="6"/>
    <x v="1"/>
    <n v="1"/>
  </r>
  <r>
    <x v="1"/>
    <x v="13"/>
    <s v="South Fork Wind"/>
    <x v="45"/>
    <s v="No Federal FMP"/>
    <x v="20"/>
    <x v="19"/>
    <x v="6"/>
    <x v="6"/>
    <x v="1"/>
    <n v="1"/>
  </r>
  <r>
    <x v="1"/>
    <x v="13"/>
    <s v="South Fork Wind"/>
    <x v="30"/>
    <s v="No Federal FMP"/>
    <x v="20"/>
    <x v="19"/>
    <x v="1"/>
    <x v="6"/>
    <x v="1"/>
    <n v="1"/>
  </r>
  <r>
    <x v="1"/>
    <x v="13"/>
    <s v="South Fork Wind"/>
    <x v="6"/>
    <s v="Mackerel, Squid, and Butterfish"/>
    <x v="20"/>
    <x v="19"/>
    <x v="6"/>
    <x v="6"/>
    <x v="1"/>
    <n v="1"/>
  </r>
  <r>
    <x v="1"/>
    <x v="13"/>
    <s v="South Fork Wind"/>
    <x v="44"/>
    <s v="ASMFC FMP"/>
    <x v="20"/>
    <x v="20"/>
    <x v="5"/>
    <x v="7"/>
    <x v="1"/>
    <n v="1"/>
  </r>
  <r>
    <x v="1"/>
    <x v="14"/>
    <s v="Skipjack Wind"/>
    <x v="2"/>
    <s v="Summer Flounder, Scup, Black Sea Bass"/>
    <x v="743"/>
    <x v="732"/>
    <x v="24"/>
    <x v="54"/>
    <x v="1"/>
    <n v="25361"/>
  </r>
  <r>
    <x v="1"/>
    <x v="14"/>
    <s v="Skipjack Wind"/>
    <x v="1"/>
    <s v="Sea Scallop"/>
    <x v="744"/>
    <x v="733"/>
    <x v="6"/>
    <x v="6"/>
    <x v="1"/>
    <n v="22560"/>
  </r>
  <r>
    <x v="1"/>
    <x v="14"/>
    <s v="Skipjack Wind"/>
    <x v="0"/>
    <m/>
    <x v="745"/>
    <x v="734"/>
    <x v="0"/>
    <x v="0"/>
    <x v="1"/>
    <n v="21406"/>
  </r>
  <r>
    <x v="1"/>
    <x v="14"/>
    <s v="Skipjack Wind"/>
    <x v="5"/>
    <s v="ASMFC FMP"/>
    <x v="746"/>
    <x v="735"/>
    <x v="5"/>
    <x v="5"/>
    <x v="1"/>
    <n v="20586"/>
  </r>
  <r>
    <x v="1"/>
    <x v="14"/>
    <s v="Skipjack Wind"/>
    <x v="3"/>
    <s v="No Federal FMP"/>
    <x v="747"/>
    <x v="736"/>
    <x v="12"/>
    <x v="84"/>
    <x v="1"/>
    <n v="7252"/>
  </r>
  <r>
    <x v="1"/>
    <x v="14"/>
    <s v="Skipjack Wind"/>
    <x v="6"/>
    <s v="Mackerel, Squid, and Butterfish"/>
    <x v="748"/>
    <x v="737"/>
    <x v="5"/>
    <x v="1"/>
    <x v="1"/>
    <n v="3920"/>
  </r>
  <r>
    <x v="1"/>
    <x v="14"/>
    <s v="Skipjack Wind"/>
    <x v="7"/>
    <s v="Mackerel, Squid, and Butterfish"/>
    <x v="749"/>
    <x v="738"/>
    <x v="1"/>
    <x v="1"/>
    <x v="1"/>
    <n v="2348"/>
  </r>
  <r>
    <x v="1"/>
    <x v="14"/>
    <s v="Skipjack Wind"/>
    <x v="9"/>
    <s v="Summer Flounder, Scup, Black Sea Bass"/>
    <x v="750"/>
    <x v="739"/>
    <x v="1"/>
    <x v="1"/>
    <x v="1"/>
    <n v="399"/>
  </r>
  <r>
    <x v="1"/>
    <x v="14"/>
    <s v="Skipjack Wind"/>
    <x v="10"/>
    <s v="Summer Flounder, Scup, Black Sea Bass"/>
    <x v="725"/>
    <x v="401"/>
    <x v="6"/>
    <x v="6"/>
    <x v="1"/>
    <n v="336"/>
  </r>
  <r>
    <x v="1"/>
    <x v="14"/>
    <s v="Skipjack Wind"/>
    <x v="8"/>
    <s v="ASMFC FMP"/>
    <x v="751"/>
    <x v="176"/>
    <x v="6"/>
    <x v="6"/>
    <x v="1"/>
    <n v="309"/>
  </r>
  <r>
    <x v="1"/>
    <x v="14"/>
    <s v="Skipjack Wind"/>
    <x v="14"/>
    <s v="No Federal FMP"/>
    <x v="752"/>
    <x v="683"/>
    <x v="61"/>
    <x v="14"/>
    <x v="1"/>
    <n v="100"/>
  </r>
  <r>
    <x v="1"/>
    <x v="14"/>
    <s v="Skipjack Wind"/>
    <x v="26"/>
    <s v="Skates"/>
    <x v="26"/>
    <x v="349"/>
    <x v="6"/>
    <x v="6"/>
    <x v="1"/>
    <n v="31"/>
  </r>
  <r>
    <x v="1"/>
    <x v="14"/>
    <s v="Skipjack Wind"/>
    <x v="19"/>
    <s v="Tilefish"/>
    <x v="144"/>
    <x v="15"/>
    <x v="1"/>
    <x v="5"/>
    <x v="1"/>
    <n v="22"/>
  </r>
  <r>
    <x v="1"/>
    <x v="14"/>
    <s v="Skipjack Wind"/>
    <x v="51"/>
    <s v="No Federal FMP"/>
    <x v="164"/>
    <x v="215"/>
    <x v="67"/>
    <x v="60"/>
    <x v="1"/>
    <n v="21"/>
  </r>
  <r>
    <x v="1"/>
    <x v="14"/>
    <s v="Skipjack Wind"/>
    <x v="25"/>
    <s v="Bluefish"/>
    <x v="165"/>
    <x v="68"/>
    <x v="6"/>
    <x v="6"/>
    <x v="1"/>
    <n v="17"/>
  </r>
  <r>
    <x v="1"/>
    <x v="14"/>
    <s v="Skipjack Wind"/>
    <x v="13"/>
    <s v="No Federal FMP"/>
    <x v="70"/>
    <x v="68"/>
    <x v="5"/>
    <x v="5"/>
    <x v="1"/>
    <n v="10"/>
  </r>
  <r>
    <x v="1"/>
    <x v="14"/>
    <s v="Skipjack Wind"/>
    <x v="22"/>
    <s v="Small-Mesh Multispecies"/>
    <x v="110"/>
    <x v="125"/>
    <x v="6"/>
    <x v="6"/>
    <x v="1"/>
    <n v="9"/>
  </r>
  <r>
    <x v="1"/>
    <x v="14"/>
    <s v="Skipjack Wind"/>
    <x v="23"/>
    <s v="Highly Migratory Species"/>
    <x v="111"/>
    <x v="19"/>
    <x v="6"/>
    <x v="6"/>
    <x v="1"/>
    <n v="6"/>
  </r>
  <r>
    <x v="1"/>
    <x v="14"/>
    <s v="Skipjack Wind"/>
    <x v="61"/>
    <s v="Mackerel, Squid, and Butterfish"/>
    <x v="18"/>
    <x v="125"/>
    <x v="5"/>
    <x v="1"/>
    <x v="1"/>
    <n v="5"/>
  </r>
  <r>
    <x v="1"/>
    <x v="14"/>
    <s v="Skipjack Wind"/>
    <x v="20"/>
    <s v="Mackerel, Squid, and Butterfish"/>
    <x v="71"/>
    <x v="15"/>
    <x v="6"/>
    <x v="6"/>
    <x v="1"/>
    <n v="4"/>
  </r>
  <r>
    <x v="1"/>
    <x v="14"/>
    <s v="Skipjack Wind"/>
    <x v="32"/>
    <s v="Highly Migratory Species"/>
    <x v="71"/>
    <x v="109"/>
    <x v="6"/>
    <x v="6"/>
    <x v="1"/>
    <n v="4"/>
  </r>
  <r>
    <x v="1"/>
    <x v="14"/>
    <s v="Skipjack Wind"/>
    <x v="16"/>
    <s v="Monkfish"/>
    <x v="71"/>
    <x v="109"/>
    <x v="6"/>
    <x v="6"/>
    <x v="1"/>
    <n v="4"/>
  </r>
  <r>
    <x v="1"/>
    <x v="14"/>
    <s v="Skipjack Wind"/>
    <x v="28"/>
    <s v="Tilefish"/>
    <x v="71"/>
    <x v="19"/>
    <x v="6"/>
    <x v="6"/>
    <x v="1"/>
    <n v="4"/>
  </r>
  <r>
    <x v="1"/>
    <x v="14"/>
    <s v="Skipjack Wind"/>
    <x v="18"/>
    <s v="Mackerel, Squid, and Butterfish"/>
    <x v="71"/>
    <x v="26"/>
    <x v="6"/>
    <x v="6"/>
    <x v="1"/>
    <n v="4"/>
  </r>
  <r>
    <x v="1"/>
    <x v="14"/>
    <s v="Skipjack Wind"/>
    <x v="17"/>
    <s v="Small-Mesh Multispecies"/>
    <x v="27"/>
    <x v="109"/>
    <x v="6"/>
    <x v="6"/>
    <x v="1"/>
    <n v="3"/>
  </r>
  <r>
    <x v="1"/>
    <x v="15"/>
    <s v="Beacon Wind"/>
    <x v="10"/>
    <s v="Summer Flounder, Scup, Black Sea Bass"/>
    <x v="753"/>
    <x v="740"/>
    <x v="77"/>
    <x v="78"/>
    <x v="1"/>
    <n v="101196"/>
  </r>
  <r>
    <x v="1"/>
    <x v="15"/>
    <s v="Beacon Wind"/>
    <x v="22"/>
    <s v="Small-Mesh Multispecies"/>
    <x v="754"/>
    <x v="741"/>
    <x v="125"/>
    <x v="67"/>
    <x v="1"/>
    <n v="92613"/>
  </r>
  <r>
    <x v="1"/>
    <x v="15"/>
    <s v="Beacon Wind"/>
    <x v="26"/>
    <s v="Skates"/>
    <x v="755"/>
    <x v="742"/>
    <x v="73"/>
    <x v="91"/>
    <x v="1"/>
    <n v="38121"/>
  </r>
  <r>
    <x v="1"/>
    <x v="15"/>
    <s v="Beacon Wind"/>
    <x v="8"/>
    <s v="ASMFC FMP"/>
    <x v="756"/>
    <x v="743"/>
    <x v="61"/>
    <x v="91"/>
    <x v="1"/>
    <n v="35738"/>
  </r>
  <r>
    <x v="1"/>
    <x v="15"/>
    <s v="Beacon Wind"/>
    <x v="9"/>
    <s v="Summer Flounder, Scup, Black Sea Bass"/>
    <x v="757"/>
    <x v="744"/>
    <x v="77"/>
    <x v="76"/>
    <x v="1"/>
    <n v="35596"/>
  </r>
  <r>
    <x v="1"/>
    <x v="15"/>
    <s v="Beacon Wind"/>
    <x v="7"/>
    <s v="Mackerel, Squid, and Butterfish"/>
    <x v="758"/>
    <x v="745"/>
    <x v="10"/>
    <x v="28"/>
    <x v="1"/>
    <n v="25638"/>
  </r>
  <r>
    <x v="1"/>
    <x v="15"/>
    <s v="Beacon Wind"/>
    <x v="0"/>
    <m/>
    <x v="759"/>
    <x v="746"/>
    <x v="0"/>
    <x v="0"/>
    <x v="1"/>
    <n v="19763"/>
  </r>
  <r>
    <x v="1"/>
    <x v="15"/>
    <s v="Beacon Wind"/>
    <x v="28"/>
    <s v="Tilefish"/>
    <x v="760"/>
    <x v="747"/>
    <x v="74"/>
    <x v="62"/>
    <x v="1"/>
    <n v="18604"/>
  </r>
  <r>
    <x v="1"/>
    <x v="15"/>
    <s v="Beacon Wind"/>
    <x v="16"/>
    <s v="Monkfish"/>
    <x v="761"/>
    <x v="748"/>
    <x v="41"/>
    <x v="82"/>
    <x v="1"/>
    <n v="16976"/>
  </r>
  <r>
    <x v="1"/>
    <x v="15"/>
    <s v="Beacon Wind"/>
    <x v="1"/>
    <s v="Sea Scallop"/>
    <x v="762"/>
    <x v="712"/>
    <x v="6"/>
    <x v="6"/>
    <x v="1"/>
    <n v="13982"/>
  </r>
  <r>
    <x v="1"/>
    <x v="15"/>
    <s v="Beacon Wind"/>
    <x v="5"/>
    <s v="ASMFC FMP"/>
    <x v="763"/>
    <x v="749"/>
    <x v="1"/>
    <x v="1"/>
    <x v="1"/>
    <n v="13268"/>
  </r>
  <r>
    <x v="1"/>
    <x v="15"/>
    <s v="Beacon Wind"/>
    <x v="20"/>
    <s v="Mackerel, Squid, and Butterfish"/>
    <x v="764"/>
    <x v="750"/>
    <x v="46"/>
    <x v="52"/>
    <x v="1"/>
    <n v="10387"/>
  </r>
  <r>
    <x v="1"/>
    <x v="15"/>
    <s v="Beacon Wind"/>
    <x v="2"/>
    <s v="Summer Flounder, Scup, Black Sea Bass"/>
    <x v="765"/>
    <x v="751"/>
    <x v="9"/>
    <x v="64"/>
    <x v="1"/>
    <n v="5272"/>
  </r>
  <r>
    <x v="1"/>
    <x v="15"/>
    <s v="Beacon Wind"/>
    <x v="53"/>
    <s v="Surfclam, Ocean Quahog"/>
    <x v="766"/>
    <x v="752"/>
    <x v="5"/>
    <x v="1"/>
    <x v="1"/>
    <n v="3399"/>
  </r>
  <r>
    <x v="1"/>
    <x v="15"/>
    <s v="Beacon Wind"/>
    <x v="25"/>
    <s v="Bluefish"/>
    <x v="767"/>
    <x v="753"/>
    <x v="33"/>
    <x v="84"/>
    <x v="1"/>
    <n v="1077"/>
  </r>
  <r>
    <x v="1"/>
    <x v="15"/>
    <s v="Beacon Wind"/>
    <x v="35"/>
    <s v="Spiny Dogfish"/>
    <x v="768"/>
    <x v="754"/>
    <x v="29"/>
    <x v="5"/>
    <x v="1"/>
    <n v="907"/>
  </r>
  <r>
    <x v="1"/>
    <x v="15"/>
    <s v="Beacon Wind"/>
    <x v="17"/>
    <s v="Small-Mesh Multispecies"/>
    <x v="769"/>
    <x v="755"/>
    <x v="65"/>
    <x v="15"/>
    <x v="1"/>
    <n v="820"/>
  </r>
  <r>
    <x v="1"/>
    <x v="15"/>
    <s v="Beacon Wind"/>
    <x v="32"/>
    <s v="Highly Migratory Species"/>
    <x v="770"/>
    <x v="756"/>
    <x v="8"/>
    <x v="8"/>
    <x v="1"/>
    <n v="439"/>
  </r>
  <r>
    <x v="1"/>
    <x v="15"/>
    <s v="Beacon Wind"/>
    <x v="33"/>
    <s v="Northeast Multispecies"/>
    <x v="771"/>
    <x v="757"/>
    <x v="6"/>
    <x v="6"/>
    <x v="1"/>
    <n v="246"/>
  </r>
  <r>
    <x v="1"/>
    <x v="15"/>
    <s v="Beacon Wind"/>
    <x v="34"/>
    <s v="Northeast Multispecies"/>
    <x v="772"/>
    <x v="758"/>
    <x v="1"/>
    <x v="1"/>
    <x v="1"/>
    <n v="224"/>
  </r>
  <r>
    <x v="1"/>
    <x v="15"/>
    <s v="Beacon Wind"/>
    <x v="18"/>
    <s v="Mackerel, Squid, and Butterfish"/>
    <x v="294"/>
    <x v="759"/>
    <x v="6"/>
    <x v="1"/>
    <x v="1"/>
    <n v="212"/>
  </r>
  <r>
    <x v="1"/>
    <x v="15"/>
    <s v="Beacon Wind"/>
    <x v="57"/>
    <s v="Northeast Multispecies"/>
    <x v="60"/>
    <x v="18"/>
    <x v="29"/>
    <x v="5"/>
    <x v="1"/>
    <n v="115"/>
  </r>
  <r>
    <x v="1"/>
    <x v="15"/>
    <s v="Beacon Wind"/>
    <x v="27"/>
    <s v="Northeast Multispecies"/>
    <x v="215"/>
    <x v="683"/>
    <x v="1"/>
    <x v="1"/>
    <x v="1"/>
    <n v="111"/>
  </r>
  <r>
    <x v="1"/>
    <x v="15"/>
    <s v="Beacon Wind"/>
    <x v="54"/>
    <s v="Northeast Multispecies"/>
    <x v="332"/>
    <x v="403"/>
    <x v="6"/>
    <x v="6"/>
    <x v="1"/>
    <n v="68"/>
  </r>
  <r>
    <x v="1"/>
    <x v="15"/>
    <s v="Beacon Wind"/>
    <x v="55"/>
    <s v="Northeast Multispecies"/>
    <x v="437"/>
    <x v="180"/>
    <x v="6"/>
    <x v="6"/>
    <x v="1"/>
    <n v="66"/>
  </r>
  <r>
    <x v="1"/>
    <x v="15"/>
    <s v="Beacon Wind"/>
    <x v="13"/>
    <s v="No Federal FMP"/>
    <x v="106"/>
    <x v="451"/>
    <x v="12"/>
    <x v="57"/>
    <x v="1"/>
    <n v="64"/>
  </r>
  <r>
    <x v="1"/>
    <x v="15"/>
    <s v="Beacon Wind"/>
    <x v="21"/>
    <s v="No Federal FMP"/>
    <x v="281"/>
    <x v="61"/>
    <x v="54"/>
    <x v="31"/>
    <x v="1"/>
    <n v="59"/>
  </r>
  <r>
    <x v="1"/>
    <x v="15"/>
    <s v="Beacon Wind"/>
    <x v="41"/>
    <s v="Northeast Multispecies"/>
    <x v="313"/>
    <x v="106"/>
    <x v="6"/>
    <x v="6"/>
    <x v="1"/>
    <n v="40"/>
  </r>
  <r>
    <x v="1"/>
    <x v="15"/>
    <s v="Beacon Wind"/>
    <x v="37"/>
    <s v="No Federal FMP"/>
    <x v="480"/>
    <x v="364"/>
    <x v="7"/>
    <x v="64"/>
    <x v="1"/>
    <n v="26"/>
  </r>
  <r>
    <x v="1"/>
    <x v="15"/>
    <s v="Beacon Wind"/>
    <x v="48"/>
    <s v="Northeast Multispecies"/>
    <x v="109"/>
    <x v="184"/>
    <x v="6"/>
    <x v="6"/>
    <x v="1"/>
    <n v="20"/>
  </r>
  <r>
    <x v="1"/>
    <x v="15"/>
    <s v="Beacon Wind"/>
    <x v="56"/>
    <s v="Northeast Multispecies"/>
    <x v="70"/>
    <x v="65"/>
    <x v="6"/>
    <x v="6"/>
    <x v="1"/>
    <n v="10"/>
  </r>
  <r>
    <x v="1"/>
    <x v="15"/>
    <s v="Beacon Wind"/>
    <x v="31"/>
    <s v="No Federal FMP"/>
    <x v="18"/>
    <x v="109"/>
    <x v="1"/>
    <x v="1"/>
    <x v="1"/>
    <n v="5"/>
  </r>
  <r>
    <x v="1"/>
    <x v="15"/>
    <s v="Beacon Wind"/>
    <x v="14"/>
    <s v="No Federal FMP"/>
    <x v="19"/>
    <x v="20"/>
    <x v="1"/>
    <x v="1"/>
    <x v="1"/>
    <n v="2"/>
  </r>
  <r>
    <x v="1"/>
    <x v="15"/>
    <s v="Beacon Wind"/>
    <x v="43"/>
    <s v="Northeast Multispecies"/>
    <x v="19"/>
    <x v="20"/>
    <x v="6"/>
    <x v="6"/>
    <x v="1"/>
    <n v="2"/>
  </r>
  <r>
    <x v="1"/>
    <x v="15"/>
    <s v="Beacon Wind"/>
    <x v="24"/>
    <s v="No Federal FMP"/>
    <x v="19"/>
    <x v="27"/>
    <x v="6"/>
    <x v="1"/>
    <x v="1"/>
    <n v="2"/>
  </r>
  <r>
    <x v="1"/>
    <x v="16"/>
    <s v="Mayflower Wind"/>
    <x v="10"/>
    <s v="Summer Flounder, Scup, Black Sea Bass"/>
    <x v="773"/>
    <x v="760"/>
    <x v="84"/>
    <x v="87"/>
    <x v="1"/>
    <n v="118771"/>
  </r>
  <r>
    <x v="1"/>
    <x v="16"/>
    <s v="Mayflower Wind"/>
    <x v="28"/>
    <s v="Tilefish"/>
    <x v="774"/>
    <x v="761"/>
    <x v="126"/>
    <x v="128"/>
    <x v="1"/>
    <n v="77817"/>
  </r>
  <r>
    <x v="1"/>
    <x v="16"/>
    <s v="Mayflower Wind"/>
    <x v="8"/>
    <s v="ASMFC FMP"/>
    <x v="775"/>
    <x v="762"/>
    <x v="105"/>
    <x v="70"/>
    <x v="1"/>
    <n v="75902"/>
  </r>
  <r>
    <x v="1"/>
    <x v="16"/>
    <s v="Mayflower Wind"/>
    <x v="9"/>
    <s v="Summer Flounder, Scup, Black Sea Bass"/>
    <x v="776"/>
    <x v="763"/>
    <x v="127"/>
    <x v="59"/>
    <x v="1"/>
    <n v="47419"/>
  </r>
  <r>
    <x v="1"/>
    <x v="16"/>
    <s v="Mayflower Wind"/>
    <x v="22"/>
    <s v="Small-Mesh Multispecies"/>
    <x v="777"/>
    <x v="764"/>
    <x v="94"/>
    <x v="77"/>
    <x v="1"/>
    <n v="30906"/>
  </r>
  <r>
    <x v="1"/>
    <x v="16"/>
    <s v="Mayflower Wind"/>
    <x v="5"/>
    <s v="ASMFC FMP"/>
    <x v="778"/>
    <x v="765"/>
    <x v="29"/>
    <x v="7"/>
    <x v="1"/>
    <n v="29282"/>
  </r>
  <r>
    <x v="1"/>
    <x v="16"/>
    <s v="Mayflower Wind"/>
    <x v="1"/>
    <s v="Sea Scallop"/>
    <x v="779"/>
    <x v="766"/>
    <x v="6"/>
    <x v="1"/>
    <x v="1"/>
    <n v="23635"/>
  </r>
  <r>
    <x v="1"/>
    <x v="16"/>
    <s v="Mayflower Wind"/>
    <x v="7"/>
    <s v="Mackerel, Squid, and Butterfish"/>
    <x v="780"/>
    <x v="767"/>
    <x v="9"/>
    <x v="10"/>
    <x v="1"/>
    <n v="18642"/>
  </r>
  <r>
    <x v="1"/>
    <x v="16"/>
    <s v="Mayflower Wind"/>
    <x v="26"/>
    <s v="Skates"/>
    <x v="781"/>
    <x v="768"/>
    <x v="46"/>
    <x v="32"/>
    <x v="1"/>
    <n v="18427"/>
  </r>
  <r>
    <x v="1"/>
    <x v="16"/>
    <s v="Mayflower Wind"/>
    <x v="16"/>
    <s v="Monkfish"/>
    <x v="782"/>
    <x v="769"/>
    <x v="45"/>
    <x v="28"/>
    <x v="1"/>
    <n v="9892"/>
  </r>
  <r>
    <x v="1"/>
    <x v="16"/>
    <s v="Mayflower Wind"/>
    <x v="53"/>
    <s v="Surfclam, Ocean Quahog"/>
    <x v="783"/>
    <x v="770"/>
    <x v="7"/>
    <x v="44"/>
    <x v="1"/>
    <n v="9373"/>
  </r>
  <r>
    <x v="1"/>
    <x v="16"/>
    <s v="Mayflower Wind"/>
    <x v="20"/>
    <s v="Mackerel, Squid, and Butterfish"/>
    <x v="784"/>
    <x v="771"/>
    <x v="51"/>
    <x v="82"/>
    <x v="1"/>
    <n v="8965"/>
  </r>
  <r>
    <x v="1"/>
    <x v="16"/>
    <s v="Mayflower Wind"/>
    <x v="0"/>
    <m/>
    <x v="785"/>
    <x v="772"/>
    <x v="0"/>
    <x v="0"/>
    <x v="1"/>
    <n v="5951"/>
  </r>
  <r>
    <x v="1"/>
    <x v="16"/>
    <s v="Mayflower Wind"/>
    <x v="2"/>
    <s v="Summer Flounder, Scup, Black Sea Bass"/>
    <x v="786"/>
    <x v="773"/>
    <x v="9"/>
    <x v="9"/>
    <x v="1"/>
    <n v="5434"/>
  </r>
  <r>
    <x v="1"/>
    <x v="16"/>
    <s v="Mayflower Wind"/>
    <x v="35"/>
    <s v="Spiny Dogfish"/>
    <x v="787"/>
    <x v="774"/>
    <x v="45"/>
    <x v="9"/>
    <x v="1"/>
    <n v="3485"/>
  </r>
  <r>
    <x v="1"/>
    <x v="16"/>
    <s v="Mayflower Wind"/>
    <x v="6"/>
    <s v="Mackerel, Squid, and Butterfish"/>
    <x v="788"/>
    <x v="775"/>
    <x v="1"/>
    <x v="1"/>
    <x v="1"/>
    <n v="2719"/>
  </r>
  <r>
    <x v="1"/>
    <x v="16"/>
    <s v="Mayflower Wind"/>
    <x v="25"/>
    <s v="Bluefish"/>
    <x v="327"/>
    <x v="776"/>
    <x v="12"/>
    <x v="43"/>
    <x v="1"/>
    <n v="972"/>
  </r>
  <r>
    <x v="1"/>
    <x v="16"/>
    <s v="Mayflower Wind"/>
    <x v="32"/>
    <s v="Highly Migratory Species"/>
    <x v="789"/>
    <x v="777"/>
    <x v="33"/>
    <x v="57"/>
    <x v="1"/>
    <n v="749"/>
  </r>
  <r>
    <x v="1"/>
    <x v="16"/>
    <s v="Mayflower Wind"/>
    <x v="17"/>
    <s v="Small-Mesh Multispecies"/>
    <x v="790"/>
    <x v="778"/>
    <x v="12"/>
    <x v="84"/>
    <x v="1"/>
    <n v="437"/>
  </r>
  <r>
    <x v="1"/>
    <x v="16"/>
    <s v="Mayflower Wind"/>
    <x v="33"/>
    <s v="Northeast Multispecies"/>
    <x v="791"/>
    <x v="779"/>
    <x v="6"/>
    <x v="6"/>
    <x v="1"/>
    <n v="303"/>
  </r>
  <r>
    <x v="1"/>
    <x v="16"/>
    <s v="Mayflower Wind"/>
    <x v="13"/>
    <s v="No Federal FMP"/>
    <x v="387"/>
    <x v="780"/>
    <x v="48"/>
    <x v="116"/>
    <x v="1"/>
    <n v="228"/>
  </r>
  <r>
    <x v="1"/>
    <x v="16"/>
    <s v="Mayflower Wind"/>
    <x v="34"/>
    <s v="Northeast Multispecies"/>
    <x v="387"/>
    <x v="683"/>
    <x v="1"/>
    <x v="1"/>
    <x v="1"/>
    <n v="228"/>
  </r>
  <r>
    <x v="1"/>
    <x v="16"/>
    <s v="Mayflower Wind"/>
    <x v="18"/>
    <s v="Mackerel, Squid, and Butterfish"/>
    <x v="792"/>
    <x v="781"/>
    <x v="6"/>
    <x v="6"/>
    <x v="1"/>
    <n v="184"/>
  </r>
  <r>
    <x v="1"/>
    <x v="16"/>
    <s v="Mayflower Wind"/>
    <x v="27"/>
    <s v="Northeast Multispecies"/>
    <x v="102"/>
    <x v="362"/>
    <x v="1"/>
    <x v="1"/>
    <x v="1"/>
    <n v="103"/>
  </r>
  <r>
    <x v="1"/>
    <x v="16"/>
    <s v="Mayflower Wind"/>
    <x v="37"/>
    <s v="No Federal FMP"/>
    <x v="162"/>
    <x v="325"/>
    <x v="33"/>
    <x v="39"/>
    <x v="1"/>
    <n v="92"/>
  </r>
  <r>
    <x v="1"/>
    <x v="16"/>
    <s v="Mayflower Wind"/>
    <x v="55"/>
    <s v="Northeast Multispecies"/>
    <x v="353"/>
    <x v="679"/>
    <x v="6"/>
    <x v="6"/>
    <x v="1"/>
    <n v="82"/>
  </r>
  <r>
    <x v="1"/>
    <x v="16"/>
    <s v="Mayflower Wind"/>
    <x v="54"/>
    <s v="Northeast Multispecies"/>
    <x v="353"/>
    <x v="782"/>
    <x v="6"/>
    <x v="6"/>
    <x v="1"/>
    <n v="82"/>
  </r>
  <r>
    <x v="1"/>
    <x v="16"/>
    <s v="Mayflower Wind"/>
    <x v="41"/>
    <s v="Northeast Multispecies"/>
    <x v="191"/>
    <x v="13"/>
    <x v="6"/>
    <x v="6"/>
    <x v="1"/>
    <n v="45"/>
  </r>
  <r>
    <x v="1"/>
    <x v="16"/>
    <s v="Mayflower Wind"/>
    <x v="21"/>
    <s v="No Federal FMP"/>
    <x v="193"/>
    <x v="106"/>
    <x v="7"/>
    <x v="7"/>
    <x v="1"/>
    <n v="37"/>
  </r>
  <r>
    <x v="1"/>
    <x v="16"/>
    <s v="Mayflower Wind"/>
    <x v="57"/>
    <s v="Northeast Multispecies"/>
    <x v="413"/>
    <x v="65"/>
    <x v="1"/>
    <x v="1"/>
    <x v="1"/>
    <n v="36"/>
  </r>
  <r>
    <x v="1"/>
    <x v="16"/>
    <s v="Mayflower Wind"/>
    <x v="48"/>
    <s v="Northeast Multispecies"/>
    <x v="144"/>
    <x v="17"/>
    <x v="6"/>
    <x v="6"/>
    <x v="1"/>
    <n v="22"/>
  </r>
  <r>
    <x v="1"/>
    <x v="16"/>
    <s v="Mayflower Wind"/>
    <x v="56"/>
    <s v="Northeast Multispecies"/>
    <x v="70"/>
    <x v="65"/>
    <x v="6"/>
    <x v="6"/>
    <x v="1"/>
    <n v="10"/>
  </r>
  <r>
    <x v="1"/>
    <x v="16"/>
    <s v="Mayflower Wind"/>
    <x v="14"/>
    <s v="No Federal FMP"/>
    <x v="71"/>
    <x v="27"/>
    <x v="1"/>
    <x v="1"/>
    <x v="1"/>
    <n v="4"/>
  </r>
  <r>
    <x v="1"/>
    <x v="16"/>
    <s v="Mayflower Wind"/>
    <x v="24"/>
    <s v="No Federal FMP"/>
    <x v="71"/>
    <x v="108"/>
    <x v="1"/>
    <x v="1"/>
    <x v="1"/>
    <n v="4"/>
  </r>
  <r>
    <x v="1"/>
    <x v="16"/>
    <s v="Mayflower Wind"/>
    <x v="31"/>
    <s v="No Federal FMP"/>
    <x v="71"/>
    <x v="20"/>
    <x v="6"/>
    <x v="6"/>
    <x v="1"/>
    <n v="4"/>
  </r>
  <r>
    <x v="1"/>
    <x v="16"/>
    <s v="Mayflower Wind"/>
    <x v="43"/>
    <s v="Northeast Multispecies"/>
    <x v="19"/>
    <x v="19"/>
    <x v="6"/>
    <x v="6"/>
    <x v="1"/>
    <n v="2"/>
  </r>
  <r>
    <x v="1"/>
    <x v="17"/>
    <s v="Vineyard Northeast"/>
    <x v="8"/>
    <s v="ASMFC FMP"/>
    <x v="793"/>
    <x v="783"/>
    <x v="92"/>
    <x v="46"/>
    <x v="1"/>
    <n v="104665"/>
  </r>
  <r>
    <x v="1"/>
    <x v="17"/>
    <s v="Vineyard Northeast"/>
    <x v="10"/>
    <s v="Summer Flounder, Scup, Black Sea Bass"/>
    <x v="794"/>
    <x v="784"/>
    <x v="69"/>
    <x v="77"/>
    <x v="1"/>
    <n v="79335"/>
  </r>
  <r>
    <x v="1"/>
    <x v="17"/>
    <s v="Vineyard Northeast"/>
    <x v="1"/>
    <s v="Sea Scallop"/>
    <x v="795"/>
    <x v="785"/>
    <x v="1"/>
    <x v="5"/>
    <x v="1"/>
    <n v="69052"/>
  </r>
  <r>
    <x v="1"/>
    <x v="17"/>
    <s v="Vineyard Northeast"/>
    <x v="9"/>
    <s v="Summer Flounder, Scup, Black Sea Bass"/>
    <x v="796"/>
    <x v="786"/>
    <x v="128"/>
    <x v="112"/>
    <x v="1"/>
    <n v="68822"/>
  </r>
  <r>
    <x v="1"/>
    <x v="17"/>
    <s v="Vineyard Northeast"/>
    <x v="5"/>
    <s v="ASMFC FMP"/>
    <x v="797"/>
    <x v="787"/>
    <x v="29"/>
    <x v="7"/>
    <x v="1"/>
    <n v="29186"/>
  </r>
  <r>
    <x v="1"/>
    <x v="17"/>
    <s v="Vineyard Northeast"/>
    <x v="22"/>
    <s v="Small-Mesh Multispecies"/>
    <x v="798"/>
    <x v="788"/>
    <x v="58"/>
    <x v="82"/>
    <x v="1"/>
    <n v="17318"/>
  </r>
  <r>
    <x v="1"/>
    <x v="17"/>
    <s v="Vineyard Northeast"/>
    <x v="7"/>
    <s v="Mackerel, Squid, and Butterfish"/>
    <x v="799"/>
    <x v="789"/>
    <x v="11"/>
    <x v="9"/>
    <x v="1"/>
    <n v="13455"/>
  </r>
  <r>
    <x v="1"/>
    <x v="17"/>
    <s v="Vineyard Northeast"/>
    <x v="28"/>
    <s v="Tilefish"/>
    <x v="800"/>
    <x v="790"/>
    <x v="51"/>
    <x v="12"/>
    <x v="1"/>
    <n v="10991"/>
  </r>
  <r>
    <x v="1"/>
    <x v="17"/>
    <s v="Vineyard Northeast"/>
    <x v="53"/>
    <s v="Surfclam, Ocean Quahog"/>
    <x v="801"/>
    <x v="791"/>
    <x v="11"/>
    <x v="7"/>
    <x v="1"/>
    <n v="10506"/>
  </r>
  <r>
    <x v="1"/>
    <x v="17"/>
    <s v="Vineyard Northeast"/>
    <x v="20"/>
    <s v="Mackerel, Squid, and Butterfish"/>
    <x v="802"/>
    <x v="792"/>
    <x v="46"/>
    <x v="47"/>
    <x v="1"/>
    <n v="10480"/>
  </r>
  <r>
    <x v="1"/>
    <x v="17"/>
    <s v="Vineyard Northeast"/>
    <x v="26"/>
    <s v="Skates"/>
    <x v="803"/>
    <x v="793"/>
    <x v="22"/>
    <x v="63"/>
    <x v="1"/>
    <n v="8531"/>
  </r>
  <r>
    <x v="1"/>
    <x v="17"/>
    <s v="Vineyard Northeast"/>
    <x v="16"/>
    <s v="Monkfish"/>
    <x v="804"/>
    <x v="794"/>
    <x v="9"/>
    <x v="10"/>
    <x v="1"/>
    <n v="5926"/>
  </r>
  <r>
    <x v="1"/>
    <x v="17"/>
    <s v="Vineyard Northeast"/>
    <x v="6"/>
    <s v="Mackerel, Squid, and Butterfish"/>
    <x v="805"/>
    <x v="795"/>
    <x v="5"/>
    <x v="5"/>
    <x v="1"/>
    <n v="5690"/>
  </r>
  <r>
    <x v="1"/>
    <x v="17"/>
    <s v="Vineyard Northeast"/>
    <x v="0"/>
    <m/>
    <x v="806"/>
    <x v="796"/>
    <x v="0"/>
    <x v="0"/>
    <x v="1"/>
    <n v="5422"/>
  </r>
  <r>
    <x v="1"/>
    <x v="17"/>
    <s v="Vineyard Northeast"/>
    <x v="2"/>
    <s v="Summer Flounder, Scup, Black Sea Bass"/>
    <x v="807"/>
    <x v="39"/>
    <x v="11"/>
    <x v="31"/>
    <x v="1"/>
    <n v="3551"/>
  </r>
  <r>
    <x v="1"/>
    <x v="17"/>
    <s v="Vineyard Northeast"/>
    <x v="25"/>
    <s v="Bluefish"/>
    <x v="808"/>
    <x v="237"/>
    <x v="27"/>
    <x v="43"/>
    <x v="1"/>
    <n v="884"/>
  </r>
  <r>
    <x v="1"/>
    <x v="17"/>
    <s v="Vineyard Northeast"/>
    <x v="35"/>
    <s v="Spiny Dogfish"/>
    <x v="809"/>
    <x v="797"/>
    <x v="5"/>
    <x v="1"/>
    <x v="1"/>
    <n v="643"/>
  </r>
  <r>
    <x v="1"/>
    <x v="17"/>
    <s v="Vineyard Northeast"/>
    <x v="32"/>
    <s v="Highly Migratory Species"/>
    <x v="810"/>
    <x v="798"/>
    <x v="27"/>
    <x v="84"/>
    <x v="1"/>
    <n v="613"/>
  </r>
  <r>
    <x v="1"/>
    <x v="17"/>
    <s v="Vineyard Northeast"/>
    <x v="33"/>
    <s v="Northeast Multispecies"/>
    <x v="811"/>
    <x v="799"/>
    <x v="6"/>
    <x v="6"/>
    <x v="1"/>
    <n v="584"/>
  </r>
  <r>
    <x v="1"/>
    <x v="17"/>
    <s v="Vineyard Northeast"/>
    <x v="34"/>
    <s v="Northeast Multispecies"/>
    <x v="812"/>
    <x v="486"/>
    <x v="1"/>
    <x v="1"/>
    <x v="1"/>
    <n v="275"/>
  </r>
  <r>
    <x v="1"/>
    <x v="17"/>
    <s v="Vineyard Northeast"/>
    <x v="37"/>
    <s v="No Federal FMP"/>
    <x v="813"/>
    <x v="800"/>
    <x v="63"/>
    <x v="74"/>
    <x v="1"/>
    <n v="258"/>
  </r>
  <r>
    <x v="1"/>
    <x v="17"/>
    <s v="Vineyard Northeast"/>
    <x v="13"/>
    <s v="No Federal FMP"/>
    <x v="814"/>
    <x v="801"/>
    <x v="15"/>
    <x v="41"/>
    <x v="1"/>
    <n v="167"/>
  </r>
  <r>
    <x v="1"/>
    <x v="17"/>
    <s v="Vineyard Northeast"/>
    <x v="17"/>
    <s v="Small-Mesh Multispecies"/>
    <x v="101"/>
    <x v="802"/>
    <x v="11"/>
    <x v="31"/>
    <x v="1"/>
    <n v="145"/>
  </r>
  <r>
    <x v="1"/>
    <x v="17"/>
    <s v="Vineyard Northeast"/>
    <x v="55"/>
    <s v="Northeast Multispecies"/>
    <x v="815"/>
    <x v="803"/>
    <x v="6"/>
    <x v="6"/>
    <x v="1"/>
    <n v="135"/>
  </r>
  <r>
    <x v="1"/>
    <x v="17"/>
    <s v="Vineyard Northeast"/>
    <x v="54"/>
    <s v="Northeast Multispecies"/>
    <x v="257"/>
    <x v="57"/>
    <x v="6"/>
    <x v="6"/>
    <x v="1"/>
    <n v="127"/>
  </r>
  <r>
    <x v="1"/>
    <x v="17"/>
    <s v="Vineyard Northeast"/>
    <x v="27"/>
    <s v="Northeast Multispecies"/>
    <x v="816"/>
    <x v="625"/>
    <x v="1"/>
    <x v="1"/>
    <x v="1"/>
    <n v="119"/>
  </r>
  <r>
    <x v="1"/>
    <x v="17"/>
    <s v="Vineyard Northeast"/>
    <x v="18"/>
    <s v="Mackerel, Squid, and Butterfish"/>
    <x v="817"/>
    <x v="804"/>
    <x v="6"/>
    <x v="6"/>
    <x v="1"/>
    <n v="116"/>
  </r>
  <r>
    <x v="1"/>
    <x v="17"/>
    <s v="Vineyard Northeast"/>
    <x v="12"/>
    <s v="No Federal FMP"/>
    <x v="698"/>
    <x v="805"/>
    <x v="54"/>
    <x v="31"/>
    <x v="1"/>
    <n v="89"/>
  </r>
  <r>
    <x v="1"/>
    <x v="17"/>
    <s v="Vineyard Northeast"/>
    <x v="41"/>
    <s v="Northeast Multispecies"/>
    <x v="62"/>
    <x v="61"/>
    <x v="6"/>
    <x v="6"/>
    <x v="1"/>
    <n v="61"/>
  </r>
  <r>
    <x v="1"/>
    <x v="17"/>
    <s v="Vineyard Northeast"/>
    <x v="48"/>
    <s v="Northeast Multispecies"/>
    <x v="126"/>
    <x v="364"/>
    <x v="6"/>
    <x v="6"/>
    <x v="1"/>
    <n v="28"/>
  </r>
  <r>
    <x v="1"/>
    <x v="17"/>
    <s v="Vineyard Northeast"/>
    <x v="57"/>
    <s v="Northeast Multispecies"/>
    <x v="145"/>
    <x v="109"/>
    <x v="6"/>
    <x v="6"/>
    <x v="1"/>
    <n v="14"/>
  </r>
  <r>
    <x v="1"/>
    <x v="17"/>
    <s v="Vineyard Northeast"/>
    <x v="56"/>
    <s v="Northeast Multispecies"/>
    <x v="68"/>
    <x v="16"/>
    <x v="6"/>
    <x v="6"/>
    <x v="1"/>
    <n v="12"/>
  </r>
  <r>
    <x v="1"/>
    <x v="17"/>
    <s v="Vineyard Northeast"/>
    <x v="21"/>
    <s v="No Federal FMP"/>
    <x v="16"/>
    <x v="16"/>
    <x v="1"/>
    <x v="1"/>
    <x v="1"/>
    <n v="8"/>
  </r>
  <r>
    <x v="1"/>
    <x v="17"/>
    <s v="Vineyard Northeast"/>
    <x v="24"/>
    <s v="No Federal FMP"/>
    <x v="16"/>
    <x v="124"/>
    <x v="5"/>
    <x v="7"/>
    <x v="1"/>
    <n v="8"/>
  </r>
  <r>
    <x v="1"/>
    <x v="17"/>
    <s v="Vineyard Northeast"/>
    <x v="14"/>
    <s v="No Federal FMP"/>
    <x v="18"/>
    <x v="65"/>
    <x v="5"/>
    <x v="5"/>
    <x v="1"/>
    <n v="5"/>
  </r>
  <r>
    <x v="1"/>
    <x v="17"/>
    <s v="Vineyard Northeast"/>
    <x v="31"/>
    <s v="No Federal FMP"/>
    <x v="27"/>
    <x v="20"/>
    <x v="6"/>
    <x v="6"/>
    <x v="1"/>
    <n v="3"/>
  </r>
  <r>
    <x v="1"/>
    <x v="17"/>
    <s v="Vineyard Northeast"/>
    <x v="43"/>
    <s v="Northeast Multispecies"/>
    <x v="20"/>
    <x v="19"/>
    <x v="6"/>
    <x v="6"/>
    <x v="1"/>
    <n v="1"/>
  </r>
  <r>
    <x v="1"/>
    <x v="18"/>
    <s v="Ocean Wind 2"/>
    <x v="2"/>
    <s v="Summer Flounder, Scup, Black Sea Bass"/>
    <x v="818"/>
    <x v="806"/>
    <x v="2"/>
    <x v="129"/>
    <x v="1"/>
    <n v="43523"/>
  </r>
  <r>
    <x v="1"/>
    <x v="18"/>
    <s v="Ocean Wind 2"/>
    <x v="1"/>
    <s v="Sea Scallop"/>
    <x v="819"/>
    <x v="807"/>
    <x v="1"/>
    <x v="1"/>
    <x v="1"/>
    <n v="41453"/>
  </r>
  <r>
    <x v="1"/>
    <x v="18"/>
    <s v="Ocean Wind 2"/>
    <x v="53"/>
    <s v="Surfclam, Ocean Quahog"/>
    <x v="820"/>
    <x v="808"/>
    <x v="13"/>
    <x v="39"/>
    <x v="1"/>
    <n v="40585"/>
  </r>
  <r>
    <x v="1"/>
    <x v="18"/>
    <s v="Ocean Wind 2"/>
    <x v="3"/>
    <s v="No Federal FMP"/>
    <x v="821"/>
    <x v="809"/>
    <x v="19"/>
    <x v="130"/>
    <x v="1"/>
    <n v="23644"/>
  </r>
  <r>
    <x v="1"/>
    <x v="18"/>
    <s v="Ocean Wind 2"/>
    <x v="0"/>
    <m/>
    <x v="822"/>
    <x v="810"/>
    <x v="0"/>
    <x v="0"/>
    <x v="1"/>
    <n v="20964"/>
  </r>
  <r>
    <x v="1"/>
    <x v="18"/>
    <s v="Ocean Wind 2"/>
    <x v="6"/>
    <s v="Mackerel, Squid, and Butterfish"/>
    <x v="823"/>
    <x v="811"/>
    <x v="11"/>
    <x v="7"/>
    <x v="1"/>
    <n v="11878"/>
  </r>
  <r>
    <x v="1"/>
    <x v="18"/>
    <s v="Ocean Wind 2"/>
    <x v="7"/>
    <s v="Mackerel, Squid, and Butterfish"/>
    <x v="824"/>
    <x v="812"/>
    <x v="29"/>
    <x v="7"/>
    <x v="1"/>
    <n v="7898"/>
  </r>
  <r>
    <x v="1"/>
    <x v="18"/>
    <s v="Ocean Wind 2"/>
    <x v="5"/>
    <s v="ASMFC FMP"/>
    <x v="686"/>
    <x v="813"/>
    <x v="6"/>
    <x v="6"/>
    <x v="1"/>
    <n v="4426"/>
  </r>
  <r>
    <x v="1"/>
    <x v="18"/>
    <s v="Ocean Wind 2"/>
    <x v="10"/>
    <s v="Summer Flounder, Scup, Black Sea Bass"/>
    <x v="739"/>
    <x v="814"/>
    <x v="1"/>
    <x v="1"/>
    <x v="1"/>
    <n v="1871"/>
  </r>
  <r>
    <x v="1"/>
    <x v="18"/>
    <s v="Ocean Wind 2"/>
    <x v="9"/>
    <s v="Summer Flounder, Scup, Black Sea Bass"/>
    <x v="825"/>
    <x v="815"/>
    <x v="1"/>
    <x v="1"/>
    <x v="1"/>
    <n v="468"/>
  </r>
  <r>
    <x v="1"/>
    <x v="18"/>
    <s v="Ocean Wind 2"/>
    <x v="18"/>
    <s v="Mackerel, Squid, and Butterfish"/>
    <x v="826"/>
    <x v="816"/>
    <x v="1"/>
    <x v="6"/>
    <x v="1"/>
    <n v="359"/>
  </r>
  <r>
    <x v="1"/>
    <x v="18"/>
    <s v="Ocean Wind 2"/>
    <x v="32"/>
    <s v="Highly Migratory Species"/>
    <x v="827"/>
    <x v="817"/>
    <x v="9"/>
    <x v="9"/>
    <x v="1"/>
    <n v="357"/>
  </r>
  <r>
    <x v="1"/>
    <x v="18"/>
    <s v="Ocean Wind 2"/>
    <x v="8"/>
    <s v="ASMFC FMP"/>
    <x v="828"/>
    <x v="818"/>
    <x v="6"/>
    <x v="6"/>
    <x v="1"/>
    <n v="307"/>
  </r>
  <r>
    <x v="1"/>
    <x v="18"/>
    <s v="Ocean Wind 2"/>
    <x v="4"/>
    <s v="No Federal FMP"/>
    <x v="624"/>
    <x v="12"/>
    <x v="5"/>
    <x v="5"/>
    <x v="1"/>
    <n v="218"/>
  </r>
  <r>
    <x v="1"/>
    <x v="18"/>
    <s v="Ocean Wind 2"/>
    <x v="20"/>
    <s v="Mackerel, Squid, and Butterfish"/>
    <x v="829"/>
    <x v="819"/>
    <x v="1"/>
    <x v="1"/>
    <x v="1"/>
    <n v="203"/>
  </r>
  <r>
    <x v="1"/>
    <x v="18"/>
    <s v="Ocean Wind 2"/>
    <x v="26"/>
    <s v="Skates"/>
    <x v="626"/>
    <x v="820"/>
    <x v="6"/>
    <x v="6"/>
    <x v="1"/>
    <n v="190"/>
  </r>
  <r>
    <x v="1"/>
    <x v="18"/>
    <s v="Ocean Wind 2"/>
    <x v="67"/>
    <s v="Skates"/>
    <x v="792"/>
    <x v="821"/>
    <x v="35"/>
    <x v="131"/>
    <x v="1"/>
    <n v="184"/>
  </r>
  <r>
    <x v="1"/>
    <x v="18"/>
    <s v="Ocean Wind 2"/>
    <x v="11"/>
    <s v="ASMFC FMP"/>
    <x v="830"/>
    <x v="454"/>
    <x v="67"/>
    <x v="8"/>
    <x v="1"/>
    <n v="172"/>
  </r>
  <r>
    <x v="1"/>
    <x v="18"/>
    <s v="Ocean Wind 2"/>
    <x v="17"/>
    <s v="Small-Mesh Multispecies"/>
    <x v="258"/>
    <x v="822"/>
    <x v="7"/>
    <x v="31"/>
    <x v="1"/>
    <n v="114"/>
  </r>
  <r>
    <x v="1"/>
    <x v="18"/>
    <s v="Ocean Wind 2"/>
    <x v="14"/>
    <s v="No Federal FMP"/>
    <x v="831"/>
    <x v="805"/>
    <x v="20"/>
    <x v="21"/>
    <x v="1"/>
    <n v="109"/>
  </r>
  <r>
    <x v="1"/>
    <x v="18"/>
    <s v="Ocean Wind 2"/>
    <x v="25"/>
    <s v="Bluefish"/>
    <x v="657"/>
    <x v="268"/>
    <x v="1"/>
    <x v="1"/>
    <x v="1"/>
    <n v="104"/>
  </r>
  <r>
    <x v="1"/>
    <x v="18"/>
    <s v="Ocean Wind 2"/>
    <x v="62"/>
    <s v="ASMFC FMP"/>
    <x v="218"/>
    <x v="62"/>
    <x v="28"/>
    <x v="132"/>
    <x v="1"/>
    <n v="35"/>
  </r>
  <r>
    <x v="1"/>
    <x v="18"/>
    <s v="Ocean Wind 2"/>
    <x v="22"/>
    <s v="Small-Mesh Multispecies"/>
    <x v="12"/>
    <x v="182"/>
    <x v="6"/>
    <x v="6"/>
    <x v="1"/>
    <n v="34"/>
  </r>
  <r>
    <x v="1"/>
    <x v="18"/>
    <s v="Ocean Wind 2"/>
    <x v="23"/>
    <s v="Highly Migratory Species"/>
    <x v="69"/>
    <x v="109"/>
    <x v="6"/>
    <x v="6"/>
    <x v="1"/>
    <n v="11"/>
  </r>
  <r>
    <x v="1"/>
    <x v="18"/>
    <s v="Ocean Wind 2"/>
    <x v="15"/>
    <s v="SERO FMP"/>
    <x v="110"/>
    <x v="16"/>
    <x v="67"/>
    <x v="22"/>
    <x v="1"/>
    <n v="9"/>
  </r>
  <r>
    <x v="1"/>
    <x v="18"/>
    <s v="Ocean Wind 2"/>
    <x v="16"/>
    <s v="Monkfish"/>
    <x v="110"/>
    <x v="26"/>
    <x v="6"/>
    <x v="6"/>
    <x v="1"/>
    <n v="9"/>
  </r>
  <r>
    <x v="1"/>
    <x v="18"/>
    <s v="Ocean Wind 2"/>
    <x v="21"/>
    <s v="No Federal FMP"/>
    <x v="27"/>
    <x v="20"/>
    <x v="6"/>
    <x v="6"/>
    <x v="1"/>
    <n v="3"/>
  </r>
  <r>
    <x v="1"/>
    <x v="18"/>
    <s v="Ocean Wind 2"/>
    <x v="13"/>
    <s v="No Federal FMP"/>
    <x v="19"/>
    <x v="109"/>
    <x v="6"/>
    <x v="1"/>
    <x v="1"/>
    <n v="2"/>
  </r>
  <r>
    <x v="1"/>
    <x v="19"/>
    <s v="New England Wind"/>
    <x v="22"/>
    <s v="Small-Mesh Multispecies"/>
    <x v="832"/>
    <x v="823"/>
    <x v="129"/>
    <x v="133"/>
    <x v="1"/>
    <n v="81094"/>
  </r>
  <r>
    <x v="1"/>
    <x v="19"/>
    <s v="New England Wind"/>
    <x v="10"/>
    <s v="Summer Flounder, Scup, Black Sea Bass"/>
    <x v="833"/>
    <x v="824"/>
    <x v="13"/>
    <x v="94"/>
    <x v="1"/>
    <n v="39661"/>
  </r>
  <r>
    <x v="1"/>
    <x v="19"/>
    <s v="New England Wind"/>
    <x v="26"/>
    <s v="Skates"/>
    <x v="834"/>
    <x v="825"/>
    <x v="111"/>
    <x v="91"/>
    <x v="1"/>
    <n v="32591"/>
  </r>
  <r>
    <x v="1"/>
    <x v="19"/>
    <s v="New England Wind"/>
    <x v="8"/>
    <s v="ASMFC FMP"/>
    <x v="835"/>
    <x v="826"/>
    <x v="58"/>
    <x v="73"/>
    <x v="1"/>
    <n v="18835"/>
  </r>
  <r>
    <x v="1"/>
    <x v="19"/>
    <s v="New England Wind"/>
    <x v="7"/>
    <s v="Mackerel, Squid, and Butterfish"/>
    <x v="836"/>
    <x v="827"/>
    <x v="9"/>
    <x v="8"/>
    <x v="1"/>
    <n v="17995"/>
  </r>
  <r>
    <x v="1"/>
    <x v="19"/>
    <s v="New England Wind"/>
    <x v="9"/>
    <s v="Summer Flounder, Scup, Black Sea Bass"/>
    <x v="837"/>
    <x v="828"/>
    <x v="93"/>
    <x v="19"/>
    <x v="1"/>
    <n v="17762"/>
  </r>
  <r>
    <x v="1"/>
    <x v="19"/>
    <s v="New England Wind"/>
    <x v="1"/>
    <s v="Sea Scallop"/>
    <x v="838"/>
    <x v="829"/>
    <x v="6"/>
    <x v="6"/>
    <x v="1"/>
    <n v="17592"/>
  </r>
  <r>
    <x v="1"/>
    <x v="19"/>
    <s v="New England Wind"/>
    <x v="0"/>
    <m/>
    <x v="839"/>
    <x v="830"/>
    <x v="0"/>
    <x v="0"/>
    <x v="1"/>
    <n v="15535"/>
  </r>
  <r>
    <x v="1"/>
    <x v="19"/>
    <s v="New England Wind"/>
    <x v="16"/>
    <s v="Monkfish"/>
    <x v="840"/>
    <x v="831"/>
    <x v="22"/>
    <x v="32"/>
    <x v="1"/>
    <n v="11407"/>
  </r>
  <r>
    <x v="1"/>
    <x v="19"/>
    <s v="New England Wind"/>
    <x v="5"/>
    <s v="ASMFC FMP"/>
    <x v="841"/>
    <x v="832"/>
    <x v="1"/>
    <x v="1"/>
    <x v="1"/>
    <n v="8667"/>
  </r>
  <r>
    <x v="1"/>
    <x v="19"/>
    <s v="New England Wind"/>
    <x v="20"/>
    <s v="Mackerel, Squid, and Butterfish"/>
    <x v="842"/>
    <x v="833"/>
    <x v="83"/>
    <x v="55"/>
    <x v="1"/>
    <n v="6664"/>
  </r>
  <r>
    <x v="1"/>
    <x v="19"/>
    <s v="New England Wind"/>
    <x v="28"/>
    <s v="Tilefish"/>
    <x v="843"/>
    <x v="834"/>
    <x v="10"/>
    <x v="8"/>
    <x v="1"/>
    <n v="4830"/>
  </r>
  <r>
    <x v="1"/>
    <x v="19"/>
    <s v="New England Wind"/>
    <x v="2"/>
    <s v="Summer Flounder, Scup, Black Sea Bass"/>
    <x v="844"/>
    <x v="835"/>
    <x v="7"/>
    <x v="44"/>
    <x v="1"/>
    <n v="2854"/>
  </r>
  <r>
    <x v="1"/>
    <x v="19"/>
    <s v="New England Wind"/>
    <x v="32"/>
    <s v="Highly Migratory Species"/>
    <x v="845"/>
    <x v="836"/>
    <x v="83"/>
    <x v="84"/>
    <x v="1"/>
    <n v="893"/>
  </r>
  <r>
    <x v="1"/>
    <x v="19"/>
    <s v="New England Wind"/>
    <x v="25"/>
    <s v="Bluefish"/>
    <x v="846"/>
    <x v="837"/>
    <x v="8"/>
    <x v="8"/>
    <x v="1"/>
    <n v="622"/>
  </r>
  <r>
    <x v="1"/>
    <x v="19"/>
    <s v="New England Wind"/>
    <x v="17"/>
    <s v="Small-Mesh Multispecies"/>
    <x v="847"/>
    <x v="838"/>
    <x v="13"/>
    <x v="94"/>
    <x v="1"/>
    <n v="588"/>
  </r>
  <r>
    <x v="1"/>
    <x v="19"/>
    <s v="New England Wind"/>
    <x v="35"/>
    <s v="Spiny Dogfish"/>
    <x v="848"/>
    <x v="839"/>
    <x v="1"/>
    <x v="1"/>
    <x v="1"/>
    <n v="459"/>
  </r>
  <r>
    <x v="1"/>
    <x v="19"/>
    <s v="New England Wind"/>
    <x v="34"/>
    <s v="Northeast Multispecies"/>
    <x v="849"/>
    <x v="506"/>
    <x v="6"/>
    <x v="1"/>
    <x v="1"/>
    <n v="175"/>
  </r>
  <r>
    <x v="1"/>
    <x v="19"/>
    <s v="New England Wind"/>
    <x v="33"/>
    <s v="Northeast Multispecies"/>
    <x v="850"/>
    <x v="62"/>
    <x v="6"/>
    <x v="6"/>
    <x v="1"/>
    <n v="120"/>
  </r>
  <r>
    <x v="1"/>
    <x v="19"/>
    <s v="New England Wind"/>
    <x v="27"/>
    <s v="Northeast Multispecies"/>
    <x v="102"/>
    <x v="205"/>
    <x v="1"/>
    <x v="1"/>
    <x v="1"/>
    <n v="103"/>
  </r>
  <r>
    <x v="1"/>
    <x v="19"/>
    <s v="New England Wind"/>
    <x v="18"/>
    <s v="Mackerel, Squid, and Butterfish"/>
    <x v="851"/>
    <x v="840"/>
    <x v="6"/>
    <x v="6"/>
    <x v="1"/>
    <n v="101"/>
  </r>
  <r>
    <x v="1"/>
    <x v="19"/>
    <s v="New England Wind"/>
    <x v="3"/>
    <s v="No Federal FMP"/>
    <x v="852"/>
    <x v="65"/>
    <x v="6"/>
    <x v="6"/>
    <x v="1"/>
    <n v="49"/>
  </r>
  <r>
    <x v="1"/>
    <x v="19"/>
    <s v="New England Wind"/>
    <x v="12"/>
    <s v="No Federal FMP"/>
    <x v="852"/>
    <x v="181"/>
    <x v="29"/>
    <x v="7"/>
    <x v="1"/>
    <n v="49"/>
  </r>
  <r>
    <x v="1"/>
    <x v="19"/>
    <s v="New England Wind"/>
    <x v="13"/>
    <s v="No Federal FMP"/>
    <x v="480"/>
    <x v="215"/>
    <x v="54"/>
    <x v="9"/>
    <x v="1"/>
    <n v="26"/>
  </r>
  <r>
    <x v="1"/>
    <x v="19"/>
    <s v="New England Wind"/>
    <x v="41"/>
    <s v="Northeast Multispecies"/>
    <x v="109"/>
    <x v="184"/>
    <x v="6"/>
    <x v="6"/>
    <x v="1"/>
    <n v="20"/>
  </r>
  <r>
    <x v="1"/>
    <x v="19"/>
    <s v="New England Wind"/>
    <x v="53"/>
    <s v="Surfclam, Ocean Quahog"/>
    <x v="127"/>
    <x v="66"/>
    <x v="6"/>
    <x v="6"/>
    <x v="1"/>
    <n v="16"/>
  </r>
  <r>
    <x v="1"/>
    <x v="19"/>
    <s v="New England Wind"/>
    <x v="54"/>
    <s v="Northeast Multispecies"/>
    <x v="145"/>
    <x v="18"/>
    <x v="6"/>
    <x v="6"/>
    <x v="1"/>
    <n v="14"/>
  </r>
  <r>
    <x v="1"/>
    <x v="19"/>
    <s v="New England Wind"/>
    <x v="37"/>
    <s v="No Federal FMP"/>
    <x v="68"/>
    <x v="15"/>
    <x v="5"/>
    <x v="7"/>
    <x v="1"/>
    <n v="12"/>
  </r>
  <r>
    <x v="1"/>
    <x v="19"/>
    <s v="New England Wind"/>
    <x v="57"/>
    <s v="Northeast Multispecies"/>
    <x v="69"/>
    <x v="20"/>
    <x v="6"/>
    <x v="6"/>
    <x v="1"/>
    <n v="11"/>
  </r>
  <r>
    <x v="1"/>
    <x v="19"/>
    <s v="New England Wind"/>
    <x v="48"/>
    <s v="Northeast Multispecies"/>
    <x v="69"/>
    <x v="26"/>
    <x v="6"/>
    <x v="6"/>
    <x v="1"/>
    <n v="11"/>
  </r>
  <r>
    <x v="1"/>
    <x v="19"/>
    <s v="New England Wind"/>
    <x v="21"/>
    <s v="No Federal FMP"/>
    <x v="70"/>
    <x v="26"/>
    <x v="1"/>
    <x v="1"/>
    <x v="1"/>
    <n v="10"/>
  </r>
  <r>
    <x v="1"/>
    <x v="19"/>
    <s v="New England Wind"/>
    <x v="55"/>
    <s v="Northeast Multispecies"/>
    <x v="17"/>
    <x v="125"/>
    <x v="6"/>
    <x v="6"/>
    <x v="1"/>
    <n v="7"/>
  </r>
  <r>
    <x v="1"/>
    <x v="19"/>
    <s v="New England Wind"/>
    <x v="56"/>
    <s v="Northeast Multispecies"/>
    <x v="17"/>
    <x v="27"/>
    <x v="6"/>
    <x v="6"/>
    <x v="1"/>
    <n v="7"/>
  </r>
  <r>
    <x v="1"/>
    <x v="19"/>
    <s v="New England Wind"/>
    <x v="31"/>
    <s v="No Federal FMP"/>
    <x v="18"/>
    <x v="109"/>
    <x v="1"/>
    <x v="1"/>
    <x v="1"/>
    <n v="5"/>
  </r>
  <r>
    <x v="1"/>
    <x v="19"/>
    <s v="New England Wind"/>
    <x v="43"/>
    <s v="Northeast Multispecies"/>
    <x v="27"/>
    <x v="20"/>
    <x v="6"/>
    <x v="6"/>
    <x v="1"/>
    <n v="3"/>
  </r>
  <r>
    <x v="1"/>
    <x v="19"/>
    <s v="New England Wind"/>
    <x v="24"/>
    <s v="No Federal FMP"/>
    <x v="19"/>
    <x v="109"/>
    <x v="6"/>
    <x v="6"/>
    <x v="1"/>
    <n v="2"/>
  </r>
  <r>
    <x v="1"/>
    <x v="19"/>
    <s v="New England Wind"/>
    <x v="14"/>
    <s v="No Federal FMP"/>
    <x v="20"/>
    <x v="19"/>
    <x v="6"/>
    <x v="6"/>
    <x v="1"/>
    <n v="1"/>
  </r>
  <r>
    <x v="1"/>
    <x v="19"/>
    <s v="New England Wind"/>
    <x v="44"/>
    <s v="ASMFC FMP"/>
    <x v="20"/>
    <x v="19"/>
    <x v="5"/>
    <x v="1"/>
    <x v="1"/>
    <n v="1"/>
  </r>
  <r>
    <x v="1"/>
    <x v="20"/>
    <s v="Ocean Winds East"/>
    <x v="1"/>
    <s v="Sea Scallop"/>
    <x v="853"/>
    <x v="841"/>
    <x v="74"/>
    <x v="74"/>
    <x v="1"/>
    <n v="1832216"/>
  </r>
  <r>
    <x v="1"/>
    <x v="20"/>
    <s v="Ocean Winds East"/>
    <x v="0"/>
    <m/>
    <x v="854"/>
    <x v="842"/>
    <x v="0"/>
    <x v="0"/>
    <x v="1"/>
    <n v="278172"/>
  </r>
  <r>
    <x v="1"/>
    <x v="20"/>
    <s v="Ocean Winds East"/>
    <x v="10"/>
    <s v="Summer Flounder, Scup, Black Sea Bass"/>
    <x v="855"/>
    <x v="843"/>
    <x v="53"/>
    <x v="21"/>
    <x v="1"/>
    <n v="64922"/>
  </r>
  <r>
    <x v="1"/>
    <x v="20"/>
    <s v="Ocean Winds East"/>
    <x v="2"/>
    <s v="Summer Flounder, Scup, Black Sea Bass"/>
    <x v="856"/>
    <x v="844"/>
    <x v="130"/>
    <x v="40"/>
    <x v="1"/>
    <n v="60203"/>
  </r>
  <r>
    <x v="1"/>
    <x v="20"/>
    <s v="Ocean Winds East"/>
    <x v="7"/>
    <s v="Mackerel, Squid, and Butterfish"/>
    <x v="857"/>
    <x v="845"/>
    <x v="39"/>
    <x v="55"/>
    <x v="1"/>
    <n v="53424"/>
  </r>
  <r>
    <x v="1"/>
    <x v="20"/>
    <s v="Ocean Winds East"/>
    <x v="18"/>
    <s v="Mackerel, Squid, and Butterfish"/>
    <x v="858"/>
    <x v="846"/>
    <x v="131"/>
    <x v="134"/>
    <x v="1"/>
    <n v="49689"/>
  </r>
  <r>
    <x v="1"/>
    <x v="20"/>
    <s v="Ocean Winds East"/>
    <x v="9"/>
    <s v="Summer Flounder, Scup, Black Sea Bass"/>
    <x v="859"/>
    <x v="847"/>
    <x v="24"/>
    <x v="24"/>
    <x v="1"/>
    <n v="24972"/>
  </r>
  <r>
    <x v="1"/>
    <x v="20"/>
    <s v="Ocean Winds East"/>
    <x v="5"/>
    <s v="ASMFC FMP"/>
    <x v="860"/>
    <x v="496"/>
    <x v="6"/>
    <x v="6"/>
    <x v="1"/>
    <n v="4157"/>
  </r>
  <r>
    <x v="1"/>
    <x v="20"/>
    <s v="Ocean Winds East"/>
    <x v="16"/>
    <s v="Monkfish"/>
    <x v="861"/>
    <x v="848"/>
    <x v="7"/>
    <x v="44"/>
    <x v="1"/>
    <n v="3756"/>
  </r>
  <r>
    <x v="1"/>
    <x v="20"/>
    <s v="Ocean Winds East"/>
    <x v="22"/>
    <s v="Small-Mesh Multispecies"/>
    <x v="862"/>
    <x v="849"/>
    <x v="7"/>
    <x v="7"/>
    <x v="1"/>
    <n v="3603"/>
  </r>
  <r>
    <x v="1"/>
    <x v="20"/>
    <s v="Ocean Winds East"/>
    <x v="8"/>
    <s v="ASMFC FMP"/>
    <x v="863"/>
    <x v="850"/>
    <x v="29"/>
    <x v="7"/>
    <x v="1"/>
    <n v="3062"/>
  </r>
  <r>
    <x v="1"/>
    <x v="20"/>
    <s v="Ocean Winds East"/>
    <x v="28"/>
    <s v="Tilefish"/>
    <x v="864"/>
    <x v="851"/>
    <x v="7"/>
    <x v="44"/>
    <x v="1"/>
    <n v="1856"/>
  </r>
  <r>
    <x v="1"/>
    <x v="20"/>
    <s v="Ocean Winds East"/>
    <x v="26"/>
    <s v="Skates"/>
    <x v="865"/>
    <x v="852"/>
    <x v="29"/>
    <x v="5"/>
    <x v="1"/>
    <n v="1823"/>
  </r>
  <r>
    <x v="1"/>
    <x v="20"/>
    <s v="Ocean Winds East"/>
    <x v="20"/>
    <s v="Mackerel, Squid, and Butterfish"/>
    <x v="866"/>
    <x v="853"/>
    <x v="7"/>
    <x v="7"/>
    <x v="1"/>
    <n v="1491"/>
  </r>
  <r>
    <x v="1"/>
    <x v="20"/>
    <s v="Ocean Winds East"/>
    <x v="6"/>
    <s v="Mackerel, Squid, and Butterfish"/>
    <x v="867"/>
    <x v="854"/>
    <x v="1"/>
    <x v="6"/>
    <x v="1"/>
    <n v="1269"/>
  </r>
  <r>
    <x v="1"/>
    <x v="20"/>
    <s v="Ocean Winds East"/>
    <x v="25"/>
    <s v="Bluefish"/>
    <x v="868"/>
    <x v="855"/>
    <x v="58"/>
    <x v="43"/>
    <x v="1"/>
    <n v="1262"/>
  </r>
  <r>
    <x v="1"/>
    <x v="20"/>
    <s v="Ocean Winds East"/>
    <x v="38"/>
    <s v="Atlantic Herring"/>
    <x v="869"/>
    <x v="856"/>
    <x v="1"/>
    <x v="1"/>
    <x v="1"/>
    <n v="550"/>
  </r>
  <r>
    <x v="1"/>
    <x v="20"/>
    <s v="Ocean Winds East"/>
    <x v="35"/>
    <s v="Spiny Dogfish"/>
    <x v="870"/>
    <x v="857"/>
    <x v="1"/>
    <x v="1"/>
    <x v="1"/>
    <n v="345"/>
  </r>
  <r>
    <x v="1"/>
    <x v="20"/>
    <s v="Ocean Winds East"/>
    <x v="31"/>
    <s v="No Federal FMP"/>
    <x v="871"/>
    <x v="485"/>
    <x v="94"/>
    <x v="47"/>
    <x v="1"/>
    <n v="271"/>
  </r>
  <r>
    <x v="1"/>
    <x v="20"/>
    <s v="Ocean Winds East"/>
    <x v="17"/>
    <s v="Small-Mesh Multispecies"/>
    <x v="872"/>
    <x v="858"/>
    <x v="9"/>
    <x v="44"/>
    <x v="1"/>
    <n v="210"/>
  </r>
  <r>
    <x v="1"/>
    <x v="20"/>
    <s v="Ocean Winds East"/>
    <x v="31"/>
    <s v="No Federal FMP"/>
    <x v="214"/>
    <x v="265"/>
    <x v="129"/>
    <x v="18"/>
    <x v="1"/>
    <n v="164"/>
  </r>
  <r>
    <x v="1"/>
    <x v="20"/>
    <s v="Ocean Winds East"/>
    <x v="32"/>
    <s v="Highly Migratory Species"/>
    <x v="11"/>
    <x v="180"/>
    <x v="5"/>
    <x v="5"/>
    <x v="1"/>
    <n v="125"/>
  </r>
  <r>
    <x v="1"/>
    <x v="20"/>
    <s v="Ocean Winds East"/>
    <x v="51"/>
    <s v="No Federal FMP"/>
    <x v="258"/>
    <x v="16"/>
    <x v="132"/>
    <x v="63"/>
    <x v="1"/>
    <n v="114"/>
  </r>
  <r>
    <x v="1"/>
    <x v="20"/>
    <s v="Ocean Winds East"/>
    <x v="24"/>
    <s v="No Federal FMP"/>
    <x v="280"/>
    <x v="693"/>
    <x v="33"/>
    <x v="9"/>
    <x v="1"/>
    <n v="63"/>
  </r>
  <r>
    <x v="1"/>
    <x v="20"/>
    <s v="Ocean Winds East"/>
    <x v="14"/>
    <s v="No Federal FMP"/>
    <x v="413"/>
    <x v="281"/>
    <x v="27"/>
    <x v="22"/>
    <x v="1"/>
    <n v="36"/>
  </r>
  <r>
    <x v="1"/>
    <x v="20"/>
    <s v="Ocean Winds East"/>
    <x v="23"/>
    <s v="Highly Migratory Species"/>
    <x v="261"/>
    <x v="26"/>
    <x v="1"/>
    <x v="1"/>
    <x v="1"/>
    <n v="27"/>
  </r>
  <r>
    <x v="1"/>
    <x v="20"/>
    <s v="Ocean Winds East"/>
    <x v="21"/>
    <s v="No Federal FMP"/>
    <x v="261"/>
    <x v="66"/>
    <x v="29"/>
    <x v="5"/>
    <x v="1"/>
    <n v="27"/>
  </r>
  <r>
    <x v="1"/>
    <x v="20"/>
    <s v="Ocean Winds East"/>
    <x v="37"/>
    <s v="No Federal FMP"/>
    <x v="14"/>
    <x v="18"/>
    <x v="7"/>
    <x v="31"/>
    <x v="1"/>
    <n v="25"/>
  </r>
  <r>
    <x v="1"/>
    <x v="20"/>
    <s v="Ocean Winds East"/>
    <x v="19"/>
    <s v="Tilefish"/>
    <x v="108"/>
    <x v="17"/>
    <x v="1"/>
    <x v="7"/>
    <x v="1"/>
    <n v="23"/>
  </r>
  <r>
    <x v="1"/>
    <x v="20"/>
    <s v="Ocean Winds East"/>
    <x v="13"/>
    <s v="No Federal FMP"/>
    <x v="127"/>
    <x v="67"/>
    <x v="7"/>
    <x v="44"/>
    <x v="1"/>
    <n v="16"/>
  </r>
  <r>
    <x v="1"/>
    <x v="20"/>
    <s v="Ocean Winds East"/>
    <x v="61"/>
    <s v="Mackerel, Squid, and Butterfish"/>
    <x v="68"/>
    <x v="859"/>
    <x v="7"/>
    <x v="63"/>
    <x v="1"/>
    <n v="12"/>
  </r>
  <r>
    <x v="1"/>
    <x v="20"/>
    <s v="Ocean Winds East"/>
    <x v="44"/>
    <s v="ASMFC FMP"/>
    <x v="68"/>
    <x v="364"/>
    <x v="93"/>
    <x v="19"/>
    <x v="1"/>
    <n v="12"/>
  </r>
  <r>
    <x v="1"/>
    <x v="20"/>
    <s v="Ocean Winds East"/>
    <x v="64"/>
    <s v="Small-Mesh Multispecies"/>
    <x v="70"/>
    <x v="141"/>
    <x v="11"/>
    <x v="31"/>
    <x v="1"/>
    <n v="10"/>
  </r>
  <r>
    <x v="1"/>
    <x v="20"/>
    <s v="Ocean Winds East"/>
    <x v="49"/>
    <s v="No Federal FMP"/>
    <x v="111"/>
    <x v="246"/>
    <x v="41"/>
    <x v="73"/>
    <x v="1"/>
    <n v="6"/>
  </r>
  <r>
    <x v="1"/>
    <x v="20"/>
    <s v="Ocean Winds East"/>
    <x v="47"/>
    <s v="Highly Migratory Species"/>
    <x v="27"/>
    <x v="109"/>
    <x v="6"/>
    <x v="1"/>
    <x v="1"/>
    <n v="3"/>
  </r>
  <r>
    <x v="1"/>
    <x v="20"/>
    <s v="Ocean Winds East"/>
    <x v="75"/>
    <s v="No Federal FMP"/>
    <x v="19"/>
    <x v="19"/>
    <x v="29"/>
    <x v="5"/>
    <x v="1"/>
    <n v="2"/>
  </r>
  <r>
    <x v="1"/>
    <x v="20"/>
    <s v="Ocean Winds East"/>
    <x v="30"/>
    <s v="No Federal FMP"/>
    <x v="19"/>
    <x v="109"/>
    <x v="1"/>
    <x v="1"/>
    <x v="1"/>
    <n v="2"/>
  </r>
  <r>
    <x v="1"/>
    <x v="20"/>
    <s v="Ocean Winds East"/>
    <x v="15"/>
    <s v="SERO FMP"/>
    <x v="19"/>
    <x v="19"/>
    <x v="5"/>
    <x v="5"/>
    <x v="1"/>
    <n v="2"/>
  </r>
  <r>
    <x v="1"/>
    <x v="20"/>
    <s v="Ocean Winds East"/>
    <x v="50"/>
    <s v="No Federal FMP"/>
    <x v="19"/>
    <x v="19"/>
    <x v="58"/>
    <x v="22"/>
    <x v="1"/>
    <n v="2"/>
  </r>
  <r>
    <x v="1"/>
    <x v="20"/>
    <s v="Ocean Winds East"/>
    <x v="45"/>
    <s v="No Federal FMP"/>
    <x v="20"/>
    <x v="19"/>
    <x v="6"/>
    <x v="6"/>
    <x v="1"/>
    <n v="1"/>
  </r>
  <r>
    <x v="1"/>
    <x v="20"/>
    <s v="Ocean Winds East"/>
    <x v="76"/>
    <s v="No Federal FMP"/>
    <x v="20"/>
    <x v="109"/>
    <x v="29"/>
    <x v="7"/>
    <x v="1"/>
    <n v="1"/>
  </r>
  <r>
    <x v="1"/>
    <x v="21"/>
    <s v="Attentive Energy"/>
    <x v="1"/>
    <s v="Sea Scallop"/>
    <x v="873"/>
    <x v="860"/>
    <x v="113"/>
    <x v="110"/>
    <x v="1"/>
    <n v="4709901"/>
  </r>
  <r>
    <x v="1"/>
    <x v="21"/>
    <s v="Attentive Energy"/>
    <x v="53"/>
    <s v="Surfclam, Ocean Quahog"/>
    <x v="874"/>
    <x v="861"/>
    <x v="130"/>
    <x v="135"/>
    <x v="1"/>
    <n v="175444"/>
  </r>
  <r>
    <x v="1"/>
    <x v="21"/>
    <s v="Attentive Energy"/>
    <x v="10"/>
    <s v="Summer Flounder, Scup, Black Sea Bass"/>
    <x v="875"/>
    <x v="862"/>
    <x v="37"/>
    <x v="47"/>
    <x v="1"/>
    <n v="51307"/>
  </r>
  <r>
    <x v="1"/>
    <x v="21"/>
    <s v="Attentive Energy"/>
    <x v="5"/>
    <s v="ASMFC FMP"/>
    <x v="876"/>
    <x v="863"/>
    <x v="11"/>
    <x v="31"/>
    <x v="1"/>
    <n v="48768"/>
  </r>
  <r>
    <x v="1"/>
    <x v="21"/>
    <s v="Attentive Energy"/>
    <x v="2"/>
    <s v="Summer Flounder, Scup, Black Sea Bass"/>
    <x v="877"/>
    <x v="864"/>
    <x v="133"/>
    <x v="2"/>
    <x v="1"/>
    <n v="44797"/>
  </r>
  <r>
    <x v="1"/>
    <x v="21"/>
    <s v="Attentive Energy"/>
    <x v="7"/>
    <s v="Mackerel, Squid, and Butterfish"/>
    <x v="878"/>
    <x v="865"/>
    <x v="83"/>
    <x v="57"/>
    <x v="1"/>
    <n v="42564"/>
  </r>
  <r>
    <x v="1"/>
    <x v="21"/>
    <s v="Attentive Energy"/>
    <x v="18"/>
    <s v="Mackerel, Squid, and Butterfish"/>
    <x v="879"/>
    <x v="866"/>
    <x v="85"/>
    <x v="59"/>
    <x v="1"/>
    <n v="39686"/>
  </r>
  <r>
    <x v="1"/>
    <x v="21"/>
    <s v="Attentive Energy"/>
    <x v="0"/>
    <m/>
    <x v="880"/>
    <x v="867"/>
    <x v="0"/>
    <x v="0"/>
    <x v="1"/>
    <n v="36953"/>
  </r>
  <r>
    <x v="1"/>
    <x v="21"/>
    <s v="Attentive Energy"/>
    <x v="9"/>
    <s v="Summer Flounder, Scup, Black Sea Bass"/>
    <x v="881"/>
    <x v="868"/>
    <x v="83"/>
    <x v="57"/>
    <x v="1"/>
    <n v="12321"/>
  </r>
  <r>
    <x v="1"/>
    <x v="21"/>
    <s v="Attentive Energy"/>
    <x v="20"/>
    <s v="Mackerel, Squid, and Butterfish"/>
    <x v="882"/>
    <x v="869"/>
    <x v="37"/>
    <x v="37"/>
    <x v="1"/>
    <n v="9694"/>
  </r>
  <r>
    <x v="1"/>
    <x v="21"/>
    <s v="Attentive Energy"/>
    <x v="8"/>
    <s v="ASMFC FMP"/>
    <x v="883"/>
    <x v="870"/>
    <x v="67"/>
    <x v="8"/>
    <x v="1"/>
    <n v="8779"/>
  </r>
  <r>
    <x v="1"/>
    <x v="21"/>
    <s v="Attentive Energy"/>
    <x v="16"/>
    <s v="Monkfish"/>
    <x v="884"/>
    <x v="871"/>
    <x v="8"/>
    <x v="68"/>
    <x v="1"/>
    <n v="7785"/>
  </r>
  <r>
    <x v="1"/>
    <x v="21"/>
    <s v="Attentive Energy"/>
    <x v="6"/>
    <s v="Mackerel, Squid, and Butterfish"/>
    <x v="885"/>
    <x v="872"/>
    <x v="29"/>
    <x v="5"/>
    <x v="1"/>
    <n v="7552"/>
  </r>
  <r>
    <x v="1"/>
    <x v="21"/>
    <s v="Attentive Energy"/>
    <x v="26"/>
    <s v="Skates"/>
    <x v="886"/>
    <x v="873"/>
    <x v="7"/>
    <x v="44"/>
    <x v="1"/>
    <n v="2766"/>
  </r>
  <r>
    <x v="1"/>
    <x v="21"/>
    <s v="Attentive Energy"/>
    <x v="14"/>
    <s v="No Federal FMP"/>
    <x v="887"/>
    <x v="874"/>
    <x v="134"/>
    <x v="136"/>
    <x v="1"/>
    <n v="2074"/>
  </r>
  <r>
    <x v="1"/>
    <x v="21"/>
    <s v="Attentive Energy"/>
    <x v="22"/>
    <s v="Small-Mesh Multispecies"/>
    <x v="888"/>
    <x v="875"/>
    <x v="5"/>
    <x v="1"/>
    <x v="1"/>
    <n v="1576"/>
  </r>
  <r>
    <x v="1"/>
    <x v="21"/>
    <s v="Attentive Energy"/>
    <x v="38"/>
    <s v="Atlantic Herring"/>
    <x v="889"/>
    <x v="876"/>
    <x v="5"/>
    <x v="7"/>
    <x v="1"/>
    <n v="1314"/>
  </r>
  <r>
    <x v="1"/>
    <x v="21"/>
    <s v="Attentive Energy"/>
    <x v="28"/>
    <s v="Tilefish"/>
    <x v="890"/>
    <x v="877"/>
    <x v="5"/>
    <x v="5"/>
    <x v="1"/>
    <n v="900"/>
  </r>
  <r>
    <x v="1"/>
    <x v="21"/>
    <s v="Attentive Energy"/>
    <x v="25"/>
    <s v="Bluefish"/>
    <x v="891"/>
    <x v="878"/>
    <x v="45"/>
    <x v="68"/>
    <x v="1"/>
    <n v="811"/>
  </r>
  <r>
    <x v="1"/>
    <x v="21"/>
    <s v="Attentive Energy"/>
    <x v="35"/>
    <s v="Spiny Dogfish"/>
    <x v="892"/>
    <x v="777"/>
    <x v="1"/>
    <x v="1"/>
    <x v="1"/>
    <n v="314"/>
  </r>
  <r>
    <x v="1"/>
    <x v="21"/>
    <s v="Attentive Energy"/>
    <x v="31"/>
    <s v="No Federal FMP"/>
    <x v="892"/>
    <x v="105"/>
    <x v="15"/>
    <x v="52"/>
    <x v="1"/>
    <n v="314"/>
  </r>
  <r>
    <x v="1"/>
    <x v="21"/>
    <s v="Attentive Energy"/>
    <x v="32"/>
    <s v="Highly Migratory Species"/>
    <x v="99"/>
    <x v="264"/>
    <x v="7"/>
    <x v="44"/>
    <x v="1"/>
    <n v="195"/>
  </r>
  <r>
    <x v="1"/>
    <x v="21"/>
    <s v="Attentive Energy"/>
    <x v="17"/>
    <s v="Small-Mesh Multispecies"/>
    <x v="142"/>
    <x v="780"/>
    <x v="54"/>
    <x v="44"/>
    <x v="1"/>
    <n v="189"/>
  </r>
  <r>
    <x v="1"/>
    <x v="21"/>
    <s v="Attentive Energy"/>
    <x v="31"/>
    <s v="No Federal FMP"/>
    <x v="893"/>
    <x v="611"/>
    <x v="129"/>
    <x v="67"/>
    <x v="1"/>
    <n v="163"/>
  </r>
  <r>
    <x v="1"/>
    <x v="21"/>
    <s v="Attentive Energy"/>
    <x v="13"/>
    <s v="No Federal FMP"/>
    <x v="59"/>
    <x v="879"/>
    <x v="61"/>
    <x v="11"/>
    <x v="1"/>
    <n v="148"/>
  </r>
  <r>
    <x v="1"/>
    <x v="21"/>
    <s v="Attentive Energy"/>
    <x v="44"/>
    <s v="ASMFC FMP"/>
    <x v="217"/>
    <x v="382"/>
    <x v="135"/>
    <x v="119"/>
    <x v="1"/>
    <n v="74"/>
  </r>
  <r>
    <x v="1"/>
    <x v="21"/>
    <s v="Attentive Energy"/>
    <x v="23"/>
    <s v="Highly Migratory Species"/>
    <x v="281"/>
    <x v="184"/>
    <x v="1"/>
    <x v="1"/>
    <x v="1"/>
    <n v="59"/>
  </r>
  <r>
    <x v="1"/>
    <x v="21"/>
    <s v="Attentive Energy"/>
    <x v="24"/>
    <s v="No Federal FMP"/>
    <x v="479"/>
    <x v="102"/>
    <x v="22"/>
    <x v="64"/>
    <x v="1"/>
    <n v="56"/>
  </r>
  <r>
    <x v="1"/>
    <x v="21"/>
    <s v="Attentive Energy"/>
    <x v="61"/>
    <s v="Mackerel, Squid, and Butterfish"/>
    <x v="190"/>
    <x v="880"/>
    <x v="56"/>
    <x v="33"/>
    <x v="1"/>
    <n v="51"/>
  </r>
  <r>
    <x v="1"/>
    <x v="21"/>
    <s v="Attentive Energy"/>
    <x v="51"/>
    <s v="No Federal FMP"/>
    <x v="64"/>
    <x v="123"/>
    <x v="13"/>
    <x v="137"/>
    <x v="1"/>
    <n v="50"/>
  </r>
  <r>
    <x v="1"/>
    <x v="21"/>
    <s v="Attentive Energy"/>
    <x v="19"/>
    <s v="Tilefish"/>
    <x v="67"/>
    <x v="141"/>
    <x v="1"/>
    <x v="5"/>
    <x v="1"/>
    <n v="15"/>
  </r>
  <r>
    <x v="1"/>
    <x v="21"/>
    <s v="Attentive Energy"/>
    <x v="37"/>
    <s v="No Federal FMP"/>
    <x v="145"/>
    <x v="68"/>
    <x v="5"/>
    <x v="44"/>
    <x v="1"/>
    <n v="14"/>
  </r>
  <r>
    <x v="1"/>
    <x v="21"/>
    <s v="Attentive Energy"/>
    <x v="21"/>
    <s v="No Federal FMP"/>
    <x v="68"/>
    <x v="108"/>
    <x v="1"/>
    <x v="1"/>
    <x v="1"/>
    <n v="12"/>
  </r>
  <r>
    <x v="1"/>
    <x v="21"/>
    <s v="Attentive Energy"/>
    <x v="64"/>
    <s v="Small-Mesh Multispecies"/>
    <x v="111"/>
    <x v="65"/>
    <x v="29"/>
    <x v="7"/>
    <x v="1"/>
    <n v="6"/>
  </r>
  <r>
    <x v="1"/>
    <x v="21"/>
    <s v="Attentive Energy"/>
    <x v="49"/>
    <s v="No Federal FMP"/>
    <x v="18"/>
    <x v="11"/>
    <x v="83"/>
    <x v="43"/>
    <x v="1"/>
    <n v="5"/>
  </r>
  <r>
    <x v="1"/>
    <x v="21"/>
    <s v="Attentive Energy"/>
    <x v="47"/>
    <s v="Highly Migratory Species"/>
    <x v="71"/>
    <x v="27"/>
    <x v="1"/>
    <x v="1"/>
    <x v="1"/>
    <n v="4"/>
  </r>
  <r>
    <x v="1"/>
    <x v="21"/>
    <s v="Attentive Energy"/>
    <x v="45"/>
    <s v="No Federal FMP"/>
    <x v="27"/>
    <x v="65"/>
    <x v="1"/>
    <x v="5"/>
    <x v="1"/>
    <n v="3"/>
  </r>
  <r>
    <x v="1"/>
    <x v="22"/>
    <s v="Community Offshore Wind"/>
    <x v="1"/>
    <s v="Sea Scallop"/>
    <x v="894"/>
    <x v="881"/>
    <x v="15"/>
    <x v="74"/>
    <x v="1"/>
    <n v="1775953"/>
  </r>
  <r>
    <x v="1"/>
    <x v="22"/>
    <s v="Community Offshore Wind"/>
    <x v="53"/>
    <s v="Surfclam, Ocean Quahog"/>
    <x v="895"/>
    <x v="882"/>
    <x v="136"/>
    <x v="138"/>
    <x v="1"/>
    <n v="1449450"/>
  </r>
  <r>
    <x v="1"/>
    <x v="22"/>
    <s v="Community Offshore Wind"/>
    <x v="2"/>
    <s v="Summer Flounder, Scup, Black Sea Bass"/>
    <x v="896"/>
    <x v="883"/>
    <x v="129"/>
    <x v="106"/>
    <x v="1"/>
    <n v="63171"/>
  </r>
  <r>
    <x v="1"/>
    <x v="22"/>
    <s v="Community Offshore Wind"/>
    <x v="7"/>
    <s v="Mackerel, Squid, and Butterfish"/>
    <x v="897"/>
    <x v="884"/>
    <x v="83"/>
    <x v="57"/>
    <x v="1"/>
    <n v="43128"/>
  </r>
  <r>
    <x v="1"/>
    <x v="22"/>
    <s v="Community Offshore Wind"/>
    <x v="10"/>
    <s v="Summer Flounder, Scup, Black Sea Bass"/>
    <x v="898"/>
    <x v="885"/>
    <x v="33"/>
    <x v="57"/>
    <x v="1"/>
    <n v="31437"/>
  </r>
  <r>
    <x v="1"/>
    <x v="22"/>
    <s v="Community Offshore Wind"/>
    <x v="0"/>
    <m/>
    <x v="899"/>
    <x v="886"/>
    <x v="0"/>
    <x v="0"/>
    <x v="1"/>
    <n v="22489"/>
  </r>
  <r>
    <x v="1"/>
    <x v="22"/>
    <s v="Community Offshore Wind"/>
    <x v="18"/>
    <s v="Mackerel, Squid, and Butterfish"/>
    <x v="900"/>
    <x v="887"/>
    <x v="63"/>
    <x v="24"/>
    <x v="1"/>
    <n v="20819"/>
  </r>
  <r>
    <x v="1"/>
    <x v="22"/>
    <s v="Community Offshore Wind"/>
    <x v="6"/>
    <s v="Mackerel, Squid, and Butterfish"/>
    <x v="901"/>
    <x v="888"/>
    <x v="67"/>
    <x v="64"/>
    <x v="1"/>
    <n v="19464"/>
  </r>
  <r>
    <x v="1"/>
    <x v="22"/>
    <s v="Community Offshore Wind"/>
    <x v="5"/>
    <s v="ASMFC FMP"/>
    <x v="902"/>
    <x v="889"/>
    <x v="1"/>
    <x v="1"/>
    <x v="1"/>
    <n v="13878"/>
  </r>
  <r>
    <x v="1"/>
    <x v="22"/>
    <s v="Community Offshore Wind"/>
    <x v="9"/>
    <s v="Summer Flounder, Scup, Black Sea Bass"/>
    <x v="903"/>
    <x v="890"/>
    <x v="56"/>
    <x v="57"/>
    <x v="1"/>
    <n v="11863"/>
  </r>
  <r>
    <x v="1"/>
    <x v="22"/>
    <s v="Community Offshore Wind"/>
    <x v="8"/>
    <s v="ASMFC FMP"/>
    <x v="734"/>
    <x v="891"/>
    <x v="11"/>
    <x v="31"/>
    <x v="1"/>
    <n v="5506"/>
  </r>
  <r>
    <x v="1"/>
    <x v="22"/>
    <s v="Community Offshore Wind"/>
    <x v="20"/>
    <s v="Mackerel, Squid, and Butterfish"/>
    <x v="904"/>
    <x v="892"/>
    <x v="12"/>
    <x v="43"/>
    <x v="1"/>
    <n v="5319"/>
  </r>
  <r>
    <x v="1"/>
    <x v="22"/>
    <s v="Community Offshore Wind"/>
    <x v="16"/>
    <s v="Monkfish"/>
    <x v="905"/>
    <x v="893"/>
    <x v="5"/>
    <x v="5"/>
    <x v="1"/>
    <n v="1937"/>
  </r>
  <r>
    <x v="1"/>
    <x v="22"/>
    <s v="Community Offshore Wind"/>
    <x v="14"/>
    <s v="No Federal FMP"/>
    <x v="906"/>
    <x v="894"/>
    <x v="137"/>
    <x v="139"/>
    <x v="1"/>
    <n v="1505"/>
  </r>
  <r>
    <x v="1"/>
    <x v="22"/>
    <s v="Community Offshore Wind"/>
    <x v="28"/>
    <s v="Tilefish"/>
    <x v="907"/>
    <x v="803"/>
    <x v="29"/>
    <x v="5"/>
    <x v="1"/>
    <n v="1239"/>
  </r>
  <r>
    <x v="1"/>
    <x v="22"/>
    <s v="Community Offshore Wind"/>
    <x v="25"/>
    <s v="Bluefish"/>
    <x v="908"/>
    <x v="895"/>
    <x v="56"/>
    <x v="43"/>
    <x v="1"/>
    <n v="1164"/>
  </r>
  <r>
    <x v="1"/>
    <x v="22"/>
    <s v="Community Offshore Wind"/>
    <x v="22"/>
    <s v="Small-Mesh Multispecies"/>
    <x v="909"/>
    <x v="896"/>
    <x v="1"/>
    <x v="1"/>
    <x v="1"/>
    <n v="1109"/>
  </r>
  <r>
    <x v="1"/>
    <x v="22"/>
    <s v="Community Offshore Wind"/>
    <x v="26"/>
    <s v="Skates"/>
    <x v="910"/>
    <x v="897"/>
    <x v="1"/>
    <x v="1"/>
    <x v="1"/>
    <n v="869"/>
  </r>
  <r>
    <x v="1"/>
    <x v="22"/>
    <s v="Community Offshore Wind"/>
    <x v="38"/>
    <s v="Atlantic Herring"/>
    <x v="911"/>
    <x v="898"/>
    <x v="1"/>
    <x v="1"/>
    <x v="1"/>
    <n v="531"/>
  </r>
  <r>
    <x v="1"/>
    <x v="22"/>
    <s v="Community Offshore Wind"/>
    <x v="35"/>
    <s v="Spiny Dogfish"/>
    <x v="912"/>
    <x v="899"/>
    <x v="1"/>
    <x v="1"/>
    <x v="1"/>
    <n v="313"/>
  </r>
  <r>
    <x v="1"/>
    <x v="22"/>
    <s v="Community Offshore Wind"/>
    <x v="17"/>
    <s v="Small-Mesh Multispecies"/>
    <x v="816"/>
    <x v="322"/>
    <x v="7"/>
    <x v="7"/>
    <x v="1"/>
    <n v="119"/>
  </r>
  <r>
    <x v="1"/>
    <x v="22"/>
    <s v="Community Offshore Wind"/>
    <x v="31"/>
    <s v="No Federal FMP"/>
    <x v="258"/>
    <x v="325"/>
    <x v="12"/>
    <x v="22"/>
    <x v="1"/>
    <n v="114"/>
  </r>
  <r>
    <x v="1"/>
    <x v="22"/>
    <s v="Community Offshore Wind"/>
    <x v="23"/>
    <s v="Highly Migratory Species"/>
    <x v="627"/>
    <x v="158"/>
    <x v="5"/>
    <x v="1"/>
    <x v="1"/>
    <n v="76"/>
  </r>
  <r>
    <x v="1"/>
    <x v="22"/>
    <s v="Community Offshore Wind"/>
    <x v="32"/>
    <s v="Highly Migratory Species"/>
    <x v="189"/>
    <x v="574"/>
    <x v="1"/>
    <x v="1"/>
    <x v="1"/>
    <n v="73"/>
  </r>
  <r>
    <x v="1"/>
    <x v="22"/>
    <s v="Community Offshore Wind"/>
    <x v="31"/>
    <s v="No Federal FMP"/>
    <x v="412"/>
    <x v="207"/>
    <x v="64"/>
    <x v="47"/>
    <x v="1"/>
    <n v="54"/>
  </r>
  <r>
    <x v="1"/>
    <x v="22"/>
    <s v="Community Offshore Wind"/>
    <x v="24"/>
    <s v="No Federal FMP"/>
    <x v="412"/>
    <x v="215"/>
    <x v="22"/>
    <x v="64"/>
    <x v="1"/>
    <n v="54"/>
  </r>
  <r>
    <x v="1"/>
    <x v="22"/>
    <s v="Community Offshore Wind"/>
    <x v="51"/>
    <s v="No Federal FMP"/>
    <x v="108"/>
    <x v="693"/>
    <x v="8"/>
    <x v="58"/>
    <x v="1"/>
    <n v="23"/>
  </r>
  <r>
    <x v="1"/>
    <x v="22"/>
    <s v="Community Offshore Wind"/>
    <x v="61"/>
    <s v="Mackerel, Squid, and Butterfish"/>
    <x v="144"/>
    <x v="900"/>
    <x v="9"/>
    <x v="12"/>
    <x v="1"/>
    <n v="22"/>
  </r>
  <r>
    <x v="1"/>
    <x v="22"/>
    <s v="Community Offshore Wind"/>
    <x v="19"/>
    <s v="Tilefish"/>
    <x v="354"/>
    <x v="141"/>
    <x v="1"/>
    <x v="5"/>
    <x v="1"/>
    <n v="18"/>
  </r>
  <r>
    <x v="1"/>
    <x v="22"/>
    <s v="Community Offshore Wind"/>
    <x v="21"/>
    <s v="No Federal FMP"/>
    <x v="127"/>
    <x v="68"/>
    <x v="5"/>
    <x v="1"/>
    <x v="1"/>
    <n v="16"/>
  </r>
  <r>
    <x v="1"/>
    <x v="22"/>
    <s v="Community Offshore Wind"/>
    <x v="49"/>
    <s v="No Federal FMP"/>
    <x v="67"/>
    <x v="901"/>
    <x v="28"/>
    <x v="61"/>
    <x v="1"/>
    <n v="15"/>
  </r>
  <r>
    <x v="1"/>
    <x v="22"/>
    <s v="Community Offshore Wind"/>
    <x v="64"/>
    <s v="Small-Mesh Multispecies"/>
    <x v="145"/>
    <x v="141"/>
    <x v="9"/>
    <x v="31"/>
    <x v="1"/>
    <n v="14"/>
  </r>
  <r>
    <x v="1"/>
    <x v="22"/>
    <s v="Community Offshore Wind"/>
    <x v="13"/>
    <s v="No Federal FMP"/>
    <x v="70"/>
    <x v="68"/>
    <x v="5"/>
    <x v="5"/>
    <x v="1"/>
    <n v="10"/>
  </r>
  <r>
    <x v="1"/>
    <x v="22"/>
    <s v="Community Offshore Wind"/>
    <x v="44"/>
    <s v="ASMFC FMP"/>
    <x v="70"/>
    <x v="18"/>
    <x v="41"/>
    <x v="94"/>
    <x v="1"/>
    <n v="10"/>
  </r>
  <r>
    <x v="1"/>
    <x v="22"/>
    <s v="Community Offshore Wind"/>
    <x v="45"/>
    <s v="No Federal FMP"/>
    <x v="16"/>
    <x v="17"/>
    <x v="7"/>
    <x v="64"/>
    <x v="1"/>
    <n v="8"/>
  </r>
  <r>
    <x v="1"/>
    <x v="22"/>
    <s v="Community Offshore Wind"/>
    <x v="37"/>
    <s v="No Federal FMP"/>
    <x v="16"/>
    <x v="16"/>
    <x v="1"/>
    <x v="5"/>
    <x v="1"/>
    <n v="8"/>
  </r>
  <r>
    <x v="1"/>
    <x v="23"/>
    <s v="Atlantic Shores Offshore Wind Bight"/>
    <x v="1"/>
    <s v="Sea Scallop"/>
    <x v="913"/>
    <x v="902"/>
    <x v="54"/>
    <x v="64"/>
    <x v="1"/>
    <n v="303325"/>
  </r>
  <r>
    <x v="1"/>
    <x v="23"/>
    <s v="Atlantic Shores Offshore Wind Bight"/>
    <x v="53"/>
    <s v="Surfclam, Ocean Quahog"/>
    <x v="914"/>
    <x v="903"/>
    <x v="114"/>
    <x v="140"/>
    <x v="1"/>
    <n v="217682"/>
  </r>
  <r>
    <x v="1"/>
    <x v="23"/>
    <s v="Atlantic Shores Offshore Wind Bight"/>
    <x v="0"/>
    <m/>
    <x v="915"/>
    <x v="904"/>
    <x v="0"/>
    <x v="0"/>
    <x v="1"/>
    <n v="34141"/>
  </r>
  <r>
    <x v="1"/>
    <x v="23"/>
    <s v="Atlantic Shores Offshore Wind Bight"/>
    <x v="2"/>
    <s v="Summer Flounder, Scup, Black Sea Bass"/>
    <x v="916"/>
    <x v="905"/>
    <x v="39"/>
    <x v="24"/>
    <x v="1"/>
    <n v="15638"/>
  </r>
  <r>
    <x v="1"/>
    <x v="23"/>
    <s v="Atlantic Shores Offshore Wind Bight"/>
    <x v="6"/>
    <s v="Mackerel, Squid, and Butterfish"/>
    <x v="917"/>
    <x v="906"/>
    <x v="54"/>
    <x v="44"/>
    <x v="1"/>
    <n v="15595"/>
  </r>
  <r>
    <x v="1"/>
    <x v="23"/>
    <s v="Atlantic Shores Offshore Wind Bight"/>
    <x v="7"/>
    <s v="Mackerel, Squid, and Butterfish"/>
    <x v="918"/>
    <x v="907"/>
    <x v="54"/>
    <x v="64"/>
    <x v="1"/>
    <n v="14939"/>
  </r>
  <r>
    <x v="1"/>
    <x v="23"/>
    <s v="Atlantic Shores Offshore Wind Bight"/>
    <x v="16"/>
    <s v="Monkfish"/>
    <x v="919"/>
    <x v="908"/>
    <x v="8"/>
    <x v="63"/>
    <x v="1"/>
    <n v="7874"/>
  </r>
  <r>
    <x v="1"/>
    <x v="23"/>
    <s v="Atlantic Shores Offshore Wind Bight"/>
    <x v="10"/>
    <s v="Summer Flounder, Scup, Black Sea Bass"/>
    <x v="920"/>
    <x v="909"/>
    <x v="29"/>
    <x v="7"/>
    <x v="1"/>
    <n v="6152"/>
  </r>
  <r>
    <x v="1"/>
    <x v="23"/>
    <s v="Atlantic Shores Offshore Wind Bight"/>
    <x v="9"/>
    <s v="Summer Flounder, Scup, Black Sea Bass"/>
    <x v="921"/>
    <x v="910"/>
    <x v="9"/>
    <x v="8"/>
    <x v="1"/>
    <n v="5062"/>
  </r>
  <r>
    <x v="1"/>
    <x v="23"/>
    <s v="Atlantic Shores Offshore Wind Bight"/>
    <x v="5"/>
    <s v="ASMFC FMP"/>
    <x v="922"/>
    <x v="911"/>
    <x v="6"/>
    <x v="6"/>
    <x v="1"/>
    <n v="1912"/>
  </r>
  <r>
    <x v="1"/>
    <x v="23"/>
    <s v="Atlantic Shores Offshore Wind Bight"/>
    <x v="18"/>
    <s v="Mackerel, Squid, and Butterfish"/>
    <x v="923"/>
    <x v="912"/>
    <x v="29"/>
    <x v="5"/>
    <x v="1"/>
    <n v="1655"/>
  </r>
  <r>
    <x v="1"/>
    <x v="23"/>
    <s v="Atlantic Shores Offshore Wind Bight"/>
    <x v="26"/>
    <s v="Skates"/>
    <x v="924"/>
    <x v="913"/>
    <x v="5"/>
    <x v="5"/>
    <x v="1"/>
    <n v="1226"/>
  </r>
  <r>
    <x v="1"/>
    <x v="23"/>
    <s v="Atlantic Shores Offshore Wind Bight"/>
    <x v="25"/>
    <s v="Bluefish"/>
    <x v="925"/>
    <x v="914"/>
    <x v="27"/>
    <x v="28"/>
    <x v="1"/>
    <n v="879"/>
  </r>
  <r>
    <x v="1"/>
    <x v="23"/>
    <s v="Atlantic Shores Offshore Wind Bight"/>
    <x v="20"/>
    <s v="Mackerel, Squid, and Butterfish"/>
    <x v="926"/>
    <x v="915"/>
    <x v="5"/>
    <x v="5"/>
    <x v="1"/>
    <n v="579"/>
  </r>
  <r>
    <x v="1"/>
    <x v="23"/>
    <s v="Atlantic Shores Offshore Wind Bight"/>
    <x v="39"/>
    <s v="No Federal FMP"/>
    <x v="927"/>
    <x v="916"/>
    <x v="54"/>
    <x v="9"/>
    <x v="1"/>
    <n v="517"/>
  </r>
  <r>
    <x v="1"/>
    <x v="23"/>
    <s v="Atlantic Shores Offshore Wind Bight"/>
    <x v="28"/>
    <s v="Tilefish"/>
    <x v="928"/>
    <x v="682"/>
    <x v="1"/>
    <x v="1"/>
    <x v="1"/>
    <n v="504"/>
  </r>
  <r>
    <x v="1"/>
    <x v="23"/>
    <s v="Atlantic Shores Offshore Wind Bight"/>
    <x v="35"/>
    <s v="Spiny Dogfish"/>
    <x v="929"/>
    <x v="917"/>
    <x v="1"/>
    <x v="1"/>
    <x v="1"/>
    <n v="425"/>
  </r>
  <r>
    <x v="1"/>
    <x v="23"/>
    <s v="Atlantic Shores Offshore Wind Bight"/>
    <x v="8"/>
    <s v="ASMFC FMP"/>
    <x v="52"/>
    <x v="918"/>
    <x v="6"/>
    <x v="6"/>
    <x v="1"/>
    <n v="327"/>
  </r>
  <r>
    <x v="1"/>
    <x v="23"/>
    <s v="Atlantic Shores Offshore Wind Bight"/>
    <x v="22"/>
    <s v="Small-Mesh Multispecies"/>
    <x v="352"/>
    <x v="503"/>
    <x v="6"/>
    <x v="6"/>
    <x v="1"/>
    <n v="133"/>
  </r>
  <r>
    <x v="1"/>
    <x v="23"/>
    <s v="Atlantic Shores Offshore Wind Bight"/>
    <x v="14"/>
    <s v="No Federal FMP"/>
    <x v="390"/>
    <x v="504"/>
    <x v="53"/>
    <x v="52"/>
    <x v="1"/>
    <n v="93"/>
  </r>
  <r>
    <x v="1"/>
    <x v="23"/>
    <s v="Atlantic Shores Offshore Wind Bight"/>
    <x v="23"/>
    <s v="Highly Migratory Species"/>
    <x v="12"/>
    <x v="26"/>
    <x v="1"/>
    <x v="1"/>
    <x v="1"/>
    <n v="34"/>
  </r>
  <r>
    <x v="1"/>
    <x v="23"/>
    <s v="Atlantic Shores Offshore Wind Bight"/>
    <x v="37"/>
    <s v="No Federal FMP"/>
    <x v="66"/>
    <x v="67"/>
    <x v="11"/>
    <x v="9"/>
    <x v="1"/>
    <n v="32"/>
  </r>
  <r>
    <x v="1"/>
    <x v="23"/>
    <s v="Atlantic Shores Offshore Wind Bight"/>
    <x v="32"/>
    <s v="Highly Migratory Species"/>
    <x v="126"/>
    <x v="14"/>
    <x v="1"/>
    <x v="6"/>
    <x v="1"/>
    <n v="28"/>
  </r>
  <r>
    <x v="1"/>
    <x v="23"/>
    <s v="Atlantic Shores Offshore Wind Bight"/>
    <x v="31"/>
    <s v="No Federal FMP"/>
    <x v="165"/>
    <x v="108"/>
    <x v="5"/>
    <x v="5"/>
    <x v="1"/>
    <n v="17"/>
  </r>
  <r>
    <x v="1"/>
    <x v="23"/>
    <s v="Atlantic Shores Offshore Wind Bight"/>
    <x v="21"/>
    <s v="No Federal FMP"/>
    <x v="111"/>
    <x v="65"/>
    <x v="1"/>
    <x v="1"/>
    <x v="1"/>
    <n v="6"/>
  </r>
  <r>
    <x v="1"/>
    <x v="23"/>
    <s v="Atlantic Shores Offshore Wind Bight"/>
    <x v="19"/>
    <s v="Tilefish"/>
    <x v="111"/>
    <x v="20"/>
    <x v="6"/>
    <x v="6"/>
    <x v="1"/>
    <n v="6"/>
  </r>
  <r>
    <x v="1"/>
    <x v="23"/>
    <s v="Atlantic Shores Offshore Wind Bight"/>
    <x v="64"/>
    <s v="Small-Mesh Multispecies"/>
    <x v="18"/>
    <x v="27"/>
    <x v="5"/>
    <x v="5"/>
    <x v="1"/>
    <n v="5"/>
  </r>
  <r>
    <x v="1"/>
    <x v="23"/>
    <s v="Atlantic Shores Offshore Wind Bight"/>
    <x v="24"/>
    <s v="No Federal FMP"/>
    <x v="71"/>
    <x v="27"/>
    <x v="1"/>
    <x v="1"/>
    <x v="1"/>
    <n v="4"/>
  </r>
  <r>
    <x v="1"/>
    <x v="23"/>
    <s v="Atlantic Shores Offshore Wind Bight"/>
    <x v="49"/>
    <s v="No Federal FMP"/>
    <x v="19"/>
    <x v="15"/>
    <x v="9"/>
    <x v="31"/>
    <x v="1"/>
    <n v="2"/>
  </r>
  <r>
    <x v="1"/>
    <x v="23"/>
    <s v="Atlantic Shores Offshore Wind Bight"/>
    <x v="51"/>
    <s v="No Federal FMP"/>
    <x v="19"/>
    <x v="26"/>
    <x v="1"/>
    <x v="28"/>
    <x v="1"/>
    <n v="2"/>
  </r>
  <r>
    <x v="1"/>
    <x v="23"/>
    <s v="Atlantic Shores Offshore Wind Bight"/>
    <x v="17"/>
    <s v="Small-Mesh Multispecies"/>
    <x v="19"/>
    <x v="27"/>
    <x v="6"/>
    <x v="6"/>
    <x v="1"/>
    <n v="2"/>
  </r>
  <r>
    <x v="1"/>
    <x v="23"/>
    <s v="Atlantic Shores Offshore Wind Bight"/>
    <x v="13"/>
    <s v="No Federal FMP"/>
    <x v="20"/>
    <x v="19"/>
    <x v="6"/>
    <x v="6"/>
    <x v="1"/>
    <n v="1"/>
  </r>
  <r>
    <x v="1"/>
    <x v="23"/>
    <s v="Atlantic Shores Offshore Wind Bight"/>
    <x v="45"/>
    <s v="No Federal FMP"/>
    <x v="20"/>
    <x v="19"/>
    <x v="6"/>
    <x v="6"/>
    <x v="1"/>
    <n v="1"/>
  </r>
  <r>
    <x v="1"/>
    <x v="23"/>
    <s v="Atlantic Shores Offshore Wind Bight"/>
    <x v="47"/>
    <s v="Highly Migratory Species"/>
    <x v="20"/>
    <x v="19"/>
    <x v="6"/>
    <x v="6"/>
    <x v="1"/>
    <n v="1"/>
  </r>
  <r>
    <x v="1"/>
    <x v="24"/>
    <s v="Invenergy Wind Offshore"/>
    <x v="1"/>
    <s v="Sea Scallop"/>
    <x v="930"/>
    <x v="919"/>
    <x v="13"/>
    <x v="73"/>
    <x v="1"/>
    <n v="926462"/>
  </r>
  <r>
    <x v="1"/>
    <x v="24"/>
    <s v="Invenergy Wind Offshore"/>
    <x v="53"/>
    <s v="Surfclam, Ocean Quahog"/>
    <x v="931"/>
    <x v="920"/>
    <x v="102"/>
    <x v="141"/>
    <x v="1"/>
    <n v="372848"/>
  </r>
  <r>
    <x v="1"/>
    <x v="24"/>
    <s v="Invenergy Wind Offshore"/>
    <x v="0"/>
    <m/>
    <x v="932"/>
    <x v="921"/>
    <x v="0"/>
    <x v="0"/>
    <x v="1"/>
    <n v="32723"/>
  </r>
  <r>
    <x v="1"/>
    <x v="24"/>
    <s v="Invenergy Wind Offshore"/>
    <x v="7"/>
    <s v="Mackerel, Squid, and Butterfish"/>
    <x v="933"/>
    <x v="922"/>
    <x v="45"/>
    <x v="63"/>
    <x v="1"/>
    <n v="28831"/>
  </r>
  <r>
    <x v="1"/>
    <x v="24"/>
    <s v="Invenergy Wind Offshore"/>
    <x v="6"/>
    <s v="Mackerel, Squid, and Butterfish"/>
    <x v="934"/>
    <x v="923"/>
    <x v="10"/>
    <x v="9"/>
    <x v="1"/>
    <n v="24435"/>
  </r>
  <r>
    <x v="1"/>
    <x v="24"/>
    <s v="Invenergy Wind Offshore"/>
    <x v="2"/>
    <s v="Summer Flounder, Scup, Black Sea Bass"/>
    <x v="935"/>
    <x v="924"/>
    <x v="65"/>
    <x v="52"/>
    <x v="1"/>
    <n v="19581"/>
  </r>
  <r>
    <x v="1"/>
    <x v="24"/>
    <s v="Invenergy Wind Offshore"/>
    <x v="10"/>
    <s v="Summer Flounder, Scup, Black Sea Bass"/>
    <x v="936"/>
    <x v="443"/>
    <x v="7"/>
    <x v="31"/>
    <x v="1"/>
    <n v="8681"/>
  </r>
  <r>
    <x v="1"/>
    <x v="24"/>
    <s v="Invenergy Wind Offshore"/>
    <x v="9"/>
    <s v="Summer Flounder, Scup, Black Sea Bass"/>
    <x v="937"/>
    <x v="925"/>
    <x v="67"/>
    <x v="10"/>
    <x v="1"/>
    <n v="5596"/>
  </r>
  <r>
    <x v="1"/>
    <x v="24"/>
    <s v="Invenergy Wind Offshore"/>
    <x v="16"/>
    <s v="Monkfish"/>
    <x v="938"/>
    <x v="926"/>
    <x v="5"/>
    <x v="7"/>
    <x v="1"/>
    <n v="2132"/>
  </r>
  <r>
    <x v="1"/>
    <x v="24"/>
    <s v="Invenergy Wind Offshore"/>
    <x v="18"/>
    <s v="Mackerel, Squid, and Butterfish"/>
    <x v="939"/>
    <x v="927"/>
    <x v="7"/>
    <x v="5"/>
    <x v="1"/>
    <n v="2112"/>
  </r>
  <r>
    <x v="1"/>
    <x v="24"/>
    <s v="Invenergy Wind Offshore"/>
    <x v="5"/>
    <s v="ASMFC FMP"/>
    <x v="940"/>
    <x v="928"/>
    <x v="6"/>
    <x v="6"/>
    <x v="1"/>
    <n v="1829"/>
  </r>
  <r>
    <x v="1"/>
    <x v="24"/>
    <s v="Invenergy Wind Offshore"/>
    <x v="20"/>
    <s v="Mackerel, Squid, and Butterfish"/>
    <x v="941"/>
    <x v="535"/>
    <x v="5"/>
    <x v="5"/>
    <x v="1"/>
    <n v="737"/>
  </r>
  <r>
    <x v="1"/>
    <x v="24"/>
    <s v="Invenergy Wind Offshore"/>
    <x v="28"/>
    <s v="Tilefish"/>
    <x v="942"/>
    <x v="57"/>
    <x v="1"/>
    <x v="1"/>
    <x v="1"/>
    <n v="612"/>
  </r>
  <r>
    <x v="1"/>
    <x v="24"/>
    <s v="Invenergy Wind Offshore"/>
    <x v="39"/>
    <s v="No Federal FMP"/>
    <x v="472"/>
    <x v="342"/>
    <x v="11"/>
    <x v="64"/>
    <x v="1"/>
    <n v="475"/>
  </r>
  <r>
    <x v="1"/>
    <x v="24"/>
    <s v="Invenergy Wind Offshore"/>
    <x v="25"/>
    <s v="Bluefish"/>
    <x v="943"/>
    <x v="929"/>
    <x v="54"/>
    <x v="64"/>
    <x v="1"/>
    <n v="397"/>
  </r>
  <r>
    <x v="1"/>
    <x v="24"/>
    <s v="Invenergy Wind Offshore"/>
    <x v="8"/>
    <s v="ASMFC FMP"/>
    <x v="181"/>
    <x v="360"/>
    <x v="6"/>
    <x v="6"/>
    <x v="1"/>
    <n v="374"/>
  </r>
  <r>
    <x v="1"/>
    <x v="24"/>
    <s v="Invenergy Wind Offshore"/>
    <x v="26"/>
    <s v="Skates"/>
    <x v="220"/>
    <x v="538"/>
    <x v="6"/>
    <x v="6"/>
    <x v="1"/>
    <n v="292"/>
  </r>
  <r>
    <x v="1"/>
    <x v="24"/>
    <s v="Invenergy Wind Offshore"/>
    <x v="22"/>
    <s v="Small-Mesh Multispecies"/>
    <x v="676"/>
    <x v="930"/>
    <x v="6"/>
    <x v="6"/>
    <x v="1"/>
    <n v="268"/>
  </r>
  <r>
    <x v="1"/>
    <x v="24"/>
    <s v="Invenergy Wind Offshore"/>
    <x v="23"/>
    <s v="Highly Migratory Species"/>
    <x v="102"/>
    <x v="157"/>
    <x v="5"/>
    <x v="5"/>
    <x v="1"/>
    <n v="103"/>
  </r>
  <r>
    <x v="1"/>
    <x v="24"/>
    <s v="Invenergy Wind Offshore"/>
    <x v="35"/>
    <s v="Spiny Dogfish"/>
    <x v="497"/>
    <x v="931"/>
    <x v="6"/>
    <x v="6"/>
    <x v="1"/>
    <n v="94"/>
  </r>
  <r>
    <x v="1"/>
    <x v="24"/>
    <s v="Invenergy Wind Offshore"/>
    <x v="14"/>
    <s v="No Federal FMP"/>
    <x v="944"/>
    <x v="932"/>
    <x v="47"/>
    <x v="66"/>
    <x v="1"/>
    <n v="90"/>
  </r>
  <r>
    <x v="1"/>
    <x v="24"/>
    <s v="Invenergy Wind Offshore"/>
    <x v="32"/>
    <s v="Highly Migratory Species"/>
    <x v="66"/>
    <x v="933"/>
    <x v="1"/>
    <x v="6"/>
    <x v="1"/>
    <n v="32"/>
  </r>
  <r>
    <x v="1"/>
    <x v="24"/>
    <s v="Invenergy Wind Offshore"/>
    <x v="31"/>
    <s v="No Federal FMP"/>
    <x v="261"/>
    <x v="17"/>
    <x v="29"/>
    <x v="7"/>
    <x v="1"/>
    <n v="27"/>
  </r>
  <r>
    <x v="1"/>
    <x v="24"/>
    <s v="Invenergy Wind Offshore"/>
    <x v="21"/>
    <s v="No Federal FMP"/>
    <x v="127"/>
    <x v="184"/>
    <x v="5"/>
    <x v="1"/>
    <x v="1"/>
    <n v="16"/>
  </r>
  <r>
    <x v="1"/>
    <x v="24"/>
    <s v="Invenergy Wind Offshore"/>
    <x v="49"/>
    <s v="No Federal FMP"/>
    <x v="68"/>
    <x v="934"/>
    <x v="80"/>
    <x v="14"/>
    <x v="1"/>
    <n v="12"/>
  </r>
  <r>
    <x v="1"/>
    <x v="24"/>
    <s v="Invenergy Wind Offshore"/>
    <x v="64"/>
    <s v="Small-Mesh Multispecies"/>
    <x v="110"/>
    <x v="16"/>
    <x v="7"/>
    <x v="7"/>
    <x v="1"/>
    <n v="9"/>
  </r>
  <r>
    <x v="1"/>
    <x v="24"/>
    <s v="Invenergy Wind Offshore"/>
    <x v="19"/>
    <s v="Tilefish"/>
    <x v="110"/>
    <x v="27"/>
    <x v="1"/>
    <x v="1"/>
    <x v="1"/>
    <n v="9"/>
  </r>
  <r>
    <x v="1"/>
    <x v="24"/>
    <s v="Invenergy Wind Offshore"/>
    <x v="37"/>
    <s v="No Federal FMP"/>
    <x v="110"/>
    <x v="65"/>
    <x v="1"/>
    <x v="5"/>
    <x v="1"/>
    <n v="9"/>
  </r>
  <r>
    <x v="1"/>
    <x v="24"/>
    <s v="Invenergy Wind Offshore"/>
    <x v="24"/>
    <s v="No Federal FMP"/>
    <x v="110"/>
    <x v="15"/>
    <x v="5"/>
    <x v="1"/>
    <x v="1"/>
    <n v="9"/>
  </r>
  <r>
    <x v="1"/>
    <x v="24"/>
    <s v="Invenergy Wind Offshore"/>
    <x v="45"/>
    <s v="No Federal FMP"/>
    <x v="111"/>
    <x v="108"/>
    <x v="29"/>
    <x v="44"/>
    <x v="1"/>
    <n v="6"/>
  </r>
  <r>
    <x v="1"/>
    <x v="24"/>
    <s v="Invenergy Wind Offshore"/>
    <x v="17"/>
    <s v="Small-Mesh Multispecies"/>
    <x v="18"/>
    <x v="68"/>
    <x v="6"/>
    <x v="6"/>
    <x v="1"/>
    <n v="5"/>
  </r>
  <r>
    <x v="1"/>
    <x v="24"/>
    <s v="Invenergy Wind Offshore"/>
    <x v="61"/>
    <s v="Mackerel, Squid, and Butterfish"/>
    <x v="18"/>
    <x v="18"/>
    <x v="5"/>
    <x v="1"/>
    <x v="1"/>
    <n v="5"/>
  </r>
  <r>
    <x v="1"/>
    <x v="24"/>
    <s v="Invenergy Wind Offshore"/>
    <x v="13"/>
    <s v="No Federal FMP"/>
    <x v="27"/>
    <x v="109"/>
    <x v="1"/>
    <x v="1"/>
    <x v="1"/>
    <n v="3"/>
  </r>
  <r>
    <x v="1"/>
    <x v="24"/>
    <s v="Invenergy Wind Offshore"/>
    <x v="47"/>
    <s v="Highly Migratory Species"/>
    <x v="27"/>
    <x v="20"/>
    <x v="6"/>
    <x v="6"/>
    <x v="1"/>
    <n v="3"/>
  </r>
  <r>
    <x v="1"/>
    <x v="24"/>
    <s v="Invenergy Wind Offshore"/>
    <x v="51"/>
    <s v="No Federal FMP"/>
    <x v="19"/>
    <x v="26"/>
    <x v="1"/>
    <x v="28"/>
    <x v="1"/>
    <n v="2"/>
  </r>
  <r>
    <x v="1"/>
    <x v="24"/>
    <s v="Invenergy Wind Offshore"/>
    <x v="44"/>
    <s v="ASMFC FMP"/>
    <x v="20"/>
    <x v="19"/>
    <x v="5"/>
    <x v="1"/>
    <x v="1"/>
    <n v="1"/>
  </r>
  <r>
    <x v="1"/>
    <x v="25"/>
    <s v="Mid-Atlantic Offshore Wind"/>
    <x v="1"/>
    <s v="Sea Scallop"/>
    <x v="945"/>
    <x v="935"/>
    <x v="71"/>
    <x v="55"/>
    <x v="1"/>
    <n v="1041473"/>
  </r>
  <r>
    <x v="1"/>
    <x v="25"/>
    <s v="Mid-Atlantic Offshore Wind"/>
    <x v="0"/>
    <m/>
    <x v="946"/>
    <x v="936"/>
    <x v="0"/>
    <x v="0"/>
    <x v="1"/>
    <n v="130806"/>
  </r>
  <r>
    <x v="1"/>
    <x v="25"/>
    <s v="Mid-Atlantic Offshore Wind"/>
    <x v="2"/>
    <s v="Summer Flounder, Scup, Black Sea Bass"/>
    <x v="947"/>
    <x v="937"/>
    <x v="80"/>
    <x v="36"/>
    <x v="1"/>
    <n v="30129"/>
  </r>
  <r>
    <x v="1"/>
    <x v="25"/>
    <s v="Mid-Atlantic Offshore Wind"/>
    <x v="18"/>
    <s v="Mackerel, Squid, and Butterfish"/>
    <x v="948"/>
    <x v="938"/>
    <x v="81"/>
    <x v="142"/>
    <x v="1"/>
    <n v="28004"/>
  </r>
  <r>
    <x v="1"/>
    <x v="25"/>
    <s v="Mid-Atlantic Offshore Wind"/>
    <x v="10"/>
    <s v="Summer Flounder, Scup, Black Sea Bass"/>
    <x v="949"/>
    <x v="939"/>
    <x v="67"/>
    <x v="68"/>
    <x v="1"/>
    <n v="17333"/>
  </r>
  <r>
    <x v="1"/>
    <x v="25"/>
    <s v="Mid-Atlantic Offshore Wind"/>
    <x v="7"/>
    <s v="Mackerel, Squid, and Butterfish"/>
    <x v="950"/>
    <x v="940"/>
    <x v="9"/>
    <x v="9"/>
    <x v="1"/>
    <n v="16814"/>
  </r>
  <r>
    <x v="1"/>
    <x v="25"/>
    <s v="Mid-Atlantic Offshore Wind"/>
    <x v="53"/>
    <s v="Surfclam, Ocean Quahog"/>
    <x v="951"/>
    <x v="941"/>
    <x v="9"/>
    <x v="9"/>
    <x v="1"/>
    <n v="15500"/>
  </r>
  <r>
    <x v="1"/>
    <x v="25"/>
    <s v="Mid-Atlantic Offshore Wind"/>
    <x v="9"/>
    <s v="Summer Flounder, Scup, Black Sea Bass"/>
    <x v="952"/>
    <x v="942"/>
    <x v="12"/>
    <x v="43"/>
    <x v="1"/>
    <n v="9896"/>
  </r>
  <r>
    <x v="1"/>
    <x v="25"/>
    <s v="Mid-Atlantic Offshore Wind"/>
    <x v="16"/>
    <s v="Monkfish"/>
    <x v="953"/>
    <x v="943"/>
    <x v="29"/>
    <x v="7"/>
    <x v="1"/>
    <n v="2403"/>
  </r>
  <r>
    <x v="1"/>
    <x v="25"/>
    <s v="Mid-Atlantic Offshore Wind"/>
    <x v="5"/>
    <s v="ASMFC FMP"/>
    <x v="954"/>
    <x v="944"/>
    <x v="6"/>
    <x v="6"/>
    <x v="1"/>
    <n v="1619"/>
  </r>
  <r>
    <x v="1"/>
    <x v="25"/>
    <s v="Mid-Atlantic Offshore Wind"/>
    <x v="25"/>
    <s v="Bluefish"/>
    <x v="955"/>
    <x v="253"/>
    <x v="41"/>
    <x v="73"/>
    <x v="1"/>
    <n v="1396"/>
  </r>
  <r>
    <x v="1"/>
    <x v="25"/>
    <s v="Mid-Atlantic Offshore Wind"/>
    <x v="26"/>
    <s v="Skates"/>
    <x v="956"/>
    <x v="945"/>
    <x v="1"/>
    <x v="1"/>
    <x v="1"/>
    <n v="929"/>
  </r>
  <r>
    <x v="1"/>
    <x v="25"/>
    <s v="Mid-Atlantic Offshore Wind"/>
    <x v="32"/>
    <s v="Highly Migratory Species"/>
    <x v="926"/>
    <x v="946"/>
    <x v="45"/>
    <x v="73"/>
    <x v="1"/>
    <n v="579"/>
  </r>
  <r>
    <x v="1"/>
    <x v="25"/>
    <s v="Mid-Atlantic Offshore Wind"/>
    <x v="22"/>
    <s v="Small-Mesh Multispecies"/>
    <x v="957"/>
    <x v="916"/>
    <x v="6"/>
    <x v="6"/>
    <x v="1"/>
    <n v="315"/>
  </r>
  <r>
    <x v="1"/>
    <x v="25"/>
    <s v="Mid-Atlantic Offshore Wind"/>
    <x v="35"/>
    <s v="Spiny Dogfish"/>
    <x v="958"/>
    <x v="947"/>
    <x v="1"/>
    <x v="6"/>
    <x v="1"/>
    <n v="206"/>
  </r>
  <r>
    <x v="1"/>
    <x v="25"/>
    <s v="Mid-Atlantic Offshore Wind"/>
    <x v="20"/>
    <s v="Mackerel, Squid, and Butterfish"/>
    <x v="625"/>
    <x v="467"/>
    <x v="1"/>
    <x v="1"/>
    <x v="1"/>
    <n v="205"/>
  </r>
  <r>
    <x v="1"/>
    <x v="25"/>
    <s v="Mid-Atlantic Offshore Wind"/>
    <x v="38"/>
    <s v="Atlantic Herring"/>
    <x v="142"/>
    <x v="948"/>
    <x v="6"/>
    <x v="6"/>
    <x v="1"/>
    <n v="189"/>
  </r>
  <r>
    <x v="1"/>
    <x v="25"/>
    <s v="Mid-Atlantic Offshore Wind"/>
    <x v="39"/>
    <s v="No Federal FMP"/>
    <x v="222"/>
    <x v="140"/>
    <x v="5"/>
    <x v="5"/>
    <x v="1"/>
    <n v="142"/>
  </r>
  <r>
    <x v="1"/>
    <x v="25"/>
    <s v="Mid-Atlantic Offshore Wind"/>
    <x v="8"/>
    <s v="ASMFC FMP"/>
    <x v="959"/>
    <x v="469"/>
    <x v="6"/>
    <x v="6"/>
    <x v="1"/>
    <n v="105"/>
  </r>
  <r>
    <x v="1"/>
    <x v="25"/>
    <s v="Mid-Atlantic Offshore Wind"/>
    <x v="6"/>
    <s v="Mackerel, Squid, and Butterfish"/>
    <x v="280"/>
    <x v="949"/>
    <x v="6"/>
    <x v="6"/>
    <x v="1"/>
    <n v="63"/>
  </r>
  <r>
    <x v="1"/>
    <x v="25"/>
    <s v="Mid-Atlantic Offshore Wind"/>
    <x v="40"/>
    <s v="ASMFC FMP"/>
    <x v="461"/>
    <x v="950"/>
    <x v="6"/>
    <x v="6"/>
    <x v="1"/>
    <n v="43"/>
  </r>
  <r>
    <x v="1"/>
    <x v="25"/>
    <s v="Mid-Atlantic Offshore Wind"/>
    <x v="17"/>
    <s v="Small-Mesh Multispecies"/>
    <x v="461"/>
    <x v="574"/>
    <x v="1"/>
    <x v="1"/>
    <x v="1"/>
    <n v="43"/>
  </r>
  <r>
    <x v="1"/>
    <x v="25"/>
    <s v="Mid-Atlantic Offshore Wind"/>
    <x v="13"/>
    <s v="No Federal FMP"/>
    <x v="283"/>
    <x v="324"/>
    <x v="67"/>
    <x v="64"/>
    <x v="1"/>
    <n v="38"/>
  </r>
  <r>
    <x v="1"/>
    <x v="25"/>
    <s v="Mid-Atlantic Offshore Wind"/>
    <x v="31"/>
    <s v="No Federal FMP"/>
    <x v="413"/>
    <x v="157"/>
    <x v="7"/>
    <x v="44"/>
    <x v="1"/>
    <n v="36"/>
  </r>
  <r>
    <x v="1"/>
    <x v="25"/>
    <s v="Mid-Atlantic Offshore Wind"/>
    <x v="31"/>
    <s v="No Federal FMP"/>
    <x v="109"/>
    <x v="108"/>
    <x v="10"/>
    <x v="10"/>
    <x v="1"/>
    <n v="20"/>
  </r>
  <r>
    <x v="1"/>
    <x v="25"/>
    <s v="Mid-Atlantic Offshore Wind"/>
    <x v="61"/>
    <s v="Mackerel, Squid, and Butterfish"/>
    <x v="165"/>
    <x v="400"/>
    <x v="11"/>
    <x v="63"/>
    <x v="1"/>
    <n v="17"/>
  </r>
  <r>
    <x v="1"/>
    <x v="25"/>
    <s v="Mid-Atlantic Offshore Wind"/>
    <x v="24"/>
    <s v="No Federal FMP"/>
    <x v="16"/>
    <x v="15"/>
    <x v="5"/>
    <x v="1"/>
    <x v="1"/>
    <n v="8"/>
  </r>
  <r>
    <x v="1"/>
    <x v="25"/>
    <s v="Mid-Atlantic Offshore Wind"/>
    <x v="37"/>
    <s v="No Federal FMP"/>
    <x v="17"/>
    <x v="68"/>
    <x v="1"/>
    <x v="44"/>
    <x v="1"/>
    <n v="7"/>
  </r>
  <r>
    <x v="1"/>
    <x v="25"/>
    <s v="Mid-Atlantic Offshore Wind"/>
    <x v="51"/>
    <s v="No Federal FMP"/>
    <x v="111"/>
    <x v="19"/>
    <x v="5"/>
    <x v="5"/>
    <x v="1"/>
    <n v="6"/>
  </r>
  <r>
    <x v="1"/>
    <x v="25"/>
    <s v="Mid-Atlantic Offshore Wind"/>
    <x v="21"/>
    <s v="No Federal FMP"/>
    <x v="18"/>
    <x v="109"/>
    <x v="1"/>
    <x v="6"/>
    <x v="1"/>
    <n v="5"/>
  </r>
  <r>
    <x v="1"/>
    <x v="25"/>
    <s v="Mid-Atlantic Offshore Wind"/>
    <x v="14"/>
    <s v="No Federal FMP"/>
    <x v="71"/>
    <x v="27"/>
    <x v="1"/>
    <x v="1"/>
    <x v="1"/>
    <n v="4"/>
  </r>
  <r>
    <x v="1"/>
    <x v="25"/>
    <s v="Mid-Atlantic Offshore Wind"/>
    <x v="44"/>
    <s v="ASMFC FMP"/>
    <x v="27"/>
    <x v="27"/>
    <x v="54"/>
    <x v="31"/>
    <x v="1"/>
    <n v="3"/>
  </r>
  <r>
    <x v="1"/>
    <x v="25"/>
    <s v="Mid-Atlantic Offshore Wind"/>
    <x v="19"/>
    <s v="Tilefish"/>
    <x v="19"/>
    <x v="19"/>
    <x v="6"/>
    <x v="6"/>
    <x v="1"/>
    <n v="2"/>
  </r>
  <r>
    <x v="1"/>
    <x v="25"/>
    <s v="Mid-Atlantic Offshore Wind"/>
    <x v="47"/>
    <s v="Highly Migratory Species"/>
    <x v="20"/>
    <x v="19"/>
    <x v="6"/>
    <x v="6"/>
    <x v="1"/>
    <n v="1"/>
  </r>
  <r>
    <x v="1"/>
    <x v="25"/>
    <s v="Mid-Atlantic Offshore Wind"/>
    <x v="50"/>
    <s v="No Federal FMP"/>
    <x v="20"/>
    <x v="19"/>
    <x v="8"/>
    <x v="22"/>
    <x v="1"/>
    <n v="1"/>
  </r>
  <r>
    <x v="1"/>
    <x v="25"/>
    <s v="Mid-Atlantic Offshore Wind"/>
    <x v="28"/>
    <s v="Tilefish"/>
    <x v="20"/>
    <x v="19"/>
    <x v="6"/>
    <x v="6"/>
    <x v="1"/>
    <n v="1"/>
  </r>
  <r>
    <x v="1"/>
    <x v="26"/>
    <s v="Atlantic Shores North"/>
    <x v="1"/>
    <s v="Sea Scallop"/>
    <x v="960"/>
    <x v="951"/>
    <x v="9"/>
    <x v="64"/>
    <x v="1"/>
    <n v="328703"/>
  </r>
  <r>
    <x v="1"/>
    <x v="26"/>
    <s v="Atlantic Shores North"/>
    <x v="53"/>
    <s v="Surfclam, Ocean Quahog"/>
    <x v="961"/>
    <x v="952"/>
    <x v="80"/>
    <x v="90"/>
    <x v="1"/>
    <n v="86779"/>
  </r>
  <r>
    <x v="1"/>
    <x v="26"/>
    <s v="Atlantic Shores North"/>
    <x v="35"/>
    <s v="Spiny Dogfish"/>
    <x v="962"/>
    <x v="953"/>
    <x v="24"/>
    <x v="74"/>
    <x v="1"/>
    <n v="10751"/>
  </r>
  <r>
    <x v="1"/>
    <x v="26"/>
    <s v="Atlantic Shores North"/>
    <x v="10"/>
    <s v="Summer Flounder, Scup, Black Sea Bass"/>
    <x v="963"/>
    <x v="954"/>
    <x v="7"/>
    <x v="7"/>
    <x v="1"/>
    <n v="8646"/>
  </r>
  <r>
    <x v="1"/>
    <x v="26"/>
    <s v="Atlantic Shores North"/>
    <x v="6"/>
    <s v="Mackerel, Squid, and Butterfish"/>
    <x v="964"/>
    <x v="955"/>
    <x v="29"/>
    <x v="5"/>
    <x v="1"/>
    <n v="6251"/>
  </r>
  <r>
    <x v="1"/>
    <x v="26"/>
    <s v="Atlantic Shores North"/>
    <x v="3"/>
    <s v="No Federal FMP"/>
    <x v="965"/>
    <x v="956"/>
    <x v="67"/>
    <x v="8"/>
    <x v="1"/>
    <n v="3949"/>
  </r>
  <r>
    <x v="1"/>
    <x v="26"/>
    <s v="Atlantic Shores North"/>
    <x v="7"/>
    <s v="Mackerel, Squid, and Butterfish"/>
    <x v="861"/>
    <x v="957"/>
    <x v="1"/>
    <x v="5"/>
    <x v="1"/>
    <n v="3756"/>
  </r>
  <r>
    <x v="1"/>
    <x v="26"/>
    <s v="Atlantic Shores North"/>
    <x v="32"/>
    <s v="Highly Migratory Species"/>
    <x v="966"/>
    <x v="958"/>
    <x v="19"/>
    <x v="130"/>
    <x v="1"/>
    <n v="2360"/>
  </r>
  <r>
    <x v="1"/>
    <x v="26"/>
    <s v="Atlantic Shores North"/>
    <x v="2"/>
    <s v="Summer Flounder, Scup, Black Sea Bass"/>
    <x v="967"/>
    <x v="959"/>
    <x v="29"/>
    <x v="44"/>
    <x v="1"/>
    <n v="2205"/>
  </r>
  <r>
    <x v="1"/>
    <x v="26"/>
    <s v="Atlantic Shores North"/>
    <x v="26"/>
    <s v="Skates"/>
    <x v="968"/>
    <x v="960"/>
    <x v="29"/>
    <x v="5"/>
    <x v="1"/>
    <n v="1885"/>
  </r>
  <r>
    <x v="1"/>
    <x v="26"/>
    <s v="Atlantic Shores North"/>
    <x v="0"/>
    <m/>
    <x v="969"/>
    <x v="961"/>
    <x v="0"/>
    <x v="0"/>
    <x v="1"/>
    <n v="1701"/>
  </r>
  <r>
    <x v="1"/>
    <x v="26"/>
    <s v="Atlantic Shores North"/>
    <x v="16"/>
    <s v="Monkfish"/>
    <x v="970"/>
    <x v="962"/>
    <x v="5"/>
    <x v="5"/>
    <x v="1"/>
    <n v="1667"/>
  </r>
  <r>
    <x v="1"/>
    <x v="26"/>
    <s v="Atlantic Shores North"/>
    <x v="5"/>
    <s v="ASMFC FMP"/>
    <x v="971"/>
    <x v="963"/>
    <x v="6"/>
    <x v="6"/>
    <x v="1"/>
    <n v="1265"/>
  </r>
  <r>
    <x v="1"/>
    <x v="26"/>
    <s v="Atlantic Shores North"/>
    <x v="9"/>
    <s v="Summer Flounder, Scup, Black Sea Bass"/>
    <x v="972"/>
    <x v="88"/>
    <x v="1"/>
    <x v="1"/>
    <x v="1"/>
    <n v="623"/>
  </r>
  <r>
    <x v="1"/>
    <x v="26"/>
    <s v="Atlantic Shores North"/>
    <x v="40"/>
    <s v="ASMFC FMP"/>
    <x v="848"/>
    <x v="964"/>
    <x v="1"/>
    <x v="1"/>
    <x v="1"/>
    <n v="459"/>
  </r>
  <r>
    <x v="1"/>
    <x v="26"/>
    <s v="Atlantic Shores North"/>
    <x v="18"/>
    <s v="Mackerel, Squid, and Butterfish"/>
    <x v="826"/>
    <x v="965"/>
    <x v="1"/>
    <x v="6"/>
    <x v="1"/>
    <n v="359"/>
  </r>
  <r>
    <x v="1"/>
    <x v="26"/>
    <s v="Atlantic Shores North"/>
    <x v="20"/>
    <s v="Mackerel, Squid, and Butterfish"/>
    <x v="973"/>
    <x v="45"/>
    <x v="1"/>
    <x v="1"/>
    <x v="1"/>
    <n v="198"/>
  </r>
  <r>
    <x v="1"/>
    <x v="26"/>
    <s v="Atlantic Shores North"/>
    <x v="25"/>
    <s v="Bluefish"/>
    <x v="476"/>
    <x v="62"/>
    <x v="5"/>
    <x v="5"/>
    <x v="1"/>
    <n v="140"/>
  </r>
  <r>
    <x v="1"/>
    <x v="26"/>
    <s v="Atlantic Shores North"/>
    <x v="8"/>
    <s v="ASMFC FMP"/>
    <x v="191"/>
    <x v="217"/>
    <x v="6"/>
    <x v="6"/>
    <x v="1"/>
    <n v="45"/>
  </r>
  <r>
    <x v="1"/>
    <x v="26"/>
    <s v="Atlantic Shores North"/>
    <x v="22"/>
    <s v="Small-Mesh Multispecies"/>
    <x v="144"/>
    <x v="14"/>
    <x v="6"/>
    <x v="6"/>
    <x v="1"/>
    <n v="22"/>
  </r>
  <r>
    <x v="1"/>
    <x v="26"/>
    <s v="Atlantic Shores North"/>
    <x v="47"/>
    <s v="Highly Migratory Species"/>
    <x v="70"/>
    <x v="26"/>
    <x v="1"/>
    <x v="1"/>
    <x v="1"/>
    <n v="10"/>
  </r>
  <r>
    <x v="1"/>
    <x v="26"/>
    <s v="Atlantic Shores North"/>
    <x v="77"/>
    <s v="SERO FMP"/>
    <x v="70"/>
    <x v="27"/>
    <x v="5"/>
    <x v="1"/>
    <x v="1"/>
    <n v="10"/>
  </r>
  <r>
    <x v="1"/>
    <x v="26"/>
    <s v="Atlantic Shores North"/>
    <x v="62"/>
    <s v="ASMFC FMP"/>
    <x v="17"/>
    <x v="27"/>
    <x v="10"/>
    <x v="63"/>
    <x v="1"/>
    <n v="7"/>
  </r>
  <r>
    <x v="1"/>
    <x v="26"/>
    <s v="Atlantic Shores North"/>
    <x v="37"/>
    <s v="No Federal FMP"/>
    <x v="17"/>
    <x v="109"/>
    <x v="1"/>
    <x v="1"/>
    <x v="1"/>
    <n v="7"/>
  </r>
  <r>
    <x v="1"/>
    <x v="26"/>
    <s v="Atlantic Shores North"/>
    <x v="31"/>
    <s v="No Federal FMP"/>
    <x v="111"/>
    <x v="109"/>
    <x v="1"/>
    <x v="1"/>
    <x v="1"/>
    <n v="6"/>
  </r>
  <r>
    <x v="1"/>
    <x v="26"/>
    <s v="Atlantic Shores North"/>
    <x v="45"/>
    <s v="No Federal FMP"/>
    <x v="18"/>
    <x v="65"/>
    <x v="5"/>
    <x v="5"/>
    <x v="1"/>
    <n v="5"/>
  </r>
  <r>
    <x v="1"/>
    <x v="26"/>
    <s v="Atlantic Shores North"/>
    <x v="61"/>
    <s v="Mackerel, Squid, and Butterfish"/>
    <x v="18"/>
    <x v="65"/>
    <x v="5"/>
    <x v="6"/>
    <x v="1"/>
    <n v="5"/>
  </r>
  <r>
    <x v="1"/>
    <x v="26"/>
    <s v="Atlantic Shores North"/>
    <x v="78"/>
    <s v="No Federal FMP"/>
    <x v="27"/>
    <x v="18"/>
    <x v="89"/>
    <x v="41"/>
    <x v="1"/>
    <n v="3"/>
  </r>
  <r>
    <x v="1"/>
    <x v="26"/>
    <s v="Atlantic Shores North"/>
    <x v="15"/>
    <s v="SERO FMP"/>
    <x v="27"/>
    <x v="19"/>
    <x v="29"/>
    <x v="5"/>
    <x v="1"/>
    <n v="3"/>
  </r>
  <r>
    <x v="1"/>
    <x v="26"/>
    <s v="Atlantic Shores North"/>
    <x v="21"/>
    <s v="No Federal FMP"/>
    <x v="19"/>
    <x v="19"/>
    <x v="6"/>
    <x v="6"/>
    <x v="1"/>
    <n v="2"/>
  </r>
  <r>
    <x v="1"/>
    <x v="26"/>
    <s v="Atlantic Shores North"/>
    <x v="64"/>
    <s v="Small-Mesh Multispecies"/>
    <x v="19"/>
    <x v="20"/>
    <x v="1"/>
    <x v="1"/>
    <x v="1"/>
    <n v="2"/>
  </r>
  <r>
    <x v="1"/>
    <x v="26"/>
    <s v="Atlantic Shores North"/>
    <x v="31"/>
    <s v="No Federal FMP"/>
    <x v="20"/>
    <x v="19"/>
    <x v="1"/>
    <x v="1"/>
    <x v="1"/>
    <n v="1"/>
  </r>
  <r>
    <x v="1"/>
    <x v="26"/>
    <s v="Atlantic Shores North"/>
    <x v="17"/>
    <s v="Small-Mesh Multispecies"/>
    <x v="20"/>
    <x v="19"/>
    <x v="6"/>
    <x v="6"/>
    <x v="1"/>
    <n v="1"/>
  </r>
  <r>
    <x v="2"/>
    <x v="0"/>
    <s v="Garden State Offshore Energy"/>
    <x v="1"/>
    <s v="Sea Scallop"/>
    <x v="974"/>
    <x v="966"/>
    <x v="29"/>
    <x v="7"/>
    <x v="2"/>
    <n v="156462.65"/>
  </r>
  <r>
    <x v="2"/>
    <x v="0"/>
    <s v="Garden State Offshore Energy"/>
    <x v="0"/>
    <m/>
    <x v="975"/>
    <x v="967"/>
    <x v="0"/>
    <x v="0"/>
    <x v="2"/>
    <n v="150944.35999999999"/>
  </r>
  <r>
    <x v="2"/>
    <x v="0"/>
    <s v="Garden State Offshore Energy"/>
    <x v="3"/>
    <s v="No Federal FMP"/>
    <x v="976"/>
    <x v="968"/>
    <x v="138"/>
    <x v="143"/>
    <x v="2"/>
    <n v="130361.87"/>
  </r>
  <r>
    <x v="2"/>
    <x v="0"/>
    <s v="Garden State Offshore Energy"/>
    <x v="2"/>
    <s v="Summer Flounder, Scup, Black Sea Bass"/>
    <x v="977"/>
    <x v="969"/>
    <x v="109"/>
    <x v="98"/>
    <x v="2"/>
    <n v="61567.86"/>
  </r>
  <r>
    <x v="2"/>
    <x v="0"/>
    <s v="Garden State Offshore Energy"/>
    <x v="4"/>
    <s v="No Federal FMP"/>
    <x v="978"/>
    <x v="970"/>
    <x v="62"/>
    <x v="106"/>
    <x v="2"/>
    <n v="22902.25"/>
  </r>
  <r>
    <x v="2"/>
    <x v="0"/>
    <s v="Garden State Offshore Energy"/>
    <x v="5"/>
    <s v="ASMFC FMP"/>
    <x v="979"/>
    <x v="971"/>
    <x v="1"/>
    <x v="1"/>
    <x v="2"/>
    <n v="16251.47"/>
  </r>
  <r>
    <x v="2"/>
    <x v="0"/>
    <s v="Garden State Offshore Energy"/>
    <x v="7"/>
    <s v="Mackerel, Squid, and Butterfish"/>
    <x v="980"/>
    <x v="972"/>
    <x v="5"/>
    <x v="5"/>
    <x v="2"/>
    <n v="8925.8799999999992"/>
  </r>
  <r>
    <x v="2"/>
    <x v="0"/>
    <s v="Garden State Offshore Energy"/>
    <x v="6"/>
    <s v="Mackerel, Squid, and Butterfish"/>
    <x v="981"/>
    <x v="973"/>
    <x v="5"/>
    <x v="5"/>
    <x v="2"/>
    <n v="7027.25"/>
  </r>
  <r>
    <x v="2"/>
    <x v="0"/>
    <s v="Garden State Offshore Energy"/>
    <x v="10"/>
    <s v="Summer Flounder, Scup, Black Sea Bass"/>
    <x v="982"/>
    <x v="89"/>
    <x v="1"/>
    <x v="1"/>
    <x v="2"/>
    <n v="1931.1"/>
  </r>
  <r>
    <x v="2"/>
    <x v="0"/>
    <s v="Garden State Offshore Energy"/>
    <x v="51"/>
    <s v="No Federal FMP"/>
    <x v="54"/>
    <x v="449"/>
    <x v="34"/>
    <x v="144"/>
    <x v="2"/>
    <n v="276.02"/>
  </r>
  <r>
    <x v="2"/>
    <x v="0"/>
    <s v="Garden State Offshore Energy"/>
    <x v="32"/>
    <s v="Highly Migratory Species"/>
    <x v="813"/>
    <x v="729"/>
    <x v="7"/>
    <x v="7"/>
    <x v="2"/>
    <n v="261.81"/>
  </r>
  <r>
    <x v="2"/>
    <x v="0"/>
    <s v="Garden State Offshore Energy"/>
    <x v="8"/>
    <s v="ASMFC FMP"/>
    <x v="536"/>
    <x v="974"/>
    <x v="6"/>
    <x v="6"/>
    <x v="2"/>
    <n v="224.26"/>
  </r>
  <r>
    <x v="2"/>
    <x v="0"/>
    <s v="Garden State Offshore Energy"/>
    <x v="14"/>
    <s v="No Federal FMP"/>
    <x v="983"/>
    <x v="975"/>
    <x v="139"/>
    <x v="145"/>
    <x v="2"/>
    <n v="195.85"/>
  </r>
  <r>
    <x v="2"/>
    <x v="0"/>
    <s v="Garden State Offshore Energy"/>
    <x v="9"/>
    <s v="Summer Flounder, Scup, Black Sea Bass"/>
    <x v="435"/>
    <x v="976"/>
    <x v="6"/>
    <x v="6"/>
    <x v="2"/>
    <n v="158.30000000000001"/>
  </r>
  <r>
    <x v="2"/>
    <x v="0"/>
    <s v="Garden State Offshore Energy"/>
    <x v="11"/>
    <s v="ASMFC FMP"/>
    <x v="984"/>
    <x v="69"/>
    <x v="29"/>
    <x v="7"/>
    <x v="2"/>
    <n v="73.06"/>
  </r>
  <r>
    <x v="2"/>
    <x v="0"/>
    <s v="Garden State Offshore Energy"/>
    <x v="25"/>
    <s v="Bluefish"/>
    <x v="985"/>
    <x v="977"/>
    <x v="1"/>
    <x v="1"/>
    <x v="2"/>
    <n v="57.84"/>
  </r>
  <r>
    <x v="2"/>
    <x v="0"/>
    <s v="Garden State Offshore Energy"/>
    <x v="17"/>
    <s v="Small-Mesh Multispecies"/>
    <x v="986"/>
    <x v="206"/>
    <x v="1"/>
    <x v="1"/>
    <x v="2"/>
    <n v="55.81"/>
  </r>
  <r>
    <x v="2"/>
    <x v="0"/>
    <s v="Garden State Offshore Energy"/>
    <x v="19"/>
    <s v="Tilefish"/>
    <x v="412"/>
    <x v="215"/>
    <x v="29"/>
    <x v="64"/>
    <x v="2"/>
    <n v="54.8"/>
  </r>
  <r>
    <x v="2"/>
    <x v="0"/>
    <s v="Garden State Offshore Energy"/>
    <x v="16"/>
    <s v="Monkfish"/>
    <x v="64"/>
    <x v="106"/>
    <x v="6"/>
    <x v="6"/>
    <x v="2"/>
    <n v="50.74"/>
  </r>
  <r>
    <x v="2"/>
    <x v="0"/>
    <s v="Garden State Offshore Energy"/>
    <x v="15"/>
    <s v="SERO FMP"/>
    <x v="233"/>
    <x v="14"/>
    <x v="64"/>
    <x v="52"/>
    <x v="2"/>
    <n v="48.71"/>
  </r>
  <r>
    <x v="2"/>
    <x v="0"/>
    <s v="Garden State Offshore Energy"/>
    <x v="13"/>
    <s v="No Federal FMP"/>
    <x v="260"/>
    <x v="103"/>
    <x v="8"/>
    <x v="8"/>
    <x v="2"/>
    <n v="42.62"/>
  </r>
  <r>
    <x v="2"/>
    <x v="0"/>
    <s v="Garden State Offshore Energy"/>
    <x v="23"/>
    <s v="Highly Migratory Species"/>
    <x v="260"/>
    <x v="108"/>
    <x v="1"/>
    <x v="1"/>
    <x v="2"/>
    <n v="42.62"/>
  </r>
  <r>
    <x v="2"/>
    <x v="0"/>
    <s v="Garden State Offshore Energy"/>
    <x v="20"/>
    <s v="Mackerel, Squid, and Butterfish"/>
    <x v="260"/>
    <x v="362"/>
    <x v="6"/>
    <x v="6"/>
    <x v="2"/>
    <n v="42.62"/>
  </r>
  <r>
    <x v="2"/>
    <x v="0"/>
    <s v="Garden State Offshore Energy"/>
    <x v="22"/>
    <s v="Small-Mesh Multispecies"/>
    <x v="218"/>
    <x v="429"/>
    <x v="6"/>
    <x v="6"/>
    <x v="2"/>
    <n v="35.520000000000003"/>
  </r>
  <r>
    <x v="2"/>
    <x v="0"/>
    <s v="Garden State Offshore Energy"/>
    <x v="18"/>
    <s v="Mackerel, Squid, and Butterfish"/>
    <x v="68"/>
    <x v="14"/>
    <x v="6"/>
    <x v="6"/>
    <x v="2"/>
    <n v="12.18"/>
  </r>
  <r>
    <x v="2"/>
    <x v="0"/>
    <s v="Garden State Offshore Energy"/>
    <x v="28"/>
    <s v="Tilefish"/>
    <x v="27"/>
    <x v="19"/>
    <x v="6"/>
    <x v="6"/>
    <x v="2"/>
    <n v="3.04"/>
  </r>
  <r>
    <x v="2"/>
    <x v="0"/>
    <s v="Garden State Offshore Energy"/>
    <x v="35"/>
    <s v="Spiny Dogfish"/>
    <x v="20"/>
    <x v="109"/>
    <x v="6"/>
    <x v="6"/>
    <x v="2"/>
    <n v="1.01"/>
  </r>
  <r>
    <x v="2"/>
    <x v="1"/>
    <s v="Coastal Virginia Offshore Wind Commercial??"/>
    <x v="2"/>
    <s v="Summer Flounder, Scup, Black Sea Bass"/>
    <x v="987"/>
    <x v="978"/>
    <x v="46"/>
    <x v="37"/>
    <x v="2"/>
    <n v="25093.119999999999"/>
  </r>
  <r>
    <x v="2"/>
    <x v="1"/>
    <s v="Coastal Virginia Offshore Wind Commercial??"/>
    <x v="7"/>
    <s v="Mackerel, Squid, and Butterfish"/>
    <x v="988"/>
    <x v="979"/>
    <x v="5"/>
    <x v="5"/>
    <x v="2"/>
    <n v="6942.01"/>
  </r>
  <r>
    <x v="2"/>
    <x v="1"/>
    <s v="Coastal Virginia Offshore Wind Commercial??"/>
    <x v="59"/>
    <s v="ASMFC FMP"/>
    <x v="989"/>
    <x v="980"/>
    <x v="67"/>
    <x v="8"/>
    <x v="2"/>
    <n v="3660.26"/>
  </r>
  <r>
    <x v="2"/>
    <x v="1"/>
    <s v="Coastal Virginia Offshore Wind Commercial??"/>
    <x v="0"/>
    <m/>
    <x v="990"/>
    <x v="981"/>
    <x v="0"/>
    <x v="0"/>
    <x v="2"/>
    <n v="3314.22"/>
  </r>
  <r>
    <x v="2"/>
    <x v="1"/>
    <s v="Coastal Virginia Offshore Wind Commercial??"/>
    <x v="25"/>
    <s v="Bluefish"/>
    <x v="991"/>
    <x v="982"/>
    <x v="7"/>
    <x v="7"/>
    <x v="2"/>
    <n v="449.54"/>
  </r>
  <r>
    <x v="2"/>
    <x v="1"/>
    <s v="Coastal Virginia Offshore Wind Commercial??"/>
    <x v="79"/>
    <s v="SERO FMP"/>
    <x v="992"/>
    <x v="451"/>
    <x v="1"/>
    <x v="1"/>
    <x v="2"/>
    <n v="202.95"/>
  </r>
  <r>
    <x v="2"/>
    <x v="1"/>
    <s v="Coastal Virginia Offshore Wind Commercial??"/>
    <x v="32"/>
    <s v="Highly Migratory Species"/>
    <x v="11"/>
    <x v="983"/>
    <x v="5"/>
    <x v="1"/>
    <x v="2"/>
    <n v="126.85"/>
  </r>
  <r>
    <x v="2"/>
    <x v="1"/>
    <s v="Coastal Virginia Offshore Wind Commercial??"/>
    <x v="22"/>
    <s v="Small-Mesh Multispecies"/>
    <x v="752"/>
    <x v="800"/>
    <x v="6"/>
    <x v="6"/>
    <x v="2"/>
    <n v="101.48"/>
  </r>
  <r>
    <x v="2"/>
    <x v="1"/>
    <s v="Coastal Virginia Offshore Wind Commercial??"/>
    <x v="20"/>
    <s v="Mackerel, Squid, and Butterfish"/>
    <x v="993"/>
    <x v="53"/>
    <x v="6"/>
    <x v="6"/>
    <x v="2"/>
    <n v="96.4"/>
  </r>
  <r>
    <x v="2"/>
    <x v="1"/>
    <s v="Coastal Virginia Offshore Wind Commercial??"/>
    <x v="19"/>
    <s v="Tilefish"/>
    <x v="107"/>
    <x v="66"/>
    <x v="5"/>
    <x v="44"/>
    <x v="2"/>
    <n v="47.69"/>
  </r>
  <r>
    <x v="2"/>
    <x v="1"/>
    <s v="Coastal Virginia Offshore Wind Commercial??"/>
    <x v="10"/>
    <s v="Summer Flounder, Scup, Black Sea Bass"/>
    <x v="192"/>
    <x v="158"/>
    <x v="6"/>
    <x v="6"/>
    <x v="2"/>
    <n v="44.65"/>
  </r>
  <r>
    <x v="2"/>
    <x v="1"/>
    <s v="Coastal Virginia Offshore Wind Commercial??"/>
    <x v="18"/>
    <s v="Mackerel, Squid, and Butterfish"/>
    <x v="480"/>
    <x v="66"/>
    <x v="6"/>
    <x v="6"/>
    <x v="2"/>
    <n v="26.38"/>
  </r>
  <r>
    <x v="2"/>
    <x v="1"/>
    <s v="Coastal Virginia Offshore Wind Commercial??"/>
    <x v="28"/>
    <s v="Tilefish"/>
    <x v="68"/>
    <x v="16"/>
    <x v="6"/>
    <x v="6"/>
    <x v="2"/>
    <n v="12.18"/>
  </r>
  <r>
    <x v="2"/>
    <x v="1"/>
    <s v="Coastal Virginia Offshore Wind Commercial??"/>
    <x v="16"/>
    <s v="Monkfish"/>
    <x v="110"/>
    <x v="65"/>
    <x v="6"/>
    <x v="6"/>
    <x v="2"/>
    <n v="9.1300000000000008"/>
  </r>
  <r>
    <x v="2"/>
    <x v="1"/>
    <s v="Coastal Virginia Offshore Wind Commercial??"/>
    <x v="35"/>
    <s v="Spiny Dogfish"/>
    <x v="110"/>
    <x v="121"/>
    <x v="6"/>
    <x v="6"/>
    <x v="2"/>
    <n v="9.1300000000000008"/>
  </r>
  <r>
    <x v="2"/>
    <x v="1"/>
    <s v="Coastal Virginia Offshore Wind Commercial??"/>
    <x v="17"/>
    <s v="Small-Mesh Multispecies"/>
    <x v="27"/>
    <x v="65"/>
    <x v="6"/>
    <x v="6"/>
    <x v="2"/>
    <n v="3.04"/>
  </r>
  <r>
    <x v="2"/>
    <x v="1"/>
    <s v="Coastal Virginia Offshore Wind Commercial??"/>
    <x v="21"/>
    <s v="No Federal FMP"/>
    <x v="19"/>
    <x v="20"/>
    <x v="6"/>
    <x v="6"/>
    <x v="2"/>
    <n v="2.0299999999999998"/>
  </r>
  <r>
    <x v="2"/>
    <x v="1"/>
    <s v="Coastal Virginia Offshore Wind Commercial??"/>
    <x v="71"/>
    <s v="SERO FMP"/>
    <x v="19"/>
    <x v="19"/>
    <x v="6"/>
    <x v="6"/>
    <x v="2"/>
    <n v="2.0299999999999998"/>
  </r>
  <r>
    <x v="2"/>
    <x v="2"/>
    <s v="Revolution Wind"/>
    <x v="0"/>
    <m/>
    <x v="994"/>
    <x v="984"/>
    <x v="0"/>
    <x v="0"/>
    <x v="2"/>
    <n v="273107.93"/>
  </r>
  <r>
    <x v="2"/>
    <x v="2"/>
    <s v="Revolution Wind"/>
    <x v="5"/>
    <s v="ASMFC FMP"/>
    <x v="995"/>
    <x v="985"/>
    <x v="83"/>
    <x v="32"/>
    <x v="2"/>
    <n v="208380.09"/>
  </r>
  <r>
    <x v="2"/>
    <x v="2"/>
    <s v="Revolution Wind"/>
    <x v="1"/>
    <s v="Sea Scallop"/>
    <x v="996"/>
    <x v="986"/>
    <x v="29"/>
    <x v="7"/>
    <x v="2"/>
    <n v="148213.62"/>
  </r>
  <r>
    <x v="2"/>
    <x v="2"/>
    <s v="Revolution Wind"/>
    <x v="22"/>
    <s v="Small-Mesh Multispecies"/>
    <x v="997"/>
    <x v="987"/>
    <x v="140"/>
    <x v="146"/>
    <x v="2"/>
    <n v="139093.93"/>
  </r>
  <r>
    <x v="2"/>
    <x v="2"/>
    <s v="Revolution Wind"/>
    <x v="16"/>
    <s v="Monkfish"/>
    <x v="998"/>
    <x v="988"/>
    <x v="28"/>
    <x v="60"/>
    <x v="2"/>
    <n v="69606.83"/>
  </r>
  <r>
    <x v="2"/>
    <x v="2"/>
    <s v="Revolution Wind"/>
    <x v="26"/>
    <s v="Skates"/>
    <x v="999"/>
    <x v="989"/>
    <x v="62"/>
    <x v="114"/>
    <x v="2"/>
    <n v="56151.040000000001"/>
  </r>
  <r>
    <x v="2"/>
    <x v="2"/>
    <s v="Revolution Wind"/>
    <x v="7"/>
    <s v="Mackerel, Squid, and Butterfish"/>
    <x v="1000"/>
    <x v="990"/>
    <x v="27"/>
    <x v="63"/>
    <x v="2"/>
    <n v="50151.75"/>
  </r>
  <r>
    <x v="2"/>
    <x v="2"/>
    <s v="Revolution Wind"/>
    <x v="10"/>
    <s v="Summer Flounder, Scup, Black Sea Bass"/>
    <x v="1001"/>
    <x v="991"/>
    <x v="58"/>
    <x v="32"/>
    <x v="2"/>
    <n v="45743.61"/>
  </r>
  <r>
    <x v="2"/>
    <x v="2"/>
    <s v="Revolution Wind"/>
    <x v="9"/>
    <s v="Summer Flounder, Scup, Black Sea Bass"/>
    <x v="1002"/>
    <x v="992"/>
    <x v="78"/>
    <x v="130"/>
    <x v="2"/>
    <n v="30373.97"/>
  </r>
  <r>
    <x v="2"/>
    <x v="2"/>
    <s v="Revolution Wind"/>
    <x v="20"/>
    <s v="Mackerel, Squid, and Butterfish"/>
    <x v="1003"/>
    <x v="993"/>
    <x v="80"/>
    <x v="41"/>
    <x v="2"/>
    <n v="23222.91"/>
  </r>
  <r>
    <x v="2"/>
    <x v="2"/>
    <s v="Revolution Wind"/>
    <x v="2"/>
    <s v="Summer Flounder, Scup, Black Sea Bass"/>
    <x v="1004"/>
    <x v="994"/>
    <x v="56"/>
    <x v="43"/>
    <x v="2"/>
    <n v="14615.67"/>
  </r>
  <r>
    <x v="2"/>
    <x v="2"/>
    <s v="Revolution Wind"/>
    <x v="8"/>
    <s v="ASMFC FMP"/>
    <x v="1005"/>
    <x v="995"/>
    <x v="10"/>
    <x v="63"/>
    <x v="2"/>
    <n v="13071.2"/>
  </r>
  <r>
    <x v="2"/>
    <x v="2"/>
    <s v="Revolution Wind"/>
    <x v="27"/>
    <s v="Northeast Multispecies"/>
    <x v="1006"/>
    <x v="569"/>
    <x v="58"/>
    <x v="57"/>
    <x v="2"/>
    <n v="5793.3"/>
  </r>
  <r>
    <x v="2"/>
    <x v="2"/>
    <s v="Revolution Wind"/>
    <x v="17"/>
    <s v="Small-Mesh Multispecies"/>
    <x v="1007"/>
    <x v="996"/>
    <x v="66"/>
    <x v="105"/>
    <x v="2"/>
    <n v="3859.15"/>
  </r>
  <r>
    <x v="2"/>
    <x v="2"/>
    <s v="Revolution Wind"/>
    <x v="25"/>
    <s v="Bluefish"/>
    <x v="1008"/>
    <x v="997"/>
    <x v="13"/>
    <x v="37"/>
    <x v="2"/>
    <n v="2005.18"/>
  </r>
  <r>
    <x v="2"/>
    <x v="2"/>
    <s v="Revolution Wind"/>
    <x v="3"/>
    <s v="No Federal FMP"/>
    <x v="865"/>
    <x v="998"/>
    <x v="29"/>
    <x v="5"/>
    <x v="2"/>
    <n v="1849.92"/>
  </r>
  <r>
    <x v="2"/>
    <x v="2"/>
    <s v="Revolution Wind"/>
    <x v="6"/>
    <s v="Mackerel, Squid, and Butterfish"/>
    <x v="1009"/>
    <x v="999"/>
    <x v="1"/>
    <x v="1"/>
    <x v="2"/>
    <n v="1730.18"/>
  </r>
  <r>
    <x v="2"/>
    <x v="2"/>
    <s v="Revolution Wind"/>
    <x v="35"/>
    <s v="Spiny Dogfish"/>
    <x v="365"/>
    <x v="1000"/>
    <x v="7"/>
    <x v="44"/>
    <x v="2"/>
    <n v="1376.02"/>
  </r>
  <r>
    <x v="2"/>
    <x v="2"/>
    <s v="Revolution Wind"/>
    <x v="34"/>
    <s v="Northeast Multispecies"/>
    <x v="1010"/>
    <x v="1001"/>
    <x v="29"/>
    <x v="5"/>
    <x v="2"/>
    <n v="1294.8399999999999"/>
  </r>
  <r>
    <x v="2"/>
    <x v="2"/>
    <s v="Revolution Wind"/>
    <x v="12"/>
    <s v="No Federal FMP"/>
    <x v="1011"/>
    <x v="155"/>
    <x v="84"/>
    <x v="130"/>
    <x v="2"/>
    <n v="929.53"/>
  </r>
  <r>
    <x v="2"/>
    <x v="2"/>
    <s v="Revolution Wind"/>
    <x v="18"/>
    <s v="Mackerel, Squid, and Butterfish"/>
    <x v="808"/>
    <x v="1002"/>
    <x v="29"/>
    <x v="7"/>
    <x v="2"/>
    <n v="897.05"/>
  </r>
  <r>
    <x v="2"/>
    <x v="2"/>
    <s v="Revolution Wind"/>
    <x v="28"/>
    <s v="Tilefish"/>
    <x v="1012"/>
    <x v="1003"/>
    <x v="1"/>
    <x v="1"/>
    <x v="2"/>
    <n v="671.77"/>
  </r>
  <r>
    <x v="2"/>
    <x v="2"/>
    <s v="Revolution Wind"/>
    <x v="11"/>
    <s v="ASMFC FMP"/>
    <x v="869"/>
    <x v="382"/>
    <x v="41"/>
    <x v="73"/>
    <x v="2"/>
    <n v="558.12"/>
  </r>
  <r>
    <x v="2"/>
    <x v="2"/>
    <s v="Revolution Wind"/>
    <x v="15"/>
    <s v="SERO FMP"/>
    <x v="581"/>
    <x v="1004"/>
    <x v="141"/>
    <x v="147"/>
    <x v="2"/>
    <n v="518.54999999999995"/>
  </r>
  <r>
    <x v="2"/>
    <x v="2"/>
    <s v="Revolution Wind"/>
    <x v="32"/>
    <s v="Highly Migratory Species"/>
    <x v="1013"/>
    <x v="1005"/>
    <x v="11"/>
    <x v="10"/>
    <x v="2"/>
    <n v="338.93"/>
  </r>
  <r>
    <x v="2"/>
    <x v="2"/>
    <s v="Revolution Wind"/>
    <x v="29"/>
    <s v="ASMFC FMP"/>
    <x v="828"/>
    <x v="403"/>
    <x v="1"/>
    <x v="1"/>
    <x v="2"/>
    <n v="311.52999999999997"/>
  </r>
  <r>
    <x v="2"/>
    <x v="2"/>
    <s v="Revolution Wind"/>
    <x v="43"/>
    <s v="Northeast Multispecies"/>
    <x v="849"/>
    <x v="347"/>
    <x v="7"/>
    <x v="7"/>
    <x v="2"/>
    <n v="177.58"/>
  </r>
  <r>
    <x v="2"/>
    <x v="2"/>
    <s v="Revolution Wind"/>
    <x v="37"/>
    <s v="No Federal FMP"/>
    <x v="435"/>
    <x v="431"/>
    <x v="47"/>
    <x v="37"/>
    <x v="2"/>
    <n v="158.30000000000001"/>
  </r>
  <r>
    <x v="2"/>
    <x v="2"/>
    <s v="Revolution Wind"/>
    <x v="31"/>
    <s v="No Federal FMP"/>
    <x v="1014"/>
    <x v="1006"/>
    <x v="27"/>
    <x v="22"/>
    <x v="2"/>
    <n v="107.57"/>
  </r>
  <r>
    <x v="2"/>
    <x v="2"/>
    <s v="Revolution Wind"/>
    <x v="38"/>
    <s v="Atlantic Herring"/>
    <x v="282"/>
    <x v="571"/>
    <x v="6"/>
    <x v="6"/>
    <x v="2"/>
    <n v="58.86"/>
  </r>
  <r>
    <x v="2"/>
    <x v="2"/>
    <s v="Revolution Wind"/>
    <x v="33"/>
    <s v="Northeast Multispecies"/>
    <x v="226"/>
    <x v="1007"/>
    <x v="6"/>
    <x v="6"/>
    <x v="2"/>
    <n v="53.78"/>
  </r>
  <r>
    <x v="2"/>
    <x v="2"/>
    <s v="Revolution Wind"/>
    <x v="21"/>
    <s v="No Federal FMP"/>
    <x v="14"/>
    <x v="364"/>
    <x v="1"/>
    <x v="5"/>
    <x v="2"/>
    <n v="25.37"/>
  </r>
  <r>
    <x v="2"/>
    <x v="2"/>
    <s v="Revolution Wind"/>
    <x v="13"/>
    <s v="No Federal FMP"/>
    <x v="108"/>
    <x v="64"/>
    <x v="11"/>
    <x v="31"/>
    <x v="2"/>
    <n v="23.34"/>
  </r>
  <r>
    <x v="2"/>
    <x v="2"/>
    <s v="Revolution Wind"/>
    <x v="42"/>
    <s v="No Federal FMP"/>
    <x v="145"/>
    <x v="66"/>
    <x v="33"/>
    <x v="24"/>
    <x v="2"/>
    <n v="14.21"/>
  </r>
  <r>
    <x v="2"/>
    <x v="2"/>
    <s v="Revolution Wind"/>
    <x v="39"/>
    <s v="No Federal FMP"/>
    <x v="68"/>
    <x v="67"/>
    <x v="6"/>
    <x v="6"/>
    <x v="2"/>
    <n v="12.18"/>
  </r>
  <r>
    <x v="2"/>
    <x v="2"/>
    <s v="Revolution Wind"/>
    <x v="46"/>
    <s v="No Federal FMP"/>
    <x v="70"/>
    <x v="68"/>
    <x v="6"/>
    <x v="6"/>
    <x v="2"/>
    <n v="10.15"/>
  </r>
  <r>
    <x v="2"/>
    <x v="2"/>
    <s v="Revolution Wind"/>
    <x v="45"/>
    <s v="No Federal FMP"/>
    <x v="16"/>
    <x v="108"/>
    <x v="29"/>
    <x v="5"/>
    <x v="2"/>
    <n v="8.1199999999999992"/>
  </r>
  <r>
    <x v="2"/>
    <x v="2"/>
    <s v="Revolution Wind"/>
    <x v="4"/>
    <s v="No Federal FMP"/>
    <x v="111"/>
    <x v="19"/>
    <x v="6"/>
    <x v="6"/>
    <x v="2"/>
    <n v="6.09"/>
  </r>
  <r>
    <x v="2"/>
    <x v="2"/>
    <s v="Revolution Wind"/>
    <x v="24"/>
    <s v="No Federal FMP"/>
    <x v="18"/>
    <x v="27"/>
    <x v="6"/>
    <x v="6"/>
    <x v="2"/>
    <n v="5.07"/>
  </r>
  <r>
    <x v="2"/>
    <x v="2"/>
    <s v="Revolution Wind"/>
    <x v="14"/>
    <s v="No Federal FMP"/>
    <x v="18"/>
    <x v="65"/>
    <x v="29"/>
    <x v="7"/>
    <x v="2"/>
    <n v="5.07"/>
  </r>
  <r>
    <x v="2"/>
    <x v="2"/>
    <s v="Revolution Wind"/>
    <x v="49"/>
    <s v="No Federal FMP"/>
    <x v="71"/>
    <x v="1008"/>
    <x v="9"/>
    <x v="9"/>
    <x v="2"/>
    <n v="4.0599999999999996"/>
  </r>
  <r>
    <x v="2"/>
    <x v="2"/>
    <s v="Revolution Wind"/>
    <x v="41"/>
    <s v="Northeast Multispecies"/>
    <x v="71"/>
    <x v="65"/>
    <x v="6"/>
    <x v="6"/>
    <x v="2"/>
    <n v="4.0599999999999996"/>
  </r>
  <r>
    <x v="2"/>
    <x v="2"/>
    <s v="Revolution Wind"/>
    <x v="64"/>
    <s v="Small-Mesh Multispecies"/>
    <x v="71"/>
    <x v="125"/>
    <x v="7"/>
    <x v="9"/>
    <x v="2"/>
    <n v="4.0599999999999996"/>
  </r>
  <r>
    <x v="2"/>
    <x v="2"/>
    <s v="Revolution Wind"/>
    <x v="31"/>
    <s v="No Federal FMP"/>
    <x v="71"/>
    <x v="109"/>
    <x v="7"/>
    <x v="64"/>
    <x v="2"/>
    <n v="4.0599999999999996"/>
  </r>
  <r>
    <x v="2"/>
    <x v="2"/>
    <s v="Revolution Wind"/>
    <x v="54"/>
    <s v="Northeast Multispecies"/>
    <x v="27"/>
    <x v="109"/>
    <x v="6"/>
    <x v="6"/>
    <x v="2"/>
    <n v="3.04"/>
  </r>
  <r>
    <x v="2"/>
    <x v="2"/>
    <s v="Revolution Wind"/>
    <x v="44"/>
    <s v="ASMFC FMP"/>
    <x v="19"/>
    <x v="109"/>
    <x v="33"/>
    <x v="22"/>
    <x v="2"/>
    <n v="2.0299999999999998"/>
  </r>
  <r>
    <x v="2"/>
    <x v="2"/>
    <s v="Revolution Wind"/>
    <x v="48"/>
    <s v="Northeast Multispecies"/>
    <x v="20"/>
    <x v="19"/>
    <x v="6"/>
    <x v="6"/>
    <x v="2"/>
    <n v="1.01"/>
  </r>
  <r>
    <x v="2"/>
    <x v="3"/>
    <s v="Sunrise Wind"/>
    <x v="16"/>
    <s v="Monkfish"/>
    <x v="1015"/>
    <x v="1009"/>
    <x v="49"/>
    <x v="148"/>
    <x v="2"/>
    <n v="299353.83"/>
  </r>
  <r>
    <x v="2"/>
    <x v="3"/>
    <s v="Sunrise Wind"/>
    <x v="0"/>
    <m/>
    <x v="1016"/>
    <x v="1010"/>
    <x v="0"/>
    <x v="0"/>
    <x v="2"/>
    <n v="164030.78"/>
  </r>
  <r>
    <x v="2"/>
    <x v="3"/>
    <s v="Sunrise Wind"/>
    <x v="26"/>
    <s v="Skates"/>
    <x v="1017"/>
    <x v="1011"/>
    <x v="142"/>
    <x v="149"/>
    <x v="2"/>
    <n v="151689.20000000001"/>
  </r>
  <r>
    <x v="2"/>
    <x v="3"/>
    <s v="Sunrise Wind"/>
    <x v="1"/>
    <s v="Sea Scallop"/>
    <x v="1018"/>
    <x v="1012"/>
    <x v="5"/>
    <x v="5"/>
    <x v="2"/>
    <n v="137503.79"/>
  </r>
  <r>
    <x v="2"/>
    <x v="3"/>
    <s v="Sunrise Wind"/>
    <x v="5"/>
    <s v="ASMFC FMP"/>
    <x v="1019"/>
    <x v="1013"/>
    <x v="8"/>
    <x v="8"/>
    <x v="2"/>
    <n v="105530.55"/>
  </r>
  <r>
    <x v="2"/>
    <x v="3"/>
    <s v="Sunrise Wind"/>
    <x v="10"/>
    <s v="Summer Flounder, Scup, Black Sea Bass"/>
    <x v="1020"/>
    <x v="1014"/>
    <x v="65"/>
    <x v="52"/>
    <x v="2"/>
    <n v="63108.27"/>
  </r>
  <r>
    <x v="2"/>
    <x v="3"/>
    <s v="Sunrise Wind"/>
    <x v="7"/>
    <s v="Mackerel, Squid, and Butterfish"/>
    <x v="1021"/>
    <x v="1015"/>
    <x v="45"/>
    <x v="63"/>
    <x v="2"/>
    <n v="48203.4"/>
  </r>
  <r>
    <x v="2"/>
    <x v="3"/>
    <s v="Sunrise Wind"/>
    <x v="22"/>
    <s v="Small-Mesh Multispecies"/>
    <x v="1022"/>
    <x v="1016"/>
    <x v="53"/>
    <x v="41"/>
    <x v="2"/>
    <n v="26790.83"/>
  </r>
  <r>
    <x v="2"/>
    <x v="3"/>
    <s v="Sunrise Wind"/>
    <x v="9"/>
    <s v="Summer Flounder, Scup, Black Sea Bass"/>
    <x v="1023"/>
    <x v="1017"/>
    <x v="61"/>
    <x v="91"/>
    <x v="2"/>
    <n v="24123.01"/>
  </r>
  <r>
    <x v="2"/>
    <x v="3"/>
    <s v="Sunrise Wind"/>
    <x v="8"/>
    <s v="ASMFC FMP"/>
    <x v="1024"/>
    <x v="1018"/>
    <x v="27"/>
    <x v="22"/>
    <x v="2"/>
    <n v="15397.04"/>
  </r>
  <r>
    <x v="2"/>
    <x v="3"/>
    <s v="Sunrise Wind"/>
    <x v="2"/>
    <s v="Summer Flounder, Scup, Black Sea Bass"/>
    <x v="1025"/>
    <x v="561"/>
    <x v="12"/>
    <x v="22"/>
    <x v="2"/>
    <n v="12608.46"/>
  </r>
  <r>
    <x v="2"/>
    <x v="3"/>
    <s v="Sunrise Wind"/>
    <x v="35"/>
    <s v="Spiny Dogfish"/>
    <x v="1026"/>
    <x v="1019"/>
    <x v="37"/>
    <x v="56"/>
    <x v="2"/>
    <n v="7821.81"/>
  </r>
  <r>
    <x v="2"/>
    <x v="3"/>
    <s v="Sunrise Wind"/>
    <x v="20"/>
    <s v="Mackerel, Squid, and Butterfish"/>
    <x v="1027"/>
    <x v="1020"/>
    <x v="45"/>
    <x v="22"/>
    <x v="2"/>
    <n v="6057.14"/>
  </r>
  <r>
    <x v="2"/>
    <x v="3"/>
    <s v="Sunrise Wind"/>
    <x v="27"/>
    <s v="Northeast Multispecies"/>
    <x v="1028"/>
    <x v="1021"/>
    <x v="22"/>
    <x v="22"/>
    <x v="2"/>
    <n v="4233.6000000000004"/>
  </r>
  <r>
    <x v="2"/>
    <x v="3"/>
    <s v="Sunrise Wind"/>
    <x v="29"/>
    <s v="ASMFC FMP"/>
    <x v="1029"/>
    <x v="1022"/>
    <x v="22"/>
    <x v="28"/>
    <x v="2"/>
    <n v="3071.7"/>
  </r>
  <r>
    <x v="2"/>
    <x v="3"/>
    <s v="Sunrise Wind"/>
    <x v="28"/>
    <s v="Tilefish"/>
    <x v="1030"/>
    <x v="1023"/>
    <x v="11"/>
    <x v="31"/>
    <x v="2"/>
    <n v="2976.31"/>
  </r>
  <r>
    <x v="2"/>
    <x v="3"/>
    <s v="Sunrise Wind"/>
    <x v="34"/>
    <s v="Northeast Multispecies"/>
    <x v="1031"/>
    <x v="1024"/>
    <x v="11"/>
    <x v="31"/>
    <x v="2"/>
    <n v="2466.9"/>
  </r>
  <r>
    <x v="2"/>
    <x v="3"/>
    <s v="Sunrise Wind"/>
    <x v="6"/>
    <s v="Mackerel, Squid, and Butterfish"/>
    <x v="1032"/>
    <x v="1025"/>
    <x v="6"/>
    <x v="1"/>
    <x v="2"/>
    <n v="1336.45"/>
  </r>
  <r>
    <x v="2"/>
    <x v="3"/>
    <s v="Sunrise Wind"/>
    <x v="25"/>
    <s v="Bluefish"/>
    <x v="1033"/>
    <x v="1026"/>
    <x v="10"/>
    <x v="63"/>
    <x v="2"/>
    <n v="1049.27"/>
  </r>
  <r>
    <x v="2"/>
    <x v="3"/>
    <s v="Sunrise Wind"/>
    <x v="43"/>
    <s v="Northeast Multispecies"/>
    <x v="1034"/>
    <x v="536"/>
    <x v="41"/>
    <x v="68"/>
    <x v="2"/>
    <n v="805.72"/>
  </r>
  <r>
    <x v="2"/>
    <x v="3"/>
    <s v="Sunrise Wind"/>
    <x v="17"/>
    <s v="Small-Mesh Multispecies"/>
    <x v="1035"/>
    <x v="1027"/>
    <x v="13"/>
    <x v="66"/>
    <x v="2"/>
    <n v="792.53"/>
  </r>
  <r>
    <x v="2"/>
    <x v="3"/>
    <s v="Sunrise Wind"/>
    <x v="18"/>
    <s v="Mackerel, Squid, and Butterfish"/>
    <x v="492"/>
    <x v="1028"/>
    <x v="5"/>
    <x v="5"/>
    <x v="2"/>
    <n v="528.69000000000005"/>
  </r>
  <r>
    <x v="2"/>
    <x v="3"/>
    <s v="Sunrise Wind"/>
    <x v="33"/>
    <s v="Northeast Multispecies"/>
    <x v="584"/>
    <x v="1029"/>
    <x v="6"/>
    <x v="6"/>
    <x v="2"/>
    <n v="467.81"/>
  </r>
  <r>
    <x v="2"/>
    <x v="3"/>
    <s v="Sunrise Wind"/>
    <x v="11"/>
    <s v="ASMFC FMP"/>
    <x v="433"/>
    <x v="1030"/>
    <x v="22"/>
    <x v="43"/>
    <x v="2"/>
    <n v="370.39"/>
  </r>
  <r>
    <x v="2"/>
    <x v="3"/>
    <s v="Sunrise Wind"/>
    <x v="12"/>
    <s v="No Federal FMP"/>
    <x v="957"/>
    <x v="593"/>
    <x v="13"/>
    <x v="12"/>
    <x v="2"/>
    <n v="319.64999999999998"/>
  </r>
  <r>
    <x v="2"/>
    <x v="3"/>
    <s v="Sunrise Wind"/>
    <x v="32"/>
    <s v="Highly Migratory Species"/>
    <x v="435"/>
    <x v="52"/>
    <x v="29"/>
    <x v="5"/>
    <x v="2"/>
    <n v="158.30000000000001"/>
  </r>
  <r>
    <x v="2"/>
    <x v="3"/>
    <s v="Sunrise Wind"/>
    <x v="15"/>
    <s v="SERO FMP"/>
    <x v="831"/>
    <x v="60"/>
    <x v="143"/>
    <x v="150"/>
    <x v="2"/>
    <n v="110.61"/>
  </r>
  <r>
    <x v="2"/>
    <x v="3"/>
    <s v="Sunrise Wind"/>
    <x v="31"/>
    <s v="No Federal FMP"/>
    <x v="104"/>
    <x v="250"/>
    <x v="8"/>
    <x v="10"/>
    <x v="2"/>
    <n v="84.23"/>
  </r>
  <r>
    <x v="2"/>
    <x v="3"/>
    <s v="Sunrise Wind"/>
    <x v="3"/>
    <s v="No Federal FMP"/>
    <x v="313"/>
    <x v="27"/>
    <x v="6"/>
    <x v="6"/>
    <x v="2"/>
    <n v="40.590000000000003"/>
  </r>
  <r>
    <x v="2"/>
    <x v="3"/>
    <s v="Sunrise Wind"/>
    <x v="42"/>
    <s v="No Federal FMP"/>
    <x v="413"/>
    <x v="121"/>
    <x v="74"/>
    <x v="16"/>
    <x v="2"/>
    <n v="36.53"/>
  </r>
  <r>
    <x v="2"/>
    <x v="3"/>
    <s v="Sunrise Wind"/>
    <x v="13"/>
    <s v="No Federal FMP"/>
    <x v="14"/>
    <x v="324"/>
    <x v="54"/>
    <x v="64"/>
    <x v="2"/>
    <n v="25.37"/>
  </r>
  <r>
    <x v="2"/>
    <x v="3"/>
    <s v="Sunrise Wind"/>
    <x v="37"/>
    <s v="No Federal FMP"/>
    <x v="109"/>
    <x v="18"/>
    <x v="7"/>
    <x v="31"/>
    <x v="2"/>
    <n v="20.3"/>
  </r>
  <r>
    <x v="2"/>
    <x v="3"/>
    <s v="Sunrise Wind"/>
    <x v="38"/>
    <s v="Atlantic Herring"/>
    <x v="145"/>
    <x v="217"/>
    <x v="6"/>
    <x v="6"/>
    <x v="2"/>
    <n v="14.21"/>
  </r>
  <r>
    <x v="2"/>
    <x v="3"/>
    <s v="Sunrise Wind"/>
    <x v="54"/>
    <s v="Northeast Multispecies"/>
    <x v="69"/>
    <x v="125"/>
    <x v="6"/>
    <x v="6"/>
    <x v="2"/>
    <n v="11.16"/>
  </r>
  <r>
    <x v="2"/>
    <x v="3"/>
    <s v="Sunrise Wind"/>
    <x v="49"/>
    <s v="No Federal FMP"/>
    <x v="17"/>
    <x v="403"/>
    <x v="27"/>
    <x v="84"/>
    <x v="2"/>
    <n v="7.1"/>
  </r>
  <r>
    <x v="2"/>
    <x v="3"/>
    <s v="Sunrise Wind"/>
    <x v="24"/>
    <s v="No Federal FMP"/>
    <x v="111"/>
    <x v="16"/>
    <x v="1"/>
    <x v="1"/>
    <x v="2"/>
    <n v="6.09"/>
  </r>
  <r>
    <x v="2"/>
    <x v="3"/>
    <s v="Sunrise Wind"/>
    <x v="14"/>
    <s v="No Federal FMP"/>
    <x v="111"/>
    <x v="16"/>
    <x v="7"/>
    <x v="44"/>
    <x v="2"/>
    <n v="6.09"/>
  </r>
  <r>
    <x v="2"/>
    <x v="3"/>
    <s v="Sunrise Wind"/>
    <x v="21"/>
    <s v="No Federal FMP"/>
    <x v="27"/>
    <x v="20"/>
    <x v="6"/>
    <x v="6"/>
    <x v="2"/>
    <n v="3.04"/>
  </r>
  <r>
    <x v="2"/>
    <x v="3"/>
    <s v="Sunrise Wind"/>
    <x v="31"/>
    <s v="No Federal FMP"/>
    <x v="27"/>
    <x v="20"/>
    <x v="29"/>
    <x v="44"/>
    <x v="2"/>
    <n v="3.04"/>
  </r>
  <r>
    <x v="2"/>
    <x v="3"/>
    <s v="Sunrise Wind"/>
    <x v="51"/>
    <s v="No Federal FMP"/>
    <x v="19"/>
    <x v="19"/>
    <x v="6"/>
    <x v="1"/>
    <x v="2"/>
    <n v="2.0299999999999998"/>
  </r>
  <r>
    <x v="2"/>
    <x v="3"/>
    <s v="Sunrise Wind"/>
    <x v="19"/>
    <s v="Tilefish"/>
    <x v="19"/>
    <x v="19"/>
    <x v="6"/>
    <x v="6"/>
    <x v="2"/>
    <n v="2.0299999999999998"/>
  </r>
  <r>
    <x v="2"/>
    <x v="3"/>
    <s v="Sunrise Wind"/>
    <x v="39"/>
    <s v="No Federal FMP"/>
    <x v="20"/>
    <x v="20"/>
    <x v="6"/>
    <x v="6"/>
    <x v="2"/>
    <n v="1.01"/>
  </r>
  <r>
    <x v="2"/>
    <x v="3"/>
    <s v="Sunrise Wind"/>
    <x v="45"/>
    <s v="No Federal FMP"/>
    <x v="20"/>
    <x v="19"/>
    <x v="6"/>
    <x v="6"/>
    <x v="2"/>
    <n v="1.01"/>
  </r>
  <r>
    <x v="2"/>
    <x v="3"/>
    <s v="Sunrise Wind"/>
    <x v="48"/>
    <s v="Northeast Multispecies"/>
    <x v="20"/>
    <x v="19"/>
    <x v="6"/>
    <x v="6"/>
    <x v="2"/>
    <n v="1.01"/>
  </r>
  <r>
    <x v="2"/>
    <x v="4"/>
    <s v="US Wind"/>
    <x v="3"/>
    <s v="No Federal FMP"/>
    <x v="1036"/>
    <x v="1031"/>
    <x v="144"/>
    <x v="151"/>
    <x v="2"/>
    <n v="82860.69"/>
  </r>
  <r>
    <x v="2"/>
    <x v="4"/>
    <s v="US Wind"/>
    <x v="2"/>
    <s v="Summer Flounder, Scup, Black Sea Bass"/>
    <x v="1037"/>
    <x v="1032"/>
    <x v="16"/>
    <x v="74"/>
    <x v="2"/>
    <n v="27252.55"/>
  </r>
  <r>
    <x v="2"/>
    <x v="4"/>
    <s v="US Wind"/>
    <x v="5"/>
    <s v="ASMFC FMP"/>
    <x v="1038"/>
    <x v="1033"/>
    <x v="5"/>
    <x v="1"/>
    <x v="2"/>
    <n v="19507.849999999999"/>
  </r>
  <r>
    <x v="2"/>
    <x v="4"/>
    <s v="US Wind"/>
    <x v="53"/>
    <s v="Surfclam, Ocean Quahog"/>
    <x v="1039"/>
    <x v="1034"/>
    <x v="9"/>
    <x v="8"/>
    <x v="2"/>
    <n v="18779.25"/>
  </r>
  <r>
    <x v="2"/>
    <x v="4"/>
    <s v="US Wind"/>
    <x v="7"/>
    <s v="Mackerel, Squid, and Butterfish"/>
    <x v="1040"/>
    <x v="1035"/>
    <x v="7"/>
    <x v="44"/>
    <x v="2"/>
    <n v="17932.939999999999"/>
  </r>
  <r>
    <x v="2"/>
    <x v="4"/>
    <s v="US Wind"/>
    <x v="1"/>
    <s v="Sea Scallop"/>
    <x v="1041"/>
    <x v="1036"/>
    <x v="6"/>
    <x v="6"/>
    <x v="2"/>
    <n v="14971.85"/>
  </r>
  <r>
    <x v="2"/>
    <x v="4"/>
    <s v="US Wind"/>
    <x v="6"/>
    <s v="Mackerel, Squid, and Butterfish"/>
    <x v="1042"/>
    <x v="1037"/>
    <x v="7"/>
    <x v="5"/>
    <x v="2"/>
    <n v="10149.69"/>
  </r>
  <r>
    <x v="2"/>
    <x v="4"/>
    <s v="US Wind"/>
    <x v="35"/>
    <s v="Spiny Dogfish"/>
    <x v="1043"/>
    <x v="1038"/>
    <x v="58"/>
    <x v="39"/>
    <x v="2"/>
    <n v="5634.99"/>
  </r>
  <r>
    <x v="2"/>
    <x v="4"/>
    <s v="US Wind"/>
    <x v="4"/>
    <s v="No Federal FMP"/>
    <x v="1044"/>
    <x v="668"/>
    <x v="56"/>
    <x v="47"/>
    <x v="2"/>
    <n v="4372.63"/>
  </r>
  <r>
    <x v="2"/>
    <x v="4"/>
    <s v="US Wind"/>
    <x v="10"/>
    <s v="Summer Flounder, Scup, Black Sea Bass"/>
    <x v="1045"/>
    <x v="1039"/>
    <x v="5"/>
    <x v="5"/>
    <x v="2"/>
    <n v="4102.7"/>
  </r>
  <r>
    <x v="2"/>
    <x v="4"/>
    <s v="US Wind"/>
    <x v="46"/>
    <s v="No Federal FMP"/>
    <x v="1046"/>
    <x v="1040"/>
    <x v="145"/>
    <x v="124"/>
    <x v="2"/>
    <n v="3498.91"/>
  </r>
  <r>
    <x v="2"/>
    <x v="4"/>
    <s v="US Wind"/>
    <x v="0"/>
    <m/>
    <x v="1047"/>
    <x v="707"/>
    <x v="0"/>
    <x v="0"/>
    <x v="2"/>
    <n v="1278.5999999999999"/>
  </r>
  <r>
    <x v="2"/>
    <x v="4"/>
    <s v="US Wind"/>
    <x v="9"/>
    <s v="Summer Flounder, Scup, Black Sea Bass"/>
    <x v="991"/>
    <x v="1041"/>
    <x v="1"/>
    <x v="1"/>
    <x v="2"/>
    <n v="449.54"/>
  </r>
  <r>
    <x v="2"/>
    <x v="4"/>
    <s v="US Wind"/>
    <x v="40"/>
    <s v="ASMFC FMP"/>
    <x v="1048"/>
    <x v="1042"/>
    <x v="1"/>
    <x v="1"/>
    <x v="2"/>
    <n v="437.36"/>
  </r>
  <r>
    <x v="2"/>
    <x v="4"/>
    <s v="US Wind"/>
    <x v="32"/>
    <s v="Highly Migratory Species"/>
    <x v="1049"/>
    <x v="1043"/>
    <x v="9"/>
    <x v="44"/>
    <x v="2"/>
    <n v="417.07"/>
  </r>
  <r>
    <x v="2"/>
    <x v="4"/>
    <s v="US Wind"/>
    <x v="25"/>
    <s v="Bluefish"/>
    <x v="1050"/>
    <x v="92"/>
    <x v="7"/>
    <x v="31"/>
    <x v="2"/>
    <n v="380.54"/>
  </r>
  <r>
    <x v="2"/>
    <x v="4"/>
    <s v="US Wind"/>
    <x v="8"/>
    <s v="ASMFC FMP"/>
    <x v="474"/>
    <x v="1044"/>
    <x v="6"/>
    <x v="6"/>
    <x v="2"/>
    <n v="376.48"/>
  </r>
  <r>
    <x v="2"/>
    <x v="4"/>
    <s v="US Wind"/>
    <x v="11"/>
    <s v="ASMFC FMP"/>
    <x v="1051"/>
    <x v="121"/>
    <x v="9"/>
    <x v="64"/>
    <x v="2"/>
    <n v="187.73"/>
  </r>
  <r>
    <x v="2"/>
    <x v="4"/>
    <s v="US Wind"/>
    <x v="22"/>
    <s v="Small-Mesh Multispecies"/>
    <x v="57"/>
    <x v="238"/>
    <x v="6"/>
    <x v="6"/>
    <x v="2"/>
    <n v="185.7"/>
  </r>
  <r>
    <x v="2"/>
    <x v="4"/>
    <s v="US Wind"/>
    <x v="20"/>
    <s v="Mackerel, Squid, and Butterfish"/>
    <x v="1052"/>
    <x v="1004"/>
    <x v="6"/>
    <x v="6"/>
    <x v="2"/>
    <n v="173.52"/>
  </r>
  <r>
    <x v="2"/>
    <x v="4"/>
    <s v="US Wind"/>
    <x v="26"/>
    <s v="Skates"/>
    <x v="817"/>
    <x v="1045"/>
    <x v="6"/>
    <x v="6"/>
    <x v="2"/>
    <n v="117.71"/>
  </r>
  <r>
    <x v="2"/>
    <x v="4"/>
    <s v="US Wind"/>
    <x v="16"/>
    <s v="Monkfish"/>
    <x v="1053"/>
    <x v="454"/>
    <x v="6"/>
    <x v="6"/>
    <x v="2"/>
    <n v="76.11"/>
  </r>
  <r>
    <x v="2"/>
    <x v="4"/>
    <s v="US Wind"/>
    <x v="17"/>
    <s v="Small-Mesh Multispecies"/>
    <x v="282"/>
    <x v="525"/>
    <x v="1"/>
    <x v="1"/>
    <x v="2"/>
    <n v="58.86"/>
  </r>
  <r>
    <x v="2"/>
    <x v="4"/>
    <s v="US Wind"/>
    <x v="13"/>
    <s v="No Federal FMP"/>
    <x v="63"/>
    <x v="181"/>
    <x v="27"/>
    <x v="63"/>
    <x v="2"/>
    <n v="52.77"/>
  </r>
  <r>
    <x v="2"/>
    <x v="4"/>
    <s v="US Wind"/>
    <x v="18"/>
    <s v="Mackerel, Squid, and Butterfish"/>
    <x v="233"/>
    <x v="97"/>
    <x v="6"/>
    <x v="6"/>
    <x v="2"/>
    <n v="48.71"/>
  </r>
  <r>
    <x v="2"/>
    <x v="4"/>
    <s v="US Wind"/>
    <x v="61"/>
    <s v="Mackerel, Squid, and Butterfish"/>
    <x v="313"/>
    <x v="680"/>
    <x v="11"/>
    <x v="64"/>
    <x v="2"/>
    <n v="40.590000000000003"/>
  </r>
  <r>
    <x v="2"/>
    <x v="4"/>
    <s v="US Wind"/>
    <x v="23"/>
    <s v="Highly Migratory Species"/>
    <x v="413"/>
    <x v="108"/>
    <x v="1"/>
    <x v="1"/>
    <x v="2"/>
    <n v="36.53"/>
  </r>
  <r>
    <x v="2"/>
    <x v="4"/>
    <s v="US Wind"/>
    <x v="19"/>
    <s v="Tilefish"/>
    <x v="194"/>
    <x v="18"/>
    <x v="5"/>
    <x v="7"/>
    <x v="2"/>
    <n v="33.49"/>
  </r>
  <r>
    <x v="2"/>
    <x v="4"/>
    <s v="US Wind"/>
    <x v="24"/>
    <s v="No Federal FMP"/>
    <x v="14"/>
    <x v="67"/>
    <x v="5"/>
    <x v="5"/>
    <x v="2"/>
    <n v="25.37"/>
  </r>
  <r>
    <x v="2"/>
    <x v="4"/>
    <s v="US Wind"/>
    <x v="51"/>
    <s v="No Federal FMP"/>
    <x v="110"/>
    <x v="108"/>
    <x v="5"/>
    <x v="63"/>
    <x v="2"/>
    <n v="9.1300000000000008"/>
  </r>
  <r>
    <x v="2"/>
    <x v="4"/>
    <s v="US Wind"/>
    <x v="14"/>
    <s v="No Federal FMP"/>
    <x v="110"/>
    <x v="108"/>
    <x v="11"/>
    <x v="31"/>
    <x v="2"/>
    <n v="9.1300000000000008"/>
  </r>
  <r>
    <x v="2"/>
    <x v="4"/>
    <s v="US Wind"/>
    <x v="21"/>
    <s v="No Federal FMP"/>
    <x v="16"/>
    <x v="15"/>
    <x v="6"/>
    <x v="1"/>
    <x v="2"/>
    <n v="8.1199999999999992"/>
  </r>
  <r>
    <x v="2"/>
    <x v="4"/>
    <s v="US Wind"/>
    <x v="28"/>
    <s v="Tilefish"/>
    <x v="17"/>
    <x v="109"/>
    <x v="6"/>
    <x v="6"/>
    <x v="2"/>
    <n v="7.1"/>
  </r>
  <r>
    <x v="2"/>
    <x v="4"/>
    <s v="US Wind"/>
    <x v="45"/>
    <s v="No Federal FMP"/>
    <x v="111"/>
    <x v="141"/>
    <x v="5"/>
    <x v="7"/>
    <x v="2"/>
    <n v="6.09"/>
  </r>
  <r>
    <x v="2"/>
    <x v="4"/>
    <s v="US Wind"/>
    <x v="67"/>
    <s v="Skates"/>
    <x v="111"/>
    <x v="140"/>
    <x v="9"/>
    <x v="129"/>
    <x v="2"/>
    <n v="6.09"/>
  </r>
  <r>
    <x v="2"/>
    <x v="4"/>
    <s v="US Wind"/>
    <x v="15"/>
    <s v="SERO FMP"/>
    <x v="18"/>
    <x v="27"/>
    <x v="29"/>
    <x v="31"/>
    <x v="2"/>
    <n v="5.07"/>
  </r>
  <r>
    <x v="2"/>
    <x v="4"/>
    <s v="US Wind"/>
    <x v="31"/>
    <s v="No Federal FMP"/>
    <x v="19"/>
    <x v="19"/>
    <x v="6"/>
    <x v="6"/>
    <x v="2"/>
    <n v="2.0299999999999998"/>
  </r>
  <r>
    <x v="2"/>
    <x v="4"/>
    <s v="US Wind"/>
    <x v="50"/>
    <s v="No Federal FMP"/>
    <x v="20"/>
    <x v="19"/>
    <x v="56"/>
    <x v="32"/>
    <x v="2"/>
    <n v="1.01"/>
  </r>
  <r>
    <x v="2"/>
    <x v="5"/>
    <s v="Coastal Virginia Offshore Wind Research"/>
    <x v="0"/>
    <m/>
    <x v="1054"/>
    <x v="1046"/>
    <x v="0"/>
    <x v="0"/>
    <x v="2"/>
    <n v="451.57"/>
  </r>
  <r>
    <x v="2"/>
    <x v="5"/>
    <s v="Coastal Virginia Offshore Wind Research"/>
    <x v="59"/>
    <s v="ASMFC FMP"/>
    <x v="893"/>
    <x v="349"/>
    <x v="6"/>
    <x v="6"/>
    <x v="2"/>
    <n v="165.41"/>
  </r>
  <r>
    <x v="2"/>
    <x v="5"/>
    <s v="Coastal Virginia Offshore Wind Research"/>
    <x v="7"/>
    <s v="Mackerel, Squid, and Butterfish"/>
    <x v="993"/>
    <x v="101"/>
    <x v="6"/>
    <x v="6"/>
    <x v="2"/>
    <n v="96.4"/>
  </r>
  <r>
    <x v="2"/>
    <x v="5"/>
    <s v="Coastal Virginia Offshore Wind Research"/>
    <x v="79"/>
    <s v="SERO FMP"/>
    <x v="190"/>
    <x v="157"/>
    <x v="6"/>
    <x v="6"/>
    <x v="2"/>
    <n v="51.75"/>
  </r>
  <r>
    <x v="2"/>
    <x v="5"/>
    <s v="Coastal Virginia Offshore Wind Research"/>
    <x v="2"/>
    <s v="Summer Flounder, Scup, Black Sea Bass"/>
    <x v="613"/>
    <x v="15"/>
    <x v="6"/>
    <x v="6"/>
    <x v="2"/>
    <n v="29.43"/>
  </r>
  <r>
    <x v="2"/>
    <x v="5"/>
    <s v="Coastal Virginia Offshore Wind Research"/>
    <x v="77"/>
    <s v="SERO FMP"/>
    <x v="111"/>
    <x v="20"/>
    <x v="6"/>
    <x v="6"/>
    <x v="2"/>
    <n v="6.09"/>
  </r>
  <r>
    <x v="2"/>
    <x v="5"/>
    <s v="Coastal Virginia Offshore Wind Research"/>
    <x v="25"/>
    <s v="Bluefish"/>
    <x v="18"/>
    <x v="109"/>
    <x v="6"/>
    <x v="6"/>
    <x v="2"/>
    <n v="5.07"/>
  </r>
  <r>
    <x v="2"/>
    <x v="5"/>
    <s v="Coastal Virginia Offshore Wind Research"/>
    <x v="18"/>
    <s v="Mackerel, Squid, and Butterfish"/>
    <x v="20"/>
    <x v="19"/>
    <x v="6"/>
    <x v="6"/>
    <x v="2"/>
    <n v="1.01"/>
  </r>
  <r>
    <x v="2"/>
    <x v="6"/>
    <s v="Ocean Wind"/>
    <x v="53"/>
    <s v="Surfclam, Ocean Quahog"/>
    <x v="1055"/>
    <x v="1047"/>
    <x v="93"/>
    <x v="47"/>
    <x v="2"/>
    <n v="65097.22"/>
  </r>
  <r>
    <x v="2"/>
    <x v="6"/>
    <s v="Ocean Wind"/>
    <x v="40"/>
    <s v="ASMFC FMP"/>
    <x v="1056"/>
    <x v="1048"/>
    <x v="79"/>
    <x v="36"/>
    <x v="2"/>
    <n v="29553.02"/>
  </r>
  <r>
    <x v="2"/>
    <x v="6"/>
    <s v="Ocean Wind"/>
    <x v="1"/>
    <s v="Sea Scallop"/>
    <x v="1057"/>
    <x v="1049"/>
    <x v="1"/>
    <x v="1"/>
    <x v="2"/>
    <n v="28923.86"/>
  </r>
  <r>
    <x v="2"/>
    <x v="6"/>
    <s v="Ocean Wind"/>
    <x v="6"/>
    <s v="Mackerel, Squid, and Butterfish"/>
    <x v="1058"/>
    <x v="1050"/>
    <x v="29"/>
    <x v="5"/>
    <x v="2"/>
    <n v="8598.11"/>
  </r>
  <r>
    <x v="2"/>
    <x v="6"/>
    <s v="Ocean Wind"/>
    <x v="7"/>
    <s v="Mackerel, Squid, and Butterfish"/>
    <x v="1059"/>
    <x v="1051"/>
    <x v="1"/>
    <x v="5"/>
    <x v="2"/>
    <n v="6363.6"/>
  </r>
  <r>
    <x v="2"/>
    <x v="6"/>
    <s v="Ocean Wind"/>
    <x v="0"/>
    <m/>
    <x v="1060"/>
    <x v="1052"/>
    <x v="0"/>
    <x v="0"/>
    <x v="2"/>
    <n v="6084.53"/>
  </r>
  <r>
    <x v="2"/>
    <x v="6"/>
    <s v="Ocean Wind"/>
    <x v="3"/>
    <s v="No Federal FMP"/>
    <x v="1061"/>
    <x v="857"/>
    <x v="8"/>
    <x v="22"/>
    <x v="2"/>
    <n v="5525.4"/>
  </r>
  <r>
    <x v="2"/>
    <x v="6"/>
    <s v="Ocean Wind"/>
    <x v="2"/>
    <s v="Summer Flounder, Scup, Black Sea Bass"/>
    <x v="1062"/>
    <x v="1053"/>
    <x v="11"/>
    <x v="9"/>
    <x v="2"/>
    <n v="4461.92"/>
  </r>
  <r>
    <x v="2"/>
    <x v="6"/>
    <s v="Ocean Wind"/>
    <x v="10"/>
    <s v="Summer Flounder, Scup, Black Sea Bass"/>
    <x v="1063"/>
    <x v="1054"/>
    <x v="1"/>
    <x v="1"/>
    <x v="2"/>
    <n v="2553.15"/>
  </r>
  <r>
    <x v="2"/>
    <x v="6"/>
    <s v="Ocean Wind"/>
    <x v="5"/>
    <s v="ASMFC FMP"/>
    <x v="1064"/>
    <x v="1055"/>
    <x v="6"/>
    <x v="6"/>
    <x v="2"/>
    <n v="1641.89"/>
  </r>
  <r>
    <x v="2"/>
    <x v="6"/>
    <s v="Ocean Wind"/>
    <x v="11"/>
    <s v="ASMFC FMP"/>
    <x v="1065"/>
    <x v="381"/>
    <x v="71"/>
    <x v="11"/>
    <x v="2"/>
    <n v="617.99"/>
  </r>
  <r>
    <x v="2"/>
    <x v="6"/>
    <s v="Ocean Wind"/>
    <x v="18"/>
    <s v="Mackerel, Squid, and Butterfish"/>
    <x v="1048"/>
    <x v="778"/>
    <x v="5"/>
    <x v="1"/>
    <x v="2"/>
    <n v="437.36"/>
  </r>
  <r>
    <x v="2"/>
    <x v="6"/>
    <s v="Ocean Wind"/>
    <x v="9"/>
    <s v="Summer Flounder, Scup, Black Sea Bass"/>
    <x v="1066"/>
    <x v="236"/>
    <x v="6"/>
    <x v="6"/>
    <x v="2"/>
    <n v="240.5"/>
  </r>
  <r>
    <x v="2"/>
    <x v="6"/>
    <s v="Ocean Wind"/>
    <x v="25"/>
    <s v="Bluefish"/>
    <x v="124"/>
    <x v="62"/>
    <x v="1"/>
    <x v="1"/>
    <x v="2"/>
    <n v="86.26"/>
  </r>
  <r>
    <x v="2"/>
    <x v="6"/>
    <s v="Ocean Wind"/>
    <x v="20"/>
    <s v="Mackerel, Squid, and Butterfish"/>
    <x v="124"/>
    <x v="346"/>
    <x v="6"/>
    <x v="6"/>
    <x v="2"/>
    <n v="86.26"/>
  </r>
  <r>
    <x v="2"/>
    <x v="6"/>
    <s v="Ocean Wind"/>
    <x v="32"/>
    <s v="Highly Migratory Species"/>
    <x v="217"/>
    <x v="901"/>
    <x v="1"/>
    <x v="1"/>
    <x v="2"/>
    <n v="75.09"/>
  </r>
  <r>
    <x v="2"/>
    <x v="6"/>
    <s v="Ocean Wind"/>
    <x v="8"/>
    <s v="ASMFC FMP"/>
    <x v="498"/>
    <x v="403"/>
    <x v="6"/>
    <x v="6"/>
    <x v="2"/>
    <n v="70.02"/>
  </r>
  <r>
    <x v="2"/>
    <x v="6"/>
    <s v="Ocean Wind"/>
    <x v="23"/>
    <s v="Highly Migratory Species"/>
    <x v="332"/>
    <x v="17"/>
    <x v="5"/>
    <x v="5"/>
    <x v="2"/>
    <n v="69"/>
  </r>
  <r>
    <x v="2"/>
    <x v="6"/>
    <s v="Ocean Wind"/>
    <x v="14"/>
    <s v="No Federal FMP"/>
    <x v="226"/>
    <x v="1007"/>
    <x v="53"/>
    <x v="52"/>
    <x v="2"/>
    <n v="53.78"/>
  </r>
  <r>
    <x v="2"/>
    <x v="6"/>
    <s v="Ocean Wind"/>
    <x v="22"/>
    <s v="Small-Mesh Multispecies"/>
    <x v="12"/>
    <x v="102"/>
    <x v="6"/>
    <x v="6"/>
    <x v="2"/>
    <n v="34.5"/>
  </r>
  <r>
    <x v="2"/>
    <x v="6"/>
    <s v="Ocean Wind"/>
    <x v="16"/>
    <s v="Monkfish"/>
    <x v="15"/>
    <x v="68"/>
    <x v="6"/>
    <x v="6"/>
    <x v="2"/>
    <n v="19.28"/>
  </r>
  <r>
    <x v="2"/>
    <x v="6"/>
    <s v="Ocean Wind"/>
    <x v="51"/>
    <s v="No Federal FMP"/>
    <x v="145"/>
    <x v="364"/>
    <x v="29"/>
    <x v="56"/>
    <x v="2"/>
    <n v="14.21"/>
  </r>
  <r>
    <x v="2"/>
    <x v="6"/>
    <s v="Ocean Wind"/>
    <x v="13"/>
    <s v="No Federal FMP"/>
    <x v="196"/>
    <x v="364"/>
    <x v="29"/>
    <x v="7"/>
    <x v="2"/>
    <n v="13.19"/>
  </r>
  <r>
    <x v="2"/>
    <x v="6"/>
    <s v="Ocean Wind"/>
    <x v="19"/>
    <s v="Tilefish"/>
    <x v="16"/>
    <x v="65"/>
    <x v="6"/>
    <x v="1"/>
    <x v="2"/>
    <n v="8.1199999999999992"/>
  </r>
  <r>
    <x v="2"/>
    <x v="6"/>
    <s v="Ocean Wind"/>
    <x v="17"/>
    <s v="Small-Mesh Multispecies"/>
    <x v="18"/>
    <x v="68"/>
    <x v="6"/>
    <x v="6"/>
    <x v="2"/>
    <n v="5.07"/>
  </r>
  <r>
    <x v="2"/>
    <x v="6"/>
    <s v="Ocean Wind"/>
    <x v="15"/>
    <s v="SERO FMP"/>
    <x v="71"/>
    <x v="109"/>
    <x v="5"/>
    <x v="44"/>
    <x v="2"/>
    <n v="4.0599999999999996"/>
  </r>
  <r>
    <x v="2"/>
    <x v="6"/>
    <s v="Ocean Wind"/>
    <x v="24"/>
    <s v="No Federal FMP"/>
    <x v="20"/>
    <x v="19"/>
    <x v="6"/>
    <x v="6"/>
    <x v="2"/>
    <n v="1.01"/>
  </r>
  <r>
    <x v="2"/>
    <x v="7"/>
    <s v="Atlantic Shores South"/>
    <x v="53"/>
    <s v="Surfclam, Ocean Quahog"/>
    <x v="1067"/>
    <x v="1056"/>
    <x v="19"/>
    <x v="59"/>
    <x v="2"/>
    <n v="125451.42"/>
  </r>
  <r>
    <x v="2"/>
    <x v="7"/>
    <s v="Atlantic Shores South"/>
    <x v="0"/>
    <m/>
    <x v="1068"/>
    <x v="1057"/>
    <x v="0"/>
    <x v="0"/>
    <x v="2"/>
    <n v="55307.77"/>
  </r>
  <r>
    <x v="2"/>
    <x v="7"/>
    <s v="Atlantic Shores South"/>
    <x v="1"/>
    <s v="Sea Scallop"/>
    <x v="1069"/>
    <x v="1058"/>
    <x v="6"/>
    <x v="6"/>
    <x v="2"/>
    <n v="25533.53"/>
  </r>
  <r>
    <x v="2"/>
    <x v="7"/>
    <s v="Atlantic Shores South"/>
    <x v="6"/>
    <s v="Mackerel, Squid, and Butterfish"/>
    <x v="1070"/>
    <x v="1059"/>
    <x v="29"/>
    <x v="7"/>
    <x v="2"/>
    <n v="9930.5"/>
  </r>
  <r>
    <x v="2"/>
    <x v="7"/>
    <s v="Atlantic Shores South"/>
    <x v="2"/>
    <s v="Summer Flounder, Scup, Black Sea Bass"/>
    <x v="1071"/>
    <x v="1060"/>
    <x v="10"/>
    <x v="43"/>
    <x v="2"/>
    <n v="9279.02"/>
  </r>
  <r>
    <x v="2"/>
    <x v="7"/>
    <s v="Atlantic Shores South"/>
    <x v="7"/>
    <s v="Mackerel, Squid, and Butterfish"/>
    <x v="1072"/>
    <x v="1061"/>
    <x v="5"/>
    <x v="5"/>
    <x v="2"/>
    <n v="8261.2099999999991"/>
  </r>
  <r>
    <x v="2"/>
    <x v="7"/>
    <s v="Atlantic Shores South"/>
    <x v="5"/>
    <s v="ASMFC FMP"/>
    <x v="1073"/>
    <x v="1062"/>
    <x v="6"/>
    <x v="6"/>
    <x v="2"/>
    <n v="4148.3599999999997"/>
  </r>
  <r>
    <x v="2"/>
    <x v="7"/>
    <s v="Atlantic Shores South"/>
    <x v="10"/>
    <s v="Summer Flounder, Scup, Black Sea Bass"/>
    <x v="1074"/>
    <x v="1063"/>
    <x v="1"/>
    <x v="1"/>
    <x v="2"/>
    <n v="2582.58"/>
  </r>
  <r>
    <x v="2"/>
    <x v="7"/>
    <s v="Atlantic Shores South"/>
    <x v="3"/>
    <s v="No Federal FMP"/>
    <x v="1075"/>
    <x v="342"/>
    <x v="7"/>
    <x v="44"/>
    <x v="2"/>
    <n v="2274.09"/>
  </r>
  <r>
    <x v="2"/>
    <x v="7"/>
    <s v="Atlantic Shores South"/>
    <x v="18"/>
    <s v="Mackerel, Squid, and Butterfish"/>
    <x v="1076"/>
    <x v="1064"/>
    <x v="5"/>
    <x v="1"/>
    <x v="2"/>
    <n v="591.61"/>
  </r>
  <r>
    <x v="2"/>
    <x v="7"/>
    <s v="Atlantic Shores South"/>
    <x v="9"/>
    <s v="Summer Flounder, Scup, Black Sea Bass"/>
    <x v="581"/>
    <x v="1065"/>
    <x v="1"/>
    <x v="1"/>
    <x v="2"/>
    <n v="518.54999999999995"/>
  </r>
  <r>
    <x v="2"/>
    <x v="7"/>
    <s v="Atlantic Shores South"/>
    <x v="32"/>
    <s v="Highly Migratory Species"/>
    <x v="1077"/>
    <x v="916"/>
    <x v="11"/>
    <x v="44"/>
    <x v="2"/>
    <n v="299.36"/>
  </r>
  <r>
    <x v="2"/>
    <x v="7"/>
    <s v="Atlantic Shores South"/>
    <x v="16"/>
    <s v="Monkfish"/>
    <x v="587"/>
    <x v="382"/>
    <x v="6"/>
    <x v="6"/>
    <x v="2"/>
    <n v="234.41"/>
  </r>
  <r>
    <x v="2"/>
    <x v="7"/>
    <s v="Atlantic Shores South"/>
    <x v="25"/>
    <s v="Bluefish"/>
    <x v="587"/>
    <x v="1066"/>
    <x v="5"/>
    <x v="7"/>
    <x v="2"/>
    <n v="234.41"/>
  </r>
  <r>
    <x v="2"/>
    <x v="7"/>
    <s v="Atlantic Shores South"/>
    <x v="8"/>
    <s v="ASMFC FMP"/>
    <x v="893"/>
    <x v="10"/>
    <x v="6"/>
    <x v="6"/>
    <x v="2"/>
    <n v="165.41"/>
  </r>
  <r>
    <x v="2"/>
    <x v="7"/>
    <s v="Atlantic Shores South"/>
    <x v="20"/>
    <s v="Mackerel, Squid, and Butterfish"/>
    <x v="1078"/>
    <x v="1067"/>
    <x v="6"/>
    <x v="6"/>
    <x v="2"/>
    <n v="123.8"/>
  </r>
  <r>
    <x v="2"/>
    <x v="7"/>
    <s v="Atlantic Shores South"/>
    <x v="23"/>
    <s v="Highly Migratory Species"/>
    <x v="944"/>
    <x v="364"/>
    <x v="29"/>
    <x v="7"/>
    <x v="2"/>
    <n v="91.33"/>
  </r>
  <r>
    <x v="2"/>
    <x v="7"/>
    <s v="Atlantic Shores South"/>
    <x v="13"/>
    <s v="No Federal FMP"/>
    <x v="192"/>
    <x v="122"/>
    <x v="10"/>
    <x v="22"/>
    <x v="2"/>
    <n v="44.65"/>
  </r>
  <r>
    <x v="2"/>
    <x v="7"/>
    <s v="Atlantic Shores South"/>
    <x v="14"/>
    <s v="No Federal FMP"/>
    <x v="283"/>
    <x v="182"/>
    <x v="51"/>
    <x v="56"/>
    <x v="2"/>
    <n v="38.56"/>
  </r>
  <r>
    <x v="2"/>
    <x v="7"/>
    <s v="Atlantic Shores South"/>
    <x v="22"/>
    <s v="Small-Mesh Multispecies"/>
    <x v="283"/>
    <x v="61"/>
    <x v="6"/>
    <x v="6"/>
    <x v="2"/>
    <n v="38.56"/>
  </r>
  <r>
    <x v="2"/>
    <x v="7"/>
    <s v="Atlantic Shores South"/>
    <x v="19"/>
    <s v="Tilefish"/>
    <x v="110"/>
    <x v="27"/>
    <x v="6"/>
    <x v="1"/>
    <x v="2"/>
    <n v="9.1300000000000008"/>
  </r>
  <r>
    <x v="2"/>
    <x v="7"/>
    <s v="Atlantic Shores South"/>
    <x v="61"/>
    <s v="Mackerel, Squid, and Butterfish"/>
    <x v="17"/>
    <x v="26"/>
    <x v="1"/>
    <x v="1"/>
    <x v="2"/>
    <n v="7.1"/>
  </r>
  <r>
    <x v="2"/>
    <x v="7"/>
    <s v="Atlantic Shores South"/>
    <x v="51"/>
    <s v="No Federal FMP"/>
    <x v="71"/>
    <x v="27"/>
    <x v="1"/>
    <x v="31"/>
    <x v="2"/>
    <n v="4.0599999999999996"/>
  </r>
  <r>
    <x v="2"/>
    <x v="7"/>
    <s v="Atlantic Shores South"/>
    <x v="31"/>
    <s v="No Federal FMP"/>
    <x v="27"/>
    <x v="19"/>
    <x v="6"/>
    <x v="6"/>
    <x v="2"/>
    <n v="3.04"/>
  </r>
  <r>
    <x v="2"/>
    <x v="7"/>
    <s v="Atlantic Shores South"/>
    <x v="17"/>
    <s v="Small-Mesh Multispecies"/>
    <x v="20"/>
    <x v="20"/>
    <x v="6"/>
    <x v="6"/>
    <x v="2"/>
    <n v="1.01"/>
  </r>
  <r>
    <x v="2"/>
    <x v="7"/>
    <s v="Atlantic Shores South"/>
    <x v="24"/>
    <s v="No Federal FMP"/>
    <x v="20"/>
    <x v="19"/>
    <x v="6"/>
    <x v="6"/>
    <x v="2"/>
    <n v="1.01"/>
  </r>
  <r>
    <x v="2"/>
    <x v="7"/>
    <s v="Atlantic Shores South"/>
    <x v="64"/>
    <s v="Small-Mesh Multispecies"/>
    <x v="20"/>
    <x v="19"/>
    <x v="1"/>
    <x v="1"/>
    <x v="2"/>
    <n v="1.01"/>
  </r>
  <r>
    <x v="2"/>
    <x v="8"/>
    <s v="Bay State Wind"/>
    <x v="7"/>
    <s v="Mackerel, Squid, and Butterfish"/>
    <x v="1079"/>
    <x v="1068"/>
    <x v="64"/>
    <x v="47"/>
    <x v="2"/>
    <n v="121425.84"/>
  </r>
  <r>
    <x v="2"/>
    <x v="8"/>
    <s v="Bay State Wind"/>
    <x v="16"/>
    <s v="Monkfish"/>
    <x v="1080"/>
    <x v="1069"/>
    <x v="48"/>
    <x v="129"/>
    <x v="2"/>
    <n v="67755.899999999994"/>
  </r>
  <r>
    <x v="2"/>
    <x v="8"/>
    <s v="Bay State Wind"/>
    <x v="10"/>
    <s v="Summer Flounder, Scup, Black Sea Bass"/>
    <x v="1081"/>
    <x v="745"/>
    <x v="65"/>
    <x v="62"/>
    <x v="2"/>
    <n v="63192.5"/>
  </r>
  <r>
    <x v="2"/>
    <x v="8"/>
    <s v="Bay State Wind"/>
    <x v="26"/>
    <s v="Skates"/>
    <x v="1082"/>
    <x v="1070"/>
    <x v="30"/>
    <x v="121"/>
    <x v="2"/>
    <n v="55556.39"/>
  </r>
  <r>
    <x v="2"/>
    <x v="8"/>
    <s v="Bay State Wind"/>
    <x v="5"/>
    <s v="ASMFC FMP"/>
    <x v="1083"/>
    <x v="1071"/>
    <x v="7"/>
    <x v="44"/>
    <x v="2"/>
    <n v="48535.23"/>
  </r>
  <r>
    <x v="2"/>
    <x v="8"/>
    <s v="Bay State Wind"/>
    <x v="22"/>
    <s v="Small-Mesh Multispecies"/>
    <x v="1084"/>
    <x v="1072"/>
    <x v="34"/>
    <x v="107"/>
    <x v="2"/>
    <n v="45196.65"/>
  </r>
  <r>
    <x v="2"/>
    <x v="8"/>
    <s v="Bay State Wind"/>
    <x v="1"/>
    <s v="Sea Scallop"/>
    <x v="1085"/>
    <x v="1073"/>
    <x v="1"/>
    <x v="1"/>
    <x v="2"/>
    <n v="31855.52"/>
  </r>
  <r>
    <x v="2"/>
    <x v="8"/>
    <s v="Bay State Wind"/>
    <x v="9"/>
    <s v="Summer Flounder, Scup, Black Sea Bass"/>
    <x v="1086"/>
    <x v="1074"/>
    <x v="80"/>
    <x v="41"/>
    <x v="2"/>
    <n v="29319.62"/>
  </r>
  <r>
    <x v="2"/>
    <x v="8"/>
    <s v="Bay State Wind"/>
    <x v="8"/>
    <s v="ASMFC FMP"/>
    <x v="1087"/>
    <x v="1075"/>
    <x v="41"/>
    <x v="39"/>
    <x v="2"/>
    <n v="26338.240000000002"/>
  </r>
  <r>
    <x v="2"/>
    <x v="8"/>
    <s v="Bay State Wind"/>
    <x v="20"/>
    <s v="Mackerel, Squid, and Butterfish"/>
    <x v="1088"/>
    <x v="1076"/>
    <x v="13"/>
    <x v="73"/>
    <x v="2"/>
    <n v="10997.02"/>
  </r>
  <r>
    <x v="2"/>
    <x v="8"/>
    <s v="Bay State Wind"/>
    <x v="0"/>
    <m/>
    <x v="1089"/>
    <x v="1077"/>
    <x v="0"/>
    <x v="0"/>
    <x v="2"/>
    <n v="10692.59"/>
  </r>
  <r>
    <x v="2"/>
    <x v="8"/>
    <s v="Bay State Wind"/>
    <x v="2"/>
    <s v="Summer Flounder, Scup, Black Sea Bass"/>
    <x v="1090"/>
    <x v="1078"/>
    <x v="45"/>
    <x v="68"/>
    <x v="2"/>
    <n v="9954.85"/>
  </r>
  <r>
    <x v="2"/>
    <x v="8"/>
    <s v="Bay State Wind"/>
    <x v="28"/>
    <s v="Tilefish"/>
    <x v="1091"/>
    <x v="1079"/>
    <x v="56"/>
    <x v="57"/>
    <x v="2"/>
    <n v="8964.44"/>
  </r>
  <r>
    <x v="2"/>
    <x v="8"/>
    <s v="Bay State Wind"/>
    <x v="6"/>
    <s v="Mackerel, Squid, and Butterfish"/>
    <x v="1092"/>
    <x v="1080"/>
    <x v="1"/>
    <x v="1"/>
    <x v="2"/>
    <n v="3087.93"/>
  </r>
  <r>
    <x v="2"/>
    <x v="8"/>
    <s v="Bay State Wind"/>
    <x v="27"/>
    <s v="Northeast Multispecies"/>
    <x v="1093"/>
    <x v="1081"/>
    <x v="8"/>
    <x v="8"/>
    <x v="2"/>
    <n v="2823.08"/>
  </r>
  <r>
    <x v="2"/>
    <x v="8"/>
    <s v="Bay State Wind"/>
    <x v="35"/>
    <s v="Spiny Dogfish"/>
    <x v="1094"/>
    <x v="1082"/>
    <x v="54"/>
    <x v="64"/>
    <x v="2"/>
    <n v="1913.85"/>
  </r>
  <r>
    <x v="2"/>
    <x v="8"/>
    <s v="Bay State Wind"/>
    <x v="25"/>
    <s v="Bluefish"/>
    <x v="1095"/>
    <x v="1083"/>
    <x v="10"/>
    <x v="63"/>
    <x v="2"/>
    <n v="1123.3499999999999"/>
  </r>
  <r>
    <x v="2"/>
    <x v="8"/>
    <s v="Bay State Wind"/>
    <x v="17"/>
    <s v="Small-Mesh Multispecies"/>
    <x v="1096"/>
    <x v="1084"/>
    <x v="71"/>
    <x v="15"/>
    <x v="2"/>
    <n v="917.35"/>
  </r>
  <r>
    <x v="2"/>
    <x v="8"/>
    <s v="Bay State Wind"/>
    <x v="32"/>
    <s v="Highly Migratory Species"/>
    <x v="1097"/>
    <x v="1085"/>
    <x v="9"/>
    <x v="8"/>
    <x v="2"/>
    <n v="410.98"/>
  </r>
  <r>
    <x v="2"/>
    <x v="8"/>
    <s v="Bay State Wind"/>
    <x v="12"/>
    <s v="No Federal FMP"/>
    <x v="656"/>
    <x v="505"/>
    <x v="56"/>
    <x v="28"/>
    <x v="2"/>
    <n v="256.74"/>
  </r>
  <r>
    <x v="2"/>
    <x v="8"/>
    <s v="Bay State Wind"/>
    <x v="18"/>
    <s v="Mackerel, Squid, and Butterfish"/>
    <x v="557"/>
    <x v="1086"/>
    <x v="1"/>
    <x v="6"/>
    <x v="2"/>
    <n v="170.48"/>
  </r>
  <r>
    <x v="2"/>
    <x v="8"/>
    <s v="Bay State Wind"/>
    <x v="11"/>
    <s v="ASMFC FMP"/>
    <x v="1098"/>
    <x v="281"/>
    <x v="11"/>
    <x v="64"/>
    <x v="2"/>
    <n v="127.86"/>
  </r>
  <r>
    <x v="2"/>
    <x v="8"/>
    <s v="Bay State Wind"/>
    <x v="43"/>
    <s v="Northeast Multispecies"/>
    <x v="537"/>
    <x v="55"/>
    <x v="29"/>
    <x v="5"/>
    <x v="2"/>
    <n v="113.65"/>
  </r>
  <r>
    <x v="2"/>
    <x v="8"/>
    <s v="Bay State Wind"/>
    <x v="29"/>
    <s v="ASMFC FMP"/>
    <x v="993"/>
    <x v="66"/>
    <x v="6"/>
    <x v="6"/>
    <x v="2"/>
    <n v="96.4"/>
  </r>
  <r>
    <x v="2"/>
    <x v="8"/>
    <s v="Bay State Wind"/>
    <x v="34"/>
    <s v="Northeast Multispecies"/>
    <x v="332"/>
    <x v="14"/>
    <x v="6"/>
    <x v="6"/>
    <x v="2"/>
    <n v="69"/>
  </r>
  <r>
    <x v="2"/>
    <x v="8"/>
    <s v="Bay State Wind"/>
    <x v="13"/>
    <s v="No Federal FMP"/>
    <x v="461"/>
    <x v="1007"/>
    <x v="10"/>
    <x v="68"/>
    <x v="2"/>
    <n v="43.63"/>
  </r>
  <r>
    <x v="2"/>
    <x v="8"/>
    <s v="Bay State Wind"/>
    <x v="31"/>
    <s v="No Federal FMP"/>
    <x v="108"/>
    <x v="68"/>
    <x v="29"/>
    <x v="7"/>
    <x v="2"/>
    <n v="23.34"/>
  </r>
  <r>
    <x v="2"/>
    <x v="8"/>
    <s v="Bay State Wind"/>
    <x v="24"/>
    <s v="No Federal FMP"/>
    <x v="69"/>
    <x v="141"/>
    <x v="1"/>
    <x v="1"/>
    <x v="2"/>
    <n v="11.16"/>
  </r>
  <r>
    <x v="2"/>
    <x v="8"/>
    <s v="Bay State Wind"/>
    <x v="33"/>
    <s v="Northeast Multispecies"/>
    <x v="16"/>
    <x v="141"/>
    <x v="6"/>
    <x v="6"/>
    <x v="2"/>
    <n v="8.1199999999999992"/>
  </r>
  <r>
    <x v="2"/>
    <x v="8"/>
    <s v="Bay State Wind"/>
    <x v="4"/>
    <s v="No Federal FMP"/>
    <x v="17"/>
    <x v="19"/>
    <x v="6"/>
    <x v="6"/>
    <x v="2"/>
    <n v="7.1"/>
  </r>
  <r>
    <x v="2"/>
    <x v="8"/>
    <s v="Bay State Wind"/>
    <x v="21"/>
    <s v="No Federal FMP"/>
    <x v="17"/>
    <x v="65"/>
    <x v="6"/>
    <x v="6"/>
    <x v="2"/>
    <n v="7.1"/>
  </r>
  <r>
    <x v="2"/>
    <x v="8"/>
    <s v="Bay State Wind"/>
    <x v="19"/>
    <s v="Tilefish"/>
    <x v="17"/>
    <x v="109"/>
    <x v="6"/>
    <x v="1"/>
    <x v="2"/>
    <n v="7.1"/>
  </r>
  <r>
    <x v="2"/>
    <x v="8"/>
    <s v="Bay State Wind"/>
    <x v="37"/>
    <s v="No Federal FMP"/>
    <x v="17"/>
    <x v="27"/>
    <x v="1"/>
    <x v="1"/>
    <x v="2"/>
    <n v="7.1"/>
  </r>
  <r>
    <x v="2"/>
    <x v="8"/>
    <s v="Bay State Wind"/>
    <x v="15"/>
    <s v="SERO FMP"/>
    <x v="111"/>
    <x v="109"/>
    <x v="7"/>
    <x v="44"/>
    <x v="2"/>
    <n v="6.09"/>
  </r>
  <r>
    <x v="2"/>
    <x v="8"/>
    <s v="Bay State Wind"/>
    <x v="51"/>
    <s v="No Federal FMP"/>
    <x v="18"/>
    <x v="20"/>
    <x v="1"/>
    <x v="7"/>
    <x v="2"/>
    <n v="5.07"/>
  </r>
  <r>
    <x v="2"/>
    <x v="8"/>
    <s v="Bay State Wind"/>
    <x v="14"/>
    <s v="No Federal FMP"/>
    <x v="71"/>
    <x v="27"/>
    <x v="5"/>
    <x v="5"/>
    <x v="2"/>
    <n v="4.0599999999999996"/>
  </r>
  <r>
    <x v="2"/>
    <x v="8"/>
    <s v="Bay State Wind"/>
    <x v="49"/>
    <s v="No Federal FMP"/>
    <x v="19"/>
    <x v="364"/>
    <x v="7"/>
    <x v="44"/>
    <x v="2"/>
    <n v="2.0299999999999998"/>
  </r>
  <r>
    <x v="2"/>
    <x v="8"/>
    <s v="Bay State Wind"/>
    <x v="41"/>
    <s v="Northeast Multispecies"/>
    <x v="19"/>
    <x v="19"/>
    <x v="6"/>
    <x v="6"/>
    <x v="2"/>
    <n v="2.0299999999999998"/>
  </r>
  <r>
    <x v="2"/>
    <x v="8"/>
    <s v="Bay State Wind"/>
    <x v="46"/>
    <s v="No Federal FMP"/>
    <x v="20"/>
    <x v="20"/>
    <x v="6"/>
    <x v="6"/>
    <x v="2"/>
    <n v="1.01"/>
  </r>
  <r>
    <x v="2"/>
    <x v="8"/>
    <s v="Bay State Wind"/>
    <x v="54"/>
    <s v="Northeast Multispecies"/>
    <x v="20"/>
    <x v="19"/>
    <x v="6"/>
    <x v="6"/>
    <x v="2"/>
    <n v="1.01"/>
  </r>
  <r>
    <x v="2"/>
    <x v="9"/>
    <s v="Vineyard Wind 1"/>
    <x v="7"/>
    <s v="Mackerel, Squid, and Butterfish"/>
    <x v="1099"/>
    <x v="1087"/>
    <x v="15"/>
    <x v="24"/>
    <x v="2"/>
    <n v="158807.78"/>
  </r>
  <r>
    <x v="2"/>
    <x v="9"/>
    <s v="Vineyard Wind 1"/>
    <x v="22"/>
    <s v="Small-Mesh Multispecies"/>
    <x v="1100"/>
    <x v="1088"/>
    <x v="146"/>
    <x v="134"/>
    <x v="2"/>
    <n v="53071.23"/>
  </r>
  <r>
    <x v="2"/>
    <x v="9"/>
    <s v="Vineyard Wind 1"/>
    <x v="10"/>
    <s v="Summer Flounder, Scup, Black Sea Bass"/>
    <x v="1101"/>
    <x v="1089"/>
    <x v="33"/>
    <x v="57"/>
    <x v="2"/>
    <n v="36049.550000000003"/>
  </r>
  <r>
    <x v="2"/>
    <x v="9"/>
    <s v="Vineyard Wind 1"/>
    <x v="0"/>
    <m/>
    <x v="1102"/>
    <x v="1090"/>
    <x v="0"/>
    <x v="0"/>
    <x v="2"/>
    <n v="30612.43"/>
  </r>
  <r>
    <x v="2"/>
    <x v="9"/>
    <s v="Vineyard Wind 1"/>
    <x v="6"/>
    <s v="Mackerel, Squid, and Butterfish"/>
    <x v="1103"/>
    <x v="1091"/>
    <x v="11"/>
    <x v="9"/>
    <x v="2"/>
    <n v="15576.65"/>
  </r>
  <r>
    <x v="2"/>
    <x v="9"/>
    <s v="Vineyard Wind 1"/>
    <x v="9"/>
    <s v="Summer Flounder, Scup, Black Sea Bass"/>
    <x v="1104"/>
    <x v="1092"/>
    <x v="58"/>
    <x v="73"/>
    <x v="2"/>
    <n v="13193.98"/>
  </r>
  <r>
    <x v="2"/>
    <x v="9"/>
    <s v="Vineyard Wind 1"/>
    <x v="28"/>
    <s v="Tilefish"/>
    <x v="1105"/>
    <x v="1093"/>
    <x v="83"/>
    <x v="57"/>
    <x v="2"/>
    <n v="9207.98"/>
  </r>
  <r>
    <x v="2"/>
    <x v="9"/>
    <s v="Vineyard Wind 1"/>
    <x v="20"/>
    <s v="Mackerel, Squid, and Butterfish"/>
    <x v="1106"/>
    <x v="1094"/>
    <x v="22"/>
    <x v="22"/>
    <x v="2"/>
    <n v="7682.79"/>
  </r>
  <r>
    <x v="2"/>
    <x v="9"/>
    <s v="Vineyard Wind 1"/>
    <x v="8"/>
    <s v="ASMFC FMP"/>
    <x v="1107"/>
    <x v="1095"/>
    <x v="11"/>
    <x v="31"/>
    <x v="2"/>
    <n v="6830.39"/>
  </r>
  <r>
    <x v="2"/>
    <x v="9"/>
    <s v="Vineyard Wind 1"/>
    <x v="1"/>
    <s v="Sea Scallop"/>
    <x v="1108"/>
    <x v="1096"/>
    <x v="6"/>
    <x v="6"/>
    <x v="2"/>
    <n v="5588.31"/>
  </r>
  <r>
    <x v="2"/>
    <x v="9"/>
    <s v="Vineyard Wind 1"/>
    <x v="2"/>
    <s v="Summer Flounder, Scup, Black Sea Bass"/>
    <x v="1109"/>
    <x v="1097"/>
    <x v="54"/>
    <x v="31"/>
    <x v="2"/>
    <n v="5295.05"/>
  </r>
  <r>
    <x v="2"/>
    <x v="9"/>
    <s v="Vineyard Wind 1"/>
    <x v="16"/>
    <s v="Monkfish"/>
    <x v="1110"/>
    <x v="1098"/>
    <x v="7"/>
    <x v="31"/>
    <x v="2"/>
    <n v="5240.25"/>
  </r>
  <r>
    <x v="2"/>
    <x v="9"/>
    <s v="Vineyard Wind 1"/>
    <x v="5"/>
    <s v="ASMFC FMP"/>
    <x v="1111"/>
    <x v="1099"/>
    <x v="6"/>
    <x v="6"/>
    <x v="2"/>
    <n v="5063.68"/>
  </r>
  <r>
    <x v="2"/>
    <x v="9"/>
    <s v="Vineyard Wind 1"/>
    <x v="26"/>
    <s v="Skates"/>
    <x v="1112"/>
    <x v="1100"/>
    <x v="54"/>
    <x v="44"/>
    <x v="2"/>
    <n v="4031.66"/>
  </r>
  <r>
    <x v="2"/>
    <x v="9"/>
    <s v="Vineyard Wind 1"/>
    <x v="25"/>
    <s v="Bluefish"/>
    <x v="1113"/>
    <x v="814"/>
    <x v="67"/>
    <x v="8"/>
    <x v="2"/>
    <n v="853.42"/>
  </r>
  <r>
    <x v="2"/>
    <x v="9"/>
    <s v="Vineyard Wind 1"/>
    <x v="17"/>
    <s v="Small-Mesh Multispecies"/>
    <x v="1114"/>
    <x v="1101"/>
    <x v="58"/>
    <x v="12"/>
    <x v="2"/>
    <n v="769.19"/>
  </r>
  <r>
    <x v="2"/>
    <x v="9"/>
    <s v="Vineyard Wind 1"/>
    <x v="32"/>
    <s v="Highly Migratory Species"/>
    <x v="349"/>
    <x v="1102"/>
    <x v="10"/>
    <x v="63"/>
    <x v="2"/>
    <n v="628.14"/>
  </r>
  <r>
    <x v="2"/>
    <x v="9"/>
    <s v="Vineyard Wind 1"/>
    <x v="27"/>
    <s v="Northeast Multispecies"/>
    <x v="1115"/>
    <x v="1103"/>
    <x v="1"/>
    <x v="1"/>
    <x v="2"/>
    <n v="441.42"/>
  </r>
  <r>
    <x v="2"/>
    <x v="9"/>
    <s v="Vineyard Wind 1"/>
    <x v="35"/>
    <s v="Spiny Dogfish"/>
    <x v="389"/>
    <x v="1104"/>
    <x v="6"/>
    <x v="6"/>
    <x v="2"/>
    <n v="151.19999999999999"/>
  </r>
  <r>
    <x v="2"/>
    <x v="9"/>
    <s v="Vineyard Wind 1"/>
    <x v="18"/>
    <s v="Mackerel, Squid, and Butterfish"/>
    <x v="589"/>
    <x v="525"/>
    <x v="6"/>
    <x v="6"/>
    <x v="2"/>
    <n v="46.68"/>
  </r>
  <r>
    <x v="2"/>
    <x v="9"/>
    <s v="Vineyard Wind 1"/>
    <x v="46"/>
    <s v="No Federal FMP"/>
    <x v="499"/>
    <x v="121"/>
    <x v="1"/>
    <x v="1"/>
    <x v="2"/>
    <n v="39.58"/>
  </r>
  <r>
    <x v="2"/>
    <x v="9"/>
    <s v="Vineyard Wind 1"/>
    <x v="33"/>
    <s v="Northeast Multispecies"/>
    <x v="413"/>
    <x v="250"/>
    <x v="6"/>
    <x v="6"/>
    <x v="2"/>
    <n v="36.53"/>
  </r>
  <r>
    <x v="2"/>
    <x v="9"/>
    <s v="Vineyard Wind 1"/>
    <x v="12"/>
    <s v="No Federal FMP"/>
    <x v="194"/>
    <x v="121"/>
    <x v="5"/>
    <x v="5"/>
    <x v="2"/>
    <n v="33.49"/>
  </r>
  <r>
    <x v="2"/>
    <x v="9"/>
    <s v="Vineyard Wind 1"/>
    <x v="11"/>
    <s v="ASMFC FMP"/>
    <x v="144"/>
    <x v="16"/>
    <x v="1"/>
    <x v="1"/>
    <x v="2"/>
    <n v="22.32"/>
  </r>
  <r>
    <x v="2"/>
    <x v="9"/>
    <s v="Vineyard Wind 1"/>
    <x v="4"/>
    <s v="No Federal FMP"/>
    <x v="354"/>
    <x v="109"/>
    <x v="6"/>
    <x v="6"/>
    <x v="2"/>
    <n v="18.27"/>
  </r>
  <r>
    <x v="2"/>
    <x v="9"/>
    <s v="Vineyard Wind 1"/>
    <x v="43"/>
    <s v="Northeast Multispecies"/>
    <x v="165"/>
    <x v="125"/>
    <x v="6"/>
    <x v="6"/>
    <x v="2"/>
    <n v="17.25"/>
  </r>
  <r>
    <x v="2"/>
    <x v="9"/>
    <s v="Vineyard Wind 1"/>
    <x v="13"/>
    <s v="No Federal FMP"/>
    <x v="67"/>
    <x v="66"/>
    <x v="29"/>
    <x v="44"/>
    <x v="2"/>
    <n v="15.22"/>
  </r>
  <r>
    <x v="2"/>
    <x v="9"/>
    <s v="Vineyard Wind 1"/>
    <x v="21"/>
    <s v="No Federal FMP"/>
    <x v="196"/>
    <x v="141"/>
    <x v="1"/>
    <x v="1"/>
    <x v="2"/>
    <n v="13.19"/>
  </r>
  <r>
    <x v="2"/>
    <x v="9"/>
    <s v="Vineyard Wind 1"/>
    <x v="34"/>
    <s v="Northeast Multispecies"/>
    <x v="68"/>
    <x v="26"/>
    <x v="6"/>
    <x v="6"/>
    <x v="2"/>
    <n v="12.18"/>
  </r>
  <r>
    <x v="2"/>
    <x v="9"/>
    <s v="Vineyard Wind 1"/>
    <x v="54"/>
    <s v="Northeast Multispecies"/>
    <x v="16"/>
    <x v="26"/>
    <x v="6"/>
    <x v="6"/>
    <x v="2"/>
    <n v="8.1199999999999992"/>
  </r>
  <r>
    <x v="2"/>
    <x v="9"/>
    <s v="Vineyard Wind 1"/>
    <x v="19"/>
    <s v="Tilefish"/>
    <x v="111"/>
    <x v="109"/>
    <x v="6"/>
    <x v="1"/>
    <x v="2"/>
    <n v="6.09"/>
  </r>
  <r>
    <x v="2"/>
    <x v="9"/>
    <s v="Vineyard Wind 1"/>
    <x v="51"/>
    <s v="No Federal FMP"/>
    <x v="18"/>
    <x v="20"/>
    <x v="1"/>
    <x v="7"/>
    <x v="2"/>
    <n v="5.07"/>
  </r>
  <r>
    <x v="2"/>
    <x v="9"/>
    <s v="Vineyard Wind 1"/>
    <x v="31"/>
    <s v="No Federal FMP"/>
    <x v="71"/>
    <x v="20"/>
    <x v="6"/>
    <x v="6"/>
    <x v="2"/>
    <n v="4.0599999999999996"/>
  </r>
  <r>
    <x v="2"/>
    <x v="9"/>
    <s v="Vineyard Wind 1"/>
    <x v="14"/>
    <s v="No Federal FMP"/>
    <x v="71"/>
    <x v="27"/>
    <x v="5"/>
    <x v="5"/>
    <x v="2"/>
    <n v="4.0599999999999996"/>
  </r>
  <r>
    <x v="2"/>
    <x v="9"/>
    <s v="Vineyard Wind 1"/>
    <x v="55"/>
    <s v="Northeast Multispecies"/>
    <x v="71"/>
    <x v="16"/>
    <x v="6"/>
    <x v="6"/>
    <x v="2"/>
    <n v="4.0599999999999996"/>
  </r>
  <r>
    <x v="2"/>
    <x v="9"/>
    <s v="Vineyard Wind 1"/>
    <x v="49"/>
    <s v="No Federal FMP"/>
    <x v="19"/>
    <x v="15"/>
    <x v="7"/>
    <x v="5"/>
    <x v="2"/>
    <n v="2.0299999999999998"/>
  </r>
  <r>
    <x v="2"/>
    <x v="9"/>
    <s v="Vineyard Wind 1"/>
    <x v="56"/>
    <s v="Northeast Multispecies"/>
    <x v="19"/>
    <x v="19"/>
    <x v="6"/>
    <x v="6"/>
    <x v="2"/>
    <n v="2.0299999999999998"/>
  </r>
  <r>
    <x v="2"/>
    <x v="9"/>
    <s v="Vineyard Wind 1"/>
    <x v="37"/>
    <s v="No Federal FMP"/>
    <x v="19"/>
    <x v="19"/>
    <x v="6"/>
    <x v="6"/>
    <x v="2"/>
    <n v="2.0299999999999998"/>
  </r>
  <r>
    <x v="2"/>
    <x v="9"/>
    <s v="Vineyard Wind 1"/>
    <x v="48"/>
    <s v="Northeast Multispecies"/>
    <x v="20"/>
    <x v="19"/>
    <x v="6"/>
    <x v="6"/>
    <x v="2"/>
    <n v="1.01"/>
  </r>
  <r>
    <x v="2"/>
    <x v="10"/>
    <m/>
    <x v="22"/>
    <s v="Small-Mesh Multispecies"/>
    <x v="1116"/>
    <x v="1105"/>
    <x v="6"/>
    <x v="6"/>
    <x v="2"/>
    <n v="235.43"/>
  </r>
  <r>
    <x v="2"/>
    <x v="10"/>
    <m/>
    <x v="10"/>
    <s v="Summer Flounder, Scup, Black Sea Bass"/>
    <x v="1117"/>
    <x v="1106"/>
    <x v="6"/>
    <x v="6"/>
    <x v="2"/>
    <n v="204.98"/>
  </r>
  <r>
    <x v="2"/>
    <x v="10"/>
    <m/>
    <x v="7"/>
    <s v="Mackerel, Squid, and Butterfish"/>
    <x v="1118"/>
    <x v="99"/>
    <x v="6"/>
    <x v="6"/>
    <x v="2"/>
    <n v="178.6"/>
  </r>
  <r>
    <x v="2"/>
    <x v="10"/>
    <m/>
    <x v="5"/>
    <s v="ASMFC FMP"/>
    <x v="557"/>
    <x v="13"/>
    <x v="6"/>
    <x v="6"/>
    <x v="2"/>
    <n v="170.48"/>
  </r>
  <r>
    <x v="2"/>
    <x v="10"/>
    <m/>
    <x v="9"/>
    <s v="Summer Flounder, Scup, Black Sea Bass"/>
    <x v="58"/>
    <x v="565"/>
    <x v="6"/>
    <x v="6"/>
    <x v="2"/>
    <n v="159.32"/>
  </r>
  <r>
    <x v="2"/>
    <x v="10"/>
    <m/>
    <x v="20"/>
    <s v="Mackerel, Squid, and Butterfish"/>
    <x v="815"/>
    <x v="153"/>
    <x v="6"/>
    <x v="6"/>
    <x v="2"/>
    <n v="136.99"/>
  </r>
  <r>
    <x v="2"/>
    <x v="10"/>
    <m/>
    <x v="2"/>
    <s v="Summer Flounder, Scup, Black Sea Bass"/>
    <x v="225"/>
    <x v="69"/>
    <x v="6"/>
    <x v="6"/>
    <x v="2"/>
    <n v="72.05"/>
  </r>
  <r>
    <x v="2"/>
    <x v="10"/>
    <m/>
    <x v="26"/>
    <s v="Skates"/>
    <x v="63"/>
    <x v="505"/>
    <x v="6"/>
    <x v="6"/>
    <x v="2"/>
    <n v="52.77"/>
  </r>
  <r>
    <x v="2"/>
    <x v="10"/>
    <m/>
    <x v="25"/>
    <s v="Bluefish"/>
    <x v="65"/>
    <x v="56"/>
    <x v="6"/>
    <x v="6"/>
    <x v="2"/>
    <n v="41.61"/>
  </r>
  <r>
    <x v="2"/>
    <x v="10"/>
    <m/>
    <x v="8"/>
    <s v="ASMFC FMP"/>
    <x v="313"/>
    <x v="217"/>
    <x v="6"/>
    <x v="6"/>
    <x v="2"/>
    <n v="40.590000000000003"/>
  </r>
  <r>
    <x v="2"/>
    <x v="10"/>
    <m/>
    <x v="1"/>
    <s v="Sea Scallop"/>
    <x v="193"/>
    <x v="27"/>
    <x v="6"/>
    <x v="6"/>
    <x v="2"/>
    <n v="37.549999999999997"/>
  </r>
  <r>
    <x v="2"/>
    <x v="10"/>
    <m/>
    <x v="27"/>
    <s v="Northeast Multispecies"/>
    <x v="261"/>
    <x v="15"/>
    <x v="6"/>
    <x v="6"/>
    <x v="2"/>
    <n v="27.4"/>
  </r>
  <r>
    <x v="2"/>
    <x v="10"/>
    <m/>
    <x v="0"/>
    <m/>
    <x v="14"/>
    <x v="250"/>
    <x v="0"/>
    <x v="0"/>
    <x v="2"/>
    <n v="25.37"/>
  </r>
  <r>
    <x v="2"/>
    <x v="10"/>
    <m/>
    <x v="3"/>
    <s v="No Federal FMP"/>
    <x v="69"/>
    <x v="19"/>
    <x v="6"/>
    <x v="6"/>
    <x v="2"/>
    <n v="11.16"/>
  </r>
  <r>
    <x v="2"/>
    <x v="10"/>
    <m/>
    <x v="18"/>
    <s v="Mackerel, Squid, and Butterfish"/>
    <x v="70"/>
    <x v="215"/>
    <x v="6"/>
    <x v="6"/>
    <x v="2"/>
    <n v="10.15"/>
  </r>
  <r>
    <x v="2"/>
    <x v="10"/>
    <m/>
    <x v="29"/>
    <s v="ASMFC FMP"/>
    <x v="70"/>
    <x v="20"/>
    <x v="6"/>
    <x v="6"/>
    <x v="2"/>
    <n v="10.15"/>
  </r>
  <r>
    <x v="2"/>
    <x v="10"/>
    <m/>
    <x v="17"/>
    <s v="Small-Mesh Multispecies"/>
    <x v="16"/>
    <x v="246"/>
    <x v="6"/>
    <x v="6"/>
    <x v="2"/>
    <n v="8.1199999999999992"/>
  </r>
  <r>
    <x v="2"/>
    <x v="10"/>
    <m/>
    <x v="21"/>
    <s v="No Federal FMP"/>
    <x v="111"/>
    <x v="27"/>
    <x v="6"/>
    <x v="6"/>
    <x v="2"/>
    <n v="6.09"/>
  </r>
  <r>
    <x v="2"/>
    <x v="10"/>
    <m/>
    <x v="12"/>
    <s v="No Federal FMP"/>
    <x v="18"/>
    <x v="26"/>
    <x v="6"/>
    <x v="6"/>
    <x v="2"/>
    <n v="5.07"/>
  </r>
  <r>
    <x v="2"/>
    <x v="10"/>
    <m/>
    <x v="35"/>
    <s v="Spiny Dogfish"/>
    <x v="18"/>
    <x v="217"/>
    <x v="6"/>
    <x v="6"/>
    <x v="2"/>
    <n v="5.07"/>
  </r>
  <r>
    <x v="2"/>
    <x v="10"/>
    <m/>
    <x v="11"/>
    <s v="ASMFC FMP"/>
    <x v="71"/>
    <x v="19"/>
    <x v="6"/>
    <x v="6"/>
    <x v="2"/>
    <n v="4.0599999999999996"/>
  </r>
  <r>
    <x v="2"/>
    <x v="10"/>
    <m/>
    <x v="37"/>
    <s v="No Federal FMP"/>
    <x v="71"/>
    <x v="20"/>
    <x v="1"/>
    <x v="1"/>
    <x v="2"/>
    <n v="4.0599999999999996"/>
  </r>
  <r>
    <x v="2"/>
    <x v="10"/>
    <m/>
    <x v="16"/>
    <s v="Monkfish"/>
    <x v="27"/>
    <x v="20"/>
    <x v="6"/>
    <x v="6"/>
    <x v="2"/>
    <n v="3.04"/>
  </r>
  <r>
    <x v="2"/>
    <x v="10"/>
    <m/>
    <x v="31"/>
    <s v="No Federal FMP"/>
    <x v="27"/>
    <x v="20"/>
    <x v="6"/>
    <x v="6"/>
    <x v="2"/>
    <n v="3.04"/>
  </r>
  <r>
    <x v="2"/>
    <x v="10"/>
    <m/>
    <x v="38"/>
    <s v="Atlantic Herring"/>
    <x v="27"/>
    <x v="141"/>
    <x v="6"/>
    <x v="6"/>
    <x v="2"/>
    <n v="3.04"/>
  </r>
  <r>
    <x v="2"/>
    <x v="10"/>
    <m/>
    <x v="32"/>
    <s v="Highly Migratory Species"/>
    <x v="27"/>
    <x v="27"/>
    <x v="6"/>
    <x v="6"/>
    <x v="2"/>
    <n v="3.04"/>
  </r>
  <r>
    <x v="2"/>
    <x v="11"/>
    <m/>
    <x v="59"/>
    <s v="ASMFC FMP"/>
    <x v="1119"/>
    <x v="1107"/>
    <x v="37"/>
    <x v="19"/>
    <x v="2"/>
    <n v="11606.89"/>
  </r>
  <r>
    <x v="2"/>
    <x v="11"/>
    <m/>
    <x v="7"/>
    <s v="Mackerel, Squid, and Butterfish"/>
    <x v="1120"/>
    <x v="1108"/>
    <x v="5"/>
    <x v="7"/>
    <x v="2"/>
    <n v="8193.2199999999993"/>
  </r>
  <r>
    <x v="2"/>
    <x v="11"/>
    <m/>
    <x v="0"/>
    <m/>
    <x v="1121"/>
    <x v="1109"/>
    <x v="0"/>
    <x v="0"/>
    <x v="2"/>
    <n v="7590.45"/>
  </r>
  <r>
    <x v="2"/>
    <x v="11"/>
    <m/>
    <x v="25"/>
    <s v="Bluefish"/>
    <x v="1122"/>
    <x v="1110"/>
    <x v="38"/>
    <x v="77"/>
    <x v="2"/>
    <n v="5683.7"/>
  </r>
  <r>
    <x v="2"/>
    <x v="11"/>
    <m/>
    <x v="32"/>
    <s v="Highly Migratory Species"/>
    <x v="1123"/>
    <x v="1111"/>
    <x v="20"/>
    <x v="82"/>
    <x v="2"/>
    <n v="2294.39"/>
  </r>
  <r>
    <x v="2"/>
    <x v="11"/>
    <m/>
    <x v="2"/>
    <s v="Summer Flounder, Scup, Black Sea Bass"/>
    <x v="1124"/>
    <x v="1112"/>
    <x v="5"/>
    <x v="5"/>
    <x v="2"/>
    <n v="2277.13"/>
  </r>
  <r>
    <x v="2"/>
    <x v="11"/>
    <m/>
    <x v="79"/>
    <s v="SERO FMP"/>
    <x v="1125"/>
    <x v="118"/>
    <x v="54"/>
    <x v="64"/>
    <x v="2"/>
    <n v="1066.52"/>
  </r>
  <r>
    <x v="2"/>
    <x v="11"/>
    <m/>
    <x v="23"/>
    <s v="Highly Migratory Species"/>
    <x v="1126"/>
    <x v="1113"/>
    <x v="13"/>
    <x v="43"/>
    <x v="2"/>
    <n v="561.16999999999996"/>
  </r>
  <r>
    <x v="2"/>
    <x v="11"/>
    <m/>
    <x v="60"/>
    <s v="ASMFC FMP"/>
    <x v="1127"/>
    <x v="8"/>
    <x v="11"/>
    <x v="8"/>
    <x v="2"/>
    <n v="401.85"/>
  </r>
  <r>
    <x v="2"/>
    <x v="11"/>
    <m/>
    <x v="20"/>
    <s v="Mackerel, Squid, and Butterfish"/>
    <x v="641"/>
    <x v="1114"/>
    <x v="6"/>
    <x v="1"/>
    <x v="2"/>
    <n v="190.78"/>
  </r>
  <r>
    <x v="2"/>
    <x v="11"/>
    <m/>
    <x v="72"/>
    <s v="No Federal FMP"/>
    <x v="588"/>
    <x v="348"/>
    <x v="29"/>
    <x v="5"/>
    <x v="2"/>
    <n v="81.180000000000007"/>
  </r>
  <r>
    <x v="2"/>
    <x v="11"/>
    <m/>
    <x v="19"/>
    <s v="Tilefish"/>
    <x v="105"/>
    <x v="933"/>
    <x v="29"/>
    <x v="31"/>
    <x v="2"/>
    <n v="65.959999999999994"/>
  </r>
  <r>
    <x v="2"/>
    <x v="11"/>
    <m/>
    <x v="45"/>
    <s v="No Federal FMP"/>
    <x v="194"/>
    <x v="56"/>
    <x v="10"/>
    <x v="10"/>
    <x v="2"/>
    <n v="33.49"/>
  </r>
  <r>
    <x v="2"/>
    <x v="11"/>
    <m/>
    <x v="47"/>
    <s v="Highly Migratory Species"/>
    <x v="13"/>
    <x v="158"/>
    <x v="11"/>
    <x v="7"/>
    <x v="2"/>
    <n v="30.44"/>
  </r>
  <r>
    <x v="2"/>
    <x v="11"/>
    <m/>
    <x v="31"/>
    <s v="No Federal FMP"/>
    <x v="261"/>
    <x v="18"/>
    <x v="29"/>
    <x v="7"/>
    <x v="2"/>
    <n v="27.4"/>
  </r>
  <r>
    <x v="2"/>
    <x v="11"/>
    <m/>
    <x v="10"/>
    <s v="Summer Flounder, Scup, Black Sea Bass"/>
    <x v="108"/>
    <x v="141"/>
    <x v="6"/>
    <x v="6"/>
    <x v="2"/>
    <n v="23.34"/>
  </r>
  <r>
    <x v="2"/>
    <x v="11"/>
    <m/>
    <x v="21"/>
    <s v="No Federal FMP"/>
    <x v="144"/>
    <x v="18"/>
    <x v="1"/>
    <x v="1"/>
    <x v="2"/>
    <n v="22.32"/>
  </r>
  <r>
    <x v="2"/>
    <x v="11"/>
    <m/>
    <x v="73"/>
    <s v="No Federal FMP"/>
    <x v="109"/>
    <x v="121"/>
    <x v="5"/>
    <x v="7"/>
    <x v="2"/>
    <n v="20.3"/>
  </r>
  <r>
    <x v="2"/>
    <x v="11"/>
    <m/>
    <x v="16"/>
    <s v="Monkfish"/>
    <x v="67"/>
    <x v="933"/>
    <x v="6"/>
    <x v="6"/>
    <x v="2"/>
    <n v="15.22"/>
  </r>
  <r>
    <x v="2"/>
    <x v="11"/>
    <m/>
    <x v="80"/>
    <s v="ASMFC FMP"/>
    <x v="67"/>
    <x v="15"/>
    <x v="1"/>
    <x v="1"/>
    <x v="2"/>
    <n v="15.22"/>
  </r>
  <r>
    <x v="2"/>
    <x v="11"/>
    <m/>
    <x v="17"/>
    <s v="Small-Mesh Multispecies"/>
    <x v="27"/>
    <x v="27"/>
    <x v="6"/>
    <x v="6"/>
    <x v="2"/>
    <n v="3.04"/>
  </r>
  <r>
    <x v="2"/>
    <x v="11"/>
    <m/>
    <x v="22"/>
    <s v="Small-Mesh Multispecies"/>
    <x v="19"/>
    <x v="109"/>
    <x v="6"/>
    <x v="6"/>
    <x v="2"/>
    <n v="2.0299999999999998"/>
  </r>
  <r>
    <x v="2"/>
    <x v="11"/>
    <m/>
    <x v="77"/>
    <s v="SERO FMP"/>
    <x v="19"/>
    <x v="19"/>
    <x v="6"/>
    <x v="6"/>
    <x v="2"/>
    <n v="2.0299999999999998"/>
  </r>
  <r>
    <x v="2"/>
    <x v="12"/>
    <s v="Empire Wind"/>
    <x v="1"/>
    <s v="Sea Scallop"/>
    <x v="1128"/>
    <x v="1115"/>
    <x v="29"/>
    <x v="7"/>
    <x v="2"/>
    <n v="158486.1"/>
  </r>
  <r>
    <x v="2"/>
    <x v="12"/>
    <s v="Empire Wind"/>
    <x v="2"/>
    <s v="Summer Flounder, Scup, Black Sea Bass"/>
    <x v="1129"/>
    <x v="1116"/>
    <x v="78"/>
    <x v="24"/>
    <x v="2"/>
    <n v="38618.94"/>
  </r>
  <r>
    <x v="2"/>
    <x v="12"/>
    <s v="Empire Wind"/>
    <x v="10"/>
    <s v="Summer Flounder, Scup, Black Sea Bass"/>
    <x v="1130"/>
    <x v="1117"/>
    <x v="33"/>
    <x v="57"/>
    <x v="2"/>
    <n v="36815.699999999997"/>
  </r>
  <r>
    <x v="2"/>
    <x v="12"/>
    <s v="Empire Wind"/>
    <x v="7"/>
    <s v="Mackerel, Squid, and Butterfish"/>
    <x v="1131"/>
    <x v="1118"/>
    <x v="67"/>
    <x v="8"/>
    <x v="2"/>
    <n v="36164.22"/>
  </r>
  <r>
    <x v="2"/>
    <x v="12"/>
    <s v="Empire Wind"/>
    <x v="53"/>
    <s v="Surfclam, Ocean Quahog"/>
    <x v="1132"/>
    <x v="1119"/>
    <x v="22"/>
    <x v="22"/>
    <x v="2"/>
    <n v="35146.410000000003"/>
  </r>
  <r>
    <x v="2"/>
    <x v="12"/>
    <s v="Empire Wind"/>
    <x v="9"/>
    <s v="Summer Flounder, Scup, Black Sea Bass"/>
    <x v="1133"/>
    <x v="1120"/>
    <x v="80"/>
    <x v="37"/>
    <x v="2"/>
    <n v="29279.03"/>
  </r>
  <r>
    <x v="2"/>
    <x v="12"/>
    <s v="Empire Wind"/>
    <x v="0"/>
    <m/>
    <x v="1134"/>
    <x v="1121"/>
    <x v="0"/>
    <x v="0"/>
    <x v="2"/>
    <n v="24656.78"/>
  </r>
  <r>
    <x v="2"/>
    <x v="12"/>
    <s v="Empire Wind"/>
    <x v="38"/>
    <s v="Atlantic Herring"/>
    <x v="1135"/>
    <x v="1122"/>
    <x v="58"/>
    <x v="11"/>
    <x v="2"/>
    <n v="17775.650000000001"/>
  </r>
  <r>
    <x v="2"/>
    <x v="12"/>
    <s v="Empire Wind"/>
    <x v="18"/>
    <s v="Mackerel, Squid, and Butterfish"/>
    <x v="1136"/>
    <x v="1123"/>
    <x v="146"/>
    <x v="152"/>
    <x v="2"/>
    <n v="16821.77"/>
  </r>
  <r>
    <x v="2"/>
    <x v="12"/>
    <s v="Empire Wind"/>
    <x v="5"/>
    <s v="ASMFC FMP"/>
    <x v="1137"/>
    <x v="1124"/>
    <x v="6"/>
    <x v="6"/>
    <x v="2"/>
    <n v="5042.37"/>
  </r>
  <r>
    <x v="2"/>
    <x v="12"/>
    <s v="Empire Wind"/>
    <x v="16"/>
    <s v="Monkfish"/>
    <x v="1138"/>
    <x v="1125"/>
    <x v="5"/>
    <x v="5"/>
    <x v="2"/>
    <n v="2161.4499999999998"/>
  </r>
  <r>
    <x v="2"/>
    <x v="12"/>
    <s v="Empire Wind"/>
    <x v="35"/>
    <s v="Spiny Dogfish"/>
    <x v="1139"/>
    <x v="1126"/>
    <x v="11"/>
    <x v="7"/>
    <x v="2"/>
    <n v="1520.12"/>
  </r>
  <r>
    <x v="2"/>
    <x v="12"/>
    <s v="Empire Wind"/>
    <x v="26"/>
    <s v="Skates"/>
    <x v="1140"/>
    <x v="1127"/>
    <x v="5"/>
    <x v="64"/>
    <x v="2"/>
    <n v="1425.75"/>
  </r>
  <r>
    <x v="2"/>
    <x v="12"/>
    <s v="Empire Wind"/>
    <x v="20"/>
    <s v="Mackerel, Squid, and Butterfish"/>
    <x v="1141"/>
    <x v="1128"/>
    <x v="5"/>
    <x v="5"/>
    <x v="2"/>
    <n v="1379.07"/>
  </r>
  <r>
    <x v="2"/>
    <x v="12"/>
    <s v="Empire Wind"/>
    <x v="8"/>
    <s v="ASMFC FMP"/>
    <x v="94"/>
    <x v="1129"/>
    <x v="1"/>
    <x v="1"/>
    <x v="2"/>
    <n v="1131.46"/>
  </r>
  <r>
    <x v="2"/>
    <x v="12"/>
    <s v="Empire Wind"/>
    <x v="22"/>
    <s v="Small-Mesh Multispecies"/>
    <x v="1142"/>
    <x v="1130"/>
    <x v="1"/>
    <x v="1"/>
    <x v="2"/>
    <n v="1043.18"/>
  </r>
  <r>
    <x v="2"/>
    <x v="12"/>
    <s v="Empire Wind"/>
    <x v="32"/>
    <s v="Highly Migratory Species"/>
    <x v="1143"/>
    <x v="1131"/>
    <x v="33"/>
    <x v="57"/>
    <x v="2"/>
    <n v="956.92"/>
  </r>
  <r>
    <x v="2"/>
    <x v="12"/>
    <s v="Empire Wind"/>
    <x v="25"/>
    <s v="Bluefish"/>
    <x v="1144"/>
    <x v="1132"/>
    <x v="7"/>
    <x v="9"/>
    <x v="2"/>
    <n v="470.85"/>
  </r>
  <r>
    <x v="2"/>
    <x v="12"/>
    <s v="Empire Wind"/>
    <x v="11"/>
    <s v="ASMFC FMP"/>
    <x v="1145"/>
    <x v="731"/>
    <x v="45"/>
    <x v="22"/>
    <x v="2"/>
    <n v="320.67"/>
  </r>
  <r>
    <x v="2"/>
    <x v="12"/>
    <s v="Empire Wind"/>
    <x v="17"/>
    <s v="Small-Mesh Multispecies"/>
    <x v="1146"/>
    <x v="1133"/>
    <x v="54"/>
    <x v="31"/>
    <x v="2"/>
    <n v="239.48"/>
  </r>
  <r>
    <x v="2"/>
    <x v="12"/>
    <s v="Empire Wind"/>
    <x v="51"/>
    <s v="No Federal FMP"/>
    <x v="1098"/>
    <x v="109"/>
    <x v="93"/>
    <x v="44"/>
    <x v="2"/>
    <n v="127.86"/>
  </r>
  <r>
    <x v="2"/>
    <x v="12"/>
    <s v="Empire Wind"/>
    <x v="13"/>
    <s v="No Federal FMP"/>
    <x v="260"/>
    <x v="1007"/>
    <x v="8"/>
    <x v="68"/>
    <x v="2"/>
    <n v="42.62"/>
  </r>
  <r>
    <x v="2"/>
    <x v="12"/>
    <s v="Empire Wind"/>
    <x v="81"/>
    <s v="No Federal FMP"/>
    <x v="65"/>
    <x v="324"/>
    <x v="147"/>
    <x v="153"/>
    <x v="2"/>
    <n v="41.61"/>
  </r>
  <r>
    <x v="2"/>
    <x v="12"/>
    <s v="Empire Wind"/>
    <x v="29"/>
    <s v="ASMFC FMP"/>
    <x v="313"/>
    <x v="15"/>
    <x v="6"/>
    <x v="6"/>
    <x v="2"/>
    <n v="40.590000000000003"/>
  </r>
  <r>
    <x v="2"/>
    <x v="12"/>
    <s v="Empire Wind"/>
    <x v="37"/>
    <s v="No Federal FMP"/>
    <x v="14"/>
    <x v="69"/>
    <x v="11"/>
    <x v="64"/>
    <x v="2"/>
    <n v="25.37"/>
  </r>
  <r>
    <x v="2"/>
    <x v="12"/>
    <s v="Empire Wind"/>
    <x v="6"/>
    <s v="Mackerel, Squid, and Butterfish"/>
    <x v="195"/>
    <x v="246"/>
    <x v="6"/>
    <x v="6"/>
    <x v="2"/>
    <n v="24.35"/>
  </r>
  <r>
    <x v="2"/>
    <x v="12"/>
    <s v="Empire Wind"/>
    <x v="31"/>
    <s v="No Federal FMP"/>
    <x v="108"/>
    <x v="125"/>
    <x v="29"/>
    <x v="5"/>
    <x v="2"/>
    <n v="23.34"/>
  </r>
  <r>
    <x v="2"/>
    <x v="12"/>
    <s v="Empire Wind"/>
    <x v="3"/>
    <s v="No Federal FMP"/>
    <x v="354"/>
    <x v="65"/>
    <x v="6"/>
    <x v="6"/>
    <x v="2"/>
    <n v="18.27"/>
  </r>
  <r>
    <x v="2"/>
    <x v="12"/>
    <s v="Empire Wind"/>
    <x v="14"/>
    <s v="No Federal FMP"/>
    <x v="354"/>
    <x v="364"/>
    <x v="45"/>
    <x v="63"/>
    <x v="2"/>
    <n v="18.27"/>
  </r>
  <r>
    <x v="2"/>
    <x v="12"/>
    <s v="Empire Wind"/>
    <x v="12"/>
    <s v="No Federal FMP"/>
    <x v="196"/>
    <x v="11"/>
    <x v="1"/>
    <x v="1"/>
    <x v="2"/>
    <n v="13.19"/>
  </r>
  <r>
    <x v="2"/>
    <x v="12"/>
    <s v="Empire Wind"/>
    <x v="31"/>
    <s v="No Federal FMP"/>
    <x v="16"/>
    <x v="109"/>
    <x v="9"/>
    <x v="64"/>
    <x v="2"/>
    <n v="8.1199999999999992"/>
  </r>
  <r>
    <x v="2"/>
    <x v="12"/>
    <s v="Empire Wind"/>
    <x v="49"/>
    <s v="No Federal FMP"/>
    <x v="111"/>
    <x v="14"/>
    <x v="45"/>
    <x v="64"/>
    <x v="2"/>
    <n v="6.09"/>
  </r>
  <r>
    <x v="2"/>
    <x v="12"/>
    <s v="Empire Wind"/>
    <x v="23"/>
    <s v="Highly Migratory Species"/>
    <x v="18"/>
    <x v="19"/>
    <x v="6"/>
    <x v="6"/>
    <x v="2"/>
    <n v="5.07"/>
  </r>
  <r>
    <x v="2"/>
    <x v="12"/>
    <s v="Empire Wind"/>
    <x v="15"/>
    <s v="SERO FMP"/>
    <x v="18"/>
    <x v="20"/>
    <x v="29"/>
    <x v="5"/>
    <x v="2"/>
    <n v="5.07"/>
  </r>
  <r>
    <x v="2"/>
    <x v="12"/>
    <s v="Empire Wind"/>
    <x v="21"/>
    <s v="No Federal FMP"/>
    <x v="27"/>
    <x v="20"/>
    <x v="6"/>
    <x v="6"/>
    <x v="2"/>
    <n v="3.04"/>
  </r>
  <r>
    <x v="2"/>
    <x v="12"/>
    <s v="Empire Wind"/>
    <x v="77"/>
    <s v="SERO FMP"/>
    <x v="27"/>
    <x v="19"/>
    <x v="6"/>
    <x v="6"/>
    <x v="2"/>
    <n v="3.04"/>
  </r>
  <r>
    <x v="2"/>
    <x v="12"/>
    <s v="Empire Wind"/>
    <x v="40"/>
    <s v="ASMFC FMP"/>
    <x v="27"/>
    <x v="69"/>
    <x v="6"/>
    <x v="6"/>
    <x v="2"/>
    <n v="3.04"/>
  </r>
  <r>
    <x v="2"/>
    <x v="12"/>
    <s v="Empire Wind"/>
    <x v="4"/>
    <s v="No Federal FMP"/>
    <x v="19"/>
    <x v="19"/>
    <x v="6"/>
    <x v="6"/>
    <x v="2"/>
    <n v="2.0299999999999998"/>
  </r>
  <r>
    <x v="2"/>
    <x v="12"/>
    <s v="Empire Wind"/>
    <x v="19"/>
    <s v="Tilefish"/>
    <x v="19"/>
    <x v="19"/>
    <x v="6"/>
    <x v="6"/>
    <x v="2"/>
    <n v="2.0299999999999998"/>
  </r>
  <r>
    <x v="2"/>
    <x v="12"/>
    <s v="Empire Wind"/>
    <x v="68"/>
    <s v="SERO FMP"/>
    <x v="19"/>
    <x v="19"/>
    <x v="39"/>
    <x v="84"/>
    <x v="2"/>
    <n v="2.0299999999999998"/>
  </r>
  <r>
    <x v="2"/>
    <x v="12"/>
    <s v="Empire Wind"/>
    <x v="61"/>
    <s v="Mackerel, Squid, and Butterfish"/>
    <x v="20"/>
    <x v="19"/>
    <x v="6"/>
    <x v="6"/>
    <x v="2"/>
    <n v="1.01"/>
  </r>
  <r>
    <x v="2"/>
    <x v="12"/>
    <s v="Empire Wind"/>
    <x v="64"/>
    <s v="Small-Mesh Multispecies"/>
    <x v="20"/>
    <x v="19"/>
    <x v="1"/>
    <x v="1"/>
    <x v="2"/>
    <n v="1.01"/>
  </r>
  <r>
    <x v="2"/>
    <x v="12"/>
    <s v="Empire Wind"/>
    <x v="28"/>
    <s v="Tilefish"/>
    <x v="20"/>
    <x v="19"/>
    <x v="6"/>
    <x v="6"/>
    <x v="2"/>
    <n v="1.01"/>
  </r>
  <r>
    <x v="2"/>
    <x v="12"/>
    <s v="Empire Wind"/>
    <x v="44"/>
    <s v="ASMFC FMP"/>
    <x v="20"/>
    <x v="109"/>
    <x v="67"/>
    <x v="22"/>
    <x v="2"/>
    <n v="1.01"/>
  </r>
  <r>
    <x v="2"/>
    <x v="13"/>
    <s v="South Fork Wind"/>
    <x v="0"/>
    <m/>
    <x v="1147"/>
    <x v="1134"/>
    <x v="0"/>
    <x v="0"/>
    <x v="2"/>
    <n v="35443.730000000003"/>
  </r>
  <r>
    <x v="2"/>
    <x v="13"/>
    <s v="South Fork Wind"/>
    <x v="1"/>
    <s v="Sea Scallop"/>
    <x v="1148"/>
    <x v="1058"/>
    <x v="6"/>
    <x v="6"/>
    <x v="2"/>
    <n v="26290.55"/>
  </r>
  <r>
    <x v="2"/>
    <x v="13"/>
    <s v="South Fork Wind"/>
    <x v="5"/>
    <s v="ASMFC FMP"/>
    <x v="1149"/>
    <x v="1135"/>
    <x v="5"/>
    <x v="5"/>
    <x v="2"/>
    <n v="21016.81"/>
  </r>
  <r>
    <x v="2"/>
    <x v="13"/>
    <s v="South Fork Wind"/>
    <x v="16"/>
    <s v="Monkfish"/>
    <x v="1005"/>
    <x v="1136"/>
    <x v="10"/>
    <x v="22"/>
    <x v="2"/>
    <n v="13071.2"/>
  </r>
  <r>
    <x v="2"/>
    <x v="13"/>
    <s v="South Fork Wind"/>
    <x v="22"/>
    <s v="Small-Mesh Multispecies"/>
    <x v="1150"/>
    <x v="1137"/>
    <x v="45"/>
    <x v="43"/>
    <x v="2"/>
    <n v="9285.11"/>
  </r>
  <r>
    <x v="2"/>
    <x v="13"/>
    <s v="South Fork Wind"/>
    <x v="26"/>
    <s v="Skates"/>
    <x v="1151"/>
    <x v="1138"/>
    <x v="12"/>
    <x v="32"/>
    <x v="2"/>
    <n v="9170.44"/>
  </r>
  <r>
    <x v="2"/>
    <x v="13"/>
    <s v="South Fork Wind"/>
    <x v="7"/>
    <s v="Mackerel, Squid, and Butterfish"/>
    <x v="1152"/>
    <x v="1139"/>
    <x v="1"/>
    <x v="1"/>
    <x v="2"/>
    <n v="5814.61"/>
  </r>
  <r>
    <x v="2"/>
    <x v="13"/>
    <s v="South Fork Wind"/>
    <x v="10"/>
    <s v="Summer Flounder, Scup, Black Sea Bass"/>
    <x v="1153"/>
    <x v="1140"/>
    <x v="5"/>
    <x v="5"/>
    <x v="2"/>
    <n v="5436.1"/>
  </r>
  <r>
    <x v="2"/>
    <x v="13"/>
    <s v="South Fork Wind"/>
    <x v="9"/>
    <s v="Summer Flounder, Scup, Black Sea Bass"/>
    <x v="1154"/>
    <x v="1141"/>
    <x v="11"/>
    <x v="31"/>
    <x v="2"/>
    <n v="3757.68"/>
  </r>
  <r>
    <x v="2"/>
    <x v="13"/>
    <s v="South Fork Wind"/>
    <x v="8"/>
    <s v="ASMFC FMP"/>
    <x v="1155"/>
    <x v="1142"/>
    <x v="1"/>
    <x v="5"/>
    <x v="2"/>
    <n v="1929.07"/>
  </r>
  <r>
    <x v="2"/>
    <x v="13"/>
    <s v="South Fork Wind"/>
    <x v="20"/>
    <s v="Mackerel, Squid, and Butterfish"/>
    <x v="1156"/>
    <x v="1143"/>
    <x v="29"/>
    <x v="7"/>
    <x v="2"/>
    <n v="1656.1"/>
  </r>
  <r>
    <x v="2"/>
    <x v="13"/>
    <s v="South Fork Wind"/>
    <x v="2"/>
    <s v="Summer Flounder, Scup, Black Sea Bass"/>
    <x v="1157"/>
    <x v="320"/>
    <x v="5"/>
    <x v="1"/>
    <x v="2"/>
    <n v="1466.34"/>
  </r>
  <r>
    <x v="2"/>
    <x v="13"/>
    <s v="South Fork Wind"/>
    <x v="27"/>
    <s v="Northeast Multispecies"/>
    <x v="1158"/>
    <x v="982"/>
    <x v="29"/>
    <x v="5"/>
    <x v="2"/>
    <n v="851.39"/>
  </r>
  <r>
    <x v="2"/>
    <x v="13"/>
    <s v="South Fork Wind"/>
    <x v="35"/>
    <s v="Spiny Dogfish"/>
    <x v="1159"/>
    <x v="1144"/>
    <x v="5"/>
    <x v="5"/>
    <x v="2"/>
    <n v="714.4"/>
  </r>
  <r>
    <x v="2"/>
    <x v="13"/>
    <s v="South Fork Wind"/>
    <x v="34"/>
    <s v="Northeast Multispecies"/>
    <x v="1160"/>
    <x v="679"/>
    <x v="1"/>
    <x v="1"/>
    <x v="2"/>
    <n v="501.29"/>
  </r>
  <r>
    <x v="2"/>
    <x v="13"/>
    <s v="South Fork Wind"/>
    <x v="6"/>
    <s v="Mackerel, Squid, and Butterfish"/>
    <x v="1161"/>
    <x v="1145"/>
    <x v="6"/>
    <x v="6"/>
    <x v="2"/>
    <n v="305.44"/>
  </r>
  <r>
    <x v="2"/>
    <x v="13"/>
    <s v="South Fork Wind"/>
    <x v="17"/>
    <s v="Small-Mesh Multispecies"/>
    <x v="475"/>
    <x v="1146"/>
    <x v="9"/>
    <x v="63"/>
    <x v="2"/>
    <n v="270.94"/>
  </r>
  <r>
    <x v="2"/>
    <x v="13"/>
    <s v="South Fork Wind"/>
    <x v="25"/>
    <s v="Bluefish"/>
    <x v="792"/>
    <x v="534"/>
    <x v="5"/>
    <x v="5"/>
    <x v="2"/>
    <n v="186.72"/>
  </r>
  <r>
    <x v="2"/>
    <x v="13"/>
    <s v="South Fork Wind"/>
    <x v="18"/>
    <s v="Mackerel, Squid, and Butterfish"/>
    <x v="11"/>
    <x v="275"/>
    <x v="6"/>
    <x v="6"/>
    <x v="2"/>
    <n v="126.85"/>
  </r>
  <r>
    <x v="2"/>
    <x v="13"/>
    <s v="South Fork Wind"/>
    <x v="15"/>
    <s v="SERO FMP"/>
    <x v="223"/>
    <x v="1106"/>
    <x v="143"/>
    <x v="142"/>
    <x v="2"/>
    <n v="109.59"/>
  </r>
  <r>
    <x v="2"/>
    <x v="13"/>
    <s v="South Fork Wind"/>
    <x v="12"/>
    <s v="No Federal FMP"/>
    <x v="390"/>
    <x v="248"/>
    <x v="54"/>
    <x v="31"/>
    <x v="2"/>
    <n v="94.37"/>
  </r>
  <r>
    <x v="2"/>
    <x v="13"/>
    <s v="South Fork Wind"/>
    <x v="11"/>
    <s v="ASMFC FMP"/>
    <x v="225"/>
    <x v="18"/>
    <x v="29"/>
    <x v="5"/>
    <x v="2"/>
    <n v="72.05"/>
  </r>
  <r>
    <x v="2"/>
    <x v="13"/>
    <s v="South Fork Wind"/>
    <x v="43"/>
    <s v="Northeast Multispecies"/>
    <x v="479"/>
    <x v="14"/>
    <x v="1"/>
    <x v="1"/>
    <x v="2"/>
    <n v="56.83"/>
  </r>
  <r>
    <x v="2"/>
    <x v="13"/>
    <s v="South Fork Wind"/>
    <x v="29"/>
    <s v="ASMFC FMP"/>
    <x v="499"/>
    <x v="15"/>
    <x v="6"/>
    <x v="6"/>
    <x v="2"/>
    <n v="39.58"/>
  </r>
  <r>
    <x v="2"/>
    <x v="13"/>
    <s v="South Fork Wind"/>
    <x v="32"/>
    <s v="Highly Migratory Species"/>
    <x v="613"/>
    <x v="60"/>
    <x v="6"/>
    <x v="1"/>
    <x v="2"/>
    <n v="29.43"/>
  </r>
  <r>
    <x v="2"/>
    <x v="13"/>
    <s v="South Fork Wind"/>
    <x v="33"/>
    <s v="Northeast Multispecies"/>
    <x v="480"/>
    <x v="106"/>
    <x v="6"/>
    <x v="6"/>
    <x v="2"/>
    <n v="26.38"/>
  </r>
  <r>
    <x v="2"/>
    <x v="13"/>
    <s v="South Fork Wind"/>
    <x v="3"/>
    <s v="No Federal FMP"/>
    <x v="354"/>
    <x v="20"/>
    <x v="6"/>
    <x v="6"/>
    <x v="2"/>
    <n v="18.27"/>
  </r>
  <r>
    <x v="2"/>
    <x v="13"/>
    <s v="South Fork Wind"/>
    <x v="31"/>
    <s v="No Federal FMP"/>
    <x v="70"/>
    <x v="16"/>
    <x v="1"/>
    <x v="1"/>
    <x v="2"/>
    <n v="10.15"/>
  </r>
  <r>
    <x v="2"/>
    <x v="13"/>
    <s v="South Fork Wind"/>
    <x v="37"/>
    <s v="No Federal FMP"/>
    <x v="16"/>
    <x v="27"/>
    <x v="5"/>
    <x v="1"/>
    <x v="2"/>
    <n v="8.1199999999999992"/>
  </r>
  <r>
    <x v="2"/>
    <x v="13"/>
    <s v="South Fork Wind"/>
    <x v="31"/>
    <s v="No Federal FMP"/>
    <x v="17"/>
    <x v="65"/>
    <x v="54"/>
    <x v="63"/>
    <x v="2"/>
    <n v="7.1"/>
  </r>
  <r>
    <x v="2"/>
    <x v="13"/>
    <s v="South Fork Wind"/>
    <x v="42"/>
    <s v="No Federal FMP"/>
    <x v="71"/>
    <x v="65"/>
    <x v="7"/>
    <x v="10"/>
    <x v="2"/>
    <n v="4.0599999999999996"/>
  </r>
  <r>
    <x v="2"/>
    <x v="13"/>
    <s v="South Fork Wind"/>
    <x v="13"/>
    <s v="No Federal FMP"/>
    <x v="27"/>
    <x v="27"/>
    <x v="1"/>
    <x v="1"/>
    <x v="2"/>
    <n v="3.04"/>
  </r>
  <r>
    <x v="2"/>
    <x v="13"/>
    <s v="South Fork Wind"/>
    <x v="28"/>
    <s v="Tilefish"/>
    <x v="27"/>
    <x v="20"/>
    <x v="6"/>
    <x v="6"/>
    <x v="2"/>
    <n v="3.04"/>
  </r>
  <r>
    <x v="2"/>
    <x v="13"/>
    <s v="South Fork Wind"/>
    <x v="49"/>
    <s v="No Federal FMP"/>
    <x v="19"/>
    <x v="17"/>
    <x v="7"/>
    <x v="7"/>
    <x v="2"/>
    <n v="2.0299999999999998"/>
  </r>
  <r>
    <x v="2"/>
    <x v="13"/>
    <s v="South Fork Wind"/>
    <x v="39"/>
    <s v="No Federal FMP"/>
    <x v="20"/>
    <x v="20"/>
    <x v="6"/>
    <x v="6"/>
    <x v="2"/>
    <n v="1.01"/>
  </r>
  <r>
    <x v="2"/>
    <x v="13"/>
    <s v="South Fork Wind"/>
    <x v="24"/>
    <s v="No Federal FMP"/>
    <x v="20"/>
    <x v="19"/>
    <x v="6"/>
    <x v="6"/>
    <x v="2"/>
    <n v="1.01"/>
  </r>
  <r>
    <x v="2"/>
    <x v="13"/>
    <s v="South Fork Wind"/>
    <x v="54"/>
    <s v="Northeast Multispecies"/>
    <x v="20"/>
    <x v="19"/>
    <x v="6"/>
    <x v="6"/>
    <x v="2"/>
    <n v="1.01"/>
  </r>
  <r>
    <x v="2"/>
    <x v="14"/>
    <s v="Skipjack Wind"/>
    <x v="1"/>
    <s v="Sea Scallop"/>
    <x v="1162"/>
    <x v="1147"/>
    <x v="1"/>
    <x v="1"/>
    <x v="2"/>
    <n v="55815.15"/>
  </r>
  <r>
    <x v="2"/>
    <x v="14"/>
    <s v="Skipjack Wind"/>
    <x v="3"/>
    <s v="No Federal FMP"/>
    <x v="1163"/>
    <x v="1148"/>
    <x v="148"/>
    <x v="133"/>
    <x v="2"/>
    <n v="48785.87"/>
  </r>
  <r>
    <x v="2"/>
    <x v="14"/>
    <s v="Skipjack Wind"/>
    <x v="2"/>
    <s v="Summer Flounder, Scup, Black Sea Bass"/>
    <x v="1164"/>
    <x v="1149"/>
    <x v="20"/>
    <x v="61"/>
    <x v="2"/>
    <n v="32897.69"/>
  </r>
  <r>
    <x v="2"/>
    <x v="14"/>
    <s v="Skipjack Wind"/>
    <x v="0"/>
    <m/>
    <x v="1165"/>
    <x v="1150"/>
    <x v="0"/>
    <x v="0"/>
    <x v="2"/>
    <n v="11017.31"/>
  </r>
  <r>
    <x v="2"/>
    <x v="14"/>
    <s v="Skipjack Wind"/>
    <x v="5"/>
    <s v="ASMFC FMP"/>
    <x v="1166"/>
    <x v="1151"/>
    <x v="1"/>
    <x v="1"/>
    <x v="2"/>
    <n v="8410.3799999999992"/>
  </r>
  <r>
    <x v="2"/>
    <x v="14"/>
    <s v="Skipjack Wind"/>
    <x v="4"/>
    <s v="No Federal FMP"/>
    <x v="1167"/>
    <x v="1152"/>
    <x v="93"/>
    <x v="82"/>
    <x v="2"/>
    <n v="6364.61"/>
  </r>
  <r>
    <x v="2"/>
    <x v="14"/>
    <s v="Skipjack Wind"/>
    <x v="6"/>
    <s v="Mackerel, Squid, and Butterfish"/>
    <x v="1168"/>
    <x v="1153"/>
    <x v="1"/>
    <x v="1"/>
    <x v="2"/>
    <n v="4252.88"/>
  </r>
  <r>
    <x v="2"/>
    <x v="14"/>
    <s v="Skipjack Wind"/>
    <x v="7"/>
    <s v="Mackerel, Squid, and Butterfish"/>
    <x v="1169"/>
    <x v="1154"/>
    <x v="1"/>
    <x v="1"/>
    <x v="2"/>
    <n v="4195.04"/>
  </r>
  <r>
    <x v="2"/>
    <x v="14"/>
    <s v="Skipjack Wind"/>
    <x v="10"/>
    <s v="Summer Flounder, Scup, Black Sea Bass"/>
    <x v="1170"/>
    <x v="1155"/>
    <x v="6"/>
    <x v="6"/>
    <x v="2"/>
    <n v="933.58"/>
  </r>
  <r>
    <x v="2"/>
    <x v="14"/>
    <s v="Skipjack Wind"/>
    <x v="9"/>
    <s v="Summer Flounder, Scup, Black Sea Bass"/>
    <x v="1171"/>
    <x v="1156"/>
    <x v="6"/>
    <x v="6"/>
    <x v="2"/>
    <n v="122.79"/>
  </r>
  <r>
    <x v="2"/>
    <x v="14"/>
    <s v="Skipjack Wind"/>
    <x v="8"/>
    <s v="ASMFC FMP"/>
    <x v="657"/>
    <x v="430"/>
    <x v="6"/>
    <x v="6"/>
    <x v="2"/>
    <n v="105.54"/>
  </r>
  <r>
    <x v="2"/>
    <x v="14"/>
    <s v="Skipjack Wind"/>
    <x v="51"/>
    <s v="No Federal FMP"/>
    <x v="103"/>
    <x v="682"/>
    <x v="13"/>
    <x v="154"/>
    <x v="2"/>
    <n v="99.45"/>
  </r>
  <r>
    <x v="2"/>
    <x v="14"/>
    <s v="Skipjack Wind"/>
    <x v="14"/>
    <s v="No Federal FMP"/>
    <x v="589"/>
    <x v="302"/>
    <x v="46"/>
    <x v="47"/>
    <x v="2"/>
    <n v="46.68"/>
  </r>
  <r>
    <x v="2"/>
    <x v="14"/>
    <s v="Skipjack Wind"/>
    <x v="11"/>
    <s v="ASMFC FMP"/>
    <x v="191"/>
    <x v="141"/>
    <x v="5"/>
    <x v="5"/>
    <x v="2"/>
    <n v="45.66"/>
  </r>
  <r>
    <x v="2"/>
    <x v="14"/>
    <s v="Skipjack Wind"/>
    <x v="32"/>
    <s v="Highly Migratory Species"/>
    <x v="413"/>
    <x v="281"/>
    <x v="1"/>
    <x v="6"/>
    <x v="2"/>
    <n v="36.53"/>
  </r>
  <r>
    <x v="2"/>
    <x v="14"/>
    <s v="Skipjack Wind"/>
    <x v="25"/>
    <s v="Bluefish"/>
    <x v="194"/>
    <x v="1106"/>
    <x v="6"/>
    <x v="1"/>
    <x v="2"/>
    <n v="33.49"/>
  </r>
  <r>
    <x v="2"/>
    <x v="14"/>
    <s v="Skipjack Wind"/>
    <x v="23"/>
    <s v="Highly Migratory Species"/>
    <x v="261"/>
    <x v="16"/>
    <x v="1"/>
    <x v="1"/>
    <x v="2"/>
    <n v="27.4"/>
  </r>
  <r>
    <x v="2"/>
    <x v="14"/>
    <s v="Skipjack Wind"/>
    <x v="20"/>
    <s v="Mackerel, Squid, and Butterfish"/>
    <x v="14"/>
    <x v="693"/>
    <x v="6"/>
    <x v="6"/>
    <x v="2"/>
    <n v="25.37"/>
  </r>
  <r>
    <x v="2"/>
    <x v="14"/>
    <s v="Skipjack Wind"/>
    <x v="13"/>
    <s v="No Federal FMP"/>
    <x v="14"/>
    <x v="933"/>
    <x v="54"/>
    <x v="31"/>
    <x v="2"/>
    <n v="25.37"/>
  </r>
  <r>
    <x v="2"/>
    <x v="14"/>
    <s v="Skipjack Wind"/>
    <x v="22"/>
    <s v="Small-Mesh Multispecies"/>
    <x v="144"/>
    <x v="324"/>
    <x v="6"/>
    <x v="6"/>
    <x v="2"/>
    <n v="22.32"/>
  </r>
  <r>
    <x v="2"/>
    <x v="14"/>
    <s v="Skipjack Wind"/>
    <x v="17"/>
    <s v="Small-Mesh Multispecies"/>
    <x v="15"/>
    <x v="246"/>
    <x v="6"/>
    <x v="6"/>
    <x v="2"/>
    <n v="19.28"/>
  </r>
  <r>
    <x v="2"/>
    <x v="14"/>
    <s v="Skipjack Wind"/>
    <x v="19"/>
    <s v="Tilefish"/>
    <x v="145"/>
    <x v="15"/>
    <x v="1"/>
    <x v="1"/>
    <x v="2"/>
    <n v="14.21"/>
  </r>
  <r>
    <x v="2"/>
    <x v="14"/>
    <s v="Skipjack Wind"/>
    <x v="16"/>
    <s v="Monkfish"/>
    <x v="196"/>
    <x v="15"/>
    <x v="6"/>
    <x v="6"/>
    <x v="2"/>
    <n v="13.19"/>
  </r>
  <r>
    <x v="2"/>
    <x v="14"/>
    <s v="Skipjack Wind"/>
    <x v="15"/>
    <s v="SERO FMP"/>
    <x v="70"/>
    <x v="26"/>
    <x v="54"/>
    <x v="10"/>
    <x v="2"/>
    <n v="10.15"/>
  </r>
  <r>
    <x v="2"/>
    <x v="14"/>
    <s v="Skipjack Wind"/>
    <x v="18"/>
    <s v="Mackerel, Squid, and Butterfish"/>
    <x v="111"/>
    <x v="17"/>
    <x v="6"/>
    <x v="6"/>
    <x v="2"/>
    <n v="6.09"/>
  </r>
  <r>
    <x v="2"/>
    <x v="14"/>
    <s v="Skipjack Wind"/>
    <x v="24"/>
    <s v="No Federal FMP"/>
    <x v="71"/>
    <x v="109"/>
    <x v="6"/>
    <x v="6"/>
    <x v="2"/>
    <n v="4.0599999999999996"/>
  </r>
  <r>
    <x v="2"/>
    <x v="14"/>
    <s v="Skipjack Wind"/>
    <x v="28"/>
    <s v="Tilefish"/>
    <x v="19"/>
    <x v="19"/>
    <x v="6"/>
    <x v="6"/>
    <x v="2"/>
    <n v="2.0299999999999998"/>
  </r>
  <r>
    <x v="2"/>
    <x v="14"/>
    <s v="Skipjack Wind"/>
    <x v="35"/>
    <s v="Spiny Dogfish"/>
    <x v="19"/>
    <x v="26"/>
    <x v="6"/>
    <x v="6"/>
    <x v="2"/>
    <n v="2.0299999999999998"/>
  </r>
  <r>
    <x v="2"/>
    <x v="14"/>
    <s v="Skipjack Wind"/>
    <x v="26"/>
    <s v="Skates"/>
    <x v="20"/>
    <x v="109"/>
    <x v="6"/>
    <x v="6"/>
    <x v="2"/>
    <n v="1.01"/>
  </r>
  <r>
    <x v="2"/>
    <x v="15"/>
    <s v="Beacon Wind"/>
    <x v="28"/>
    <s v="Tilefish"/>
    <x v="1172"/>
    <x v="1157"/>
    <x v="149"/>
    <x v="155"/>
    <x v="2"/>
    <n v="122357.4"/>
  </r>
  <r>
    <x v="2"/>
    <x v="15"/>
    <s v="Beacon Wind"/>
    <x v="7"/>
    <s v="Mackerel, Squid, and Butterfish"/>
    <x v="1173"/>
    <x v="1158"/>
    <x v="64"/>
    <x v="47"/>
    <x v="2"/>
    <n v="118961.99"/>
  </r>
  <r>
    <x v="2"/>
    <x v="15"/>
    <s v="Beacon Wind"/>
    <x v="10"/>
    <s v="Summer Flounder, Scup, Black Sea Bass"/>
    <x v="1174"/>
    <x v="1159"/>
    <x v="15"/>
    <x v="36"/>
    <x v="2"/>
    <n v="92068.67"/>
  </r>
  <r>
    <x v="2"/>
    <x v="15"/>
    <s v="Beacon Wind"/>
    <x v="22"/>
    <s v="Small-Mesh Multispecies"/>
    <x v="1175"/>
    <x v="1160"/>
    <x v="143"/>
    <x v="156"/>
    <x v="2"/>
    <n v="55517.83"/>
  </r>
  <r>
    <x v="2"/>
    <x v="15"/>
    <s v="Beacon Wind"/>
    <x v="8"/>
    <s v="ASMFC FMP"/>
    <x v="1176"/>
    <x v="1161"/>
    <x v="69"/>
    <x v="54"/>
    <x v="2"/>
    <n v="49339.93"/>
  </r>
  <r>
    <x v="2"/>
    <x v="15"/>
    <s v="Beacon Wind"/>
    <x v="16"/>
    <s v="Monkfish"/>
    <x v="1177"/>
    <x v="1162"/>
    <x v="64"/>
    <x v="36"/>
    <x v="2"/>
    <n v="37617.360000000001"/>
  </r>
  <r>
    <x v="2"/>
    <x v="15"/>
    <s v="Beacon Wind"/>
    <x v="9"/>
    <s v="Summer Flounder, Scup, Black Sea Bass"/>
    <x v="1178"/>
    <x v="1163"/>
    <x v="28"/>
    <x v="33"/>
    <x v="2"/>
    <n v="37535.17"/>
  </r>
  <r>
    <x v="2"/>
    <x v="15"/>
    <s v="Beacon Wind"/>
    <x v="26"/>
    <s v="Skates"/>
    <x v="1179"/>
    <x v="1164"/>
    <x v="73"/>
    <x v="14"/>
    <x v="2"/>
    <n v="36213.94"/>
  </r>
  <r>
    <x v="2"/>
    <x v="15"/>
    <s v="Beacon Wind"/>
    <x v="1"/>
    <s v="Sea Scallop"/>
    <x v="1180"/>
    <x v="1165"/>
    <x v="6"/>
    <x v="6"/>
    <x v="2"/>
    <n v="19117.169999999998"/>
  </r>
  <r>
    <x v="2"/>
    <x v="15"/>
    <s v="Beacon Wind"/>
    <x v="20"/>
    <s v="Mackerel, Squid, and Butterfish"/>
    <x v="1181"/>
    <x v="1166"/>
    <x v="13"/>
    <x v="94"/>
    <x v="2"/>
    <n v="11158.36"/>
  </r>
  <r>
    <x v="2"/>
    <x v="15"/>
    <s v="Beacon Wind"/>
    <x v="5"/>
    <s v="ASMFC FMP"/>
    <x v="1182"/>
    <x v="1167"/>
    <x v="1"/>
    <x v="1"/>
    <x v="2"/>
    <n v="10085.76"/>
  </r>
  <r>
    <x v="2"/>
    <x v="15"/>
    <s v="Beacon Wind"/>
    <x v="0"/>
    <m/>
    <x v="1183"/>
    <x v="1168"/>
    <x v="0"/>
    <x v="0"/>
    <x v="2"/>
    <n v="8524.0300000000007"/>
  </r>
  <r>
    <x v="2"/>
    <x v="15"/>
    <s v="Beacon Wind"/>
    <x v="2"/>
    <s v="Summer Flounder, Scup, Black Sea Bass"/>
    <x v="1184"/>
    <x v="1169"/>
    <x v="8"/>
    <x v="8"/>
    <x v="2"/>
    <n v="8104.93"/>
  </r>
  <r>
    <x v="2"/>
    <x v="15"/>
    <s v="Beacon Wind"/>
    <x v="6"/>
    <s v="Mackerel, Squid, and Butterfish"/>
    <x v="1185"/>
    <x v="1170"/>
    <x v="5"/>
    <x v="5"/>
    <x v="2"/>
    <n v="5078.8999999999996"/>
  </r>
  <r>
    <x v="2"/>
    <x v="15"/>
    <s v="Beacon Wind"/>
    <x v="35"/>
    <s v="Spiny Dogfish"/>
    <x v="1186"/>
    <x v="1171"/>
    <x v="8"/>
    <x v="10"/>
    <x v="2"/>
    <n v="2697.25"/>
  </r>
  <r>
    <x v="2"/>
    <x v="15"/>
    <s v="Beacon Wind"/>
    <x v="25"/>
    <s v="Bluefish"/>
    <x v="1187"/>
    <x v="1172"/>
    <x v="12"/>
    <x v="32"/>
    <x v="2"/>
    <n v="1462.28"/>
  </r>
  <r>
    <x v="2"/>
    <x v="15"/>
    <s v="Beacon Wind"/>
    <x v="32"/>
    <s v="Highly Migratory Species"/>
    <x v="671"/>
    <x v="1173"/>
    <x v="10"/>
    <x v="22"/>
    <x v="2"/>
    <n v="657.57"/>
  </r>
  <r>
    <x v="2"/>
    <x v="15"/>
    <s v="Beacon Wind"/>
    <x v="17"/>
    <s v="Small-Mesh Multispecies"/>
    <x v="927"/>
    <x v="1174"/>
    <x v="22"/>
    <x v="84"/>
    <x v="2"/>
    <n v="524.63"/>
  </r>
  <r>
    <x v="2"/>
    <x v="15"/>
    <s v="Beacon Wind"/>
    <x v="27"/>
    <s v="Northeast Multispecies"/>
    <x v="185"/>
    <x v="901"/>
    <x v="1"/>
    <x v="1"/>
    <x v="2"/>
    <n v="246.59"/>
  </r>
  <r>
    <x v="2"/>
    <x v="15"/>
    <s v="Beacon Wind"/>
    <x v="13"/>
    <s v="No Federal FMP"/>
    <x v="517"/>
    <x v="1175"/>
    <x v="65"/>
    <x v="82"/>
    <x v="2"/>
    <n v="118.73"/>
  </r>
  <r>
    <x v="2"/>
    <x v="15"/>
    <s v="Beacon Wind"/>
    <x v="14"/>
    <s v="No Federal FMP"/>
    <x v="105"/>
    <x v="680"/>
    <x v="74"/>
    <x v="54"/>
    <x v="2"/>
    <n v="65.959999999999994"/>
  </r>
  <r>
    <x v="2"/>
    <x v="15"/>
    <s v="Beacon Wind"/>
    <x v="18"/>
    <s v="Mackerel, Squid, and Butterfish"/>
    <x v="1188"/>
    <x v="404"/>
    <x v="6"/>
    <x v="6"/>
    <x v="2"/>
    <n v="60.89"/>
  </r>
  <r>
    <x v="2"/>
    <x v="15"/>
    <s v="Beacon Wind"/>
    <x v="33"/>
    <s v="Northeast Multispecies"/>
    <x v="190"/>
    <x v="574"/>
    <x v="6"/>
    <x v="6"/>
    <x v="2"/>
    <n v="51.75"/>
  </r>
  <r>
    <x v="2"/>
    <x v="15"/>
    <s v="Beacon Wind"/>
    <x v="19"/>
    <s v="Tilefish"/>
    <x v="65"/>
    <x v="69"/>
    <x v="5"/>
    <x v="7"/>
    <x v="2"/>
    <n v="41.61"/>
  </r>
  <r>
    <x v="2"/>
    <x v="15"/>
    <s v="Beacon Wind"/>
    <x v="31"/>
    <s v="No Federal FMP"/>
    <x v="109"/>
    <x v="68"/>
    <x v="5"/>
    <x v="7"/>
    <x v="2"/>
    <n v="20.3"/>
  </r>
  <r>
    <x v="2"/>
    <x v="15"/>
    <s v="Beacon Wind"/>
    <x v="11"/>
    <s v="ASMFC FMP"/>
    <x v="165"/>
    <x v="65"/>
    <x v="1"/>
    <x v="1"/>
    <x v="2"/>
    <n v="17.25"/>
  </r>
  <r>
    <x v="2"/>
    <x v="15"/>
    <s v="Beacon Wind"/>
    <x v="57"/>
    <s v="Northeast Multispecies"/>
    <x v="145"/>
    <x v="20"/>
    <x v="6"/>
    <x v="6"/>
    <x v="2"/>
    <n v="14.21"/>
  </r>
  <r>
    <x v="2"/>
    <x v="15"/>
    <s v="Beacon Wind"/>
    <x v="24"/>
    <s v="No Federal FMP"/>
    <x v="68"/>
    <x v="68"/>
    <x v="1"/>
    <x v="1"/>
    <x v="2"/>
    <n v="12.18"/>
  </r>
  <r>
    <x v="2"/>
    <x v="15"/>
    <s v="Beacon Wind"/>
    <x v="43"/>
    <s v="Northeast Multispecies"/>
    <x v="69"/>
    <x v="16"/>
    <x v="6"/>
    <x v="6"/>
    <x v="2"/>
    <n v="11.16"/>
  </r>
  <r>
    <x v="2"/>
    <x v="15"/>
    <s v="Beacon Wind"/>
    <x v="51"/>
    <s v="No Federal FMP"/>
    <x v="16"/>
    <x v="65"/>
    <x v="5"/>
    <x v="64"/>
    <x v="2"/>
    <n v="8.1199999999999992"/>
  </r>
  <r>
    <x v="2"/>
    <x v="15"/>
    <s v="Beacon Wind"/>
    <x v="21"/>
    <s v="No Federal FMP"/>
    <x v="111"/>
    <x v="27"/>
    <x v="6"/>
    <x v="6"/>
    <x v="2"/>
    <n v="6.09"/>
  </r>
  <r>
    <x v="2"/>
    <x v="15"/>
    <s v="Beacon Wind"/>
    <x v="49"/>
    <s v="No Federal FMP"/>
    <x v="71"/>
    <x v="208"/>
    <x v="9"/>
    <x v="8"/>
    <x v="2"/>
    <n v="4.0599999999999996"/>
  </r>
  <r>
    <x v="2"/>
    <x v="15"/>
    <s v="Beacon Wind"/>
    <x v="34"/>
    <s v="Northeast Multispecies"/>
    <x v="71"/>
    <x v="27"/>
    <x v="6"/>
    <x v="6"/>
    <x v="2"/>
    <n v="4.0599999999999996"/>
  </r>
  <r>
    <x v="2"/>
    <x v="15"/>
    <s v="Beacon Wind"/>
    <x v="37"/>
    <s v="No Federal FMP"/>
    <x v="27"/>
    <x v="20"/>
    <x v="1"/>
    <x v="1"/>
    <x v="2"/>
    <n v="3.04"/>
  </r>
  <r>
    <x v="2"/>
    <x v="15"/>
    <s v="Beacon Wind"/>
    <x v="46"/>
    <s v="No Federal FMP"/>
    <x v="20"/>
    <x v="19"/>
    <x v="6"/>
    <x v="6"/>
    <x v="2"/>
    <n v="1.01"/>
  </r>
  <r>
    <x v="2"/>
    <x v="15"/>
    <s v="Beacon Wind"/>
    <x v="55"/>
    <s v="Northeast Multispecies"/>
    <x v="20"/>
    <x v="19"/>
    <x v="6"/>
    <x v="6"/>
    <x v="2"/>
    <n v="1.01"/>
  </r>
  <r>
    <x v="2"/>
    <x v="16"/>
    <s v="Mayflower Wind"/>
    <x v="10"/>
    <s v="Summer Flounder, Scup, Black Sea Bass"/>
    <x v="1189"/>
    <x v="1176"/>
    <x v="31"/>
    <x v="70"/>
    <x v="2"/>
    <n v="145067.85"/>
  </r>
  <r>
    <x v="2"/>
    <x v="16"/>
    <s v="Mayflower Wind"/>
    <x v="1"/>
    <s v="Sea Scallop"/>
    <x v="1190"/>
    <x v="1177"/>
    <x v="5"/>
    <x v="7"/>
    <x v="2"/>
    <n v="134344.82"/>
  </r>
  <r>
    <x v="2"/>
    <x v="16"/>
    <s v="Mayflower Wind"/>
    <x v="28"/>
    <s v="Tilefish"/>
    <x v="1191"/>
    <x v="1178"/>
    <x v="108"/>
    <x v="157"/>
    <x v="2"/>
    <n v="129639.35"/>
  </r>
  <r>
    <x v="2"/>
    <x v="16"/>
    <s v="Mayflower Wind"/>
    <x v="7"/>
    <s v="Mackerel, Squid, and Butterfish"/>
    <x v="1192"/>
    <x v="1179"/>
    <x v="51"/>
    <x v="55"/>
    <x v="2"/>
    <n v="96928.38"/>
  </r>
  <r>
    <x v="2"/>
    <x v="16"/>
    <s v="Mayflower Wind"/>
    <x v="8"/>
    <s v="ASMFC FMP"/>
    <x v="1193"/>
    <x v="1180"/>
    <x v="19"/>
    <x v="33"/>
    <x v="2"/>
    <n v="59451.06"/>
  </r>
  <r>
    <x v="2"/>
    <x v="16"/>
    <s v="Mayflower Wind"/>
    <x v="9"/>
    <s v="Summer Flounder, Scup, Black Sea Bass"/>
    <x v="1194"/>
    <x v="1181"/>
    <x v="127"/>
    <x v="60"/>
    <x v="2"/>
    <n v="47593.52"/>
  </r>
  <r>
    <x v="2"/>
    <x v="16"/>
    <s v="Mayflower Wind"/>
    <x v="22"/>
    <s v="Small-Mesh Multispecies"/>
    <x v="1195"/>
    <x v="1182"/>
    <x v="69"/>
    <x v="78"/>
    <x v="2"/>
    <n v="32738.37"/>
  </r>
  <r>
    <x v="2"/>
    <x v="16"/>
    <s v="Mayflower Wind"/>
    <x v="16"/>
    <s v="Monkfish"/>
    <x v="1196"/>
    <x v="1183"/>
    <x v="56"/>
    <x v="39"/>
    <x v="2"/>
    <n v="21335.45"/>
  </r>
  <r>
    <x v="2"/>
    <x v="16"/>
    <s v="Mayflower Wind"/>
    <x v="26"/>
    <s v="Skates"/>
    <x v="1197"/>
    <x v="1184"/>
    <x v="65"/>
    <x v="57"/>
    <x v="2"/>
    <n v="16861.349999999999"/>
  </r>
  <r>
    <x v="2"/>
    <x v="16"/>
    <s v="Mayflower Wind"/>
    <x v="5"/>
    <s v="ASMFC FMP"/>
    <x v="1198"/>
    <x v="1185"/>
    <x v="1"/>
    <x v="1"/>
    <x v="2"/>
    <n v="15654.79"/>
  </r>
  <r>
    <x v="2"/>
    <x v="16"/>
    <s v="Mayflower Wind"/>
    <x v="2"/>
    <s v="Summer Flounder, Scup, Black Sea Bass"/>
    <x v="1199"/>
    <x v="1186"/>
    <x v="56"/>
    <x v="57"/>
    <x v="2"/>
    <n v="15091.59"/>
  </r>
  <r>
    <x v="2"/>
    <x v="16"/>
    <s v="Mayflower Wind"/>
    <x v="0"/>
    <m/>
    <x v="1200"/>
    <x v="1187"/>
    <x v="0"/>
    <x v="0"/>
    <x v="2"/>
    <n v="11974.23"/>
  </r>
  <r>
    <x v="2"/>
    <x v="16"/>
    <s v="Mayflower Wind"/>
    <x v="20"/>
    <s v="Mackerel, Squid, and Butterfish"/>
    <x v="1201"/>
    <x v="1188"/>
    <x v="41"/>
    <x v="39"/>
    <x v="2"/>
    <n v="11483.09"/>
  </r>
  <r>
    <x v="2"/>
    <x v="16"/>
    <s v="Mayflower Wind"/>
    <x v="6"/>
    <s v="Mackerel, Squid, and Butterfish"/>
    <x v="1202"/>
    <x v="1189"/>
    <x v="5"/>
    <x v="5"/>
    <x v="2"/>
    <n v="5037.3"/>
  </r>
  <r>
    <x v="2"/>
    <x v="16"/>
    <s v="Mayflower Wind"/>
    <x v="35"/>
    <s v="Spiny Dogfish"/>
    <x v="1203"/>
    <x v="1190"/>
    <x v="67"/>
    <x v="8"/>
    <x v="2"/>
    <n v="2392.8200000000002"/>
  </r>
  <r>
    <x v="2"/>
    <x v="16"/>
    <s v="Mayflower Wind"/>
    <x v="25"/>
    <s v="Bluefish"/>
    <x v="1204"/>
    <x v="1165"/>
    <x v="12"/>
    <x v="39"/>
    <x v="2"/>
    <n v="1548.53"/>
  </r>
  <r>
    <x v="2"/>
    <x v="16"/>
    <s v="Mayflower Wind"/>
    <x v="17"/>
    <s v="Small-Mesh Multispecies"/>
    <x v="1205"/>
    <x v="1191"/>
    <x v="8"/>
    <x v="43"/>
    <x v="2"/>
    <n v="393.73"/>
  </r>
  <r>
    <x v="2"/>
    <x v="16"/>
    <s v="Mayflower Wind"/>
    <x v="32"/>
    <s v="Highly Migratory Species"/>
    <x v="611"/>
    <x v="1192"/>
    <x v="54"/>
    <x v="9"/>
    <x v="2"/>
    <n v="375.46"/>
  </r>
  <r>
    <x v="2"/>
    <x v="16"/>
    <s v="Mayflower Wind"/>
    <x v="19"/>
    <s v="Tilefish"/>
    <x v="1206"/>
    <x v="429"/>
    <x v="67"/>
    <x v="63"/>
    <x v="2"/>
    <n v="154.24"/>
  </r>
  <r>
    <x v="2"/>
    <x v="16"/>
    <s v="Mayflower Wind"/>
    <x v="13"/>
    <s v="No Federal FMP"/>
    <x v="642"/>
    <x v="280"/>
    <x v="53"/>
    <x v="52"/>
    <x v="2"/>
    <n v="140.04"/>
  </r>
  <r>
    <x v="2"/>
    <x v="16"/>
    <s v="Mayflower Wind"/>
    <x v="27"/>
    <s v="Northeast Multispecies"/>
    <x v="477"/>
    <x v="61"/>
    <x v="6"/>
    <x v="6"/>
    <x v="2"/>
    <n v="130.9"/>
  </r>
  <r>
    <x v="2"/>
    <x v="16"/>
    <s v="Mayflower Wind"/>
    <x v="18"/>
    <s v="Mackerel, Squid, and Butterfish"/>
    <x v="852"/>
    <x v="679"/>
    <x v="6"/>
    <x v="6"/>
    <x v="2"/>
    <n v="49.72"/>
  </r>
  <r>
    <x v="2"/>
    <x v="16"/>
    <s v="Mayflower Wind"/>
    <x v="14"/>
    <s v="No Federal FMP"/>
    <x v="233"/>
    <x v="1193"/>
    <x v="64"/>
    <x v="15"/>
    <x v="2"/>
    <n v="48.71"/>
  </r>
  <r>
    <x v="2"/>
    <x v="16"/>
    <s v="Mayflower Wind"/>
    <x v="31"/>
    <s v="No Federal FMP"/>
    <x v="461"/>
    <x v="933"/>
    <x v="11"/>
    <x v="64"/>
    <x v="2"/>
    <n v="43.63"/>
  </r>
  <r>
    <x v="2"/>
    <x v="16"/>
    <s v="Mayflower Wind"/>
    <x v="24"/>
    <s v="No Federal FMP"/>
    <x v="354"/>
    <x v="67"/>
    <x v="5"/>
    <x v="5"/>
    <x v="2"/>
    <n v="18.27"/>
  </r>
  <r>
    <x v="2"/>
    <x v="16"/>
    <s v="Mayflower Wind"/>
    <x v="57"/>
    <s v="Northeast Multispecies"/>
    <x v="145"/>
    <x v="20"/>
    <x v="6"/>
    <x v="6"/>
    <x v="2"/>
    <n v="14.21"/>
  </r>
  <r>
    <x v="2"/>
    <x v="16"/>
    <s v="Mayflower Wind"/>
    <x v="51"/>
    <s v="No Federal FMP"/>
    <x v="70"/>
    <x v="16"/>
    <x v="5"/>
    <x v="8"/>
    <x v="2"/>
    <n v="10.15"/>
  </r>
  <r>
    <x v="2"/>
    <x v="16"/>
    <s v="Mayflower Wind"/>
    <x v="43"/>
    <s v="Northeast Multispecies"/>
    <x v="110"/>
    <x v="65"/>
    <x v="6"/>
    <x v="6"/>
    <x v="2"/>
    <n v="9.1300000000000008"/>
  </r>
  <r>
    <x v="2"/>
    <x v="16"/>
    <s v="Mayflower Wind"/>
    <x v="33"/>
    <s v="Northeast Multispecies"/>
    <x v="110"/>
    <x v="125"/>
    <x v="6"/>
    <x v="6"/>
    <x v="2"/>
    <n v="9.1300000000000008"/>
  </r>
  <r>
    <x v="2"/>
    <x v="16"/>
    <s v="Mayflower Wind"/>
    <x v="11"/>
    <s v="ASMFC FMP"/>
    <x v="18"/>
    <x v="20"/>
    <x v="6"/>
    <x v="6"/>
    <x v="2"/>
    <n v="5.07"/>
  </r>
  <r>
    <x v="2"/>
    <x v="16"/>
    <s v="Mayflower Wind"/>
    <x v="21"/>
    <s v="No Federal FMP"/>
    <x v="71"/>
    <x v="109"/>
    <x v="6"/>
    <x v="6"/>
    <x v="2"/>
    <n v="4.0599999999999996"/>
  </r>
  <r>
    <x v="2"/>
    <x v="16"/>
    <s v="Mayflower Wind"/>
    <x v="49"/>
    <s v="No Federal FMP"/>
    <x v="27"/>
    <x v="324"/>
    <x v="11"/>
    <x v="8"/>
    <x v="2"/>
    <n v="3.04"/>
  </r>
  <r>
    <x v="2"/>
    <x v="16"/>
    <s v="Mayflower Wind"/>
    <x v="34"/>
    <s v="Northeast Multispecies"/>
    <x v="19"/>
    <x v="19"/>
    <x v="6"/>
    <x v="6"/>
    <x v="2"/>
    <n v="2.0299999999999998"/>
  </r>
  <r>
    <x v="2"/>
    <x v="16"/>
    <s v="Mayflower Wind"/>
    <x v="37"/>
    <s v="No Federal FMP"/>
    <x v="19"/>
    <x v="19"/>
    <x v="6"/>
    <x v="6"/>
    <x v="2"/>
    <n v="2.0299999999999998"/>
  </r>
  <r>
    <x v="2"/>
    <x v="16"/>
    <s v="Mayflower Wind"/>
    <x v="48"/>
    <s v="Northeast Multispecies"/>
    <x v="20"/>
    <x v="19"/>
    <x v="6"/>
    <x v="6"/>
    <x v="2"/>
    <n v="1.01"/>
  </r>
  <r>
    <x v="2"/>
    <x v="16"/>
    <s v="Mayflower Wind"/>
    <x v="54"/>
    <s v="Northeast Multispecies"/>
    <x v="20"/>
    <x v="19"/>
    <x v="6"/>
    <x v="6"/>
    <x v="2"/>
    <n v="1.01"/>
  </r>
  <r>
    <x v="2"/>
    <x v="16"/>
    <s v="Mayflower Wind"/>
    <x v="55"/>
    <s v="Northeast Multispecies"/>
    <x v="20"/>
    <x v="19"/>
    <x v="6"/>
    <x v="6"/>
    <x v="2"/>
    <n v="1.01"/>
  </r>
  <r>
    <x v="2"/>
    <x v="17"/>
    <s v="Vineyard Northeast"/>
    <x v="1"/>
    <s v="Sea Scallop"/>
    <x v="1207"/>
    <x v="1194"/>
    <x v="1"/>
    <x v="5"/>
    <x v="2"/>
    <n v="81321.289999999994"/>
  </r>
  <r>
    <x v="2"/>
    <x v="17"/>
    <s v="Vineyard Northeast"/>
    <x v="7"/>
    <s v="Mackerel, Squid, and Butterfish"/>
    <x v="1208"/>
    <x v="1195"/>
    <x v="58"/>
    <x v="32"/>
    <x v="2"/>
    <n v="76530.58"/>
  </r>
  <r>
    <x v="2"/>
    <x v="17"/>
    <s v="Vineyard Northeast"/>
    <x v="8"/>
    <s v="ASMFC FMP"/>
    <x v="1209"/>
    <x v="1196"/>
    <x v="81"/>
    <x v="116"/>
    <x v="2"/>
    <n v="70510.990000000005"/>
  </r>
  <r>
    <x v="2"/>
    <x v="17"/>
    <s v="Vineyard Northeast"/>
    <x v="10"/>
    <s v="Summer Flounder, Scup, Black Sea Bass"/>
    <x v="1210"/>
    <x v="1197"/>
    <x v="37"/>
    <x v="15"/>
    <x v="2"/>
    <n v="61708.91"/>
  </r>
  <r>
    <x v="2"/>
    <x v="17"/>
    <s v="Vineyard Northeast"/>
    <x v="9"/>
    <s v="Summer Flounder, Scup, Black Sea Bass"/>
    <x v="1211"/>
    <x v="1198"/>
    <x v="60"/>
    <x v="90"/>
    <x v="2"/>
    <n v="53820.13"/>
  </r>
  <r>
    <x v="2"/>
    <x v="17"/>
    <s v="Vineyard Northeast"/>
    <x v="0"/>
    <m/>
    <x v="1212"/>
    <x v="1199"/>
    <x v="0"/>
    <x v="0"/>
    <x v="2"/>
    <n v="29977.19"/>
  </r>
  <r>
    <x v="2"/>
    <x v="17"/>
    <s v="Vineyard Northeast"/>
    <x v="28"/>
    <s v="Tilefish"/>
    <x v="1213"/>
    <x v="1200"/>
    <x v="28"/>
    <x v="78"/>
    <x v="2"/>
    <n v="28188.16"/>
  </r>
  <r>
    <x v="2"/>
    <x v="17"/>
    <s v="Vineyard Northeast"/>
    <x v="5"/>
    <s v="ASMFC FMP"/>
    <x v="1214"/>
    <x v="1201"/>
    <x v="5"/>
    <x v="5"/>
    <x v="2"/>
    <n v="20360.259999999998"/>
  </r>
  <r>
    <x v="2"/>
    <x v="17"/>
    <s v="Vineyard Northeast"/>
    <x v="26"/>
    <s v="Skates"/>
    <x v="1215"/>
    <x v="1202"/>
    <x v="71"/>
    <x v="28"/>
    <x v="2"/>
    <n v="14157"/>
  </r>
  <r>
    <x v="2"/>
    <x v="17"/>
    <s v="Vineyard Northeast"/>
    <x v="22"/>
    <s v="Small-Mesh Multispecies"/>
    <x v="1216"/>
    <x v="1203"/>
    <x v="33"/>
    <x v="39"/>
    <x v="2"/>
    <n v="13106.71"/>
  </r>
  <r>
    <x v="2"/>
    <x v="17"/>
    <s v="Vineyard Northeast"/>
    <x v="20"/>
    <s v="Mackerel, Squid, and Butterfish"/>
    <x v="1217"/>
    <x v="1204"/>
    <x v="71"/>
    <x v="56"/>
    <x v="2"/>
    <n v="12489.74"/>
  </r>
  <r>
    <x v="2"/>
    <x v="17"/>
    <s v="Vineyard Northeast"/>
    <x v="6"/>
    <s v="Mackerel, Squid, and Butterfish"/>
    <x v="1218"/>
    <x v="1205"/>
    <x v="7"/>
    <x v="44"/>
    <x v="2"/>
    <n v="12326.36"/>
  </r>
  <r>
    <x v="2"/>
    <x v="17"/>
    <s v="Vineyard Northeast"/>
    <x v="16"/>
    <s v="Monkfish"/>
    <x v="1219"/>
    <x v="1206"/>
    <x v="9"/>
    <x v="10"/>
    <x v="2"/>
    <n v="9779.2999999999993"/>
  </r>
  <r>
    <x v="2"/>
    <x v="17"/>
    <s v="Vineyard Northeast"/>
    <x v="2"/>
    <s v="Summer Flounder, Scup, Black Sea Bass"/>
    <x v="1220"/>
    <x v="1207"/>
    <x v="9"/>
    <x v="9"/>
    <x v="2"/>
    <n v="6640.63"/>
  </r>
  <r>
    <x v="2"/>
    <x v="17"/>
    <s v="Vineyard Northeast"/>
    <x v="25"/>
    <s v="Bluefish"/>
    <x v="1221"/>
    <x v="1208"/>
    <x v="45"/>
    <x v="12"/>
    <x v="2"/>
    <n v="1174.08"/>
  </r>
  <r>
    <x v="2"/>
    <x v="17"/>
    <s v="Vineyard Northeast"/>
    <x v="35"/>
    <s v="Spiny Dogfish"/>
    <x v="253"/>
    <x v="1209"/>
    <x v="1"/>
    <x v="5"/>
    <x v="2"/>
    <n v="469.84"/>
  </r>
  <r>
    <x v="2"/>
    <x v="17"/>
    <s v="Vineyard Northeast"/>
    <x v="32"/>
    <s v="Highly Migratory Species"/>
    <x v="97"/>
    <x v="1210"/>
    <x v="11"/>
    <x v="31"/>
    <x v="2"/>
    <n v="298.33999999999997"/>
  </r>
  <r>
    <x v="2"/>
    <x v="17"/>
    <s v="Vineyard Northeast"/>
    <x v="17"/>
    <s v="Small-Mesh Multispecies"/>
    <x v="973"/>
    <x v="1211"/>
    <x v="11"/>
    <x v="9"/>
    <x v="2"/>
    <n v="200.92"/>
  </r>
  <r>
    <x v="2"/>
    <x v="17"/>
    <s v="Vineyard Northeast"/>
    <x v="27"/>
    <s v="Northeast Multispecies"/>
    <x v="817"/>
    <x v="182"/>
    <x v="6"/>
    <x v="6"/>
    <x v="2"/>
    <n v="117.71"/>
  </r>
  <r>
    <x v="2"/>
    <x v="17"/>
    <s v="Vineyard Northeast"/>
    <x v="24"/>
    <s v="No Federal FMP"/>
    <x v="657"/>
    <x v="625"/>
    <x v="10"/>
    <x v="63"/>
    <x v="2"/>
    <n v="105.54"/>
  </r>
  <r>
    <x v="2"/>
    <x v="17"/>
    <s v="Vineyard Northeast"/>
    <x v="13"/>
    <s v="No Federal FMP"/>
    <x v="102"/>
    <x v="977"/>
    <x v="51"/>
    <x v="19"/>
    <x v="2"/>
    <n v="104.52"/>
  </r>
  <r>
    <x v="2"/>
    <x v="17"/>
    <s v="Vineyard Northeast"/>
    <x v="31"/>
    <s v="No Federal FMP"/>
    <x v="103"/>
    <x v="403"/>
    <x v="45"/>
    <x v="43"/>
    <x v="2"/>
    <n v="99.45"/>
  </r>
  <r>
    <x v="2"/>
    <x v="17"/>
    <s v="Vineyard Northeast"/>
    <x v="18"/>
    <s v="Mackerel, Squid, and Butterfish"/>
    <x v="226"/>
    <x v="322"/>
    <x v="6"/>
    <x v="6"/>
    <x v="2"/>
    <n v="53.78"/>
  </r>
  <r>
    <x v="2"/>
    <x v="17"/>
    <s v="Vineyard Northeast"/>
    <x v="19"/>
    <s v="Tilefish"/>
    <x v="108"/>
    <x v="108"/>
    <x v="1"/>
    <x v="5"/>
    <x v="2"/>
    <n v="23.34"/>
  </r>
  <r>
    <x v="2"/>
    <x v="17"/>
    <s v="Vineyard Northeast"/>
    <x v="57"/>
    <s v="Northeast Multispecies"/>
    <x v="165"/>
    <x v="20"/>
    <x v="6"/>
    <x v="6"/>
    <x v="2"/>
    <n v="17.25"/>
  </r>
  <r>
    <x v="2"/>
    <x v="17"/>
    <s v="Vineyard Northeast"/>
    <x v="51"/>
    <s v="No Federal FMP"/>
    <x v="110"/>
    <x v="16"/>
    <x v="5"/>
    <x v="8"/>
    <x v="2"/>
    <n v="9.1300000000000008"/>
  </r>
  <r>
    <x v="2"/>
    <x v="17"/>
    <s v="Vineyard Northeast"/>
    <x v="14"/>
    <s v="No Federal FMP"/>
    <x v="16"/>
    <x v="15"/>
    <x v="11"/>
    <x v="31"/>
    <x v="2"/>
    <n v="8.1199999999999992"/>
  </r>
  <r>
    <x v="2"/>
    <x v="17"/>
    <s v="Vineyard Northeast"/>
    <x v="43"/>
    <s v="Northeast Multispecies"/>
    <x v="111"/>
    <x v="109"/>
    <x v="6"/>
    <x v="6"/>
    <x v="2"/>
    <n v="6.09"/>
  </r>
  <r>
    <x v="2"/>
    <x v="17"/>
    <s v="Vineyard Northeast"/>
    <x v="21"/>
    <s v="No Federal FMP"/>
    <x v="27"/>
    <x v="20"/>
    <x v="6"/>
    <x v="6"/>
    <x v="2"/>
    <n v="3.04"/>
  </r>
  <r>
    <x v="2"/>
    <x v="17"/>
    <s v="Vineyard Northeast"/>
    <x v="33"/>
    <s v="Northeast Multispecies"/>
    <x v="27"/>
    <x v="109"/>
    <x v="6"/>
    <x v="6"/>
    <x v="2"/>
    <n v="3.04"/>
  </r>
  <r>
    <x v="2"/>
    <x v="17"/>
    <s v="Vineyard Northeast"/>
    <x v="48"/>
    <s v="Northeast Multispecies"/>
    <x v="19"/>
    <x v="19"/>
    <x v="6"/>
    <x v="6"/>
    <x v="2"/>
    <n v="2.0299999999999998"/>
  </r>
  <r>
    <x v="2"/>
    <x v="17"/>
    <s v="Vineyard Northeast"/>
    <x v="49"/>
    <s v="No Federal FMP"/>
    <x v="20"/>
    <x v="16"/>
    <x v="5"/>
    <x v="1"/>
    <x v="2"/>
    <n v="1.01"/>
  </r>
  <r>
    <x v="2"/>
    <x v="17"/>
    <s v="Vineyard Northeast"/>
    <x v="34"/>
    <s v="Northeast Multispecies"/>
    <x v="20"/>
    <x v="19"/>
    <x v="6"/>
    <x v="6"/>
    <x v="2"/>
    <n v="1.01"/>
  </r>
  <r>
    <x v="2"/>
    <x v="18"/>
    <s v="Ocean Wind 2"/>
    <x v="0"/>
    <m/>
    <x v="1222"/>
    <x v="1212"/>
    <x v="0"/>
    <x v="0"/>
    <x v="2"/>
    <n v="115723.87"/>
  </r>
  <r>
    <x v="2"/>
    <x v="18"/>
    <s v="Ocean Wind 2"/>
    <x v="1"/>
    <s v="Sea Scallop"/>
    <x v="1223"/>
    <x v="1213"/>
    <x v="6"/>
    <x v="6"/>
    <x v="2"/>
    <n v="24377.71"/>
  </r>
  <r>
    <x v="2"/>
    <x v="18"/>
    <s v="Ocean Wind 2"/>
    <x v="53"/>
    <s v="Surfclam, Ocean Quahog"/>
    <x v="1224"/>
    <x v="1214"/>
    <x v="8"/>
    <x v="68"/>
    <x v="2"/>
    <n v="23156.95"/>
  </r>
  <r>
    <x v="2"/>
    <x v="18"/>
    <s v="Ocean Wind 2"/>
    <x v="3"/>
    <s v="No Federal FMP"/>
    <x v="1225"/>
    <x v="1215"/>
    <x v="94"/>
    <x v="158"/>
    <x v="2"/>
    <n v="19979.72"/>
  </r>
  <r>
    <x v="2"/>
    <x v="18"/>
    <s v="Ocean Wind 2"/>
    <x v="2"/>
    <s v="Summer Flounder, Scup, Black Sea Bass"/>
    <x v="1226"/>
    <x v="1216"/>
    <x v="33"/>
    <x v="39"/>
    <x v="2"/>
    <n v="14261.52"/>
  </r>
  <r>
    <x v="2"/>
    <x v="18"/>
    <s v="Ocean Wind 2"/>
    <x v="6"/>
    <s v="Mackerel, Squid, and Butterfish"/>
    <x v="1227"/>
    <x v="1217"/>
    <x v="29"/>
    <x v="5"/>
    <x v="2"/>
    <n v="9115.64"/>
  </r>
  <r>
    <x v="2"/>
    <x v="18"/>
    <s v="Ocean Wind 2"/>
    <x v="7"/>
    <s v="Mackerel, Squid, and Butterfish"/>
    <x v="1228"/>
    <x v="1218"/>
    <x v="1"/>
    <x v="5"/>
    <x v="2"/>
    <n v="5754.74"/>
  </r>
  <r>
    <x v="2"/>
    <x v="18"/>
    <s v="Ocean Wind 2"/>
    <x v="4"/>
    <s v="No Federal FMP"/>
    <x v="1229"/>
    <x v="1219"/>
    <x v="41"/>
    <x v="28"/>
    <x v="2"/>
    <n v="5318.39"/>
  </r>
  <r>
    <x v="2"/>
    <x v="18"/>
    <s v="Ocean Wind 2"/>
    <x v="5"/>
    <s v="ASMFC FMP"/>
    <x v="1230"/>
    <x v="1220"/>
    <x v="6"/>
    <x v="6"/>
    <x v="2"/>
    <n v="2347.15"/>
  </r>
  <r>
    <x v="2"/>
    <x v="18"/>
    <s v="Ocean Wind 2"/>
    <x v="10"/>
    <s v="Summer Flounder, Scup, Black Sea Bass"/>
    <x v="1231"/>
    <x v="1221"/>
    <x v="1"/>
    <x v="1"/>
    <x v="2"/>
    <n v="2154.35"/>
  </r>
  <r>
    <x v="2"/>
    <x v="18"/>
    <s v="Ocean Wind 2"/>
    <x v="11"/>
    <s v="ASMFC FMP"/>
    <x v="1232"/>
    <x v="805"/>
    <x v="22"/>
    <x v="32"/>
    <x v="2"/>
    <n v="371.4"/>
  </r>
  <r>
    <x v="2"/>
    <x v="18"/>
    <s v="Ocean Wind 2"/>
    <x v="18"/>
    <s v="Mackerel, Squid, and Butterfish"/>
    <x v="1233"/>
    <x v="150"/>
    <x v="1"/>
    <x v="1"/>
    <x v="2"/>
    <n v="295.3"/>
  </r>
  <r>
    <x v="2"/>
    <x v="18"/>
    <s v="Ocean Wind 2"/>
    <x v="8"/>
    <s v="ASMFC FMP"/>
    <x v="693"/>
    <x v="1222"/>
    <x v="6"/>
    <x v="6"/>
    <x v="2"/>
    <n v="218.17"/>
  </r>
  <r>
    <x v="2"/>
    <x v="18"/>
    <s v="Ocean Wind 2"/>
    <x v="32"/>
    <s v="Highly Migratory Species"/>
    <x v="973"/>
    <x v="321"/>
    <x v="29"/>
    <x v="5"/>
    <x v="2"/>
    <n v="200.92"/>
  </r>
  <r>
    <x v="2"/>
    <x v="18"/>
    <s v="Ocean Wind 2"/>
    <x v="9"/>
    <s v="Summer Flounder, Scup, Black Sea Bass"/>
    <x v="515"/>
    <x v="1223"/>
    <x v="6"/>
    <x v="6"/>
    <x v="2"/>
    <n v="176.57"/>
  </r>
  <r>
    <x v="2"/>
    <x v="18"/>
    <s v="Ocean Wind 2"/>
    <x v="14"/>
    <s v="No Federal FMP"/>
    <x v="477"/>
    <x v="1103"/>
    <x v="150"/>
    <x v="86"/>
    <x v="2"/>
    <n v="130.9"/>
  </r>
  <r>
    <x v="2"/>
    <x v="18"/>
    <s v="Ocean Wind 2"/>
    <x v="23"/>
    <s v="Highly Migratory Species"/>
    <x v="1053"/>
    <x v="18"/>
    <x v="29"/>
    <x v="5"/>
    <x v="2"/>
    <n v="76.11"/>
  </r>
  <r>
    <x v="2"/>
    <x v="18"/>
    <s v="Ocean Wind 2"/>
    <x v="51"/>
    <s v="No Federal FMP"/>
    <x v="412"/>
    <x v="1224"/>
    <x v="10"/>
    <x v="159"/>
    <x v="2"/>
    <n v="54.8"/>
  </r>
  <r>
    <x v="2"/>
    <x v="18"/>
    <s v="Ocean Wind 2"/>
    <x v="20"/>
    <s v="Mackerel, Squid, and Butterfish"/>
    <x v="412"/>
    <x v="53"/>
    <x v="6"/>
    <x v="6"/>
    <x v="2"/>
    <n v="54.8"/>
  </r>
  <r>
    <x v="2"/>
    <x v="18"/>
    <s v="Ocean Wind 2"/>
    <x v="25"/>
    <s v="Bluefish"/>
    <x v="63"/>
    <x v="1225"/>
    <x v="6"/>
    <x v="1"/>
    <x v="2"/>
    <n v="52.77"/>
  </r>
  <r>
    <x v="2"/>
    <x v="18"/>
    <s v="Ocean Wind 2"/>
    <x v="17"/>
    <s v="Small-Mesh Multispecies"/>
    <x v="190"/>
    <x v="1226"/>
    <x v="1"/>
    <x v="1"/>
    <x v="2"/>
    <n v="51.75"/>
  </r>
  <r>
    <x v="2"/>
    <x v="18"/>
    <s v="Ocean Wind 2"/>
    <x v="15"/>
    <s v="SERO FMP"/>
    <x v="66"/>
    <x v="11"/>
    <x v="13"/>
    <x v="66"/>
    <x v="2"/>
    <n v="32.47"/>
  </r>
  <r>
    <x v="2"/>
    <x v="18"/>
    <s v="Ocean Wind 2"/>
    <x v="22"/>
    <s v="Small-Mesh Multispecies"/>
    <x v="109"/>
    <x v="106"/>
    <x v="6"/>
    <x v="6"/>
    <x v="2"/>
    <n v="20.3"/>
  </r>
  <r>
    <x v="2"/>
    <x v="18"/>
    <s v="Ocean Wind 2"/>
    <x v="13"/>
    <s v="No Federal FMP"/>
    <x v="109"/>
    <x v="1008"/>
    <x v="7"/>
    <x v="64"/>
    <x v="2"/>
    <n v="20.3"/>
  </r>
  <r>
    <x v="2"/>
    <x v="18"/>
    <s v="Ocean Wind 2"/>
    <x v="16"/>
    <s v="Monkfish"/>
    <x v="145"/>
    <x v="108"/>
    <x v="6"/>
    <x v="6"/>
    <x v="2"/>
    <n v="14.21"/>
  </r>
  <r>
    <x v="2"/>
    <x v="18"/>
    <s v="Ocean Wind 2"/>
    <x v="19"/>
    <s v="Tilefish"/>
    <x v="110"/>
    <x v="65"/>
    <x v="6"/>
    <x v="1"/>
    <x v="2"/>
    <n v="9.1300000000000008"/>
  </r>
  <r>
    <x v="2"/>
    <x v="19"/>
    <s v="New England Wind"/>
    <x v="7"/>
    <s v="Mackerel, Squid, and Butterfish"/>
    <x v="1234"/>
    <x v="1227"/>
    <x v="58"/>
    <x v="32"/>
    <x v="2"/>
    <n v="78419.06"/>
  </r>
  <r>
    <x v="2"/>
    <x v="19"/>
    <s v="New England Wind"/>
    <x v="9"/>
    <s v="Summer Flounder, Scup, Black Sea Bass"/>
    <x v="1235"/>
    <x v="1228"/>
    <x v="127"/>
    <x v="96"/>
    <x v="2"/>
    <n v="47248.5"/>
  </r>
  <r>
    <x v="2"/>
    <x v="19"/>
    <s v="New England Wind"/>
    <x v="26"/>
    <s v="Skates"/>
    <x v="1236"/>
    <x v="1229"/>
    <x v="17"/>
    <x v="71"/>
    <x v="2"/>
    <n v="44807.99"/>
  </r>
  <r>
    <x v="2"/>
    <x v="19"/>
    <s v="New England Wind"/>
    <x v="1"/>
    <s v="Sea Scallop"/>
    <x v="1237"/>
    <x v="1230"/>
    <x v="1"/>
    <x v="1"/>
    <x v="2"/>
    <n v="43431.97"/>
  </r>
  <r>
    <x v="2"/>
    <x v="19"/>
    <s v="New England Wind"/>
    <x v="16"/>
    <s v="Monkfish"/>
    <x v="1238"/>
    <x v="1231"/>
    <x v="64"/>
    <x v="71"/>
    <x v="2"/>
    <n v="38417"/>
  </r>
  <r>
    <x v="2"/>
    <x v="19"/>
    <s v="New England Wind"/>
    <x v="10"/>
    <s v="Summer Flounder, Scup, Black Sea Bass"/>
    <x v="1239"/>
    <x v="1232"/>
    <x v="12"/>
    <x v="32"/>
    <x v="2"/>
    <n v="34952.589999999997"/>
  </r>
  <r>
    <x v="2"/>
    <x v="19"/>
    <s v="New England Wind"/>
    <x v="22"/>
    <s v="Small-Mesh Multispecies"/>
    <x v="1240"/>
    <x v="1233"/>
    <x v="15"/>
    <x v="2"/>
    <x v="2"/>
    <n v="32046.3"/>
  </r>
  <r>
    <x v="2"/>
    <x v="19"/>
    <s v="New England Wind"/>
    <x v="8"/>
    <s v="ASMFC FMP"/>
    <x v="1241"/>
    <x v="1234"/>
    <x v="41"/>
    <x v="94"/>
    <x v="2"/>
    <n v="25402.63"/>
  </r>
  <r>
    <x v="2"/>
    <x v="19"/>
    <s v="New England Wind"/>
    <x v="28"/>
    <s v="Tilefish"/>
    <x v="1242"/>
    <x v="1235"/>
    <x v="26"/>
    <x v="77"/>
    <x v="2"/>
    <n v="23489.79"/>
  </r>
  <r>
    <x v="2"/>
    <x v="19"/>
    <s v="New England Wind"/>
    <x v="5"/>
    <s v="ASMFC FMP"/>
    <x v="1243"/>
    <x v="1236"/>
    <x v="1"/>
    <x v="1"/>
    <x v="2"/>
    <n v="9575.33"/>
  </r>
  <r>
    <x v="2"/>
    <x v="19"/>
    <s v="New England Wind"/>
    <x v="20"/>
    <s v="Mackerel, Squid, and Butterfish"/>
    <x v="1244"/>
    <x v="1237"/>
    <x v="10"/>
    <x v="63"/>
    <x v="2"/>
    <n v="5971.9"/>
  </r>
  <r>
    <x v="2"/>
    <x v="19"/>
    <s v="New England Wind"/>
    <x v="2"/>
    <s v="Summer Flounder, Scup, Black Sea Bass"/>
    <x v="1245"/>
    <x v="1238"/>
    <x v="11"/>
    <x v="44"/>
    <x v="2"/>
    <n v="4455.84"/>
  </r>
  <r>
    <x v="2"/>
    <x v="19"/>
    <s v="New England Wind"/>
    <x v="6"/>
    <s v="Mackerel, Squid, and Butterfish"/>
    <x v="1246"/>
    <x v="1239"/>
    <x v="1"/>
    <x v="5"/>
    <x v="2"/>
    <n v="4154.45"/>
  </r>
  <r>
    <x v="2"/>
    <x v="19"/>
    <s v="New England Wind"/>
    <x v="0"/>
    <m/>
    <x v="1247"/>
    <x v="1240"/>
    <x v="0"/>
    <x v="0"/>
    <x v="2"/>
    <n v="4130.1000000000004"/>
  </r>
  <r>
    <x v="2"/>
    <x v="19"/>
    <s v="New England Wind"/>
    <x v="35"/>
    <s v="Spiny Dogfish"/>
    <x v="1248"/>
    <x v="1241"/>
    <x v="11"/>
    <x v="31"/>
    <x v="2"/>
    <n v="1684.51"/>
  </r>
  <r>
    <x v="2"/>
    <x v="19"/>
    <s v="New England Wind"/>
    <x v="25"/>
    <s v="Bluefish"/>
    <x v="1249"/>
    <x v="895"/>
    <x v="10"/>
    <x v="68"/>
    <x v="2"/>
    <n v="1035.06"/>
  </r>
  <r>
    <x v="2"/>
    <x v="19"/>
    <s v="New England Wind"/>
    <x v="17"/>
    <s v="Small-Mesh Multispecies"/>
    <x v="1250"/>
    <x v="1242"/>
    <x v="83"/>
    <x v="55"/>
    <x v="2"/>
    <n v="710.34"/>
  </r>
  <r>
    <x v="2"/>
    <x v="19"/>
    <s v="New England Wind"/>
    <x v="27"/>
    <s v="Northeast Multispecies"/>
    <x v="581"/>
    <x v="544"/>
    <x v="5"/>
    <x v="1"/>
    <x v="2"/>
    <n v="518.54999999999995"/>
  </r>
  <r>
    <x v="2"/>
    <x v="19"/>
    <s v="New England Wind"/>
    <x v="32"/>
    <s v="Highly Migratory Species"/>
    <x v="549"/>
    <x v="609"/>
    <x v="54"/>
    <x v="64"/>
    <x v="2"/>
    <n v="361.26"/>
  </r>
  <r>
    <x v="2"/>
    <x v="19"/>
    <s v="New England Wind"/>
    <x v="12"/>
    <s v="No Federal FMP"/>
    <x v="1251"/>
    <x v="928"/>
    <x v="56"/>
    <x v="28"/>
    <x v="2"/>
    <n v="267.89999999999998"/>
  </r>
  <r>
    <x v="2"/>
    <x v="19"/>
    <s v="New England Wind"/>
    <x v="11"/>
    <s v="ASMFC FMP"/>
    <x v="217"/>
    <x v="157"/>
    <x v="29"/>
    <x v="7"/>
    <x v="2"/>
    <n v="75.09"/>
  </r>
  <r>
    <x v="2"/>
    <x v="19"/>
    <s v="New England Wind"/>
    <x v="18"/>
    <s v="Mackerel, Squid, and Butterfish"/>
    <x v="233"/>
    <x v="362"/>
    <x v="6"/>
    <x v="6"/>
    <x v="2"/>
    <n v="48.71"/>
  </r>
  <r>
    <x v="2"/>
    <x v="19"/>
    <s v="New England Wind"/>
    <x v="13"/>
    <s v="No Federal FMP"/>
    <x v="66"/>
    <x v="121"/>
    <x v="9"/>
    <x v="8"/>
    <x v="2"/>
    <n v="32.47"/>
  </r>
  <r>
    <x v="2"/>
    <x v="19"/>
    <s v="New England Wind"/>
    <x v="33"/>
    <s v="Northeast Multispecies"/>
    <x v="261"/>
    <x v="208"/>
    <x v="6"/>
    <x v="6"/>
    <x v="2"/>
    <n v="27.4"/>
  </r>
  <r>
    <x v="2"/>
    <x v="19"/>
    <s v="New England Wind"/>
    <x v="43"/>
    <s v="Northeast Multispecies"/>
    <x v="15"/>
    <x v="125"/>
    <x v="6"/>
    <x v="6"/>
    <x v="2"/>
    <n v="19.28"/>
  </r>
  <r>
    <x v="2"/>
    <x v="19"/>
    <s v="New England Wind"/>
    <x v="29"/>
    <s v="ASMFC FMP"/>
    <x v="145"/>
    <x v="109"/>
    <x v="6"/>
    <x v="6"/>
    <x v="2"/>
    <n v="14.21"/>
  </r>
  <r>
    <x v="2"/>
    <x v="19"/>
    <s v="New England Wind"/>
    <x v="24"/>
    <s v="No Federal FMP"/>
    <x v="68"/>
    <x v="68"/>
    <x v="1"/>
    <x v="1"/>
    <x v="2"/>
    <n v="12.18"/>
  </r>
  <r>
    <x v="2"/>
    <x v="19"/>
    <s v="New England Wind"/>
    <x v="37"/>
    <s v="No Federal FMP"/>
    <x v="70"/>
    <x v="26"/>
    <x v="5"/>
    <x v="5"/>
    <x v="2"/>
    <n v="10.15"/>
  </r>
  <r>
    <x v="2"/>
    <x v="19"/>
    <s v="New England Wind"/>
    <x v="14"/>
    <s v="No Federal FMP"/>
    <x v="110"/>
    <x v="108"/>
    <x v="11"/>
    <x v="31"/>
    <x v="2"/>
    <n v="9.1300000000000008"/>
  </r>
  <r>
    <x v="2"/>
    <x v="19"/>
    <s v="New England Wind"/>
    <x v="31"/>
    <s v="No Federal FMP"/>
    <x v="16"/>
    <x v="65"/>
    <x v="1"/>
    <x v="1"/>
    <x v="2"/>
    <n v="8.1199999999999992"/>
  </r>
  <r>
    <x v="2"/>
    <x v="19"/>
    <s v="New England Wind"/>
    <x v="19"/>
    <s v="Tilefish"/>
    <x v="16"/>
    <x v="27"/>
    <x v="6"/>
    <x v="1"/>
    <x v="2"/>
    <n v="8.1199999999999992"/>
  </r>
  <r>
    <x v="2"/>
    <x v="19"/>
    <s v="New England Wind"/>
    <x v="34"/>
    <s v="Northeast Multispecies"/>
    <x v="17"/>
    <x v="109"/>
    <x v="6"/>
    <x v="6"/>
    <x v="2"/>
    <n v="7.1"/>
  </r>
  <r>
    <x v="2"/>
    <x v="19"/>
    <s v="New England Wind"/>
    <x v="51"/>
    <s v="No Federal FMP"/>
    <x v="111"/>
    <x v="27"/>
    <x v="1"/>
    <x v="31"/>
    <x v="2"/>
    <n v="6.09"/>
  </r>
  <r>
    <x v="2"/>
    <x v="19"/>
    <s v="New England Wind"/>
    <x v="21"/>
    <s v="No Federal FMP"/>
    <x v="71"/>
    <x v="109"/>
    <x v="6"/>
    <x v="6"/>
    <x v="2"/>
    <n v="4.0599999999999996"/>
  </r>
  <r>
    <x v="2"/>
    <x v="19"/>
    <s v="New England Wind"/>
    <x v="49"/>
    <s v="No Federal FMP"/>
    <x v="19"/>
    <x v="26"/>
    <x v="7"/>
    <x v="5"/>
    <x v="2"/>
    <n v="2.0299999999999998"/>
  </r>
  <r>
    <x v="2"/>
    <x v="19"/>
    <s v="New England Wind"/>
    <x v="54"/>
    <s v="Northeast Multispecies"/>
    <x v="20"/>
    <x v="19"/>
    <x v="6"/>
    <x v="6"/>
    <x v="2"/>
    <n v="1.01"/>
  </r>
  <r>
    <x v="2"/>
    <x v="20"/>
    <s v="Ocean Winds East"/>
    <x v="1"/>
    <s v="Sea Scallop"/>
    <x v="1252"/>
    <x v="1243"/>
    <x v="43"/>
    <x v="14"/>
    <x v="2"/>
    <n v="2030182.75"/>
  </r>
  <r>
    <x v="2"/>
    <x v="20"/>
    <s v="Ocean Winds East"/>
    <x v="0"/>
    <m/>
    <x v="1253"/>
    <x v="1244"/>
    <x v="0"/>
    <x v="0"/>
    <x v="2"/>
    <n v="470865.46"/>
  </r>
  <r>
    <x v="2"/>
    <x v="20"/>
    <s v="Ocean Winds East"/>
    <x v="7"/>
    <s v="Mackerel, Squid, and Butterfish"/>
    <x v="1254"/>
    <x v="1245"/>
    <x v="93"/>
    <x v="19"/>
    <x v="2"/>
    <n v="104033.77"/>
  </r>
  <r>
    <x v="2"/>
    <x v="20"/>
    <s v="Ocean Winds East"/>
    <x v="10"/>
    <s v="Summer Flounder, Scup, Black Sea Bass"/>
    <x v="1255"/>
    <x v="1246"/>
    <x v="64"/>
    <x v="14"/>
    <x v="2"/>
    <n v="68769.649999999994"/>
  </r>
  <r>
    <x v="2"/>
    <x v="20"/>
    <s v="Ocean Winds East"/>
    <x v="2"/>
    <s v="Summer Flounder, Scup, Black Sea Bass"/>
    <x v="1256"/>
    <x v="1247"/>
    <x v="143"/>
    <x v="27"/>
    <x v="2"/>
    <n v="58846.26"/>
  </r>
  <r>
    <x v="2"/>
    <x v="20"/>
    <s v="Ocean Winds East"/>
    <x v="5"/>
    <s v="ASMFC FMP"/>
    <x v="1257"/>
    <x v="1248"/>
    <x v="29"/>
    <x v="7"/>
    <x v="2"/>
    <n v="36014.03"/>
  </r>
  <r>
    <x v="2"/>
    <x v="20"/>
    <s v="Ocean Winds East"/>
    <x v="9"/>
    <s v="Summer Flounder, Scup, Black Sea Bass"/>
    <x v="1258"/>
    <x v="1249"/>
    <x v="53"/>
    <x v="52"/>
    <x v="2"/>
    <n v="22306.58"/>
  </r>
  <r>
    <x v="2"/>
    <x v="20"/>
    <s v="Ocean Winds East"/>
    <x v="8"/>
    <s v="ASMFC FMP"/>
    <x v="1259"/>
    <x v="1250"/>
    <x v="12"/>
    <x v="84"/>
    <x v="2"/>
    <n v="17595.02"/>
  </r>
  <r>
    <x v="2"/>
    <x v="20"/>
    <s v="Ocean Winds East"/>
    <x v="18"/>
    <s v="Mackerel, Squid, and Butterfish"/>
    <x v="1260"/>
    <x v="1251"/>
    <x v="133"/>
    <x v="70"/>
    <x v="2"/>
    <n v="16593.45"/>
  </r>
  <r>
    <x v="2"/>
    <x v="20"/>
    <s v="Ocean Winds East"/>
    <x v="38"/>
    <s v="Atlantic Herring"/>
    <x v="1261"/>
    <x v="1252"/>
    <x v="56"/>
    <x v="47"/>
    <x v="2"/>
    <n v="15554.33"/>
  </r>
  <r>
    <x v="2"/>
    <x v="20"/>
    <s v="Ocean Winds East"/>
    <x v="16"/>
    <s v="Monkfish"/>
    <x v="1262"/>
    <x v="1253"/>
    <x v="9"/>
    <x v="9"/>
    <x v="2"/>
    <n v="9917.2999999999993"/>
  </r>
  <r>
    <x v="2"/>
    <x v="20"/>
    <s v="Ocean Winds East"/>
    <x v="6"/>
    <s v="Mackerel, Squid, and Butterfish"/>
    <x v="1263"/>
    <x v="1254"/>
    <x v="5"/>
    <x v="5"/>
    <x v="2"/>
    <n v="6551.33"/>
  </r>
  <r>
    <x v="2"/>
    <x v="20"/>
    <s v="Ocean Winds East"/>
    <x v="20"/>
    <s v="Mackerel, Squid, and Butterfish"/>
    <x v="524"/>
    <x v="1255"/>
    <x v="45"/>
    <x v="10"/>
    <x v="2"/>
    <n v="6099.76"/>
  </r>
  <r>
    <x v="2"/>
    <x v="20"/>
    <s v="Ocean Winds East"/>
    <x v="28"/>
    <s v="Tilefish"/>
    <x v="1264"/>
    <x v="1256"/>
    <x v="10"/>
    <x v="68"/>
    <x v="2"/>
    <n v="5741.54"/>
  </r>
  <r>
    <x v="2"/>
    <x v="20"/>
    <s v="Ocean Winds East"/>
    <x v="22"/>
    <s v="Small-Mesh Multispecies"/>
    <x v="1265"/>
    <x v="1257"/>
    <x v="54"/>
    <x v="31"/>
    <x v="2"/>
    <n v="5437.11"/>
  </r>
  <r>
    <x v="2"/>
    <x v="20"/>
    <s v="Ocean Winds East"/>
    <x v="39"/>
    <s v="No Federal FMP"/>
    <x v="1266"/>
    <x v="1258"/>
    <x v="80"/>
    <x v="77"/>
    <x v="2"/>
    <n v="4992.6499999999996"/>
  </r>
  <r>
    <x v="2"/>
    <x v="20"/>
    <s v="Ocean Winds East"/>
    <x v="26"/>
    <s v="Skates"/>
    <x v="1267"/>
    <x v="1259"/>
    <x v="5"/>
    <x v="1"/>
    <x v="2"/>
    <n v="1228.8800000000001"/>
  </r>
  <r>
    <x v="2"/>
    <x v="20"/>
    <s v="Ocean Winds East"/>
    <x v="32"/>
    <s v="Highly Migratory Species"/>
    <x v="1268"/>
    <x v="1260"/>
    <x v="12"/>
    <x v="84"/>
    <x v="2"/>
    <n v="873.71"/>
  </r>
  <r>
    <x v="2"/>
    <x v="20"/>
    <s v="Ocean Winds East"/>
    <x v="25"/>
    <s v="Bluefish"/>
    <x v="1269"/>
    <x v="1261"/>
    <x v="54"/>
    <x v="10"/>
    <x v="2"/>
    <n v="688.01"/>
  </r>
  <r>
    <x v="2"/>
    <x v="20"/>
    <s v="Ocean Winds East"/>
    <x v="17"/>
    <s v="Small-Mesh Multispecies"/>
    <x v="654"/>
    <x v="1262"/>
    <x v="45"/>
    <x v="10"/>
    <x v="2"/>
    <n v="453.6"/>
  </r>
  <r>
    <x v="2"/>
    <x v="20"/>
    <s v="Ocean Winds East"/>
    <x v="31"/>
    <s v="No Federal FMP"/>
    <x v="58"/>
    <x v="211"/>
    <x v="58"/>
    <x v="57"/>
    <x v="2"/>
    <n v="159.32"/>
  </r>
  <r>
    <x v="2"/>
    <x v="20"/>
    <s v="Ocean Winds East"/>
    <x v="35"/>
    <s v="Spiny Dogfish"/>
    <x v="1206"/>
    <x v="1112"/>
    <x v="6"/>
    <x v="6"/>
    <x v="2"/>
    <n v="154.24"/>
  </r>
  <r>
    <x v="2"/>
    <x v="20"/>
    <s v="Ocean Winds East"/>
    <x v="19"/>
    <s v="Tilefish"/>
    <x v="436"/>
    <x v="348"/>
    <x v="54"/>
    <x v="9"/>
    <x v="2"/>
    <n v="108.58"/>
  </r>
  <r>
    <x v="2"/>
    <x v="20"/>
    <s v="Ocean Winds East"/>
    <x v="24"/>
    <s v="No Federal FMP"/>
    <x v="225"/>
    <x v="181"/>
    <x v="9"/>
    <x v="64"/>
    <x v="2"/>
    <n v="72.05"/>
  </r>
  <r>
    <x v="2"/>
    <x v="20"/>
    <s v="Ocean Winds East"/>
    <x v="37"/>
    <s v="No Federal FMP"/>
    <x v="281"/>
    <x v="731"/>
    <x v="45"/>
    <x v="47"/>
    <x v="2"/>
    <n v="59.87"/>
  </r>
  <r>
    <x v="2"/>
    <x v="20"/>
    <s v="Ocean Winds East"/>
    <x v="31"/>
    <s v="No Federal FMP"/>
    <x v="985"/>
    <x v="14"/>
    <x v="28"/>
    <x v="89"/>
    <x v="2"/>
    <n v="57.84"/>
  </r>
  <r>
    <x v="2"/>
    <x v="20"/>
    <s v="Ocean Winds East"/>
    <x v="13"/>
    <s v="No Federal FMP"/>
    <x v="107"/>
    <x v="101"/>
    <x v="10"/>
    <x v="28"/>
    <x v="2"/>
    <n v="47.69"/>
  </r>
  <r>
    <x v="2"/>
    <x v="20"/>
    <s v="Ocean Winds East"/>
    <x v="23"/>
    <s v="Highly Migratory Species"/>
    <x v="589"/>
    <x v="125"/>
    <x v="5"/>
    <x v="5"/>
    <x v="2"/>
    <n v="46.68"/>
  </r>
  <r>
    <x v="2"/>
    <x v="20"/>
    <s v="Ocean Winds East"/>
    <x v="51"/>
    <s v="No Federal FMP"/>
    <x v="67"/>
    <x v="15"/>
    <x v="29"/>
    <x v="68"/>
    <x v="2"/>
    <n v="15.22"/>
  </r>
  <r>
    <x v="2"/>
    <x v="20"/>
    <s v="Ocean Winds East"/>
    <x v="21"/>
    <s v="No Federal FMP"/>
    <x v="145"/>
    <x v="68"/>
    <x v="1"/>
    <x v="1"/>
    <x v="2"/>
    <n v="14.21"/>
  </r>
  <r>
    <x v="2"/>
    <x v="20"/>
    <s v="Ocean Winds East"/>
    <x v="47"/>
    <s v="Highly Migratory Species"/>
    <x v="18"/>
    <x v="16"/>
    <x v="1"/>
    <x v="1"/>
    <x v="2"/>
    <n v="5.07"/>
  </r>
  <r>
    <x v="2"/>
    <x v="20"/>
    <s v="Ocean Winds East"/>
    <x v="3"/>
    <s v="No Federal FMP"/>
    <x v="71"/>
    <x v="19"/>
    <x v="6"/>
    <x v="6"/>
    <x v="2"/>
    <n v="4.0599999999999996"/>
  </r>
  <r>
    <x v="2"/>
    <x v="20"/>
    <s v="Ocean Winds East"/>
    <x v="49"/>
    <s v="No Federal FMP"/>
    <x v="71"/>
    <x v="215"/>
    <x v="9"/>
    <x v="8"/>
    <x v="2"/>
    <n v="4.0599999999999996"/>
  </r>
  <r>
    <x v="2"/>
    <x v="20"/>
    <s v="Ocean Winds East"/>
    <x v="4"/>
    <s v="No Federal FMP"/>
    <x v="27"/>
    <x v="19"/>
    <x v="6"/>
    <x v="6"/>
    <x v="2"/>
    <n v="3.04"/>
  </r>
  <r>
    <x v="2"/>
    <x v="20"/>
    <s v="Ocean Winds East"/>
    <x v="15"/>
    <s v="SERO FMP"/>
    <x v="27"/>
    <x v="19"/>
    <x v="5"/>
    <x v="1"/>
    <x v="2"/>
    <n v="3.04"/>
  </r>
  <r>
    <x v="2"/>
    <x v="20"/>
    <s v="Ocean Winds East"/>
    <x v="14"/>
    <s v="No Federal FMP"/>
    <x v="27"/>
    <x v="109"/>
    <x v="5"/>
    <x v="5"/>
    <x v="2"/>
    <n v="3.04"/>
  </r>
  <r>
    <x v="2"/>
    <x v="20"/>
    <s v="Ocean Winds East"/>
    <x v="12"/>
    <s v="No Federal FMP"/>
    <x v="19"/>
    <x v="20"/>
    <x v="6"/>
    <x v="6"/>
    <x v="2"/>
    <n v="2.0299999999999998"/>
  </r>
  <r>
    <x v="2"/>
    <x v="20"/>
    <s v="Ocean Winds East"/>
    <x v="44"/>
    <s v="ASMFC FMP"/>
    <x v="19"/>
    <x v="26"/>
    <x v="33"/>
    <x v="47"/>
    <x v="2"/>
    <n v="2.0299999999999998"/>
  </r>
  <r>
    <x v="2"/>
    <x v="20"/>
    <s v="Ocean Winds East"/>
    <x v="82"/>
    <s v="No Federal FMP"/>
    <x v="20"/>
    <x v="19"/>
    <x v="11"/>
    <x v="44"/>
    <x v="2"/>
    <n v="1.01"/>
  </r>
  <r>
    <x v="2"/>
    <x v="20"/>
    <s v="Ocean Winds East"/>
    <x v="50"/>
    <s v="No Federal FMP"/>
    <x v="20"/>
    <x v="20"/>
    <x v="56"/>
    <x v="24"/>
    <x v="2"/>
    <n v="1.01"/>
  </r>
  <r>
    <x v="2"/>
    <x v="20"/>
    <s v="Ocean Winds East"/>
    <x v="83"/>
    <s v="No Federal FMP"/>
    <x v="20"/>
    <x v="19"/>
    <x v="5"/>
    <x v="5"/>
    <x v="2"/>
    <n v="1.01"/>
  </r>
  <r>
    <x v="2"/>
    <x v="20"/>
    <s v="Ocean Winds East"/>
    <x v="80"/>
    <s v="ASMFC FMP"/>
    <x v="20"/>
    <x v="19"/>
    <x v="6"/>
    <x v="6"/>
    <x v="2"/>
    <n v="1.01"/>
  </r>
  <r>
    <x v="2"/>
    <x v="20"/>
    <s v="Ocean Winds East"/>
    <x v="64"/>
    <s v="Small-Mesh Multispecies"/>
    <x v="20"/>
    <x v="109"/>
    <x v="1"/>
    <x v="5"/>
    <x v="2"/>
    <n v="1.01"/>
  </r>
  <r>
    <x v="2"/>
    <x v="20"/>
    <s v="Ocean Winds East"/>
    <x v="55"/>
    <s v="Northeast Multispecies"/>
    <x v="20"/>
    <x v="19"/>
    <x v="6"/>
    <x v="6"/>
    <x v="2"/>
    <n v="1.01"/>
  </r>
  <r>
    <x v="2"/>
    <x v="21"/>
    <s v="Attentive Energy"/>
    <x v="1"/>
    <s v="Sea Scallop"/>
    <x v="1270"/>
    <x v="1263"/>
    <x v="24"/>
    <x v="91"/>
    <x v="2"/>
    <n v="1971330.4"/>
  </r>
  <r>
    <x v="2"/>
    <x v="21"/>
    <s v="Attentive Energy"/>
    <x v="38"/>
    <s v="Atlantic Herring"/>
    <x v="1271"/>
    <x v="1264"/>
    <x v="85"/>
    <x v="160"/>
    <x v="2"/>
    <n v="75800.960000000006"/>
  </r>
  <r>
    <x v="2"/>
    <x v="21"/>
    <s v="Attentive Energy"/>
    <x v="18"/>
    <s v="Mackerel, Squid, and Butterfish"/>
    <x v="1272"/>
    <x v="1265"/>
    <x v="151"/>
    <x v="161"/>
    <x v="2"/>
    <n v="71214.22"/>
  </r>
  <r>
    <x v="2"/>
    <x v="21"/>
    <s v="Attentive Energy"/>
    <x v="10"/>
    <s v="Summer Flounder, Scup, Black Sea Bass"/>
    <x v="1273"/>
    <x v="1266"/>
    <x v="65"/>
    <x v="52"/>
    <x v="2"/>
    <n v="63137.7"/>
  </r>
  <r>
    <x v="2"/>
    <x v="21"/>
    <s v="Attentive Energy"/>
    <x v="7"/>
    <s v="Mackerel, Squid, and Butterfish"/>
    <x v="1274"/>
    <x v="1267"/>
    <x v="12"/>
    <x v="43"/>
    <x v="2"/>
    <n v="61604.39"/>
  </r>
  <r>
    <x v="2"/>
    <x v="21"/>
    <s v="Attentive Energy"/>
    <x v="53"/>
    <s v="Surfclam, Ocean Quahog"/>
    <x v="1275"/>
    <x v="1268"/>
    <x v="56"/>
    <x v="73"/>
    <x v="2"/>
    <n v="43687.69"/>
  </r>
  <r>
    <x v="2"/>
    <x v="21"/>
    <s v="Attentive Energy"/>
    <x v="2"/>
    <s v="Summer Flounder, Scup, Black Sea Bass"/>
    <x v="1276"/>
    <x v="1269"/>
    <x v="19"/>
    <x v="76"/>
    <x v="2"/>
    <n v="42986.49"/>
  </r>
  <r>
    <x v="2"/>
    <x v="21"/>
    <s v="Attentive Energy"/>
    <x v="0"/>
    <m/>
    <x v="1277"/>
    <x v="1270"/>
    <x v="0"/>
    <x v="0"/>
    <x v="2"/>
    <n v="31410.04"/>
  </r>
  <r>
    <x v="2"/>
    <x v="21"/>
    <s v="Attentive Energy"/>
    <x v="5"/>
    <s v="ASMFC FMP"/>
    <x v="1278"/>
    <x v="1271"/>
    <x v="5"/>
    <x v="5"/>
    <x v="2"/>
    <n v="22253.81"/>
  </r>
  <r>
    <x v="2"/>
    <x v="21"/>
    <s v="Attentive Energy"/>
    <x v="39"/>
    <s v="No Federal FMP"/>
    <x v="1279"/>
    <x v="1272"/>
    <x v="152"/>
    <x v="156"/>
    <x v="2"/>
    <n v="13913.45"/>
  </r>
  <r>
    <x v="2"/>
    <x v="21"/>
    <s v="Attentive Energy"/>
    <x v="16"/>
    <s v="Monkfish"/>
    <x v="1280"/>
    <x v="1273"/>
    <x v="8"/>
    <x v="63"/>
    <x v="2"/>
    <n v="12340.56"/>
  </r>
  <r>
    <x v="2"/>
    <x v="21"/>
    <s v="Attentive Energy"/>
    <x v="6"/>
    <s v="Mackerel, Squid, and Butterfish"/>
    <x v="1281"/>
    <x v="1274"/>
    <x v="29"/>
    <x v="5"/>
    <x v="2"/>
    <n v="9810.75"/>
  </r>
  <r>
    <x v="2"/>
    <x v="21"/>
    <s v="Attentive Energy"/>
    <x v="8"/>
    <s v="ASMFC FMP"/>
    <x v="1282"/>
    <x v="1275"/>
    <x v="9"/>
    <x v="64"/>
    <x v="2"/>
    <n v="8435.75"/>
  </r>
  <r>
    <x v="2"/>
    <x v="21"/>
    <s v="Attentive Energy"/>
    <x v="9"/>
    <s v="Summer Flounder, Scup, Black Sea Bass"/>
    <x v="1283"/>
    <x v="1276"/>
    <x v="45"/>
    <x v="22"/>
    <x v="2"/>
    <n v="8021.72"/>
  </r>
  <r>
    <x v="2"/>
    <x v="21"/>
    <s v="Attentive Energy"/>
    <x v="20"/>
    <s v="Mackerel, Squid, and Butterfish"/>
    <x v="1284"/>
    <x v="1277"/>
    <x v="7"/>
    <x v="44"/>
    <x v="2"/>
    <n v="2521.69"/>
  </r>
  <r>
    <x v="2"/>
    <x v="21"/>
    <s v="Attentive Energy"/>
    <x v="22"/>
    <s v="Small-Mesh Multispecies"/>
    <x v="1285"/>
    <x v="1278"/>
    <x v="29"/>
    <x v="5"/>
    <x v="2"/>
    <n v="2433.41"/>
  </r>
  <r>
    <x v="2"/>
    <x v="21"/>
    <s v="Attentive Energy"/>
    <x v="26"/>
    <s v="Skates"/>
    <x v="1286"/>
    <x v="1279"/>
    <x v="29"/>
    <x v="5"/>
    <x v="2"/>
    <n v="2024.46"/>
  </r>
  <r>
    <x v="2"/>
    <x v="21"/>
    <s v="Attentive Energy"/>
    <x v="28"/>
    <s v="Tilefish"/>
    <x v="1287"/>
    <x v="757"/>
    <x v="5"/>
    <x v="5"/>
    <x v="2"/>
    <n v="985.34"/>
  </r>
  <r>
    <x v="2"/>
    <x v="21"/>
    <s v="Attentive Energy"/>
    <x v="25"/>
    <s v="Bluefish"/>
    <x v="1288"/>
    <x v="1280"/>
    <x v="11"/>
    <x v="64"/>
    <x v="2"/>
    <n v="488.1"/>
  </r>
  <r>
    <x v="2"/>
    <x v="21"/>
    <s v="Attentive Energy"/>
    <x v="17"/>
    <s v="Small-Mesh Multispecies"/>
    <x v="1289"/>
    <x v="1045"/>
    <x v="11"/>
    <x v="44"/>
    <x v="2"/>
    <n v="194.84"/>
  </r>
  <r>
    <x v="2"/>
    <x v="21"/>
    <s v="Attentive Energy"/>
    <x v="32"/>
    <s v="Highly Migratory Species"/>
    <x v="1051"/>
    <x v="1281"/>
    <x v="29"/>
    <x v="5"/>
    <x v="2"/>
    <n v="187.73"/>
  </r>
  <r>
    <x v="2"/>
    <x v="21"/>
    <s v="Attentive Energy"/>
    <x v="35"/>
    <s v="Spiny Dogfish"/>
    <x v="851"/>
    <x v="1282"/>
    <x v="6"/>
    <x v="6"/>
    <x v="2"/>
    <n v="102.49"/>
  </r>
  <r>
    <x v="2"/>
    <x v="21"/>
    <s v="Attentive Energy"/>
    <x v="14"/>
    <s v="No Federal FMP"/>
    <x v="368"/>
    <x v="1224"/>
    <x v="34"/>
    <x v="109"/>
    <x v="2"/>
    <n v="89.3"/>
  </r>
  <r>
    <x v="2"/>
    <x v="21"/>
    <s v="Attentive Energy"/>
    <x v="13"/>
    <s v="No Federal FMP"/>
    <x v="279"/>
    <x v="1283"/>
    <x v="83"/>
    <x v="56"/>
    <x v="2"/>
    <n v="78.14"/>
  </r>
  <r>
    <x v="2"/>
    <x v="21"/>
    <s v="Attentive Energy"/>
    <x v="23"/>
    <s v="Highly Migratory Species"/>
    <x v="1053"/>
    <x v="158"/>
    <x v="29"/>
    <x v="5"/>
    <x v="2"/>
    <n v="76.11"/>
  </r>
  <r>
    <x v="2"/>
    <x v="21"/>
    <s v="Attentive Energy"/>
    <x v="31"/>
    <s v="No Federal FMP"/>
    <x v="985"/>
    <x v="13"/>
    <x v="54"/>
    <x v="64"/>
    <x v="2"/>
    <n v="57.84"/>
  </r>
  <r>
    <x v="2"/>
    <x v="21"/>
    <s v="Attentive Energy"/>
    <x v="51"/>
    <s v="No Federal FMP"/>
    <x v="852"/>
    <x v="680"/>
    <x v="8"/>
    <x v="83"/>
    <x v="2"/>
    <n v="49.72"/>
  </r>
  <r>
    <x v="2"/>
    <x v="21"/>
    <s v="Attentive Energy"/>
    <x v="37"/>
    <s v="No Federal FMP"/>
    <x v="193"/>
    <x v="249"/>
    <x v="9"/>
    <x v="12"/>
    <x v="2"/>
    <n v="37.549999999999997"/>
  </r>
  <r>
    <x v="2"/>
    <x v="21"/>
    <s v="Attentive Energy"/>
    <x v="24"/>
    <s v="No Federal FMP"/>
    <x v="480"/>
    <x v="364"/>
    <x v="29"/>
    <x v="5"/>
    <x v="2"/>
    <n v="26.38"/>
  </r>
  <r>
    <x v="2"/>
    <x v="21"/>
    <s v="Attentive Energy"/>
    <x v="19"/>
    <s v="Tilefish"/>
    <x v="195"/>
    <x v="125"/>
    <x v="1"/>
    <x v="5"/>
    <x v="2"/>
    <n v="24.35"/>
  </r>
  <r>
    <x v="2"/>
    <x v="21"/>
    <s v="Attentive Energy"/>
    <x v="31"/>
    <s v="No Federal FMP"/>
    <x v="15"/>
    <x v="108"/>
    <x v="83"/>
    <x v="12"/>
    <x v="2"/>
    <n v="19.28"/>
  </r>
  <r>
    <x v="2"/>
    <x v="21"/>
    <s v="Attentive Energy"/>
    <x v="21"/>
    <s v="No Federal FMP"/>
    <x v="127"/>
    <x v="184"/>
    <x v="1"/>
    <x v="1"/>
    <x v="2"/>
    <n v="16.239999999999998"/>
  </r>
  <r>
    <x v="2"/>
    <x v="21"/>
    <s v="Attentive Energy"/>
    <x v="3"/>
    <s v="No Federal FMP"/>
    <x v="196"/>
    <x v="27"/>
    <x v="6"/>
    <x v="6"/>
    <x v="2"/>
    <n v="13.19"/>
  </r>
  <r>
    <x v="2"/>
    <x v="21"/>
    <s v="Attentive Energy"/>
    <x v="12"/>
    <s v="No Federal FMP"/>
    <x v="68"/>
    <x v="184"/>
    <x v="1"/>
    <x v="1"/>
    <x v="2"/>
    <n v="12.18"/>
  </r>
  <r>
    <x v="2"/>
    <x v="21"/>
    <s v="Attentive Energy"/>
    <x v="47"/>
    <s v="Highly Migratory Species"/>
    <x v="110"/>
    <x v="141"/>
    <x v="5"/>
    <x v="5"/>
    <x v="2"/>
    <n v="9.1300000000000008"/>
  </r>
  <r>
    <x v="2"/>
    <x v="21"/>
    <s v="Attentive Energy"/>
    <x v="64"/>
    <s v="Small-Mesh Multispecies"/>
    <x v="17"/>
    <x v="141"/>
    <x v="67"/>
    <x v="64"/>
    <x v="2"/>
    <n v="7.1"/>
  </r>
  <r>
    <x v="2"/>
    <x v="21"/>
    <s v="Attentive Energy"/>
    <x v="84"/>
    <s v="Highly Migratory Species"/>
    <x v="71"/>
    <x v="109"/>
    <x v="37"/>
    <x v="11"/>
    <x v="2"/>
    <n v="4.0599999999999996"/>
  </r>
  <r>
    <x v="2"/>
    <x v="21"/>
    <s v="Attentive Energy"/>
    <x v="49"/>
    <s v="No Federal FMP"/>
    <x v="27"/>
    <x v="364"/>
    <x v="11"/>
    <x v="44"/>
    <x v="2"/>
    <n v="3.04"/>
  </r>
  <r>
    <x v="2"/>
    <x v="21"/>
    <s v="Attentive Energy"/>
    <x v="83"/>
    <s v="No Federal FMP"/>
    <x v="27"/>
    <x v="27"/>
    <x v="11"/>
    <x v="64"/>
    <x v="2"/>
    <n v="3.04"/>
  </r>
  <r>
    <x v="2"/>
    <x v="21"/>
    <s v="Attentive Energy"/>
    <x v="85"/>
    <s v="Highly Migratory Species"/>
    <x v="19"/>
    <x v="19"/>
    <x v="29"/>
    <x v="7"/>
    <x v="2"/>
    <n v="2.0299999999999998"/>
  </r>
  <r>
    <x v="2"/>
    <x v="21"/>
    <s v="Attentive Energy"/>
    <x v="15"/>
    <s v="SERO FMP"/>
    <x v="19"/>
    <x v="19"/>
    <x v="1"/>
    <x v="1"/>
    <x v="2"/>
    <n v="2.0299999999999998"/>
  </r>
  <r>
    <x v="2"/>
    <x v="21"/>
    <s v="Attentive Energy"/>
    <x v="44"/>
    <s v="ASMFC FMP"/>
    <x v="19"/>
    <x v="26"/>
    <x v="33"/>
    <x v="47"/>
    <x v="2"/>
    <n v="2.0299999999999998"/>
  </r>
  <r>
    <x v="2"/>
    <x v="21"/>
    <s v="Attentive Energy"/>
    <x v="55"/>
    <s v="Northeast Multispecies"/>
    <x v="20"/>
    <x v="19"/>
    <x v="6"/>
    <x v="6"/>
    <x v="2"/>
    <n v="1.01"/>
  </r>
  <r>
    <x v="2"/>
    <x v="22"/>
    <s v="Community Offshore Wind"/>
    <x v="1"/>
    <s v="Sea Scallop"/>
    <x v="1290"/>
    <x v="1284"/>
    <x v="10"/>
    <x v="68"/>
    <x v="2"/>
    <n v="595777.02"/>
  </r>
  <r>
    <x v="2"/>
    <x v="22"/>
    <s v="Community Offshore Wind"/>
    <x v="53"/>
    <s v="Surfclam, Ocean Quahog"/>
    <x v="1291"/>
    <x v="1285"/>
    <x v="116"/>
    <x v="162"/>
    <x v="2"/>
    <n v="340409.22"/>
  </r>
  <r>
    <x v="2"/>
    <x v="22"/>
    <s v="Community Offshore Wind"/>
    <x v="0"/>
    <m/>
    <x v="1292"/>
    <x v="1286"/>
    <x v="0"/>
    <x v="0"/>
    <x v="2"/>
    <n v="106861.92"/>
  </r>
  <r>
    <x v="2"/>
    <x v="22"/>
    <s v="Community Offshore Wind"/>
    <x v="7"/>
    <s v="Mackerel, Squid, and Butterfish"/>
    <x v="1293"/>
    <x v="1287"/>
    <x v="13"/>
    <x v="94"/>
    <x v="2"/>
    <n v="82739.929999999993"/>
  </r>
  <r>
    <x v="2"/>
    <x v="22"/>
    <s v="Community Offshore Wind"/>
    <x v="10"/>
    <s v="Summer Flounder, Scup, Black Sea Bass"/>
    <x v="1294"/>
    <x v="1288"/>
    <x v="83"/>
    <x v="94"/>
    <x v="2"/>
    <n v="43163.06"/>
  </r>
  <r>
    <x v="2"/>
    <x v="22"/>
    <s v="Community Offshore Wind"/>
    <x v="2"/>
    <s v="Summer Flounder, Scup, Black Sea Bass"/>
    <x v="1295"/>
    <x v="1289"/>
    <x v="79"/>
    <x v="33"/>
    <x v="2"/>
    <n v="41383.160000000003"/>
  </r>
  <r>
    <x v="2"/>
    <x v="22"/>
    <s v="Community Offshore Wind"/>
    <x v="38"/>
    <s v="Atlantic Herring"/>
    <x v="1296"/>
    <x v="1290"/>
    <x v="64"/>
    <x v="33"/>
    <x v="2"/>
    <n v="27665.56"/>
  </r>
  <r>
    <x v="2"/>
    <x v="22"/>
    <s v="Community Offshore Wind"/>
    <x v="18"/>
    <s v="Mackerel, Squid, and Butterfish"/>
    <x v="1297"/>
    <x v="1291"/>
    <x v="153"/>
    <x v="163"/>
    <x v="2"/>
    <n v="24653.73"/>
  </r>
  <r>
    <x v="2"/>
    <x v="22"/>
    <s v="Community Offshore Wind"/>
    <x v="6"/>
    <s v="Mackerel, Squid, and Butterfish"/>
    <x v="1298"/>
    <x v="1292"/>
    <x v="54"/>
    <x v="44"/>
    <x v="2"/>
    <n v="17737.09"/>
  </r>
  <r>
    <x v="2"/>
    <x v="22"/>
    <s v="Community Offshore Wind"/>
    <x v="5"/>
    <s v="ASMFC FMP"/>
    <x v="1299"/>
    <x v="1293"/>
    <x v="1"/>
    <x v="1"/>
    <x v="2"/>
    <n v="10004.57"/>
  </r>
  <r>
    <x v="2"/>
    <x v="22"/>
    <s v="Community Offshore Wind"/>
    <x v="9"/>
    <s v="Summer Flounder, Scup, Black Sea Bass"/>
    <x v="1300"/>
    <x v="1294"/>
    <x v="8"/>
    <x v="63"/>
    <x v="2"/>
    <n v="6790.81"/>
  </r>
  <r>
    <x v="2"/>
    <x v="22"/>
    <s v="Community Offshore Wind"/>
    <x v="8"/>
    <s v="ASMFC FMP"/>
    <x v="1301"/>
    <x v="1295"/>
    <x v="11"/>
    <x v="44"/>
    <x v="2"/>
    <n v="5867.37"/>
  </r>
  <r>
    <x v="2"/>
    <x v="22"/>
    <s v="Community Offshore Wind"/>
    <x v="20"/>
    <s v="Mackerel, Squid, and Butterfish"/>
    <x v="1302"/>
    <x v="1296"/>
    <x v="54"/>
    <x v="31"/>
    <x v="2"/>
    <n v="3526.31"/>
  </r>
  <r>
    <x v="2"/>
    <x v="22"/>
    <s v="Community Offshore Wind"/>
    <x v="22"/>
    <s v="Small-Mesh Multispecies"/>
    <x v="1303"/>
    <x v="1297"/>
    <x v="29"/>
    <x v="5"/>
    <x v="2"/>
    <n v="2182.7600000000002"/>
  </r>
  <r>
    <x v="2"/>
    <x v="22"/>
    <s v="Community Offshore Wind"/>
    <x v="16"/>
    <s v="Monkfish"/>
    <x v="1304"/>
    <x v="1298"/>
    <x v="1"/>
    <x v="1"/>
    <x v="2"/>
    <n v="2048.81"/>
  </r>
  <r>
    <x v="2"/>
    <x v="22"/>
    <s v="Community Offshore Wind"/>
    <x v="26"/>
    <s v="Skates"/>
    <x v="329"/>
    <x v="1299"/>
    <x v="1"/>
    <x v="1"/>
    <x v="2"/>
    <n v="489.12"/>
  </r>
  <r>
    <x v="2"/>
    <x v="22"/>
    <s v="Community Offshore Wind"/>
    <x v="28"/>
    <s v="Tilefish"/>
    <x v="1305"/>
    <x v="983"/>
    <x v="1"/>
    <x v="1"/>
    <x v="2"/>
    <n v="353.14"/>
  </r>
  <r>
    <x v="2"/>
    <x v="22"/>
    <s v="Community Offshore Wind"/>
    <x v="25"/>
    <s v="Bluefish"/>
    <x v="1145"/>
    <x v="1300"/>
    <x v="29"/>
    <x v="44"/>
    <x v="2"/>
    <n v="320.67"/>
  </r>
  <r>
    <x v="2"/>
    <x v="22"/>
    <s v="Community Offshore Wind"/>
    <x v="23"/>
    <s v="Highly Migratory Species"/>
    <x v="1306"/>
    <x v="11"/>
    <x v="7"/>
    <x v="44"/>
    <x v="2"/>
    <n v="119.74"/>
  </r>
  <r>
    <x v="2"/>
    <x v="22"/>
    <s v="Community Offshore Wind"/>
    <x v="17"/>
    <s v="Small-Mesh Multispecies"/>
    <x v="368"/>
    <x v="280"/>
    <x v="5"/>
    <x v="5"/>
    <x v="2"/>
    <n v="89.3"/>
  </r>
  <r>
    <x v="2"/>
    <x v="22"/>
    <s v="Community Offshore Wind"/>
    <x v="32"/>
    <s v="Highly Migratory Species"/>
    <x v="353"/>
    <x v="428"/>
    <x v="1"/>
    <x v="1"/>
    <x v="2"/>
    <n v="83.21"/>
  </r>
  <r>
    <x v="2"/>
    <x v="22"/>
    <s v="Community Offshore Wind"/>
    <x v="31"/>
    <s v="No Federal FMP"/>
    <x v="190"/>
    <x v="14"/>
    <x v="54"/>
    <x v="31"/>
    <x v="2"/>
    <n v="51.75"/>
  </r>
  <r>
    <x v="2"/>
    <x v="22"/>
    <s v="Community Offshore Wind"/>
    <x v="24"/>
    <s v="No Federal FMP"/>
    <x v="461"/>
    <x v="56"/>
    <x v="7"/>
    <x v="7"/>
    <x v="2"/>
    <n v="43.63"/>
  </r>
  <r>
    <x v="2"/>
    <x v="22"/>
    <s v="Community Offshore Wind"/>
    <x v="35"/>
    <s v="Spiny Dogfish"/>
    <x v="499"/>
    <x v="98"/>
    <x v="6"/>
    <x v="6"/>
    <x v="2"/>
    <n v="39.58"/>
  </r>
  <r>
    <x v="2"/>
    <x v="22"/>
    <s v="Community Offshore Wind"/>
    <x v="19"/>
    <s v="Tilefish"/>
    <x v="12"/>
    <x v="158"/>
    <x v="5"/>
    <x v="7"/>
    <x v="2"/>
    <n v="34.5"/>
  </r>
  <r>
    <x v="2"/>
    <x v="22"/>
    <s v="Community Offshore Wind"/>
    <x v="21"/>
    <s v="No Federal FMP"/>
    <x v="261"/>
    <x v="157"/>
    <x v="5"/>
    <x v="5"/>
    <x v="2"/>
    <n v="27.4"/>
  </r>
  <r>
    <x v="2"/>
    <x v="22"/>
    <s v="Community Offshore Wind"/>
    <x v="13"/>
    <s v="No Federal FMP"/>
    <x v="108"/>
    <x v="102"/>
    <x v="11"/>
    <x v="9"/>
    <x v="2"/>
    <n v="23.34"/>
  </r>
  <r>
    <x v="2"/>
    <x v="22"/>
    <s v="Community Offshore Wind"/>
    <x v="64"/>
    <s v="Small-Mesh Multispecies"/>
    <x v="15"/>
    <x v="14"/>
    <x v="39"/>
    <x v="84"/>
    <x v="2"/>
    <n v="19.28"/>
  </r>
  <r>
    <x v="2"/>
    <x v="22"/>
    <s v="Community Offshore Wind"/>
    <x v="37"/>
    <s v="No Federal FMP"/>
    <x v="165"/>
    <x v="124"/>
    <x v="29"/>
    <x v="8"/>
    <x v="2"/>
    <n v="17.25"/>
  </r>
  <r>
    <x v="2"/>
    <x v="22"/>
    <s v="Community Offshore Wind"/>
    <x v="31"/>
    <s v="No Federal FMP"/>
    <x v="127"/>
    <x v="16"/>
    <x v="12"/>
    <x v="28"/>
    <x v="2"/>
    <n v="16.239999999999998"/>
  </r>
  <r>
    <x v="2"/>
    <x v="22"/>
    <s v="Community Offshore Wind"/>
    <x v="51"/>
    <s v="No Federal FMP"/>
    <x v="145"/>
    <x v="18"/>
    <x v="29"/>
    <x v="12"/>
    <x v="2"/>
    <n v="14.21"/>
  </r>
  <r>
    <x v="2"/>
    <x v="22"/>
    <s v="Community Offshore Wind"/>
    <x v="45"/>
    <s v="No Federal FMP"/>
    <x v="68"/>
    <x v="184"/>
    <x v="7"/>
    <x v="7"/>
    <x v="2"/>
    <n v="12.18"/>
  </r>
  <r>
    <x v="2"/>
    <x v="22"/>
    <s v="Community Offshore Wind"/>
    <x v="83"/>
    <s v="No Federal FMP"/>
    <x v="17"/>
    <x v="141"/>
    <x v="45"/>
    <x v="57"/>
    <x v="2"/>
    <n v="7.1"/>
  </r>
  <r>
    <x v="2"/>
    <x v="22"/>
    <s v="Community Offshore Wind"/>
    <x v="47"/>
    <s v="Highly Migratory Species"/>
    <x v="17"/>
    <x v="26"/>
    <x v="1"/>
    <x v="1"/>
    <x v="2"/>
    <n v="7.1"/>
  </r>
  <r>
    <x v="2"/>
    <x v="22"/>
    <s v="Community Offshore Wind"/>
    <x v="85"/>
    <s v="Highly Migratory Species"/>
    <x v="111"/>
    <x v="109"/>
    <x v="67"/>
    <x v="8"/>
    <x v="2"/>
    <n v="6.09"/>
  </r>
  <r>
    <x v="2"/>
    <x v="22"/>
    <s v="Community Offshore Wind"/>
    <x v="49"/>
    <s v="No Federal FMP"/>
    <x v="27"/>
    <x v="18"/>
    <x v="11"/>
    <x v="7"/>
    <x v="2"/>
    <n v="3.04"/>
  </r>
  <r>
    <x v="2"/>
    <x v="22"/>
    <s v="Community Offshore Wind"/>
    <x v="27"/>
    <s v="Northeast Multispecies"/>
    <x v="19"/>
    <x v="19"/>
    <x v="6"/>
    <x v="6"/>
    <x v="2"/>
    <n v="2.0299999999999998"/>
  </r>
  <r>
    <x v="2"/>
    <x v="22"/>
    <s v="Community Offshore Wind"/>
    <x v="15"/>
    <s v="SERO FMP"/>
    <x v="19"/>
    <x v="19"/>
    <x v="1"/>
    <x v="1"/>
    <x v="2"/>
    <n v="2.0299999999999998"/>
  </r>
  <r>
    <x v="2"/>
    <x v="22"/>
    <s v="Community Offshore Wind"/>
    <x v="14"/>
    <s v="No Federal FMP"/>
    <x v="19"/>
    <x v="20"/>
    <x v="1"/>
    <x v="1"/>
    <x v="2"/>
    <n v="2.0299999999999998"/>
  </r>
  <r>
    <x v="2"/>
    <x v="22"/>
    <s v="Community Offshore Wind"/>
    <x v="55"/>
    <s v="Northeast Multispecies"/>
    <x v="19"/>
    <x v="109"/>
    <x v="6"/>
    <x v="6"/>
    <x v="2"/>
    <n v="2.0299999999999998"/>
  </r>
  <r>
    <x v="2"/>
    <x v="22"/>
    <s v="Community Offshore Wind"/>
    <x v="44"/>
    <s v="ASMFC FMP"/>
    <x v="20"/>
    <x v="20"/>
    <x v="67"/>
    <x v="8"/>
    <x v="2"/>
    <n v="1.01"/>
  </r>
  <r>
    <x v="2"/>
    <x v="23"/>
    <s v="Atlantic Shores Offshore Wind Bight"/>
    <x v="0"/>
    <m/>
    <x v="1307"/>
    <x v="1301"/>
    <x v="0"/>
    <x v="0"/>
    <x v="2"/>
    <n v="168452.11"/>
  </r>
  <r>
    <x v="2"/>
    <x v="23"/>
    <s v="Atlantic Shores Offshore Wind Bight"/>
    <x v="53"/>
    <s v="Surfclam, Ocean Quahog"/>
    <x v="1308"/>
    <x v="1302"/>
    <x v="69"/>
    <x v="85"/>
    <x v="2"/>
    <n v="103959.7"/>
  </r>
  <r>
    <x v="2"/>
    <x v="23"/>
    <s v="Atlantic Shores Offshore Wind Bight"/>
    <x v="1"/>
    <s v="Sea Scallop"/>
    <x v="1309"/>
    <x v="1303"/>
    <x v="5"/>
    <x v="5"/>
    <x v="2"/>
    <n v="92405.57"/>
  </r>
  <r>
    <x v="2"/>
    <x v="23"/>
    <s v="Atlantic Shores Offshore Wind Bight"/>
    <x v="7"/>
    <s v="Mackerel, Squid, and Butterfish"/>
    <x v="1310"/>
    <x v="1304"/>
    <x v="67"/>
    <x v="8"/>
    <x v="2"/>
    <n v="32718.07"/>
  </r>
  <r>
    <x v="2"/>
    <x v="23"/>
    <s v="Atlantic Shores Offshore Wind Bight"/>
    <x v="2"/>
    <s v="Summer Flounder, Scup, Black Sea Bass"/>
    <x v="1311"/>
    <x v="1305"/>
    <x v="12"/>
    <x v="84"/>
    <x v="2"/>
    <n v="13138.17"/>
  </r>
  <r>
    <x v="2"/>
    <x v="23"/>
    <s v="Atlantic Shores Offshore Wind Bight"/>
    <x v="10"/>
    <s v="Summer Flounder, Scup, Black Sea Bass"/>
    <x v="1312"/>
    <x v="1306"/>
    <x v="11"/>
    <x v="31"/>
    <x v="2"/>
    <n v="12448.13"/>
  </r>
  <r>
    <x v="2"/>
    <x v="23"/>
    <s v="Atlantic Shores Offshore Wind Bight"/>
    <x v="16"/>
    <s v="Monkfish"/>
    <x v="1313"/>
    <x v="1307"/>
    <x v="67"/>
    <x v="63"/>
    <x v="2"/>
    <n v="11459.75"/>
  </r>
  <r>
    <x v="2"/>
    <x v="23"/>
    <s v="Atlantic Shores Offshore Wind Bight"/>
    <x v="6"/>
    <s v="Mackerel, Squid, and Butterfish"/>
    <x v="1314"/>
    <x v="1308"/>
    <x v="7"/>
    <x v="7"/>
    <x v="2"/>
    <n v="10568.78"/>
  </r>
  <r>
    <x v="2"/>
    <x v="23"/>
    <s v="Atlantic Shores Offshore Wind Bight"/>
    <x v="26"/>
    <s v="Skates"/>
    <x v="363"/>
    <x v="1309"/>
    <x v="29"/>
    <x v="5"/>
    <x v="2"/>
    <n v="1991.98"/>
  </r>
  <r>
    <x v="2"/>
    <x v="23"/>
    <s v="Atlantic Shores Offshore Wind Bight"/>
    <x v="5"/>
    <s v="ASMFC FMP"/>
    <x v="1315"/>
    <x v="241"/>
    <x v="6"/>
    <x v="6"/>
    <x v="2"/>
    <n v="1920.95"/>
  </r>
  <r>
    <x v="2"/>
    <x v="23"/>
    <s v="Atlantic Shores Offshore Wind Bight"/>
    <x v="9"/>
    <s v="Summer Flounder, Scup, Black Sea Bass"/>
    <x v="1316"/>
    <x v="1310"/>
    <x v="29"/>
    <x v="7"/>
    <x v="2"/>
    <n v="1828.61"/>
  </r>
  <r>
    <x v="2"/>
    <x v="23"/>
    <s v="Atlantic Shores Offshore Wind Bight"/>
    <x v="20"/>
    <s v="Mackerel, Squid, and Butterfish"/>
    <x v="1317"/>
    <x v="1311"/>
    <x v="29"/>
    <x v="7"/>
    <x v="2"/>
    <n v="1655.08"/>
  </r>
  <r>
    <x v="2"/>
    <x v="23"/>
    <s v="Atlantic Shores Offshore Wind Bight"/>
    <x v="18"/>
    <s v="Mackerel, Squid, and Butterfish"/>
    <x v="910"/>
    <x v="1312"/>
    <x v="29"/>
    <x v="5"/>
    <x v="2"/>
    <n v="881.83"/>
  </r>
  <r>
    <x v="2"/>
    <x v="23"/>
    <s v="Atlantic Shores Offshore Wind Bight"/>
    <x v="38"/>
    <s v="Atlantic Herring"/>
    <x v="1318"/>
    <x v="1313"/>
    <x v="1"/>
    <x v="1"/>
    <x v="2"/>
    <n v="732.66"/>
  </r>
  <r>
    <x v="2"/>
    <x v="23"/>
    <s v="Atlantic Shores Offshore Wind Bight"/>
    <x v="8"/>
    <s v="ASMFC FMP"/>
    <x v="1305"/>
    <x v="1314"/>
    <x v="6"/>
    <x v="6"/>
    <x v="2"/>
    <n v="353.14"/>
  </r>
  <r>
    <x v="2"/>
    <x v="23"/>
    <s v="Atlantic Shores Offshore Wind Bight"/>
    <x v="22"/>
    <s v="Small-Mesh Multispecies"/>
    <x v="1319"/>
    <x v="1086"/>
    <x v="6"/>
    <x v="6"/>
    <x v="2"/>
    <n v="314.58"/>
  </r>
  <r>
    <x v="2"/>
    <x v="23"/>
    <s v="Atlantic Shores Offshore Wind Bight"/>
    <x v="23"/>
    <s v="Highly Migratory Species"/>
    <x v="217"/>
    <x v="18"/>
    <x v="29"/>
    <x v="5"/>
    <x v="2"/>
    <n v="75.09"/>
  </r>
  <r>
    <x v="2"/>
    <x v="23"/>
    <s v="Atlantic Shores Offshore Wind Bight"/>
    <x v="25"/>
    <s v="Bluefish"/>
    <x v="225"/>
    <x v="525"/>
    <x v="1"/>
    <x v="1"/>
    <x v="2"/>
    <n v="72.05"/>
  </r>
  <r>
    <x v="2"/>
    <x v="23"/>
    <s v="Atlantic Shores Offshore Wind Bight"/>
    <x v="19"/>
    <s v="Tilefish"/>
    <x v="165"/>
    <x v="15"/>
    <x v="1"/>
    <x v="1"/>
    <x v="2"/>
    <n v="17.25"/>
  </r>
  <r>
    <x v="2"/>
    <x v="23"/>
    <s v="Atlantic Shores Offshore Wind Bight"/>
    <x v="24"/>
    <s v="No Federal FMP"/>
    <x v="67"/>
    <x v="68"/>
    <x v="1"/>
    <x v="1"/>
    <x v="2"/>
    <n v="15.22"/>
  </r>
  <r>
    <x v="2"/>
    <x v="23"/>
    <s v="Atlantic Shores Offshore Wind Bight"/>
    <x v="17"/>
    <s v="Small-Mesh Multispecies"/>
    <x v="68"/>
    <x v="157"/>
    <x v="6"/>
    <x v="6"/>
    <x v="2"/>
    <n v="12.18"/>
  </r>
  <r>
    <x v="2"/>
    <x v="23"/>
    <s v="Atlantic Shores Offshore Wind Bight"/>
    <x v="31"/>
    <s v="No Federal FMP"/>
    <x v="70"/>
    <x v="16"/>
    <x v="1"/>
    <x v="1"/>
    <x v="2"/>
    <n v="10.15"/>
  </r>
  <r>
    <x v="2"/>
    <x v="23"/>
    <s v="Atlantic Shores Offshore Wind Bight"/>
    <x v="64"/>
    <s v="Small-Mesh Multispecies"/>
    <x v="70"/>
    <x v="184"/>
    <x v="45"/>
    <x v="8"/>
    <x v="2"/>
    <n v="10.15"/>
  </r>
  <r>
    <x v="2"/>
    <x v="23"/>
    <s v="Atlantic Shores Offshore Wind Bight"/>
    <x v="21"/>
    <s v="No Federal FMP"/>
    <x v="16"/>
    <x v="16"/>
    <x v="6"/>
    <x v="1"/>
    <x v="2"/>
    <n v="8.1199999999999992"/>
  </r>
  <r>
    <x v="2"/>
    <x v="23"/>
    <s v="Atlantic Shores Offshore Wind Bight"/>
    <x v="28"/>
    <s v="Tilefish"/>
    <x v="111"/>
    <x v="109"/>
    <x v="6"/>
    <x v="6"/>
    <x v="2"/>
    <n v="6.09"/>
  </r>
  <r>
    <x v="2"/>
    <x v="23"/>
    <s v="Atlantic Shores Offshore Wind Bight"/>
    <x v="83"/>
    <s v="No Federal FMP"/>
    <x v="18"/>
    <x v="26"/>
    <x v="67"/>
    <x v="63"/>
    <x v="2"/>
    <n v="5.07"/>
  </r>
  <r>
    <x v="2"/>
    <x v="23"/>
    <s v="Atlantic Shores Offshore Wind Bight"/>
    <x v="35"/>
    <s v="Spiny Dogfish"/>
    <x v="18"/>
    <x v="157"/>
    <x v="6"/>
    <x v="6"/>
    <x v="2"/>
    <n v="5.07"/>
  </r>
  <r>
    <x v="2"/>
    <x v="23"/>
    <s v="Atlantic Shores Offshore Wind Bight"/>
    <x v="31"/>
    <s v="No Federal FMP"/>
    <x v="71"/>
    <x v="20"/>
    <x v="7"/>
    <x v="44"/>
    <x v="2"/>
    <n v="4.0599999999999996"/>
  </r>
  <r>
    <x v="2"/>
    <x v="23"/>
    <s v="Atlantic Shores Offshore Wind Bight"/>
    <x v="32"/>
    <s v="Highly Migratory Species"/>
    <x v="27"/>
    <x v="109"/>
    <x v="6"/>
    <x v="6"/>
    <x v="2"/>
    <n v="3.04"/>
  </r>
  <r>
    <x v="2"/>
    <x v="23"/>
    <s v="Atlantic Shores Offshore Wind Bight"/>
    <x v="37"/>
    <s v="No Federal FMP"/>
    <x v="27"/>
    <x v="109"/>
    <x v="1"/>
    <x v="1"/>
    <x v="2"/>
    <n v="3.04"/>
  </r>
  <r>
    <x v="2"/>
    <x v="23"/>
    <s v="Atlantic Shores Offshore Wind Bight"/>
    <x v="13"/>
    <s v="No Federal FMP"/>
    <x v="19"/>
    <x v="27"/>
    <x v="6"/>
    <x v="1"/>
    <x v="2"/>
    <n v="2.0299999999999998"/>
  </r>
  <r>
    <x v="2"/>
    <x v="23"/>
    <s v="Atlantic Shores Offshore Wind Bight"/>
    <x v="51"/>
    <s v="No Federal FMP"/>
    <x v="19"/>
    <x v="109"/>
    <x v="6"/>
    <x v="44"/>
    <x v="2"/>
    <n v="2.0299999999999998"/>
  </r>
  <r>
    <x v="2"/>
    <x v="23"/>
    <s v="Atlantic Shores Offshore Wind Bight"/>
    <x v="49"/>
    <s v="No Federal FMP"/>
    <x v="20"/>
    <x v="65"/>
    <x v="5"/>
    <x v="1"/>
    <x v="2"/>
    <n v="1.01"/>
  </r>
  <r>
    <x v="2"/>
    <x v="23"/>
    <s v="Atlantic Shores Offshore Wind Bight"/>
    <x v="30"/>
    <s v="No Federal FMP"/>
    <x v="20"/>
    <x v="19"/>
    <x v="54"/>
    <x v="44"/>
    <x v="2"/>
    <n v="1.01"/>
  </r>
  <r>
    <x v="2"/>
    <x v="23"/>
    <s v="Atlantic Shores Offshore Wind Bight"/>
    <x v="55"/>
    <s v="Northeast Multispecies"/>
    <x v="20"/>
    <x v="19"/>
    <x v="6"/>
    <x v="6"/>
    <x v="2"/>
    <n v="1.01"/>
  </r>
  <r>
    <x v="2"/>
    <x v="24"/>
    <s v="Invenergy Wind Offshore"/>
    <x v="1"/>
    <s v="Sea Scallop"/>
    <x v="1320"/>
    <x v="1315"/>
    <x v="11"/>
    <x v="31"/>
    <x v="2"/>
    <n v="302485.40000000002"/>
  </r>
  <r>
    <x v="2"/>
    <x v="24"/>
    <s v="Invenergy Wind Offshore"/>
    <x v="53"/>
    <s v="Surfclam, Ocean Quahog"/>
    <x v="1321"/>
    <x v="1316"/>
    <x v="154"/>
    <x v="164"/>
    <x v="2"/>
    <n v="221775"/>
  </r>
  <r>
    <x v="2"/>
    <x v="24"/>
    <s v="Invenergy Wind Offshore"/>
    <x v="0"/>
    <m/>
    <x v="1322"/>
    <x v="1317"/>
    <x v="0"/>
    <x v="0"/>
    <x v="2"/>
    <n v="219565.86"/>
  </r>
  <r>
    <x v="2"/>
    <x v="24"/>
    <s v="Invenergy Wind Offshore"/>
    <x v="7"/>
    <s v="Mackerel, Squid, and Butterfish"/>
    <x v="1323"/>
    <x v="1318"/>
    <x v="12"/>
    <x v="84"/>
    <x v="2"/>
    <n v="60394.79"/>
  </r>
  <r>
    <x v="2"/>
    <x v="24"/>
    <s v="Invenergy Wind Offshore"/>
    <x v="2"/>
    <s v="Summer Flounder, Scup, Black Sea Bass"/>
    <x v="1324"/>
    <x v="1319"/>
    <x v="51"/>
    <x v="82"/>
    <x v="2"/>
    <n v="21435.91"/>
  </r>
  <r>
    <x v="2"/>
    <x v="24"/>
    <s v="Invenergy Wind Offshore"/>
    <x v="10"/>
    <s v="Summer Flounder, Scup, Black Sea Bass"/>
    <x v="1325"/>
    <x v="1320"/>
    <x v="67"/>
    <x v="8"/>
    <x v="2"/>
    <n v="20128.89"/>
  </r>
  <r>
    <x v="2"/>
    <x v="24"/>
    <s v="Invenergy Wind Offshore"/>
    <x v="6"/>
    <s v="Mackerel, Squid, and Butterfish"/>
    <x v="1326"/>
    <x v="1321"/>
    <x v="9"/>
    <x v="31"/>
    <x v="2"/>
    <n v="19221.689999999999"/>
  </r>
  <r>
    <x v="2"/>
    <x v="24"/>
    <s v="Invenergy Wind Offshore"/>
    <x v="16"/>
    <s v="Monkfish"/>
    <x v="1327"/>
    <x v="1322"/>
    <x v="29"/>
    <x v="7"/>
    <x v="2"/>
    <n v="3844.95"/>
  </r>
  <r>
    <x v="2"/>
    <x v="24"/>
    <s v="Invenergy Wind Offshore"/>
    <x v="9"/>
    <s v="Summer Flounder, Scup, Black Sea Bass"/>
    <x v="1328"/>
    <x v="1323"/>
    <x v="11"/>
    <x v="31"/>
    <x v="2"/>
    <n v="3340.61"/>
  </r>
  <r>
    <x v="2"/>
    <x v="24"/>
    <s v="Invenergy Wind Offshore"/>
    <x v="20"/>
    <s v="Mackerel, Squid, and Butterfish"/>
    <x v="90"/>
    <x v="1324"/>
    <x v="7"/>
    <x v="44"/>
    <x v="2"/>
    <n v="2276.12"/>
  </r>
  <r>
    <x v="2"/>
    <x v="24"/>
    <s v="Invenergy Wind Offshore"/>
    <x v="5"/>
    <s v="ASMFC FMP"/>
    <x v="1329"/>
    <x v="1325"/>
    <x v="6"/>
    <x v="6"/>
    <x v="2"/>
    <n v="1748.44"/>
  </r>
  <r>
    <x v="2"/>
    <x v="24"/>
    <s v="Invenergy Wind Offshore"/>
    <x v="18"/>
    <s v="Mackerel, Squid, and Butterfish"/>
    <x v="347"/>
    <x v="1326"/>
    <x v="29"/>
    <x v="5"/>
    <x v="2"/>
    <n v="926.48"/>
  </r>
  <r>
    <x v="2"/>
    <x v="24"/>
    <s v="Invenergy Wind Offshore"/>
    <x v="38"/>
    <s v="Atlantic Herring"/>
    <x v="211"/>
    <x v="1327"/>
    <x v="1"/>
    <x v="1"/>
    <x v="2"/>
    <n v="723.53"/>
  </r>
  <r>
    <x v="2"/>
    <x v="24"/>
    <s v="Invenergy Wind Offshore"/>
    <x v="22"/>
    <s v="Small-Mesh Multispecies"/>
    <x v="1330"/>
    <x v="1328"/>
    <x v="1"/>
    <x v="1"/>
    <x v="2"/>
    <n v="719.47"/>
  </r>
  <r>
    <x v="2"/>
    <x v="24"/>
    <s v="Invenergy Wind Offshore"/>
    <x v="26"/>
    <s v="Skates"/>
    <x v="1331"/>
    <x v="1329"/>
    <x v="1"/>
    <x v="1"/>
    <x v="2"/>
    <n v="486.07"/>
  </r>
  <r>
    <x v="2"/>
    <x v="24"/>
    <s v="Invenergy Wind Offshore"/>
    <x v="8"/>
    <s v="ASMFC FMP"/>
    <x v="1332"/>
    <x v="1330"/>
    <x v="6"/>
    <x v="6"/>
    <x v="2"/>
    <n v="386.63"/>
  </r>
  <r>
    <x v="2"/>
    <x v="24"/>
    <s v="Invenergy Wind Offshore"/>
    <x v="25"/>
    <s v="Bluefish"/>
    <x v="188"/>
    <x v="1331"/>
    <x v="1"/>
    <x v="5"/>
    <x v="2"/>
    <n v="129.88999999999999"/>
  </r>
  <r>
    <x v="2"/>
    <x v="24"/>
    <s v="Invenergy Wind Offshore"/>
    <x v="23"/>
    <s v="Highly Migratory Species"/>
    <x v="1333"/>
    <x v="11"/>
    <x v="7"/>
    <x v="44"/>
    <x v="2"/>
    <n v="114.67"/>
  </r>
  <r>
    <x v="2"/>
    <x v="24"/>
    <s v="Invenergy Wind Offshore"/>
    <x v="24"/>
    <s v="No Federal FMP"/>
    <x v="26"/>
    <x v="14"/>
    <x v="29"/>
    <x v="5"/>
    <x v="2"/>
    <n v="31.46"/>
  </r>
  <r>
    <x v="2"/>
    <x v="24"/>
    <s v="Invenergy Wind Offshore"/>
    <x v="17"/>
    <s v="Small-Mesh Multispecies"/>
    <x v="126"/>
    <x v="1106"/>
    <x v="1"/>
    <x v="1"/>
    <x v="2"/>
    <n v="28.41"/>
  </r>
  <r>
    <x v="2"/>
    <x v="24"/>
    <s v="Invenergy Wind Offshore"/>
    <x v="19"/>
    <s v="Tilefish"/>
    <x v="261"/>
    <x v="184"/>
    <x v="1"/>
    <x v="5"/>
    <x v="2"/>
    <n v="27.4"/>
  </r>
  <r>
    <x v="2"/>
    <x v="24"/>
    <s v="Invenergy Wind Offshore"/>
    <x v="31"/>
    <s v="No Federal FMP"/>
    <x v="15"/>
    <x v="125"/>
    <x v="5"/>
    <x v="5"/>
    <x v="2"/>
    <n v="19.28"/>
  </r>
  <r>
    <x v="2"/>
    <x v="24"/>
    <s v="Invenergy Wind Offshore"/>
    <x v="64"/>
    <s v="Small-Mesh Multispecies"/>
    <x v="15"/>
    <x v="11"/>
    <x v="39"/>
    <x v="84"/>
    <x v="2"/>
    <n v="19.28"/>
  </r>
  <r>
    <x v="2"/>
    <x v="24"/>
    <s v="Invenergy Wind Offshore"/>
    <x v="21"/>
    <s v="No Federal FMP"/>
    <x v="127"/>
    <x v="184"/>
    <x v="1"/>
    <x v="1"/>
    <x v="2"/>
    <n v="16.239999999999998"/>
  </r>
  <r>
    <x v="2"/>
    <x v="24"/>
    <s v="Invenergy Wind Offshore"/>
    <x v="28"/>
    <s v="Tilefish"/>
    <x v="69"/>
    <x v="65"/>
    <x v="6"/>
    <x v="6"/>
    <x v="2"/>
    <n v="11.16"/>
  </r>
  <r>
    <x v="2"/>
    <x v="24"/>
    <s v="Invenergy Wind Offshore"/>
    <x v="31"/>
    <s v="No Federal FMP"/>
    <x v="16"/>
    <x v="109"/>
    <x v="9"/>
    <x v="64"/>
    <x v="2"/>
    <n v="8.1199999999999992"/>
  </r>
  <r>
    <x v="2"/>
    <x v="24"/>
    <s v="Invenergy Wind Offshore"/>
    <x v="32"/>
    <s v="Highly Migratory Species"/>
    <x v="111"/>
    <x v="16"/>
    <x v="6"/>
    <x v="6"/>
    <x v="2"/>
    <n v="6.09"/>
  </r>
  <r>
    <x v="2"/>
    <x v="24"/>
    <s v="Invenergy Wind Offshore"/>
    <x v="83"/>
    <s v="No Federal FMP"/>
    <x v="111"/>
    <x v="15"/>
    <x v="8"/>
    <x v="28"/>
    <x v="2"/>
    <n v="6.09"/>
  </r>
  <r>
    <x v="2"/>
    <x v="24"/>
    <s v="Invenergy Wind Offshore"/>
    <x v="37"/>
    <s v="No Federal FMP"/>
    <x v="111"/>
    <x v="16"/>
    <x v="1"/>
    <x v="5"/>
    <x v="2"/>
    <n v="6.09"/>
  </r>
  <r>
    <x v="2"/>
    <x v="24"/>
    <s v="Invenergy Wind Offshore"/>
    <x v="35"/>
    <s v="Spiny Dogfish"/>
    <x v="18"/>
    <x v="69"/>
    <x v="6"/>
    <x v="6"/>
    <x v="2"/>
    <n v="5.07"/>
  </r>
  <r>
    <x v="2"/>
    <x v="24"/>
    <s v="Invenergy Wind Offshore"/>
    <x v="13"/>
    <s v="No Federal FMP"/>
    <x v="71"/>
    <x v="26"/>
    <x v="1"/>
    <x v="1"/>
    <x v="2"/>
    <n v="4.0599999999999996"/>
  </r>
  <r>
    <x v="2"/>
    <x v="24"/>
    <s v="Invenergy Wind Offshore"/>
    <x v="51"/>
    <s v="No Federal FMP"/>
    <x v="27"/>
    <x v="109"/>
    <x v="1"/>
    <x v="44"/>
    <x v="2"/>
    <n v="3.04"/>
  </r>
  <r>
    <x v="2"/>
    <x v="24"/>
    <s v="Invenergy Wind Offshore"/>
    <x v="55"/>
    <s v="Northeast Multispecies"/>
    <x v="19"/>
    <x v="20"/>
    <x v="6"/>
    <x v="6"/>
    <x v="2"/>
    <n v="2.0299999999999998"/>
  </r>
  <r>
    <x v="2"/>
    <x v="24"/>
    <s v="Invenergy Wind Offshore"/>
    <x v="49"/>
    <s v="No Federal FMP"/>
    <x v="20"/>
    <x v="26"/>
    <x v="5"/>
    <x v="5"/>
    <x v="2"/>
    <n v="1.01"/>
  </r>
  <r>
    <x v="2"/>
    <x v="24"/>
    <s v="Invenergy Wind Offshore"/>
    <x v="14"/>
    <s v="No Federal FMP"/>
    <x v="20"/>
    <x v="19"/>
    <x v="1"/>
    <x v="1"/>
    <x v="2"/>
    <n v="1.01"/>
  </r>
  <r>
    <x v="2"/>
    <x v="25"/>
    <s v="Mid-Atlantic Offshore Wind"/>
    <x v="1"/>
    <s v="Sea Scallop"/>
    <x v="1334"/>
    <x v="1332"/>
    <x v="67"/>
    <x v="8"/>
    <x v="2"/>
    <n v="471915.74"/>
  </r>
  <r>
    <x v="2"/>
    <x v="25"/>
    <s v="Mid-Atlantic Offshore Wind"/>
    <x v="0"/>
    <m/>
    <x v="1335"/>
    <x v="1333"/>
    <x v="0"/>
    <x v="0"/>
    <x v="2"/>
    <n v="74304.179999999993"/>
  </r>
  <r>
    <x v="2"/>
    <x v="25"/>
    <s v="Mid-Atlantic Offshore Wind"/>
    <x v="2"/>
    <s v="Summer Flounder, Scup, Black Sea Bass"/>
    <x v="1336"/>
    <x v="530"/>
    <x v="51"/>
    <x v="39"/>
    <x v="2"/>
    <n v="21511"/>
  </r>
  <r>
    <x v="2"/>
    <x v="25"/>
    <s v="Mid-Atlantic Offshore Wind"/>
    <x v="10"/>
    <s v="Summer Flounder, Scup, Black Sea Bass"/>
    <x v="1337"/>
    <x v="1334"/>
    <x v="9"/>
    <x v="10"/>
    <x v="2"/>
    <n v="18190.689999999999"/>
  </r>
  <r>
    <x v="2"/>
    <x v="25"/>
    <s v="Mid-Atlantic Offshore Wind"/>
    <x v="7"/>
    <s v="Mackerel, Squid, and Butterfish"/>
    <x v="1338"/>
    <x v="1335"/>
    <x v="7"/>
    <x v="7"/>
    <x v="2"/>
    <n v="15124.07"/>
  </r>
  <r>
    <x v="2"/>
    <x v="25"/>
    <s v="Mid-Atlantic Offshore Wind"/>
    <x v="9"/>
    <s v="Summer Flounder, Scup, Black Sea Bass"/>
    <x v="1339"/>
    <x v="1336"/>
    <x v="13"/>
    <x v="84"/>
    <x v="2"/>
    <n v="13659.76"/>
  </r>
  <r>
    <x v="2"/>
    <x v="25"/>
    <s v="Mid-Atlantic Offshore Wind"/>
    <x v="18"/>
    <s v="Mackerel, Squid, and Butterfish"/>
    <x v="1340"/>
    <x v="1337"/>
    <x v="79"/>
    <x v="89"/>
    <x v="2"/>
    <n v="12483.65"/>
  </r>
  <r>
    <x v="2"/>
    <x v="25"/>
    <s v="Mid-Atlantic Offshore Wind"/>
    <x v="38"/>
    <s v="Atlantic Herring"/>
    <x v="1341"/>
    <x v="1338"/>
    <x v="22"/>
    <x v="94"/>
    <x v="2"/>
    <n v="12282.72"/>
  </r>
  <r>
    <x v="2"/>
    <x v="25"/>
    <s v="Mid-Atlantic Offshore Wind"/>
    <x v="53"/>
    <s v="Surfclam, Ocean Quahog"/>
    <x v="1342"/>
    <x v="1339"/>
    <x v="7"/>
    <x v="7"/>
    <x v="2"/>
    <n v="10935.11"/>
  </r>
  <r>
    <x v="2"/>
    <x v="25"/>
    <s v="Mid-Atlantic Offshore Wind"/>
    <x v="16"/>
    <s v="Monkfish"/>
    <x v="1343"/>
    <x v="1340"/>
    <x v="7"/>
    <x v="44"/>
    <x v="2"/>
    <n v="5887.67"/>
  </r>
  <r>
    <x v="2"/>
    <x v="25"/>
    <s v="Mid-Atlantic Offshore Wind"/>
    <x v="5"/>
    <s v="ASMFC FMP"/>
    <x v="1344"/>
    <x v="1341"/>
    <x v="6"/>
    <x v="6"/>
    <x v="2"/>
    <n v="2625.2"/>
  </r>
  <r>
    <x v="2"/>
    <x v="25"/>
    <s v="Mid-Atlantic Offshore Wind"/>
    <x v="8"/>
    <s v="ASMFC FMP"/>
    <x v="1345"/>
    <x v="895"/>
    <x v="1"/>
    <x v="1"/>
    <x v="2"/>
    <n v="820.95"/>
  </r>
  <r>
    <x v="2"/>
    <x v="25"/>
    <s v="Mid-Atlantic Offshore Wind"/>
    <x v="26"/>
    <s v="Skates"/>
    <x v="579"/>
    <x v="1342"/>
    <x v="1"/>
    <x v="1"/>
    <x v="2"/>
    <n v="804.71"/>
  </r>
  <r>
    <x v="2"/>
    <x v="25"/>
    <s v="Mid-Atlantic Offshore Wind"/>
    <x v="20"/>
    <s v="Mackerel, Squid, and Butterfish"/>
    <x v="1346"/>
    <x v="1173"/>
    <x v="1"/>
    <x v="1"/>
    <x v="2"/>
    <n v="725.56"/>
  </r>
  <r>
    <x v="2"/>
    <x v="25"/>
    <s v="Mid-Atlantic Offshore Wind"/>
    <x v="25"/>
    <s v="Bluefish"/>
    <x v="1347"/>
    <x v="1343"/>
    <x v="7"/>
    <x v="64"/>
    <x v="2"/>
    <n v="389.67"/>
  </r>
  <r>
    <x v="2"/>
    <x v="25"/>
    <s v="Mid-Atlantic Offshore Wind"/>
    <x v="22"/>
    <s v="Small-Mesh Multispecies"/>
    <x v="587"/>
    <x v="1344"/>
    <x v="6"/>
    <x v="6"/>
    <x v="2"/>
    <n v="234.41"/>
  </r>
  <r>
    <x v="2"/>
    <x v="25"/>
    <s v="Mid-Atlantic Offshore Wind"/>
    <x v="35"/>
    <s v="Spiny Dogfish"/>
    <x v="629"/>
    <x v="343"/>
    <x v="6"/>
    <x v="6"/>
    <x v="2"/>
    <n v="135.97999999999999"/>
  </r>
  <r>
    <x v="2"/>
    <x v="25"/>
    <s v="Mid-Atlantic Offshore Wind"/>
    <x v="32"/>
    <s v="Highly Migratory Species"/>
    <x v="1348"/>
    <x v="425"/>
    <x v="5"/>
    <x v="5"/>
    <x v="2"/>
    <n v="131.91999999999999"/>
  </r>
  <r>
    <x v="2"/>
    <x v="25"/>
    <s v="Mid-Atlantic Offshore Wind"/>
    <x v="17"/>
    <s v="Small-Mesh Multispecies"/>
    <x v="218"/>
    <x v="901"/>
    <x v="1"/>
    <x v="1"/>
    <x v="2"/>
    <n v="35.520000000000003"/>
  </r>
  <r>
    <x v="2"/>
    <x v="25"/>
    <s v="Mid-Atlantic Offshore Wind"/>
    <x v="31"/>
    <s v="No Federal FMP"/>
    <x v="26"/>
    <x v="184"/>
    <x v="7"/>
    <x v="7"/>
    <x v="2"/>
    <n v="31.46"/>
  </r>
  <r>
    <x v="2"/>
    <x v="25"/>
    <s v="Mid-Atlantic Offshore Wind"/>
    <x v="29"/>
    <s v="ASMFC FMP"/>
    <x v="195"/>
    <x v="65"/>
    <x v="6"/>
    <x v="6"/>
    <x v="2"/>
    <n v="24.35"/>
  </r>
  <r>
    <x v="2"/>
    <x v="25"/>
    <s v="Mid-Atlantic Offshore Wind"/>
    <x v="6"/>
    <s v="Mackerel, Squid, and Butterfish"/>
    <x v="164"/>
    <x v="215"/>
    <x v="6"/>
    <x v="6"/>
    <x v="2"/>
    <n v="21.31"/>
  </r>
  <r>
    <x v="2"/>
    <x v="25"/>
    <s v="Mid-Atlantic Offshore Wind"/>
    <x v="13"/>
    <s v="No Federal FMP"/>
    <x v="67"/>
    <x v="157"/>
    <x v="29"/>
    <x v="44"/>
    <x v="2"/>
    <n v="15.22"/>
  </r>
  <r>
    <x v="2"/>
    <x v="25"/>
    <s v="Mid-Atlantic Offshore Wind"/>
    <x v="37"/>
    <s v="No Federal FMP"/>
    <x v="67"/>
    <x v="364"/>
    <x v="29"/>
    <x v="64"/>
    <x v="2"/>
    <n v="15.22"/>
  </r>
  <r>
    <x v="2"/>
    <x v="25"/>
    <s v="Mid-Atlantic Offshore Wind"/>
    <x v="23"/>
    <s v="Highly Migratory Species"/>
    <x v="17"/>
    <x v="20"/>
    <x v="6"/>
    <x v="6"/>
    <x v="2"/>
    <n v="7.1"/>
  </r>
  <r>
    <x v="2"/>
    <x v="25"/>
    <s v="Mid-Atlantic Offshore Wind"/>
    <x v="3"/>
    <s v="No Federal FMP"/>
    <x v="27"/>
    <x v="19"/>
    <x v="6"/>
    <x v="6"/>
    <x v="2"/>
    <n v="3.04"/>
  </r>
  <r>
    <x v="2"/>
    <x v="25"/>
    <s v="Mid-Atlantic Offshore Wind"/>
    <x v="51"/>
    <s v="No Federal FMP"/>
    <x v="27"/>
    <x v="20"/>
    <x v="1"/>
    <x v="7"/>
    <x v="2"/>
    <n v="3.04"/>
  </r>
  <r>
    <x v="2"/>
    <x v="25"/>
    <s v="Mid-Atlantic Offshore Wind"/>
    <x v="19"/>
    <s v="Tilefish"/>
    <x v="27"/>
    <x v="19"/>
    <x v="6"/>
    <x v="6"/>
    <x v="2"/>
    <n v="3.04"/>
  </r>
  <r>
    <x v="2"/>
    <x v="25"/>
    <s v="Mid-Atlantic Offshore Wind"/>
    <x v="15"/>
    <s v="SERO FMP"/>
    <x v="27"/>
    <x v="19"/>
    <x v="5"/>
    <x v="1"/>
    <x v="2"/>
    <n v="3.04"/>
  </r>
  <r>
    <x v="2"/>
    <x v="25"/>
    <s v="Mid-Atlantic Offshore Wind"/>
    <x v="28"/>
    <s v="Tilefish"/>
    <x v="19"/>
    <x v="19"/>
    <x v="6"/>
    <x v="6"/>
    <x v="2"/>
    <n v="2.0299999999999998"/>
  </r>
  <r>
    <x v="2"/>
    <x v="25"/>
    <s v="Mid-Atlantic Offshore Wind"/>
    <x v="49"/>
    <s v="No Federal FMP"/>
    <x v="20"/>
    <x v="26"/>
    <x v="5"/>
    <x v="5"/>
    <x v="2"/>
    <n v="1.01"/>
  </r>
  <r>
    <x v="2"/>
    <x v="25"/>
    <s v="Mid-Atlantic Offshore Wind"/>
    <x v="24"/>
    <s v="No Federal FMP"/>
    <x v="20"/>
    <x v="19"/>
    <x v="6"/>
    <x v="6"/>
    <x v="2"/>
    <n v="1.01"/>
  </r>
  <r>
    <x v="2"/>
    <x v="25"/>
    <s v="Mid-Atlantic Offshore Wind"/>
    <x v="21"/>
    <s v="No Federal FMP"/>
    <x v="20"/>
    <x v="19"/>
    <x v="6"/>
    <x v="6"/>
    <x v="2"/>
    <n v="1.01"/>
  </r>
  <r>
    <x v="2"/>
    <x v="25"/>
    <s v="Mid-Atlantic Offshore Wind"/>
    <x v="44"/>
    <s v="ASMFC FMP"/>
    <x v="20"/>
    <x v="19"/>
    <x v="67"/>
    <x v="44"/>
    <x v="2"/>
    <n v="1.01"/>
  </r>
  <r>
    <x v="2"/>
    <x v="27"/>
    <m/>
    <x v="0"/>
    <m/>
    <x v="369"/>
    <x v="1008"/>
    <x v="0"/>
    <x v="0"/>
    <x v="2"/>
    <n v="82.2"/>
  </r>
  <r>
    <x v="2"/>
    <x v="26"/>
    <s v="Atlantic Shores North"/>
    <x v="53"/>
    <s v="Surfclam, Ocean Quahog"/>
    <x v="1349"/>
    <x v="1345"/>
    <x v="131"/>
    <x v="165"/>
    <x v="2"/>
    <n v="263771.08"/>
  </r>
  <r>
    <x v="2"/>
    <x v="26"/>
    <s v="Atlantic Shores North"/>
    <x v="1"/>
    <s v="Sea Scallop"/>
    <x v="1350"/>
    <x v="1346"/>
    <x v="6"/>
    <x v="6"/>
    <x v="2"/>
    <n v="13986.51"/>
  </r>
  <r>
    <x v="2"/>
    <x v="26"/>
    <s v="Atlantic Shores North"/>
    <x v="0"/>
    <m/>
    <x v="1351"/>
    <x v="1347"/>
    <x v="0"/>
    <x v="0"/>
    <x v="2"/>
    <n v="10641.85"/>
  </r>
  <r>
    <x v="2"/>
    <x v="26"/>
    <s v="Atlantic Shores North"/>
    <x v="32"/>
    <s v="Highly Migratory Species"/>
    <x v="1352"/>
    <x v="1348"/>
    <x v="152"/>
    <x v="159"/>
    <x v="2"/>
    <n v="7128.73"/>
  </r>
  <r>
    <x v="2"/>
    <x v="26"/>
    <s v="Atlantic Shores North"/>
    <x v="10"/>
    <s v="Summer Flounder, Scup, Black Sea Bass"/>
    <x v="1353"/>
    <x v="1349"/>
    <x v="29"/>
    <x v="5"/>
    <x v="2"/>
    <n v="6570.61"/>
  </r>
  <r>
    <x v="2"/>
    <x v="26"/>
    <s v="Atlantic Shores North"/>
    <x v="6"/>
    <s v="Mackerel, Squid, and Butterfish"/>
    <x v="1354"/>
    <x v="1350"/>
    <x v="5"/>
    <x v="1"/>
    <x v="2"/>
    <n v="5548.74"/>
  </r>
  <r>
    <x v="2"/>
    <x v="26"/>
    <s v="Atlantic Shores North"/>
    <x v="26"/>
    <s v="Skates"/>
    <x v="1355"/>
    <x v="1351"/>
    <x v="9"/>
    <x v="44"/>
    <x v="2"/>
    <n v="4253.8999999999996"/>
  </r>
  <r>
    <x v="2"/>
    <x v="26"/>
    <s v="Atlantic Shores North"/>
    <x v="16"/>
    <s v="Monkfish"/>
    <x v="1356"/>
    <x v="1352"/>
    <x v="29"/>
    <x v="7"/>
    <x v="2"/>
    <n v="4119.95"/>
  </r>
  <r>
    <x v="2"/>
    <x v="26"/>
    <s v="Atlantic Shores North"/>
    <x v="35"/>
    <s v="Spiny Dogfish"/>
    <x v="1357"/>
    <x v="1353"/>
    <x v="22"/>
    <x v="43"/>
    <x v="2"/>
    <n v="4062.11"/>
  </r>
  <r>
    <x v="2"/>
    <x v="26"/>
    <s v="Atlantic Shores North"/>
    <x v="40"/>
    <s v="ASMFC FMP"/>
    <x v="1358"/>
    <x v="1354"/>
    <x v="54"/>
    <x v="7"/>
    <x v="2"/>
    <n v="3861.18"/>
  </r>
  <r>
    <x v="2"/>
    <x v="26"/>
    <s v="Atlantic Shores North"/>
    <x v="7"/>
    <s v="Mackerel, Squid, and Butterfish"/>
    <x v="1359"/>
    <x v="1355"/>
    <x v="1"/>
    <x v="1"/>
    <x v="2"/>
    <n v="3227.97"/>
  </r>
  <r>
    <x v="2"/>
    <x v="26"/>
    <s v="Atlantic Shores North"/>
    <x v="2"/>
    <s v="Summer Flounder, Scup, Black Sea Bass"/>
    <x v="1360"/>
    <x v="1356"/>
    <x v="29"/>
    <x v="31"/>
    <x v="2"/>
    <n v="3216.81"/>
  </r>
  <r>
    <x v="2"/>
    <x v="26"/>
    <s v="Atlantic Shores North"/>
    <x v="38"/>
    <s v="Atlantic Herring"/>
    <x v="623"/>
    <x v="1357"/>
    <x v="5"/>
    <x v="5"/>
    <x v="2"/>
    <n v="1592.17"/>
  </r>
  <r>
    <x v="2"/>
    <x v="26"/>
    <s v="Atlantic Shores North"/>
    <x v="18"/>
    <s v="Mackerel, Squid, and Butterfish"/>
    <x v="1361"/>
    <x v="1358"/>
    <x v="7"/>
    <x v="7"/>
    <x v="2"/>
    <n v="1147.7"/>
  </r>
  <r>
    <x v="2"/>
    <x v="26"/>
    <s v="Atlantic Shores North"/>
    <x v="5"/>
    <s v="ASMFC FMP"/>
    <x v="1362"/>
    <x v="818"/>
    <x v="6"/>
    <x v="6"/>
    <x v="2"/>
    <n v="1111.17"/>
  </r>
  <r>
    <x v="2"/>
    <x v="26"/>
    <s v="Atlantic Shores North"/>
    <x v="25"/>
    <s v="Bluefish"/>
    <x v="724"/>
    <x v="1359"/>
    <x v="7"/>
    <x v="64"/>
    <x v="2"/>
    <n v="424.17"/>
  </r>
  <r>
    <x v="2"/>
    <x v="26"/>
    <s v="Atlantic Shores North"/>
    <x v="58"/>
    <s v="Highly Migratory Species"/>
    <x v="726"/>
    <x v="1360"/>
    <x v="107"/>
    <x v="166"/>
    <x v="2"/>
    <n v="282.10000000000002"/>
  </r>
  <r>
    <x v="2"/>
    <x v="26"/>
    <s v="Atlantic Shores North"/>
    <x v="9"/>
    <s v="Summer Flounder, Scup, Black Sea Bass"/>
    <x v="1363"/>
    <x v="1004"/>
    <x v="6"/>
    <x v="6"/>
    <x v="2"/>
    <n v="143.08000000000001"/>
  </r>
  <r>
    <x v="2"/>
    <x v="26"/>
    <s v="Atlantic Shores North"/>
    <x v="8"/>
    <s v="ASMFC FMP"/>
    <x v="959"/>
    <x v="1361"/>
    <x v="6"/>
    <x v="6"/>
    <x v="2"/>
    <n v="106.55"/>
  </r>
  <r>
    <x v="2"/>
    <x v="26"/>
    <s v="Atlantic Shores North"/>
    <x v="23"/>
    <s v="Highly Migratory Species"/>
    <x v="1188"/>
    <x v="68"/>
    <x v="5"/>
    <x v="5"/>
    <x v="2"/>
    <n v="60.89"/>
  </r>
  <r>
    <x v="2"/>
    <x v="26"/>
    <s v="Atlantic Shores North"/>
    <x v="20"/>
    <s v="Mackerel, Squid, and Butterfish"/>
    <x v="192"/>
    <x v="901"/>
    <x v="6"/>
    <x v="6"/>
    <x v="2"/>
    <n v="44.65"/>
  </r>
  <r>
    <x v="2"/>
    <x v="26"/>
    <s v="Atlantic Shores North"/>
    <x v="37"/>
    <s v="No Federal FMP"/>
    <x v="499"/>
    <x v="158"/>
    <x v="67"/>
    <x v="64"/>
    <x v="2"/>
    <n v="39.58"/>
  </r>
  <r>
    <x v="2"/>
    <x v="26"/>
    <s v="Atlantic Shores North"/>
    <x v="61"/>
    <s v="Mackerel, Squid, and Butterfish"/>
    <x v="127"/>
    <x v="184"/>
    <x v="5"/>
    <x v="1"/>
    <x v="2"/>
    <n v="16.239999999999998"/>
  </r>
  <r>
    <x v="2"/>
    <x v="26"/>
    <s v="Atlantic Shores North"/>
    <x v="27"/>
    <s v="Northeast Multispecies"/>
    <x v="196"/>
    <x v="16"/>
    <x v="6"/>
    <x v="6"/>
    <x v="2"/>
    <n v="13.19"/>
  </r>
  <r>
    <x v="2"/>
    <x v="26"/>
    <s v="Atlantic Shores North"/>
    <x v="22"/>
    <s v="Small-Mesh Multispecies"/>
    <x v="70"/>
    <x v="125"/>
    <x v="6"/>
    <x v="6"/>
    <x v="2"/>
    <n v="10.15"/>
  </r>
  <r>
    <x v="2"/>
    <x v="26"/>
    <s v="Atlantic Shores North"/>
    <x v="62"/>
    <s v="ASMFC FMP"/>
    <x v="16"/>
    <x v="109"/>
    <x v="67"/>
    <x v="8"/>
    <x v="2"/>
    <n v="8.1199999999999992"/>
  </r>
  <r>
    <x v="2"/>
    <x v="26"/>
    <s v="Atlantic Shores North"/>
    <x v="86"/>
    <s v="No Federal FMP"/>
    <x v="111"/>
    <x v="108"/>
    <x v="154"/>
    <x v="135"/>
    <x v="2"/>
    <n v="6.09"/>
  </r>
  <r>
    <x v="2"/>
    <x v="26"/>
    <s v="Atlantic Shores North"/>
    <x v="19"/>
    <s v="Tilefish"/>
    <x v="18"/>
    <x v="20"/>
    <x v="6"/>
    <x v="6"/>
    <x v="2"/>
    <n v="5.07"/>
  </r>
  <r>
    <x v="2"/>
    <x v="26"/>
    <s v="Atlantic Shores North"/>
    <x v="17"/>
    <s v="Small-Mesh Multispecies"/>
    <x v="71"/>
    <x v="141"/>
    <x v="6"/>
    <x v="6"/>
    <x v="2"/>
    <n v="4.0599999999999996"/>
  </r>
  <r>
    <x v="2"/>
    <x v="26"/>
    <s v="Atlantic Shores North"/>
    <x v="31"/>
    <s v="No Federal FMP"/>
    <x v="27"/>
    <x v="20"/>
    <x v="6"/>
    <x v="6"/>
    <x v="2"/>
    <n v="3.04"/>
  </r>
  <r>
    <x v="2"/>
    <x v="26"/>
    <s v="Atlantic Shores North"/>
    <x v="21"/>
    <s v="No Federal FMP"/>
    <x v="19"/>
    <x v="19"/>
    <x v="6"/>
    <x v="6"/>
    <x v="2"/>
    <n v="2.0299999999999998"/>
  </r>
  <r>
    <x v="2"/>
    <x v="26"/>
    <s v="Atlantic Shores North"/>
    <x v="13"/>
    <s v="No Federal FMP"/>
    <x v="19"/>
    <x v="109"/>
    <x v="6"/>
    <x v="1"/>
    <x v="2"/>
    <n v="2.0299999999999998"/>
  </r>
  <r>
    <x v="3"/>
    <x v="0"/>
    <s v="Garden State Offshore Energy"/>
    <x v="0"/>
    <m/>
    <x v="1364"/>
    <x v="1362"/>
    <x v="0"/>
    <x v="0"/>
    <x v="3"/>
    <n v="227494.28"/>
  </r>
  <r>
    <x v="3"/>
    <x v="0"/>
    <s v="Garden State Offshore Energy"/>
    <x v="3"/>
    <s v="No Federal FMP"/>
    <x v="1365"/>
    <x v="1363"/>
    <x v="155"/>
    <x v="167"/>
    <x v="3"/>
    <n v="127286.99"/>
  </r>
  <r>
    <x v="3"/>
    <x v="0"/>
    <s v="Garden State Offshore Energy"/>
    <x v="2"/>
    <s v="Summer Flounder, Scup, Black Sea Bass"/>
    <x v="1366"/>
    <x v="1364"/>
    <x v="69"/>
    <x v="76"/>
    <x v="3"/>
    <n v="35375.96"/>
  </r>
  <r>
    <x v="3"/>
    <x v="0"/>
    <s v="Garden State Offshore Energy"/>
    <x v="1"/>
    <s v="Sea Scallop"/>
    <x v="1367"/>
    <x v="1365"/>
    <x v="1"/>
    <x v="6"/>
    <x v="3"/>
    <n v="29582.31"/>
  </r>
  <r>
    <x v="3"/>
    <x v="0"/>
    <s v="Garden State Offshore Energy"/>
    <x v="53"/>
    <s v="Surfclam, Ocean Quahog"/>
    <x v="1368"/>
    <x v="1366"/>
    <x v="9"/>
    <x v="9"/>
    <x v="3"/>
    <n v="20072.419999999998"/>
  </r>
  <r>
    <x v="3"/>
    <x v="0"/>
    <s v="Garden State Offshore Energy"/>
    <x v="5"/>
    <s v="ASMFC FMP"/>
    <x v="1369"/>
    <x v="1367"/>
    <x v="1"/>
    <x v="1"/>
    <x v="3"/>
    <n v="16660.62"/>
  </r>
  <r>
    <x v="3"/>
    <x v="0"/>
    <s v="Garden State Offshore Energy"/>
    <x v="6"/>
    <s v="Mackerel, Squid, and Butterfish"/>
    <x v="1370"/>
    <x v="1368"/>
    <x v="29"/>
    <x v="5"/>
    <x v="3"/>
    <n v="7048.57"/>
  </r>
  <r>
    <x v="3"/>
    <x v="0"/>
    <s v="Garden State Offshore Energy"/>
    <x v="4"/>
    <s v="No Federal FMP"/>
    <x v="1371"/>
    <x v="1369"/>
    <x v="81"/>
    <x v="150"/>
    <x v="3"/>
    <n v="6618.22"/>
  </r>
  <r>
    <x v="3"/>
    <x v="0"/>
    <s v="Garden State Offshore Energy"/>
    <x v="7"/>
    <s v="Mackerel, Squid, and Butterfish"/>
    <x v="1372"/>
    <x v="1370"/>
    <x v="1"/>
    <x v="5"/>
    <x v="3"/>
    <n v="5291.07"/>
  </r>
  <r>
    <x v="3"/>
    <x v="0"/>
    <s v="Garden State Offshore Energy"/>
    <x v="10"/>
    <s v="Summer Flounder, Scup, Black Sea Bass"/>
    <x v="1373"/>
    <x v="383"/>
    <x v="1"/>
    <x v="1"/>
    <x v="3"/>
    <n v="1147.5899999999999"/>
  </r>
  <r>
    <x v="3"/>
    <x v="0"/>
    <s v="Garden State Offshore Energy"/>
    <x v="8"/>
    <s v="ASMFC FMP"/>
    <x v="1374"/>
    <x v="1371"/>
    <x v="1"/>
    <x v="1"/>
    <x v="3"/>
    <n v="963.89"/>
  </r>
  <r>
    <x v="3"/>
    <x v="0"/>
    <s v="Garden State Offshore Energy"/>
    <x v="11"/>
    <s v="ASMFC FMP"/>
    <x v="1375"/>
    <x v="1372"/>
    <x v="53"/>
    <x v="61"/>
    <x v="3"/>
    <n v="808.06"/>
  </r>
  <r>
    <x v="3"/>
    <x v="0"/>
    <s v="Garden State Offshore Energy"/>
    <x v="14"/>
    <s v="No Federal FMP"/>
    <x v="56"/>
    <x v="210"/>
    <x v="52"/>
    <x v="168"/>
    <x v="3"/>
    <n v="217.75"/>
  </r>
  <r>
    <x v="3"/>
    <x v="0"/>
    <s v="Garden State Offshore Energy"/>
    <x v="32"/>
    <s v="Highly Migratory Species"/>
    <x v="1376"/>
    <x v="1373"/>
    <x v="29"/>
    <x v="5"/>
    <x v="3"/>
    <n v="210.53"/>
  </r>
  <r>
    <x v="3"/>
    <x v="0"/>
    <s v="Garden State Offshore Energy"/>
    <x v="51"/>
    <s v="No Federal FMP"/>
    <x v="1289"/>
    <x v="1374"/>
    <x v="1"/>
    <x v="4"/>
    <x v="3"/>
    <n v="198.14"/>
  </r>
  <r>
    <x v="3"/>
    <x v="0"/>
    <s v="Garden State Offshore Energy"/>
    <x v="20"/>
    <s v="Mackerel, Squid, and Butterfish"/>
    <x v="1078"/>
    <x v="153"/>
    <x v="6"/>
    <x v="1"/>
    <x v="3"/>
    <n v="125.9"/>
  </r>
  <r>
    <x v="3"/>
    <x v="0"/>
    <s v="Garden State Offshore Energy"/>
    <x v="19"/>
    <s v="Tilefish"/>
    <x v="497"/>
    <x v="13"/>
    <x v="54"/>
    <x v="9"/>
    <x v="3"/>
    <n v="97.01"/>
  </r>
  <r>
    <x v="3"/>
    <x v="0"/>
    <s v="Garden State Offshore Energy"/>
    <x v="15"/>
    <s v="SERO FMP"/>
    <x v="162"/>
    <x v="139"/>
    <x v="47"/>
    <x v="14"/>
    <x v="3"/>
    <n v="94.94"/>
  </r>
  <r>
    <x v="3"/>
    <x v="0"/>
    <s v="Garden State Offshore Energy"/>
    <x v="13"/>
    <s v="No Federal FMP"/>
    <x v="162"/>
    <x v="25"/>
    <x v="22"/>
    <x v="73"/>
    <x v="3"/>
    <n v="94.94"/>
  </r>
  <r>
    <x v="3"/>
    <x v="0"/>
    <s v="Garden State Offshore Energy"/>
    <x v="25"/>
    <s v="Bluefish"/>
    <x v="461"/>
    <x v="270"/>
    <x v="1"/>
    <x v="1"/>
    <x v="3"/>
    <n v="44.38"/>
  </r>
  <r>
    <x v="3"/>
    <x v="0"/>
    <s v="Garden State Offshore Energy"/>
    <x v="18"/>
    <s v="Mackerel, Squid, and Butterfish"/>
    <x v="13"/>
    <x v="758"/>
    <x v="6"/>
    <x v="6"/>
    <x v="3"/>
    <n v="30.96"/>
  </r>
  <r>
    <x v="3"/>
    <x v="0"/>
    <s v="Garden State Offshore Energy"/>
    <x v="9"/>
    <s v="Summer Flounder, Scup, Black Sea Bass"/>
    <x v="613"/>
    <x v="56"/>
    <x v="6"/>
    <x v="6"/>
    <x v="3"/>
    <n v="29.93"/>
  </r>
  <r>
    <x v="3"/>
    <x v="0"/>
    <s v="Garden State Offshore Energy"/>
    <x v="22"/>
    <s v="Small-Mesh Multispecies"/>
    <x v="126"/>
    <x v="61"/>
    <x v="6"/>
    <x v="6"/>
    <x v="3"/>
    <n v="28.9"/>
  </r>
  <r>
    <x v="3"/>
    <x v="0"/>
    <s v="Garden State Offshore Energy"/>
    <x v="26"/>
    <s v="Skates"/>
    <x v="109"/>
    <x v="403"/>
    <x v="6"/>
    <x v="6"/>
    <x v="3"/>
    <n v="20.64"/>
  </r>
  <r>
    <x v="3"/>
    <x v="0"/>
    <s v="Garden State Offshore Energy"/>
    <x v="24"/>
    <s v="No Federal FMP"/>
    <x v="109"/>
    <x v="250"/>
    <x v="5"/>
    <x v="7"/>
    <x v="3"/>
    <n v="20.64"/>
  </r>
  <r>
    <x v="3"/>
    <x v="0"/>
    <s v="Garden State Offshore Energy"/>
    <x v="16"/>
    <s v="Monkfish"/>
    <x v="110"/>
    <x v="26"/>
    <x v="6"/>
    <x v="6"/>
    <x v="3"/>
    <n v="9.2899999999999991"/>
  </r>
  <r>
    <x v="3"/>
    <x v="0"/>
    <s v="Garden State Offshore Energy"/>
    <x v="17"/>
    <s v="Small-Mesh Multispecies"/>
    <x v="17"/>
    <x v="158"/>
    <x v="6"/>
    <x v="6"/>
    <x v="3"/>
    <n v="7.22"/>
  </r>
  <r>
    <x v="3"/>
    <x v="0"/>
    <s v="Garden State Offshore Energy"/>
    <x v="28"/>
    <s v="Tilefish"/>
    <x v="19"/>
    <x v="19"/>
    <x v="6"/>
    <x v="6"/>
    <x v="3"/>
    <n v="2.06"/>
  </r>
  <r>
    <x v="3"/>
    <x v="0"/>
    <s v="Garden State Offshore Energy"/>
    <x v="21"/>
    <s v="No Federal FMP"/>
    <x v="20"/>
    <x v="19"/>
    <x v="6"/>
    <x v="6"/>
    <x v="3"/>
    <n v="1.03"/>
  </r>
  <r>
    <x v="3"/>
    <x v="1"/>
    <s v="Coastal Virginia Offshore Wind Commercial??"/>
    <x v="0"/>
    <m/>
    <x v="1377"/>
    <x v="1375"/>
    <x v="0"/>
    <x v="0"/>
    <x v="3"/>
    <n v="43227.42"/>
  </r>
  <r>
    <x v="3"/>
    <x v="1"/>
    <s v="Coastal Virginia Offshore Wind Commercial??"/>
    <x v="6"/>
    <s v="Mackerel, Squid, and Butterfish"/>
    <x v="1378"/>
    <x v="1376"/>
    <x v="7"/>
    <x v="7"/>
    <x v="3"/>
    <n v="9523.2999999999993"/>
  </r>
  <r>
    <x v="3"/>
    <x v="1"/>
    <s v="Coastal Virginia Offshore Wind Commercial??"/>
    <x v="20"/>
    <s v="Mackerel, Squid, and Butterfish"/>
    <x v="225"/>
    <x v="280"/>
    <x v="6"/>
    <x v="6"/>
    <x v="3"/>
    <n v="73.27"/>
  </r>
  <r>
    <x v="3"/>
    <x v="1"/>
    <s v="Coastal Virginia Offshore Wind Commercial??"/>
    <x v="7"/>
    <s v="Mackerel, Squid, and Butterfish"/>
    <x v="589"/>
    <x v="56"/>
    <x v="6"/>
    <x v="6"/>
    <x v="3"/>
    <n v="47.47"/>
  </r>
  <r>
    <x v="3"/>
    <x v="1"/>
    <s v="Coastal Virginia Offshore Wind Commercial??"/>
    <x v="21"/>
    <s v="No Federal FMP"/>
    <x v="260"/>
    <x v="103"/>
    <x v="7"/>
    <x v="44"/>
    <x v="3"/>
    <n v="43.34"/>
  </r>
  <r>
    <x v="3"/>
    <x v="1"/>
    <s v="Coastal Virginia Offshore Wind Commercial??"/>
    <x v="24"/>
    <s v="No Federal FMP"/>
    <x v="196"/>
    <x v="108"/>
    <x v="1"/>
    <x v="1"/>
    <x v="3"/>
    <n v="13.42"/>
  </r>
  <r>
    <x v="3"/>
    <x v="1"/>
    <s v="Coastal Virginia Offshore Wind Commercial??"/>
    <x v="25"/>
    <s v="Bluefish"/>
    <x v="69"/>
    <x v="125"/>
    <x v="6"/>
    <x v="6"/>
    <x v="3"/>
    <n v="11.35"/>
  </r>
  <r>
    <x v="3"/>
    <x v="1"/>
    <s v="Coastal Virginia Offshore Wind Commercial??"/>
    <x v="19"/>
    <s v="Tilefish"/>
    <x v="17"/>
    <x v="27"/>
    <x v="6"/>
    <x v="1"/>
    <x v="3"/>
    <n v="7.22"/>
  </r>
  <r>
    <x v="3"/>
    <x v="1"/>
    <s v="Coastal Virginia Offshore Wind Commercial??"/>
    <x v="61"/>
    <s v="Mackerel, Squid, and Butterfish"/>
    <x v="19"/>
    <x v="65"/>
    <x v="1"/>
    <x v="1"/>
    <x v="3"/>
    <n v="2.06"/>
  </r>
  <r>
    <x v="3"/>
    <x v="2"/>
    <s v="Revolution Wind"/>
    <x v="5"/>
    <s v="ASMFC FMP"/>
    <x v="1379"/>
    <x v="1377"/>
    <x v="33"/>
    <x v="43"/>
    <x v="3"/>
    <n v="178650.71"/>
  </r>
  <r>
    <x v="3"/>
    <x v="2"/>
    <s v="Revolution Wind"/>
    <x v="16"/>
    <s v="Monkfish"/>
    <x v="1380"/>
    <x v="1378"/>
    <x v="28"/>
    <x v="59"/>
    <x v="3"/>
    <n v="73207.05"/>
  </r>
  <r>
    <x v="3"/>
    <x v="2"/>
    <s v="Revolution Wind"/>
    <x v="0"/>
    <m/>
    <x v="1381"/>
    <x v="1379"/>
    <x v="0"/>
    <x v="0"/>
    <x v="3"/>
    <n v="63085.18"/>
  </r>
  <r>
    <x v="3"/>
    <x v="2"/>
    <s v="Revolution Wind"/>
    <x v="22"/>
    <s v="Small-Mesh Multispecies"/>
    <x v="1382"/>
    <x v="1380"/>
    <x v="146"/>
    <x v="169"/>
    <x v="3"/>
    <n v="59911.78"/>
  </r>
  <r>
    <x v="3"/>
    <x v="2"/>
    <s v="Revolution Wind"/>
    <x v="7"/>
    <s v="Mackerel, Squid, and Butterfish"/>
    <x v="1383"/>
    <x v="1381"/>
    <x v="27"/>
    <x v="63"/>
    <x v="3"/>
    <n v="47095.360000000001"/>
  </r>
  <r>
    <x v="3"/>
    <x v="2"/>
    <s v="Revolution Wind"/>
    <x v="10"/>
    <s v="Summer Flounder, Scup, Black Sea Bass"/>
    <x v="1384"/>
    <x v="1382"/>
    <x v="13"/>
    <x v="32"/>
    <x v="3"/>
    <n v="42984.9"/>
  </r>
  <r>
    <x v="3"/>
    <x v="2"/>
    <s v="Revolution Wind"/>
    <x v="26"/>
    <s v="Skates"/>
    <x v="1385"/>
    <x v="1383"/>
    <x v="115"/>
    <x v="170"/>
    <x v="3"/>
    <n v="42325.45"/>
  </r>
  <r>
    <x v="3"/>
    <x v="2"/>
    <s v="Revolution Wind"/>
    <x v="9"/>
    <s v="Summer Flounder, Scup, Black Sea Bass"/>
    <x v="1386"/>
    <x v="1384"/>
    <x v="64"/>
    <x v="54"/>
    <x v="3"/>
    <n v="23373.79"/>
  </r>
  <r>
    <x v="3"/>
    <x v="2"/>
    <s v="Revolution Wind"/>
    <x v="2"/>
    <s v="Summer Flounder, Scup, Black Sea Bass"/>
    <x v="1387"/>
    <x v="1385"/>
    <x v="51"/>
    <x v="39"/>
    <x v="3"/>
    <n v="21585.33"/>
  </r>
  <r>
    <x v="3"/>
    <x v="2"/>
    <s v="Revolution Wind"/>
    <x v="8"/>
    <s v="ASMFC FMP"/>
    <x v="1388"/>
    <x v="1386"/>
    <x v="10"/>
    <x v="22"/>
    <x v="3"/>
    <n v="18222.04"/>
  </r>
  <r>
    <x v="3"/>
    <x v="2"/>
    <s v="Revolution Wind"/>
    <x v="1"/>
    <s v="Sea Scallop"/>
    <x v="1389"/>
    <x v="1387"/>
    <x v="6"/>
    <x v="6"/>
    <x v="3"/>
    <n v="16949.580000000002"/>
  </r>
  <r>
    <x v="3"/>
    <x v="2"/>
    <s v="Revolution Wind"/>
    <x v="20"/>
    <s v="Mackerel, Squid, and Butterfish"/>
    <x v="1390"/>
    <x v="1388"/>
    <x v="127"/>
    <x v="2"/>
    <x v="3"/>
    <n v="16786.53"/>
  </r>
  <r>
    <x v="3"/>
    <x v="2"/>
    <s v="Revolution Wind"/>
    <x v="27"/>
    <s v="Northeast Multispecies"/>
    <x v="1391"/>
    <x v="1389"/>
    <x v="53"/>
    <x v="15"/>
    <x v="3"/>
    <n v="16593.54"/>
  </r>
  <r>
    <x v="3"/>
    <x v="2"/>
    <s v="Revolution Wind"/>
    <x v="3"/>
    <s v="No Federal FMP"/>
    <x v="1392"/>
    <x v="1390"/>
    <x v="8"/>
    <x v="10"/>
    <x v="3"/>
    <n v="7430.41"/>
  </r>
  <r>
    <x v="3"/>
    <x v="2"/>
    <s v="Revolution Wind"/>
    <x v="17"/>
    <s v="Small-Mesh Multispecies"/>
    <x v="1393"/>
    <x v="1391"/>
    <x v="156"/>
    <x v="171"/>
    <x v="3"/>
    <n v="5806.04"/>
  </r>
  <r>
    <x v="3"/>
    <x v="2"/>
    <s v="Revolution Wind"/>
    <x v="34"/>
    <s v="Northeast Multispecies"/>
    <x v="1394"/>
    <x v="1392"/>
    <x v="9"/>
    <x v="64"/>
    <x v="3"/>
    <n v="3247.71"/>
  </r>
  <r>
    <x v="3"/>
    <x v="2"/>
    <s v="Revolution Wind"/>
    <x v="12"/>
    <s v="No Federal FMP"/>
    <x v="1395"/>
    <x v="1393"/>
    <x v="157"/>
    <x v="172"/>
    <x v="3"/>
    <n v="2252.86"/>
  </r>
  <r>
    <x v="3"/>
    <x v="2"/>
    <s v="Revolution Wind"/>
    <x v="18"/>
    <s v="Mackerel, Squid, and Butterfish"/>
    <x v="1396"/>
    <x v="1394"/>
    <x v="7"/>
    <x v="7"/>
    <x v="3"/>
    <n v="1772.98"/>
  </r>
  <r>
    <x v="3"/>
    <x v="2"/>
    <s v="Revolution Wind"/>
    <x v="25"/>
    <s v="Bluefish"/>
    <x v="1397"/>
    <x v="1395"/>
    <x v="41"/>
    <x v="39"/>
    <x v="3"/>
    <n v="1506.72"/>
  </r>
  <r>
    <x v="3"/>
    <x v="2"/>
    <s v="Revolution Wind"/>
    <x v="33"/>
    <s v="Northeast Multispecies"/>
    <x v="1398"/>
    <x v="1396"/>
    <x v="1"/>
    <x v="1"/>
    <x v="3"/>
    <n v="1383.91"/>
  </r>
  <r>
    <x v="3"/>
    <x v="2"/>
    <s v="Revolution Wind"/>
    <x v="29"/>
    <s v="ASMFC FMP"/>
    <x v="1399"/>
    <x v="1223"/>
    <x v="7"/>
    <x v="44"/>
    <x v="3"/>
    <n v="1104.24"/>
  </r>
  <r>
    <x v="3"/>
    <x v="2"/>
    <s v="Revolution Wind"/>
    <x v="43"/>
    <s v="Northeast Multispecies"/>
    <x v="1249"/>
    <x v="275"/>
    <x v="56"/>
    <x v="10"/>
    <x v="3"/>
    <n v="1052.6400000000001"/>
  </r>
  <r>
    <x v="3"/>
    <x v="2"/>
    <s v="Revolution Wind"/>
    <x v="28"/>
    <s v="Tilefish"/>
    <x v="1400"/>
    <x v="1397"/>
    <x v="5"/>
    <x v="5"/>
    <x v="3"/>
    <n v="1035.0999999999999"/>
  </r>
  <r>
    <x v="3"/>
    <x v="2"/>
    <s v="Revolution Wind"/>
    <x v="35"/>
    <s v="Spiny Dogfish"/>
    <x v="1401"/>
    <x v="1398"/>
    <x v="7"/>
    <x v="44"/>
    <x v="3"/>
    <n v="974.21"/>
  </r>
  <r>
    <x v="3"/>
    <x v="2"/>
    <s v="Revolution Wind"/>
    <x v="11"/>
    <s v="ASMFC FMP"/>
    <x v="1402"/>
    <x v="1399"/>
    <x v="37"/>
    <x v="66"/>
    <x v="3"/>
    <n v="653.26"/>
  </r>
  <r>
    <x v="3"/>
    <x v="2"/>
    <s v="Revolution Wind"/>
    <x v="38"/>
    <s v="Atlantic Herring"/>
    <x v="580"/>
    <x v="1400"/>
    <x v="6"/>
    <x v="6"/>
    <x v="3"/>
    <n v="603.72"/>
  </r>
  <r>
    <x v="3"/>
    <x v="2"/>
    <s v="Revolution Wind"/>
    <x v="6"/>
    <s v="Mackerel, Squid, and Butterfish"/>
    <x v="1403"/>
    <x v="1401"/>
    <x v="6"/>
    <x v="6"/>
    <x v="3"/>
    <n v="492.26"/>
  </r>
  <r>
    <x v="3"/>
    <x v="2"/>
    <s v="Revolution Wind"/>
    <x v="32"/>
    <s v="Highly Migratory Species"/>
    <x v="983"/>
    <x v="467"/>
    <x v="29"/>
    <x v="7"/>
    <x v="3"/>
    <n v="199.18"/>
  </r>
  <r>
    <x v="3"/>
    <x v="2"/>
    <s v="Revolution Wind"/>
    <x v="31"/>
    <s v="No Federal FMP"/>
    <x v="11"/>
    <x v="403"/>
    <x v="83"/>
    <x v="94"/>
    <x v="3"/>
    <n v="129"/>
  </r>
  <r>
    <x v="3"/>
    <x v="2"/>
    <s v="Revolution Wind"/>
    <x v="24"/>
    <s v="No Federal FMP"/>
    <x v="984"/>
    <x v="60"/>
    <x v="54"/>
    <x v="44"/>
    <x v="3"/>
    <n v="74.3"/>
  </r>
  <r>
    <x v="3"/>
    <x v="2"/>
    <s v="Revolution Wind"/>
    <x v="4"/>
    <s v="No Federal FMP"/>
    <x v="852"/>
    <x v="102"/>
    <x v="6"/>
    <x v="1"/>
    <x v="3"/>
    <n v="50.57"/>
  </r>
  <r>
    <x v="3"/>
    <x v="2"/>
    <s v="Revolution Wind"/>
    <x v="37"/>
    <s v="No Federal FMP"/>
    <x v="191"/>
    <x v="69"/>
    <x v="45"/>
    <x v="8"/>
    <x v="3"/>
    <n v="46.44"/>
  </r>
  <r>
    <x v="3"/>
    <x v="2"/>
    <s v="Revolution Wind"/>
    <x v="13"/>
    <s v="No Federal FMP"/>
    <x v="283"/>
    <x v="693"/>
    <x v="54"/>
    <x v="31"/>
    <x v="3"/>
    <n v="39.22"/>
  </r>
  <r>
    <x v="3"/>
    <x v="2"/>
    <s v="Revolution Wind"/>
    <x v="60"/>
    <s v="ASMFC FMP"/>
    <x v="126"/>
    <x v="107"/>
    <x v="6"/>
    <x v="6"/>
    <x v="3"/>
    <n v="28.9"/>
  </r>
  <r>
    <x v="3"/>
    <x v="2"/>
    <s v="Revolution Wind"/>
    <x v="42"/>
    <s v="No Federal FMP"/>
    <x v="127"/>
    <x v="17"/>
    <x v="45"/>
    <x v="82"/>
    <x v="3"/>
    <n v="16.510000000000002"/>
  </r>
  <r>
    <x v="3"/>
    <x v="2"/>
    <s v="Revolution Wind"/>
    <x v="87"/>
    <s v="SERO FMP"/>
    <x v="68"/>
    <x v="27"/>
    <x v="29"/>
    <x v="7"/>
    <x v="3"/>
    <n v="12.38"/>
  </r>
  <r>
    <x v="3"/>
    <x v="2"/>
    <s v="Revolution Wind"/>
    <x v="61"/>
    <s v="Mackerel, Squid, and Butterfish"/>
    <x v="69"/>
    <x v="68"/>
    <x v="7"/>
    <x v="7"/>
    <x v="3"/>
    <n v="11.35"/>
  </r>
  <r>
    <x v="3"/>
    <x v="2"/>
    <s v="Revolution Wind"/>
    <x v="45"/>
    <s v="No Federal FMP"/>
    <x v="70"/>
    <x v="68"/>
    <x v="29"/>
    <x v="7"/>
    <x v="3"/>
    <n v="10.32"/>
  </r>
  <r>
    <x v="3"/>
    <x v="2"/>
    <s v="Revolution Wind"/>
    <x v="51"/>
    <s v="No Federal FMP"/>
    <x v="16"/>
    <x v="108"/>
    <x v="6"/>
    <x v="9"/>
    <x v="3"/>
    <n v="8.26"/>
  </r>
  <r>
    <x v="3"/>
    <x v="2"/>
    <s v="Revolution Wind"/>
    <x v="46"/>
    <s v="No Federal FMP"/>
    <x v="16"/>
    <x v="65"/>
    <x v="6"/>
    <x v="6"/>
    <x v="3"/>
    <n v="8.26"/>
  </r>
  <r>
    <x v="3"/>
    <x v="2"/>
    <s v="Revolution Wind"/>
    <x v="21"/>
    <s v="No Federal FMP"/>
    <x v="17"/>
    <x v="68"/>
    <x v="1"/>
    <x v="1"/>
    <x v="3"/>
    <n v="7.22"/>
  </r>
  <r>
    <x v="3"/>
    <x v="2"/>
    <s v="Revolution Wind"/>
    <x v="44"/>
    <s v="ASMFC FMP"/>
    <x v="17"/>
    <x v="18"/>
    <x v="28"/>
    <x v="130"/>
    <x v="3"/>
    <n v="7.22"/>
  </r>
  <r>
    <x v="3"/>
    <x v="2"/>
    <s v="Revolution Wind"/>
    <x v="15"/>
    <s v="SERO FMP"/>
    <x v="17"/>
    <x v="65"/>
    <x v="5"/>
    <x v="44"/>
    <x v="3"/>
    <n v="7.22"/>
  </r>
  <r>
    <x v="3"/>
    <x v="2"/>
    <s v="Revolution Wind"/>
    <x v="14"/>
    <s v="No Federal FMP"/>
    <x v="18"/>
    <x v="65"/>
    <x v="5"/>
    <x v="5"/>
    <x v="3"/>
    <n v="5.16"/>
  </r>
  <r>
    <x v="3"/>
    <x v="2"/>
    <s v="Revolution Wind"/>
    <x v="40"/>
    <s v="ASMFC FMP"/>
    <x v="18"/>
    <x v="1030"/>
    <x v="6"/>
    <x v="6"/>
    <x v="3"/>
    <n v="5.16"/>
  </r>
  <r>
    <x v="3"/>
    <x v="2"/>
    <s v="Revolution Wind"/>
    <x v="49"/>
    <s v="No Federal FMP"/>
    <x v="71"/>
    <x v="107"/>
    <x v="9"/>
    <x v="9"/>
    <x v="3"/>
    <n v="4.13"/>
  </r>
  <r>
    <x v="3"/>
    <x v="2"/>
    <s v="Revolution Wind"/>
    <x v="48"/>
    <s v="Northeast Multispecies"/>
    <x v="27"/>
    <x v="20"/>
    <x v="6"/>
    <x v="6"/>
    <x v="3"/>
    <n v="3.1"/>
  </r>
  <r>
    <x v="3"/>
    <x v="2"/>
    <s v="Revolution Wind"/>
    <x v="31"/>
    <s v="No Federal FMP"/>
    <x v="19"/>
    <x v="19"/>
    <x v="1"/>
    <x v="1"/>
    <x v="3"/>
    <n v="2.06"/>
  </r>
  <r>
    <x v="3"/>
    <x v="2"/>
    <s v="Revolution Wind"/>
    <x v="41"/>
    <s v="Northeast Multispecies"/>
    <x v="19"/>
    <x v="19"/>
    <x v="6"/>
    <x v="6"/>
    <x v="3"/>
    <n v="2.06"/>
  </r>
  <r>
    <x v="3"/>
    <x v="2"/>
    <s v="Revolution Wind"/>
    <x v="19"/>
    <s v="Tilefish"/>
    <x v="19"/>
    <x v="19"/>
    <x v="6"/>
    <x v="6"/>
    <x v="3"/>
    <n v="2.06"/>
  </r>
  <r>
    <x v="3"/>
    <x v="2"/>
    <s v="Revolution Wind"/>
    <x v="77"/>
    <s v="SERO FMP"/>
    <x v="19"/>
    <x v="19"/>
    <x v="6"/>
    <x v="6"/>
    <x v="3"/>
    <n v="2.06"/>
  </r>
  <r>
    <x v="3"/>
    <x v="2"/>
    <s v="Revolution Wind"/>
    <x v="54"/>
    <s v="Northeast Multispecies"/>
    <x v="20"/>
    <x v="19"/>
    <x v="6"/>
    <x v="6"/>
    <x v="3"/>
    <n v="1.03"/>
  </r>
  <r>
    <x v="3"/>
    <x v="3"/>
    <s v="Sunrise Wind"/>
    <x v="0"/>
    <m/>
    <x v="1404"/>
    <x v="1402"/>
    <x v="0"/>
    <x v="0"/>
    <x v="3"/>
    <n v="272644.32"/>
  </r>
  <r>
    <x v="3"/>
    <x v="3"/>
    <s v="Sunrise Wind"/>
    <x v="16"/>
    <s v="Monkfish"/>
    <x v="1405"/>
    <x v="1403"/>
    <x v="158"/>
    <x v="146"/>
    <x v="3"/>
    <n v="252867.06"/>
  </r>
  <r>
    <x v="3"/>
    <x v="3"/>
    <s v="Sunrise Wind"/>
    <x v="22"/>
    <s v="Small-Mesh Multispecies"/>
    <x v="1406"/>
    <x v="1404"/>
    <x v="112"/>
    <x v="173"/>
    <x v="3"/>
    <n v="194811.85"/>
  </r>
  <r>
    <x v="3"/>
    <x v="3"/>
    <s v="Sunrise Wind"/>
    <x v="26"/>
    <s v="Skates"/>
    <x v="1407"/>
    <x v="1405"/>
    <x v="159"/>
    <x v="153"/>
    <x v="3"/>
    <n v="118614.06"/>
  </r>
  <r>
    <x v="3"/>
    <x v="3"/>
    <s v="Sunrise Wind"/>
    <x v="5"/>
    <s v="ASMFC FMP"/>
    <x v="1408"/>
    <x v="1406"/>
    <x v="8"/>
    <x v="8"/>
    <x v="3"/>
    <n v="109461.24"/>
  </r>
  <r>
    <x v="3"/>
    <x v="3"/>
    <s v="Sunrise Wind"/>
    <x v="10"/>
    <s v="Summer Flounder, Scup, Black Sea Bass"/>
    <x v="1409"/>
    <x v="1407"/>
    <x v="69"/>
    <x v="24"/>
    <x v="3"/>
    <n v="84357.82"/>
  </r>
  <r>
    <x v="3"/>
    <x v="3"/>
    <s v="Sunrise Wind"/>
    <x v="27"/>
    <s v="Northeast Multispecies"/>
    <x v="1410"/>
    <x v="1408"/>
    <x v="160"/>
    <x v="160"/>
    <x v="3"/>
    <n v="74675.59"/>
  </r>
  <r>
    <x v="3"/>
    <x v="3"/>
    <s v="Sunrise Wind"/>
    <x v="7"/>
    <s v="Mackerel, Squid, and Butterfish"/>
    <x v="1411"/>
    <x v="1409"/>
    <x v="58"/>
    <x v="32"/>
    <x v="3"/>
    <n v="71766.38"/>
  </r>
  <r>
    <x v="3"/>
    <x v="3"/>
    <s v="Sunrise Wind"/>
    <x v="9"/>
    <s v="Summer Flounder, Scup, Black Sea Bass"/>
    <x v="1412"/>
    <x v="1410"/>
    <x v="30"/>
    <x v="69"/>
    <x v="3"/>
    <n v="70084.210000000006"/>
  </r>
  <r>
    <x v="3"/>
    <x v="3"/>
    <s v="Sunrise Wind"/>
    <x v="8"/>
    <s v="ASMFC FMP"/>
    <x v="1413"/>
    <x v="1411"/>
    <x v="94"/>
    <x v="62"/>
    <x v="3"/>
    <n v="54915.86"/>
  </r>
  <r>
    <x v="3"/>
    <x v="3"/>
    <s v="Sunrise Wind"/>
    <x v="20"/>
    <s v="Mackerel, Squid, and Butterfish"/>
    <x v="1414"/>
    <x v="1412"/>
    <x v="161"/>
    <x v="174"/>
    <x v="3"/>
    <n v="48041.71"/>
  </r>
  <r>
    <x v="3"/>
    <x v="3"/>
    <s v="Sunrise Wind"/>
    <x v="1"/>
    <s v="Sea Scallop"/>
    <x v="1415"/>
    <x v="1413"/>
    <x v="1"/>
    <x v="1"/>
    <x v="3"/>
    <n v="45449.32"/>
  </r>
  <r>
    <x v="3"/>
    <x v="3"/>
    <s v="Sunrise Wind"/>
    <x v="2"/>
    <s v="Summer Flounder, Scup, Black Sea Bass"/>
    <x v="1416"/>
    <x v="1414"/>
    <x v="64"/>
    <x v="37"/>
    <x v="3"/>
    <n v="26509.01"/>
  </r>
  <r>
    <x v="3"/>
    <x v="3"/>
    <s v="Sunrise Wind"/>
    <x v="34"/>
    <s v="Northeast Multispecies"/>
    <x v="1417"/>
    <x v="1415"/>
    <x v="34"/>
    <x v="36"/>
    <x v="3"/>
    <n v="24609.09"/>
  </r>
  <r>
    <x v="3"/>
    <x v="3"/>
    <s v="Sunrise Wind"/>
    <x v="17"/>
    <s v="Small-Mesh Multispecies"/>
    <x v="1418"/>
    <x v="1416"/>
    <x v="162"/>
    <x v="175"/>
    <x v="3"/>
    <n v="15374.75"/>
  </r>
  <r>
    <x v="3"/>
    <x v="3"/>
    <s v="Sunrise Wind"/>
    <x v="12"/>
    <s v="No Federal FMP"/>
    <x v="980"/>
    <x v="1417"/>
    <x v="163"/>
    <x v="139"/>
    <x v="3"/>
    <n v="9077.48"/>
  </r>
  <r>
    <x v="3"/>
    <x v="3"/>
    <s v="Sunrise Wind"/>
    <x v="33"/>
    <s v="Northeast Multispecies"/>
    <x v="1419"/>
    <x v="1418"/>
    <x v="9"/>
    <x v="8"/>
    <x v="3"/>
    <n v="9044.4599999999991"/>
  </r>
  <r>
    <x v="3"/>
    <x v="3"/>
    <s v="Sunrise Wind"/>
    <x v="18"/>
    <s v="Mackerel, Squid, and Butterfish"/>
    <x v="1420"/>
    <x v="1419"/>
    <x v="83"/>
    <x v="84"/>
    <x v="3"/>
    <n v="7466.53"/>
  </r>
  <r>
    <x v="3"/>
    <x v="3"/>
    <s v="Sunrise Wind"/>
    <x v="3"/>
    <s v="No Federal FMP"/>
    <x v="1421"/>
    <x v="1420"/>
    <x v="67"/>
    <x v="8"/>
    <x v="3"/>
    <n v="6764.77"/>
  </r>
  <r>
    <x v="3"/>
    <x v="3"/>
    <s v="Sunrise Wind"/>
    <x v="43"/>
    <s v="Northeast Multispecies"/>
    <x v="1422"/>
    <x v="1421"/>
    <x v="3"/>
    <x v="49"/>
    <x v="3"/>
    <n v="5739.99"/>
  </r>
  <r>
    <x v="3"/>
    <x v="3"/>
    <s v="Sunrise Wind"/>
    <x v="29"/>
    <s v="ASMFC FMP"/>
    <x v="1423"/>
    <x v="1422"/>
    <x v="12"/>
    <x v="63"/>
    <x v="3"/>
    <n v="3859.68"/>
  </r>
  <r>
    <x v="3"/>
    <x v="3"/>
    <s v="Sunrise Wind"/>
    <x v="35"/>
    <s v="Spiny Dogfish"/>
    <x v="1424"/>
    <x v="1423"/>
    <x v="12"/>
    <x v="84"/>
    <x v="3"/>
    <n v="3624.39"/>
  </r>
  <r>
    <x v="3"/>
    <x v="3"/>
    <s v="Sunrise Wind"/>
    <x v="28"/>
    <s v="Tilefish"/>
    <x v="1425"/>
    <x v="1424"/>
    <x v="54"/>
    <x v="64"/>
    <x v="3"/>
    <n v="2964.94"/>
  </r>
  <r>
    <x v="3"/>
    <x v="3"/>
    <s v="Sunrise Wind"/>
    <x v="6"/>
    <s v="Mackerel, Squid, and Butterfish"/>
    <x v="1426"/>
    <x v="1425"/>
    <x v="1"/>
    <x v="1"/>
    <x v="3"/>
    <n v="2379.79"/>
  </r>
  <r>
    <x v="3"/>
    <x v="3"/>
    <s v="Sunrise Wind"/>
    <x v="25"/>
    <s v="Bluefish"/>
    <x v="1427"/>
    <x v="1426"/>
    <x v="47"/>
    <x v="11"/>
    <x v="3"/>
    <n v="2214.67"/>
  </r>
  <r>
    <x v="3"/>
    <x v="3"/>
    <s v="Sunrise Wind"/>
    <x v="11"/>
    <s v="ASMFC FMP"/>
    <x v="348"/>
    <x v="818"/>
    <x v="65"/>
    <x v="21"/>
    <x v="3"/>
    <n v="666.67"/>
  </r>
  <r>
    <x v="3"/>
    <x v="3"/>
    <s v="Sunrise Wind"/>
    <x v="31"/>
    <s v="No Federal FMP"/>
    <x v="1428"/>
    <x v="402"/>
    <x v="31"/>
    <x v="60"/>
    <x v="3"/>
    <n v="460.27"/>
  </r>
  <r>
    <x v="3"/>
    <x v="3"/>
    <s v="Sunrise Wind"/>
    <x v="24"/>
    <s v="No Federal FMP"/>
    <x v="182"/>
    <x v="1427"/>
    <x v="53"/>
    <x v="39"/>
    <x v="3"/>
    <n v="384.94"/>
  </r>
  <r>
    <x v="3"/>
    <x v="3"/>
    <s v="Sunrise Wind"/>
    <x v="38"/>
    <s v="Atlantic Herring"/>
    <x v="871"/>
    <x v="1428"/>
    <x v="6"/>
    <x v="6"/>
    <x v="3"/>
    <n v="279.67"/>
  </r>
  <r>
    <x v="3"/>
    <x v="3"/>
    <s v="Sunrise Wind"/>
    <x v="13"/>
    <s v="No Federal FMP"/>
    <x v="814"/>
    <x v="1429"/>
    <x v="93"/>
    <x v="19"/>
    <x v="3"/>
    <n v="172.34"/>
  </r>
  <r>
    <x v="3"/>
    <x v="3"/>
    <s v="Sunrise Wind"/>
    <x v="32"/>
    <s v="Highly Migratory Species"/>
    <x v="257"/>
    <x v="859"/>
    <x v="5"/>
    <x v="5"/>
    <x v="3"/>
    <n v="131.06"/>
  </r>
  <r>
    <x v="3"/>
    <x v="3"/>
    <s v="Sunrise Wind"/>
    <x v="42"/>
    <s v="No Federal FMP"/>
    <x v="280"/>
    <x v="12"/>
    <x v="132"/>
    <x v="135"/>
    <x v="3"/>
    <n v="65.02"/>
  </r>
  <r>
    <x v="3"/>
    <x v="3"/>
    <s v="Sunrise Wind"/>
    <x v="44"/>
    <s v="ASMFC FMP"/>
    <x v="226"/>
    <x v="100"/>
    <x v="164"/>
    <x v="176"/>
    <x v="3"/>
    <n v="54.7"/>
  </r>
  <r>
    <x v="3"/>
    <x v="3"/>
    <s v="Sunrise Wind"/>
    <x v="21"/>
    <s v="No Federal FMP"/>
    <x v="613"/>
    <x v="181"/>
    <x v="29"/>
    <x v="64"/>
    <x v="3"/>
    <n v="29.93"/>
  </r>
  <r>
    <x v="3"/>
    <x v="3"/>
    <s v="Sunrise Wind"/>
    <x v="48"/>
    <s v="Northeast Multispecies"/>
    <x v="108"/>
    <x v="158"/>
    <x v="6"/>
    <x v="6"/>
    <x v="3"/>
    <n v="23.74"/>
  </r>
  <r>
    <x v="3"/>
    <x v="3"/>
    <s v="Sunrise Wind"/>
    <x v="51"/>
    <s v="No Federal FMP"/>
    <x v="165"/>
    <x v="157"/>
    <x v="6"/>
    <x v="57"/>
    <x v="3"/>
    <n v="17.54"/>
  </r>
  <r>
    <x v="3"/>
    <x v="3"/>
    <s v="Sunrise Wind"/>
    <x v="14"/>
    <s v="No Federal FMP"/>
    <x v="70"/>
    <x v="141"/>
    <x v="29"/>
    <x v="7"/>
    <x v="3"/>
    <n v="10.32"/>
  </r>
  <r>
    <x v="3"/>
    <x v="3"/>
    <s v="Sunrise Wind"/>
    <x v="41"/>
    <s v="Northeast Multispecies"/>
    <x v="70"/>
    <x v="15"/>
    <x v="6"/>
    <x v="6"/>
    <x v="3"/>
    <n v="10.32"/>
  </r>
  <r>
    <x v="3"/>
    <x v="3"/>
    <s v="Sunrise Wind"/>
    <x v="19"/>
    <s v="Tilefish"/>
    <x v="70"/>
    <x v="27"/>
    <x v="1"/>
    <x v="1"/>
    <x v="3"/>
    <n v="10.32"/>
  </r>
  <r>
    <x v="3"/>
    <x v="3"/>
    <s v="Sunrise Wind"/>
    <x v="54"/>
    <s v="Northeast Multispecies"/>
    <x v="70"/>
    <x v="108"/>
    <x v="6"/>
    <x v="6"/>
    <x v="3"/>
    <n v="10.32"/>
  </r>
  <r>
    <x v="3"/>
    <x v="3"/>
    <s v="Sunrise Wind"/>
    <x v="31"/>
    <s v="No Federal FMP"/>
    <x v="111"/>
    <x v="20"/>
    <x v="29"/>
    <x v="5"/>
    <x v="3"/>
    <n v="6.19"/>
  </r>
  <r>
    <x v="3"/>
    <x v="3"/>
    <s v="Sunrise Wind"/>
    <x v="37"/>
    <s v="No Federal FMP"/>
    <x v="111"/>
    <x v="109"/>
    <x v="1"/>
    <x v="1"/>
    <x v="3"/>
    <n v="6.19"/>
  </r>
  <r>
    <x v="3"/>
    <x v="3"/>
    <s v="Sunrise Wind"/>
    <x v="82"/>
    <s v="No Federal FMP"/>
    <x v="18"/>
    <x v="26"/>
    <x v="39"/>
    <x v="82"/>
    <x v="3"/>
    <n v="5.16"/>
  </r>
  <r>
    <x v="3"/>
    <x v="3"/>
    <s v="Sunrise Wind"/>
    <x v="49"/>
    <s v="No Federal FMP"/>
    <x v="71"/>
    <x v="106"/>
    <x v="9"/>
    <x v="8"/>
    <x v="3"/>
    <n v="4.13"/>
  </r>
  <r>
    <x v="3"/>
    <x v="3"/>
    <s v="Sunrise Wind"/>
    <x v="76"/>
    <s v="No Federal FMP"/>
    <x v="19"/>
    <x v="109"/>
    <x v="8"/>
    <x v="9"/>
    <x v="3"/>
    <n v="2.06"/>
  </r>
  <r>
    <x v="3"/>
    <x v="3"/>
    <s v="Sunrise Wind"/>
    <x v="45"/>
    <s v="No Federal FMP"/>
    <x v="20"/>
    <x v="19"/>
    <x v="6"/>
    <x v="6"/>
    <x v="3"/>
    <n v="1.03"/>
  </r>
  <r>
    <x v="3"/>
    <x v="3"/>
    <s v="Sunrise Wind"/>
    <x v="15"/>
    <s v="SERO FMP"/>
    <x v="20"/>
    <x v="19"/>
    <x v="6"/>
    <x v="1"/>
    <x v="3"/>
    <n v="1.03"/>
  </r>
  <r>
    <x v="3"/>
    <x v="4"/>
    <s v="US Wind"/>
    <x v="3"/>
    <s v="No Federal FMP"/>
    <x v="1429"/>
    <x v="1430"/>
    <x v="125"/>
    <x v="164"/>
    <x v="3"/>
    <n v="78793.27"/>
  </r>
  <r>
    <x v="3"/>
    <x v="4"/>
    <s v="US Wind"/>
    <x v="0"/>
    <m/>
    <x v="1430"/>
    <x v="1431"/>
    <x v="0"/>
    <x v="0"/>
    <x v="3"/>
    <n v="42598.93"/>
  </r>
  <r>
    <x v="3"/>
    <x v="4"/>
    <s v="US Wind"/>
    <x v="2"/>
    <s v="Summer Flounder, Scup, Black Sea Bass"/>
    <x v="1431"/>
    <x v="1432"/>
    <x v="94"/>
    <x v="77"/>
    <x v="3"/>
    <n v="30183.96"/>
  </r>
  <r>
    <x v="3"/>
    <x v="4"/>
    <s v="US Wind"/>
    <x v="5"/>
    <s v="ASMFC FMP"/>
    <x v="1297"/>
    <x v="1433"/>
    <x v="5"/>
    <x v="5"/>
    <x v="3"/>
    <n v="25072.46"/>
  </r>
  <r>
    <x v="3"/>
    <x v="4"/>
    <s v="US Wind"/>
    <x v="40"/>
    <s v="ASMFC FMP"/>
    <x v="1432"/>
    <x v="1434"/>
    <x v="61"/>
    <x v="21"/>
    <x v="3"/>
    <n v="20695.75"/>
  </r>
  <r>
    <x v="3"/>
    <x v="4"/>
    <s v="US Wind"/>
    <x v="35"/>
    <s v="Spiny Dogfish"/>
    <x v="1433"/>
    <x v="1435"/>
    <x v="80"/>
    <x v="89"/>
    <x v="3"/>
    <n v="10767.9"/>
  </r>
  <r>
    <x v="3"/>
    <x v="4"/>
    <s v="US Wind"/>
    <x v="7"/>
    <s v="Mackerel, Squid, and Butterfish"/>
    <x v="1434"/>
    <x v="1436"/>
    <x v="5"/>
    <x v="5"/>
    <x v="3"/>
    <n v="8011.42"/>
  </r>
  <r>
    <x v="3"/>
    <x v="4"/>
    <s v="US Wind"/>
    <x v="1"/>
    <s v="Sea Scallop"/>
    <x v="1435"/>
    <x v="1437"/>
    <x v="6"/>
    <x v="6"/>
    <x v="3"/>
    <n v="7857.66"/>
  </r>
  <r>
    <x v="3"/>
    <x v="4"/>
    <s v="US Wind"/>
    <x v="10"/>
    <s v="Summer Flounder, Scup, Black Sea Bass"/>
    <x v="1436"/>
    <x v="1438"/>
    <x v="29"/>
    <x v="7"/>
    <x v="3"/>
    <n v="6939.17"/>
  </r>
  <r>
    <x v="3"/>
    <x v="4"/>
    <s v="US Wind"/>
    <x v="6"/>
    <s v="Mackerel, Squid, and Butterfish"/>
    <x v="1437"/>
    <x v="663"/>
    <x v="29"/>
    <x v="7"/>
    <x v="3"/>
    <n v="6466.52"/>
  </r>
  <r>
    <x v="3"/>
    <x v="4"/>
    <s v="US Wind"/>
    <x v="46"/>
    <s v="No Federal FMP"/>
    <x v="1438"/>
    <x v="1439"/>
    <x v="157"/>
    <x v="177"/>
    <x v="3"/>
    <n v="3546.99"/>
  </r>
  <r>
    <x v="3"/>
    <x v="4"/>
    <s v="US Wind"/>
    <x v="26"/>
    <s v="Skates"/>
    <x v="1439"/>
    <x v="1440"/>
    <x v="5"/>
    <x v="1"/>
    <x v="3"/>
    <n v="1224.99"/>
  </r>
  <r>
    <x v="3"/>
    <x v="4"/>
    <s v="US Wind"/>
    <x v="8"/>
    <s v="ASMFC FMP"/>
    <x v="128"/>
    <x v="1441"/>
    <x v="6"/>
    <x v="1"/>
    <x v="3"/>
    <n v="830.76"/>
  </r>
  <r>
    <x v="3"/>
    <x v="4"/>
    <s v="US Wind"/>
    <x v="4"/>
    <s v="No Federal FMP"/>
    <x v="1440"/>
    <x v="1442"/>
    <x v="54"/>
    <x v="64"/>
    <x v="3"/>
    <n v="781.22"/>
  </r>
  <r>
    <x v="3"/>
    <x v="4"/>
    <s v="US Wind"/>
    <x v="11"/>
    <s v="ASMFC FMP"/>
    <x v="1441"/>
    <x v="270"/>
    <x v="83"/>
    <x v="73"/>
    <x v="3"/>
    <n v="433.44"/>
  </r>
  <r>
    <x v="3"/>
    <x v="4"/>
    <s v="US Wind"/>
    <x v="32"/>
    <s v="Highly Migratory Species"/>
    <x v="277"/>
    <x v="1443"/>
    <x v="54"/>
    <x v="31"/>
    <x v="3"/>
    <n v="398.35"/>
  </r>
  <r>
    <x v="3"/>
    <x v="4"/>
    <s v="US Wind"/>
    <x v="9"/>
    <s v="Summer Flounder, Scup, Black Sea Bass"/>
    <x v="254"/>
    <x v="1444"/>
    <x v="6"/>
    <x v="6"/>
    <x v="3"/>
    <n v="302.38"/>
  </r>
  <r>
    <x v="3"/>
    <x v="4"/>
    <s v="US Wind"/>
    <x v="20"/>
    <s v="Mackerel, Squid, and Butterfish"/>
    <x v="159"/>
    <x v="681"/>
    <x v="1"/>
    <x v="1"/>
    <x v="3"/>
    <n v="185.76"/>
  </r>
  <r>
    <x v="3"/>
    <x v="4"/>
    <s v="US Wind"/>
    <x v="13"/>
    <s v="No Federal FMP"/>
    <x v="217"/>
    <x v="270"/>
    <x v="45"/>
    <x v="22"/>
    <x v="3"/>
    <n v="76.37"/>
  </r>
  <r>
    <x v="3"/>
    <x v="4"/>
    <s v="US Wind"/>
    <x v="16"/>
    <s v="Monkfish"/>
    <x v="217"/>
    <x v="1006"/>
    <x v="6"/>
    <x v="6"/>
    <x v="3"/>
    <n v="76.37"/>
  </r>
  <r>
    <x v="3"/>
    <x v="4"/>
    <s v="US Wind"/>
    <x v="22"/>
    <s v="Small-Mesh Multispecies"/>
    <x v="65"/>
    <x v="325"/>
    <x v="6"/>
    <x v="6"/>
    <x v="3"/>
    <n v="42.31"/>
  </r>
  <r>
    <x v="3"/>
    <x v="4"/>
    <s v="US Wind"/>
    <x v="18"/>
    <s v="Mackerel, Squid, and Butterfish"/>
    <x v="499"/>
    <x v="427"/>
    <x v="6"/>
    <x v="6"/>
    <x v="3"/>
    <n v="40.25"/>
  </r>
  <r>
    <x v="3"/>
    <x v="4"/>
    <s v="US Wind"/>
    <x v="60"/>
    <s v="ASMFC FMP"/>
    <x v="413"/>
    <x v="11"/>
    <x v="6"/>
    <x v="6"/>
    <x v="3"/>
    <n v="37.15"/>
  </r>
  <r>
    <x v="3"/>
    <x v="4"/>
    <s v="US Wind"/>
    <x v="24"/>
    <s v="No Federal FMP"/>
    <x v="12"/>
    <x v="428"/>
    <x v="29"/>
    <x v="64"/>
    <x v="3"/>
    <n v="35.090000000000003"/>
  </r>
  <r>
    <x v="3"/>
    <x v="4"/>
    <s v="US Wind"/>
    <x v="25"/>
    <s v="Bluefish"/>
    <x v="194"/>
    <x v="693"/>
    <x v="6"/>
    <x v="1"/>
    <x v="3"/>
    <n v="34.06"/>
  </r>
  <r>
    <x v="3"/>
    <x v="4"/>
    <s v="US Wind"/>
    <x v="17"/>
    <s v="Small-Mesh Multispecies"/>
    <x v="26"/>
    <x v="121"/>
    <x v="1"/>
    <x v="6"/>
    <x v="3"/>
    <n v="31.99"/>
  </r>
  <r>
    <x v="3"/>
    <x v="4"/>
    <s v="US Wind"/>
    <x v="14"/>
    <s v="No Federal FMP"/>
    <x v="126"/>
    <x v="933"/>
    <x v="8"/>
    <x v="10"/>
    <x v="3"/>
    <n v="28.9"/>
  </r>
  <r>
    <x v="3"/>
    <x v="4"/>
    <s v="US Wind"/>
    <x v="51"/>
    <s v="No Federal FMP"/>
    <x v="261"/>
    <x v="56"/>
    <x v="6"/>
    <x v="37"/>
    <x v="3"/>
    <n v="27.86"/>
  </r>
  <r>
    <x v="3"/>
    <x v="4"/>
    <s v="US Wind"/>
    <x v="15"/>
    <s v="SERO FMP"/>
    <x v="14"/>
    <x v="14"/>
    <x v="67"/>
    <x v="73"/>
    <x v="3"/>
    <n v="25.8"/>
  </r>
  <r>
    <x v="3"/>
    <x v="4"/>
    <s v="US Wind"/>
    <x v="77"/>
    <s v="SERO FMP"/>
    <x v="67"/>
    <x v="108"/>
    <x v="1"/>
    <x v="1"/>
    <x v="3"/>
    <n v="15.48"/>
  </r>
  <r>
    <x v="3"/>
    <x v="4"/>
    <s v="US Wind"/>
    <x v="21"/>
    <s v="No Federal FMP"/>
    <x v="16"/>
    <x v="15"/>
    <x v="1"/>
    <x v="1"/>
    <x v="3"/>
    <n v="8.26"/>
  </r>
  <r>
    <x v="3"/>
    <x v="4"/>
    <s v="US Wind"/>
    <x v="31"/>
    <s v="No Federal FMP"/>
    <x v="18"/>
    <x v="109"/>
    <x v="1"/>
    <x v="1"/>
    <x v="3"/>
    <n v="5.16"/>
  </r>
  <r>
    <x v="3"/>
    <x v="4"/>
    <s v="US Wind"/>
    <x v="28"/>
    <s v="Tilefish"/>
    <x v="71"/>
    <x v="20"/>
    <x v="6"/>
    <x v="6"/>
    <x v="3"/>
    <n v="4.13"/>
  </r>
  <r>
    <x v="3"/>
    <x v="4"/>
    <s v="US Wind"/>
    <x v="19"/>
    <s v="Tilefish"/>
    <x v="27"/>
    <x v="19"/>
    <x v="6"/>
    <x v="6"/>
    <x v="3"/>
    <n v="3.1"/>
  </r>
  <r>
    <x v="3"/>
    <x v="5"/>
    <s v="Coastal Virginia Offshore Wind Research"/>
    <x v="0"/>
    <m/>
    <x v="433"/>
    <x v="1445"/>
    <x v="0"/>
    <x v="0"/>
    <x v="3"/>
    <n v="376.68"/>
  </r>
  <r>
    <x v="3"/>
    <x v="5"/>
    <s v="Coastal Virginia Offshore Wind Research"/>
    <x v="6"/>
    <s v="Mackerel, Squid, and Butterfish"/>
    <x v="893"/>
    <x v="467"/>
    <x v="6"/>
    <x v="6"/>
    <x v="3"/>
    <n v="168.22"/>
  </r>
  <r>
    <x v="3"/>
    <x v="5"/>
    <s v="Coastal Virginia Offshore Wind Research"/>
    <x v="2"/>
    <s v="Summer Flounder, Scup, Black Sea Bass"/>
    <x v="411"/>
    <x v="67"/>
    <x v="6"/>
    <x v="6"/>
    <x v="3"/>
    <n v="72.239999999999995"/>
  </r>
  <r>
    <x v="3"/>
    <x v="5"/>
    <s v="Coastal Virginia Offshore Wind Research"/>
    <x v="79"/>
    <s v="SERO FMP"/>
    <x v="17"/>
    <x v="20"/>
    <x v="6"/>
    <x v="6"/>
    <x v="3"/>
    <n v="7.22"/>
  </r>
  <r>
    <x v="3"/>
    <x v="5"/>
    <s v="Coastal Virginia Offshore Wind Research"/>
    <x v="21"/>
    <s v="No Federal FMP"/>
    <x v="20"/>
    <x v="19"/>
    <x v="6"/>
    <x v="6"/>
    <x v="3"/>
    <n v="1.03"/>
  </r>
  <r>
    <x v="3"/>
    <x v="6"/>
    <s v="Ocean Wind"/>
    <x v="53"/>
    <s v="Surfclam, Ocean Quahog"/>
    <x v="1442"/>
    <x v="1446"/>
    <x v="69"/>
    <x v="61"/>
    <x v="3"/>
    <n v="111725.45"/>
  </r>
  <r>
    <x v="3"/>
    <x v="6"/>
    <s v="Ocean Wind"/>
    <x v="1"/>
    <s v="Sea Scallop"/>
    <x v="1443"/>
    <x v="1447"/>
    <x v="5"/>
    <x v="5"/>
    <x v="3"/>
    <n v="89907.92"/>
  </r>
  <r>
    <x v="3"/>
    <x v="6"/>
    <s v="Ocean Wind"/>
    <x v="3"/>
    <s v="No Federal FMP"/>
    <x v="1444"/>
    <x v="1448"/>
    <x v="45"/>
    <x v="22"/>
    <x v="3"/>
    <n v="9345.7999999999993"/>
  </r>
  <r>
    <x v="3"/>
    <x v="6"/>
    <s v="Ocean Wind"/>
    <x v="2"/>
    <s v="Summer Flounder, Scup, Black Sea Bass"/>
    <x v="1445"/>
    <x v="1449"/>
    <x v="54"/>
    <x v="8"/>
    <x v="3"/>
    <n v="6089.84"/>
  </r>
  <r>
    <x v="3"/>
    <x v="6"/>
    <s v="Ocean Wind"/>
    <x v="7"/>
    <s v="Mackerel, Squid, and Butterfish"/>
    <x v="1446"/>
    <x v="1450"/>
    <x v="5"/>
    <x v="5"/>
    <x v="3"/>
    <n v="5929.88"/>
  </r>
  <r>
    <x v="3"/>
    <x v="6"/>
    <s v="Ocean Wind"/>
    <x v="5"/>
    <s v="ASMFC FMP"/>
    <x v="1447"/>
    <x v="815"/>
    <x v="6"/>
    <x v="6"/>
    <x v="3"/>
    <n v="4389.1000000000004"/>
  </r>
  <r>
    <x v="3"/>
    <x v="6"/>
    <s v="Ocean Wind"/>
    <x v="0"/>
    <m/>
    <x v="1448"/>
    <x v="1451"/>
    <x v="0"/>
    <x v="0"/>
    <x v="3"/>
    <n v="2941.2"/>
  </r>
  <r>
    <x v="3"/>
    <x v="6"/>
    <s v="Ocean Wind"/>
    <x v="8"/>
    <s v="ASMFC FMP"/>
    <x v="1449"/>
    <x v="1356"/>
    <x v="1"/>
    <x v="1"/>
    <x v="3"/>
    <n v="1303.42"/>
  </r>
  <r>
    <x v="3"/>
    <x v="6"/>
    <s v="Ocean Wind"/>
    <x v="10"/>
    <s v="Summer Flounder, Scup, Black Sea Bass"/>
    <x v="1450"/>
    <x v="344"/>
    <x v="6"/>
    <x v="6"/>
    <x v="3"/>
    <n v="970.08"/>
  </r>
  <r>
    <x v="3"/>
    <x v="6"/>
    <s v="Ocean Wind"/>
    <x v="6"/>
    <s v="Mackerel, Squid, and Butterfish"/>
    <x v="1451"/>
    <x v="1452"/>
    <x v="6"/>
    <x v="6"/>
    <x v="3"/>
    <n v="848.3"/>
  </r>
  <r>
    <x v="3"/>
    <x v="6"/>
    <s v="Ocean Wind"/>
    <x v="26"/>
    <s v="Skates"/>
    <x v="277"/>
    <x v="1453"/>
    <x v="1"/>
    <x v="6"/>
    <x v="3"/>
    <n v="398.35"/>
  </r>
  <r>
    <x v="3"/>
    <x v="6"/>
    <s v="Ocean Wind"/>
    <x v="32"/>
    <s v="Highly Migratory Species"/>
    <x v="1452"/>
    <x v="420"/>
    <x v="11"/>
    <x v="31"/>
    <x v="3"/>
    <n v="317.86"/>
  </r>
  <r>
    <x v="3"/>
    <x v="6"/>
    <s v="Ocean Wind"/>
    <x v="18"/>
    <s v="Mackerel, Squid, and Butterfish"/>
    <x v="1453"/>
    <x v="136"/>
    <x v="6"/>
    <x v="6"/>
    <x v="3"/>
    <n v="207.43"/>
  </r>
  <r>
    <x v="3"/>
    <x v="6"/>
    <s v="Ocean Wind"/>
    <x v="16"/>
    <s v="Monkfish"/>
    <x v="388"/>
    <x v="1454"/>
    <x v="6"/>
    <x v="6"/>
    <x v="3"/>
    <n v="192.98"/>
  </r>
  <r>
    <x v="3"/>
    <x v="6"/>
    <s v="Ocean Wind"/>
    <x v="14"/>
    <s v="No Federal FMP"/>
    <x v="100"/>
    <x v="212"/>
    <x v="38"/>
    <x v="89"/>
    <x v="3"/>
    <n v="175.44"/>
  </r>
  <r>
    <x v="3"/>
    <x v="6"/>
    <s v="Ocean Wind"/>
    <x v="20"/>
    <s v="Mackerel, Squid, and Butterfish"/>
    <x v="353"/>
    <x v="214"/>
    <x v="6"/>
    <x v="6"/>
    <x v="3"/>
    <n v="84.62"/>
  </r>
  <r>
    <x v="3"/>
    <x v="6"/>
    <s v="Ocean Wind"/>
    <x v="11"/>
    <s v="ASMFC FMP"/>
    <x v="984"/>
    <x v="933"/>
    <x v="29"/>
    <x v="31"/>
    <x v="3"/>
    <n v="74.3"/>
  </r>
  <r>
    <x v="3"/>
    <x v="6"/>
    <s v="Ocean Wind"/>
    <x v="13"/>
    <s v="No Federal FMP"/>
    <x v="64"/>
    <x v="429"/>
    <x v="9"/>
    <x v="8"/>
    <x v="3"/>
    <n v="51.6"/>
  </r>
  <r>
    <x v="3"/>
    <x v="6"/>
    <s v="Ocean Wind"/>
    <x v="12"/>
    <s v="No Federal FMP"/>
    <x v="66"/>
    <x v="325"/>
    <x v="5"/>
    <x v="5"/>
    <x v="3"/>
    <n v="33.020000000000003"/>
  </r>
  <r>
    <x v="3"/>
    <x v="6"/>
    <s v="Ocean Wind"/>
    <x v="9"/>
    <s v="Summer Flounder, Scup, Black Sea Bass"/>
    <x v="108"/>
    <x v="215"/>
    <x v="6"/>
    <x v="6"/>
    <x v="3"/>
    <n v="23.74"/>
  </r>
  <r>
    <x v="3"/>
    <x v="6"/>
    <s v="Ocean Wind"/>
    <x v="22"/>
    <s v="Small-Mesh Multispecies"/>
    <x v="165"/>
    <x v="64"/>
    <x v="6"/>
    <x v="6"/>
    <x v="3"/>
    <n v="17.54"/>
  </r>
  <r>
    <x v="3"/>
    <x v="6"/>
    <s v="Ocean Wind"/>
    <x v="51"/>
    <s v="No Federal FMP"/>
    <x v="68"/>
    <x v="125"/>
    <x v="6"/>
    <x v="8"/>
    <x v="3"/>
    <n v="12.38"/>
  </r>
  <r>
    <x v="3"/>
    <x v="6"/>
    <s v="Ocean Wind"/>
    <x v="17"/>
    <s v="Small-Mesh Multispecies"/>
    <x v="110"/>
    <x v="17"/>
    <x v="6"/>
    <x v="6"/>
    <x v="3"/>
    <n v="9.2899999999999991"/>
  </r>
  <r>
    <x v="3"/>
    <x v="6"/>
    <s v="Ocean Wind"/>
    <x v="25"/>
    <s v="Bluefish"/>
    <x v="16"/>
    <x v="16"/>
    <x v="6"/>
    <x v="6"/>
    <x v="3"/>
    <n v="8.26"/>
  </r>
  <r>
    <x v="3"/>
    <x v="6"/>
    <s v="Ocean Wind"/>
    <x v="24"/>
    <s v="No Federal FMP"/>
    <x v="16"/>
    <x v="16"/>
    <x v="1"/>
    <x v="6"/>
    <x v="3"/>
    <n v="8.26"/>
  </r>
  <r>
    <x v="3"/>
    <x v="6"/>
    <s v="Ocean Wind"/>
    <x v="15"/>
    <s v="SERO FMP"/>
    <x v="16"/>
    <x v="27"/>
    <x v="29"/>
    <x v="7"/>
    <x v="3"/>
    <n v="8.26"/>
  </r>
  <r>
    <x v="3"/>
    <x v="6"/>
    <s v="Ocean Wind"/>
    <x v="35"/>
    <s v="Spiny Dogfish"/>
    <x v="17"/>
    <x v="215"/>
    <x v="6"/>
    <x v="6"/>
    <x v="3"/>
    <n v="7.22"/>
  </r>
  <r>
    <x v="3"/>
    <x v="6"/>
    <s v="Ocean Wind"/>
    <x v="21"/>
    <s v="No Federal FMP"/>
    <x v="20"/>
    <x v="19"/>
    <x v="6"/>
    <x v="6"/>
    <x v="3"/>
    <n v="1.03"/>
  </r>
  <r>
    <x v="3"/>
    <x v="6"/>
    <s v="Ocean Wind"/>
    <x v="19"/>
    <s v="Tilefish"/>
    <x v="20"/>
    <x v="19"/>
    <x v="6"/>
    <x v="6"/>
    <x v="3"/>
    <n v="1.03"/>
  </r>
  <r>
    <x v="3"/>
    <x v="7"/>
    <s v="Atlantic Shores South"/>
    <x v="53"/>
    <s v="Surfclam, Ocean Quahog"/>
    <x v="1454"/>
    <x v="1455"/>
    <x v="114"/>
    <x v="178"/>
    <x v="3"/>
    <n v="293129.53999999998"/>
  </r>
  <r>
    <x v="3"/>
    <x v="7"/>
    <s v="Atlantic Shores South"/>
    <x v="1"/>
    <s v="Sea Scallop"/>
    <x v="1455"/>
    <x v="1456"/>
    <x v="1"/>
    <x v="1"/>
    <x v="3"/>
    <n v="61631.09"/>
  </r>
  <r>
    <x v="3"/>
    <x v="7"/>
    <s v="Atlantic Shores South"/>
    <x v="7"/>
    <s v="Mackerel, Squid, and Butterfish"/>
    <x v="841"/>
    <x v="1457"/>
    <x v="5"/>
    <x v="7"/>
    <x v="3"/>
    <n v="8944.35"/>
  </r>
  <r>
    <x v="3"/>
    <x v="7"/>
    <s v="Atlantic Shores South"/>
    <x v="2"/>
    <s v="Summer Flounder, Scup, Black Sea Bass"/>
    <x v="1456"/>
    <x v="1458"/>
    <x v="9"/>
    <x v="68"/>
    <x v="3"/>
    <n v="6530.5"/>
  </r>
  <r>
    <x v="3"/>
    <x v="7"/>
    <s v="Atlantic Shores South"/>
    <x v="5"/>
    <s v="ASMFC FMP"/>
    <x v="1457"/>
    <x v="1459"/>
    <x v="6"/>
    <x v="6"/>
    <x v="3"/>
    <n v="5443.8"/>
  </r>
  <r>
    <x v="3"/>
    <x v="7"/>
    <s v="Atlantic Shores South"/>
    <x v="0"/>
    <m/>
    <x v="1458"/>
    <x v="1460"/>
    <x v="0"/>
    <x v="0"/>
    <x v="3"/>
    <n v="3723.46"/>
  </r>
  <r>
    <x v="3"/>
    <x v="7"/>
    <s v="Atlantic Shores South"/>
    <x v="18"/>
    <s v="Mackerel, Squid, and Butterfish"/>
    <x v="1459"/>
    <x v="1461"/>
    <x v="9"/>
    <x v="44"/>
    <x v="3"/>
    <n v="3129.03"/>
  </r>
  <r>
    <x v="3"/>
    <x v="7"/>
    <s v="Atlantic Shores South"/>
    <x v="6"/>
    <s v="Mackerel, Squid, and Butterfish"/>
    <x v="1460"/>
    <x v="1462"/>
    <x v="1"/>
    <x v="1"/>
    <x v="3"/>
    <n v="3015.51"/>
  </r>
  <r>
    <x v="3"/>
    <x v="7"/>
    <s v="Atlantic Shores South"/>
    <x v="3"/>
    <s v="No Federal FMP"/>
    <x v="1461"/>
    <x v="45"/>
    <x v="29"/>
    <x v="7"/>
    <x v="3"/>
    <n v="2825.62"/>
  </r>
  <r>
    <x v="3"/>
    <x v="7"/>
    <s v="Atlantic Shores South"/>
    <x v="10"/>
    <s v="Summer Flounder, Scup, Black Sea Bass"/>
    <x v="1462"/>
    <x v="1463"/>
    <x v="1"/>
    <x v="1"/>
    <x v="3"/>
    <n v="1928.81"/>
  </r>
  <r>
    <x v="3"/>
    <x v="7"/>
    <s v="Atlantic Shores South"/>
    <x v="32"/>
    <s v="Highly Migratory Species"/>
    <x v="1463"/>
    <x v="1464"/>
    <x v="93"/>
    <x v="66"/>
    <x v="3"/>
    <n v="1677"/>
  </r>
  <r>
    <x v="3"/>
    <x v="7"/>
    <s v="Atlantic Shores South"/>
    <x v="40"/>
    <s v="ASMFC FMP"/>
    <x v="179"/>
    <x v="1465"/>
    <x v="1"/>
    <x v="1"/>
    <x v="3"/>
    <n v="728.59"/>
  </r>
  <r>
    <x v="3"/>
    <x v="7"/>
    <s v="Atlantic Shores South"/>
    <x v="26"/>
    <s v="Skates"/>
    <x v="1464"/>
    <x v="1466"/>
    <x v="1"/>
    <x v="1"/>
    <x v="3"/>
    <n v="569.66"/>
  </r>
  <r>
    <x v="3"/>
    <x v="7"/>
    <s v="Atlantic Shores South"/>
    <x v="11"/>
    <s v="ASMFC FMP"/>
    <x v="1465"/>
    <x v="683"/>
    <x v="10"/>
    <x v="32"/>
    <x v="3"/>
    <n v="248.71"/>
  </r>
  <r>
    <x v="3"/>
    <x v="7"/>
    <s v="Atlantic Shores South"/>
    <x v="12"/>
    <s v="No Federal FMP"/>
    <x v="958"/>
    <x v="711"/>
    <x v="12"/>
    <x v="57"/>
    <x v="3"/>
    <n v="212.59"/>
  </r>
  <r>
    <x v="3"/>
    <x v="7"/>
    <s v="Atlantic Shores South"/>
    <x v="20"/>
    <s v="Mackerel, Squid, and Butterfish"/>
    <x v="831"/>
    <x v="544"/>
    <x v="6"/>
    <x v="6"/>
    <x v="3"/>
    <n v="112.49"/>
  </r>
  <r>
    <x v="3"/>
    <x v="7"/>
    <s v="Atlantic Shores South"/>
    <x v="16"/>
    <s v="Monkfish"/>
    <x v="959"/>
    <x v="934"/>
    <x v="6"/>
    <x v="6"/>
    <x v="3"/>
    <n v="108.36"/>
  </r>
  <r>
    <x v="3"/>
    <x v="7"/>
    <s v="Atlantic Shores South"/>
    <x v="14"/>
    <s v="No Federal FMP"/>
    <x v="698"/>
    <x v="205"/>
    <x v="64"/>
    <x v="15"/>
    <x v="3"/>
    <n v="91.85"/>
  </r>
  <r>
    <x v="3"/>
    <x v="7"/>
    <s v="Atlantic Shores South"/>
    <x v="8"/>
    <s v="ASMFC FMP"/>
    <x v="479"/>
    <x v="269"/>
    <x v="6"/>
    <x v="6"/>
    <x v="3"/>
    <n v="57.79"/>
  </r>
  <r>
    <x v="3"/>
    <x v="7"/>
    <s v="Atlantic Shores South"/>
    <x v="13"/>
    <s v="No Federal FMP"/>
    <x v="194"/>
    <x v="269"/>
    <x v="11"/>
    <x v="9"/>
    <x v="3"/>
    <n v="34.06"/>
  </r>
  <r>
    <x v="3"/>
    <x v="7"/>
    <s v="Atlantic Shores South"/>
    <x v="22"/>
    <s v="Small-Mesh Multispecies"/>
    <x v="108"/>
    <x v="56"/>
    <x v="6"/>
    <x v="6"/>
    <x v="3"/>
    <n v="23.74"/>
  </r>
  <r>
    <x v="3"/>
    <x v="7"/>
    <s v="Atlantic Shores South"/>
    <x v="9"/>
    <s v="Summer Flounder, Scup, Black Sea Bass"/>
    <x v="15"/>
    <x v="348"/>
    <x v="6"/>
    <x v="6"/>
    <x v="3"/>
    <n v="19.61"/>
  </r>
  <r>
    <x v="3"/>
    <x v="7"/>
    <s v="Atlantic Shores South"/>
    <x v="15"/>
    <s v="SERO FMP"/>
    <x v="16"/>
    <x v="27"/>
    <x v="29"/>
    <x v="7"/>
    <x v="3"/>
    <n v="8.26"/>
  </r>
  <r>
    <x v="3"/>
    <x v="7"/>
    <s v="Atlantic Shores South"/>
    <x v="24"/>
    <s v="No Federal FMP"/>
    <x v="17"/>
    <x v="26"/>
    <x v="1"/>
    <x v="1"/>
    <x v="3"/>
    <n v="7.22"/>
  </r>
  <r>
    <x v="3"/>
    <x v="7"/>
    <s v="Atlantic Shores South"/>
    <x v="25"/>
    <s v="Bluefish"/>
    <x v="111"/>
    <x v="16"/>
    <x v="6"/>
    <x v="6"/>
    <x v="3"/>
    <n v="6.19"/>
  </r>
  <r>
    <x v="3"/>
    <x v="7"/>
    <s v="Atlantic Shores South"/>
    <x v="17"/>
    <s v="Small-Mesh Multispecies"/>
    <x v="27"/>
    <x v="15"/>
    <x v="6"/>
    <x v="6"/>
    <x v="3"/>
    <n v="3.1"/>
  </r>
  <r>
    <x v="3"/>
    <x v="7"/>
    <s v="Atlantic Shores South"/>
    <x v="21"/>
    <s v="No Federal FMP"/>
    <x v="19"/>
    <x v="20"/>
    <x v="6"/>
    <x v="6"/>
    <x v="3"/>
    <n v="2.06"/>
  </r>
  <r>
    <x v="3"/>
    <x v="7"/>
    <s v="Atlantic Shores South"/>
    <x v="51"/>
    <s v="No Federal FMP"/>
    <x v="20"/>
    <x v="19"/>
    <x v="6"/>
    <x v="1"/>
    <x v="3"/>
    <n v="1.03"/>
  </r>
  <r>
    <x v="3"/>
    <x v="7"/>
    <s v="Atlantic Shores South"/>
    <x v="19"/>
    <s v="Tilefish"/>
    <x v="20"/>
    <x v="19"/>
    <x v="6"/>
    <x v="6"/>
    <x v="3"/>
    <n v="1.03"/>
  </r>
  <r>
    <x v="3"/>
    <x v="8"/>
    <s v="Bay State Wind"/>
    <x v="7"/>
    <s v="Mackerel, Squid, and Butterfish"/>
    <x v="1466"/>
    <x v="1467"/>
    <x v="71"/>
    <x v="39"/>
    <x v="3"/>
    <n v="86830.49"/>
  </r>
  <r>
    <x v="3"/>
    <x v="8"/>
    <s v="Bay State Wind"/>
    <x v="16"/>
    <s v="Monkfish"/>
    <x v="1467"/>
    <x v="1468"/>
    <x v="2"/>
    <x v="59"/>
    <x v="3"/>
    <n v="82289.69"/>
  </r>
  <r>
    <x v="3"/>
    <x v="8"/>
    <s v="Bay State Wind"/>
    <x v="26"/>
    <s v="Skates"/>
    <x v="1468"/>
    <x v="1469"/>
    <x v="165"/>
    <x v="16"/>
    <x v="3"/>
    <n v="70828.289999999994"/>
  </r>
  <r>
    <x v="3"/>
    <x v="8"/>
    <s v="Bay State Wind"/>
    <x v="8"/>
    <s v="ASMFC FMP"/>
    <x v="1469"/>
    <x v="1470"/>
    <x v="69"/>
    <x v="74"/>
    <x v="3"/>
    <n v="65558.89"/>
  </r>
  <r>
    <x v="3"/>
    <x v="8"/>
    <s v="Bay State Wind"/>
    <x v="9"/>
    <s v="Summer Flounder, Scup, Black Sea Bass"/>
    <x v="1470"/>
    <x v="1471"/>
    <x v="115"/>
    <x v="88"/>
    <x v="3"/>
    <n v="50707.37"/>
  </r>
  <r>
    <x v="3"/>
    <x v="8"/>
    <s v="Bay State Wind"/>
    <x v="5"/>
    <s v="ASMFC FMP"/>
    <x v="1471"/>
    <x v="1472"/>
    <x v="7"/>
    <x v="44"/>
    <x v="3"/>
    <n v="49402.92"/>
  </r>
  <r>
    <x v="3"/>
    <x v="8"/>
    <s v="Bay State Wind"/>
    <x v="10"/>
    <s v="Summer Flounder, Scup, Black Sea Bass"/>
    <x v="1472"/>
    <x v="1473"/>
    <x v="83"/>
    <x v="57"/>
    <x v="3"/>
    <n v="37135.519999999997"/>
  </r>
  <r>
    <x v="3"/>
    <x v="8"/>
    <s v="Bay State Wind"/>
    <x v="22"/>
    <s v="Small-Mesh Multispecies"/>
    <x v="1473"/>
    <x v="1474"/>
    <x v="15"/>
    <x v="96"/>
    <x v="3"/>
    <n v="35906.410000000003"/>
  </r>
  <r>
    <x v="3"/>
    <x v="8"/>
    <s v="Bay State Wind"/>
    <x v="0"/>
    <m/>
    <x v="1474"/>
    <x v="1475"/>
    <x v="0"/>
    <x v="0"/>
    <x v="3"/>
    <n v="35391.440000000002"/>
  </r>
  <r>
    <x v="3"/>
    <x v="8"/>
    <s v="Bay State Wind"/>
    <x v="1"/>
    <s v="Sea Scallop"/>
    <x v="1475"/>
    <x v="1476"/>
    <x v="6"/>
    <x v="6"/>
    <x v="3"/>
    <n v="22261.29"/>
  </r>
  <r>
    <x v="3"/>
    <x v="8"/>
    <s v="Bay State Wind"/>
    <x v="2"/>
    <s v="Summer Flounder, Scup, Black Sea Bass"/>
    <x v="1476"/>
    <x v="1477"/>
    <x v="13"/>
    <x v="12"/>
    <x v="3"/>
    <n v="18295.310000000001"/>
  </r>
  <r>
    <x v="3"/>
    <x v="8"/>
    <s v="Bay State Wind"/>
    <x v="27"/>
    <s v="Northeast Multispecies"/>
    <x v="1477"/>
    <x v="1478"/>
    <x v="61"/>
    <x v="66"/>
    <x v="3"/>
    <n v="17958.88"/>
  </r>
  <r>
    <x v="3"/>
    <x v="8"/>
    <s v="Bay State Wind"/>
    <x v="20"/>
    <s v="Mackerel, Squid, and Butterfish"/>
    <x v="1478"/>
    <x v="1479"/>
    <x v="15"/>
    <x v="24"/>
    <x v="3"/>
    <n v="9581.1"/>
  </r>
  <r>
    <x v="3"/>
    <x v="8"/>
    <s v="Bay State Wind"/>
    <x v="28"/>
    <s v="Tilefish"/>
    <x v="1479"/>
    <x v="1480"/>
    <x v="45"/>
    <x v="68"/>
    <x v="3"/>
    <n v="5428.32"/>
  </r>
  <r>
    <x v="3"/>
    <x v="8"/>
    <s v="Bay State Wind"/>
    <x v="33"/>
    <s v="Northeast Multispecies"/>
    <x v="1480"/>
    <x v="1481"/>
    <x v="29"/>
    <x v="44"/>
    <x v="3"/>
    <n v="4744.1099999999997"/>
  </r>
  <r>
    <x v="3"/>
    <x v="8"/>
    <s v="Bay State Wind"/>
    <x v="17"/>
    <s v="Small-Mesh Multispecies"/>
    <x v="1481"/>
    <x v="1482"/>
    <x v="146"/>
    <x v="110"/>
    <x v="3"/>
    <n v="2621.2800000000002"/>
  </r>
  <r>
    <x v="3"/>
    <x v="8"/>
    <s v="Bay State Wind"/>
    <x v="34"/>
    <s v="Northeast Multispecies"/>
    <x v="1482"/>
    <x v="634"/>
    <x v="7"/>
    <x v="7"/>
    <x v="3"/>
    <n v="1715.19"/>
  </r>
  <r>
    <x v="3"/>
    <x v="8"/>
    <s v="Bay State Wind"/>
    <x v="35"/>
    <s v="Spiny Dogfish"/>
    <x v="1483"/>
    <x v="598"/>
    <x v="7"/>
    <x v="44"/>
    <x v="3"/>
    <n v="1172.3499999999999"/>
  </r>
  <r>
    <x v="3"/>
    <x v="8"/>
    <s v="Bay State Wind"/>
    <x v="12"/>
    <s v="No Federal FMP"/>
    <x v="1484"/>
    <x v="1483"/>
    <x v="166"/>
    <x v="142"/>
    <x v="3"/>
    <n v="1135.2"/>
  </r>
  <r>
    <x v="3"/>
    <x v="8"/>
    <s v="Bay State Wind"/>
    <x v="6"/>
    <s v="Mackerel, Squid, and Butterfish"/>
    <x v="1485"/>
    <x v="1484"/>
    <x v="6"/>
    <x v="6"/>
    <x v="3"/>
    <n v="1018.58"/>
  </r>
  <r>
    <x v="3"/>
    <x v="8"/>
    <s v="Bay State Wind"/>
    <x v="18"/>
    <s v="Mackerel, Squid, and Butterfish"/>
    <x v="1486"/>
    <x v="1485"/>
    <x v="5"/>
    <x v="5"/>
    <x v="3"/>
    <n v="926.74"/>
  </r>
  <r>
    <x v="3"/>
    <x v="8"/>
    <s v="Bay State Wind"/>
    <x v="25"/>
    <s v="Bluefish"/>
    <x v="1487"/>
    <x v="1486"/>
    <x v="27"/>
    <x v="63"/>
    <x v="3"/>
    <n v="889.58"/>
  </r>
  <r>
    <x v="3"/>
    <x v="8"/>
    <s v="Bay State Wind"/>
    <x v="43"/>
    <s v="Northeast Multispecies"/>
    <x v="1488"/>
    <x v="673"/>
    <x v="27"/>
    <x v="9"/>
    <x v="3"/>
    <n v="814.25"/>
  </r>
  <r>
    <x v="3"/>
    <x v="8"/>
    <s v="Bay State Wind"/>
    <x v="3"/>
    <s v="No Federal FMP"/>
    <x v="1489"/>
    <x v="325"/>
    <x v="1"/>
    <x v="1"/>
    <x v="3"/>
    <n v="647.05999999999995"/>
  </r>
  <r>
    <x v="3"/>
    <x v="8"/>
    <s v="Bay State Wind"/>
    <x v="29"/>
    <s v="ASMFC FMP"/>
    <x v="912"/>
    <x v="122"/>
    <x v="1"/>
    <x v="1"/>
    <x v="3"/>
    <n v="323.02"/>
  </r>
  <r>
    <x v="3"/>
    <x v="8"/>
    <s v="Bay State Wind"/>
    <x v="57"/>
    <s v="Northeast Multispecies"/>
    <x v="294"/>
    <x v="933"/>
    <x v="54"/>
    <x v="31"/>
    <x v="3"/>
    <n v="218.78"/>
  </r>
  <r>
    <x v="3"/>
    <x v="8"/>
    <s v="Bay State Wind"/>
    <x v="24"/>
    <s v="No Federal FMP"/>
    <x v="1051"/>
    <x v="977"/>
    <x v="33"/>
    <x v="68"/>
    <x v="3"/>
    <n v="190.92"/>
  </r>
  <r>
    <x v="3"/>
    <x v="8"/>
    <s v="Bay State Wind"/>
    <x v="11"/>
    <s v="ASMFC FMP"/>
    <x v="1206"/>
    <x v="121"/>
    <x v="54"/>
    <x v="9"/>
    <x v="3"/>
    <n v="156.86000000000001"/>
  </r>
  <r>
    <x v="3"/>
    <x v="8"/>
    <s v="Bay State Wind"/>
    <x v="32"/>
    <s v="Highly Migratory Species"/>
    <x v="1078"/>
    <x v="1487"/>
    <x v="5"/>
    <x v="5"/>
    <x v="3"/>
    <n v="125.9"/>
  </r>
  <r>
    <x v="3"/>
    <x v="8"/>
    <s v="Bay State Wind"/>
    <x v="31"/>
    <s v="No Federal FMP"/>
    <x v="368"/>
    <x v="693"/>
    <x v="27"/>
    <x v="28"/>
    <x v="3"/>
    <n v="90.82"/>
  </r>
  <r>
    <x v="3"/>
    <x v="8"/>
    <s v="Bay State Wind"/>
    <x v="13"/>
    <s v="No Federal FMP"/>
    <x v="1053"/>
    <x v="932"/>
    <x v="45"/>
    <x v="63"/>
    <x v="3"/>
    <n v="77.400000000000006"/>
  </r>
  <r>
    <x v="3"/>
    <x v="8"/>
    <s v="Bay State Wind"/>
    <x v="38"/>
    <s v="Atlantic Herring"/>
    <x v="313"/>
    <x v="691"/>
    <x v="6"/>
    <x v="6"/>
    <x v="3"/>
    <n v="41.28"/>
  </r>
  <r>
    <x v="3"/>
    <x v="8"/>
    <s v="Bay State Wind"/>
    <x v="54"/>
    <s v="Northeast Multispecies"/>
    <x v="67"/>
    <x v="15"/>
    <x v="6"/>
    <x v="6"/>
    <x v="3"/>
    <n v="15.48"/>
  </r>
  <r>
    <x v="3"/>
    <x v="8"/>
    <s v="Bay State Wind"/>
    <x v="19"/>
    <s v="Tilefish"/>
    <x v="145"/>
    <x v="16"/>
    <x v="1"/>
    <x v="1"/>
    <x v="3"/>
    <n v="14.45"/>
  </r>
  <r>
    <x v="3"/>
    <x v="8"/>
    <s v="Bay State Wind"/>
    <x v="21"/>
    <s v="No Federal FMP"/>
    <x v="110"/>
    <x v="69"/>
    <x v="1"/>
    <x v="5"/>
    <x v="3"/>
    <n v="9.2899999999999991"/>
  </r>
  <r>
    <x v="3"/>
    <x v="8"/>
    <s v="Bay State Wind"/>
    <x v="44"/>
    <s v="ASMFC FMP"/>
    <x v="17"/>
    <x v="158"/>
    <x v="28"/>
    <x v="79"/>
    <x v="3"/>
    <n v="7.22"/>
  </r>
  <r>
    <x v="3"/>
    <x v="8"/>
    <s v="Bay State Wind"/>
    <x v="15"/>
    <s v="SERO FMP"/>
    <x v="17"/>
    <x v="15"/>
    <x v="5"/>
    <x v="64"/>
    <x v="3"/>
    <n v="7.22"/>
  </r>
  <r>
    <x v="3"/>
    <x v="8"/>
    <s v="Bay State Wind"/>
    <x v="41"/>
    <s v="Northeast Multispecies"/>
    <x v="111"/>
    <x v="27"/>
    <x v="6"/>
    <x v="6"/>
    <x v="3"/>
    <n v="6.19"/>
  </r>
  <r>
    <x v="3"/>
    <x v="8"/>
    <s v="Bay State Wind"/>
    <x v="49"/>
    <s v="No Federal FMP"/>
    <x v="18"/>
    <x v="1193"/>
    <x v="67"/>
    <x v="84"/>
    <x v="3"/>
    <n v="5.16"/>
  </r>
  <r>
    <x v="3"/>
    <x v="8"/>
    <s v="Bay State Wind"/>
    <x v="48"/>
    <s v="Northeast Multispecies"/>
    <x v="71"/>
    <x v="20"/>
    <x v="6"/>
    <x v="6"/>
    <x v="3"/>
    <n v="4.13"/>
  </r>
  <r>
    <x v="3"/>
    <x v="8"/>
    <s v="Bay State Wind"/>
    <x v="50"/>
    <s v="No Federal FMP"/>
    <x v="71"/>
    <x v="20"/>
    <x v="45"/>
    <x v="64"/>
    <x v="3"/>
    <n v="4.13"/>
  </r>
  <r>
    <x v="3"/>
    <x v="8"/>
    <s v="Bay State Wind"/>
    <x v="42"/>
    <s v="No Federal FMP"/>
    <x v="27"/>
    <x v="27"/>
    <x v="5"/>
    <x v="9"/>
    <x v="3"/>
    <n v="3.1"/>
  </r>
  <r>
    <x v="3"/>
    <x v="8"/>
    <s v="Bay State Wind"/>
    <x v="56"/>
    <s v="Northeast Multispecies"/>
    <x v="27"/>
    <x v="20"/>
    <x v="6"/>
    <x v="6"/>
    <x v="3"/>
    <n v="3.1"/>
  </r>
  <r>
    <x v="3"/>
    <x v="8"/>
    <s v="Bay State Wind"/>
    <x v="14"/>
    <s v="No Federal FMP"/>
    <x v="19"/>
    <x v="20"/>
    <x v="1"/>
    <x v="1"/>
    <x v="3"/>
    <n v="2.06"/>
  </r>
  <r>
    <x v="3"/>
    <x v="8"/>
    <s v="Bay State Wind"/>
    <x v="51"/>
    <s v="No Federal FMP"/>
    <x v="19"/>
    <x v="109"/>
    <x v="6"/>
    <x v="5"/>
    <x v="3"/>
    <n v="2.06"/>
  </r>
  <r>
    <x v="3"/>
    <x v="8"/>
    <s v="Bay State Wind"/>
    <x v="55"/>
    <s v="Northeast Multispecies"/>
    <x v="20"/>
    <x v="20"/>
    <x v="6"/>
    <x v="6"/>
    <x v="3"/>
    <n v="1.03"/>
  </r>
  <r>
    <x v="3"/>
    <x v="9"/>
    <s v="Vineyard Wind 1"/>
    <x v="7"/>
    <s v="Mackerel, Squid, and Butterfish"/>
    <x v="1490"/>
    <x v="1488"/>
    <x v="39"/>
    <x v="12"/>
    <x v="3"/>
    <n v="79926.41"/>
  </r>
  <r>
    <x v="3"/>
    <x v="9"/>
    <s v="Vineyard Wind 1"/>
    <x v="0"/>
    <m/>
    <x v="1491"/>
    <x v="1489"/>
    <x v="0"/>
    <x v="0"/>
    <x v="3"/>
    <n v="36116.94"/>
  </r>
  <r>
    <x v="3"/>
    <x v="9"/>
    <s v="Vineyard Wind 1"/>
    <x v="10"/>
    <s v="Summer Flounder, Scup, Black Sea Bass"/>
    <x v="1492"/>
    <x v="1490"/>
    <x v="12"/>
    <x v="28"/>
    <x v="3"/>
    <n v="32090.07"/>
  </r>
  <r>
    <x v="3"/>
    <x v="9"/>
    <s v="Vineyard Wind 1"/>
    <x v="9"/>
    <s v="Summer Flounder, Scup, Black Sea Bass"/>
    <x v="1493"/>
    <x v="1491"/>
    <x v="71"/>
    <x v="19"/>
    <x v="3"/>
    <n v="18386.13"/>
  </r>
  <r>
    <x v="3"/>
    <x v="9"/>
    <s v="Vineyard Wind 1"/>
    <x v="8"/>
    <s v="ASMFC FMP"/>
    <x v="1494"/>
    <x v="1492"/>
    <x v="10"/>
    <x v="68"/>
    <x v="3"/>
    <n v="17375.8"/>
  </r>
  <r>
    <x v="3"/>
    <x v="9"/>
    <s v="Vineyard Wind 1"/>
    <x v="22"/>
    <s v="Small-Mesh Multispecies"/>
    <x v="1495"/>
    <x v="1493"/>
    <x v="45"/>
    <x v="39"/>
    <x v="3"/>
    <n v="11194.11"/>
  </r>
  <r>
    <x v="3"/>
    <x v="9"/>
    <s v="Vineyard Wind 1"/>
    <x v="5"/>
    <s v="ASMFC FMP"/>
    <x v="1496"/>
    <x v="1494"/>
    <x v="1"/>
    <x v="1"/>
    <x v="3"/>
    <n v="7467.56"/>
  </r>
  <r>
    <x v="3"/>
    <x v="9"/>
    <s v="Vineyard Wind 1"/>
    <x v="2"/>
    <s v="Summer Flounder, Scup, Black Sea Bass"/>
    <x v="1497"/>
    <x v="1495"/>
    <x v="9"/>
    <x v="9"/>
    <x v="3"/>
    <n v="6903.05"/>
  </r>
  <r>
    <x v="3"/>
    <x v="9"/>
    <s v="Vineyard Wind 1"/>
    <x v="16"/>
    <s v="Monkfish"/>
    <x v="1498"/>
    <x v="1496"/>
    <x v="7"/>
    <x v="44"/>
    <x v="3"/>
    <n v="5195.09"/>
  </r>
  <r>
    <x v="3"/>
    <x v="9"/>
    <s v="Vineyard Wind 1"/>
    <x v="28"/>
    <s v="Tilefish"/>
    <x v="1499"/>
    <x v="1497"/>
    <x v="67"/>
    <x v="9"/>
    <x v="3"/>
    <n v="4114.59"/>
  </r>
  <r>
    <x v="3"/>
    <x v="9"/>
    <s v="Vineyard Wind 1"/>
    <x v="20"/>
    <s v="Mackerel, Squid, and Butterfish"/>
    <x v="1500"/>
    <x v="1498"/>
    <x v="22"/>
    <x v="22"/>
    <x v="3"/>
    <n v="3251.83"/>
  </r>
  <r>
    <x v="3"/>
    <x v="9"/>
    <s v="Vineyard Wind 1"/>
    <x v="27"/>
    <s v="Northeast Multispecies"/>
    <x v="1501"/>
    <x v="1499"/>
    <x v="54"/>
    <x v="31"/>
    <x v="3"/>
    <n v="3173.4"/>
  </r>
  <r>
    <x v="3"/>
    <x v="9"/>
    <s v="Vineyard Wind 1"/>
    <x v="26"/>
    <s v="Skates"/>
    <x v="1502"/>
    <x v="1500"/>
    <x v="11"/>
    <x v="44"/>
    <x v="3"/>
    <n v="3104.26"/>
  </r>
  <r>
    <x v="3"/>
    <x v="9"/>
    <s v="Vineyard Wind 1"/>
    <x v="1"/>
    <s v="Sea Scallop"/>
    <x v="1503"/>
    <x v="238"/>
    <x v="6"/>
    <x v="6"/>
    <x v="3"/>
    <n v="2146.56"/>
  </r>
  <r>
    <x v="3"/>
    <x v="9"/>
    <s v="Vineyard Wind 1"/>
    <x v="17"/>
    <s v="Small-Mesh Multispecies"/>
    <x v="1504"/>
    <x v="1501"/>
    <x v="13"/>
    <x v="21"/>
    <x v="3"/>
    <n v="835.92"/>
  </r>
  <r>
    <x v="3"/>
    <x v="9"/>
    <s v="Vineyard Wind 1"/>
    <x v="33"/>
    <s v="Northeast Multispecies"/>
    <x v="1505"/>
    <x v="1502"/>
    <x v="1"/>
    <x v="1"/>
    <x v="3"/>
    <n v="767.81"/>
  </r>
  <r>
    <x v="3"/>
    <x v="9"/>
    <s v="Vineyard Wind 1"/>
    <x v="11"/>
    <s v="ASMFC FMP"/>
    <x v="1506"/>
    <x v="262"/>
    <x v="37"/>
    <x v="82"/>
    <x v="3"/>
    <n v="650.16"/>
  </r>
  <r>
    <x v="3"/>
    <x v="9"/>
    <s v="Vineyard Wind 1"/>
    <x v="6"/>
    <s v="Mackerel, Squid, and Butterfish"/>
    <x v="1507"/>
    <x v="1503"/>
    <x v="6"/>
    <x v="6"/>
    <x v="3"/>
    <n v="605.78"/>
  </r>
  <r>
    <x v="3"/>
    <x v="9"/>
    <s v="Vineyard Wind 1"/>
    <x v="35"/>
    <s v="Spiny Dogfish"/>
    <x v="1508"/>
    <x v="1504"/>
    <x v="5"/>
    <x v="1"/>
    <x v="3"/>
    <n v="489.17"/>
  </r>
  <r>
    <x v="3"/>
    <x v="9"/>
    <s v="Vineyard Wind 1"/>
    <x v="25"/>
    <s v="Bluefish"/>
    <x v="1509"/>
    <x v="380"/>
    <x v="11"/>
    <x v="31"/>
    <x v="3"/>
    <n v="383.9"/>
  </r>
  <r>
    <x v="3"/>
    <x v="9"/>
    <s v="Vineyard Wind 1"/>
    <x v="18"/>
    <s v="Mackerel, Squid, and Butterfish"/>
    <x v="1510"/>
    <x v="1505"/>
    <x v="1"/>
    <x v="6"/>
    <x v="3"/>
    <n v="277.61"/>
  </r>
  <r>
    <x v="3"/>
    <x v="9"/>
    <s v="Vineyard Wind 1"/>
    <x v="43"/>
    <s v="Northeast Multispecies"/>
    <x v="101"/>
    <x v="204"/>
    <x v="5"/>
    <x v="5"/>
    <x v="3"/>
    <n v="149.63999999999999"/>
  </r>
  <r>
    <x v="3"/>
    <x v="9"/>
    <s v="Vineyard Wind 1"/>
    <x v="32"/>
    <s v="Highly Migratory Species"/>
    <x v="258"/>
    <x v="214"/>
    <x v="5"/>
    <x v="5"/>
    <x v="3"/>
    <n v="117.65"/>
  </r>
  <r>
    <x v="3"/>
    <x v="9"/>
    <s v="Vineyard Wind 1"/>
    <x v="34"/>
    <s v="Northeast Multispecies"/>
    <x v="498"/>
    <x v="933"/>
    <x v="6"/>
    <x v="6"/>
    <x v="3"/>
    <n v="71.209999999999994"/>
  </r>
  <r>
    <x v="3"/>
    <x v="9"/>
    <s v="Vineyard Wind 1"/>
    <x v="15"/>
    <s v="SERO FMP"/>
    <x v="479"/>
    <x v="403"/>
    <x v="58"/>
    <x v="33"/>
    <x v="3"/>
    <n v="57.79"/>
  </r>
  <r>
    <x v="3"/>
    <x v="9"/>
    <s v="Vineyard Wind 1"/>
    <x v="13"/>
    <s v="No Federal FMP"/>
    <x v="126"/>
    <x v="302"/>
    <x v="7"/>
    <x v="31"/>
    <x v="3"/>
    <n v="28.9"/>
  </r>
  <r>
    <x v="3"/>
    <x v="9"/>
    <s v="Vineyard Wind 1"/>
    <x v="24"/>
    <s v="No Federal FMP"/>
    <x v="108"/>
    <x v="69"/>
    <x v="5"/>
    <x v="1"/>
    <x v="3"/>
    <n v="23.74"/>
  </r>
  <r>
    <x v="3"/>
    <x v="9"/>
    <s v="Vineyard Wind 1"/>
    <x v="38"/>
    <s v="Atlantic Herring"/>
    <x v="70"/>
    <x v="181"/>
    <x v="6"/>
    <x v="6"/>
    <x v="3"/>
    <n v="10.32"/>
  </r>
  <r>
    <x v="3"/>
    <x v="9"/>
    <s v="Vineyard Wind 1"/>
    <x v="41"/>
    <s v="Northeast Multispecies"/>
    <x v="16"/>
    <x v="16"/>
    <x v="6"/>
    <x v="6"/>
    <x v="3"/>
    <n v="8.26"/>
  </r>
  <r>
    <x v="3"/>
    <x v="9"/>
    <s v="Vineyard Wind 1"/>
    <x v="57"/>
    <s v="Northeast Multispecies"/>
    <x v="17"/>
    <x v="19"/>
    <x v="6"/>
    <x v="6"/>
    <x v="3"/>
    <n v="7.22"/>
  </r>
  <r>
    <x v="3"/>
    <x v="9"/>
    <s v="Vineyard Wind 1"/>
    <x v="21"/>
    <s v="No Federal FMP"/>
    <x v="111"/>
    <x v="68"/>
    <x v="1"/>
    <x v="1"/>
    <x v="3"/>
    <n v="6.19"/>
  </r>
  <r>
    <x v="3"/>
    <x v="9"/>
    <s v="Vineyard Wind 1"/>
    <x v="54"/>
    <s v="Northeast Multispecies"/>
    <x v="111"/>
    <x v="16"/>
    <x v="6"/>
    <x v="6"/>
    <x v="3"/>
    <n v="6.19"/>
  </r>
  <r>
    <x v="3"/>
    <x v="9"/>
    <s v="Vineyard Wind 1"/>
    <x v="31"/>
    <s v="No Federal FMP"/>
    <x v="111"/>
    <x v="109"/>
    <x v="1"/>
    <x v="1"/>
    <x v="3"/>
    <n v="6.19"/>
  </r>
  <r>
    <x v="3"/>
    <x v="9"/>
    <s v="Vineyard Wind 1"/>
    <x v="56"/>
    <s v="Northeast Multispecies"/>
    <x v="18"/>
    <x v="109"/>
    <x v="6"/>
    <x v="6"/>
    <x v="3"/>
    <n v="5.16"/>
  </r>
  <r>
    <x v="3"/>
    <x v="9"/>
    <s v="Vineyard Wind 1"/>
    <x v="55"/>
    <s v="Northeast Multispecies"/>
    <x v="18"/>
    <x v="15"/>
    <x v="6"/>
    <x v="6"/>
    <x v="3"/>
    <n v="5.16"/>
  </r>
  <r>
    <x v="3"/>
    <x v="9"/>
    <s v="Vineyard Wind 1"/>
    <x v="14"/>
    <s v="No Federal FMP"/>
    <x v="71"/>
    <x v="27"/>
    <x v="1"/>
    <x v="1"/>
    <x v="3"/>
    <n v="4.13"/>
  </r>
  <r>
    <x v="3"/>
    <x v="9"/>
    <s v="Vineyard Wind 1"/>
    <x v="48"/>
    <s v="Northeast Multispecies"/>
    <x v="27"/>
    <x v="19"/>
    <x v="6"/>
    <x v="6"/>
    <x v="3"/>
    <n v="3.1"/>
  </r>
  <r>
    <x v="3"/>
    <x v="9"/>
    <s v="Vineyard Wind 1"/>
    <x v="49"/>
    <s v="No Federal FMP"/>
    <x v="19"/>
    <x v="15"/>
    <x v="29"/>
    <x v="5"/>
    <x v="3"/>
    <n v="2.06"/>
  </r>
  <r>
    <x v="3"/>
    <x v="9"/>
    <s v="Vineyard Wind 1"/>
    <x v="51"/>
    <s v="No Federal FMP"/>
    <x v="20"/>
    <x v="109"/>
    <x v="6"/>
    <x v="5"/>
    <x v="3"/>
    <n v="1.03"/>
  </r>
  <r>
    <x v="3"/>
    <x v="10"/>
    <m/>
    <x v="7"/>
    <s v="Mackerel, Squid, and Butterfish"/>
    <x v="1511"/>
    <x v="1506"/>
    <x v="6"/>
    <x v="6"/>
    <x v="3"/>
    <n v="334.37"/>
  </r>
  <r>
    <x v="3"/>
    <x v="10"/>
    <m/>
    <x v="5"/>
    <s v="ASMFC FMP"/>
    <x v="814"/>
    <x v="13"/>
    <x v="6"/>
    <x v="6"/>
    <x v="3"/>
    <n v="172.34"/>
  </r>
  <r>
    <x v="3"/>
    <x v="10"/>
    <m/>
    <x v="10"/>
    <s v="Summer Flounder, Scup, Black Sea Bass"/>
    <x v="435"/>
    <x v="1008"/>
    <x v="6"/>
    <x v="6"/>
    <x v="3"/>
    <n v="160.99"/>
  </r>
  <r>
    <x v="3"/>
    <x v="10"/>
    <m/>
    <x v="22"/>
    <s v="Small-Mesh Multispecies"/>
    <x v="1512"/>
    <x v="1043"/>
    <x v="6"/>
    <x v="6"/>
    <x v="3"/>
    <n v="126.94"/>
  </r>
  <r>
    <x v="3"/>
    <x v="10"/>
    <m/>
    <x v="9"/>
    <s v="Summer Flounder, Scup, Black Sea Bass"/>
    <x v="497"/>
    <x v="1507"/>
    <x v="6"/>
    <x v="6"/>
    <x v="3"/>
    <n v="97.01"/>
  </r>
  <r>
    <x v="3"/>
    <x v="10"/>
    <m/>
    <x v="2"/>
    <s v="Summer Flounder, Scup, Black Sea Bass"/>
    <x v="627"/>
    <x v="364"/>
    <x v="6"/>
    <x v="6"/>
    <x v="3"/>
    <n v="78.430000000000007"/>
  </r>
  <r>
    <x v="3"/>
    <x v="10"/>
    <m/>
    <x v="20"/>
    <s v="Mackerel, Squid, and Butterfish"/>
    <x v="852"/>
    <x v="104"/>
    <x v="6"/>
    <x v="6"/>
    <x v="3"/>
    <n v="50.57"/>
  </r>
  <r>
    <x v="3"/>
    <x v="10"/>
    <m/>
    <x v="25"/>
    <s v="Bluefish"/>
    <x v="192"/>
    <x v="182"/>
    <x v="1"/>
    <x v="1"/>
    <x v="3"/>
    <n v="45.41"/>
  </r>
  <r>
    <x v="3"/>
    <x v="10"/>
    <m/>
    <x v="26"/>
    <s v="Skates"/>
    <x v="283"/>
    <x v="568"/>
    <x v="6"/>
    <x v="6"/>
    <x v="3"/>
    <n v="39.22"/>
  </r>
  <r>
    <x v="3"/>
    <x v="10"/>
    <m/>
    <x v="27"/>
    <s v="Northeast Multispecies"/>
    <x v="13"/>
    <x v="141"/>
    <x v="6"/>
    <x v="6"/>
    <x v="3"/>
    <n v="30.96"/>
  </r>
  <r>
    <x v="3"/>
    <x v="10"/>
    <m/>
    <x v="34"/>
    <s v="Northeast Multispecies"/>
    <x v="354"/>
    <x v="16"/>
    <x v="6"/>
    <x v="6"/>
    <x v="3"/>
    <n v="18.579999999999998"/>
  </r>
  <r>
    <x v="3"/>
    <x v="10"/>
    <m/>
    <x v="3"/>
    <s v="No Federal FMP"/>
    <x v="127"/>
    <x v="20"/>
    <x v="6"/>
    <x v="6"/>
    <x v="3"/>
    <n v="16.510000000000002"/>
  </r>
  <r>
    <x v="3"/>
    <x v="10"/>
    <m/>
    <x v="17"/>
    <s v="Small-Mesh Multispecies"/>
    <x v="67"/>
    <x v="250"/>
    <x v="6"/>
    <x v="6"/>
    <x v="3"/>
    <n v="15.48"/>
  </r>
  <r>
    <x v="3"/>
    <x v="10"/>
    <m/>
    <x v="8"/>
    <s v="ASMFC FMP"/>
    <x v="67"/>
    <x v="67"/>
    <x v="6"/>
    <x v="6"/>
    <x v="3"/>
    <n v="15.48"/>
  </r>
  <r>
    <x v="3"/>
    <x v="10"/>
    <m/>
    <x v="1"/>
    <s v="Sea Scallop"/>
    <x v="145"/>
    <x v="19"/>
    <x v="6"/>
    <x v="6"/>
    <x v="3"/>
    <n v="14.45"/>
  </r>
  <r>
    <x v="3"/>
    <x v="10"/>
    <m/>
    <x v="29"/>
    <s v="ASMFC FMP"/>
    <x v="17"/>
    <x v="19"/>
    <x v="6"/>
    <x v="6"/>
    <x v="3"/>
    <n v="7.22"/>
  </r>
  <r>
    <x v="3"/>
    <x v="10"/>
    <m/>
    <x v="38"/>
    <s v="Atlantic Herring"/>
    <x v="17"/>
    <x v="61"/>
    <x v="6"/>
    <x v="6"/>
    <x v="3"/>
    <n v="7.22"/>
  </r>
  <r>
    <x v="3"/>
    <x v="10"/>
    <m/>
    <x v="16"/>
    <s v="Monkfish"/>
    <x v="18"/>
    <x v="27"/>
    <x v="6"/>
    <x v="6"/>
    <x v="3"/>
    <n v="5.16"/>
  </r>
  <r>
    <x v="3"/>
    <x v="10"/>
    <m/>
    <x v="11"/>
    <s v="ASMFC FMP"/>
    <x v="71"/>
    <x v="19"/>
    <x v="6"/>
    <x v="6"/>
    <x v="3"/>
    <n v="4.13"/>
  </r>
  <r>
    <x v="3"/>
    <x v="10"/>
    <m/>
    <x v="37"/>
    <s v="No Federal FMP"/>
    <x v="71"/>
    <x v="19"/>
    <x v="1"/>
    <x v="6"/>
    <x v="3"/>
    <n v="4.13"/>
  </r>
  <r>
    <x v="3"/>
    <x v="10"/>
    <m/>
    <x v="12"/>
    <s v="No Federal FMP"/>
    <x v="71"/>
    <x v="16"/>
    <x v="6"/>
    <x v="6"/>
    <x v="3"/>
    <n v="4.13"/>
  </r>
  <r>
    <x v="3"/>
    <x v="10"/>
    <m/>
    <x v="18"/>
    <s v="Mackerel, Squid, and Butterfish"/>
    <x v="27"/>
    <x v="125"/>
    <x v="6"/>
    <x v="6"/>
    <x v="3"/>
    <n v="3.1"/>
  </r>
  <r>
    <x v="3"/>
    <x v="10"/>
    <m/>
    <x v="32"/>
    <s v="Highly Migratory Species"/>
    <x v="27"/>
    <x v="16"/>
    <x v="6"/>
    <x v="6"/>
    <x v="3"/>
    <n v="3.1"/>
  </r>
  <r>
    <x v="3"/>
    <x v="10"/>
    <m/>
    <x v="45"/>
    <s v="No Federal FMP"/>
    <x v="20"/>
    <x v="19"/>
    <x v="6"/>
    <x v="6"/>
    <x v="3"/>
    <n v="1.03"/>
  </r>
  <r>
    <x v="3"/>
    <x v="11"/>
    <m/>
    <x v="6"/>
    <s v="Mackerel, Squid, and Butterfish"/>
    <x v="1513"/>
    <x v="1508"/>
    <x v="1"/>
    <x v="1"/>
    <x v="3"/>
    <n v="2715.19"/>
  </r>
  <r>
    <x v="3"/>
    <x v="11"/>
    <m/>
    <x v="0"/>
    <m/>
    <x v="1514"/>
    <x v="1509"/>
    <x v="0"/>
    <x v="0"/>
    <x v="3"/>
    <n v="2477.83"/>
  </r>
  <r>
    <x v="3"/>
    <x v="11"/>
    <m/>
    <x v="60"/>
    <s v="ASMFC FMP"/>
    <x v="1515"/>
    <x v="1510"/>
    <x v="27"/>
    <x v="22"/>
    <x v="3"/>
    <n v="1428.29"/>
  </r>
  <r>
    <x v="3"/>
    <x v="11"/>
    <m/>
    <x v="79"/>
    <s v="SERO FMP"/>
    <x v="454"/>
    <x v="1511"/>
    <x v="7"/>
    <x v="44"/>
    <x v="3"/>
    <n v="1237.3699999999999"/>
  </r>
  <r>
    <x v="3"/>
    <x v="11"/>
    <m/>
    <x v="2"/>
    <s v="Summer Flounder, Scup, Black Sea Bass"/>
    <x v="1516"/>
    <x v="1454"/>
    <x v="1"/>
    <x v="1"/>
    <x v="3"/>
    <n v="712.08"/>
  </r>
  <r>
    <x v="3"/>
    <x v="11"/>
    <m/>
    <x v="25"/>
    <s v="Bluefish"/>
    <x v="1517"/>
    <x v="85"/>
    <x v="54"/>
    <x v="68"/>
    <x v="3"/>
    <n v="437.57"/>
  </r>
  <r>
    <x v="3"/>
    <x v="11"/>
    <m/>
    <x v="32"/>
    <s v="Highly Migratory Species"/>
    <x v="850"/>
    <x v="25"/>
    <x v="5"/>
    <x v="5"/>
    <x v="3"/>
    <n v="123.84"/>
  </r>
  <r>
    <x v="3"/>
    <x v="11"/>
    <m/>
    <x v="19"/>
    <s v="Tilefish"/>
    <x v="517"/>
    <x v="106"/>
    <x v="9"/>
    <x v="64"/>
    <x v="3"/>
    <n v="120.74"/>
  </r>
  <r>
    <x v="3"/>
    <x v="11"/>
    <m/>
    <x v="21"/>
    <s v="No Federal FMP"/>
    <x v="63"/>
    <x v="55"/>
    <x v="11"/>
    <x v="64"/>
    <x v="3"/>
    <n v="53.66"/>
  </r>
  <r>
    <x v="3"/>
    <x v="11"/>
    <m/>
    <x v="28"/>
    <s v="Tilefish"/>
    <x v="233"/>
    <x v="141"/>
    <x v="6"/>
    <x v="6"/>
    <x v="3"/>
    <n v="49.54"/>
  </r>
  <r>
    <x v="3"/>
    <x v="11"/>
    <m/>
    <x v="7"/>
    <s v="Mackerel, Squid, and Butterfish"/>
    <x v="111"/>
    <x v="65"/>
    <x v="6"/>
    <x v="6"/>
    <x v="3"/>
    <n v="6.19"/>
  </r>
  <r>
    <x v="3"/>
    <x v="11"/>
    <m/>
    <x v="31"/>
    <s v="No Federal FMP"/>
    <x v="19"/>
    <x v="19"/>
    <x v="6"/>
    <x v="6"/>
    <x v="3"/>
    <n v="2.06"/>
  </r>
  <r>
    <x v="3"/>
    <x v="11"/>
    <m/>
    <x v="83"/>
    <s v="No Federal FMP"/>
    <x v="20"/>
    <x v="20"/>
    <x v="5"/>
    <x v="7"/>
    <x v="3"/>
    <n v="1.03"/>
  </r>
  <r>
    <x v="3"/>
    <x v="12"/>
    <s v="Empire Wind"/>
    <x v="1"/>
    <s v="Sea Scallop"/>
    <x v="1518"/>
    <x v="1512"/>
    <x v="29"/>
    <x v="7"/>
    <x v="3"/>
    <n v="170105.74"/>
  </r>
  <r>
    <x v="3"/>
    <x v="12"/>
    <s v="Empire Wind"/>
    <x v="2"/>
    <s v="Summer Flounder, Scup, Black Sea Bass"/>
    <x v="1519"/>
    <x v="1513"/>
    <x v="148"/>
    <x v="88"/>
    <x v="3"/>
    <n v="74743.7"/>
  </r>
  <r>
    <x v="3"/>
    <x v="12"/>
    <s v="Empire Wind"/>
    <x v="7"/>
    <s v="Mackerel, Squid, and Butterfish"/>
    <x v="1520"/>
    <x v="1514"/>
    <x v="83"/>
    <x v="57"/>
    <x v="3"/>
    <n v="64467.03"/>
  </r>
  <r>
    <x v="3"/>
    <x v="12"/>
    <s v="Empire Wind"/>
    <x v="0"/>
    <m/>
    <x v="1521"/>
    <x v="1515"/>
    <x v="0"/>
    <x v="0"/>
    <x v="3"/>
    <n v="60357.61"/>
  </r>
  <r>
    <x v="3"/>
    <x v="12"/>
    <s v="Empire Wind"/>
    <x v="9"/>
    <s v="Summer Flounder, Scup, Black Sea Bass"/>
    <x v="1522"/>
    <x v="1516"/>
    <x v="17"/>
    <x v="65"/>
    <x v="3"/>
    <n v="56490.7"/>
  </r>
  <r>
    <x v="3"/>
    <x v="12"/>
    <s v="Empire Wind"/>
    <x v="10"/>
    <s v="Summer Flounder, Scup, Black Sea Bass"/>
    <x v="1523"/>
    <x v="1517"/>
    <x v="51"/>
    <x v="39"/>
    <x v="3"/>
    <n v="50172.79"/>
  </r>
  <r>
    <x v="3"/>
    <x v="12"/>
    <s v="Empire Wind"/>
    <x v="18"/>
    <s v="Mackerel, Squid, and Butterfish"/>
    <x v="1524"/>
    <x v="1518"/>
    <x v="167"/>
    <x v="110"/>
    <x v="3"/>
    <n v="40630.910000000003"/>
  </r>
  <r>
    <x v="3"/>
    <x v="12"/>
    <s v="Empire Wind"/>
    <x v="38"/>
    <s v="Atlantic Herring"/>
    <x v="1525"/>
    <x v="1519"/>
    <x v="22"/>
    <x v="73"/>
    <x v="3"/>
    <n v="30710.28"/>
  </r>
  <r>
    <x v="3"/>
    <x v="12"/>
    <s v="Empire Wind"/>
    <x v="16"/>
    <s v="Monkfish"/>
    <x v="1526"/>
    <x v="1520"/>
    <x v="67"/>
    <x v="68"/>
    <x v="3"/>
    <n v="12098.15"/>
  </r>
  <r>
    <x v="3"/>
    <x v="12"/>
    <s v="Empire Wind"/>
    <x v="40"/>
    <s v="ASMFC FMP"/>
    <x v="1527"/>
    <x v="1521"/>
    <x v="67"/>
    <x v="64"/>
    <x v="3"/>
    <n v="4963.92"/>
  </r>
  <r>
    <x v="3"/>
    <x v="12"/>
    <s v="Empire Wind"/>
    <x v="26"/>
    <s v="Skates"/>
    <x v="1528"/>
    <x v="1522"/>
    <x v="11"/>
    <x v="9"/>
    <x v="3"/>
    <n v="3603.75"/>
  </r>
  <r>
    <x v="3"/>
    <x v="12"/>
    <s v="Empire Wind"/>
    <x v="5"/>
    <s v="ASMFC FMP"/>
    <x v="1529"/>
    <x v="1523"/>
    <x v="6"/>
    <x v="6"/>
    <x v="3"/>
    <n v="3572.79"/>
  </r>
  <r>
    <x v="3"/>
    <x v="12"/>
    <s v="Empire Wind"/>
    <x v="32"/>
    <s v="Highly Migratory Species"/>
    <x v="404"/>
    <x v="1524"/>
    <x v="39"/>
    <x v="47"/>
    <x v="3"/>
    <n v="1462.35"/>
  </r>
  <r>
    <x v="3"/>
    <x v="12"/>
    <s v="Empire Wind"/>
    <x v="25"/>
    <s v="Bluefish"/>
    <x v="1530"/>
    <x v="1525"/>
    <x v="58"/>
    <x v="32"/>
    <x v="3"/>
    <n v="1321.99"/>
  </r>
  <r>
    <x v="3"/>
    <x v="12"/>
    <s v="Empire Wind"/>
    <x v="22"/>
    <s v="Small-Mesh Multispecies"/>
    <x v="741"/>
    <x v="1526"/>
    <x v="1"/>
    <x v="1"/>
    <x v="3"/>
    <n v="798.77"/>
  </r>
  <r>
    <x v="3"/>
    <x v="12"/>
    <s v="Empire Wind"/>
    <x v="35"/>
    <s v="Spiny Dogfish"/>
    <x v="1531"/>
    <x v="1527"/>
    <x v="29"/>
    <x v="5"/>
    <x v="3"/>
    <n v="679.06"/>
  </r>
  <r>
    <x v="3"/>
    <x v="12"/>
    <s v="Empire Wind"/>
    <x v="39"/>
    <s v="No Federal FMP"/>
    <x v="770"/>
    <x v="153"/>
    <x v="11"/>
    <x v="7"/>
    <x v="3"/>
    <n v="453.05"/>
  </r>
  <r>
    <x v="3"/>
    <x v="12"/>
    <s v="Empire Wind"/>
    <x v="8"/>
    <s v="ASMFC FMP"/>
    <x v="1532"/>
    <x v="817"/>
    <x v="6"/>
    <x v="6"/>
    <x v="3"/>
    <n v="379.78"/>
  </r>
  <r>
    <x v="3"/>
    <x v="12"/>
    <s v="Empire Wind"/>
    <x v="58"/>
    <s v="Highly Migratory Species"/>
    <x v="188"/>
    <x v="539"/>
    <x v="48"/>
    <x v="76"/>
    <x v="3"/>
    <n v="132.1"/>
  </r>
  <r>
    <x v="3"/>
    <x v="12"/>
    <s v="Empire Wind"/>
    <x v="20"/>
    <s v="Mackerel, Squid, and Butterfish"/>
    <x v="696"/>
    <x v="120"/>
    <x v="6"/>
    <x v="6"/>
    <x v="3"/>
    <n v="127.97"/>
  </r>
  <r>
    <x v="3"/>
    <x v="12"/>
    <s v="Empire Wind"/>
    <x v="29"/>
    <s v="ASMFC FMP"/>
    <x v="1171"/>
    <x v="106"/>
    <x v="6"/>
    <x v="6"/>
    <x v="3"/>
    <n v="124.87"/>
  </r>
  <r>
    <x v="3"/>
    <x v="12"/>
    <s v="Empire Wind"/>
    <x v="11"/>
    <s v="ASMFC FMP"/>
    <x v="1306"/>
    <x v="69"/>
    <x v="11"/>
    <x v="7"/>
    <x v="3"/>
    <n v="121.78"/>
  </r>
  <r>
    <x v="3"/>
    <x v="12"/>
    <s v="Empire Wind"/>
    <x v="17"/>
    <s v="Small-Mesh Multispecies"/>
    <x v="280"/>
    <x v="363"/>
    <x v="5"/>
    <x v="1"/>
    <x v="3"/>
    <n v="65.02"/>
  </r>
  <r>
    <x v="3"/>
    <x v="12"/>
    <s v="Empire Wind"/>
    <x v="51"/>
    <s v="No Federal FMP"/>
    <x v="282"/>
    <x v="27"/>
    <x v="6"/>
    <x v="7"/>
    <x v="3"/>
    <n v="59.86"/>
  </r>
  <r>
    <x v="3"/>
    <x v="12"/>
    <s v="Empire Wind"/>
    <x v="15"/>
    <s v="SERO FMP"/>
    <x v="313"/>
    <x v="66"/>
    <x v="22"/>
    <x v="43"/>
    <x v="3"/>
    <n v="41.28"/>
  </r>
  <r>
    <x v="3"/>
    <x v="12"/>
    <s v="Empire Wind"/>
    <x v="31"/>
    <s v="No Federal FMP"/>
    <x v="283"/>
    <x v="69"/>
    <x v="11"/>
    <x v="31"/>
    <x v="3"/>
    <n v="39.22"/>
  </r>
  <r>
    <x v="3"/>
    <x v="12"/>
    <s v="Empire Wind"/>
    <x v="37"/>
    <s v="No Federal FMP"/>
    <x v="218"/>
    <x v="67"/>
    <x v="8"/>
    <x v="10"/>
    <x v="3"/>
    <n v="36.119999999999997"/>
  </r>
  <r>
    <x v="3"/>
    <x v="12"/>
    <s v="Empire Wind"/>
    <x v="24"/>
    <s v="No Federal FMP"/>
    <x v="354"/>
    <x v="69"/>
    <x v="1"/>
    <x v="1"/>
    <x v="3"/>
    <n v="18.579999999999998"/>
  </r>
  <r>
    <x v="3"/>
    <x v="12"/>
    <s v="Empire Wind"/>
    <x v="13"/>
    <s v="No Federal FMP"/>
    <x v="67"/>
    <x v="158"/>
    <x v="5"/>
    <x v="5"/>
    <x v="3"/>
    <n v="15.48"/>
  </r>
  <r>
    <x v="3"/>
    <x v="12"/>
    <s v="Empire Wind"/>
    <x v="21"/>
    <s v="No Federal FMP"/>
    <x v="67"/>
    <x v="158"/>
    <x v="1"/>
    <x v="5"/>
    <x v="3"/>
    <n v="15.48"/>
  </r>
  <r>
    <x v="3"/>
    <x v="12"/>
    <s v="Empire Wind"/>
    <x v="14"/>
    <s v="No Federal FMP"/>
    <x v="68"/>
    <x v="68"/>
    <x v="7"/>
    <x v="44"/>
    <x v="3"/>
    <n v="12.38"/>
  </r>
  <r>
    <x v="3"/>
    <x v="12"/>
    <s v="Empire Wind"/>
    <x v="31"/>
    <s v="No Federal FMP"/>
    <x v="68"/>
    <x v="65"/>
    <x v="11"/>
    <x v="44"/>
    <x v="3"/>
    <n v="12.38"/>
  </r>
  <r>
    <x v="3"/>
    <x v="12"/>
    <s v="Empire Wind"/>
    <x v="12"/>
    <s v="No Federal FMP"/>
    <x v="69"/>
    <x v="66"/>
    <x v="1"/>
    <x v="1"/>
    <x v="3"/>
    <n v="11.35"/>
  </r>
  <r>
    <x v="3"/>
    <x v="12"/>
    <s v="Empire Wind"/>
    <x v="49"/>
    <s v="No Federal FMP"/>
    <x v="69"/>
    <x v="104"/>
    <x v="58"/>
    <x v="94"/>
    <x v="3"/>
    <n v="11.35"/>
  </r>
  <r>
    <x v="3"/>
    <x v="12"/>
    <s v="Empire Wind"/>
    <x v="27"/>
    <s v="Northeast Multispecies"/>
    <x v="69"/>
    <x v="27"/>
    <x v="6"/>
    <x v="6"/>
    <x v="3"/>
    <n v="11.35"/>
  </r>
  <r>
    <x v="3"/>
    <x v="12"/>
    <s v="Empire Wind"/>
    <x v="6"/>
    <s v="Mackerel, Squid, and Butterfish"/>
    <x v="16"/>
    <x v="184"/>
    <x v="6"/>
    <x v="6"/>
    <x v="3"/>
    <n v="8.26"/>
  </r>
  <r>
    <x v="3"/>
    <x v="12"/>
    <s v="Empire Wind"/>
    <x v="62"/>
    <s v="ASMFC FMP"/>
    <x v="27"/>
    <x v="19"/>
    <x v="54"/>
    <x v="9"/>
    <x v="3"/>
    <n v="3.1"/>
  </r>
  <r>
    <x v="3"/>
    <x v="12"/>
    <s v="Empire Wind"/>
    <x v="50"/>
    <s v="No Federal FMP"/>
    <x v="19"/>
    <x v="109"/>
    <x v="11"/>
    <x v="10"/>
    <x v="3"/>
    <n v="2.06"/>
  </r>
  <r>
    <x v="3"/>
    <x v="12"/>
    <s v="Empire Wind"/>
    <x v="46"/>
    <s v="No Federal FMP"/>
    <x v="19"/>
    <x v="19"/>
    <x v="6"/>
    <x v="6"/>
    <x v="3"/>
    <n v="2.06"/>
  </r>
  <r>
    <x v="3"/>
    <x v="12"/>
    <s v="Empire Wind"/>
    <x v="30"/>
    <s v="No Federal FMP"/>
    <x v="20"/>
    <x v="19"/>
    <x v="1"/>
    <x v="6"/>
    <x v="3"/>
    <n v="1.03"/>
  </r>
  <r>
    <x v="3"/>
    <x v="12"/>
    <s v="Empire Wind"/>
    <x v="47"/>
    <s v="Highly Migratory Species"/>
    <x v="20"/>
    <x v="19"/>
    <x v="6"/>
    <x v="6"/>
    <x v="3"/>
    <n v="1.03"/>
  </r>
  <r>
    <x v="3"/>
    <x v="12"/>
    <s v="Empire Wind"/>
    <x v="75"/>
    <s v="No Federal FMP"/>
    <x v="20"/>
    <x v="19"/>
    <x v="5"/>
    <x v="5"/>
    <x v="3"/>
    <n v="1.03"/>
  </r>
  <r>
    <x v="3"/>
    <x v="12"/>
    <s v="Empire Wind"/>
    <x v="19"/>
    <s v="Tilefish"/>
    <x v="20"/>
    <x v="19"/>
    <x v="6"/>
    <x v="6"/>
    <x v="3"/>
    <n v="1.03"/>
  </r>
  <r>
    <x v="3"/>
    <x v="12"/>
    <s v="Empire Wind"/>
    <x v="28"/>
    <s v="Tilefish"/>
    <x v="20"/>
    <x v="19"/>
    <x v="6"/>
    <x v="6"/>
    <x v="3"/>
    <n v="1.03"/>
  </r>
  <r>
    <x v="3"/>
    <x v="13"/>
    <s v="South Fork Wind"/>
    <x v="5"/>
    <s v="ASMFC FMP"/>
    <x v="1533"/>
    <x v="1528"/>
    <x v="1"/>
    <x v="1"/>
    <x v="3"/>
    <n v="15406.74"/>
  </r>
  <r>
    <x v="3"/>
    <x v="13"/>
    <s v="South Fork Wind"/>
    <x v="0"/>
    <m/>
    <x v="1534"/>
    <x v="1529"/>
    <x v="0"/>
    <x v="0"/>
    <x v="3"/>
    <n v="12218.89"/>
  </r>
  <r>
    <x v="3"/>
    <x v="13"/>
    <s v="South Fork Wind"/>
    <x v="16"/>
    <s v="Monkfish"/>
    <x v="1535"/>
    <x v="1530"/>
    <x v="67"/>
    <x v="63"/>
    <x v="3"/>
    <n v="12074.41"/>
  </r>
  <r>
    <x v="3"/>
    <x v="13"/>
    <s v="South Fork Wind"/>
    <x v="26"/>
    <s v="Skates"/>
    <x v="1536"/>
    <x v="1531"/>
    <x v="45"/>
    <x v="73"/>
    <x v="3"/>
    <n v="7681.18"/>
  </r>
  <r>
    <x v="3"/>
    <x v="13"/>
    <s v="South Fork Wind"/>
    <x v="2"/>
    <s v="Summer Flounder, Scup, Black Sea Bass"/>
    <x v="1537"/>
    <x v="1532"/>
    <x v="67"/>
    <x v="8"/>
    <x v="3"/>
    <n v="7336.49"/>
  </r>
  <r>
    <x v="3"/>
    <x v="13"/>
    <s v="South Fork Wind"/>
    <x v="22"/>
    <s v="Small-Mesh Multispecies"/>
    <x v="1538"/>
    <x v="1533"/>
    <x v="9"/>
    <x v="63"/>
    <x v="3"/>
    <n v="6735.87"/>
  </r>
  <r>
    <x v="3"/>
    <x v="13"/>
    <s v="South Fork Wind"/>
    <x v="7"/>
    <s v="Mackerel, Squid, and Butterfish"/>
    <x v="1539"/>
    <x v="1534"/>
    <x v="5"/>
    <x v="1"/>
    <x v="3"/>
    <n v="5861.77"/>
  </r>
  <r>
    <x v="3"/>
    <x v="13"/>
    <s v="South Fork Wind"/>
    <x v="10"/>
    <s v="Summer Flounder, Scup, Black Sea Bass"/>
    <x v="1540"/>
    <x v="1535"/>
    <x v="29"/>
    <x v="7"/>
    <x v="3"/>
    <n v="5820.49"/>
  </r>
  <r>
    <x v="3"/>
    <x v="13"/>
    <s v="South Fork Wind"/>
    <x v="1"/>
    <s v="Sea Scallop"/>
    <x v="1541"/>
    <x v="710"/>
    <x v="6"/>
    <x v="6"/>
    <x v="3"/>
    <n v="3938.12"/>
  </r>
  <r>
    <x v="3"/>
    <x v="13"/>
    <s v="South Fork Wind"/>
    <x v="27"/>
    <s v="Northeast Multispecies"/>
    <x v="1542"/>
    <x v="1536"/>
    <x v="54"/>
    <x v="64"/>
    <x v="3"/>
    <n v="3364.32"/>
  </r>
  <r>
    <x v="3"/>
    <x v="13"/>
    <s v="South Fork Wind"/>
    <x v="8"/>
    <s v="ASMFC FMP"/>
    <x v="87"/>
    <x v="1537"/>
    <x v="5"/>
    <x v="5"/>
    <x v="3"/>
    <n v="3226.03"/>
  </r>
  <r>
    <x v="3"/>
    <x v="13"/>
    <s v="South Fork Wind"/>
    <x v="9"/>
    <s v="Summer Flounder, Scup, Black Sea Bass"/>
    <x v="1543"/>
    <x v="1538"/>
    <x v="7"/>
    <x v="31"/>
    <x v="3"/>
    <n v="3107.35"/>
  </r>
  <r>
    <x v="3"/>
    <x v="13"/>
    <s v="South Fork Wind"/>
    <x v="20"/>
    <s v="Mackerel, Squid, and Butterfish"/>
    <x v="1544"/>
    <x v="1539"/>
    <x v="54"/>
    <x v="64"/>
    <x v="3"/>
    <n v="1621.27"/>
  </r>
  <r>
    <x v="3"/>
    <x v="13"/>
    <s v="South Fork Wind"/>
    <x v="34"/>
    <s v="Northeast Multispecies"/>
    <x v="1545"/>
    <x v="1540"/>
    <x v="5"/>
    <x v="5"/>
    <x v="3"/>
    <n v="976.27"/>
  </r>
  <r>
    <x v="3"/>
    <x v="13"/>
    <s v="South Fork Wind"/>
    <x v="17"/>
    <s v="Small-Mesh Multispecies"/>
    <x v="1546"/>
    <x v="1541"/>
    <x v="22"/>
    <x v="94"/>
    <x v="3"/>
    <n v="574.82000000000005"/>
  </r>
  <r>
    <x v="3"/>
    <x v="13"/>
    <s v="South Fork Wind"/>
    <x v="18"/>
    <s v="Mackerel, Squid, and Butterfish"/>
    <x v="1547"/>
    <x v="1542"/>
    <x v="1"/>
    <x v="1"/>
    <x v="3"/>
    <n v="429.31"/>
  </r>
  <r>
    <x v="3"/>
    <x v="13"/>
    <s v="South Fork Wind"/>
    <x v="33"/>
    <s v="Northeast Multispecies"/>
    <x v="1049"/>
    <x v="1001"/>
    <x v="6"/>
    <x v="6"/>
    <x v="3"/>
    <n v="424.15"/>
  </r>
  <r>
    <x v="3"/>
    <x v="13"/>
    <s v="South Fork Wind"/>
    <x v="12"/>
    <s v="No Federal FMP"/>
    <x v="1548"/>
    <x v="1543"/>
    <x v="46"/>
    <x v="19"/>
    <x v="3"/>
    <n v="418.99"/>
  </r>
  <r>
    <x v="3"/>
    <x v="13"/>
    <s v="South Fork Wind"/>
    <x v="43"/>
    <s v="Northeast Multispecies"/>
    <x v="1233"/>
    <x v="53"/>
    <x v="11"/>
    <x v="7"/>
    <x v="3"/>
    <n v="300.31"/>
  </r>
  <r>
    <x v="3"/>
    <x v="13"/>
    <s v="South Fork Wind"/>
    <x v="28"/>
    <s v="Tilefish"/>
    <x v="1251"/>
    <x v="901"/>
    <x v="1"/>
    <x v="1"/>
    <x v="3"/>
    <n v="272.45"/>
  </r>
  <r>
    <x v="3"/>
    <x v="13"/>
    <s v="South Fork Wind"/>
    <x v="25"/>
    <s v="Bluefish"/>
    <x v="1549"/>
    <x v="400"/>
    <x v="5"/>
    <x v="5"/>
    <x v="3"/>
    <n v="143.44999999999999"/>
  </r>
  <r>
    <x v="3"/>
    <x v="13"/>
    <s v="South Fork Wind"/>
    <x v="35"/>
    <s v="Spiny Dogfish"/>
    <x v="143"/>
    <x v="1544"/>
    <x v="1"/>
    <x v="1"/>
    <x v="3"/>
    <n v="140.35"/>
  </r>
  <r>
    <x v="3"/>
    <x v="13"/>
    <s v="South Fork Wind"/>
    <x v="29"/>
    <s v="ASMFC FMP"/>
    <x v="223"/>
    <x v="324"/>
    <x v="6"/>
    <x v="6"/>
    <x v="3"/>
    <n v="111.46"/>
  </r>
  <r>
    <x v="3"/>
    <x v="13"/>
    <s v="South Fork Wind"/>
    <x v="6"/>
    <s v="Mackerel, Squid, and Butterfish"/>
    <x v="985"/>
    <x v="214"/>
    <x v="6"/>
    <x v="6"/>
    <x v="3"/>
    <n v="58.82"/>
  </r>
  <r>
    <x v="3"/>
    <x v="13"/>
    <s v="South Fork Wind"/>
    <x v="11"/>
    <s v="ASMFC FMP"/>
    <x v="413"/>
    <x v="141"/>
    <x v="1"/>
    <x v="5"/>
    <x v="3"/>
    <n v="37.15"/>
  </r>
  <r>
    <x v="3"/>
    <x v="13"/>
    <s v="South Fork Wind"/>
    <x v="38"/>
    <s v="Atlantic Herring"/>
    <x v="14"/>
    <x v="248"/>
    <x v="6"/>
    <x v="6"/>
    <x v="3"/>
    <n v="25.8"/>
  </r>
  <r>
    <x v="3"/>
    <x v="13"/>
    <s v="South Fork Wind"/>
    <x v="32"/>
    <s v="Highly Migratory Species"/>
    <x v="195"/>
    <x v="13"/>
    <x v="6"/>
    <x v="6"/>
    <x v="3"/>
    <n v="24.77"/>
  </r>
  <r>
    <x v="3"/>
    <x v="13"/>
    <s v="South Fork Wind"/>
    <x v="31"/>
    <s v="No Federal FMP"/>
    <x v="15"/>
    <x v="141"/>
    <x v="29"/>
    <x v="7"/>
    <x v="3"/>
    <n v="19.61"/>
  </r>
  <r>
    <x v="3"/>
    <x v="13"/>
    <s v="South Fork Wind"/>
    <x v="24"/>
    <s v="No Federal FMP"/>
    <x v="16"/>
    <x v="16"/>
    <x v="1"/>
    <x v="6"/>
    <x v="3"/>
    <n v="8.26"/>
  </r>
  <r>
    <x v="3"/>
    <x v="13"/>
    <s v="South Fork Wind"/>
    <x v="13"/>
    <s v="No Federal FMP"/>
    <x v="111"/>
    <x v="26"/>
    <x v="1"/>
    <x v="1"/>
    <x v="3"/>
    <n v="6.19"/>
  </r>
  <r>
    <x v="3"/>
    <x v="13"/>
    <s v="South Fork Wind"/>
    <x v="42"/>
    <s v="No Federal FMP"/>
    <x v="71"/>
    <x v="109"/>
    <x v="29"/>
    <x v="31"/>
    <x v="3"/>
    <n v="4.13"/>
  </r>
  <r>
    <x v="3"/>
    <x v="13"/>
    <s v="South Fork Wind"/>
    <x v="49"/>
    <s v="No Federal FMP"/>
    <x v="20"/>
    <x v="109"/>
    <x v="5"/>
    <x v="1"/>
    <x v="3"/>
    <n v="1.03"/>
  </r>
  <r>
    <x v="3"/>
    <x v="13"/>
    <s v="South Fork Wind"/>
    <x v="14"/>
    <s v="No Federal FMP"/>
    <x v="20"/>
    <x v="19"/>
    <x v="6"/>
    <x v="6"/>
    <x v="3"/>
    <n v="1.03"/>
  </r>
  <r>
    <x v="3"/>
    <x v="13"/>
    <s v="South Fork Wind"/>
    <x v="48"/>
    <s v="Northeast Multispecies"/>
    <x v="20"/>
    <x v="19"/>
    <x v="6"/>
    <x v="6"/>
    <x v="3"/>
    <n v="1.03"/>
  </r>
  <r>
    <x v="3"/>
    <x v="13"/>
    <s v="South Fork Wind"/>
    <x v="21"/>
    <s v="No Federal FMP"/>
    <x v="20"/>
    <x v="20"/>
    <x v="6"/>
    <x v="6"/>
    <x v="3"/>
    <n v="1.03"/>
  </r>
  <r>
    <x v="3"/>
    <x v="13"/>
    <s v="South Fork Wind"/>
    <x v="51"/>
    <s v="No Federal FMP"/>
    <x v="20"/>
    <x v="19"/>
    <x v="6"/>
    <x v="1"/>
    <x v="3"/>
    <n v="1.03"/>
  </r>
  <r>
    <x v="3"/>
    <x v="13"/>
    <s v="South Fork Wind"/>
    <x v="44"/>
    <s v="ASMFC FMP"/>
    <x v="20"/>
    <x v="109"/>
    <x v="9"/>
    <x v="68"/>
    <x v="3"/>
    <n v="1.03"/>
  </r>
  <r>
    <x v="3"/>
    <x v="14"/>
    <s v="Skipjack Wind"/>
    <x v="3"/>
    <s v="No Federal FMP"/>
    <x v="1550"/>
    <x v="1545"/>
    <x v="129"/>
    <x v="58"/>
    <x v="3"/>
    <n v="69780.81"/>
  </r>
  <r>
    <x v="3"/>
    <x v="14"/>
    <s v="Skipjack Wind"/>
    <x v="2"/>
    <s v="Summer Flounder, Scup, Black Sea Bass"/>
    <x v="1551"/>
    <x v="1546"/>
    <x v="16"/>
    <x v="21"/>
    <x v="3"/>
    <n v="27361.439999999999"/>
  </r>
  <r>
    <x v="3"/>
    <x v="14"/>
    <s v="Skipjack Wind"/>
    <x v="53"/>
    <s v="Surfclam, Ocean Quahog"/>
    <x v="1552"/>
    <x v="1547"/>
    <x v="9"/>
    <x v="9"/>
    <x v="3"/>
    <n v="20229.28"/>
  </r>
  <r>
    <x v="3"/>
    <x v="14"/>
    <s v="Skipjack Wind"/>
    <x v="0"/>
    <m/>
    <x v="1553"/>
    <x v="1548"/>
    <x v="0"/>
    <x v="0"/>
    <x v="3"/>
    <n v="18232.36"/>
  </r>
  <r>
    <x v="3"/>
    <x v="14"/>
    <s v="Skipjack Wind"/>
    <x v="5"/>
    <s v="ASMFC FMP"/>
    <x v="1554"/>
    <x v="1549"/>
    <x v="1"/>
    <x v="1"/>
    <x v="3"/>
    <n v="10914.44"/>
  </r>
  <r>
    <x v="3"/>
    <x v="14"/>
    <s v="Skipjack Wind"/>
    <x v="1"/>
    <s v="Sea Scallop"/>
    <x v="1555"/>
    <x v="1550"/>
    <x v="6"/>
    <x v="6"/>
    <x v="3"/>
    <n v="9222.99"/>
  </r>
  <r>
    <x v="3"/>
    <x v="14"/>
    <s v="Skipjack Wind"/>
    <x v="7"/>
    <s v="Mackerel, Squid, and Butterfish"/>
    <x v="1556"/>
    <x v="84"/>
    <x v="1"/>
    <x v="1"/>
    <x v="3"/>
    <n v="2441.71"/>
  </r>
  <r>
    <x v="3"/>
    <x v="14"/>
    <s v="Skipjack Wind"/>
    <x v="6"/>
    <s v="Mackerel, Squid, and Butterfish"/>
    <x v="1557"/>
    <x v="1551"/>
    <x v="1"/>
    <x v="1"/>
    <x v="3"/>
    <n v="1550.07"/>
  </r>
  <r>
    <x v="3"/>
    <x v="14"/>
    <s v="Skipjack Wind"/>
    <x v="10"/>
    <s v="Summer Flounder, Scup, Black Sea Bass"/>
    <x v="1558"/>
    <x v="613"/>
    <x v="6"/>
    <x v="6"/>
    <x v="3"/>
    <n v="890.62"/>
  </r>
  <r>
    <x v="3"/>
    <x v="14"/>
    <s v="Skipjack Wind"/>
    <x v="4"/>
    <s v="No Federal FMP"/>
    <x v="1559"/>
    <x v="1552"/>
    <x v="11"/>
    <x v="31"/>
    <x v="3"/>
    <n v="589.27"/>
  </r>
  <r>
    <x v="3"/>
    <x v="14"/>
    <s v="Skipjack Wind"/>
    <x v="8"/>
    <s v="ASMFC FMP"/>
    <x v="1560"/>
    <x v="736"/>
    <x v="6"/>
    <x v="6"/>
    <x v="3"/>
    <n v="295.14999999999998"/>
  </r>
  <r>
    <x v="3"/>
    <x v="14"/>
    <s v="Skipjack Wind"/>
    <x v="11"/>
    <s v="ASMFC FMP"/>
    <x v="475"/>
    <x v="431"/>
    <x v="45"/>
    <x v="28"/>
    <x v="3"/>
    <n v="275.54000000000002"/>
  </r>
  <r>
    <x v="3"/>
    <x v="14"/>
    <s v="Skipjack Wind"/>
    <x v="51"/>
    <s v="No Federal FMP"/>
    <x v="1561"/>
    <x v="1553"/>
    <x v="1"/>
    <x v="179"/>
    <x v="3"/>
    <n v="230.14"/>
  </r>
  <r>
    <x v="3"/>
    <x v="14"/>
    <s v="Skipjack Wind"/>
    <x v="14"/>
    <s v="No Federal FMP"/>
    <x v="157"/>
    <x v="613"/>
    <x v="72"/>
    <x v="81"/>
    <x v="3"/>
    <n v="222.91"/>
  </r>
  <r>
    <x v="3"/>
    <x v="14"/>
    <s v="Skipjack Wind"/>
    <x v="15"/>
    <s v="SERO FMP"/>
    <x v="162"/>
    <x v="302"/>
    <x v="47"/>
    <x v="62"/>
    <x v="3"/>
    <n v="94.94"/>
  </r>
  <r>
    <x v="3"/>
    <x v="14"/>
    <s v="Skipjack Wind"/>
    <x v="13"/>
    <s v="No Federal FMP"/>
    <x v="217"/>
    <x v="430"/>
    <x v="45"/>
    <x v="43"/>
    <x v="3"/>
    <n v="76.37"/>
  </r>
  <r>
    <x v="3"/>
    <x v="14"/>
    <s v="Skipjack Wind"/>
    <x v="20"/>
    <s v="Mackerel, Squid, and Butterfish"/>
    <x v="985"/>
    <x v="611"/>
    <x v="6"/>
    <x v="6"/>
    <x v="3"/>
    <n v="58.82"/>
  </r>
  <r>
    <x v="3"/>
    <x v="14"/>
    <s v="Skipjack Wind"/>
    <x v="9"/>
    <s v="Summer Flounder, Scup, Black Sea Bass"/>
    <x v="852"/>
    <x v="325"/>
    <x v="6"/>
    <x v="6"/>
    <x v="3"/>
    <n v="50.57"/>
  </r>
  <r>
    <x v="3"/>
    <x v="14"/>
    <s v="Skipjack Wind"/>
    <x v="19"/>
    <s v="Tilefish"/>
    <x v="145"/>
    <x v="65"/>
    <x v="1"/>
    <x v="1"/>
    <x v="3"/>
    <n v="14.45"/>
  </r>
  <r>
    <x v="3"/>
    <x v="14"/>
    <s v="Skipjack Wind"/>
    <x v="22"/>
    <s v="Small-Mesh Multispecies"/>
    <x v="145"/>
    <x v="157"/>
    <x v="6"/>
    <x v="6"/>
    <x v="3"/>
    <n v="14.45"/>
  </r>
  <r>
    <x v="3"/>
    <x v="14"/>
    <s v="Skipjack Wind"/>
    <x v="18"/>
    <s v="Mackerel, Squid, and Butterfish"/>
    <x v="196"/>
    <x v="302"/>
    <x v="6"/>
    <x v="6"/>
    <x v="3"/>
    <n v="13.42"/>
  </r>
  <r>
    <x v="3"/>
    <x v="14"/>
    <s v="Skipjack Wind"/>
    <x v="32"/>
    <s v="Highly Migratory Species"/>
    <x v="69"/>
    <x v="125"/>
    <x v="6"/>
    <x v="6"/>
    <x v="3"/>
    <n v="11.35"/>
  </r>
  <r>
    <x v="3"/>
    <x v="14"/>
    <s v="Skipjack Wind"/>
    <x v="24"/>
    <s v="No Federal FMP"/>
    <x v="70"/>
    <x v="124"/>
    <x v="1"/>
    <x v="5"/>
    <x v="3"/>
    <n v="10.32"/>
  </r>
  <r>
    <x v="3"/>
    <x v="14"/>
    <s v="Skipjack Wind"/>
    <x v="26"/>
    <s v="Skates"/>
    <x v="111"/>
    <x v="69"/>
    <x v="6"/>
    <x v="6"/>
    <x v="3"/>
    <n v="6.19"/>
  </r>
  <r>
    <x v="3"/>
    <x v="14"/>
    <s v="Skipjack Wind"/>
    <x v="25"/>
    <s v="Bluefish"/>
    <x v="18"/>
    <x v="108"/>
    <x v="6"/>
    <x v="6"/>
    <x v="3"/>
    <n v="5.16"/>
  </r>
  <r>
    <x v="3"/>
    <x v="14"/>
    <s v="Skipjack Wind"/>
    <x v="16"/>
    <s v="Monkfish"/>
    <x v="18"/>
    <x v="27"/>
    <x v="6"/>
    <x v="6"/>
    <x v="3"/>
    <n v="5.16"/>
  </r>
  <r>
    <x v="3"/>
    <x v="14"/>
    <s v="Skipjack Wind"/>
    <x v="17"/>
    <s v="Small-Mesh Multispecies"/>
    <x v="27"/>
    <x v="65"/>
    <x v="6"/>
    <x v="6"/>
    <x v="3"/>
    <n v="3.1"/>
  </r>
  <r>
    <x v="3"/>
    <x v="15"/>
    <s v="Beacon Wind"/>
    <x v="8"/>
    <s v="ASMFC FMP"/>
    <x v="1562"/>
    <x v="1554"/>
    <x v="148"/>
    <x v="97"/>
    <x v="3"/>
    <n v="137117.82999999999"/>
  </r>
  <r>
    <x v="3"/>
    <x v="15"/>
    <s v="Beacon Wind"/>
    <x v="9"/>
    <s v="Summer Flounder, Scup, Black Sea Bass"/>
    <x v="1563"/>
    <x v="1555"/>
    <x v="55"/>
    <x v="110"/>
    <x v="3"/>
    <n v="79201.94"/>
  </r>
  <r>
    <x v="3"/>
    <x v="15"/>
    <s v="Beacon Wind"/>
    <x v="7"/>
    <s v="Mackerel, Squid, and Butterfish"/>
    <x v="1564"/>
    <x v="1556"/>
    <x v="58"/>
    <x v="57"/>
    <x v="3"/>
    <n v="68737.45"/>
  </r>
  <r>
    <x v="3"/>
    <x v="15"/>
    <s v="Beacon Wind"/>
    <x v="28"/>
    <s v="Tilefish"/>
    <x v="1565"/>
    <x v="1557"/>
    <x v="55"/>
    <x v="107"/>
    <x v="3"/>
    <n v="48536.04"/>
  </r>
  <r>
    <x v="3"/>
    <x v="15"/>
    <s v="Beacon Wind"/>
    <x v="22"/>
    <s v="Small-Mesh Multispecies"/>
    <x v="1566"/>
    <x v="1558"/>
    <x v="20"/>
    <x v="89"/>
    <x v="3"/>
    <n v="35608.160000000003"/>
  </r>
  <r>
    <x v="3"/>
    <x v="15"/>
    <s v="Beacon Wind"/>
    <x v="10"/>
    <s v="Summer Flounder, Scup, Black Sea Bass"/>
    <x v="1567"/>
    <x v="1559"/>
    <x v="22"/>
    <x v="22"/>
    <x v="3"/>
    <n v="29104.49"/>
  </r>
  <r>
    <x v="3"/>
    <x v="15"/>
    <s v="Beacon Wind"/>
    <x v="16"/>
    <s v="Monkfish"/>
    <x v="1568"/>
    <x v="1560"/>
    <x v="41"/>
    <x v="82"/>
    <x v="3"/>
    <n v="28481.16"/>
  </r>
  <r>
    <x v="3"/>
    <x v="15"/>
    <s v="Beacon Wind"/>
    <x v="5"/>
    <s v="ASMFC FMP"/>
    <x v="1569"/>
    <x v="1561"/>
    <x v="5"/>
    <x v="5"/>
    <x v="3"/>
    <n v="25303.63"/>
  </r>
  <r>
    <x v="3"/>
    <x v="15"/>
    <s v="Beacon Wind"/>
    <x v="26"/>
    <s v="Skates"/>
    <x v="1570"/>
    <x v="1562"/>
    <x v="65"/>
    <x v="32"/>
    <x v="3"/>
    <n v="17714.3"/>
  </r>
  <r>
    <x v="3"/>
    <x v="15"/>
    <s v="Beacon Wind"/>
    <x v="0"/>
    <m/>
    <x v="1571"/>
    <x v="1563"/>
    <x v="0"/>
    <x v="0"/>
    <x v="3"/>
    <n v="10364.39"/>
  </r>
  <r>
    <x v="3"/>
    <x v="15"/>
    <s v="Beacon Wind"/>
    <x v="1"/>
    <s v="Sea Scallop"/>
    <x v="1555"/>
    <x v="1445"/>
    <x v="6"/>
    <x v="6"/>
    <x v="3"/>
    <n v="9222.99"/>
  </r>
  <r>
    <x v="3"/>
    <x v="15"/>
    <s v="Beacon Wind"/>
    <x v="2"/>
    <s v="Summer Flounder, Scup, Black Sea Bass"/>
    <x v="1572"/>
    <x v="1564"/>
    <x v="54"/>
    <x v="64"/>
    <x v="3"/>
    <n v="5630.6"/>
  </r>
  <r>
    <x v="3"/>
    <x v="15"/>
    <s v="Beacon Wind"/>
    <x v="35"/>
    <s v="Spiny Dogfish"/>
    <x v="1573"/>
    <x v="1565"/>
    <x v="12"/>
    <x v="22"/>
    <x v="3"/>
    <n v="3811.18"/>
  </r>
  <r>
    <x v="3"/>
    <x v="15"/>
    <s v="Beacon Wind"/>
    <x v="20"/>
    <s v="Mackerel, Squid, and Butterfish"/>
    <x v="1574"/>
    <x v="1566"/>
    <x v="45"/>
    <x v="63"/>
    <x v="3"/>
    <n v="2959.78"/>
  </r>
  <r>
    <x v="3"/>
    <x v="15"/>
    <s v="Beacon Wind"/>
    <x v="27"/>
    <s v="Northeast Multispecies"/>
    <x v="1575"/>
    <x v="1567"/>
    <x v="11"/>
    <x v="44"/>
    <x v="3"/>
    <n v="2696.62"/>
  </r>
  <r>
    <x v="3"/>
    <x v="15"/>
    <s v="Beacon Wind"/>
    <x v="6"/>
    <s v="Mackerel, Squid, and Butterfish"/>
    <x v="1576"/>
    <x v="1568"/>
    <x v="1"/>
    <x v="6"/>
    <x v="3"/>
    <n v="1390.11"/>
  </r>
  <r>
    <x v="3"/>
    <x v="15"/>
    <s v="Beacon Wind"/>
    <x v="17"/>
    <s v="Small-Mesh Multispecies"/>
    <x v="1577"/>
    <x v="1569"/>
    <x v="47"/>
    <x v="88"/>
    <x v="3"/>
    <n v="1298.26"/>
  </r>
  <r>
    <x v="3"/>
    <x v="15"/>
    <s v="Beacon Wind"/>
    <x v="25"/>
    <s v="Bluefish"/>
    <x v="1578"/>
    <x v="1570"/>
    <x v="33"/>
    <x v="22"/>
    <x v="3"/>
    <n v="1114.56"/>
  </r>
  <r>
    <x v="3"/>
    <x v="15"/>
    <s v="Beacon Wind"/>
    <x v="33"/>
    <s v="Northeast Multispecies"/>
    <x v="1375"/>
    <x v="1571"/>
    <x v="1"/>
    <x v="1"/>
    <x v="3"/>
    <n v="808.06"/>
  </r>
  <r>
    <x v="3"/>
    <x v="15"/>
    <s v="Beacon Wind"/>
    <x v="18"/>
    <s v="Mackerel, Squid, and Butterfish"/>
    <x v="612"/>
    <x v="1572"/>
    <x v="1"/>
    <x v="1"/>
    <x v="3"/>
    <n v="355.01"/>
  </r>
  <r>
    <x v="3"/>
    <x v="15"/>
    <s v="Beacon Wind"/>
    <x v="32"/>
    <s v="Highly Migratory Species"/>
    <x v="693"/>
    <x v="1573"/>
    <x v="29"/>
    <x v="7"/>
    <x v="3"/>
    <n v="221.88"/>
  </r>
  <r>
    <x v="3"/>
    <x v="15"/>
    <s v="Beacon Wind"/>
    <x v="11"/>
    <s v="ASMFC FMP"/>
    <x v="223"/>
    <x v="14"/>
    <x v="7"/>
    <x v="44"/>
    <x v="3"/>
    <n v="111.46"/>
  </r>
  <r>
    <x v="3"/>
    <x v="15"/>
    <s v="Beacon Wind"/>
    <x v="43"/>
    <s v="Northeast Multispecies"/>
    <x v="497"/>
    <x v="139"/>
    <x v="1"/>
    <x v="1"/>
    <x v="3"/>
    <n v="97.01"/>
  </r>
  <r>
    <x v="3"/>
    <x v="15"/>
    <s v="Beacon Wind"/>
    <x v="34"/>
    <s v="Northeast Multispecies"/>
    <x v="105"/>
    <x v="64"/>
    <x v="6"/>
    <x v="6"/>
    <x v="3"/>
    <n v="67.08"/>
  </r>
  <r>
    <x v="3"/>
    <x v="15"/>
    <s v="Beacon Wind"/>
    <x v="13"/>
    <s v="No Federal FMP"/>
    <x v="985"/>
    <x v="1225"/>
    <x v="67"/>
    <x v="68"/>
    <x v="3"/>
    <n v="58.82"/>
  </r>
  <r>
    <x v="3"/>
    <x v="15"/>
    <s v="Beacon Wind"/>
    <x v="24"/>
    <s v="No Federal FMP"/>
    <x v="190"/>
    <x v="348"/>
    <x v="7"/>
    <x v="7"/>
    <x v="3"/>
    <n v="52.63"/>
  </r>
  <r>
    <x v="3"/>
    <x v="15"/>
    <s v="Beacon Wind"/>
    <x v="14"/>
    <s v="No Federal FMP"/>
    <x v="108"/>
    <x v="107"/>
    <x v="9"/>
    <x v="9"/>
    <x v="3"/>
    <n v="23.74"/>
  </r>
  <r>
    <x v="3"/>
    <x v="15"/>
    <s v="Beacon Wind"/>
    <x v="31"/>
    <s v="No Federal FMP"/>
    <x v="164"/>
    <x v="108"/>
    <x v="29"/>
    <x v="7"/>
    <x v="3"/>
    <n v="21.67"/>
  </r>
  <r>
    <x v="3"/>
    <x v="15"/>
    <s v="Beacon Wind"/>
    <x v="15"/>
    <s v="SERO FMP"/>
    <x v="15"/>
    <x v="69"/>
    <x v="54"/>
    <x v="22"/>
    <x v="3"/>
    <n v="19.61"/>
  </r>
  <r>
    <x v="3"/>
    <x v="15"/>
    <s v="Beacon Wind"/>
    <x v="38"/>
    <s v="Atlantic Herring"/>
    <x v="68"/>
    <x v="1224"/>
    <x v="6"/>
    <x v="6"/>
    <x v="3"/>
    <n v="12.38"/>
  </r>
  <r>
    <x v="3"/>
    <x v="15"/>
    <s v="Beacon Wind"/>
    <x v="19"/>
    <s v="Tilefish"/>
    <x v="69"/>
    <x v="27"/>
    <x v="1"/>
    <x v="1"/>
    <x v="3"/>
    <n v="11.35"/>
  </r>
  <r>
    <x v="3"/>
    <x v="15"/>
    <s v="Beacon Wind"/>
    <x v="41"/>
    <s v="Northeast Multispecies"/>
    <x v="17"/>
    <x v="27"/>
    <x v="6"/>
    <x v="6"/>
    <x v="3"/>
    <n v="7.22"/>
  </r>
  <r>
    <x v="3"/>
    <x v="15"/>
    <s v="Beacon Wind"/>
    <x v="57"/>
    <s v="Northeast Multispecies"/>
    <x v="17"/>
    <x v="19"/>
    <x v="6"/>
    <x v="6"/>
    <x v="3"/>
    <n v="7.22"/>
  </r>
  <r>
    <x v="3"/>
    <x v="15"/>
    <s v="Beacon Wind"/>
    <x v="51"/>
    <s v="No Federal FMP"/>
    <x v="17"/>
    <x v="141"/>
    <x v="6"/>
    <x v="8"/>
    <x v="3"/>
    <n v="7.22"/>
  </r>
  <r>
    <x v="3"/>
    <x v="15"/>
    <s v="Beacon Wind"/>
    <x v="49"/>
    <s v="No Federal FMP"/>
    <x v="71"/>
    <x v="364"/>
    <x v="9"/>
    <x v="31"/>
    <x v="3"/>
    <n v="4.13"/>
  </r>
  <r>
    <x v="3"/>
    <x v="15"/>
    <s v="Beacon Wind"/>
    <x v="21"/>
    <s v="No Federal FMP"/>
    <x v="71"/>
    <x v="15"/>
    <x v="6"/>
    <x v="1"/>
    <x v="3"/>
    <n v="4.13"/>
  </r>
  <r>
    <x v="3"/>
    <x v="15"/>
    <s v="Beacon Wind"/>
    <x v="54"/>
    <s v="Northeast Multispecies"/>
    <x v="71"/>
    <x v="109"/>
    <x v="6"/>
    <x v="6"/>
    <x v="3"/>
    <n v="4.13"/>
  </r>
  <r>
    <x v="3"/>
    <x v="15"/>
    <s v="Beacon Wind"/>
    <x v="56"/>
    <s v="Northeast Multispecies"/>
    <x v="27"/>
    <x v="20"/>
    <x v="6"/>
    <x v="6"/>
    <x v="3"/>
    <n v="3.1"/>
  </r>
  <r>
    <x v="3"/>
    <x v="15"/>
    <s v="Beacon Wind"/>
    <x v="48"/>
    <s v="Northeast Multispecies"/>
    <x v="19"/>
    <x v="19"/>
    <x v="6"/>
    <x v="6"/>
    <x v="3"/>
    <n v="2.06"/>
  </r>
  <r>
    <x v="3"/>
    <x v="15"/>
    <s v="Beacon Wind"/>
    <x v="55"/>
    <s v="Northeast Multispecies"/>
    <x v="20"/>
    <x v="20"/>
    <x v="6"/>
    <x v="6"/>
    <x v="3"/>
    <n v="1.03"/>
  </r>
  <r>
    <x v="3"/>
    <x v="16"/>
    <s v="Mayflower Wind"/>
    <x v="8"/>
    <s v="ASMFC FMP"/>
    <x v="1579"/>
    <x v="1574"/>
    <x v="82"/>
    <x v="165"/>
    <x v="3"/>
    <n v="186734.37"/>
  </r>
  <r>
    <x v="3"/>
    <x v="16"/>
    <s v="Mayflower Wind"/>
    <x v="9"/>
    <s v="Summer Flounder, Scup, Black Sea Bass"/>
    <x v="1580"/>
    <x v="1575"/>
    <x v="168"/>
    <x v="180"/>
    <x v="3"/>
    <n v="92432.19"/>
  </r>
  <r>
    <x v="3"/>
    <x v="16"/>
    <s v="Mayflower Wind"/>
    <x v="7"/>
    <s v="Mackerel, Squid, and Butterfish"/>
    <x v="1581"/>
    <x v="1576"/>
    <x v="12"/>
    <x v="28"/>
    <x v="3"/>
    <n v="53524.73"/>
  </r>
  <r>
    <x v="3"/>
    <x v="16"/>
    <s v="Mayflower Wind"/>
    <x v="28"/>
    <s v="Tilefish"/>
    <x v="1582"/>
    <x v="1577"/>
    <x v="62"/>
    <x v="65"/>
    <x v="3"/>
    <n v="43532.89"/>
  </r>
  <r>
    <x v="3"/>
    <x v="16"/>
    <s v="Mayflower Wind"/>
    <x v="1"/>
    <s v="Sea Scallop"/>
    <x v="1583"/>
    <x v="1578"/>
    <x v="1"/>
    <x v="1"/>
    <x v="3"/>
    <n v="37977.629999999997"/>
  </r>
  <r>
    <x v="3"/>
    <x v="16"/>
    <s v="Mayflower Wind"/>
    <x v="16"/>
    <s v="Monkfish"/>
    <x v="1584"/>
    <x v="1579"/>
    <x v="58"/>
    <x v="39"/>
    <x v="3"/>
    <n v="25730.880000000001"/>
  </r>
  <r>
    <x v="3"/>
    <x v="16"/>
    <s v="Mayflower Wind"/>
    <x v="10"/>
    <s v="Summer Flounder, Scup, Black Sea Bass"/>
    <x v="1585"/>
    <x v="1580"/>
    <x v="45"/>
    <x v="68"/>
    <x v="3"/>
    <n v="24052.85"/>
  </r>
  <r>
    <x v="3"/>
    <x v="16"/>
    <s v="Mayflower Wind"/>
    <x v="5"/>
    <s v="ASMFC FMP"/>
    <x v="1586"/>
    <x v="1581"/>
    <x v="5"/>
    <x v="5"/>
    <x v="3"/>
    <n v="22160.16"/>
  </r>
  <r>
    <x v="3"/>
    <x v="16"/>
    <s v="Mayflower Wind"/>
    <x v="0"/>
    <m/>
    <x v="1587"/>
    <x v="1582"/>
    <x v="0"/>
    <x v="0"/>
    <x v="3"/>
    <n v="20572.939999999999"/>
  </r>
  <r>
    <x v="3"/>
    <x v="16"/>
    <s v="Mayflower Wind"/>
    <x v="22"/>
    <s v="Small-Mesh Multispecies"/>
    <x v="1476"/>
    <x v="1583"/>
    <x v="13"/>
    <x v="37"/>
    <x v="3"/>
    <n v="18295.310000000001"/>
  </r>
  <r>
    <x v="3"/>
    <x v="16"/>
    <s v="Mayflower Wind"/>
    <x v="26"/>
    <s v="Skates"/>
    <x v="1588"/>
    <x v="1584"/>
    <x v="33"/>
    <x v="10"/>
    <x v="3"/>
    <n v="10234.35"/>
  </r>
  <r>
    <x v="3"/>
    <x v="16"/>
    <s v="Mayflower Wind"/>
    <x v="2"/>
    <s v="Summer Flounder, Scup, Black Sea Bass"/>
    <x v="1589"/>
    <x v="1585"/>
    <x v="7"/>
    <x v="44"/>
    <x v="3"/>
    <n v="3867.94"/>
  </r>
  <r>
    <x v="3"/>
    <x v="16"/>
    <s v="Mayflower Wind"/>
    <x v="20"/>
    <s v="Mackerel, Squid, and Butterfish"/>
    <x v="1590"/>
    <x v="1586"/>
    <x v="27"/>
    <x v="28"/>
    <x v="3"/>
    <n v="3119.74"/>
  </r>
  <r>
    <x v="3"/>
    <x v="16"/>
    <s v="Mayflower Wind"/>
    <x v="6"/>
    <s v="Mackerel, Squid, and Butterfish"/>
    <x v="1591"/>
    <x v="352"/>
    <x v="1"/>
    <x v="1"/>
    <x v="3"/>
    <n v="2470.61"/>
  </r>
  <r>
    <x v="3"/>
    <x v="16"/>
    <s v="Mayflower Wind"/>
    <x v="25"/>
    <s v="Bluefish"/>
    <x v="1592"/>
    <x v="1587"/>
    <x v="46"/>
    <x v="94"/>
    <x v="3"/>
    <n v="1992.79"/>
  </r>
  <r>
    <x v="3"/>
    <x v="16"/>
    <s v="Mayflower Wind"/>
    <x v="35"/>
    <s v="Spiny Dogfish"/>
    <x v="1593"/>
    <x v="1588"/>
    <x v="9"/>
    <x v="64"/>
    <x v="3"/>
    <n v="1913.33"/>
  </r>
  <r>
    <x v="3"/>
    <x v="16"/>
    <s v="Mayflower Wind"/>
    <x v="27"/>
    <s v="Northeast Multispecies"/>
    <x v="1594"/>
    <x v="301"/>
    <x v="5"/>
    <x v="5"/>
    <x v="3"/>
    <n v="1324.06"/>
  </r>
  <r>
    <x v="3"/>
    <x v="16"/>
    <s v="Mayflower Wind"/>
    <x v="17"/>
    <s v="Small-Mesh Multispecies"/>
    <x v="1595"/>
    <x v="1589"/>
    <x v="83"/>
    <x v="82"/>
    <x v="3"/>
    <n v="708.98"/>
  </r>
  <r>
    <x v="3"/>
    <x v="16"/>
    <s v="Mayflower Wind"/>
    <x v="33"/>
    <s v="Northeast Multispecies"/>
    <x v="1596"/>
    <x v="198"/>
    <x v="6"/>
    <x v="6"/>
    <x v="3"/>
    <n v="358.1"/>
  </r>
  <r>
    <x v="3"/>
    <x v="16"/>
    <s v="Mayflower Wind"/>
    <x v="32"/>
    <s v="Highly Migratory Species"/>
    <x v="1289"/>
    <x v="1590"/>
    <x v="29"/>
    <x v="7"/>
    <x v="3"/>
    <n v="198.14"/>
  </r>
  <r>
    <x v="3"/>
    <x v="16"/>
    <s v="Mayflower Wind"/>
    <x v="18"/>
    <s v="Mackerel, Squid, and Butterfish"/>
    <x v="160"/>
    <x v="299"/>
    <x v="6"/>
    <x v="6"/>
    <x v="3"/>
    <n v="163.06"/>
  </r>
  <r>
    <x v="3"/>
    <x v="16"/>
    <s v="Mayflower Wind"/>
    <x v="13"/>
    <s v="No Federal FMP"/>
    <x v="959"/>
    <x v="1103"/>
    <x v="33"/>
    <x v="84"/>
    <x v="3"/>
    <n v="108.36"/>
  </r>
  <r>
    <x v="3"/>
    <x v="16"/>
    <s v="Mayflower Wind"/>
    <x v="24"/>
    <s v="No Federal FMP"/>
    <x v="1053"/>
    <x v="55"/>
    <x v="54"/>
    <x v="31"/>
    <x v="3"/>
    <n v="77.400000000000006"/>
  </r>
  <r>
    <x v="3"/>
    <x v="16"/>
    <s v="Mayflower Wind"/>
    <x v="34"/>
    <s v="Northeast Multispecies"/>
    <x v="551"/>
    <x v="13"/>
    <x v="6"/>
    <x v="6"/>
    <x v="3"/>
    <n v="69.14"/>
  </r>
  <r>
    <x v="3"/>
    <x v="16"/>
    <s v="Mayflower Wind"/>
    <x v="43"/>
    <s v="Northeast Multispecies"/>
    <x v="191"/>
    <x v="124"/>
    <x v="1"/>
    <x v="6"/>
    <x v="3"/>
    <n v="46.44"/>
  </r>
  <r>
    <x v="3"/>
    <x v="16"/>
    <s v="Mayflower Wind"/>
    <x v="11"/>
    <s v="ASMFC FMP"/>
    <x v="480"/>
    <x v="16"/>
    <x v="1"/>
    <x v="1"/>
    <x v="3"/>
    <n v="26.83"/>
  </r>
  <r>
    <x v="3"/>
    <x v="16"/>
    <s v="Mayflower Wind"/>
    <x v="14"/>
    <s v="No Federal FMP"/>
    <x v="108"/>
    <x v="107"/>
    <x v="9"/>
    <x v="9"/>
    <x v="3"/>
    <n v="23.74"/>
  </r>
  <r>
    <x v="3"/>
    <x v="16"/>
    <s v="Mayflower Wind"/>
    <x v="31"/>
    <s v="No Federal FMP"/>
    <x v="127"/>
    <x v="16"/>
    <x v="5"/>
    <x v="5"/>
    <x v="3"/>
    <n v="16.510000000000002"/>
  </r>
  <r>
    <x v="3"/>
    <x v="16"/>
    <s v="Mayflower Wind"/>
    <x v="51"/>
    <s v="No Federal FMP"/>
    <x v="196"/>
    <x v="364"/>
    <x v="6"/>
    <x v="43"/>
    <x v="3"/>
    <n v="13.42"/>
  </r>
  <r>
    <x v="3"/>
    <x v="16"/>
    <s v="Mayflower Wind"/>
    <x v="15"/>
    <s v="SERO FMP"/>
    <x v="110"/>
    <x v="26"/>
    <x v="29"/>
    <x v="31"/>
    <x v="3"/>
    <n v="9.2899999999999991"/>
  </r>
  <r>
    <x v="3"/>
    <x v="16"/>
    <s v="Mayflower Wind"/>
    <x v="41"/>
    <s v="Northeast Multispecies"/>
    <x v="16"/>
    <x v="16"/>
    <x v="6"/>
    <x v="6"/>
    <x v="3"/>
    <n v="8.26"/>
  </r>
  <r>
    <x v="3"/>
    <x v="16"/>
    <s v="Mayflower Wind"/>
    <x v="57"/>
    <s v="Northeast Multispecies"/>
    <x v="17"/>
    <x v="19"/>
    <x v="6"/>
    <x v="6"/>
    <x v="3"/>
    <n v="7.22"/>
  </r>
  <r>
    <x v="3"/>
    <x v="16"/>
    <s v="Mayflower Wind"/>
    <x v="55"/>
    <s v="Northeast Multispecies"/>
    <x v="17"/>
    <x v="18"/>
    <x v="6"/>
    <x v="6"/>
    <x v="3"/>
    <n v="7.22"/>
  </r>
  <r>
    <x v="3"/>
    <x v="16"/>
    <s v="Mayflower Wind"/>
    <x v="49"/>
    <s v="No Federal FMP"/>
    <x v="18"/>
    <x v="107"/>
    <x v="67"/>
    <x v="9"/>
    <x v="3"/>
    <n v="5.16"/>
  </r>
  <r>
    <x v="3"/>
    <x v="16"/>
    <s v="Mayflower Wind"/>
    <x v="19"/>
    <s v="Tilefish"/>
    <x v="18"/>
    <x v="20"/>
    <x v="6"/>
    <x v="6"/>
    <x v="3"/>
    <n v="5.16"/>
  </r>
  <r>
    <x v="3"/>
    <x v="16"/>
    <s v="Mayflower Wind"/>
    <x v="54"/>
    <s v="Northeast Multispecies"/>
    <x v="18"/>
    <x v="15"/>
    <x v="6"/>
    <x v="6"/>
    <x v="3"/>
    <n v="5.16"/>
  </r>
  <r>
    <x v="3"/>
    <x v="16"/>
    <s v="Mayflower Wind"/>
    <x v="56"/>
    <s v="Northeast Multispecies"/>
    <x v="71"/>
    <x v="20"/>
    <x v="6"/>
    <x v="6"/>
    <x v="3"/>
    <n v="4.13"/>
  </r>
  <r>
    <x v="3"/>
    <x v="16"/>
    <s v="Mayflower Wind"/>
    <x v="21"/>
    <s v="No Federal FMP"/>
    <x v="27"/>
    <x v="16"/>
    <x v="6"/>
    <x v="1"/>
    <x v="3"/>
    <n v="3.1"/>
  </r>
  <r>
    <x v="3"/>
    <x v="16"/>
    <s v="Mayflower Wind"/>
    <x v="48"/>
    <s v="Northeast Multispecies"/>
    <x v="19"/>
    <x v="19"/>
    <x v="6"/>
    <x v="6"/>
    <x v="3"/>
    <n v="2.06"/>
  </r>
  <r>
    <x v="3"/>
    <x v="17"/>
    <s v="Vineyard Northeast"/>
    <x v="8"/>
    <s v="ASMFC FMP"/>
    <x v="1597"/>
    <x v="1591"/>
    <x v="169"/>
    <x v="165"/>
    <x v="3"/>
    <n v="190160.62"/>
  </r>
  <r>
    <x v="3"/>
    <x v="17"/>
    <s v="Vineyard Northeast"/>
    <x v="0"/>
    <m/>
    <x v="1598"/>
    <x v="1592"/>
    <x v="0"/>
    <x v="0"/>
    <x v="3"/>
    <n v="56581.51"/>
  </r>
  <r>
    <x v="3"/>
    <x v="17"/>
    <s v="Vineyard Northeast"/>
    <x v="7"/>
    <s v="Mackerel, Squid, and Butterfish"/>
    <x v="1599"/>
    <x v="1593"/>
    <x v="10"/>
    <x v="68"/>
    <x v="3"/>
    <n v="40075.69"/>
  </r>
  <r>
    <x v="3"/>
    <x v="17"/>
    <s v="Vineyard Northeast"/>
    <x v="9"/>
    <s v="Summer Flounder, Scup, Black Sea Bass"/>
    <x v="1600"/>
    <x v="1594"/>
    <x v="26"/>
    <x v="77"/>
    <x v="3"/>
    <n v="35642.22"/>
  </r>
  <r>
    <x v="3"/>
    <x v="17"/>
    <s v="Vineyard Northeast"/>
    <x v="1"/>
    <s v="Sea Scallop"/>
    <x v="1601"/>
    <x v="1595"/>
    <x v="6"/>
    <x v="6"/>
    <x v="3"/>
    <n v="23051.8"/>
  </r>
  <r>
    <x v="3"/>
    <x v="17"/>
    <s v="Vineyard Northeast"/>
    <x v="5"/>
    <s v="ASMFC FMP"/>
    <x v="1602"/>
    <x v="1596"/>
    <x v="5"/>
    <x v="5"/>
    <x v="3"/>
    <n v="20947.55"/>
  </r>
  <r>
    <x v="3"/>
    <x v="17"/>
    <s v="Vineyard Northeast"/>
    <x v="16"/>
    <s v="Monkfish"/>
    <x v="1603"/>
    <x v="1597"/>
    <x v="8"/>
    <x v="22"/>
    <x v="3"/>
    <n v="13491.35"/>
  </r>
  <r>
    <x v="3"/>
    <x v="17"/>
    <s v="Vineyard Northeast"/>
    <x v="10"/>
    <s v="Summer Flounder, Scup, Black Sea Bass"/>
    <x v="1604"/>
    <x v="1598"/>
    <x v="54"/>
    <x v="31"/>
    <x v="3"/>
    <n v="13161.11"/>
  </r>
  <r>
    <x v="3"/>
    <x v="17"/>
    <s v="Vineyard Northeast"/>
    <x v="28"/>
    <s v="Tilefish"/>
    <x v="1605"/>
    <x v="1599"/>
    <x v="37"/>
    <x v="56"/>
    <x v="3"/>
    <n v="12558.42"/>
  </r>
  <r>
    <x v="3"/>
    <x v="17"/>
    <s v="Vineyard Northeast"/>
    <x v="3"/>
    <s v="No Federal FMP"/>
    <x v="1606"/>
    <x v="1081"/>
    <x v="10"/>
    <x v="63"/>
    <x v="3"/>
    <n v="8282.84"/>
  </r>
  <r>
    <x v="3"/>
    <x v="17"/>
    <s v="Vineyard Northeast"/>
    <x v="22"/>
    <s v="Small-Mesh Multispecies"/>
    <x v="1607"/>
    <x v="1600"/>
    <x v="9"/>
    <x v="10"/>
    <x v="3"/>
    <n v="6577.97"/>
  </r>
  <r>
    <x v="3"/>
    <x v="17"/>
    <s v="Vineyard Northeast"/>
    <x v="26"/>
    <s v="Skates"/>
    <x v="1608"/>
    <x v="1601"/>
    <x v="29"/>
    <x v="5"/>
    <x v="3"/>
    <n v="2115.6"/>
  </r>
  <r>
    <x v="3"/>
    <x v="17"/>
    <s v="Vineyard Northeast"/>
    <x v="20"/>
    <s v="Mackerel, Squid, and Butterfish"/>
    <x v="1155"/>
    <x v="1602"/>
    <x v="67"/>
    <x v="8"/>
    <x v="3"/>
    <n v="1961.83"/>
  </r>
  <r>
    <x v="3"/>
    <x v="17"/>
    <s v="Vineyard Northeast"/>
    <x v="2"/>
    <s v="Summer Flounder, Scup, Black Sea Bass"/>
    <x v="1316"/>
    <x v="1603"/>
    <x v="5"/>
    <x v="5"/>
    <x v="3"/>
    <n v="1859.67"/>
  </r>
  <r>
    <x v="3"/>
    <x v="17"/>
    <s v="Vineyard Northeast"/>
    <x v="6"/>
    <s v="Mackerel, Squid, and Butterfish"/>
    <x v="1609"/>
    <x v="1604"/>
    <x v="6"/>
    <x v="1"/>
    <x v="3"/>
    <n v="1171.32"/>
  </r>
  <r>
    <x v="3"/>
    <x v="17"/>
    <s v="Vineyard Northeast"/>
    <x v="27"/>
    <s v="Northeast Multispecies"/>
    <x v="653"/>
    <x v="1605"/>
    <x v="1"/>
    <x v="1"/>
    <x v="3"/>
    <n v="778.13"/>
  </r>
  <r>
    <x v="3"/>
    <x v="17"/>
    <s v="Vineyard Northeast"/>
    <x v="25"/>
    <s v="Bluefish"/>
    <x v="811"/>
    <x v="1606"/>
    <x v="67"/>
    <x v="9"/>
    <x v="3"/>
    <n v="602.69000000000005"/>
  </r>
  <r>
    <x v="3"/>
    <x v="17"/>
    <s v="Vineyard Northeast"/>
    <x v="33"/>
    <s v="Northeast Multispecies"/>
    <x v="1610"/>
    <x v="1443"/>
    <x v="6"/>
    <x v="6"/>
    <x v="3"/>
    <n v="410.74"/>
  </r>
  <r>
    <x v="3"/>
    <x v="17"/>
    <s v="Vineyard Northeast"/>
    <x v="17"/>
    <s v="Small-Mesh Multispecies"/>
    <x v="1146"/>
    <x v="1607"/>
    <x v="54"/>
    <x v="10"/>
    <x v="3"/>
    <n v="243.55"/>
  </r>
  <r>
    <x v="3"/>
    <x v="17"/>
    <s v="Vineyard Northeast"/>
    <x v="35"/>
    <s v="Spiny Dogfish"/>
    <x v="1611"/>
    <x v="452"/>
    <x v="1"/>
    <x v="6"/>
    <x v="3"/>
    <n v="155.83000000000001"/>
  </r>
  <r>
    <x v="3"/>
    <x v="17"/>
    <s v="Vineyard Northeast"/>
    <x v="32"/>
    <s v="Highly Migratory Species"/>
    <x v="629"/>
    <x v="96"/>
    <x v="5"/>
    <x v="5"/>
    <x v="3"/>
    <n v="138.29"/>
  </r>
  <r>
    <x v="3"/>
    <x v="17"/>
    <s v="Vineyard Northeast"/>
    <x v="13"/>
    <s v="No Federal FMP"/>
    <x v="850"/>
    <x v="214"/>
    <x v="83"/>
    <x v="57"/>
    <x v="3"/>
    <n v="123.84"/>
  </r>
  <r>
    <x v="3"/>
    <x v="17"/>
    <s v="Vineyard Northeast"/>
    <x v="24"/>
    <s v="No Federal FMP"/>
    <x v="1306"/>
    <x v="625"/>
    <x v="10"/>
    <x v="10"/>
    <x v="3"/>
    <n v="121.78"/>
  </r>
  <r>
    <x v="3"/>
    <x v="17"/>
    <s v="Vineyard Northeast"/>
    <x v="34"/>
    <s v="Northeast Multispecies"/>
    <x v="460"/>
    <x v="102"/>
    <x v="6"/>
    <x v="6"/>
    <x v="3"/>
    <n v="86.69"/>
  </r>
  <r>
    <x v="3"/>
    <x v="17"/>
    <s v="Vineyard Northeast"/>
    <x v="18"/>
    <s v="Mackerel, Squid, and Butterfish"/>
    <x v="163"/>
    <x v="1608"/>
    <x v="6"/>
    <x v="6"/>
    <x v="3"/>
    <n v="63.98"/>
  </r>
  <r>
    <x v="3"/>
    <x v="17"/>
    <s v="Vineyard Northeast"/>
    <x v="55"/>
    <s v="Northeast Multispecies"/>
    <x v="613"/>
    <x v="403"/>
    <x v="6"/>
    <x v="6"/>
    <x v="3"/>
    <n v="29.93"/>
  </r>
  <r>
    <x v="3"/>
    <x v="17"/>
    <s v="Vineyard Northeast"/>
    <x v="43"/>
    <s v="Northeast Multispecies"/>
    <x v="144"/>
    <x v="125"/>
    <x v="6"/>
    <x v="6"/>
    <x v="3"/>
    <n v="22.7"/>
  </r>
  <r>
    <x v="3"/>
    <x v="17"/>
    <s v="Vineyard Northeast"/>
    <x v="46"/>
    <s v="No Federal FMP"/>
    <x v="15"/>
    <x v="68"/>
    <x v="1"/>
    <x v="1"/>
    <x v="3"/>
    <n v="19.61"/>
  </r>
  <r>
    <x v="3"/>
    <x v="17"/>
    <s v="Vineyard Northeast"/>
    <x v="41"/>
    <s v="Northeast Multispecies"/>
    <x v="67"/>
    <x v="184"/>
    <x v="6"/>
    <x v="6"/>
    <x v="3"/>
    <n v="15.48"/>
  </r>
  <r>
    <x v="3"/>
    <x v="17"/>
    <s v="Vineyard Northeast"/>
    <x v="54"/>
    <s v="Northeast Multispecies"/>
    <x v="67"/>
    <x v="13"/>
    <x v="6"/>
    <x v="6"/>
    <x v="3"/>
    <n v="15.48"/>
  </r>
  <r>
    <x v="3"/>
    <x v="17"/>
    <s v="Vineyard Northeast"/>
    <x v="51"/>
    <s v="No Federal FMP"/>
    <x v="69"/>
    <x v="18"/>
    <x v="6"/>
    <x v="63"/>
    <x v="3"/>
    <n v="11.35"/>
  </r>
  <r>
    <x v="3"/>
    <x v="17"/>
    <s v="Vineyard Northeast"/>
    <x v="14"/>
    <s v="No Federal FMP"/>
    <x v="70"/>
    <x v="141"/>
    <x v="29"/>
    <x v="7"/>
    <x v="3"/>
    <n v="10.32"/>
  </r>
  <r>
    <x v="3"/>
    <x v="17"/>
    <s v="Vineyard Northeast"/>
    <x v="57"/>
    <s v="Northeast Multispecies"/>
    <x v="70"/>
    <x v="20"/>
    <x v="6"/>
    <x v="6"/>
    <x v="3"/>
    <n v="10.32"/>
  </r>
  <r>
    <x v="3"/>
    <x v="17"/>
    <s v="Vineyard Northeast"/>
    <x v="56"/>
    <s v="Northeast Multispecies"/>
    <x v="16"/>
    <x v="65"/>
    <x v="6"/>
    <x v="6"/>
    <x v="3"/>
    <n v="8.26"/>
  </r>
  <r>
    <x v="3"/>
    <x v="17"/>
    <s v="Vineyard Northeast"/>
    <x v="31"/>
    <s v="No Federal FMP"/>
    <x v="111"/>
    <x v="109"/>
    <x v="1"/>
    <x v="1"/>
    <x v="3"/>
    <n v="6.19"/>
  </r>
  <r>
    <x v="3"/>
    <x v="17"/>
    <s v="Vineyard Northeast"/>
    <x v="48"/>
    <s v="Northeast Multispecies"/>
    <x v="18"/>
    <x v="20"/>
    <x v="6"/>
    <x v="6"/>
    <x v="3"/>
    <n v="5.16"/>
  </r>
  <r>
    <x v="3"/>
    <x v="17"/>
    <s v="Vineyard Northeast"/>
    <x v="11"/>
    <s v="ASMFC FMP"/>
    <x v="27"/>
    <x v="19"/>
    <x v="6"/>
    <x v="6"/>
    <x v="3"/>
    <n v="3.1"/>
  </r>
  <r>
    <x v="3"/>
    <x v="17"/>
    <s v="Vineyard Northeast"/>
    <x v="49"/>
    <s v="No Federal FMP"/>
    <x v="20"/>
    <x v="26"/>
    <x v="5"/>
    <x v="5"/>
    <x v="3"/>
    <n v="1.03"/>
  </r>
  <r>
    <x v="3"/>
    <x v="17"/>
    <s v="Vineyard Northeast"/>
    <x v="21"/>
    <s v="No Federal FMP"/>
    <x v="20"/>
    <x v="20"/>
    <x v="6"/>
    <x v="6"/>
    <x v="3"/>
    <n v="1.03"/>
  </r>
  <r>
    <x v="3"/>
    <x v="17"/>
    <s v="Vineyard Northeast"/>
    <x v="19"/>
    <s v="Tilefish"/>
    <x v="20"/>
    <x v="19"/>
    <x v="6"/>
    <x v="6"/>
    <x v="3"/>
    <n v="1.03"/>
  </r>
  <r>
    <x v="3"/>
    <x v="18"/>
    <s v="Ocean Wind 2"/>
    <x v="3"/>
    <s v="No Federal FMP"/>
    <x v="1612"/>
    <x v="1609"/>
    <x v="166"/>
    <x v="86"/>
    <x v="3"/>
    <n v="60149.14"/>
  </r>
  <r>
    <x v="3"/>
    <x v="18"/>
    <s v="Ocean Wind 2"/>
    <x v="53"/>
    <s v="Surfclam, Ocean Quahog"/>
    <x v="1613"/>
    <x v="1610"/>
    <x v="12"/>
    <x v="73"/>
    <x v="3"/>
    <n v="41147.94"/>
  </r>
  <r>
    <x v="3"/>
    <x v="18"/>
    <s v="Ocean Wind 2"/>
    <x v="1"/>
    <s v="Sea Scallop"/>
    <x v="797"/>
    <x v="1611"/>
    <x v="1"/>
    <x v="1"/>
    <x v="3"/>
    <n v="30119.98"/>
  </r>
  <r>
    <x v="3"/>
    <x v="18"/>
    <s v="Ocean Wind 2"/>
    <x v="2"/>
    <s v="Summer Flounder, Scup, Black Sea Bass"/>
    <x v="1614"/>
    <x v="1612"/>
    <x v="13"/>
    <x v="39"/>
    <x v="3"/>
    <n v="17737"/>
  </r>
  <r>
    <x v="3"/>
    <x v="18"/>
    <s v="Ocean Wind 2"/>
    <x v="40"/>
    <s v="ASMFC FMP"/>
    <x v="1615"/>
    <x v="1613"/>
    <x v="93"/>
    <x v="37"/>
    <x v="3"/>
    <n v="14970.21"/>
  </r>
  <r>
    <x v="3"/>
    <x v="18"/>
    <s v="Ocean Wind 2"/>
    <x v="7"/>
    <s v="Mackerel, Squid, and Butterfish"/>
    <x v="1061"/>
    <x v="1614"/>
    <x v="1"/>
    <x v="5"/>
    <x v="3"/>
    <n v="5619.25"/>
  </r>
  <r>
    <x v="3"/>
    <x v="18"/>
    <s v="Ocean Wind 2"/>
    <x v="5"/>
    <s v="ASMFC FMP"/>
    <x v="1616"/>
    <x v="1615"/>
    <x v="6"/>
    <x v="6"/>
    <x v="3"/>
    <n v="5487.15"/>
  </r>
  <r>
    <x v="3"/>
    <x v="18"/>
    <s v="Ocean Wind 2"/>
    <x v="10"/>
    <s v="Summer Flounder, Scup, Black Sea Bass"/>
    <x v="1617"/>
    <x v="156"/>
    <x v="1"/>
    <x v="1"/>
    <x v="3"/>
    <n v="1197.1199999999999"/>
  </r>
  <r>
    <x v="3"/>
    <x v="18"/>
    <s v="Ocean Wind 2"/>
    <x v="0"/>
    <m/>
    <x v="1618"/>
    <x v="1616"/>
    <x v="0"/>
    <x v="0"/>
    <x v="3"/>
    <n v="944.28"/>
  </r>
  <r>
    <x v="3"/>
    <x v="18"/>
    <s v="Ocean Wind 2"/>
    <x v="6"/>
    <s v="Mackerel, Squid, and Butterfish"/>
    <x v="1619"/>
    <x v="447"/>
    <x v="6"/>
    <x v="6"/>
    <x v="3"/>
    <n v="784.32"/>
  </r>
  <r>
    <x v="3"/>
    <x v="18"/>
    <s v="Ocean Wind 2"/>
    <x v="16"/>
    <s v="Monkfish"/>
    <x v="1620"/>
    <x v="1065"/>
    <x v="1"/>
    <x v="1"/>
    <x v="3"/>
    <n v="725.5"/>
  </r>
  <r>
    <x v="3"/>
    <x v="18"/>
    <s v="Ocean Wind 2"/>
    <x v="32"/>
    <s v="Highly Migratory Species"/>
    <x v="1621"/>
    <x v="1617"/>
    <x v="10"/>
    <x v="8"/>
    <x v="3"/>
    <n v="696.6"/>
  </r>
  <r>
    <x v="3"/>
    <x v="18"/>
    <s v="Ocean Wind 2"/>
    <x v="26"/>
    <s v="Skates"/>
    <x v="1622"/>
    <x v="1618"/>
    <x v="1"/>
    <x v="1"/>
    <x v="3"/>
    <n v="688.34"/>
  </r>
  <r>
    <x v="3"/>
    <x v="18"/>
    <s v="Ocean Wind 2"/>
    <x v="4"/>
    <s v="No Federal FMP"/>
    <x v="1623"/>
    <x v="25"/>
    <x v="7"/>
    <x v="7"/>
    <x v="3"/>
    <n v="467.5"/>
  </r>
  <r>
    <x v="3"/>
    <x v="18"/>
    <s v="Ocean Wind 2"/>
    <x v="8"/>
    <s v="ASMFC FMP"/>
    <x v="870"/>
    <x v="974"/>
    <x v="6"/>
    <x v="6"/>
    <x v="3"/>
    <n v="356.04"/>
  </r>
  <r>
    <x v="3"/>
    <x v="18"/>
    <s v="Ocean Wind 2"/>
    <x v="18"/>
    <s v="Mackerel, Squid, and Butterfish"/>
    <x v="478"/>
    <x v="1619"/>
    <x v="6"/>
    <x v="6"/>
    <x v="3"/>
    <n v="113.52"/>
  </r>
  <r>
    <x v="3"/>
    <x v="18"/>
    <s v="Ocean Wind 2"/>
    <x v="20"/>
    <s v="Mackerel, Squid, and Butterfish"/>
    <x v="698"/>
    <x v="1620"/>
    <x v="6"/>
    <x v="6"/>
    <x v="3"/>
    <n v="91.85"/>
  </r>
  <r>
    <x v="3"/>
    <x v="18"/>
    <s v="Ocean Wind 2"/>
    <x v="11"/>
    <s v="ASMFC FMP"/>
    <x v="106"/>
    <x v="67"/>
    <x v="29"/>
    <x v="7"/>
    <x v="3"/>
    <n v="66.05"/>
  </r>
  <r>
    <x v="3"/>
    <x v="18"/>
    <s v="Ocean Wind 2"/>
    <x v="35"/>
    <s v="Spiny Dogfish"/>
    <x v="985"/>
    <x v="674"/>
    <x v="6"/>
    <x v="6"/>
    <x v="3"/>
    <n v="58.82"/>
  </r>
  <r>
    <x v="3"/>
    <x v="18"/>
    <s v="Ocean Wind 2"/>
    <x v="14"/>
    <s v="No Federal FMP"/>
    <x v="461"/>
    <x v="250"/>
    <x v="22"/>
    <x v="28"/>
    <x v="3"/>
    <n v="44.38"/>
  </r>
  <r>
    <x v="3"/>
    <x v="18"/>
    <s v="Ocean Wind 2"/>
    <x v="51"/>
    <s v="No Federal FMP"/>
    <x v="193"/>
    <x v="215"/>
    <x v="6"/>
    <x v="37"/>
    <x v="3"/>
    <n v="38.18"/>
  </r>
  <r>
    <x v="3"/>
    <x v="18"/>
    <s v="Ocean Wind 2"/>
    <x v="9"/>
    <s v="Summer Flounder, Scup, Black Sea Bass"/>
    <x v="66"/>
    <x v="139"/>
    <x v="6"/>
    <x v="6"/>
    <x v="3"/>
    <n v="33.020000000000003"/>
  </r>
  <r>
    <x v="3"/>
    <x v="18"/>
    <s v="Ocean Wind 2"/>
    <x v="17"/>
    <s v="Small-Mesh Multispecies"/>
    <x v="126"/>
    <x v="208"/>
    <x v="1"/>
    <x v="6"/>
    <x v="3"/>
    <n v="28.9"/>
  </r>
  <r>
    <x v="3"/>
    <x v="18"/>
    <s v="Ocean Wind 2"/>
    <x v="12"/>
    <s v="No Federal FMP"/>
    <x v="261"/>
    <x v="1193"/>
    <x v="5"/>
    <x v="5"/>
    <x v="3"/>
    <n v="27.86"/>
  </r>
  <r>
    <x v="3"/>
    <x v="18"/>
    <s v="Ocean Wind 2"/>
    <x v="15"/>
    <s v="SERO FMP"/>
    <x v="14"/>
    <x v="17"/>
    <x v="67"/>
    <x v="68"/>
    <x v="3"/>
    <n v="25.8"/>
  </r>
  <r>
    <x v="3"/>
    <x v="18"/>
    <s v="Ocean Wind 2"/>
    <x v="22"/>
    <s v="Small-Mesh Multispecies"/>
    <x v="165"/>
    <x v="933"/>
    <x v="6"/>
    <x v="6"/>
    <x v="3"/>
    <n v="17.54"/>
  </r>
  <r>
    <x v="3"/>
    <x v="18"/>
    <s v="Ocean Wind 2"/>
    <x v="13"/>
    <s v="No Federal FMP"/>
    <x v="69"/>
    <x v="17"/>
    <x v="5"/>
    <x v="5"/>
    <x v="3"/>
    <n v="11.35"/>
  </r>
  <r>
    <x v="3"/>
    <x v="18"/>
    <s v="Ocean Wind 2"/>
    <x v="25"/>
    <s v="Bluefish"/>
    <x v="17"/>
    <x v="16"/>
    <x v="6"/>
    <x v="6"/>
    <x v="3"/>
    <n v="7.22"/>
  </r>
  <r>
    <x v="3"/>
    <x v="18"/>
    <s v="Ocean Wind 2"/>
    <x v="24"/>
    <s v="No Federal FMP"/>
    <x v="17"/>
    <x v="65"/>
    <x v="1"/>
    <x v="6"/>
    <x v="3"/>
    <n v="7.22"/>
  </r>
  <r>
    <x v="3"/>
    <x v="18"/>
    <s v="Ocean Wind 2"/>
    <x v="19"/>
    <s v="Tilefish"/>
    <x v="20"/>
    <x v="19"/>
    <x v="6"/>
    <x v="6"/>
    <x v="3"/>
    <n v="1.03"/>
  </r>
  <r>
    <x v="3"/>
    <x v="18"/>
    <s v="Ocean Wind 2"/>
    <x v="28"/>
    <s v="Tilefish"/>
    <x v="20"/>
    <x v="19"/>
    <x v="6"/>
    <x v="6"/>
    <x v="3"/>
    <n v="1.03"/>
  </r>
  <r>
    <x v="3"/>
    <x v="19"/>
    <s v="New England Wind"/>
    <x v="8"/>
    <s v="ASMFC FMP"/>
    <x v="1624"/>
    <x v="1621"/>
    <x v="20"/>
    <x v="21"/>
    <x v="3"/>
    <n v="62359.69"/>
  </r>
  <r>
    <x v="3"/>
    <x v="19"/>
    <s v="New England Wind"/>
    <x v="7"/>
    <s v="Mackerel, Squid, and Butterfish"/>
    <x v="1625"/>
    <x v="1622"/>
    <x v="22"/>
    <x v="22"/>
    <x v="3"/>
    <n v="52007.69"/>
  </r>
  <r>
    <x v="3"/>
    <x v="19"/>
    <s v="New England Wind"/>
    <x v="9"/>
    <s v="Summer Flounder, Scup, Black Sea Bass"/>
    <x v="1626"/>
    <x v="1623"/>
    <x v="132"/>
    <x v="61"/>
    <x v="3"/>
    <n v="36024.06"/>
  </r>
  <r>
    <x v="3"/>
    <x v="19"/>
    <s v="New England Wind"/>
    <x v="22"/>
    <s v="Small-Mesh Multispecies"/>
    <x v="1627"/>
    <x v="1624"/>
    <x v="47"/>
    <x v="26"/>
    <x v="3"/>
    <n v="29584.37"/>
  </r>
  <r>
    <x v="3"/>
    <x v="19"/>
    <s v="New England Wind"/>
    <x v="16"/>
    <s v="Monkfish"/>
    <x v="1628"/>
    <x v="1625"/>
    <x v="33"/>
    <x v="73"/>
    <x v="3"/>
    <n v="20927.95"/>
  </r>
  <r>
    <x v="3"/>
    <x v="19"/>
    <s v="New England Wind"/>
    <x v="10"/>
    <s v="Summer Flounder, Scup, Black Sea Bass"/>
    <x v="1629"/>
    <x v="1626"/>
    <x v="67"/>
    <x v="8"/>
    <x v="3"/>
    <n v="18288.09"/>
  </r>
  <r>
    <x v="3"/>
    <x v="19"/>
    <s v="New England Wind"/>
    <x v="26"/>
    <s v="Skates"/>
    <x v="1630"/>
    <x v="1627"/>
    <x v="46"/>
    <x v="19"/>
    <x v="3"/>
    <n v="17988.810000000001"/>
  </r>
  <r>
    <x v="3"/>
    <x v="19"/>
    <s v="New England Wind"/>
    <x v="0"/>
    <m/>
    <x v="1631"/>
    <x v="1628"/>
    <x v="0"/>
    <x v="0"/>
    <x v="3"/>
    <n v="17501.7"/>
  </r>
  <r>
    <x v="3"/>
    <x v="19"/>
    <s v="New England Wind"/>
    <x v="5"/>
    <s v="ASMFC FMP"/>
    <x v="1632"/>
    <x v="1629"/>
    <x v="1"/>
    <x v="1"/>
    <x v="3"/>
    <n v="15151.84"/>
  </r>
  <r>
    <x v="3"/>
    <x v="19"/>
    <s v="New England Wind"/>
    <x v="28"/>
    <s v="Tilefish"/>
    <x v="1633"/>
    <x v="1630"/>
    <x v="39"/>
    <x v="73"/>
    <x v="3"/>
    <n v="10737.97"/>
  </r>
  <r>
    <x v="3"/>
    <x v="19"/>
    <s v="New England Wind"/>
    <x v="1"/>
    <s v="Sea Scallop"/>
    <x v="1634"/>
    <x v="1631"/>
    <x v="6"/>
    <x v="6"/>
    <x v="3"/>
    <n v="8867.98"/>
  </r>
  <r>
    <x v="3"/>
    <x v="19"/>
    <s v="New England Wind"/>
    <x v="27"/>
    <s v="Northeast Multispecies"/>
    <x v="1635"/>
    <x v="1632"/>
    <x v="33"/>
    <x v="22"/>
    <x v="3"/>
    <n v="7924.74"/>
  </r>
  <r>
    <x v="3"/>
    <x v="19"/>
    <s v="New England Wind"/>
    <x v="2"/>
    <s v="Summer Flounder, Scup, Black Sea Bass"/>
    <x v="1636"/>
    <x v="1633"/>
    <x v="54"/>
    <x v="64"/>
    <x v="3"/>
    <n v="5460.32"/>
  </r>
  <r>
    <x v="3"/>
    <x v="19"/>
    <s v="New England Wind"/>
    <x v="20"/>
    <s v="Mackerel, Squid, and Butterfish"/>
    <x v="1637"/>
    <x v="1634"/>
    <x v="27"/>
    <x v="22"/>
    <x v="3"/>
    <n v="3163.08"/>
  </r>
  <r>
    <x v="3"/>
    <x v="19"/>
    <s v="New England Wind"/>
    <x v="17"/>
    <s v="Small-Mesh Multispecies"/>
    <x v="1638"/>
    <x v="1635"/>
    <x v="15"/>
    <x v="98"/>
    <x v="3"/>
    <n v="1597.54"/>
  </r>
  <r>
    <x v="3"/>
    <x v="19"/>
    <s v="New England Wind"/>
    <x v="35"/>
    <s v="Spiny Dogfish"/>
    <x v="1639"/>
    <x v="1636"/>
    <x v="54"/>
    <x v="31"/>
    <x v="3"/>
    <n v="1495.37"/>
  </r>
  <r>
    <x v="3"/>
    <x v="19"/>
    <s v="New England Wind"/>
    <x v="33"/>
    <s v="Northeast Multispecies"/>
    <x v="1640"/>
    <x v="1587"/>
    <x v="1"/>
    <x v="1"/>
    <x v="3"/>
    <n v="1423.13"/>
  </r>
  <r>
    <x v="3"/>
    <x v="19"/>
    <s v="New England Wind"/>
    <x v="6"/>
    <s v="Mackerel, Squid, and Butterfish"/>
    <x v="847"/>
    <x v="1637"/>
    <x v="6"/>
    <x v="6"/>
    <x v="3"/>
    <n v="606.82000000000005"/>
  </r>
  <r>
    <x v="3"/>
    <x v="19"/>
    <s v="New England Wind"/>
    <x v="25"/>
    <s v="Bluefish"/>
    <x v="492"/>
    <x v="1638"/>
    <x v="9"/>
    <x v="9"/>
    <x v="3"/>
    <n v="537.66999999999996"/>
  </r>
  <r>
    <x v="3"/>
    <x v="19"/>
    <s v="New England Wind"/>
    <x v="34"/>
    <s v="Northeast Multispecies"/>
    <x v="1641"/>
    <x v="10"/>
    <x v="1"/>
    <x v="1"/>
    <x v="3"/>
    <n v="432.41"/>
  </r>
  <r>
    <x v="3"/>
    <x v="19"/>
    <s v="New England Wind"/>
    <x v="18"/>
    <s v="Mackerel, Squid, and Butterfish"/>
    <x v="707"/>
    <x v="1639"/>
    <x v="1"/>
    <x v="1"/>
    <x v="3"/>
    <n v="394.22"/>
  </r>
  <r>
    <x v="3"/>
    <x v="19"/>
    <s v="New England Wind"/>
    <x v="12"/>
    <s v="No Federal FMP"/>
    <x v="1642"/>
    <x v="976"/>
    <x v="39"/>
    <x v="73"/>
    <x v="3"/>
    <n v="331.27"/>
  </r>
  <r>
    <x v="3"/>
    <x v="19"/>
    <s v="New England Wind"/>
    <x v="43"/>
    <s v="Northeast Multispecies"/>
    <x v="726"/>
    <x v="183"/>
    <x v="7"/>
    <x v="7"/>
    <x v="3"/>
    <n v="286.89999999999998"/>
  </r>
  <r>
    <x v="3"/>
    <x v="19"/>
    <s v="New England Wind"/>
    <x v="11"/>
    <s v="ASMFC FMP"/>
    <x v="1643"/>
    <x v="215"/>
    <x v="54"/>
    <x v="64"/>
    <x v="3"/>
    <n v="154.80000000000001"/>
  </r>
  <r>
    <x v="3"/>
    <x v="19"/>
    <s v="New England Wind"/>
    <x v="32"/>
    <s v="Highly Migratory Species"/>
    <x v="550"/>
    <x v="879"/>
    <x v="5"/>
    <x v="5"/>
    <x v="3"/>
    <n v="148.61000000000001"/>
  </r>
  <r>
    <x v="3"/>
    <x v="19"/>
    <s v="New England Wind"/>
    <x v="3"/>
    <s v="No Federal FMP"/>
    <x v="993"/>
    <x v="108"/>
    <x v="6"/>
    <x v="6"/>
    <x v="3"/>
    <n v="98.04"/>
  </r>
  <r>
    <x v="3"/>
    <x v="19"/>
    <s v="New England Wind"/>
    <x v="24"/>
    <s v="No Federal FMP"/>
    <x v="192"/>
    <x v="1008"/>
    <x v="7"/>
    <x v="5"/>
    <x v="3"/>
    <n v="45.41"/>
  </r>
  <r>
    <x v="3"/>
    <x v="19"/>
    <s v="New England Wind"/>
    <x v="13"/>
    <s v="No Federal FMP"/>
    <x v="26"/>
    <x v="348"/>
    <x v="11"/>
    <x v="31"/>
    <x v="3"/>
    <n v="31.99"/>
  </r>
  <r>
    <x v="3"/>
    <x v="19"/>
    <s v="New England Wind"/>
    <x v="29"/>
    <s v="ASMFC FMP"/>
    <x v="126"/>
    <x v="16"/>
    <x v="6"/>
    <x v="6"/>
    <x v="3"/>
    <n v="28.9"/>
  </r>
  <r>
    <x v="3"/>
    <x v="19"/>
    <s v="New England Wind"/>
    <x v="31"/>
    <s v="No Federal FMP"/>
    <x v="164"/>
    <x v="141"/>
    <x v="29"/>
    <x v="7"/>
    <x v="3"/>
    <n v="21.67"/>
  </r>
  <r>
    <x v="3"/>
    <x v="19"/>
    <s v="New England Wind"/>
    <x v="38"/>
    <s v="Atlantic Herring"/>
    <x v="165"/>
    <x v="1361"/>
    <x v="6"/>
    <x v="6"/>
    <x v="3"/>
    <n v="17.54"/>
  </r>
  <r>
    <x v="3"/>
    <x v="19"/>
    <s v="New England Wind"/>
    <x v="15"/>
    <s v="SERO FMP"/>
    <x v="145"/>
    <x v="158"/>
    <x v="11"/>
    <x v="63"/>
    <x v="3"/>
    <n v="14.45"/>
  </r>
  <r>
    <x v="3"/>
    <x v="19"/>
    <s v="New England Wind"/>
    <x v="57"/>
    <s v="Northeast Multispecies"/>
    <x v="68"/>
    <x v="20"/>
    <x v="6"/>
    <x v="6"/>
    <x v="3"/>
    <n v="12.38"/>
  </r>
  <r>
    <x v="3"/>
    <x v="19"/>
    <s v="New England Wind"/>
    <x v="19"/>
    <s v="Tilefish"/>
    <x v="16"/>
    <x v="109"/>
    <x v="1"/>
    <x v="1"/>
    <x v="3"/>
    <n v="8.26"/>
  </r>
  <r>
    <x v="3"/>
    <x v="19"/>
    <s v="New England Wind"/>
    <x v="51"/>
    <s v="No Federal FMP"/>
    <x v="111"/>
    <x v="108"/>
    <x v="6"/>
    <x v="9"/>
    <x v="3"/>
    <n v="6.19"/>
  </r>
  <r>
    <x v="3"/>
    <x v="19"/>
    <s v="New England Wind"/>
    <x v="14"/>
    <s v="No Federal FMP"/>
    <x v="71"/>
    <x v="27"/>
    <x v="1"/>
    <x v="1"/>
    <x v="3"/>
    <n v="4.13"/>
  </r>
  <r>
    <x v="3"/>
    <x v="19"/>
    <s v="New England Wind"/>
    <x v="41"/>
    <s v="Northeast Multispecies"/>
    <x v="71"/>
    <x v="20"/>
    <x v="6"/>
    <x v="6"/>
    <x v="3"/>
    <n v="4.13"/>
  </r>
  <r>
    <x v="3"/>
    <x v="19"/>
    <s v="New England Wind"/>
    <x v="56"/>
    <s v="Northeast Multispecies"/>
    <x v="71"/>
    <x v="20"/>
    <x v="6"/>
    <x v="6"/>
    <x v="3"/>
    <n v="4.13"/>
  </r>
  <r>
    <x v="3"/>
    <x v="19"/>
    <s v="New England Wind"/>
    <x v="21"/>
    <s v="No Federal FMP"/>
    <x v="27"/>
    <x v="26"/>
    <x v="6"/>
    <x v="1"/>
    <x v="3"/>
    <n v="3.1"/>
  </r>
  <r>
    <x v="3"/>
    <x v="19"/>
    <s v="New England Wind"/>
    <x v="49"/>
    <s v="No Federal FMP"/>
    <x v="19"/>
    <x v="69"/>
    <x v="29"/>
    <x v="31"/>
    <x v="3"/>
    <n v="2.06"/>
  </r>
  <r>
    <x v="3"/>
    <x v="19"/>
    <s v="New England Wind"/>
    <x v="54"/>
    <s v="Northeast Multispecies"/>
    <x v="19"/>
    <x v="20"/>
    <x v="6"/>
    <x v="6"/>
    <x v="3"/>
    <n v="2.06"/>
  </r>
  <r>
    <x v="3"/>
    <x v="19"/>
    <s v="New England Wind"/>
    <x v="48"/>
    <s v="Northeast Multispecies"/>
    <x v="20"/>
    <x v="19"/>
    <x v="6"/>
    <x v="6"/>
    <x v="3"/>
    <n v="1.03"/>
  </r>
  <r>
    <x v="3"/>
    <x v="20"/>
    <s v="Ocean Winds East"/>
    <x v="1"/>
    <s v="Sea Scallop"/>
    <x v="1644"/>
    <x v="1640"/>
    <x v="93"/>
    <x v="82"/>
    <x v="3"/>
    <n v="1317939.48"/>
  </r>
  <r>
    <x v="3"/>
    <x v="20"/>
    <s v="Ocean Winds East"/>
    <x v="0"/>
    <m/>
    <x v="1645"/>
    <x v="1641"/>
    <x v="0"/>
    <x v="0"/>
    <x v="3"/>
    <n v="902622.06"/>
  </r>
  <r>
    <x v="3"/>
    <x v="20"/>
    <s v="Ocean Winds East"/>
    <x v="7"/>
    <s v="Mackerel, Squid, and Butterfish"/>
    <x v="1646"/>
    <x v="1642"/>
    <x v="71"/>
    <x v="55"/>
    <x v="3"/>
    <n v="84583.83"/>
  </r>
  <r>
    <x v="3"/>
    <x v="20"/>
    <s v="Ocean Winds East"/>
    <x v="10"/>
    <s v="Summer Flounder, Scup, Black Sea Bass"/>
    <x v="1647"/>
    <x v="1643"/>
    <x v="43"/>
    <x v="45"/>
    <x v="3"/>
    <n v="77173.03"/>
  </r>
  <r>
    <x v="3"/>
    <x v="20"/>
    <s v="Ocean Winds East"/>
    <x v="2"/>
    <s v="Summer Flounder, Scup, Black Sea Bass"/>
    <x v="1648"/>
    <x v="1644"/>
    <x v="115"/>
    <x v="79"/>
    <x v="3"/>
    <n v="58502.07"/>
  </r>
  <r>
    <x v="3"/>
    <x v="20"/>
    <s v="Ocean Winds East"/>
    <x v="9"/>
    <s v="Summer Flounder, Scup, Black Sea Bass"/>
    <x v="1649"/>
    <x v="1645"/>
    <x v="34"/>
    <x v="71"/>
    <x v="3"/>
    <n v="42918.85"/>
  </r>
  <r>
    <x v="3"/>
    <x v="20"/>
    <s v="Ocean Winds East"/>
    <x v="18"/>
    <s v="Mackerel, Squid, and Butterfish"/>
    <x v="1650"/>
    <x v="1646"/>
    <x v="170"/>
    <x v="89"/>
    <x v="3"/>
    <n v="24024.98"/>
  </r>
  <r>
    <x v="3"/>
    <x v="20"/>
    <s v="Ocean Winds East"/>
    <x v="16"/>
    <s v="Monkfish"/>
    <x v="1651"/>
    <x v="600"/>
    <x v="9"/>
    <x v="9"/>
    <x v="3"/>
    <n v="10038.27"/>
  </r>
  <r>
    <x v="3"/>
    <x v="20"/>
    <s v="Ocean Winds East"/>
    <x v="38"/>
    <s v="Atlantic Herring"/>
    <x v="1652"/>
    <x v="1647"/>
    <x v="29"/>
    <x v="44"/>
    <x v="3"/>
    <n v="7120.81"/>
  </r>
  <r>
    <x v="3"/>
    <x v="20"/>
    <s v="Ocean Winds East"/>
    <x v="5"/>
    <s v="ASMFC FMP"/>
    <x v="1653"/>
    <x v="1648"/>
    <x v="1"/>
    <x v="1"/>
    <x v="3"/>
    <n v="6747.22"/>
  </r>
  <r>
    <x v="3"/>
    <x v="20"/>
    <s v="Ocean Winds East"/>
    <x v="6"/>
    <s v="Mackerel, Squid, and Butterfish"/>
    <x v="1654"/>
    <x v="1649"/>
    <x v="5"/>
    <x v="1"/>
    <x v="3"/>
    <n v="5366.4"/>
  </r>
  <r>
    <x v="3"/>
    <x v="20"/>
    <s v="Ocean Winds East"/>
    <x v="20"/>
    <s v="Mackerel, Squid, and Butterfish"/>
    <x v="1655"/>
    <x v="1650"/>
    <x v="83"/>
    <x v="57"/>
    <x v="3"/>
    <n v="4517.07"/>
  </r>
  <r>
    <x v="3"/>
    <x v="20"/>
    <s v="Ocean Winds East"/>
    <x v="8"/>
    <s v="ASMFC FMP"/>
    <x v="1656"/>
    <x v="1651"/>
    <x v="5"/>
    <x v="5"/>
    <x v="3"/>
    <n v="4300.3500000000004"/>
  </r>
  <r>
    <x v="3"/>
    <x v="20"/>
    <s v="Ocean Winds East"/>
    <x v="22"/>
    <s v="Small-Mesh Multispecies"/>
    <x v="401"/>
    <x v="1652"/>
    <x v="29"/>
    <x v="7"/>
    <x v="3"/>
    <n v="3158.95"/>
  </r>
  <r>
    <x v="3"/>
    <x v="20"/>
    <s v="Ocean Winds East"/>
    <x v="39"/>
    <s v="No Federal FMP"/>
    <x v="1657"/>
    <x v="1653"/>
    <x v="43"/>
    <x v="24"/>
    <x v="3"/>
    <n v="3028.92"/>
  </r>
  <r>
    <x v="3"/>
    <x v="20"/>
    <s v="Ocean Winds East"/>
    <x v="28"/>
    <s v="Tilefish"/>
    <x v="922"/>
    <x v="1654"/>
    <x v="7"/>
    <x v="44"/>
    <x v="3"/>
    <n v="1973.19"/>
  </r>
  <r>
    <x v="3"/>
    <x v="20"/>
    <s v="Ocean Winds East"/>
    <x v="26"/>
    <s v="Skates"/>
    <x v="1658"/>
    <x v="754"/>
    <x v="5"/>
    <x v="1"/>
    <x v="3"/>
    <n v="1667.71"/>
  </r>
  <r>
    <x v="3"/>
    <x v="20"/>
    <s v="Ocean Winds East"/>
    <x v="25"/>
    <s v="Bluefish"/>
    <x v="639"/>
    <x v="1655"/>
    <x v="8"/>
    <x v="8"/>
    <x v="3"/>
    <n v="692.47"/>
  </r>
  <r>
    <x v="3"/>
    <x v="20"/>
    <s v="Ocean Winds East"/>
    <x v="35"/>
    <s v="Spiny Dogfish"/>
    <x v="1659"/>
    <x v="1656"/>
    <x v="5"/>
    <x v="7"/>
    <x v="3"/>
    <n v="640.87"/>
  </r>
  <r>
    <x v="3"/>
    <x v="20"/>
    <s v="Ocean Winds East"/>
    <x v="40"/>
    <s v="ASMFC FMP"/>
    <x v="1660"/>
    <x v="1657"/>
    <x v="1"/>
    <x v="1"/>
    <x v="3"/>
    <n v="581.02"/>
  </r>
  <r>
    <x v="3"/>
    <x v="20"/>
    <s v="Ocean Winds East"/>
    <x v="31"/>
    <s v="No Federal FMP"/>
    <x v="1661"/>
    <x v="400"/>
    <x v="48"/>
    <x v="26"/>
    <x v="3"/>
    <n v="390.1"/>
  </r>
  <r>
    <x v="3"/>
    <x v="20"/>
    <s v="Ocean Winds East"/>
    <x v="31"/>
    <s v="No Federal FMP"/>
    <x v="387"/>
    <x v="362"/>
    <x v="113"/>
    <x v="59"/>
    <x v="3"/>
    <n v="235.3"/>
  </r>
  <r>
    <x v="3"/>
    <x v="20"/>
    <s v="Ocean Winds East"/>
    <x v="17"/>
    <s v="Small-Mesh Multispecies"/>
    <x v="1118"/>
    <x v="1658"/>
    <x v="7"/>
    <x v="7"/>
    <x v="3"/>
    <n v="181.63"/>
  </r>
  <r>
    <x v="3"/>
    <x v="20"/>
    <s v="Ocean Winds East"/>
    <x v="32"/>
    <s v="Highly Migratory Species"/>
    <x v="1549"/>
    <x v="608"/>
    <x v="5"/>
    <x v="5"/>
    <x v="3"/>
    <n v="143.44999999999999"/>
  </r>
  <r>
    <x v="3"/>
    <x v="20"/>
    <s v="Ocean Winds East"/>
    <x v="51"/>
    <s v="No Federal FMP"/>
    <x v="657"/>
    <x v="125"/>
    <x v="1"/>
    <x v="8"/>
    <x v="3"/>
    <n v="107.33"/>
  </r>
  <r>
    <x v="3"/>
    <x v="20"/>
    <s v="Ocean Winds East"/>
    <x v="24"/>
    <s v="No Federal FMP"/>
    <x v="1662"/>
    <x v="270"/>
    <x v="67"/>
    <x v="8"/>
    <x v="3"/>
    <n v="99.07"/>
  </r>
  <r>
    <x v="3"/>
    <x v="20"/>
    <s v="Ocean Winds East"/>
    <x v="13"/>
    <s v="No Federal FMP"/>
    <x v="1188"/>
    <x v="1659"/>
    <x v="8"/>
    <x v="22"/>
    <x v="3"/>
    <n v="61.92"/>
  </r>
  <r>
    <x v="3"/>
    <x v="20"/>
    <s v="Ocean Winds East"/>
    <x v="14"/>
    <s v="No Federal FMP"/>
    <x v="63"/>
    <x v="60"/>
    <x v="56"/>
    <x v="57"/>
    <x v="3"/>
    <n v="53.66"/>
  </r>
  <r>
    <x v="3"/>
    <x v="20"/>
    <s v="Ocean Winds East"/>
    <x v="21"/>
    <s v="No Federal FMP"/>
    <x v="191"/>
    <x v="102"/>
    <x v="7"/>
    <x v="44"/>
    <x v="3"/>
    <n v="46.44"/>
  </r>
  <r>
    <x v="3"/>
    <x v="20"/>
    <s v="Ocean Winds East"/>
    <x v="67"/>
    <s v="Skates"/>
    <x v="14"/>
    <x v="208"/>
    <x v="27"/>
    <x v="9"/>
    <x v="3"/>
    <n v="25.8"/>
  </r>
  <r>
    <x v="3"/>
    <x v="20"/>
    <s v="Ocean Winds East"/>
    <x v="19"/>
    <s v="Tilefish"/>
    <x v="164"/>
    <x v="184"/>
    <x v="1"/>
    <x v="7"/>
    <x v="3"/>
    <n v="21.67"/>
  </r>
  <r>
    <x v="3"/>
    <x v="20"/>
    <s v="Ocean Winds East"/>
    <x v="49"/>
    <s v="No Federal FMP"/>
    <x v="67"/>
    <x v="204"/>
    <x v="37"/>
    <x v="19"/>
    <x v="3"/>
    <n v="15.48"/>
  </r>
  <r>
    <x v="3"/>
    <x v="20"/>
    <s v="Ocean Winds East"/>
    <x v="29"/>
    <s v="ASMFC FMP"/>
    <x v="16"/>
    <x v="20"/>
    <x v="6"/>
    <x v="6"/>
    <x v="3"/>
    <n v="8.26"/>
  </r>
  <r>
    <x v="3"/>
    <x v="20"/>
    <s v="Ocean Winds East"/>
    <x v="88"/>
    <s v="No Federal FMP"/>
    <x v="17"/>
    <x v="20"/>
    <x v="160"/>
    <x v="115"/>
    <x v="3"/>
    <n v="7.22"/>
  </r>
  <r>
    <x v="3"/>
    <x v="20"/>
    <s v="Ocean Winds East"/>
    <x v="23"/>
    <s v="Highly Migratory Species"/>
    <x v="111"/>
    <x v="20"/>
    <x v="1"/>
    <x v="1"/>
    <x v="3"/>
    <n v="6.19"/>
  </r>
  <r>
    <x v="3"/>
    <x v="20"/>
    <s v="Ocean Winds East"/>
    <x v="30"/>
    <s v="No Federal FMP"/>
    <x v="18"/>
    <x v="15"/>
    <x v="29"/>
    <x v="7"/>
    <x v="3"/>
    <n v="5.16"/>
  </r>
  <r>
    <x v="3"/>
    <x v="20"/>
    <s v="Ocean Winds East"/>
    <x v="75"/>
    <s v="No Federal FMP"/>
    <x v="18"/>
    <x v="109"/>
    <x v="27"/>
    <x v="64"/>
    <x v="3"/>
    <n v="5.16"/>
  </r>
  <r>
    <x v="3"/>
    <x v="20"/>
    <s v="Ocean Winds East"/>
    <x v="58"/>
    <s v="Highly Migratory Species"/>
    <x v="18"/>
    <x v="27"/>
    <x v="5"/>
    <x v="1"/>
    <x v="3"/>
    <n v="5.16"/>
  </r>
  <r>
    <x v="3"/>
    <x v="20"/>
    <s v="Ocean Winds East"/>
    <x v="34"/>
    <s v="Northeast Multispecies"/>
    <x v="71"/>
    <x v="19"/>
    <x v="6"/>
    <x v="6"/>
    <x v="3"/>
    <n v="4.13"/>
  </r>
  <r>
    <x v="3"/>
    <x v="20"/>
    <s v="Ocean Winds East"/>
    <x v="50"/>
    <s v="No Federal FMP"/>
    <x v="71"/>
    <x v="109"/>
    <x v="45"/>
    <x v="10"/>
    <x v="3"/>
    <n v="4.13"/>
  </r>
  <r>
    <x v="3"/>
    <x v="20"/>
    <s v="Ocean Winds East"/>
    <x v="27"/>
    <s v="Northeast Multispecies"/>
    <x v="19"/>
    <x v="19"/>
    <x v="6"/>
    <x v="6"/>
    <x v="3"/>
    <n v="2.06"/>
  </r>
  <r>
    <x v="3"/>
    <x v="20"/>
    <s v="Ocean Winds East"/>
    <x v="37"/>
    <s v="No Federal FMP"/>
    <x v="19"/>
    <x v="19"/>
    <x v="6"/>
    <x v="6"/>
    <x v="3"/>
    <n v="2.06"/>
  </r>
  <r>
    <x v="3"/>
    <x v="20"/>
    <s v="Ocean Winds East"/>
    <x v="55"/>
    <s v="Northeast Multispecies"/>
    <x v="19"/>
    <x v="109"/>
    <x v="6"/>
    <x v="6"/>
    <x v="3"/>
    <n v="2.06"/>
  </r>
  <r>
    <x v="3"/>
    <x v="20"/>
    <s v="Ocean Winds East"/>
    <x v="44"/>
    <s v="ASMFC FMP"/>
    <x v="19"/>
    <x v="27"/>
    <x v="33"/>
    <x v="28"/>
    <x v="3"/>
    <n v="2.06"/>
  </r>
  <r>
    <x v="3"/>
    <x v="20"/>
    <s v="Ocean Winds East"/>
    <x v="64"/>
    <s v="Small-Mesh Multispecies"/>
    <x v="20"/>
    <x v="27"/>
    <x v="54"/>
    <x v="31"/>
    <x v="3"/>
    <n v="1.03"/>
  </r>
  <r>
    <x v="3"/>
    <x v="20"/>
    <s v="Ocean Winds East"/>
    <x v="82"/>
    <s v="No Federal FMP"/>
    <x v="20"/>
    <x v="19"/>
    <x v="7"/>
    <x v="44"/>
    <x v="3"/>
    <n v="1.03"/>
  </r>
  <r>
    <x v="3"/>
    <x v="20"/>
    <s v="Ocean Winds East"/>
    <x v="15"/>
    <s v="SERO FMP"/>
    <x v="20"/>
    <x v="19"/>
    <x v="6"/>
    <x v="1"/>
    <x v="3"/>
    <n v="1.03"/>
  </r>
  <r>
    <x v="3"/>
    <x v="21"/>
    <s v="Attentive Energy"/>
    <x v="1"/>
    <s v="Sea Scallop"/>
    <x v="1663"/>
    <x v="1660"/>
    <x v="64"/>
    <x v="62"/>
    <x v="3"/>
    <n v="1539830"/>
  </r>
  <r>
    <x v="3"/>
    <x v="21"/>
    <s v="Attentive Energy"/>
    <x v="18"/>
    <s v="Mackerel, Squid, and Butterfish"/>
    <x v="1664"/>
    <x v="1661"/>
    <x v="171"/>
    <x v="154"/>
    <x v="3"/>
    <n v="67015.039999999994"/>
  </r>
  <r>
    <x v="3"/>
    <x v="21"/>
    <s v="Attentive Energy"/>
    <x v="7"/>
    <s v="Mackerel, Squid, and Butterfish"/>
    <x v="1665"/>
    <x v="1662"/>
    <x v="12"/>
    <x v="43"/>
    <x v="3"/>
    <n v="53644.44"/>
  </r>
  <r>
    <x v="3"/>
    <x v="21"/>
    <s v="Attentive Energy"/>
    <x v="10"/>
    <s v="Summer Flounder, Scup, Black Sea Bass"/>
    <x v="1666"/>
    <x v="1663"/>
    <x v="41"/>
    <x v="55"/>
    <x v="3"/>
    <n v="44940.54"/>
  </r>
  <r>
    <x v="3"/>
    <x v="21"/>
    <s v="Attentive Energy"/>
    <x v="53"/>
    <s v="Surfclam, Ocean Quahog"/>
    <x v="1667"/>
    <x v="1664"/>
    <x v="33"/>
    <x v="73"/>
    <x v="3"/>
    <n v="43211.94"/>
  </r>
  <r>
    <x v="3"/>
    <x v="21"/>
    <s v="Attentive Energy"/>
    <x v="38"/>
    <s v="Atlantic Herring"/>
    <x v="1668"/>
    <x v="1665"/>
    <x v="83"/>
    <x v="56"/>
    <x v="3"/>
    <n v="40161.35"/>
  </r>
  <r>
    <x v="3"/>
    <x v="21"/>
    <s v="Attentive Energy"/>
    <x v="2"/>
    <s v="Summer Flounder, Scup, Black Sea Bass"/>
    <x v="1669"/>
    <x v="1666"/>
    <x v="74"/>
    <x v="77"/>
    <x v="3"/>
    <n v="37012.71"/>
  </r>
  <r>
    <x v="3"/>
    <x v="21"/>
    <s v="Attentive Energy"/>
    <x v="5"/>
    <s v="ASMFC FMP"/>
    <x v="1670"/>
    <x v="1667"/>
    <x v="29"/>
    <x v="7"/>
    <x v="3"/>
    <n v="35850.68"/>
  </r>
  <r>
    <x v="3"/>
    <x v="21"/>
    <s v="Attentive Energy"/>
    <x v="16"/>
    <s v="Monkfish"/>
    <x v="1671"/>
    <x v="1668"/>
    <x v="22"/>
    <x v="73"/>
    <x v="3"/>
    <n v="18085.82"/>
  </r>
  <r>
    <x v="3"/>
    <x v="21"/>
    <s v="Attentive Energy"/>
    <x v="6"/>
    <s v="Mackerel, Squid, and Butterfish"/>
    <x v="1672"/>
    <x v="1669"/>
    <x v="54"/>
    <x v="44"/>
    <x v="3"/>
    <n v="15182.8"/>
  </r>
  <r>
    <x v="3"/>
    <x v="21"/>
    <s v="Attentive Energy"/>
    <x v="9"/>
    <s v="Summer Flounder, Scup, Black Sea Bass"/>
    <x v="1673"/>
    <x v="1670"/>
    <x v="83"/>
    <x v="84"/>
    <x v="3"/>
    <n v="13920.66"/>
  </r>
  <r>
    <x v="3"/>
    <x v="21"/>
    <s v="Attentive Energy"/>
    <x v="0"/>
    <m/>
    <x v="1674"/>
    <x v="1671"/>
    <x v="0"/>
    <x v="0"/>
    <x v="3"/>
    <n v="13209.61"/>
  </r>
  <r>
    <x v="3"/>
    <x v="21"/>
    <s v="Attentive Energy"/>
    <x v="39"/>
    <s v="No Federal FMP"/>
    <x v="1675"/>
    <x v="1672"/>
    <x v="105"/>
    <x v="59"/>
    <x v="3"/>
    <n v="6143.5"/>
  </r>
  <r>
    <x v="3"/>
    <x v="21"/>
    <s v="Attentive Energy"/>
    <x v="8"/>
    <s v="ASMFC FMP"/>
    <x v="1676"/>
    <x v="1673"/>
    <x v="29"/>
    <x v="7"/>
    <x v="3"/>
    <n v="6022.76"/>
  </r>
  <r>
    <x v="3"/>
    <x v="21"/>
    <s v="Attentive Energy"/>
    <x v="26"/>
    <s v="Skates"/>
    <x v="1677"/>
    <x v="1674"/>
    <x v="7"/>
    <x v="7"/>
    <x v="3"/>
    <n v="2643.99"/>
  </r>
  <r>
    <x v="3"/>
    <x v="21"/>
    <s v="Attentive Energy"/>
    <x v="40"/>
    <s v="ASMFC FMP"/>
    <x v="1678"/>
    <x v="1675"/>
    <x v="7"/>
    <x v="5"/>
    <x v="3"/>
    <n v="2525.31"/>
  </r>
  <r>
    <x v="3"/>
    <x v="21"/>
    <s v="Attentive Energy"/>
    <x v="51"/>
    <s v="No Federal FMP"/>
    <x v="1679"/>
    <x v="68"/>
    <x v="45"/>
    <x v="10"/>
    <x v="3"/>
    <n v="1725.51"/>
  </r>
  <r>
    <x v="3"/>
    <x v="21"/>
    <s v="Attentive Energy"/>
    <x v="28"/>
    <s v="Tilefish"/>
    <x v="1680"/>
    <x v="1676"/>
    <x v="29"/>
    <x v="7"/>
    <x v="3"/>
    <n v="1722.41"/>
  </r>
  <r>
    <x v="3"/>
    <x v="21"/>
    <s v="Attentive Energy"/>
    <x v="22"/>
    <s v="Small-Mesh Multispecies"/>
    <x v="1681"/>
    <x v="1677"/>
    <x v="5"/>
    <x v="1"/>
    <x v="3"/>
    <n v="1536.65"/>
  </r>
  <r>
    <x v="3"/>
    <x v="21"/>
    <s v="Attentive Energy"/>
    <x v="20"/>
    <s v="Mackerel, Squid, and Butterfish"/>
    <x v="1682"/>
    <x v="1678"/>
    <x v="11"/>
    <x v="44"/>
    <x v="3"/>
    <n v="1216.73"/>
  </r>
  <r>
    <x v="3"/>
    <x v="21"/>
    <s v="Attentive Energy"/>
    <x v="29"/>
    <s v="ASMFC FMP"/>
    <x v="1683"/>
    <x v="212"/>
    <x v="29"/>
    <x v="5"/>
    <x v="3"/>
    <n v="821.47"/>
  </r>
  <r>
    <x v="3"/>
    <x v="21"/>
    <s v="Attentive Energy"/>
    <x v="14"/>
    <s v="No Federal FMP"/>
    <x v="1684"/>
    <x v="499"/>
    <x v="172"/>
    <x v="181"/>
    <x v="3"/>
    <n v="790.51"/>
  </r>
  <r>
    <x v="3"/>
    <x v="21"/>
    <s v="Attentive Energy"/>
    <x v="25"/>
    <s v="Bluefish"/>
    <x v="1115"/>
    <x v="1679"/>
    <x v="54"/>
    <x v="31"/>
    <x v="3"/>
    <n v="448.92"/>
  </r>
  <r>
    <x v="3"/>
    <x v="21"/>
    <s v="Attentive Energy"/>
    <x v="35"/>
    <s v="Spiny Dogfish"/>
    <x v="1685"/>
    <x v="1680"/>
    <x v="1"/>
    <x v="1"/>
    <x v="3"/>
    <n v="353.98"/>
  </r>
  <r>
    <x v="3"/>
    <x v="21"/>
    <s v="Attentive Energy"/>
    <x v="17"/>
    <s v="Small-Mesh Multispecies"/>
    <x v="157"/>
    <x v="1681"/>
    <x v="11"/>
    <x v="31"/>
    <x v="3"/>
    <n v="222.91"/>
  </r>
  <r>
    <x v="3"/>
    <x v="21"/>
    <s v="Attentive Energy"/>
    <x v="31"/>
    <s v="No Federal FMP"/>
    <x v="476"/>
    <x v="12"/>
    <x v="13"/>
    <x v="32"/>
    <x v="3"/>
    <n v="144.47999999999999"/>
  </r>
  <r>
    <x v="3"/>
    <x v="21"/>
    <s v="Attentive Energy"/>
    <x v="13"/>
    <s v="No Federal FMP"/>
    <x v="537"/>
    <x v="713"/>
    <x v="56"/>
    <x v="15"/>
    <x v="3"/>
    <n v="115.58"/>
  </r>
  <r>
    <x v="3"/>
    <x v="21"/>
    <s v="Attentive Energy"/>
    <x v="61"/>
    <s v="Mackerel, Squid, and Butterfish"/>
    <x v="224"/>
    <x v="1225"/>
    <x v="43"/>
    <x v="56"/>
    <x v="3"/>
    <n v="105.26"/>
  </r>
  <r>
    <x v="3"/>
    <x v="21"/>
    <s v="Attentive Energy"/>
    <x v="24"/>
    <s v="No Federal FMP"/>
    <x v="368"/>
    <x v="97"/>
    <x v="9"/>
    <x v="9"/>
    <x v="3"/>
    <n v="90.82"/>
  </r>
  <r>
    <x v="3"/>
    <x v="21"/>
    <s v="Attentive Energy"/>
    <x v="32"/>
    <s v="Highly Migratory Species"/>
    <x v="411"/>
    <x v="506"/>
    <x v="1"/>
    <x v="1"/>
    <x v="3"/>
    <n v="72.239999999999995"/>
  </r>
  <r>
    <x v="3"/>
    <x v="21"/>
    <s v="Attentive Energy"/>
    <x v="31"/>
    <s v="No Federal FMP"/>
    <x v="105"/>
    <x v="106"/>
    <x v="64"/>
    <x v="39"/>
    <x v="3"/>
    <n v="67.08"/>
  </r>
  <r>
    <x v="3"/>
    <x v="21"/>
    <s v="Attentive Energy"/>
    <x v="21"/>
    <s v="No Federal FMP"/>
    <x v="480"/>
    <x v="107"/>
    <x v="5"/>
    <x v="5"/>
    <x v="3"/>
    <n v="26.83"/>
  </r>
  <r>
    <x v="3"/>
    <x v="21"/>
    <s v="Attentive Energy"/>
    <x v="19"/>
    <s v="Tilefish"/>
    <x v="109"/>
    <x v="184"/>
    <x v="1"/>
    <x v="7"/>
    <x v="3"/>
    <n v="20.64"/>
  </r>
  <r>
    <x v="3"/>
    <x v="21"/>
    <s v="Attentive Energy"/>
    <x v="67"/>
    <s v="Skates"/>
    <x v="354"/>
    <x v="1008"/>
    <x v="8"/>
    <x v="64"/>
    <x v="3"/>
    <n v="18.579999999999998"/>
  </r>
  <r>
    <x v="3"/>
    <x v="21"/>
    <s v="Attentive Energy"/>
    <x v="30"/>
    <s v="No Federal FMP"/>
    <x v="17"/>
    <x v="108"/>
    <x v="7"/>
    <x v="44"/>
    <x v="3"/>
    <n v="7.22"/>
  </r>
  <r>
    <x v="3"/>
    <x v="21"/>
    <s v="Attentive Energy"/>
    <x v="49"/>
    <s v="No Federal FMP"/>
    <x v="111"/>
    <x v="933"/>
    <x v="10"/>
    <x v="10"/>
    <x v="3"/>
    <n v="6.19"/>
  </r>
  <r>
    <x v="3"/>
    <x v="21"/>
    <s v="Attentive Energy"/>
    <x v="89"/>
    <s v="SERO FMP"/>
    <x v="111"/>
    <x v="108"/>
    <x v="133"/>
    <x v="129"/>
    <x v="3"/>
    <n v="6.19"/>
  </r>
  <r>
    <x v="3"/>
    <x v="21"/>
    <s v="Attentive Energy"/>
    <x v="23"/>
    <s v="Highly Migratory Species"/>
    <x v="71"/>
    <x v="19"/>
    <x v="6"/>
    <x v="6"/>
    <x v="3"/>
    <n v="4.13"/>
  </r>
  <r>
    <x v="3"/>
    <x v="21"/>
    <s v="Attentive Energy"/>
    <x v="50"/>
    <s v="No Federal FMP"/>
    <x v="19"/>
    <x v="19"/>
    <x v="11"/>
    <x v="7"/>
    <x v="3"/>
    <n v="2.06"/>
  </r>
  <r>
    <x v="3"/>
    <x v="21"/>
    <s v="Attentive Energy"/>
    <x v="33"/>
    <s v="Northeast Multispecies"/>
    <x v="19"/>
    <x v="19"/>
    <x v="6"/>
    <x v="6"/>
    <x v="3"/>
    <n v="2.06"/>
  </r>
  <r>
    <x v="3"/>
    <x v="21"/>
    <s v="Attentive Energy"/>
    <x v="64"/>
    <s v="Small-Mesh Multispecies"/>
    <x v="20"/>
    <x v="109"/>
    <x v="54"/>
    <x v="44"/>
    <x v="3"/>
    <n v="1.03"/>
  </r>
  <r>
    <x v="3"/>
    <x v="21"/>
    <s v="Attentive Energy"/>
    <x v="55"/>
    <s v="Northeast Multispecies"/>
    <x v="20"/>
    <x v="109"/>
    <x v="6"/>
    <x v="6"/>
    <x v="3"/>
    <n v="1.03"/>
  </r>
  <r>
    <x v="3"/>
    <x v="21"/>
    <s v="Attentive Energy"/>
    <x v="44"/>
    <s v="ASMFC FMP"/>
    <x v="20"/>
    <x v="19"/>
    <x v="9"/>
    <x v="7"/>
    <x v="3"/>
    <n v="1.03"/>
  </r>
  <r>
    <x v="3"/>
    <x v="22"/>
    <s v="Community Offshore Wind"/>
    <x v="53"/>
    <s v="Surfclam, Ocean Quahog"/>
    <x v="1686"/>
    <x v="1682"/>
    <x v="173"/>
    <x v="182"/>
    <x v="3"/>
    <n v="827413.96"/>
  </r>
  <r>
    <x v="3"/>
    <x v="22"/>
    <s v="Community Offshore Wind"/>
    <x v="1"/>
    <s v="Sea Scallop"/>
    <x v="1687"/>
    <x v="1683"/>
    <x v="12"/>
    <x v="57"/>
    <x v="3"/>
    <n v="769997.56"/>
  </r>
  <r>
    <x v="3"/>
    <x v="22"/>
    <s v="Community Offshore Wind"/>
    <x v="7"/>
    <s v="Mackerel, Squid, and Butterfish"/>
    <x v="1688"/>
    <x v="1684"/>
    <x v="58"/>
    <x v="94"/>
    <x v="3"/>
    <n v="71102.8"/>
  </r>
  <r>
    <x v="3"/>
    <x v="22"/>
    <s v="Community Offshore Wind"/>
    <x v="2"/>
    <s v="Summer Flounder, Scup, Black Sea Bass"/>
    <x v="1689"/>
    <x v="1685"/>
    <x v="34"/>
    <x v="116"/>
    <x v="3"/>
    <n v="49026.239999999998"/>
  </r>
  <r>
    <x v="3"/>
    <x v="22"/>
    <s v="Community Offshore Wind"/>
    <x v="10"/>
    <s v="Summer Flounder, Scup, Black Sea Bass"/>
    <x v="1690"/>
    <x v="1686"/>
    <x v="58"/>
    <x v="94"/>
    <x v="3"/>
    <n v="39323.360000000001"/>
  </r>
  <r>
    <x v="3"/>
    <x v="22"/>
    <s v="Community Offshore Wind"/>
    <x v="6"/>
    <s v="Mackerel, Squid, and Butterfish"/>
    <x v="1691"/>
    <x v="1687"/>
    <x v="33"/>
    <x v="68"/>
    <x v="3"/>
    <n v="35843.46"/>
  </r>
  <r>
    <x v="3"/>
    <x v="22"/>
    <s v="Community Offshore Wind"/>
    <x v="18"/>
    <s v="Mackerel, Squid, and Butterfish"/>
    <x v="1601"/>
    <x v="1688"/>
    <x v="34"/>
    <x v="36"/>
    <x v="3"/>
    <n v="23051.8"/>
  </r>
  <r>
    <x v="3"/>
    <x v="22"/>
    <s v="Community Offshore Wind"/>
    <x v="0"/>
    <m/>
    <x v="1692"/>
    <x v="1689"/>
    <x v="0"/>
    <x v="0"/>
    <x v="3"/>
    <n v="19280.87"/>
  </r>
  <r>
    <x v="3"/>
    <x v="22"/>
    <s v="Community Offshore Wind"/>
    <x v="38"/>
    <s v="Atlantic Herring"/>
    <x v="1693"/>
    <x v="1690"/>
    <x v="54"/>
    <x v="10"/>
    <x v="3"/>
    <n v="14208.59"/>
  </r>
  <r>
    <x v="3"/>
    <x v="22"/>
    <s v="Community Offshore Wind"/>
    <x v="9"/>
    <s v="Summer Flounder, Scup, Black Sea Bass"/>
    <x v="1694"/>
    <x v="1691"/>
    <x v="27"/>
    <x v="63"/>
    <x v="3"/>
    <n v="10086.780000000001"/>
  </r>
  <r>
    <x v="3"/>
    <x v="22"/>
    <s v="Community Offshore Wind"/>
    <x v="5"/>
    <s v="ASMFC FMP"/>
    <x v="1695"/>
    <x v="1692"/>
    <x v="1"/>
    <x v="1"/>
    <x v="3"/>
    <n v="7572.82"/>
  </r>
  <r>
    <x v="3"/>
    <x v="22"/>
    <s v="Community Offshore Wind"/>
    <x v="16"/>
    <s v="Monkfish"/>
    <x v="1696"/>
    <x v="1693"/>
    <x v="29"/>
    <x v="7"/>
    <x v="3"/>
    <n v="4371.5600000000004"/>
  </r>
  <r>
    <x v="3"/>
    <x v="22"/>
    <s v="Community Offshore Wind"/>
    <x v="39"/>
    <s v="No Federal FMP"/>
    <x v="1697"/>
    <x v="1694"/>
    <x v="48"/>
    <x v="33"/>
    <x v="3"/>
    <n v="4367.43"/>
  </r>
  <r>
    <x v="3"/>
    <x v="22"/>
    <s v="Community Offshore Wind"/>
    <x v="8"/>
    <s v="ASMFC FMP"/>
    <x v="1698"/>
    <x v="1695"/>
    <x v="5"/>
    <x v="5"/>
    <x v="3"/>
    <n v="3823.56"/>
  </r>
  <r>
    <x v="3"/>
    <x v="22"/>
    <s v="Community Offshore Wind"/>
    <x v="28"/>
    <s v="Tilefish"/>
    <x v="1699"/>
    <x v="1696"/>
    <x v="7"/>
    <x v="7"/>
    <x v="3"/>
    <n v="1858.63"/>
  </r>
  <r>
    <x v="3"/>
    <x v="22"/>
    <s v="Community Offshore Wind"/>
    <x v="22"/>
    <s v="Small-Mesh Multispecies"/>
    <x v="1700"/>
    <x v="1697"/>
    <x v="1"/>
    <x v="1"/>
    <x v="3"/>
    <n v="1438.61"/>
  </r>
  <r>
    <x v="3"/>
    <x v="22"/>
    <s v="Community Offshore Wind"/>
    <x v="20"/>
    <s v="Mackerel, Squid, and Butterfish"/>
    <x v="1701"/>
    <x v="1698"/>
    <x v="7"/>
    <x v="44"/>
    <x v="3"/>
    <n v="1159.97"/>
  </r>
  <r>
    <x v="3"/>
    <x v="22"/>
    <s v="Community Offshore Wind"/>
    <x v="26"/>
    <s v="Skates"/>
    <x v="1702"/>
    <x v="1699"/>
    <x v="1"/>
    <x v="1"/>
    <x v="3"/>
    <n v="965.95"/>
  </r>
  <r>
    <x v="3"/>
    <x v="22"/>
    <s v="Community Offshore Wind"/>
    <x v="40"/>
    <s v="ASMFC FMP"/>
    <x v="1703"/>
    <x v="1700"/>
    <x v="1"/>
    <x v="1"/>
    <x v="3"/>
    <n v="864.82"/>
  </r>
  <r>
    <x v="3"/>
    <x v="22"/>
    <s v="Community Offshore Wind"/>
    <x v="51"/>
    <s v="No Federal FMP"/>
    <x v="1704"/>
    <x v="26"/>
    <x v="29"/>
    <x v="31"/>
    <x v="3"/>
    <n v="484.01"/>
  </r>
  <r>
    <x v="3"/>
    <x v="22"/>
    <s v="Community Offshore Wind"/>
    <x v="25"/>
    <s v="Bluefish"/>
    <x v="1705"/>
    <x v="467"/>
    <x v="7"/>
    <x v="44"/>
    <x v="3"/>
    <n v="306.5"/>
  </r>
  <r>
    <x v="3"/>
    <x v="22"/>
    <s v="Community Offshore Wind"/>
    <x v="14"/>
    <s v="No Federal FMP"/>
    <x v="183"/>
    <x v="523"/>
    <x v="174"/>
    <x v="183"/>
    <x v="3"/>
    <n v="296.18"/>
  </r>
  <r>
    <x v="3"/>
    <x v="22"/>
    <s v="Community Offshore Wind"/>
    <x v="35"/>
    <s v="Spiny Dogfish"/>
    <x v="1549"/>
    <x v="134"/>
    <x v="1"/>
    <x v="1"/>
    <x v="3"/>
    <n v="143.44999999999999"/>
  </r>
  <r>
    <x v="3"/>
    <x v="22"/>
    <s v="Community Offshore Wind"/>
    <x v="31"/>
    <s v="No Federal FMP"/>
    <x v="1348"/>
    <x v="249"/>
    <x v="83"/>
    <x v="57"/>
    <x v="3"/>
    <n v="134.16"/>
  </r>
  <r>
    <x v="3"/>
    <x v="22"/>
    <s v="Community Offshore Wind"/>
    <x v="24"/>
    <s v="No Federal FMP"/>
    <x v="817"/>
    <x v="1701"/>
    <x v="10"/>
    <x v="8"/>
    <x v="3"/>
    <n v="119.71"/>
  </r>
  <r>
    <x v="3"/>
    <x v="22"/>
    <s v="Community Offshore Wind"/>
    <x v="17"/>
    <s v="Small-Mesh Multispecies"/>
    <x v="993"/>
    <x v="210"/>
    <x v="5"/>
    <x v="5"/>
    <x v="3"/>
    <n v="98.04"/>
  </r>
  <r>
    <x v="3"/>
    <x v="22"/>
    <s v="Community Offshore Wind"/>
    <x v="31"/>
    <s v="No Federal FMP"/>
    <x v="281"/>
    <x v="14"/>
    <x v="37"/>
    <x v="12"/>
    <x v="3"/>
    <n v="60.89"/>
  </r>
  <r>
    <x v="3"/>
    <x v="22"/>
    <s v="Community Offshore Wind"/>
    <x v="13"/>
    <s v="No Federal FMP"/>
    <x v="191"/>
    <x v="211"/>
    <x v="9"/>
    <x v="10"/>
    <x v="3"/>
    <n v="46.44"/>
  </r>
  <r>
    <x v="3"/>
    <x v="22"/>
    <s v="Community Offshore Wind"/>
    <x v="32"/>
    <s v="Highly Migratory Species"/>
    <x v="65"/>
    <x v="121"/>
    <x v="1"/>
    <x v="6"/>
    <x v="3"/>
    <n v="42.31"/>
  </r>
  <r>
    <x v="3"/>
    <x v="22"/>
    <s v="Community Offshore Wind"/>
    <x v="61"/>
    <s v="Mackerel, Squid, and Butterfish"/>
    <x v="499"/>
    <x v="1008"/>
    <x v="12"/>
    <x v="10"/>
    <x v="3"/>
    <n v="40.25"/>
  </r>
  <r>
    <x v="3"/>
    <x v="22"/>
    <s v="Community Offshore Wind"/>
    <x v="21"/>
    <s v="No Federal FMP"/>
    <x v="13"/>
    <x v="933"/>
    <x v="29"/>
    <x v="7"/>
    <x v="3"/>
    <n v="30.96"/>
  </r>
  <r>
    <x v="3"/>
    <x v="22"/>
    <s v="Community Offshore Wind"/>
    <x v="67"/>
    <s v="Skates"/>
    <x v="613"/>
    <x v="934"/>
    <x v="12"/>
    <x v="22"/>
    <x v="3"/>
    <n v="29.93"/>
  </r>
  <r>
    <x v="3"/>
    <x v="22"/>
    <s v="Community Offshore Wind"/>
    <x v="19"/>
    <s v="Tilefish"/>
    <x v="480"/>
    <x v="158"/>
    <x v="5"/>
    <x v="44"/>
    <x v="3"/>
    <n v="26.83"/>
  </r>
  <r>
    <x v="3"/>
    <x v="22"/>
    <s v="Community Offshore Wind"/>
    <x v="89"/>
    <s v="SERO FMP"/>
    <x v="16"/>
    <x v="68"/>
    <x v="57"/>
    <x v="18"/>
    <x v="3"/>
    <n v="8.26"/>
  </r>
  <r>
    <x v="3"/>
    <x v="22"/>
    <s v="Community Offshore Wind"/>
    <x v="49"/>
    <s v="No Federal FMP"/>
    <x v="17"/>
    <x v="1008"/>
    <x v="27"/>
    <x v="10"/>
    <x v="3"/>
    <n v="7.22"/>
  </r>
  <r>
    <x v="3"/>
    <x v="22"/>
    <s v="Community Offshore Wind"/>
    <x v="30"/>
    <s v="No Federal FMP"/>
    <x v="18"/>
    <x v="15"/>
    <x v="29"/>
    <x v="7"/>
    <x v="3"/>
    <n v="5.16"/>
  </r>
  <r>
    <x v="3"/>
    <x v="22"/>
    <s v="Community Offshore Wind"/>
    <x v="23"/>
    <s v="Highly Migratory Species"/>
    <x v="71"/>
    <x v="19"/>
    <x v="6"/>
    <x v="6"/>
    <x v="3"/>
    <n v="4.13"/>
  </r>
  <r>
    <x v="3"/>
    <x v="22"/>
    <s v="Community Offshore Wind"/>
    <x v="55"/>
    <s v="Northeast Multispecies"/>
    <x v="19"/>
    <x v="27"/>
    <x v="6"/>
    <x v="6"/>
    <x v="3"/>
    <n v="2.06"/>
  </r>
  <r>
    <x v="3"/>
    <x v="22"/>
    <s v="Community Offshore Wind"/>
    <x v="64"/>
    <s v="Small-Mesh Multispecies"/>
    <x v="20"/>
    <x v="16"/>
    <x v="54"/>
    <x v="9"/>
    <x v="3"/>
    <n v="1.03"/>
  </r>
  <r>
    <x v="3"/>
    <x v="22"/>
    <s v="Community Offshore Wind"/>
    <x v="50"/>
    <s v="No Federal FMP"/>
    <x v="20"/>
    <x v="19"/>
    <x v="29"/>
    <x v="7"/>
    <x v="3"/>
    <n v="1.03"/>
  </r>
  <r>
    <x v="3"/>
    <x v="23"/>
    <s v="Atlantic Shores Offshore Wind Bight"/>
    <x v="1"/>
    <s v="Sea Scallop"/>
    <x v="1706"/>
    <x v="1702"/>
    <x v="54"/>
    <x v="64"/>
    <x v="3"/>
    <n v="305544.51"/>
  </r>
  <r>
    <x v="3"/>
    <x v="23"/>
    <s v="Atlantic Shores Offshore Wind Bight"/>
    <x v="53"/>
    <s v="Surfclam, Ocean Quahog"/>
    <x v="1707"/>
    <x v="1703"/>
    <x v="133"/>
    <x v="98"/>
    <x v="3"/>
    <n v="175079.99"/>
  </r>
  <r>
    <x v="3"/>
    <x v="23"/>
    <s v="Atlantic Shores Offshore Wind Bight"/>
    <x v="7"/>
    <s v="Mackerel, Squid, and Butterfish"/>
    <x v="1708"/>
    <x v="1704"/>
    <x v="54"/>
    <x v="9"/>
    <x v="3"/>
    <n v="21642.09"/>
  </r>
  <r>
    <x v="3"/>
    <x v="23"/>
    <s v="Atlantic Shores Offshore Wind Bight"/>
    <x v="6"/>
    <s v="Mackerel, Squid, and Butterfish"/>
    <x v="1709"/>
    <x v="1705"/>
    <x v="8"/>
    <x v="64"/>
    <x v="3"/>
    <n v="20836.099999999999"/>
  </r>
  <r>
    <x v="3"/>
    <x v="23"/>
    <s v="Atlantic Shores Offshore Wind Bight"/>
    <x v="2"/>
    <s v="Summer Flounder, Scup, Black Sea Bass"/>
    <x v="1710"/>
    <x v="1706"/>
    <x v="22"/>
    <x v="84"/>
    <x v="3"/>
    <n v="12570.8"/>
  </r>
  <r>
    <x v="3"/>
    <x v="23"/>
    <s v="Atlantic Shores Offshore Wind Bight"/>
    <x v="10"/>
    <s v="Summer Flounder, Scup, Black Sea Bass"/>
    <x v="1711"/>
    <x v="1707"/>
    <x v="7"/>
    <x v="31"/>
    <x v="3"/>
    <n v="9635.7900000000009"/>
  </r>
  <r>
    <x v="3"/>
    <x v="23"/>
    <s v="Atlantic Shores Offshore Wind Bight"/>
    <x v="16"/>
    <s v="Monkfish"/>
    <x v="1712"/>
    <x v="1708"/>
    <x v="54"/>
    <x v="9"/>
    <x v="3"/>
    <n v="8309.67"/>
  </r>
  <r>
    <x v="3"/>
    <x v="23"/>
    <s v="Atlantic Shores Offshore Wind Bight"/>
    <x v="18"/>
    <s v="Mackerel, Squid, and Butterfish"/>
    <x v="1713"/>
    <x v="1709"/>
    <x v="8"/>
    <x v="64"/>
    <x v="3"/>
    <n v="4226.04"/>
  </r>
  <r>
    <x v="3"/>
    <x v="23"/>
    <s v="Atlantic Shores Offshore Wind Bight"/>
    <x v="0"/>
    <m/>
    <x v="1714"/>
    <x v="1710"/>
    <x v="0"/>
    <x v="0"/>
    <x v="3"/>
    <n v="3254.93"/>
  </r>
  <r>
    <x v="3"/>
    <x v="23"/>
    <s v="Atlantic Shores Offshore Wind Bight"/>
    <x v="26"/>
    <s v="Skates"/>
    <x v="1715"/>
    <x v="1711"/>
    <x v="29"/>
    <x v="5"/>
    <x v="3"/>
    <n v="2285.88"/>
  </r>
  <r>
    <x v="3"/>
    <x v="23"/>
    <s v="Atlantic Shores Offshore Wind Bight"/>
    <x v="38"/>
    <s v="Atlantic Herring"/>
    <x v="1716"/>
    <x v="1712"/>
    <x v="1"/>
    <x v="1"/>
    <x v="3"/>
    <n v="2133.15"/>
  </r>
  <r>
    <x v="3"/>
    <x v="23"/>
    <s v="Atlantic Shores Offshore Wind Bight"/>
    <x v="9"/>
    <s v="Summer Flounder, Scup, Black Sea Bass"/>
    <x v="1717"/>
    <x v="1713"/>
    <x v="5"/>
    <x v="5"/>
    <x v="3"/>
    <n v="1276.5899999999999"/>
  </r>
  <r>
    <x v="3"/>
    <x v="23"/>
    <s v="Atlantic Shores Offshore Wind Bight"/>
    <x v="5"/>
    <s v="ASMFC FMP"/>
    <x v="1718"/>
    <x v="1399"/>
    <x v="6"/>
    <x v="6"/>
    <x v="3"/>
    <n v="837.98"/>
  </r>
  <r>
    <x v="3"/>
    <x v="23"/>
    <s v="Atlantic Shores Offshore Wind Bight"/>
    <x v="20"/>
    <s v="Mackerel, Squid, and Butterfish"/>
    <x v="1233"/>
    <x v="1714"/>
    <x v="1"/>
    <x v="1"/>
    <x v="3"/>
    <n v="300.31"/>
  </r>
  <r>
    <x v="3"/>
    <x v="23"/>
    <s v="Atlantic Shores Offshore Wind Bight"/>
    <x v="22"/>
    <s v="Small-Mesh Multispecies"/>
    <x v="727"/>
    <x v="1715"/>
    <x v="6"/>
    <x v="6"/>
    <x v="3"/>
    <n v="191.95"/>
  </r>
  <r>
    <x v="3"/>
    <x v="23"/>
    <s v="Atlantic Shores Offshore Wind Bight"/>
    <x v="40"/>
    <s v="ASMFC FMP"/>
    <x v="814"/>
    <x v="1716"/>
    <x v="6"/>
    <x v="6"/>
    <x v="3"/>
    <n v="172.34"/>
  </r>
  <r>
    <x v="3"/>
    <x v="23"/>
    <s v="Atlantic Shores Offshore Wind Bight"/>
    <x v="8"/>
    <s v="ASMFC FMP"/>
    <x v="1719"/>
    <x v="879"/>
    <x v="6"/>
    <x v="6"/>
    <x v="3"/>
    <n v="166.15"/>
  </r>
  <r>
    <x v="3"/>
    <x v="23"/>
    <s v="Atlantic Shores Offshore Wind Bight"/>
    <x v="25"/>
    <s v="Bluefish"/>
    <x v="106"/>
    <x v="454"/>
    <x v="1"/>
    <x v="1"/>
    <x v="3"/>
    <n v="66.05"/>
  </r>
  <r>
    <x v="3"/>
    <x v="23"/>
    <s v="Atlantic Shores Offshore Wind Bight"/>
    <x v="24"/>
    <s v="No Federal FMP"/>
    <x v="108"/>
    <x v="11"/>
    <x v="5"/>
    <x v="5"/>
    <x v="3"/>
    <n v="23.74"/>
  </r>
  <r>
    <x v="3"/>
    <x v="23"/>
    <s v="Atlantic Shores Offshore Wind Bight"/>
    <x v="28"/>
    <s v="Tilefish"/>
    <x v="15"/>
    <x v="141"/>
    <x v="6"/>
    <x v="6"/>
    <x v="3"/>
    <n v="19.61"/>
  </r>
  <r>
    <x v="3"/>
    <x v="23"/>
    <s v="Atlantic Shores Offshore Wind Bight"/>
    <x v="35"/>
    <s v="Spiny Dogfish"/>
    <x v="67"/>
    <x v="91"/>
    <x v="6"/>
    <x v="6"/>
    <x v="3"/>
    <n v="15.48"/>
  </r>
  <r>
    <x v="3"/>
    <x v="23"/>
    <s v="Atlantic Shores Offshore Wind Bight"/>
    <x v="31"/>
    <s v="No Federal FMP"/>
    <x v="196"/>
    <x v="16"/>
    <x v="5"/>
    <x v="5"/>
    <x v="3"/>
    <n v="13.42"/>
  </r>
  <r>
    <x v="3"/>
    <x v="23"/>
    <s v="Atlantic Shores Offshore Wind Bight"/>
    <x v="32"/>
    <s v="Highly Migratory Species"/>
    <x v="70"/>
    <x v="125"/>
    <x v="6"/>
    <x v="6"/>
    <x v="3"/>
    <n v="10.32"/>
  </r>
  <r>
    <x v="3"/>
    <x v="23"/>
    <s v="Atlantic Shores Offshore Wind Bight"/>
    <x v="17"/>
    <s v="Small-Mesh Multispecies"/>
    <x v="16"/>
    <x v="246"/>
    <x v="6"/>
    <x v="6"/>
    <x v="3"/>
    <n v="8.26"/>
  </r>
  <r>
    <x v="3"/>
    <x v="23"/>
    <s v="Atlantic Shores Offshore Wind Bight"/>
    <x v="67"/>
    <s v="Skates"/>
    <x v="16"/>
    <x v="14"/>
    <x v="7"/>
    <x v="31"/>
    <x v="3"/>
    <n v="8.26"/>
  </r>
  <r>
    <x v="3"/>
    <x v="23"/>
    <s v="Atlantic Shores Offshore Wind Bight"/>
    <x v="19"/>
    <s v="Tilefish"/>
    <x v="17"/>
    <x v="27"/>
    <x v="6"/>
    <x v="1"/>
    <x v="3"/>
    <n v="7.22"/>
  </r>
  <r>
    <x v="3"/>
    <x v="23"/>
    <s v="Atlantic Shores Offshore Wind Bight"/>
    <x v="21"/>
    <s v="No Federal FMP"/>
    <x v="111"/>
    <x v="26"/>
    <x v="1"/>
    <x v="1"/>
    <x v="3"/>
    <n v="6.19"/>
  </r>
  <r>
    <x v="3"/>
    <x v="23"/>
    <s v="Atlantic Shores Offshore Wind Bight"/>
    <x v="31"/>
    <s v="No Federal FMP"/>
    <x v="18"/>
    <x v="20"/>
    <x v="5"/>
    <x v="5"/>
    <x v="3"/>
    <n v="5.16"/>
  </r>
  <r>
    <x v="3"/>
    <x v="23"/>
    <s v="Atlantic Shores Offshore Wind Bight"/>
    <x v="13"/>
    <s v="No Federal FMP"/>
    <x v="18"/>
    <x v="65"/>
    <x v="1"/>
    <x v="1"/>
    <x v="3"/>
    <n v="5.16"/>
  </r>
  <r>
    <x v="3"/>
    <x v="23"/>
    <s v="Atlantic Shores Offshore Wind Bight"/>
    <x v="14"/>
    <s v="No Federal FMP"/>
    <x v="71"/>
    <x v="27"/>
    <x v="1"/>
    <x v="1"/>
    <x v="3"/>
    <n v="4.13"/>
  </r>
  <r>
    <x v="3"/>
    <x v="23"/>
    <s v="Atlantic Shores Offshore Wind Bight"/>
    <x v="49"/>
    <s v="No Federal FMP"/>
    <x v="19"/>
    <x v="26"/>
    <x v="29"/>
    <x v="5"/>
    <x v="3"/>
    <n v="2.06"/>
  </r>
  <r>
    <x v="3"/>
    <x v="23"/>
    <s v="Atlantic Shores Offshore Wind Bight"/>
    <x v="30"/>
    <s v="No Federal FMP"/>
    <x v="19"/>
    <x v="109"/>
    <x v="1"/>
    <x v="1"/>
    <x v="3"/>
    <n v="2.06"/>
  </r>
  <r>
    <x v="3"/>
    <x v="23"/>
    <s v="Atlantic Shores Offshore Wind Bight"/>
    <x v="51"/>
    <s v="No Federal FMP"/>
    <x v="20"/>
    <x v="19"/>
    <x v="6"/>
    <x v="1"/>
    <x v="3"/>
    <n v="1.03"/>
  </r>
  <r>
    <x v="3"/>
    <x v="24"/>
    <s v="Invenergy Wind Offshore"/>
    <x v="1"/>
    <s v="Sea Scallop"/>
    <x v="1720"/>
    <x v="1717"/>
    <x v="56"/>
    <x v="32"/>
    <x v="3"/>
    <n v="842903.26"/>
  </r>
  <r>
    <x v="3"/>
    <x v="24"/>
    <s v="Invenergy Wind Offshore"/>
    <x v="53"/>
    <s v="Surfclam, Ocean Quahog"/>
    <x v="1721"/>
    <x v="1718"/>
    <x v="60"/>
    <x v="95"/>
    <x v="3"/>
    <n v="217767.67"/>
  </r>
  <r>
    <x v="3"/>
    <x v="24"/>
    <s v="Invenergy Wind Offshore"/>
    <x v="6"/>
    <s v="Mackerel, Squid, and Butterfish"/>
    <x v="1722"/>
    <x v="1719"/>
    <x v="58"/>
    <x v="22"/>
    <x v="3"/>
    <n v="43462.720000000001"/>
  </r>
  <r>
    <x v="3"/>
    <x v="24"/>
    <s v="Invenergy Wind Offshore"/>
    <x v="7"/>
    <s v="Mackerel, Squid, and Butterfish"/>
    <x v="1723"/>
    <x v="1720"/>
    <x v="8"/>
    <x v="63"/>
    <x v="3"/>
    <n v="34817.65"/>
  </r>
  <r>
    <x v="3"/>
    <x v="24"/>
    <s v="Invenergy Wind Offshore"/>
    <x v="2"/>
    <s v="Summer Flounder, Scup, Black Sea Bass"/>
    <x v="1724"/>
    <x v="1721"/>
    <x v="37"/>
    <x v="15"/>
    <x v="3"/>
    <n v="23656.560000000001"/>
  </r>
  <r>
    <x v="3"/>
    <x v="24"/>
    <s v="Invenergy Wind Offshore"/>
    <x v="0"/>
    <m/>
    <x v="1725"/>
    <x v="1722"/>
    <x v="0"/>
    <x v="0"/>
    <x v="3"/>
    <n v="14108.48"/>
  </r>
  <r>
    <x v="3"/>
    <x v="24"/>
    <s v="Invenergy Wind Offshore"/>
    <x v="10"/>
    <s v="Summer Flounder, Scup, Black Sea Bass"/>
    <x v="1726"/>
    <x v="1723"/>
    <x v="54"/>
    <x v="9"/>
    <x v="3"/>
    <n v="13374.73"/>
  </r>
  <r>
    <x v="3"/>
    <x v="24"/>
    <s v="Invenergy Wind Offshore"/>
    <x v="18"/>
    <s v="Mackerel, Squid, and Butterfish"/>
    <x v="1727"/>
    <x v="1724"/>
    <x v="45"/>
    <x v="8"/>
    <x v="3"/>
    <n v="4782.29"/>
  </r>
  <r>
    <x v="3"/>
    <x v="24"/>
    <s v="Invenergy Wind Offshore"/>
    <x v="9"/>
    <s v="Summer Flounder, Scup, Black Sea Bass"/>
    <x v="1728"/>
    <x v="1725"/>
    <x v="29"/>
    <x v="7"/>
    <x v="3"/>
    <n v="2709"/>
  </r>
  <r>
    <x v="3"/>
    <x v="24"/>
    <s v="Invenergy Wind Offshore"/>
    <x v="38"/>
    <s v="Atlantic Herring"/>
    <x v="1729"/>
    <x v="1726"/>
    <x v="1"/>
    <x v="1"/>
    <x v="3"/>
    <n v="2026.85"/>
  </r>
  <r>
    <x v="3"/>
    <x v="24"/>
    <s v="Invenergy Wind Offshore"/>
    <x v="16"/>
    <s v="Monkfish"/>
    <x v="1730"/>
    <x v="1727"/>
    <x v="1"/>
    <x v="1"/>
    <x v="3"/>
    <n v="1958.74"/>
  </r>
  <r>
    <x v="3"/>
    <x v="24"/>
    <s v="Invenergy Wind Offshore"/>
    <x v="5"/>
    <s v="ASMFC FMP"/>
    <x v="211"/>
    <x v="25"/>
    <x v="6"/>
    <x v="6"/>
    <x v="3"/>
    <n v="735.82"/>
  </r>
  <r>
    <x v="3"/>
    <x v="24"/>
    <s v="Invenergy Wind Offshore"/>
    <x v="20"/>
    <s v="Mackerel, Squid, and Butterfish"/>
    <x v="1731"/>
    <x v="1728"/>
    <x v="5"/>
    <x v="5"/>
    <x v="3"/>
    <n v="524.26"/>
  </r>
  <r>
    <x v="3"/>
    <x v="24"/>
    <s v="Invenergy Wind Offshore"/>
    <x v="22"/>
    <s v="Small-Mesh Multispecies"/>
    <x v="1732"/>
    <x v="1729"/>
    <x v="6"/>
    <x v="6"/>
    <x v="3"/>
    <n v="404.54"/>
  </r>
  <r>
    <x v="3"/>
    <x v="24"/>
    <s v="Invenergy Wind Offshore"/>
    <x v="26"/>
    <s v="Skates"/>
    <x v="1733"/>
    <x v="1730"/>
    <x v="6"/>
    <x v="6"/>
    <x v="3"/>
    <n v="254.9"/>
  </r>
  <r>
    <x v="3"/>
    <x v="24"/>
    <s v="Invenergy Wind Offshore"/>
    <x v="28"/>
    <s v="Tilefish"/>
    <x v="459"/>
    <x v="574"/>
    <x v="6"/>
    <x v="6"/>
    <x v="3"/>
    <n v="251.81"/>
  </r>
  <r>
    <x v="3"/>
    <x v="24"/>
    <s v="Invenergy Wind Offshore"/>
    <x v="25"/>
    <s v="Bluefish"/>
    <x v="215"/>
    <x v="97"/>
    <x v="5"/>
    <x v="1"/>
    <x v="3"/>
    <n v="114.55"/>
  </r>
  <r>
    <x v="3"/>
    <x v="24"/>
    <s v="Invenergy Wind Offshore"/>
    <x v="8"/>
    <s v="ASMFC FMP"/>
    <x v="657"/>
    <x v="683"/>
    <x v="6"/>
    <x v="6"/>
    <x v="3"/>
    <n v="107.33"/>
  </r>
  <r>
    <x v="3"/>
    <x v="24"/>
    <s v="Invenergy Wind Offshore"/>
    <x v="40"/>
    <s v="ASMFC FMP"/>
    <x v="163"/>
    <x v="1731"/>
    <x v="6"/>
    <x v="6"/>
    <x v="3"/>
    <n v="63.98"/>
  </r>
  <r>
    <x v="3"/>
    <x v="24"/>
    <s v="Invenergy Wind Offshore"/>
    <x v="24"/>
    <s v="No Federal FMP"/>
    <x v="986"/>
    <x v="1106"/>
    <x v="11"/>
    <x v="44"/>
    <x v="3"/>
    <n v="56.76"/>
  </r>
  <r>
    <x v="3"/>
    <x v="24"/>
    <s v="Invenergy Wind Offshore"/>
    <x v="31"/>
    <s v="No Federal FMP"/>
    <x v="193"/>
    <x v="69"/>
    <x v="11"/>
    <x v="31"/>
    <x v="3"/>
    <n v="38.18"/>
  </r>
  <r>
    <x v="3"/>
    <x v="24"/>
    <s v="Invenergy Wind Offshore"/>
    <x v="35"/>
    <s v="Spiny Dogfish"/>
    <x v="144"/>
    <x v="1732"/>
    <x v="6"/>
    <x v="6"/>
    <x v="3"/>
    <n v="22.7"/>
  </r>
  <r>
    <x v="3"/>
    <x v="24"/>
    <s v="Invenergy Wind Offshore"/>
    <x v="32"/>
    <s v="Highly Migratory Species"/>
    <x v="109"/>
    <x v="157"/>
    <x v="6"/>
    <x v="6"/>
    <x v="3"/>
    <n v="20.64"/>
  </r>
  <r>
    <x v="3"/>
    <x v="24"/>
    <s v="Invenergy Wind Offshore"/>
    <x v="17"/>
    <s v="Small-Mesh Multispecies"/>
    <x v="165"/>
    <x v="1007"/>
    <x v="6"/>
    <x v="6"/>
    <x v="3"/>
    <n v="17.54"/>
  </r>
  <r>
    <x v="3"/>
    <x v="24"/>
    <s v="Invenergy Wind Offshore"/>
    <x v="67"/>
    <s v="Skates"/>
    <x v="67"/>
    <x v="302"/>
    <x v="9"/>
    <x v="10"/>
    <x v="3"/>
    <n v="15.48"/>
  </r>
  <r>
    <x v="3"/>
    <x v="24"/>
    <s v="Invenergy Wind Offshore"/>
    <x v="21"/>
    <s v="No Federal FMP"/>
    <x v="145"/>
    <x v="17"/>
    <x v="1"/>
    <x v="1"/>
    <x v="3"/>
    <n v="14.45"/>
  </r>
  <r>
    <x v="3"/>
    <x v="24"/>
    <s v="Invenergy Wind Offshore"/>
    <x v="31"/>
    <s v="No Federal FMP"/>
    <x v="145"/>
    <x v="16"/>
    <x v="54"/>
    <x v="31"/>
    <x v="3"/>
    <n v="14.45"/>
  </r>
  <r>
    <x v="3"/>
    <x v="24"/>
    <s v="Invenergy Wind Offshore"/>
    <x v="19"/>
    <s v="Tilefish"/>
    <x v="68"/>
    <x v="26"/>
    <x v="1"/>
    <x v="5"/>
    <x v="3"/>
    <n v="12.38"/>
  </r>
  <r>
    <x v="3"/>
    <x v="24"/>
    <s v="Invenergy Wind Offshore"/>
    <x v="13"/>
    <s v="No Federal FMP"/>
    <x v="18"/>
    <x v="26"/>
    <x v="1"/>
    <x v="1"/>
    <x v="3"/>
    <n v="5.16"/>
  </r>
  <r>
    <x v="3"/>
    <x v="24"/>
    <s v="Invenergy Wind Offshore"/>
    <x v="30"/>
    <s v="No Federal FMP"/>
    <x v="71"/>
    <x v="26"/>
    <x v="5"/>
    <x v="7"/>
    <x v="3"/>
    <n v="4.13"/>
  </r>
  <r>
    <x v="3"/>
    <x v="24"/>
    <s v="Invenergy Wind Offshore"/>
    <x v="37"/>
    <s v="No Federal FMP"/>
    <x v="71"/>
    <x v="19"/>
    <x v="1"/>
    <x v="6"/>
    <x v="3"/>
    <n v="4.13"/>
  </r>
  <r>
    <x v="3"/>
    <x v="24"/>
    <s v="Invenergy Wind Offshore"/>
    <x v="49"/>
    <s v="No Federal FMP"/>
    <x v="27"/>
    <x v="158"/>
    <x v="11"/>
    <x v="31"/>
    <x v="3"/>
    <n v="3.1"/>
  </r>
  <r>
    <x v="3"/>
    <x v="24"/>
    <s v="Invenergy Wind Offshore"/>
    <x v="14"/>
    <s v="No Federal FMP"/>
    <x v="19"/>
    <x v="20"/>
    <x v="1"/>
    <x v="1"/>
    <x v="3"/>
    <n v="2.06"/>
  </r>
  <r>
    <x v="3"/>
    <x v="24"/>
    <s v="Invenergy Wind Offshore"/>
    <x v="51"/>
    <s v="No Federal FMP"/>
    <x v="19"/>
    <x v="19"/>
    <x v="6"/>
    <x v="1"/>
    <x v="3"/>
    <n v="2.06"/>
  </r>
  <r>
    <x v="3"/>
    <x v="24"/>
    <s v="Invenergy Wind Offshore"/>
    <x v="64"/>
    <s v="Small-Mesh Multispecies"/>
    <x v="20"/>
    <x v="109"/>
    <x v="54"/>
    <x v="44"/>
    <x v="3"/>
    <n v="1.03"/>
  </r>
  <r>
    <x v="3"/>
    <x v="24"/>
    <s v="Invenergy Wind Offshore"/>
    <x v="89"/>
    <s v="SERO FMP"/>
    <x v="20"/>
    <x v="109"/>
    <x v="10"/>
    <x v="39"/>
    <x v="3"/>
    <n v="1.03"/>
  </r>
  <r>
    <x v="3"/>
    <x v="25"/>
    <s v="Mid-Atlantic Offshore Wind"/>
    <x v="1"/>
    <s v="Sea Scallop"/>
    <x v="1734"/>
    <x v="1733"/>
    <x v="8"/>
    <x v="10"/>
    <x v="3"/>
    <n v="509465.83"/>
  </r>
  <r>
    <x v="3"/>
    <x v="25"/>
    <s v="Mid-Atlantic Offshore Wind"/>
    <x v="0"/>
    <m/>
    <x v="1735"/>
    <x v="1734"/>
    <x v="0"/>
    <x v="0"/>
    <x v="3"/>
    <n v="91438.38"/>
  </r>
  <r>
    <x v="3"/>
    <x v="25"/>
    <s v="Mid-Atlantic Offshore Wind"/>
    <x v="2"/>
    <s v="Summer Flounder, Scup, Black Sea Bass"/>
    <x v="1736"/>
    <x v="1735"/>
    <x v="111"/>
    <x v="14"/>
    <x v="3"/>
    <n v="44820.83"/>
  </r>
  <r>
    <x v="3"/>
    <x v="25"/>
    <s v="Mid-Atlantic Offshore Wind"/>
    <x v="9"/>
    <s v="Summer Flounder, Scup, Black Sea Bass"/>
    <x v="1737"/>
    <x v="1736"/>
    <x v="74"/>
    <x v="24"/>
    <x v="3"/>
    <n v="32162.31"/>
  </r>
  <r>
    <x v="3"/>
    <x v="25"/>
    <s v="Mid-Atlantic Offshore Wind"/>
    <x v="10"/>
    <s v="Summer Flounder, Scup, Black Sea Bass"/>
    <x v="1738"/>
    <x v="1737"/>
    <x v="12"/>
    <x v="43"/>
    <x v="3"/>
    <n v="31605.03"/>
  </r>
  <r>
    <x v="3"/>
    <x v="25"/>
    <s v="Mid-Atlantic Offshore Wind"/>
    <x v="16"/>
    <s v="Monkfish"/>
    <x v="1739"/>
    <x v="1738"/>
    <x v="83"/>
    <x v="39"/>
    <x v="3"/>
    <n v="24828.91"/>
  </r>
  <r>
    <x v="3"/>
    <x v="25"/>
    <s v="Mid-Atlantic Offshore Wind"/>
    <x v="18"/>
    <s v="Mackerel, Squid, and Butterfish"/>
    <x v="1740"/>
    <x v="1739"/>
    <x v="77"/>
    <x v="116"/>
    <x v="3"/>
    <n v="22077.599999999999"/>
  </r>
  <r>
    <x v="3"/>
    <x v="25"/>
    <s v="Mid-Atlantic Offshore Wind"/>
    <x v="7"/>
    <s v="Mackerel, Squid, and Butterfish"/>
    <x v="1741"/>
    <x v="1740"/>
    <x v="11"/>
    <x v="31"/>
    <x v="3"/>
    <n v="20985.74"/>
  </r>
  <r>
    <x v="3"/>
    <x v="25"/>
    <s v="Mid-Atlantic Offshore Wind"/>
    <x v="38"/>
    <s v="Atlantic Herring"/>
    <x v="1742"/>
    <x v="1741"/>
    <x v="7"/>
    <x v="64"/>
    <x v="3"/>
    <n v="10047.56"/>
  </r>
  <r>
    <x v="3"/>
    <x v="25"/>
    <s v="Mid-Atlantic Offshore Wind"/>
    <x v="26"/>
    <s v="Skates"/>
    <x v="1247"/>
    <x v="1742"/>
    <x v="54"/>
    <x v="31"/>
    <x v="3"/>
    <n v="4200.24"/>
  </r>
  <r>
    <x v="3"/>
    <x v="25"/>
    <s v="Mid-Atlantic Offshore Wind"/>
    <x v="25"/>
    <s v="Bluefish"/>
    <x v="1398"/>
    <x v="1743"/>
    <x v="58"/>
    <x v="57"/>
    <x v="3"/>
    <n v="1383.91"/>
  </r>
  <r>
    <x v="3"/>
    <x v="25"/>
    <s v="Mid-Atlantic Offshore Wind"/>
    <x v="5"/>
    <s v="ASMFC FMP"/>
    <x v="1743"/>
    <x v="402"/>
    <x v="6"/>
    <x v="6"/>
    <x v="3"/>
    <n v="1145.52"/>
  </r>
  <r>
    <x v="3"/>
    <x v="25"/>
    <s v="Mid-Atlantic Offshore Wind"/>
    <x v="40"/>
    <s v="ASMFC FMP"/>
    <x v="1744"/>
    <x v="1744"/>
    <x v="1"/>
    <x v="1"/>
    <x v="3"/>
    <n v="637.78"/>
  </r>
  <r>
    <x v="3"/>
    <x v="25"/>
    <s v="Mid-Atlantic Offshore Wind"/>
    <x v="32"/>
    <s v="Highly Migratory Species"/>
    <x v="1127"/>
    <x v="1745"/>
    <x v="54"/>
    <x v="9"/>
    <x v="3"/>
    <n v="408.67"/>
  </r>
  <r>
    <x v="3"/>
    <x v="25"/>
    <s v="Mid-Atlantic Offshore Wind"/>
    <x v="22"/>
    <s v="Small-Mesh Multispecies"/>
    <x v="535"/>
    <x v="947"/>
    <x v="6"/>
    <x v="6"/>
    <x v="3"/>
    <n v="269.35000000000002"/>
  </r>
  <r>
    <x v="3"/>
    <x v="25"/>
    <s v="Mid-Atlantic Offshore Wind"/>
    <x v="39"/>
    <s v="No Federal FMP"/>
    <x v="159"/>
    <x v="362"/>
    <x v="5"/>
    <x v="1"/>
    <x v="3"/>
    <n v="185.76"/>
  </r>
  <r>
    <x v="3"/>
    <x v="25"/>
    <s v="Mid-Atlantic Offshore Wind"/>
    <x v="35"/>
    <s v="Spiny Dogfish"/>
    <x v="1206"/>
    <x v="199"/>
    <x v="1"/>
    <x v="1"/>
    <x v="3"/>
    <n v="156.86000000000001"/>
  </r>
  <r>
    <x v="3"/>
    <x v="25"/>
    <s v="Mid-Atlantic Offshore Wind"/>
    <x v="8"/>
    <s v="ASMFC FMP"/>
    <x v="1549"/>
    <x v="1487"/>
    <x v="6"/>
    <x v="6"/>
    <x v="3"/>
    <n v="143.44999999999999"/>
  </r>
  <r>
    <x v="3"/>
    <x v="25"/>
    <s v="Mid-Atlantic Offshore Wind"/>
    <x v="58"/>
    <s v="Highly Migratory Species"/>
    <x v="369"/>
    <x v="1113"/>
    <x v="94"/>
    <x v="14"/>
    <x v="3"/>
    <n v="83.59"/>
  </r>
  <r>
    <x v="3"/>
    <x v="25"/>
    <s v="Mid-Atlantic Offshore Wind"/>
    <x v="20"/>
    <s v="Mackerel, Squid, and Butterfish"/>
    <x v="498"/>
    <x v="451"/>
    <x v="6"/>
    <x v="6"/>
    <x v="3"/>
    <n v="71.209999999999994"/>
  </r>
  <r>
    <x v="3"/>
    <x v="25"/>
    <s v="Mid-Atlantic Offshore Wind"/>
    <x v="31"/>
    <s v="No Federal FMP"/>
    <x v="107"/>
    <x v="67"/>
    <x v="54"/>
    <x v="64"/>
    <x v="3"/>
    <n v="48.5"/>
  </r>
  <r>
    <x v="3"/>
    <x v="25"/>
    <s v="Mid-Atlantic Offshore Wind"/>
    <x v="29"/>
    <s v="ASMFC FMP"/>
    <x v="65"/>
    <x v="108"/>
    <x v="6"/>
    <x v="6"/>
    <x v="3"/>
    <n v="42.31"/>
  </r>
  <r>
    <x v="3"/>
    <x v="25"/>
    <s v="Mid-Atlantic Offshore Wind"/>
    <x v="6"/>
    <s v="Mackerel, Squid, and Butterfish"/>
    <x v="109"/>
    <x v="246"/>
    <x v="6"/>
    <x v="6"/>
    <x v="3"/>
    <n v="20.64"/>
  </r>
  <r>
    <x v="3"/>
    <x v="25"/>
    <s v="Mid-Atlantic Offshore Wind"/>
    <x v="21"/>
    <s v="No Federal FMP"/>
    <x v="15"/>
    <x v="158"/>
    <x v="5"/>
    <x v="5"/>
    <x v="3"/>
    <n v="19.61"/>
  </r>
  <r>
    <x v="3"/>
    <x v="25"/>
    <s v="Mid-Atlantic Offshore Wind"/>
    <x v="17"/>
    <s v="Small-Mesh Multispecies"/>
    <x v="165"/>
    <x v="103"/>
    <x v="6"/>
    <x v="6"/>
    <x v="3"/>
    <n v="17.54"/>
  </r>
  <r>
    <x v="3"/>
    <x v="25"/>
    <s v="Mid-Atlantic Offshore Wind"/>
    <x v="37"/>
    <s v="No Federal FMP"/>
    <x v="145"/>
    <x v="15"/>
    <x v="29"/>
    <x v="44"/>
    <x v="3"/>
    <n v="14.45"/>
  </r>
  <r>
    <x v="3"/>
    <x v="25"/>
    <s v="Mid-Atlantic Offshore Wind"/>
    <x v="31"/>
    <s v="No Federal FMP"/>
    <x v="196"/>
    <x v="65"/>
    <x v="54"/>
    <x v="44"/>
    <x v="3"/>
    <n v="13.42"/>
  </r>
  <r>
    <x v="3"/>
    <x v="25"/>
    <s v="Mid-Atlantic Offshore Wind"/>
    <x v="15"/>
    <s v="SERO FMP"/>
    <x v="110"/>
    <x v="65"/>
    <x v="29"/>
    <x v="44"/>
    <x v="3"/>
    <n v="9.2899999999999991"/>
  </r>
  <r>
    <x v="3"/>
    <x v="25"/>
    <s v="Mid-Atlantic Offshore Wind"/>
    <x v="24"/>
    <s v="No Federal FMP"/>
    <x v="111"/>
    <x v="15"/>
    <x v="6"/>
    <x v="1"/>
    <x v="3"/>
    <n v="6.19"/>
  </r>
  <r>
    <x v="3"/>
    <x v="25"/>
    <s v="Mid-Atlantic Offshore Wind"/>
    <x v="28"/>
    <s v="Tilefish"/>
    <x v="18"/>
    <x v="109"/>
    <x v="6"/>
    <x v="6"/>
    <x v="3"/>
    <n v="5.16"/>
  </r>
  <r>
    <x v="3"/>
    <x v="25"/>
    <s v="Mid-Atlantic Offshore Wind"/>
    <x v="49"/>
    <s v="No Federal FMP"/>
    <x v="71"/>
    <x v="66"/>
    <x v="9"/>
    <x v="64"/>
    <x v="3"/>
    <n v="4.13"/>
  </r>
  <r>
    <x v="3"/>
    <x v="25"/>
    <s v="Mid-Atlantic Offshore Wind"/>
    <x v="68"/>
    <s v="SERO FMP"/>
    <x v="71"/>
    <x v="20"/>
    <x v="22"/>
    <x v="64"/>
    <x v="3"/>
    <n v="4.13"/>
  </r>
  <r>
    <x v="3"/>
    <x v="25"/>
    <s v="Mid-Atlantic Offshore Wind"/>
    <x v="14"/>
    <s v="No Federal FMP"/>
    <x v="19"/>
    <x v="20"/>
    <x v="1"/>
    <x v="1"/>
    <x v="3"/>
    <n v="2.06"/>
  </r>
  <r>
    <x v="3"/>
    <x v="25"/>
    <s v="Mid-Atlantic Offshore Wind"/>
    <x v="30"/>
    <s v="No Federal FMP"/>
    <x v="19"/>
    <x v="20"/>
    <x v="1"/>
    <x v="1"/>
    <x v="3"/>
    <n v="2.06"/>
  </r>
  <r>
    <x v="3"/>
    <x v="25"/>
    <s v="Mid-Atlantic Offshore Wind"/>
    <x v="64"/>
    <s v="Small-Mesh Multispecies"/>
    <x v="19"/>
    <x v="27"/>
    <x v="22"/>
    <x v="31"/>
    <x v="3"/>
    <n v="2.06"/>
  </r>
  <r>
    <x v="3"/>
    <x v="25"/>
    <s v="Mid-Atlantic Offshore Wind"/>
    <x v="13"/>
    <s v="No Federal FMP"/>
    <x v="20"/>
    <x v="20"/>
    <x v="6"/>
    <x v="6"/>
    <x v="3"/>
    <n v="1.03"/>
  </r>
  <r>
    <x v="3"/>
    <x v="25"/>
    <s v="Mid-Atlantic Offshore Wind"/>
    <x v="75"/>
    <s v="No Federal FMP"/>
    <x v="20"/>
    <x v="19"/>
    <x v="5"/>
    <x v="5"/>
    <x v="3"/>
    <n v="1.03"/>
  </r>
  <r>
    <x v="3"/>
    <x v="25"/>
    <s v="Mid-Atlantic Offshore Wind"/>
    <x v="19"/>
    <s v="Tilefish"/>
    <x v="20"/>
    <x v="19"/>
    <x v="6"/>
    <x v="6"/>
    <x v="3"/>
    <n v="1.03"/>
  </r>
  <r>
    <x v="3"/>
    <x v="25"/>
    <s v="Mid-Atlantic Offshore Wind"/>
    <x v="44"/>
    <s v="ASMFC FMP"/>
    <x v="20"/>
    <x v="109"/>
    <x v="9"/>
    <x v="68"/>
    <x v="3"/>
    <n v="1.03"/>
  </r>
  <r>
    <x v="3"/>
    <x v="26"/>
    <s v="Atlantic Shores North"/>
    <x v="53"/>
    <s v="Surfclam, Ocean Quahog"/>
    <x v="1745"/>
    <x v="1746"/>
    <x v="59"/>
    <x v="166"/>
    <x v="3"/>
    <n v="294768.36"/>
  </r>
  <r>
    <x v="3"/>
    <x v="26"/>
    <s v="Atlantic Shores North"/>
    <x v="1"/>
    <s v="Sea Scallop"/>
    <x v="1746"/>
    <x v="1747"/>
    <x v="5"/>
    <x v="5"/>
    <x v="3"/>
    <n v="112788.41"/>
  </r>
  <r>
    <x v="3"/>
    <x v="26"/>
    <s v="Atlantic Shores North"/>
    <x v="0"/>
    <m/>
    <x v="1747"/>
    <x v="1748"/>
    <x v="0"/>
    <x v="0"/>
    <x v="3"/>
    <n v="18050.73"/>
  </r>
  <r>
    <x v="3"/>
    <x v="26"/>
    <s v="Atlantic Shores North"/>
    <x v="3"/>
    <s v="No Federal FMP"/>
    <x v="1748"/>
    <x v="253"/>
    <x v="33"/>
    <x v="84"/>
    <x v="3"/>
    <n v="12094.02"/>
  </r>
  <r>
    <x v="3"/>
    <x v="26"/>
    <s v="Atlantic Shores North"/>
    <x v="10"/>
    <s v="Summer Flounder, Scup, Black Sea Bass"/>
    <x v="1749"/>
    <x v="1749"/>
    <x v="29"/>
    <x v="5"/>
    <x v="3"/>
    <n v="6072.29"/>
  </r>
  <r>
    <x v="3"/>
    <x v="26"/>
    <s v="Atlantic Shores North"/>
    <x v="32"/>
    <s v="Highly Migratory Species"/>
    <x v="1750"/>
    <x v="1750"/>
    <x v="124"/>
    <x v="16"/>
    <x v="3"/>
    <n v="4948.4399999999996"/>
  </r>
  <r>
    <x v="3"/>
    <x v="26"/>
    <s v="Atlantic Shores North"/>
    <x v="7"/>
    <s v="Mackerel, Squid, and Butterfish"/>
    <x v="1751"/>
    <x v="1751"/>
    <x v="1"/>
    <x v="5"/>
    <x v="3"/>
    <n v="4547"/>
  </r>
  <r>
    <x v="3"/>
    <x v="26"/>
    <s v="Atlantic Shores North"/>
    <x v="18"/>
    <s v="Mackerel, Squid, and Butterfish"/>
    <x v="1752"/>
    <x v="1752"/>
    <x v="8"/>
    <x v="64"/>
    <x v="3"/>
    <n v="3990.75"/>
  </r>
  <r>
    <x v="3"/>
    <x v="26"/>
    <s v="Atlantic Shores North"/>
    <x v="35"/>
    <s v="Spiny Dogfish"/>
    <x v="1753"/>
    <x v="1753"/>
    <x v="45"/>
    <x v="22"/>
    <x v="3"/>
    <n v="2885.47"/>
  </r>
  <r>
    <x v="3"/>
    <x v="26"/>
    <s v="Atlantic Shores North"/>
    <x v="16"/>
    <s v="Monkfish"/>
    <x v="1754"/>
    <x v="1754"/>
    <x v="5"/>
    <x v="5"/>
    <x v="3"/>
    <n v="2646.05"/>
  </r>
  <r>
    <x v="3"/>
    <x v="26"/>
    <s v="Atlantic Shores North"/>
    <x v="40"/>
    <s v="ASMFC FMP"/>
    <x v="1755"/>
    <x v="1755"/>
    <x v="7"/>
    <x v="44"/>
    <x v="3"/>
    <n v="2531.5"/>
  </r>
  <r>
    <x v="3"/>
    <x v="26"/>
    <s v="Atlantic Shores North"/>
    <x v="26"/>
    <s v="Skates"/>
    <x v="426"/>
    <x v="1756"/>
    <x v="29"/>
    <x v="5"/>
    <x v="3"/>
    <n v="2121.79"/>
  </r>
  <r>
    <x v="3"/>
    <x v="26"/>
    <s v="Atlantic Shores North"/>
    <x v="38"/>
    <s v="Atlantic Herring"/>
    <x v="969"/>
    <x v="1757"/>
    <x v="1"/>
    <x v="1"/>
    <x v="3"/>
    <n v="1755.43"/>
  </r>
  <r>
    <x v="3"/>
    <x v="26"/>
    <s v="Atlantic Shores North"/>
    <x v="2"/>
    <s v="Summer Flounder, Scup, Black Sea Bass"/>
    <x v="1756"/>
    <x v="1096"/>
    <x v="5"/>
    <x v="5"/>
    <x v="3"/>
    <n v="1649.14"/>
  </r>
  <r>
    <x v="3"/>
    <x v="26"/>
    <s v="Atlantic Shores North"/>
    <x v="6"/>
    <s v="Mackerel, Squid, and Butterfish"/>
    <x v="890"/>
    <x v="1758"/>
    <x v="6"/>
    <x v="6"/>
    <x v="3"/>
    <n v="928.8"/>
  </r>
  <r>
    <x v="3"/>
    <x v="26"/>
    <s v="Atlantic Shores North"/>
    <x v="5"/>
    <s v="ASMFC FMP"/>
    <x v="534"/>
    <x v="205"/>
    <x v="6"/>
    <x v="6"/>
    <x v="3"/>
    <n v="465.43"/>
  </r>
  <r>
    <x v="3"/>
    <x v="26"/>
    <s v="Atlantic Shores North"/>
    <x v="58"/>
    <s v="Highly Migratory Species"/>
    <x v="1757"/>
    <x v="1067"/>
    <x v="92"/>
    <x v="83"/>
    <x v="3"/>
    <n v="260.06"/>
  </r>
  <r>
    <x v="3"/>
    <x v="26"/>
    <s v="Atlantic Shores North"/>
    <x v="8"/>
    <s v="ASMFC FMP"/>
    <x v="106"/>
    <x v="122"/>
    <x v="6"/>
    <x v="6"/>
    <x v="3"/>
    <n v="66.05"/>
  </r>
  <r>
    <x v="3"/>
    <x v="26"/>
    <s v="Atlantic Shores North"/>
    <x v="9"/>
    <s v="Summer Flounder, Scup, Black Sea Bass"/>
    <x v="163"/>
    <x v="487"/>
    <x v="6"/>
    <x v="6"/>
    <x v="3"/>
    <n v="63.98"/>
  </r>
  <r>
    <x v="3"/>
    <x v="26"/>
    <s v="Atlantic Shores North"/>
    <x v="20"/>
    <s v="Mackerel, Squid, and Butterfish"/>
    <x v="479"/>
    <x v="347"/>
    <x v="6"/>
    <x v="6"/>
    <x v="3"/>
    <n v="57.79"/>
  </r>
  <r>
    <x v="3"/>
    <x v="26"/>
    <s v="Atlantic Shores North"/>
    <x v="25"/>
    <s v="Bluefish"/>
    <x v="126"/>
    <x v="157"/>
    <x v="6"/>
    <x v="6"/>
    <x v="3"/>
    <n v="28.9"/>
  </r>
  <r>
    <x v="3"/>
    <x v="26"/>
    <s v="Atlantic Shores North"/>
    <x v="62"/>
    <s v="ASMFC FMP"/>
    <x v="354"/>
    <x v="65"/>
    <x v="24"/>
    <x v="14"/>
    <x v="3"/>
    <n v="18.579999999999998"/>
  </r>
  <r>
    <x v="3"/>
    <x v="26"/>
    <s v="Atlantic Shores North"/>
    <x v="37"/>
    <s v="No Federal FMP"/>
    <x v="165"/>
    <x v="16"/>
    <x v="7"/>
    <x v="7"/>
    <x v="3"/>
    <n v="17.54"/>
  </r>
  <r>
    <x v="3"/>
    <x v="26"/>
    <s v="Atlantic Shores North"/>
    <x v="30"/>
    <s v="No Federal FMP"/>
    <x v="196"/>
    <x v="125"/>
    <x v="67"/>
    <x v="31"/>
    <x v="3"/>
    <n v="13.42"/>
  </r>
  <r>
    <x v="3"/>
    <x v="26"/>
    <s v="Atlantic Shores North"/>
    <x v="67"/>
    <s v="Skates"/>
    <x v="69"/>
    <x v="104"/>
    <x v="11"/>
    <x v="28"/>
    <x v="3"/>
    <n v="11.35"/>
  </r>
  <r>
    <x v="3"/>
    <x v="26"/>
    <s v="Atlantic Shores North"/>
    <x v="15"/>
    <s v="SERO FMP"/>
    <x v="70"/>
    <x v="65"/>
    <x v="29"/>
    <x v="44"/>
    <x v="3"/>
    <n v="10.32"/>
  </r>
  <r>
    <x v="3"/>
    <x v="26"/>
    <s v="Atlantic Shores North"/>
    <x v="22"/>
    <s v="Small-Mesh Multispecies"/>
    <x v="110"/>
    <x v="68"/>
    <x v="6"/>
    <x v="6"/>
    <x v="3"/>
    <n v="9.2899999999999991"/>
  </r>
  <r>
    <x v="3"/>
    <x v="26"/>
    <s v="Atlantic Shores North"/>
    <x v="61"/>
    <s v="Mackerel, Squid, and Butterfish"/>
    <x v="71"/>
    <x v="16"/>
    <x v="1"/>
    <x v="5"/>
    <x v="3"/>
    <n v="4.13"/>
  </r>
  <r>
    <x v="3"/>
    <x v="26"/>
    <s v="Atlantic Shores North"/>
    <x v="21"/>
    <s v="No Federal FMP"/>
    <x v="19"/>
    <x v="20"/>
    <x v="6"/>
    <x v="6"/>
    <x v="3"/>
    <n v="2.06"/>
  </r>
  <r>
    <x v="3"/>
    <x v="26"/>
    <s v="Atlantic Shores North"/>
    <x v="13"/>
    <s v="No Federal FMP"/>
    <x v="19"/>
    <x v="20"/>
    <x v="6"/>
    <x v="6"/>
    <x v="3"/>
    <n v="2.06"/>
  </r>
  <r>
    <x v="3"/>
    <x v="26"/>
    <s v="Atlantic Shores North"/>
    <x v="24"/>
    <s v="No Federal FMP"/>
    <x v="19"/>
    <x v="20"/>
    <x v="6"/>
    <x v="6"/>
    <x v="3"/>
    <n v="2.06"/>
  </r>
  <r>
    <x v="3"/>
    <x v="26"/>
    <s v="Atlantic Shores North"/>
    <x v="31"/>
    <s v="No Federal FMP"/>
    <x v="19"/>
    <x v="19"/>
    <x v="6"/>
    <x v="6"/>
    <x v="3"/>
    <n v="2.06"/>
  </r>
  <r>
    <x v="3"/>
    <x v="26"/>
    <s v="Atlantic Shores North"/>
    <x v="17"/>
    <s v="Small-Mesh Multispecies"/>
    <x v="20"/>
    <x v="109"/>
    <x v="6"/>
    <x v="6"/>
    <x v="3"/>
    <n v="1.03"/>
  </r>
  <r>
    <x v="3"/>
    <x v="26"/>
    <s v="Atlantic Shores North"/>
    <x v="78"/>
    <s v="No Federal FMP"/>
    <x v="20"/>
    <x v="20"/>
    <x v="26"/>
    <x v="94"/>
    <x v="3"/>
    <n v="1.03"/>
  </r>
  <r>
    <x v="3"/>
    <x v="26"/>
    <s v="Atlantic Shores North"/>
    <x v="28"/>
    <s v="Tilefish"/>
    <x v="20"/>
    <x v="19"/>
    <x v="6"/>
    <x v="6"/>
    <x v="3"/>
    <n v="1.03"/>
  </r>
  <r>
    <x v="4"/>
    <x v="0"/>
    <s v="Garden State Offshore Energy"/>
    <x v="0"/>
    <m/>
    <x v="1758"/>
    <x v="1759"/>
    <x v="0"/>
    <x v="0"/>
    <x v="4"/>
    <n v="109527.11"/>
  </r>
  <r>
    <x v="4"/>
    <x v="0"/>
    <s v="Garden State Offshore Energy"/>
    <x v="3"/>
    <s v="No Federal FMP"/>
    <x v="1759"/>
    <x v="1760"/>
    <x v="175"/>
    <x v="108"/>
    <x v="4"/>
    <n v="89385.16"/>
  </r>
  <r>
    <x v="4"/>
    <x v="0"/>
    <s v="Garden State Offshore Energy"/>
    <x v="2"/>
    <s v="Summer Flounder, Scup, Black Sea Bass"/>
    <x v="1760"/>
    <x v="1761"/>
    <x v="80"/>
    <x v="61"/>
    <x v="4"/>
    <n v="39619.31"/>
  </r>
  <r>
    <x v="4"/>
    <x v="0"/>
    <s v="Garden State Offshore Energy"/>
    <x v="1"/>
    <s v="Sea Scallop"/>
    <x v="1761"/>
    <x v="1762"/>
    <x v="1"/>
    <x v="1"/>
    <x v="4"/>
    <n v="28982.53"/>
  </r>
  <r>
    <x v="4"/>
    <x v="0"/>
    <s v="Garden State Offshore Energy"/>
    <x v="5"/>
    <s v="ASMFC FMP"/>
    <x v="1762"/>
    <x v="1763"/>
    <x v="5"/>
    <x v="5"/>
    <x v="4"/>
    <n v="22025.88"/>
  </r>
  <r>
    <x v="4"/>
    <x v="0"/>
    <s v="Garden State Offshore Energy"/>
    <x v="4"/>
    <s v="No Federal FMP"/>
    <x v="1763"/>
    <x v="1764"/>
    <x v="130"/>
    <x v="51"/>
    <x v="4"/>
    <n v="2710.18"/>
  </r>
  <r>
    <x v="4"/>
    <x v="0"/>
    <s v="Garden State Offshore Energy"/>
    <x v="6"/>
    <s v="Mackerel, Squid, and Butterfish"/>
    <x v="1764"/>
    <x v="1765"/>
    <x v="1"/>
    <x v="1"/>
    <x v="4"/>
    <n v="2567.54"/>
  </r>
  <r>
    <x v="4"/>
    <x v="0"/>
    <s v="Garden State Offshore Energy"/>
    <x v="7"/>
    <s v="Mackerel, Squid, and Butterfish"/>
    <x v="1765"/>
    <x v="1766"/>
    <x v="1"/>
    <x v="1"/>
    <x v="4"/>
    <n v="2167.09"/>
  </r>
  <r>
    <x v="4"/>
    <x v="0"/>
    <s v="Garden State Offshore Energy"/>
    <x v="20"/>
    <s v="Mackerel, Squid, and Butterfish"/>
    <x v="1766"/>
    <x v="1767"/>
    <x v="29"/>
    <x v="44"/>
    <x v="4"/>
    <n v="1389.43"/>
  </r>
  <r>
    <x v="4"/>
    <x v="0"/>
    <s v="Garden State Offshore Energy"/>
    <x v="10"/>
    <s v="Summer Flounder, Scup, Black Sea Bass"/>
    <x v="910"/>
    <x v="613"/>
    <x v="6"/>
    <x v="6"/>
    <x v="4"/>
    <n v="918.19"/>
  </r>
  <r>
    <x v="4"/>
    <x v="0"/>
    <s v="Garden State Offshore Energy"/>
    <x v="8"/>
    <s v="ASMFC FMP"/>
    <x v="1767"/>
    <x v="1768"/>
    <x v="6"/>
    <x v="6"/>
    <x v="4"/>
    <n v="458.56"/>
  </r>
  <r>
    <x v="4"/>
    <x v="0"/>
    <s v="Garden State Offshore Energy"/>
    <x v="14"/>
    <s v="No Federal FMP"/>
    <x v="1768"/>
    <x v="1769"/>
    <x v="176"/>
    <x v="184"/>
    <x v="4"/>
    <n v="262.04000000000002"/>
  </r>
  <r>
    <x v="4"/>
    <x v="0"/>
    <s v="Garden State Offshore Energy"/>
    <x v="13"/>
    <s v="No Federal FMP"/>
    <x v="331"/>
    <x v="1770"/>
    <x v="77"/>
    <x v="33"/>
    <x v="4"/>
    <n v="255.7"/>
  </r>
  <r>
    <x v="4"/>
    <x v="0"/>
    <s v="Garden State Offshore Energy"/>
    <x v="11"/>
    <s v="ASMFC FMP"/>
    <x v="222"/>
    <x v="246"/>
    <x v="7"/>
    <x v="44"/>
    <x v="4"/>
    <n v="150.04"/>
  </r>
  <r>
    <x v="4"/>
    <x v="0"/>
    <s v="Garden State Offshore Energy"/>
    <x v="15"/>
    <s v="SERO FMP"/>
    <x v="698"/>
    <x v="61"/>
    <x v="46"/>
    <x v="82"/>
    <x v="4"/>
    <n v="94.04"/>
  </r>
  <r>
    <x v="4"/>
    <x v="0"/>
    <s v="Garden State Offshore Energy"/>
    <x v="19"/>
    <s v="Tilefish"/>
    <x v="12"/>
    <x v="107"/>
    <x v="29"/>
    <x v="9"/>
    <x v="4"/>
    <n v="35.92"/>
  </r>
  <r>
    <x v="4"/>
    <x v="0"/>
    <s v="Garden State Offshore Energy"/>
    <x v="24"/>
    <s v="No Federal FMP"/>
    <x v="14"/>
    <x v="1193"/>
    <x v="1"/>
    <x v="5"/>
    <x v="4"/>
    <n v="26.41"/>
  </r>
  <r>
    <x v="4"/>
    <x v="0"/>
    <s v="Garden State Offshore Energy"/>
    <x v="22"/>
    <s v="Small-Mesh Multispecies"/>
    <x v="354"/>
    <x v="11"/>
    <x v="6"/>
    <x v="6"/>
    <x v="4"/>
    <n v="19.02"/>
  </r>
  <r>
    <x v="4"/>
    <x v="0"/>
    <s v="Garden State Offshore Energy"/>
    <x v="25"/>
    <s v="Bluefish"/>
    <x v="69"/>
    <x v="69"/>
    <x v="6"/>
    <x v="6"/>
    <x v="4"/>
    <n v="11.62"/>
  </r>
  <r>
    <x v="4"/>
    <x v="0"/>
    <s v="Garden State Offshore Energy"/>
    <x v="16"/>
    <s v="Monkfish"/>
    <x v="70"/>
    <x v="16"/>
    <x v="6"/>
    <x v="6"/>
    <x v="4"/>
    <n v="10.57"/>
  </r>
  <r>
    <x v="4"/>
    <x v="0"/>
    <s v="Garden State Offshore Energy"/>
    <x v="17"/>
    <s v="Small-Mesh Multispecies"/>
    <x v="110"/>
    <x v="158"/>
    <x v="6"/>
    <x v="6"/>
    <x v="4"/>
    <n v="9.51"/>
  </r>
  <r>
    <x v="4"/>
    <x v="0"/>
    <s v="Garden State Offshore Energy"/>
    <x v="60"/>
    <s v="ASMFC FMP"/>
    <x v="18"/>
    <x v="16"/>
    <x v="6"/>
    <x v="6"/>
    <x v="4"/>
    <n v="5.28"/>
  </r>
  <r>
    <x v="4"/>
    <x v="0"/>
    <s v="Garden State Offshore Energy"/>
    <x v="9"/>
    <s v="Summer Flounder, Scup, Black Sea Bass"/>
    <x v="19"/>
    <x v="27"/>
    <x v="6"/>
    <x v="6"/>
    <x v="4"/>
    <n v="2.11"/>
  </r>
  <r>
    <x v="4"/>
    <x v="1"/>
    <s v="Coastal Virginia Offshore Wind Commercial??"/>
    <x v="2"/>
    <s v="Summer Flounder, Scup, Black Sea Bass"/>
    <x v="1769"/>
    <x v="1771"/>
    <x v="46"/>
    <x v="19"/>
    <x v="4"/>
    <n v="27361.7"/>
  </r>
  <r>
    <x v="4"/>
    <x v="1"/>
    <s v="Coastal Virginia Offshore Wind Commercial??"/>
    <x v="59"/>
    <s v="ASMFC FMP"/>
    <x v="1770"/>
    <x v="1772"/>
    <x v="29"/>
    <x v="44"/>
    <x v="4"/>
    <n v="8320.7199999999993"/>
  </r>
  <r>
    <x v="4"/>
    <x v="1"/>
    <s v="Coastal Virginia Offshore Wind Commercial??"/>
    <x v="0"/>
    <m/>
    <x v="1771"/>
    <x v="1773"/>
    <x v="0"/>
    <x v="0"/>
    <x v="4"/>
    <n v="4042.55"/>
  </r>
  <r>
    <x v="4"/>
    <x v="1"/>
    <s v="Coastal Virginia Offshore Wind Commercial??"/>
    <x v="6"/>
    <s v="Mackerel, Squid, and Butterfish"/>
    <x v="1772"/>
    <x v="492"/>
    <x v="1"/>
    <x v="1"/>
    <x v="4"/>
    <n v="1755.01"/>
  </r>
  <r>
    <x v="4"/>
    <x v="1"/>
    <s v="Coastal Virginia Offshore Wind Commercial??"/>
    <x v="7"/>
    <s v="Mackerel, Squid, and Butterfish"/>
    <x v="142"/>
    <x v="432"/>
    <x v="6"/>
    <x v="6"/>
    <x v="4"/>
    <n v="199.7"/>
  </r>
  <r>
    <x v="4"/>
    <x v="1"/>
    <s v="Coastal Virginia Offshore Wind Commercial??"/>
    <x v="24"/>
    <s v="No Federal FMP"/>
    <x v="13"/>
    <x v="182"/>
    <x v="1"/>
    <x v="5"/>
    <x v="4"/>
    <n v="31.7"/>
  </r>
  <r>
    <x v="4"/>
    <x v="1"/>
    <s v="Coastal Virginia Offshore Wind Commercial??"/>
    <x v="21"/>
    <s v="No Federal FMP"/>
    <x v="13"/>
    <x v="934"/>
    <x v="5"/>
    <x v="7"/>
    <x v="4"/>
    <n v="31.7"/>
  </r>
  <r>
    <x v="4"/>
    <x v="1"/>
    <s v="Coastal Virginia Offshore Wind Commercial??"/>
    <x v="25"/>
    <s v="Bluefish"/>
    <x v="144"/>
    <x v="215"/>
    <x v="6"/>
    <x v="6"/>
    <x v="4"/>
    <n v="23.25"/>
  </r>
  <r>
    <x v="4"/>
    <x v="1"/>
    <s v="Coastal Virginia Offshore Wind Commercial??"/>
    <x v="23"/>
    <s v="Highly Migratory Species"/>
    <x v="109"/>
    <x v="27"/>
    <x v="5"/>
    <x v="1"/>
    <x v="4"/>
    <n v="21.13"/>
  </r>
  <r>
    <x v="4"/>
    <x v="1"/>
    <s v="Coastal Virginia Offshore Wind Commercial??"/>
    <x v="20"/>
    <s v="Mackerel, Squid, and Butterfish"/>
    <x v="19"/>
    <x v="109"/>
    <x v="6"/>
    <x v="6"/>
    <x v="4"/>
    <n v="2.11"/>
  </r>
  <r>
    <x v="4"/>
    <x v="2"/>
    <s v="Revolution Wind"/>
    <x v="5"/>
    <s v="ASMFC FMP"/>
    <x v="1773"/>
    <x v="1774"/>
    <x v="27"/>
    <x v="22"/>
    <x v="4"/>
    <n v="141254.69"/>
  </r>
  <r>
    <x v="4"/>
    <x v="2"/>
    <s v="Revolution Wind"/>
    <x v="16"/>
    <s v="Monkfish"/>
    <x v="1774"/>
    <x v="1775"/>
    <x v="111"/>
    <x v="53"/>
    <x v="4"/>
    <n v="87659.73"/>
  </r>
  <r>
    <x v="4"/>
    <x v="2"/>
    <s v="Revolution Wind"/>
    <x v="7"/>
    <s v="Mackerel, Squid, and Butterfish"/>
    <x v="1775"/>
    <x v="1776"/>
    <x v="46"/>
    <x v="37"/>
    <x v="4"/>
    <n v="68585.990000000005"/>
  </r>
  <r>
    <x v="4"/>
    <x v="2"/>
    <s v="Revolution Wind"/>
    <x v="0"/>
    <m/>
    <x v="1776"/>
    <x v="1777"/>
    <x v="0"/>
    <x v="0"/>
    <x v="4"/>
    <n v="61434.93"/>
  </r>
  <r>
    <x v="4"/>
    <x v="2"/>
    <s v="Revolution Wind"/>
    <x v="9"/>
    <s v="Summer Flounder, Scup, Black Sea Bass"/>
    <x v="1777"/>
    <x v="1778"/>
    <x v="2"/>
    <x v="87"/>
    <x v="4"/>
    <n v="50307.88"/>
  </r>
  <r>
    <x v="4"/>
    <x v="2"/>
    <s v="Revolution Wind"/>
    <x v="22"/>
    <s v="Small-Mesh Multispecies"/>
    <x v="1778"/>
    <x v="1779"/>
    <x v="38"/>
    <x v="90"/>
    <x v="4"/>
    <n v="50251.88"/>
  </r>
  <r>
    <x v="4"/>
    <x v="2"/>
    <s v="Revolution Wind"/>
    <x v="26"/>
    <s v="Skates"/>
    <x v="1779"/>
    <x v="1780"/>
    <x v="62"/>
    <x v="40"/>
    <x v="4"/>
    <n v="48858.22"/>
  </r>
  <r>
    <x v="4"/>
    <x v="2"/>
    <s v="Revolution Wind"/>
    <x v="1"/>
    <s v="Sea Scallop"/>
    <x v="1780"/>
    <x v="1781"/>
    <x v="1"/>
    <x v="1"/>
    <x v="4"/>
    <n v="42689.79"/>
  </r>
  <r>
    <x v="4"/>
    <x v="2"/>
    <s v="Revolution Wind"/>
    <x v="10"/>
    <s v="Summer Flounder, Scup, Black Sea Bass"/>
    <x v="1781"/>
    <x v="1782"/>
    <x v="83"/>
    <x v="84"/>
    <x v="4"/>
    <n v="38000.6"/>
  </r>
  <r>
    <x v="4"/>
    <x v="2"/>
    <s v="Revolution Wind"/>
    <x v="2"/>
    <s v="Summer Flounder, Scup, Black Sea Bass"/>
    <x v="1782"/>
    <x v="1783"/>
    <x v="61"/>
    <x v="37"/>
    <x v="4"/>
    <n v="32449.23"/>
  </r>
  <r>
    <x v="4"/>
    <x v="2"/>
    <s v="Revolution Wind"/>
    <x v="27"/>
    <s v="Northeast Multispecies"/>
    <x v="1783"/>
    <x v="1784"/>
    <x v="69"/>
    <x v="45"/>
    <x v="4"/>
    <n v="24453.94"/>
  </r>
  <r>
    <x v="4"/>
    <x v="2"/>
    <s v="Revolution Wind"/>
    <x v="8"/>
    <s v="ASMFC FMP"/>
    <x v="1784"/>
    <x v="1785"/>
    <x v="83"/>
    <x v="39"/>
    <x v="4"/>
    <n v="23587.53"/>
  </r>
  <r>
    <x v="4"/>
    <x v="2"/>
    <s v="Revolution Wind"/>
    <x v="20"/>
    <s v="Mackerel, Squid, and Butterfish"/>
    <x v="1785"/>
    <x v="1786"/>
    <x v="20"/>
    <x v="14"/>
    <x v="4"/>
    <n v="16134.28"/>
  </r>
  <r>
    <x v="4"/>
    <x v="2"/>
    <s v="Revolution Wind"/>
    <x v="38"/>
    <s v="Atlantic Herring"/>
    <x v="1786"/>
    <x v="1787"/>
    <x v="7"/>
    <x v="9"/>
    <x v="4"/>
    <n v="10533.24"/>
  </r>
  <r>
    <x v="4"/>
    <x v="2"/>
    <s v="Revolution Wind"/>
    <x v="34"/>
    <s v="Northeast Multispecies"/>
    <x v="1787"/>
    <x v="1788"/>
    <x v="83"/>
    <x v="84"/>
    <x v="4"/>
    <n v="7215.52"/>
  </r>
  <r>
    <x v="4"/>
    <x v="2"/>
    <s v="Revolution Wind"/>
    <x v="43"/>
    <s v="Northeast Multispecies"/>
    <x v="1788"/>
    <x v="1327"/>
    <x v="79"/>
    <x v="66"/>
    <x v="4"/>
    <n v="5853.56"/>
  </r>
  <r>
    <x v="4"/>
    <x v="2"/>
    <s v="Revolution Wind"/>
    <x v="25"/>
    <s v="Bluefish"/>
    <x v="1789"/>
    <x v="1789"/>
    <x v="24"/>
    <x v="71"/>
    <x v="4"/>
    <n v="4901.57"/>
  </r>
  <r>
    <x v="4"/>
    <x v="2"/>
    <s v="Revolution Wind"/>
    <x v="3"/>
    <s v="No Federal FMP"/>
    <x v="1790"/>
    <x v="51"/>
    <x v="8"/>
    <x v="10"/>
    <x v="4"/>
    <n v="4894.17"/>
  </r>
  <r>
    <x v="4"/>
    <x v="2"/>
    <s v="Revolution Wind"/>
    <x v="17"/>
    <s v="Small-Mesh Multispecies"/>
    <x v="1791"/>
    <x v="1790"/>
    <x v="17"/>
    <x v="185"/>
    <x v="4"/>
    <n v="3419.16"/>
  </r>
  <r>
    <x v="4"/>
    <x v="2"/>
    <s v="Revolution Wind"/>
    <x v="18"/>
    <s v="Mackerel, Squid, and Butterfish"/>
    <x v="1792"/>
    <x v="1791"/>
    <x v="54"/>
    <x v="9"/>
    <x v="4"/>
    <n v="2697.5"/>
  </r>
  <r>
    <x v="4"/>
    <x v="2"/>
    <s v="Revolution Wind"/>
    <x v="35"/>
    <s v="Spiny Dogfish"/>
    <x v="1793"/>
    <x v="1792"/>
    <x v="54"/>
    <x v="8"/>
    <x v="4"/>
    <n v="2114.2600000000002"/>
  </r>
  <r>
    <x v="4"/>
    <x v="2"/>
    <s v="Revolution Wind"/>
    <x v="29"/>
    <s v="ASMFC FMP"/>
    <x v="1794"/>
    <x v="1314"/>
    <x v="67"/>
    <x v="9"/>
    <x v="4"/>
    <n v="1875.46"/>
  </r>
  <r>
    <x v="4"/>
    <x v="2"/>
    <s v="Revolution Wind"/>
    <x v="12"/>
    <s v="No Federal FMP"/>
    <x v="1795"/>
    <x v="1793"/>
    <x v="50"/>
    <x v="186"/>
    <x v="4"/>
    <n v="1377.81"/>
  </r>
  <r>
    <x v="4"/>
    <x v="2"/>
    <s v="Revolution Wind"/>
    <x v="37"/>
    <s v="No Federal FMP"/>
    <x v="156"/>
    <x v="1794"/>
    <x v="177"/>
    <x v="187"/>
    <x v="4"/>
    <n v="808.3"/>
  </r>
  <r>
    <x v="4"/>
    <x v="2"/>
    <s v="Revolution Wind"/>
    <x v="32"/>
    <s v="Highly Migratory Species"/>
    <x v="1796"/>
    <x v="1795"/>
    <x v="8"/>
    <x v="43"/>
    <x v="4"/>
    <n v="605.42999999999995"/>
  </r>
  <r>
    <x v="4"/>
    <x v="2"/>
    <s v="Revolution Wind"/>
    <x v="31"/>
    <s v="No Federal FMP"/>
    <x v="1797"/>
    <x v="1487"/>
    <x v="71"/>
    <x v="56"/>
    <x v="4"/>
    <n v="280"/>
  </r>
  <r>
    <x v="4"/>
    <x v="2"/>
    <s v="Revolution Wind"/>
    <x v="11"/>
    <s v="ASMFC FMP"/>
    <x v="184"/>
    <x v="506"/>
    <x v="67"/>
    <x v="68"/>
    <x v="4"/>
    <n v="270.49"/>
  </r>
  <r>
    <x v="4"/>
    <x v="2"/>
    <s v="Revolution Wind"/>
    <x v="47"/>
    <s v="Highly Migratory Species"/>
    <x v="772"/>
    <x v="518"/>
    <x v="78"/>
    <x v="36"/>
    <x v="4"/>
    <n v="236.68"/>
  </r>
  <r>
    <x v="4"/>
    <x v="2"/>
    <s v="Revolution Wind"/>
    <x v="28"/>
    <s v="Tilefish"/>
    <x v="103"/>
    <x v="325"/>
    <x v="6"/>
    <x v="6"/>
    <x v="4"/>
    <n v="103.55"/>
  </r>
  <r>
    <x v="4"/>
    <x v="2"/>
    <s v="Revolution Wind"/>
    <x v="45"/>
    <s v="No Federal FMP"/>
    <x v="993"/>
    <x v="1573"/>
    <x v="37"/>
    <x v="62"/>
    <x v="4"/>
    <n v="100.38"/>
  </r>
  <r>
    <x v="4"/>
    <x v="2"/>
    <s v="Revolution Wind"/>
    <x v="31"/>
    <s v="No Federal FMP"/>
    <x v="124"/>
    <x v="64"/>
    <x v="94"/>
    <x v="15"/>
    <x v="4"/>
    <n v="89.81"/>
  </r>
  <r>
    <x v="4"/>
    <x v="2"/>
    <s v="Revolution Wind"/>
    <x v="6"/>
    <s v="Mackerel, Squid, and Butterfish"/>
    <x v="105"/>
    <x v="1226"/>
    <x v="6"/>
    <x v="6"/>
    <x v="4"/>
    <n v="68.680000000000007"/>
  </r>
  <r>
    <x v="4"/>
    <x v="2"/>
    <s v="Revolution Wind"/>
    <x v="33"/>
    <s v="Northeast Multispecies"/>
    <x v="63"/>
    <x v="99"/>
    <x v="6"/>
    <x v="6"/>
    <x v="4"/>
    <n v="54.94"/>
  </r>
  <r>
    <x v="4"/>
    <x v="2"/>
    <s v="Revolution Wind"/>
    <x v="13"/>
    <s v="No Federal FMP"/>
    <x v="218"/>
    <x v="121"/>
    <x v="9"/>
    <x v="9"/>
    <x v="4"/>
    <n v="36.979999999999997"/>
  </r>
  <r>
    <x v="4"/>
    <x v="2"/>
    <s v="Revolution Wind"/>
    <x v="82"/>
    <s v="No Federal FMP"/>
    <x v="12"/>
    <x v="269"/>
    <x v="178"/>
    <x v="188"/>
    <x v="4"/>
    <n v="35.92"/>
  </r>
  <r>
    <x v="4"/>
    <x v="2"/>
    <s v="Revolution Wind"/>
    <x v="15"/>
    <s v="SERO FMP"/>
    <x v="480"/>
    <x v="11"/>
    <x v="67"/>
    <x v="43"/>
    <x v="4"/>
    <n v="27.47"/>
  </r>
  <r>
    <x v="4"/>
    <x v="2"/>
    <s v="Revolution Wind"/>
    <x v="24"/>
    <s v="No Federal FMP"/>
    <x v="108"/>
    <x v="11"/>
    <x v="1"/>
    <x v="1"/>
    <x v="4"/>
    <n v="24.3"/>
  </r>
  <r>
    <x v="4"/>
    <x v="2"/>
    <s v="Revolution Wind"/>
    <x v="67"/>
    <s v="Skates"/>
    <x v="164"/>
    <x v="209"/>
    <x v="71"/>
    <x v="39"/>
    <x v="4"/>
    <n v="22.19"/>
  </r>
  <r>
    <x v="4"/>
    <x v="2"/>
    <s v="Revolution Wind"/>
    <x v="39"/>
    <s v="No Federal FMP"/>
    <x v="109"/>
    <x v="66"/>
    <x v="1"/>
    <x v="1"/>
    <x v="4"/>
    <n v="21.13"/>
  </r>
  <r>
    <x v="4"/>
    <x v="2"/>
    <s v="Revolution Wind"/>
    <x v="49"/>
    <s v="No Federal FMP"/>
    <x v="354"/>
    <x v="625"/>
    <x v="12"/>
    <x v="57"/>
    <x v="4"/>
    <n v="19.02"/>
  </r>
  <r>
    <x v="4"/>
    <x v="2"/>
    <s v="Revolution Wind"/>
    <x v="42"/>
    <s v="No Federal FMP"/>
    <x v="165"/>
    <x v="18"/>
    <x v="13"/>
    <x v="15"/>
    <x v="4"/>
    <n v="17.96"/>
  </r>
  <r>
    <x v="4"/>
    <x v="2"/>
    <s v="Revolution Wind"/>
    <x v="44"/>
    <s v="ASMFC FMP"/>
    <x v="127"/>
    <x v="1193"/>
    <x v="31"/>
    <x v="129"/>
    <x v="4"/>
    <n v="16.91"/>
  </r>
  <r>
    <x v="4"/>
    <x v="2"/>
    <s v="Revolution Wind"/>
    <x v="48"/>
    <s v="Northeast Multispecies"/>
    <x v="70"/>
    <x v="16"/>
    <x v="6"/>
    <x v="6"/>
    <x v="4"/>
    <n v="10.57"/>
  </r>
  <r>
    <x v="4"/>
    <x v="2"/>
    <s v="Revolution Wind"/>
    <x v="14"/>
    <s v="No Federal FMP"/>
    <x v="17"/>
    <x v="26"/>
    <x v="7"/>
    <x v="44"/>
    <x v="4"/>
    <n v="7.4"/>
  </r>
  <r>
    <x v="4"/>
    <x v="2"/>
    <s v="Revolution Wind"/>
    <x v="4"/>
    <s v="No Federal FMP"/>
    <x v="17"/>
    <x v="20"/>
    <x v="6"/>
    <x v="6"/>
    <x v="4"/>
    <n v="7.4"/>
  </r>
  <r>
    <x v="4"/>
    <x v="2"/>
    <s v="Revolution Wind"/>
    <x v="21"/>
    <s v="No Federal FMP"/>
    <x v="111"/>
    <x v="16"/>
    <x v="6"/>
    <x v="6"/>
    <x v="4"/>
    <n v="6.34"/>
  </r>
  <r>
    <x v="4"/>
    <x v="2"/>
    <s v="Revolution Wind"/>
    <x v="90"/>
    <s v="No Federal FMP"/>
    <x v="111"/>
    <x v="27"/>
    <x v="83"/>
    <x v="84"/>
    <x v="4"/>
    <n v="6.34"/>
  </r>
  <r>
    <x v="4"/>
    <x v="2"/>
    <s v="Revolution Wind"/>
    <x v="54"/>
    <s v="Northeast Multispecies"/>
    <x v="19"/>
    <x v="19"/>
    <x v="6"/>
    <x v="6"/>
    <x v="4"/>
    <n v="2.11"/>
  </r>
  <r>
    <x v="4"/>
    <x v="2"/>
    <s v="Revolution Wind"/>
    <x v="46"/>
    <s v="No Federal FMP"/>
    <x v="19"/>
    <x v="20"/>
    <x v="6"/>
    <x v="6"/>
    <x v="4"/>
    <n v="2.11"/>
  </r>
  <r>
    <x v="4"/>
    <x v="2"/>
    <s v="Revolution Wind"/>
    <x v="75"/>
    <s v="No Federal FMP"/>
    <x v="19"/>
    <x v="20"/>
    <x v="1"/>
    <x v="1"/>
    <x v="4"/>
    <n v="2.11"/>
  </r>
  <r>
    <x v="4"/>
    <x v="2"/>
    <s v="Revolution Wind"/>
    <x v="51"/>
    <s v="No Federal FMP"/>
    <x v="20"/>
    <x v="19"/>
    <x v="6"/>
    <x v="1"/>
    <x v="4"/>
    <n v="1.06"/>
  </r>
  <r>
    <x v="4"/>
    <x v="2"/>
    <s v="Revolution Wind"/>
    <x v="91"/>
    <s v="Northeast Multispecies"/>
    <x v="20"/>
    <x v="27"/>
    <x v="71"/>
    <x v="29"/>
    <x v="4"/>
    <n v="1.06"/>
  </r>
  <r>
    <x v="4"/>
    <x v="2"/>
    <s v="Revolution Wind"/>
    <x v="41"/>
    <s v="Northeast Multispecies"/>
    <x v="20"/>
    <x v="19"/>
    <x v="6"/>
    <x v="6"/>
    <x v="4"/>
    <n v="1.06"/>
  </r>
  <r>
    <x v="4"/>
    <x v="3"/>
    <s v="Sunrise Wind"/>
    <x v="0"/>
    <m/>
    <x v="1798"/>
    <x v="1796"/>
    <x v="0"/>
    <x v="0"/>
    <x v="4"/>
    <n v="349295.98"/>
  </r>
  <r>
    <x v="4"/>
    <x v="3"/>
    <s v="Sunrise Wind"/>
    <x v="16"/>
    <s v="Monkfish"/>
    <x v="1799"/>
    <x v="1797"/>
    <x v="177"/>
    <x v="189"/>
    <x v="4"/>
    <n v="331133.03000000003"/>
  </r>
  <r>
    <x v="4"/>
    <x v="3"/>
    <s v="Sunrise Wind"/>
    <x v="1"/>
    <s v="Sea Scallop"/>
    <x v="1800"/>
    <x v="1798"/>
    <x v="54"/>
    <x v="64"/>
    <x v="4"/>
    <n v="319011.71999999997"/>
  </r>
  <r>
    <x v="4"/>
    <x v="3"/>
    <s v="Sunrise Wind"/>
    <x v="27"/>
    <s v="Northeast Multispecies"/>
    <x v="1801"/>
    <x v="1799"/>
    <x v="90"/>
    <x v="190"/>
    <x v="4"/>
    <n v="171516.76"/>
  </r>
  <r>
    <x v="4"/>
    <x v="3"/>
    <s v="Sunrise Wind"/>
    <x v="22"/>
    <s v="Small-Mesh Multispecies"/>
    <x v="1802"/>
    <x v="1800"/>
    <x v="104"/>
    <x v="191"/>
    <x v="4"/>
    <n v="134444.9"/>
  </r>
  <r>
    <x v="4"/>
    <x v="3"/>
    <s v="Sunrise Wind"/>
    <x v="26"/>
    <s v="Skates"/>
    <x v="1803"/>
    <x v="1801"/>
    <x v="179"/>
    <x v="192"/>
    <x v="4"/>
    <n v="124885.85"/>
  </r>
  <r>
    <x v="4"/>
    <x v="3"/>
    <s v="Sunrise Wind"/>
    <x v="9"/>
    <s v="Summer Flounder, Scup, Black Sea Bass"/>
    <x v="1804"/>
    <x v="1802"/>
    <x v="156"/>
    <x v="193"/>
    <x v="4"/>
    <n v="117181.12"/>
  </r>
  <r>
    <x v="4"/>
    <x v="3"/>
    <s v="Sunrise Wind"/>
    <x v="5"/>
    <s v="ASMFC FMP"/>
    <x v="1805"/>
    <x v="1803"/>
    <x v="67"/>
    <x v="8"/>
    <x v="4"/>
    <n v="91532.17"/>
  </r>
  <r>
    <x v="4"/>
    <x v="3"/>
    <s v="Sunrise Wind"/>
    <x v="7"/>
    <s v="Mackerel, Squid, and Butterfish"/>
    <x v="1806"/>
    <x v="1804"/>
    <x v="24"/>
    <x v="91"/>
    <x v="4"/>
    <n v="88278.9"/>
  </r>
  <r>
    <x v="4"/>
    <x v="3"/>
    <s v="Sunrise Wind"/>
    <x v="10"/>
    <s v="Summer Flounder, Scup, Black Sea Bass"/>
    <x v="1807"/>
    <x v="1805"/>
    <x v="74"/>
    <x v="21"/>
    <x v="4"/>
    <n v="87273.01"/>
  </r>
  <r>
    <x v="4"/>
    <x v="3"/>
    <s v="Sunrise Wind"/>
    <x v="8"/>
    <s v="ASMFC FMP"/>
    <x v="1808"/>
    <x v="1806"/>
    <x v="26"/>
    <x v="71"/>
    <x v="4"/>
    <n v="61399"/>
  </r>
  <r>
    <x v="4"/>
    <x v="3"/>
    <s v="Sunrise Wind"/>
    <x v="20"/>
    <s v="Mackerel, Squid, and Butterfish"/>
    <x v="1809"/>
    <x v="1807"/>
    <x v="122"/>
    <x v="40"/>
    <x v="4"/>
    <n v="53911.94"/>
  </r>
  <r>
    <x v="4"/>
    <x v="3"/>
    <s v="Sunrise Wind"/>
    <x v="34"/>
    <s v="Northeast Multispecies"/>
    <x v="1810"/>
    <x v="1808"/>
    <x v="152"/>
    <x v="194"/>
    <x v="4"/>
    <n v="47260.639999999999"/>
  </r>
  <r>
    <x v="4"/>
    <x v="3"/>
    <s v="Sunrise Wind"/>
    <x v="43"/>
    <s v="Northeast Multispecies"/>
    <x v="1811"/>
    <x v="1809"/>
    <x v="180"/>
    <x v="13"/>
    <x v="4"/>
    <n v="41566.629999999997"/>
  </r>
  <r>
    <x v="4"/>
    <x v="3"/>
    <s v="Sunrise Wind"/>
    <x v="2"/>
    <s v="Summer Flounder, Scup, Black Sea Bass"/>
    <x v="1812"/>
    <x v="1810"/>
    <x v="39"/>
    <x v="73"/>
    <x v="4"/>
    <n v="21343.31"/>
  </r>
  <r>
    <x v="4"/>
    <x v="3"/>
    <s v="Sunrise Wind"/>
    <x v="17"/>
    <s v="Small-Mesh Multispecies"/>
    <x v="1813"/>
    <x v="1811"/>
    <x v="177"/>
    <x v="93"/>
    <x v="4"/>
    <n v="9006.4500000000007"/>
  </r>
  <r>
    <x v="4"/>
    <x v="3"/>
    <s v="Sunrise Wind"/>
    <x v="35"/>
    <s v="Spiny Dogfish"/>
    <x v="1814"/>
    <x v="1812"/>
    <x v="41"/>
    <x v="15"/>
    <x v="4"/>
    <n v="7220.8"/>
  </r>
  <r>
    <x v="4"/>
    <x v="3"/>
    <s v="Sunrise Wind"/>
    <x v="29"/>
    <s v="ASMFC FMP"/>
    <x v="1815"/>
    <x v="1813"/>
    <x v="37"/>
    <x v="56"/>
    <x v="4"/>
    <n v="5789.11"/>
  </r>
  <r>
    <x v="4"/>
    <x v="3"/>
    <s v="Sunrise Wind"/>
    <x v="25"/>
    <s v="Bluefish"/>
    <x v="1111"/>
    <x v="1814"/>
    <x v="20"/>
    <x v="62"/>
    <x v="4"/>
    <n v="5272.43"/>
  </r>
  <r>
    <x v="4"/>
    <x v="3"/>
    <s v="Sunrise Wind"/>
    <x v="38"/>
    <s v="Atlantic Herring"/>
    <x v="1816"/>
    <x v="1815"/>
    <x v="1"/>
    <x v="5"/>
    <x v="4"/>
    <n v="3859.76"/>
  </r>
  <r>
    <x v="4"/>
    <x v="3"/>
    <s v="Sunrise Wind"/>
    <x v="18"/>
    <s v="Mackerel, Squid, and Butterfish"/>
    <x v="1753"/>
    <x v="1816"/>
    <x v="9"/>
    <x v="8"/>
    <x v="4"/>
    <n v="2954.25"/>
  </r>
  <r>
    <x v="4"/>
    <x v="3"/>
    <s v="Sunrise Wind"/>
    <x v="3"/>
    <s v="No Federal FMP"/>
    <x v="1817"/>
    <x v="362"/>
    <x v="5"/>
    <x v="1"/>
    <x v="4"/>
    <n v="843.17"/>
  </r>
  <r>
    <x v="4"/>
    <x v="3"/>
    <s v="Sunrise Wind"/>
    <x v="31"/>
    <s v="No Federal FMP"/>
    <x v="1818"/>
    <x v="1817"/>
    <x v="115"/>
    <x v="29"/>
    <x v="4"/>
    <n v="782.94"/>
  </r>
  <r>
    <x v="4"/>
    <x v="3"/>
    <s v="Sunrise Wind"/>
    <x v="6"/>
    <s v="Mackerel, Squid, and Butterfish"/>
    <x v="810"/>
    <x v="1818"/>
    <x v="6"/>
    <x v="6"/>
    <x v="4"/>
    <n v="647.70000000000005"/>
  </r>
  <r>
    <x v="4"/>
    <x v="3"/>
    <s v="Sunrise Wind"/>
    <x v="11"/>
    <s v="ASMFC FMP"/>
    <x v="1819"/>
    <x v="1399"/>
    <x v="83"/>
    <x v="55"/>
    <x v="4"/>
    <n v="599.09"/>
  </r>
  <r>
    <x v="4"/>
    <x v="3"/>
    <s v="Sunrise Wind"/>
    <x v="28"/>
    <s v="Tilefish"/>
    <x v="1820"/>
    <x v="50"/>
    <x v="1"/>
    <x v="5"/>
    <x v="4"/>
    <n v="473.36"/>
  </r>
  <r>
    <x v="4"/>
    <x v="3"/>
    <s v="Sunrise Wind"/>
    <x v="32"/>
    <s v="Highly Migratory Species"/>
    <x v="350"/>
    <x v="1819"/>
    <x v="54"/>
    <x v="9"/>
    <x v="4"/>
    <n v="382.49"/>
  </r>
  <r>
    <x v="4"/>
    <x v="3"/>
    <s v="Sunrise Wind"/>
    <x v="12"/>
    <s v="No Federal FMP"/>
    <x v="1821"/>
    <x v="1820"/>
    <x v="63"/>
    <x v="71"/>
    <x v="4"/>
    <n v="359.24"/>
  </r>
  <r>
    <x v="4"/>
    <x v="3"/>
    <s v="Sunrise Wind"/>
    <x v="24"/>
    <s v="No Federal FMP"/>
    <x v="101"/>
    <x v="248"/>
    <x v="9"/>
    <x v="64"/>
    <x v="4"/>
    <n v="153.21"/>
  </r>
  <r>
    <x v="4"/>
    <x v="3"/>
    <s v="Sunrise Wind"/>
    <x v="33"/>
    <s v="Northeast Multispecies"/>
    <x v="752"/>
    <x v="1821"/>
    <x v="6"/>
    <x v="6"/>
    <x v="4"/>
    <n v="105.66"/>
  </r>
  <r>
    <x v="4"/>
    <x v="3"/>
    <s v="Sunrise Wind"/>
    <x v="42"/>
    <s v="No Federal FMP"/>
    <x v="588"/>
    <x v="1193"/>
    <x v="153"/>
    <x v="40"/>
    <x v="4"/>
    <n v="84.53"/>
  </r>
  <r>
    <x v="4"/>
    <x v="3"/>
    <s v="Sunrise Wind"/>
    <x v="49"/>
    <s v="No Federal FMP"/>
    <x v="411"/>
    <x v="1822"/>
    <x v="73"/>
    <x v="168"/>
    <x v="4"/>
    <n v="73.959999999999994"/>
  </r>
  <r>
    <x v="4"/>
    <x v="3"/>
    <s v="Sunrise Wind"/>
    <x v="13"/>
    <s v="No Federal FMP"/>
    <x v="479"/>
    <x v="680"/>
    <x v="45"/>
    <x v="63"/>
    <x v="4"/>
    <n v="59.17"/>
  </r>
  <r>
    <x v="4"/>
    <x v="3"/>
    <s v="Sunrise Wind"/>
    <x v="67"/>
    <s v="Skates"/>
    <x v="412"/>
    <x v="105"/>
    <x v="84"/>
    <x v="26"/>
    <x v="4"/>
    <n v="57.06"/>
  </r>
  <r>
    <x v="4"/>
    <x v="3"/>
    <s v="Sunrise Wind"/>
    <x v="48"/>
    <s v="Northeast Multispecies"/>
    <x v="313"/>
    <x v="11"/>
    <x v="6"/>
    <x v="6"/>
    <x v="4"/>
    <n v="42.26"/>
  </r>
  <r>
    <x v="4"/>
    <x v="3"/>
    <s v="Sunrise Wind"/>
    <x v="90"/>
    <s v="No Federal FMP"/>
    <x v="193"/>
    <x v="11"/>
    <x v="86"/>
    <x v="48"/>
    <x v="4"/>
    <n v="39.090000000000003"/>
  </r>
  <r>
    <x v="4"/>
    <x v="3"/>
    <s v="Sunrise Wind"/>
    <x v="44"/>
    <s v="ASMFC FMP"/>
    <x v="613"/>
    <x v="347"/>
    <x v="82"/>
    <x v="195"/>
    <x v="4"/>
    <n v="30.64"/>
  </r>
  <r>
    <x v="4"/>
    <x v="3"/>
    <s v="Sunrise Wind"/>
    <x v="47"/>
    <s v="Highly Migratory Species"/>
    <x v="480"/>
    <x v="61"/>
    <x v="11"/>
    <x v="68"/>
    <x v="4"/>
    <n v="27.47"/>
  </r>
  <r>
    <x v="4"/>
    <x v="3"/>
    <s v="Sunrise Wind"/>
    <x v="37"/>
    <s v="No Federal FMP"/>
    <x v="480"/>
    <x v="66"/>
    <x v="54"/>
    <x v="68"/>
    <x v="4"/>
    <n v="27.47"/>
  </r>
  <r>
    <x v="4"/>
    <x v="3"/>
    <s v="Sunrise Wind"/>
    <x v="14"/>
    <s v="No Federal FMP"/>
    <x v="14"/>
    <x v="14"/>
    <x v="56"/>
    <x v="57"/>
    <x v="4"/>
    <n v="26.41"/>
  </r>
  <r>
    <x v="4"/>
    <x v="3"/>
    <s v="Sunrise Wind"/>
    <x v="31"/>
    <s v="No Federal FMP"/>
    <x v="164"/>
    <x v="15"/>
    <x v="67"/>
    <x v="8"/>
    <x v="4"/>
    <n v="22.19"/>
  </r>
  <r>
    <x v="4"/>
    <x v="3"/>
    <s v="Sunrise Wind"/>
    <x v="39"/>
    <s v="No Federal FMP"/>
    <x v="109"/>
    <x v="364"/>
    <x v="1"/>
    <x v="1"/>
    <x v="4"/>
    <n v="21.13"/>
  </r>
  <r>
    <x v="4"/>
    <x v="3"/>
    <s v="Sunrise Wind"/>
    <x v="82"/>
    <s v="No Federal FMP"/>
    <x v="354"/>
    <x v="106"/>
    <x v="131"/>
    <x v="114"/>
    <x v="4"/>
    <n v="19.02"/>
  </r>
  <r>
    <x v="4"/>
    <x v="3"/>
    <s v="Sunrise Wind"/>
    <x v="54"/>
    <s v="Northeast Multispecies"/>
    <x v="196"/>
    <x v="141"/>
    <x v="6"/>
    <x v="6"/>
    <x v="4"/>
    <n v="13.74"/>
  </r>
  <r>
    <x v="4"/>
    <x v="3"/>
    <s v="Sunrise Wind"/>
    <x v="15"/>
    <s v="SERO FMP"/>
    <x v="70"/>
    <x v="15"/>
    <x v="29"/>
    <x v="31"/>
    <x v="4"/>
    <n v="10.57"/>
  </r>
  <r>
    <x v="4"/>
    <x v="3"/>
    <s v="Sunrise Wind"/>
    <x v="21"/>
    <s v="No Federal FMP"/>
    <x v="110"/>
    <x v="141"/>
    <x v="6"/>
    <x v="1"/>
    <x v="4"/>
    <n v="9.51"/>
  </r>
  <r>
    <x v="4"/>
    <x v="3"/>
    <s v="Sunrise Wind"/>
    <x v="51"/>
    <s v="No Federal FMP"/>
    <x v="27"/>
    <x v="27"/>
    <x v="1"/>
    <x v="44"/>
    <x v="4"/>
    <n v="3.17"/>
  </r>
  <r>
    <x v="4"/>
    <x v="3"/>
    <s v="Sunrise Wind"/>
    <x v="45"/>
    <s v="No Federal FMP"/>
    <x v="19"/>
    <x v="109"/>
    <x v="1"/>
    <x v="6"/>
    <x v="4"/>
    <n v="2.11"/>
  </r>
  <r>
    <x v="4"/>
    <x v="3"/>
    <s v="Sunrise Wind"/>
    <x v="41"/>
    <s v="Northeast Multispecies"/>
    <x v="19"/>
    <x v="19"/>
    <x v="6"/>
    <x v="6"/>
    <x v="4"/>
    <n v="2.11"/>
  </r>
  <r>
    <x v="4"/>
    <x v="3"/>
    <s v="Sunrise Wind"/>
    <x v="75"/>
    <s v="No Federal FMP"/>
    <x v="19"/>
    <x v="20"/>
    <x v="1"/>
    <x v="1"/>
    <x v="4"/>
    <n v="2.11"/>
  </r>
  <r>
    <x v="4"/>
    <x v="3"/>
    <s v="Sunrise Wind"/>
    <x v="46"/>
    <s v="No Federal FMP"/>
    <x v="20"/>
    <x v="19"/>
    <x v="6"/>
    <x v="6"/>
    <x v="4"/>
    <n v="1.06"/>
  </r>
  <r>
    <x v="4"/>
    <x v="3"/>
    <s v="Sunrise Wind"/>
    <x v="60"/>
    <s v="ASMFC FMP"/>
    <x v="20"/>
    <x v="19"/>
    <x v="6"/>
    <x v="6"/>
    <x v="4"/>
    <n v="1.06"/>
  </r>
  <r>
    <x v="4"/>
    <x v="4"/>
    <s v="US Wind"/>
    <x v="5"/>
    <s v="ASMFC FMP"/>
    <x v="1822"/>
    <x v="1823"/>
    <x v="29"/>
    <x v="7"/>
    <x v="4"/>
    <n v="37720.61"/>
  </r>
  <r>
    <x v="4"/>
    <x v="4"/>
    <s v="US Wind"/>
    <x v="35"/>
    <s v="Spiny Dogfish"/>
    <x v="1823"/>
    <x v="1824"/>
    <x v="114"/>
    <x v="196"/>
    <x v="4"/>
    <n v="36552.01"/>
  </r>
  <r>
    <x v="4"/>
    <x v="4"/>
    <s v="US Wind"/>
    <x v="3"/>
    <s v="No Federal FMP"/>
    <x v="1824"/>
    <x v="1825"/>
    <x v="127"/>
    <x v="29"/>
    <x v="4"/>
    <n v="35857.82"/>
  </r>
  <r>
    <x v="4"/>
    <x v="4"/>
    <s v="US Wind"/>
    <x v="2"/>
    <s v="Summer Flounder, Scup, Black Sea Bass"/>
    <x v="1825"/>
    <x v="1826"/>
    <x v="43"/>
    <x v="61"/>
    <x v="4"/>
    <n v="35326.35"/>
  </r>
  <r>
    <x v="4"/>
    <x v="4"/>
    <s v="US Wind"/>
    <x v="0"/>
    <m/>
    <x v="1826"/>
    <x v="1827"/>
    <x v="0"/>
    <x v="0"/>
    <x v="4"/>
    <n v="28890.6"/>
  </r>
  <r>
    <x v="4"/>
    <x v="4"/>
    <s v="US Wind"/>
    <x v="10"/>
    <s v="Summer Flounder, Scup, Black Sea Bass"/>
    <x v="1827"/>
    <x v="1828"/>
    <x v="7"/>
    <x v="44"/>
    <x v="4"/>
    <n v="8608.1200000000008"/>
  </r>
  <r>
    <x v="4"/>
    <x v="4"/>
    <s v="US Wind"/>
    <x v="1"/>
    <s v="Sea Scallop"/>
    <x v="1828"/>
    <x v="1829"/>
    <x v="6"/>
    <x v="6"/>
    <x v="4"/>
    <n v="3656.89"/>
  </r>
  <r>
    <x v="4"/>
    <x v="4"/>
    <s v="US Wind"/>
    <x v="7"/>
    <s v="Mackerel, Squid, and Butterfish"/>
    <x v="1829"/>
    <x v="1830"/>
    <x v="1"/>
    <x v="1"/>
    <x v="4"/>
    <n v="2185.0500000000002"/>
  </r>
  <r>
    <x v="4"/>
    <x v="4"/>
    <s v="US Wind"/>
    <x v="26"/>
    <s v="Skates"/>
    <x v="1830"/>
    <x v="1831"/>
    <x v="5"/>
    <x v="5"/>
    <x v="4"/>
    <n v="1409.5"/>
  </r>
  <r>
    <x v="4"/>
    <x v="4"/>
    <s v="US Wind"/>
    <x v="6"/>
    <s v="Mackerel, Squid, and Butterfish"/>
    <x v="1831"/>
    <x v="1832"/>
    <x v="1"/>
    <x v="1"/>
    <x v="4"/>
    <n v="1324.98"/>
  </r>
  <r>
    <x v="4"/>
    <x v="4"/>
    <s v="US Wind"/>
    <x v="25"/>
    <s v="Bluefish"/>
    <x v="1832"/>
    <x v="1260"/>
    <x v="8"/>
    <x v="64"/>
    <x v="4"/>
    <n v="1243.6199999999999"/>
  </r>
  <r>
    <x v="4"/>
    <x v="4"/>
    <s v="US Wind"/>
    <x v="8"/>
    <s v="ASMFC FMP"/>
    <x v="1833"/>
    <x v="1833"/>
    <x v="1"/>
    <x v="1"/>
    <x v="4"/>
    <n v="941.43"/>
  </r>
  <r>
    <x v="4"/>
    <x v="4"/>
    <s v="US Wind"/>
    <x v="11"/>
    <s v="ASMFC FMP"/>
    <x v="1834"/>
    <x v="120"/>
    <x v="71"/>
    <x v="55"/>
    <x v="4"/>
    <n v="775.54"/>
  </r>
  <r>
    <x v="4"/>
    <x v="4"/>
    <s v="US Wind"/>
    <x v="16"/>
    <s v="Monkfish"/>
    <x v="1835"/>
    <x v="1608"/>
    <x v="6"/>
    <x v="6"/>
    <x v="4"/>
    <n v="758.64"/>
  </r>
  <r>
    <x v="4"/>
    <x v="4"/>
    <s v="US Wind"/>
    <x v="32"/>
    <s v="Highly Migratory Species"/>
    <x v="1836"/>
    <x v="1834"/>
    <x v="10"/>
    <x v="31"/>
    <x v="4"/>
    <n v="637.13"/>
  </r>
  <r>
    <x v="4"/>
    <x v="4"/>
    <s v="US Wind"/>
    <x v="13"/>
    <s v="No Federal FMP"/>
    <x v="384"/>
    <x v="664"/>
    <x v="145"/>
    <x v="112"/>
    <x v="4"/>
    <n v="538.87"/>
  </r>
  <r>
    <x v="4"/>
    <x v="4"/>
    <s v="US Wind"/>
    <x v="40"/>
    <s v="ASMFC FMP"/>
    <x v="1508"/>
    <x v="1835"/>
    <x v="1"/>
    <x v="1"/>
    <x v="4"/>
    <n v="500.83"/>
  </r>
  <r>
    <x v="4"/>
    <x v="4"/>
    <s v="US Wind"/>
    <x v="4"/>
    <s v="No Federal FMP"/>
    <x v="1797"/>
    <x v="572"/>
    <x v="67"/>
    <x v="10"/>
    <x v="4"/>
    <n v="280"/>
  </r>
  <r>
    <x v="4"/>
    <x v="4"/>
    <s v="US Wind"/>
    <x v="60"/>
    <s v="ASMFC FMP"/>
    <x v="1768"/>
    <x v="344"/>
    <x v="5"/>
    <x v="5"/>
    <x v="4"/>
    <n v="262.04000000000002"/>
  </r>
  <r>
    <x v="4"/>
    <x v="4"/>
    <s v="US Wind"/>
    <x v="9"/>
    <s v="Summer Flounder, Scup, Black Sea Bass"/>
    <x v="516"/>
    <x v="802"/>
    <x v="6"/>
    <x v="6"/>
    <x v="4"/>
    <n v="168"/>
  </r>
  <r>
    <x v="4"/>
    <x v="4"/>
    <s v="US Wind"/>
    <x v="20"/>
    <s v="Mackerel, Squid, and Butterfish"/>
    <x v="256"/>
    <x v="1836"/>
    <x v="6"/>
    <x v="6"/>
    <x v="4"/>
    <n v="154.26"/>
  </r>
  <r>
    <x v="4"/>
    <x v="4"/>
    <s v="US Wind"/>
    <x v="14"/>
    <s v="No Federal FMP"/>
    <x v="224"/>
    <x v="682"/>
    <x v="87"/>
    <x v="142"/>
    <x v="4"/>
    <n v="107.77"/>
  </r>
  <r>
    <x v="4"/>
    <x v="4"/>
    <s v="US Wind"/>
    <x v="18"/>
    <s v="Mackerel, Squid, and Butterfish"/>
    <x v="259"/>
    <x v="244"/>
    <x v="6"/>
    <x v="6"/>
    <x v="4"/>
    <n v="91.92"/>
  </r>
  <r>
    <x v="4"/>
    <x v="4"/>
    <s v="US Wind"/>
    <x v="15"/>
    <s v="SERO FMP"/>
    <x v="283"/>
    <x v="106"/>
    <x v="27"/>
    <x v="57"/>
    <x v="4"/>
    <n v="40.15"/>
  </r>
  <r>
    <x v="4"/>
    <x v="4"/>
    <s v="US Wind"/>
    <x v="17"/>
    <s v="Small-Mesh Multispecies"/>
    <x v="193"/>
    <x v="60"/>
    <x v="1"/>
    <x v="1"/>
    <x v="4"/>
    <n v="39.090000000000003"/>
  </r>
  <r>
    <x v="4"/>
    <x v="4"/>
    <s v="US Wind"/>
    <x v="24"/>
    <s v="No Federal FMP"/>
    <x v="12"/>
    <x v="101"/>
    <x v="5"/>
    <x v="7"/>
    <x v="4"/>
    <n v="35.92"/>
  </r>
  <r>
    <x v="4"/>
    <x v="4"/>
    <s v="US Wind"/>
    <x v="31"/>
    <s v="No Federal FMP"/>
    <x v="17"/>
    <x v="109"/>
    <x v="1"/>
    <x v="6"/>
    <x v="4"/>
    <n v="7.4"/>
  </r>
  <r>
    <x v="4"/>
    <x v="4"/>
    <s v="US Wind"/>
    <x v="21"/>
    <s v="No Federal FMP"/>
    <x v="19"/>
    <x v="20"/>
    <x v="6"/>
    <x v="6"/>
    <x v="4"/>
    <n v="2.11"/>
  </r>
  <r>
    <x v="4"/>
    <x v="4"/>
    <s v="US Wind"/>
    <x v="22"/>
    <s v="Small-Mesh Multispecies"/>
    <x v="19"/>
    <x v="109"/>
    <x v="6"/>
    <x v="6"/>
    <x v="4"/>
    <n v="2.11"/>
  </r>
  <r>
    <x v="4"/>
    <x v="4"/>
    <s v="US Wind"/>
    <x v="19"/>
    <s v="Tilefish"/>
    <x v="19"/>
    <x v="19"/>
    <x v="6"/>
    <x v="6"/>
    <x v="4"/>
    <n v="2.11"/>
  </r>
  <r>
    <x v="4"/>
    <x v="4"/>
    <s v="US Wind"/>
    <x v="80"/>
    <s v="ASMFC FMP"/>
    <x v="20"/>
    <x v="19"/>
    <x v="6"/>
    <x v="6"/>
    <x v="4"/>
    <n v="1.06"/>
  </r>
  <r>
    <x v="4"/>
    <x v="5"/>
    <s v="Coastal Virginia Offshore Wind Research"/>
    <x v="0"/>
    <m/>
    <x v="1251"/>
    <x v="1837"/>
    <x v="0"/>
    <x v="0"/>
    <x v="4"/>
    <n v="278.94"/>
  </r>
  <r>
    <x v="4"/>
    <x v="5"/>
    <s v="Coastal Virginia Offshore Wind Research"/>
    <x v="59"/>
    <s v="ASMFC FMP"/>
    <x v="992"/>
    <x v="56"/>
    <x v="6"/>
    <x v="6"/>
    <x v="4"/>
    <n v="211.32"/>
  </r>
  <r>
    <x v="4"/>
    <x v="5"/>
    <s v="Coastal Virginia Offshore Wind Research"/>
    <x v="2"/>
    <s v="Summer Flounder, Scup, Black Sea Bass"/>
    <x v="194"/>
    <x v="108"/>
    <x v="6"/>
    <x v="6"/>
    <x v="4"/>
    <n v="34.869999999999997"/>
  </r>
  <r>
    <x v="4"/>
    <x v="5"/>
    <s v="Coastal Virginia Offshore Wind Research"/>
    <x v="21"/>
    <s v="No Federal FMP"/>
    <x v="20"/>
    <x v="20"/>
    <x v="6"/>
    <x v="6"/>
    <x v="4"/>
    <n v="1.06"/>
  </r>
  <r>
    <x v="4"/>
    <x v="5"/>
    <s v="Coastal Virginia Offshore Wind Research"/>
    <x v="7"/>
    <s v="Mackerel, Squid, and Butterfish"/>
    <x v="20"/>
    <x v="19"/>
    <x v="6"/>
    <x v="6"/>
    <x v="4"/>
    <n v="1.06"/>
  </r>
  <r>
    <x v="4"/>
    <x v="6"/>
    <s v="Ocean Wind"/>
    <x v="53"/>
    <s v="Surfclam, Ocean Quahog"/>
    <x v="1837"/>
    <x v="1838"/>
    <x v="15"/>
    <x v="27"/>
    <x v="4"/>
    <n v="116366.48"/>
  </r>
  <r>
    <x v="4"/>
    <x v="6"/>
    <s v="Ocean Wind"/>
    <x v="1"/>
    <s v="Sea Scallop"/>
    <x v="1838"/>
    <x v="1839"/>
    <x v="5"/>
    <x v="5"/>
    <x v="4"/>
    <n v="107428.71"/>
  </r>
  <r>
    <x v="4"/>
    <x v="6"/>
    <s v="Ocean Wind"/>
    <x v="40"/>
    <s v="ASMFC FMP"/>
    <x v="1839"/>
    <x v="1840"/>
    <x v="150"/>
    <x v="97"/>
    <x v="4"/>
    <n v="43455.83"/>
  </r>
  <r>
    <x v="4"/>
    <x v="6"/>
    <s v="Ocean Wind"/>
    <x v="3"/>
    <s v="No Federal FMP"/>
    <x v="1840"/>
    <x v="1841"/>
    <x v="80"/>
    <x v="77"/>
    <x v="4"/>
    <n v="21948.74"/>
  </r>
  <r>
    <x v="4"/>
    <x v="6"/>
    <s v="Ocean Wind"/>
    <x v="2"/>
    <s v="Summer Flounder, Scup, Black Sea Bass"/>
    <x v="1841"/>
    <x v="1842"/>
    <x v="54"/>
    <x v="64"/>
    <x v="4"/>
    <n v="5806.01"/>
  </r>
  <r>
    <x v="4"/>
    <x v="6"/>
    <s v="Ocean Wind"/>
    <x v="5"/>
    <s v="ASMFC FMP"/>
    <x v="1842"/>
    <x v="820"/>
    <x v="6"/>
    <x v="6"/>
    <x v="4"/>
    <n v="3487.84"/>
  </r>
  <r>
    <x v="4"/>
    <x v="6"/>
    <s v="Ocean Wind"/>
    <x v="10"/>
    <s v="Summer Flounder, Scup, Black Sea Bass"/>
    <x v="1843"/>
    <x v="1096"/>
    <x v="1"/>
    <x v="1"/>
    <x v="4"/>
    <n v="3083.16"/>
  </r>
  <r>
    <x v="4"/>
    <x v="6"/>
    <s v="Ocean Wind"/>
    <x v="7"/>
    <s v="Mackerel, Squid, and Butterfish"/>
    <x v="1844"/>
    <x v="1843"/>
    <x v="1"/>
    <x v="1"/>
    <x v="4"/>
    <n v="2801.05"/>
  </r>
  <r>
    <x v="4"/>
    <x v="6"/>
    <s v="Ocean Wind"/>
    <x v="6"/>
    <s v="Mackerel, Squid, and Butterfish"/>
    <x v="1845"/>
    <x v="1844"/>
    <x v="1"/>
    <x v="1"/>
    <x v="4"/>
    <n v="1672.6"/>
  </r>
  <r>
    <x v="4"/>
    <x v="6"/>
    <s v="Ocean Wind"/>
    <x v="0"/>
    <m/>
    <x v="1486"/>
    <x v="1845"/>
    <x v="0"/>
    <x v="0"/>
    <x v="4"/>
    <n v="948.83"/>
  </r>
  <r>
    <x v="4"/>
    <x v="6"/>
    <s v="Ocean Wind"/>
    <x v="8"/>
    <s v="ASMFC FMP"/>
    <x v="1846"/>
    <x v="1846"/>
    <x v="6"/>
    <x v="6"/>
    <x v="4"/>
    <n v="462.79"/>
  </r>
  <r>
    <x v="4"/>
    <x v="6"/>
    <s v="Ocean Wind"/>
    <x v="16"/>
    <s v="Monkfish"/>
    <x v="1847"/>
    <x v="801"/>
    <x v="6"/>
    <x v="6"/>
    <x v="4"/>
    <n v="336"/>
  </r>
  <r>
    <x v="4"/>
    <x v="6"/>
    <s v="Ocean Wind"/>
    <x v="32"/>
    <s v="Highly Migratory Species"/>
    <x v="1848"/>
    <x v="1847"/>
    <x v="7"/>
    <x v="7"/>
    <x v="4"/>
    <n v="274.72000000000003"/>
  </r>
  <r>
    <x v="4"/>
    <x v="6"/>
    <s v="Ocean Wind"/>
    <x v="11"/>
    <s v="ASMFC FMP"/>
    <x v="1849"/>
    <x v="1193"/>
    <x v="11"/>
    <x v="64"/>
    <x v="4"/>
    <n v="169.06"/>
  </r>
  <r>
    <x v="4"/>
    <x v="6"/>
    <s v="Ocean Wind"/>
    <x v="20"/>
    <s v="Mackerel, Squid, and Butterfish"/>
    <x v="143"/>
    <x v="803"/>
    <x v="6"/>
    <x v="6"/>
    <x v="4"/>
    <n v="143.69999999999999"/>
  </r>
  <r>
    <x v="4"/>
    <x v="6"/>
    <s v="Ocean Wind"/>
    <x v="35"/>
    <s v="Spiny Dogfish"/>
    <x v="259"/>
    <x v="59"/>
    <x v="6"/>
    <x v="6"/>
    <x v="4"/>
    <n v="91.92"/>
  </r>
  <r>
    <x v="4"/>
    <x v="6"/>
    <s v="Ocean Wind"/>
    <x v="26"/>
    <s v="Skates"/>
    <x v="225"/>
    <x v="877"/>
    <x v="6"/>
    <x v="6"/>
    <x v="4"/>
    <n v="75.02"/>
  </r>
  <r>
    <x v="4"/>
    <x v="6"/>
    <s v="Ocean Wind"/>
    <x v="14"/>
    <s v="No Federal FMP"/>
    <x v="126"/>
    <x v="933"/>
    <x v="83"/>
    <x v="32"/>
    <x v="4"/>
    <n v="29.58"/>
  </r>
  <r>
    <x v="4"/>
    <x v="6"/>
    <s v="Ocean Wind"/>
    <x v="13"/>
    <s v="No Federal FMP"/>
    <x v="261"/>
    <x v="281"/>
    <x v="11"/>
    <x v="64"/>
    <x v="4"/>
    <n v="28.53"/>
  </r>
  <r>
    <x v="4"/>
    <x v="6"/>
    <s v="Ocean Wind"/>
    <x v="51"/>
    <s v="No Federal FMP"/>
    <x v="195"/>
    <x v="184"/>
    <x v="67"/>
    <x v="84"/>
    <x v="4"/>
    <n v="25.36"/>
  </r>
  <r>
    <x v="4"/>
    <x v="6"/>
    <s v="Ocean Wind"/>
    <x v="25"/>
    <s v="Bluefish"/>
    <x v="109"/>
    <x v="13"/>
    <x v="6"/>
    <x v="6"/>
    <x v="4"/>
    <n v="21.13"/>
  </r>
  <r>
    <x v="4"/>
    <x v="6"/>
    <s v="Ocean Wind"/>
    <x v="9"/>
    <s v="Summer Flounder, Scup, Black Sea Bass"/>
    <x v="145"/>
    <x v="18"/>
    <x v="6"/>
    <x v="6"/>
    <x v="4"/>
    <n v="14.79"/>
  </r>
  <r>
    <x v="4"/>
    <x v="6"/>
    <s v="Ocean Wind"/>
    <x v="24"/>
    <s v="No Federal FMP"/>
    <x v="145"/>
    <x v="246"/>
    <x v="1"/>
    <x v="1"/>
    <x v="4"/>
    <n v="14.79"/>
  </r>
  <r>
    <x v="4"/>
    <x v="6"/>
    <s v="Ocean Wind"/>
    <x v="30"/>
    <s v="No Federal FMP"/>
    <x v="70"/>
    <x v="124"/>
    <x v="8"/>
    <x v="44"/>
    <x v="4"/>
    <n v="10.57"/>
  </r>
  <r>
    <x v="4"/>
    <x v="6"/>
    <s v="Ocean Wind"/>
    <x v="22"/>
    <s v="Small-Mesh Multispecies"/>
    <x v="111"/>
    <x v="16"/>
    <x v="6"/>
    <x v="6"/>
    <x v="4"/>
    <n v="6.34"/>
  </r>
  <r>
    <x v="4"/>
    <x v="6"/>
    <s v="Ocean Wind"/>
    <x v="4"/>
    <s v="No Federal FMP"/>
    <x v="111"/>
    <x v="20"/>
    <x v="6"/>
    <x v="6"/>
    <x v="4"/>
    <n v="6.34"/>
  </r>
  <r>
    <x v="4"/>
    <x v="6"/>
    <s v="Ocean Wind"/>
    <x v="17"/>
    <s v="Small-Mesh Multispecies"/>
    <x v="111"/>
    <x v="158"/>
    <x v="6"/>
    <x v="6"/>
    <x v="4"/>
    <n v="6.34"/>
  </r>
  <r>
    <x v="4"/>
    <x v="6"/>
    <s v="Ocean Wind"/>
    <x v="18"/>
    <s v="Mackerel, Squid, and Butterfish"/>
    <x v="18"/>
    <x v="69"/>
    <x v="6"/>
    <x v="6"/>
    <x v="4"/>
    <n v="5.28"/>
  </r>
  <r>
    <x v="4"/>
    <x v="6"/>
    <s v="Ocean Wind"/>
    <x v="15"/>
    <s v="SERO FMP"/>
    <x v="18"/>
    <x v="27"/>
    <x v="5"/>
    <x v="5"/>
    <x v="4"/>
    <n v="5.28"/>
  </r>
  <r>
    <x v="4"/>
    <x v="6"/>
    <s v="Ocean Wind"/>
    <x v="31"/>
    <s v="No Federal FMP"/>
    <x v="19"/>
    <x v="19"/>
    <x v="6"/>
    <x v="6"/>
    <x v="4"/>
    <n v="2.11"/>
  </r>
  <r>
    <x v="4"/>
    <x v="6"/>
    <s v="Ocean Wind"/>
    <x v="21"/>
    <s v="No Federal FMP"/>
    <x v="20"/>
    <x v="20"/>
    <x v="6"/>
    <x v="6"/>
    <x v="4"/>
    <n v="1.06"/>
  </r>
  <r>
    <x v="4"/>
    <x v="7"/>
    <s v="Atlantic Shores South"/>
    <x v="53"/>
    <s v="Surfclam, Ocean Quahog"/>
    <x v="1850"/>
    <x v="1848"/>
    <x v="181"/>
    <x v="197"/>
    <x v="4"/>
    <n v="376297.38"/>
  </r>
  <r>
    <x v="4"/>
    <x v="7"/>
    <s v="Atlantic Shores South"/>
    <x v="1"/>
    <s v="Sea Scallop"/>
    <x v="1851"/>
    <x v="1849"/>
    <x v="1"/>
    <x v="1"/>
    <x v="4"/>
    <n v="57458.94"/>
  </r>
  <r>
    <x v="4"/>
    <x v="7"/>
    <s v="Atlantic Shores South"/>
    <x v="0"/>
    <m/>
    <x v="1852"/>
    <x v="1850"/>
    <x v="0"/>
    <x v="0"/>
    <x v="4"/>
    <n v="51052.78"/>
  </r>
  <r>
    <x v="4"/>
    <x v="7"/>
    <s v="Atlantic Shores South"/>
    <x v="3"/>
    <s v="No Federal FMP"/>
    <x v="1853"/>
    <x v="1851"/>
    <x v="53"/>
    <x v="62"/>
    <x v="4"/>
    <n v="17165.52"/>
  </r>
  <r>
    <x v="4"/>
    <x v="7"/>
    <s v="Atlantic Shores South"/>
    <x v="5"/>
    <s v="ASMFC FMP"/>
    <x v="1854"/>
    <x v="1852"/>
    <x v="1"/>
    <x v="1"/>
    <x v="4"/>
    <n v="8200.27"/>
  </r>
  <r>
    <x v="4"/>
    <x v="7"/>
    <s v="Atlantic Shores South"/>
    <x v="32"/>
    <s v="Highly Migratory Species"/>
    <x v="1855"/>
    <x v="1853"/>
    <x v="87"/>
    <x v="61"/>
    <x v="4"/>
    <n v="4224.29"/>
  </r>
  <r>
    <x v="4"/>
    <x v="7"/>
    <s v="Atlantic Shores South"/>
    <x v="7"/>
    <s v="Mackerel, Squid, and Butterfish"/>
    <x v="1856"/>
    <x v="1854"/>
    <x v="1"/>
    <x v="5"/>
    <x v="4"/>
    <n v="3848.14"/>
  </r>
  <r>
    <x v="4"/>
    <x v="7"/>
    <s v="Atlantic Shores South"/>
    <x v="2"/>
    <s v="Summer Flounder, Scup, Black Sea Bass"/>
    <x v="1857"/>
    <x v="712"/>
    <x v="29"/>
    <x v="44"/>
    <x v="4"/>
    <n v="3334.63"/>
  </r>
  <r>
    <x v="4"/>
    <x v="7"/>
    <s v="Atlantic Shores South"/>
    <x v="10"/>
    <s v="Summer Flounder, Scup, Black Sea Bass"/>
    <x v="1858"/>
    <x v="1065"/>
    <x v="1"/>
    <x v="1"/>
    <x v="4"/>
    <n v="2977.5"/>
  </r>
  <r>
    <x v="4"/>
    <x v="7"/>
    <s v="Atlantic Shores South"/>
    <x v="6"/>
    <s v="Mackerel, Squid, and Butterfish"/>
    <x v="1859"/>
    <x v="1855"/>
    <x v="1"/>
    <x v="1"/>
    <x v="4"/>
    <n v="1787.77"/>
  </r>
  <r>
    <x v="4"/>
    <x v="7"/>
    <s v="Atlantic Shores South"/>
    <x v="8"/>
    <s v="ASMFC FMP"/>
    <x v="253"/>
    <x v="1856"/>
    <x v="6"/>
    <x v="6"/>
    <x v="4"/>
    <n v="489.21"/>
  </r>
  <r>
    <x v="4"/>
    <x v="7"/>
    <s v="Atlantic Shores South"/>
    <x v="20"/>
    <s v="Mackerel, Squid, and Butterfish"/>
    <x v="388"/>
    <x v="1857"/>
    <x v="6"/>
    <x v="6"/>
    <x v="4"/>
    <n v="197.58"/>
  </r>
  <r>
    <x v="4"/>
    <x v="7"/>
    <s v="Atlantic Shores South"/>
    <x v="16"/>
    <s v="Monkfish"/>
    <x v="1860"/>
    <x v="325"/>
    <x v="6"/>
    <x v="6"/>
    <x v="4"/>
    <n v="174.34"/>
  </r>
  <r>
    <x v="4"/>
    <x v="7"/>
    <s v="Atlantic Shores South"/>
    <x v="18"/>
    <s v="Mackerel, Squid, and Butterfish"/>
    <x v="160"/>
    <x v="267"/>
    <x v="6"/>
    <x v="6"/>
    <x v="4"/>
    <n v="166.94"/>
  </r>
  <r>
    <x v="4"/>
    <x v="7"/>
    <s v="Atlantic Shores South"/>
    <x v="25"/>
    <s v="Bluefish"/>
    <x v="163"/>
    <x v="682"/>
    <x v="6"/>
    <x v="1"/>
    <x v="4"/>
    <n v="65.510000000000005"/>
  </r>
  <r>
    <x v="4"/>
    <x v="7"/>
    <s v="Atlantic Shores South"/>
    <x v="14"/>
    <s v="No Federal FMP"/>
    <x v="163"/>
    <x v="55"/>
    <x v="74"/>
    <x v="54"/>
    <x v="4"/>
    <n v="65.510000000000005"/>
  </r>
  <r>
    <x v="4"/>
    <x v="7"/>
    <s v="Atlantic Shores South"/>
    <x v="9"/>
    <s v="Summer Flounder, Scup, Black Sea Bass"/>
    <x v="1188"/>
    <x v="525"/>
    <x v="6"/>
    <x v="6"/>
    <x v="4"/>
    <n v="63.4"/>
  </r>
  <r>
    <x v="4"/>
    <x v="7"/>
    <s v="Atlantic Shores South"/>
    <x v="13"/>
    <s v="No Federal FMP"/>
    <x v="218"/>
    <x v="249"/>
    <x v="9"/>
    <x v="10"/>
    <x v="4"/>
    <n v="36.979999999999997"/>
  </r>
  <r>
    <x v="4"/>
    <x v="7"/>
    <s v="Atlantic Shores South"/>
    <x v="22"/>
    <s v="Small-Mesh Multispecies"/>
    <x v="15"/>
    <x v="158"/>
    <x v="6"/>
    <x v="6"/>
    <x v="4"/>
    <n v="20.079999999999998"/>
  </r>
  <r>
    <x v="4"/>
    <x v="7"/>
    <s v="Atlantic Shores South"/>
    <x v="24"/>
    <s v="No Federal FMP"/>
    <x v="196"/>
    <x v="246"/>
    <x v="1"/>
    <x v="1"/>
    <x v="4"/>
    <n v="13.74"/>
  </r>
  <r>
    <x v="4"/>
    <x v="7"/>
    <s v="Atlantic Shores South"/>
    <x v="26"/>
    <s v="Skates"/>
    <x v="69"/>
    <x v="12"/>
    <x v="6"/>
    <x v="6"/>
    <x v="4"/>
    <n v="11.62"/>
  </r>
  <r>
    <x v="4"/>
    <x v="7"/>
    <s v="Atlantic Shores South"/>
    <x v="30"/>
    <s v="No Federal FMP"/>
    <x v="110"/>
    <x v="66"/>
    <x v="67"/>
    <x v="44"/>
    <x v="4"/>
    <n v="9.51"/>
  </r>
  <r>
    <x v="4"/>
    <x v="7"/>
    <s v="Atlantic Shores South"/>
    <x v="51"/>
    <s v="No Federal FMP"/>
    <x v="16"/>
    <x v="109"/>
    <x v="29"/>
    <x v="7"/>
    <x v="4"/>
    <n v="8.4499999999999993"/>
  </r>
  <r>
    <x v="4"/>
    <x v="7"/>
    <s v="Atlantic Shores South"/>
    <x v="35"/>
    <s v="Spiny Dogfish"/>
    <x v="17"/>
    <x v="103"/>
    <x v="6"/>
    <x v="6"/>
    <x v="4"/>
    <n v="7.4"/>
  </r>
  <r>
    <x v="4"/>
    <x v="7"/>
    <s v="Atlantic Shores South"/>
    <x v="17"/>
    <s v="Small-Mesh Multispecies"/>
    <x v="17"/>
    <x v="18"/>
    <x v="6"/>
    <x v="6"/>
    <x v="4"/>
    <n v="7.4"/>
  </r>
  <r>
    <x v="4"/>
    <x v="7"/>
    <s v="Atlantic Shores South"/>
    <x v="15"/>
    <s v="SERO FMP"/>
    <x v="17"/>
    <x v="26"/>
    <x v="5"/>
    <x v="44"/>
    <x v="4"/>
    <n v="7.4"/>
  </r>
  <r>
    <x v="4"/>
    <x v="7"/>
    <s v="Atlantic Shores South"/>
    <x v="4"/>
    <s v="No Federal FMP"/>
    <x v="71"/>
    <x v="19"/>
    <x v="6"/>
    <x v="6"/>
    <x v="4"/>
    <n v="4.2300000000000004"/>
  </r>
  <r>
    <x v="4"/>
    <x v="7"/>
    <s v="Atlantic Shores South"/>
    <x v="28"/>
    <s v="Tilefish"/>
    <x v="20"/>
    <x v="19"/>
    <x v="6"/>
    <x v="6"/>
    <x v="4"/>
    <n v="1.06"/>
  </r>
  <r>
    <x v="4"/>
    <x v="8"/>
    <s v="Bay State Wind"/>
    <x v="7"/>
    <s v="Mackerel, Squid, and Butterfish"/>
    <x v="1861"/>
    <x v="1858"/>
    <x v="77"/>
    <x v="85"/>
    <x v="4"/>
    <n v="126367.2"/>
  </r>
  <r>
    <x v="4"/>
    <x v="8"/>
    <s v="Bay State Wind"/>
    <x v="8"/>
    <s v="ASMFC FMP"/>
    <x v="1862"/>
    <x v="1859"/>
    <x v="2"/>
    <x v="96"/>
    <x v="4"/>
    <n v="82351.37"/>
  </r>
  <r>
    <x v="4"/>
    <x v="8"/>
    <s v="Bay State Wind"/>
    <x v="9"/>
    <s v="Summer Flounder, Scup, Black Sea Bass"/>
    <x v="1863"/>
    <x v="1860"/>
    <x v="57"/>
    <x v="59"/>
    <x v="4"/>
    <n v="70336.78"/>
  </r>
  <r>
    <x v="4"/>
    <x v="8"/>
    <s v="Bay State Wind"/>
    <x v="16"/>
    <s v="Monkfish"/>
    <x v="1864"/>
    <x v="1861"/>
    <x v="24"/>
    <x v="71"/>
    <x v="4"/>
    <n v="61939.98"/>
  </r>
  <r>
    <x v="4"/>
    <x v="8"/>
    <s v="Bay State Wind"/>
    <x v="1"/>
    <s v="Sea Scallop"/>
    <x v="1865"/>
    <x v="1862"/>
    <x v="1"/>
    <x v="1"/>
    <x v="4"/>
    <n v="59879.61"/>
  </r>
  <r>
    <x v="4"/>
    <x v="8"/>
    <s v="Bay State Wind"/>
    <x v="22"/>
    <s v="Small-Mesh Multispecies"/>
    <x v="1866"/>
    <x v="1863"/>
    <x v="89"/>
    <x v="2"/>
    <x v="4"/>
    <n v="44129.94"/>
  </r>
  <r>
    <x v="4"/>
    <x v="8"/>
    <s v="Bay State Wind"/>
    <x v="10"/>
    <s v="Summer Flounder, Scup, Black Sea Bass"/>
    <x v="1867"/>
    <x v="1864"/>
    <x v="58"/>
    <x v="73"/>
    <x v="4"/>
    <n v="41111.230000000003"/>
  </r>
  <r>
    <x v="4"/>
    <x v="8"/>
    <s v="Bay State Wind"/>
    <x v="5"/>
    <s v="ASMFC FMP"/>
    <x v="1868"/>
    <x v="1865"/>
    <x v="29"/>
    <x v="7"/>
    <x v="4"/>
    <n v="35951.86"/>
  </r>
  <r>
    <x v="4"/>
    <x v="8"/>
    <s v="Bay State Wind"/>
    <x v="26"/>
    <s v="Skates"/>
    <x v="1869"/>
    <x v="1866"/>
    <x v="73"/>
    <x v="89"/>
    <x v="4"/>
    <n v="31630.37"/>
  </r>
  <r>
    <x v="4"/>
    <x v="8"/>
    <s v="Bay State Wind"/>
    <x v="27"/>
    <s v="Northeast Multispecies"/>
    <x v="1870"/>
    <x v="1867"/>
    <x v="69"/>
    <x v="21"/>
    <x v="4"/>
    <n v="24651.53"/>
  </r>
  <r>
    <x v="4"/>
    <x v="8"/>
    <s v="Bay State Wind"/>
    <x v="0"/>
    <m/>
    <x v="1871"/>
    <x v="1868"/>
    <x v="0"/>
    <x v="0"/>
    <x v="4"/>
    <n v="15924.01"/>
  </r>
  <r>
    <x v="4"/>
    <x v="8"/>
    <s v="Bay State Wind"/>
    <x v="2"/>
    <s v="Summer Flounder, Scup, Black Sea Bass"/>
    <x v="1872"/>
    <x v="1869"/>
    <x v="12"/>
    <x v="22"/>
    <x v="4"/>
    <n v="13906.96"/>
  </r>
  <r>
    <x v="4"/>
    <x v="8"/>
    <s v="Bay State Wind"/>
    <x v="20"/>
    <s v="Mackerel, Squid, and Butterfish"/>
    <x v="1873"/>
    <x v="1870"/>
    <x v="65"/>
    <x v="19"/>
    <x v="4"/>
    <n v="11900.48"/>
  </r>
  <r>
    <x v="4"/>
    <x v="8"/>
    <s v="Bay State Wind"/>
    <x v="43"/>
    <s v="Northeast Multispecies"/>
    <x v="1874"/>
    <x v="1871"/>
    <x v="81"/>
    <x v="91"/>
    <x v="4"/>
    <n v="7192.27"/>
  </r>
  <r>
    <x v="4"/>
    <x v="8"/>
    <s v="Bay State Wind"/>
    <x v="34"/>
    <s v="Northeast Multispecies"/>
    <x v="1875"/>
    <x v="1772"/>
    <x v="10"/>
    <x v="68"/>
    <x v="4"/>
    <n v="4320.4399999999996"/>
  </r>
  <r>
    <x v="4"/>
    <x v="8"/>
    <s v="Bay State Wind"/>
    <x v="17"/>
    <s v="Small-Mesh Multispecies"/>
    <x v="1876"/>
    <x v="1872"/>
    <x v="70"/>
    <x v="198"/>
    <x v="4"/>
    <n v="3732.97"/>
  </r>
  <r>
    <x v="4"/>
    <x v="8"/>
    <s v="Bay State Wind"/>
    <x v="35"/>
    <s v="Spiny Dogfish"/>
    <x v="1877"/>
    <x v="1873"/>
    <x v="54"/>
    <x v="31"/>
    <x v="4"/>
    <n v="2177.65"/>
  </r>
  <r>
    <x v="4"/>
    <x v="8"/>
    <s v="Bay State Wind"/>
    <x v="25"/>
    <s v="Bluefish"/>
    <x v="1878"/>
    <x v="1874"/>
    <x v="27"/>
    <x v="68"/>
    <x v="4"/>
    <n v="1790.94"/>
  </r>
  <r>
    <x v="4"/>
    <x v="8"/>
    <s v="Bay State Wind"/>
    <x v="18"/>
    <s v="Mackerel, Squid, and Butterfish"/>
    <x v="1399"/>
    <x v="1875"/>
    <x v="29"/>
    <x v="5"/>
    <x v="4"/>
    <n v="1130.56"/>
  </r>
  <r>
    <x v="4"/>
    <x v="8"/>
    <s v="Bay State Wind"/>
    <x v="3"/>
    <s v="No Federal FMP"/>
    <x v="1879"/>
    <x v="205"/>
    <x v="1"/>
    <x v="1"/>
    <x v="4"/>
    <n v="813.58"/>
  </r>
  <r>
    <x v="4"/>
    <x v="8"/>
    <s v="Bay State Wind"/>
    <x v="32"/>
    <s v="Highly Migratory Species"/>
    <x v="180"/>
    <x v="1876"/>
    <x v="45"/>
    <x v="63"/>
    <x v="4"/>
    <n v="723.77"/>
  </r>
  <r>
    <x v="4"/>
    <x v="8"/>
    <s v="Bay State Wind"/>
    <x v="38"/>
    <s v="Atlantic Herring"/>
    <x v="1880"/>
    <x v="1877"/>
    <x v="6"/>
    <x v="6"/>
    <x v="4"/>
    <n v="511.39"/>
  </r>
  <r>
    <x v="4"/>
    <x v="8"/>
    <s v="Bay State Wind"/>
    <x v="28"/>
    <s v="Tilefish"/>
    <x v="1115"/>
    <x v="179"/>
    <x v="1"/>
    <x v="1"/>
    <x v="4"/>
    <n v="459.62"/>
  </r>
  <r>
    <x v="4"/>
    <x v="8"/>
    <s v="Bay State Wind"/>
    <x v="29"/>
    <s v="ASMFC FMP"/>
    <x v="1441"/>
    <x v="504"/>
    <x v="5"/>
    <x v="5"/>
    <x v="4"/>
    <n v="443.77"/>
  </r>
  <r>
    <x v="4"/>
    <x v="8"/>
    <s v="Bay State Wind"/>
    <x v="33"/>
    <s v="Northeast Multispecies"/>
    <x v="97"/>
    <x v="1104"/>
    <x v="6"/>
    <x v="1"/>
    <x v="4"/>
    <n v="310.64"/>
  </r>
  <r>
    <x v="4"/>
    <x v="8"/>
    <s v="Bay State Wind"/>
    <x v="6"/>
    <s v="Mackerel, Squid, and Butterfish"/>
    <x v="1881"/>
    <x v="674"/>
    <x v="6"/>
    <x v="6"/>
    <x v="4"/>
    <n v="171.17"/>
  </r>
  <r>
    <x v="4"/>
    <x v="8"/>
    <s v="Bay State Wind"/>
    <x v="12"/>
    <s v="No Federal FMP"/>
    <x v="695"/>
    <x v="1878"/>
    <x v="58"/>
    <x v="57"/>
    <x v="4"/>
    <n v="155.32"/>
  </r>
  <r>
    <x v="4"/>
    <x v="8"/>
    <s v="Bay State Wind"/>
    <x v="31"/>
    <s v="No Federal FMP"/>
    <x v="476"/>
    <x v="574"/>
    <x v="27"/>
    <x v="63"/>
    <x v="4"/>
    <n v="147.91999999999999"/>
  </r>
  <r>
    <x v="4"/>
    <x v="8"/>
    <s v="Bay State Wind"/>
    <x v="48"/>
    <s v="Northeast Multispecies"/>
    <x v="103"/>
    <x v="268"/>
    <x v="6"/>
    <x v="1"/>
    <x v="4"/>
    <n v="103.55"/>
  </r>
  <r>
    <x v="4"/>
    <x v="8"/>
    <s v="Bay State Wind"/>
    <x v="11"/>
    <s v="ASMFC FMP"/>
    <x v="280"/>
    <x v="67"/>
    <x v="5"/>
    <x v="5"/>
    <x v="4"/>
    <n v="66.569999999999993"/>
  </r>
  <r>
    <x v="4"/>
    <x v="8"/>
    <s v="Bay State Wind"/>
    <x v="24"/>
    <s v="No Federal FMP"/>
    <x v="233"/>
    <x v="1006"/>
    <x v="5"/>
    <x v="5"/>
    <x v="4"/>
    <n v="50.72"/>
  </r>
  <r>
    <x v="4"/>
    <x v="8"/>
    <s v="Bay State Wind"/>
    <x v="13"/>
    <s v="No Federal FMP"/>
    <x v="283"/>
    <x v="302"/>
    <x v="67"/>
    <x v="8"/>
    <x v="4"/>
    <n v="40.15"/>
  </r>
  <r>
    <x v="4"/>
    <x v="8"/>
    <s v="Bay State Wind"/>
    <x v="14"/>
    <s v="No Federal FMP"/>
    <x v="26"/>
    <x v="1008"/>
    <x v="13"/>
    <x v="12"/>
    <x v="4"/>
    <n v="32.75"/>
  </r>
  <r>
    <x v="4"/>
    <x v="8"/>
    <s v="Bay State Wind"/>
    <x v="46"/>
    <s v="No Federal FMP"/>
    <x v="13"/>
    <x v="324"/>
    <x v="1"/>
    <x v="1"/>
    <x v="4"/>
    <n v="31.7"/>
  </r>
  <r>
    <x v="4"/>
    <x v="8"/>
    <s v="Bay State Wind"/>
    <x v="82"/>
    <s v="No Federal FMP"/>
    <x v="613"/>
    <x v="182"/>
    <x v="99"/>
    <x v="199"/>
    <x v="4"/>
    <n v="30.64"/>
  </r>
  <r>
    <x v="4"/>
    <x v="8"/>
    <s v="Bay State Wind"/>
    <x v="21"/>
    <s v="No Federal FMP"/>
    <x v="480"/>
    <x v="933"/>
    <x v="1"/>
    <x v="5"/>
    <x v="4"/>
    <n v="27.47"/>
  </r>
  <r>
    <x v="4"/>
    <x v="8"/>
    <s v="Bay State Wind"/>
    <x v="4"/>
    <s v="No Federal FMP"/>
    <x v="480"/>
    <x v="16"/>
    <x v="1"/>
    <x v="6"/>
    <x v="4"/>
    <n v="27.47"/>
  </r>
  <r>
    <x v="4"/>
    <x v="8"/>
    <s v="Bay State Wind"/>
    <x v="31"/>
    <s v="No Federal FMP"/>
    <x v="164"/>
    <x v="26"/>
    <x v="67"/>
    <x v="9"/>
    <x v="4"/>
    <n v="22.19"/>
  </r>
  <r>
    <x v="4"/>
    <x v="8"/>
    <s v="Bay State Wind"/>
    <x v="39"/>
    <s v="No Federal FMP"/>
    <x v="165"/>
    <x v="66"/>
    <x v="6"/>
    <x v="1"/>
    <x v="4"/>
    <n v="17.96"/>
  </r>
  <r>
    <x v="4"/>
    <x v="8"/>
    <s v="Bay State Wind"/>
    <x v="49"/>
    <s v="No Federal FMP"/>
    <x v="127"/>
    <x v="97"/>
    <x v="22"/>
    <x v="28"/>
    <x v="4"/>
    <n v="16.91"/>
  </r>
  <r>
    <x v="4"/>
    <x v="8"/>
    <s v="Bay State Wind"/>
    <x v="56"/>
    <s v="Northeast Multispecies"/>
    <x v="127"/>
    <x v="141"/>
    <x v="6"/>
    <x v="6"/>
    <x v="4"/>
    <n v="16.91"/>
  </r>
  <r>
    <x v="4"/>
    <x v="8"/>
    <s v="Bay State Wind"/>
    <x v="44"/>
    <s v="ASMFC FMP"/>
    <x v="17"/>
    <x v="364"/>
    <x v="65"/>
    <x v="19"/>
    <x v="4"/>
    <n v="7.4"/>
  </r>
  <r>
    <x v="4"/>
    <x v="8"/>
    <s v="Bay State Wind"/>
    <x v="41"/>
    <s v="Northeast Multispecies"/>
    <x v="17"/>
    <x v="141"/>
    <x v="6"/>
    <x v="6"/>
    <x v="4"/>
    <n v="7.4"/>
  </r>
  <r>
    <x v="4"/>
    <x v="8"/>
    <s v="Bay State Wind"/>
    <x v="75"/>
    <s v="No Federal FMP"/>
    <x v="17"/>
    <x v="108"/>
    <x v="7"/>
    <x v="7"/>
    <x v="4"/>
    <n v="7.4"/>
  </r>
  <r>
    <x v="4"/>
    <x v="8"/>
    <s v="Bay State Wind"/>
    <x v="37"/>
    <s v="No Federal FMP"/>
    <x v="111"/>
    <x v="65"/>
    <x v="1"/>
    <x v="7"/>
    <x v="4"/>
    <n v="6.34"/>
  </r>
  <r>
    <x v="4"/>
    <x v="8"/>
    <s v="Bay State Wind"/>
    <x v="54"/>
    <s v="Northeast Multispecies"/>
    <x v="27"/>
    <x v="109"/>
    <x v="6"/>
    <x v="6"/>
    <x v="4"/>
    <n v="3.17"/>
  </r>
  <r>
    <x v="4"/>
    <x v="8"/>
    <s v="Bay State Wind"/>
    <x v="51"/>
    <s v="No Federal FMP"/>
    <x v="19"/>
    <x v="20"/>
    <x v="1"/>
    <x v="5"/>
    <x v="4"/>
    <n v="2.11"/>
  </r>
  <r>
    <x v="4"/>
    <x v="8"/>
    <s v="Bay State Wind"/>
    <x v="90"/>
    <s v="No Federal FMP"/>
    <x v="19"/>
    <x v="27"/>
    <x v="54"/>
    <x v="84"/>
    <x v="4"/>
    <n v="2.11"/>
  </r>
  <r>
    <x v="4"/>
    <x v="8"/>
    <s v="Bay State Wind"/>
    <x v="15"/>
    <s v="SERO FMP"/>
    <x v="19"/>
    <x v="20"/>
    <x v="1"/>
    <x v="1"/>
    <x v="4"/>
    <n v="2.11"/>
  </r>
  <r>
    <x v="4"/>
    <x v="8"/>
    <s v="Bay State Wind"/>
    <x v="42"/>
    <s v="No Federal FMP"/>
    <x v="19"/>
    <x v="19"/>
    <x v="5"/>
    <x v="5"/>
    <x v="4"/>
    <n v="2.11"/>
  </r>
  <r>
    <x v="4"/>
    <x v="8"/>
    <s v="Bay State Wind"/>
    <x v="55"/>
    <s v="Northeast Multispecies"/>
    <x v="20"/>
    <x v="20"/>
    <x v="6"/>
    <x v="6"/>
    <x v="4"/>
    <n v="1.06"/>
  </r>
  <r>
    <x v="4"/>
    <x v="8"/>
    <s v="Bay State Wind"/>
    <x v="30"/>
    <s v="No Federal FMP"/>
    <x v="20"/>
    <x v="19"/>
    <x v="1"/>
    <x v="6"/>
    <x v="4"/>
    <n v="1.06"/>
  </r>
  <r>
    <x v="4"/>
    <x v="8"/>
    <s v="Bay State Wind"/>
    <x v="19"/>
    <s v="Tilefish"/>
    <x v="20"/>
    <x v="19"/>
    <x v="6"/>
    <x v="6"/>
    <x v="4"/>
    <n v="1.06"/>
  </r>
  <r>
    <x v="4"/>
    <x v="9"/>
    <s v="Vineyard Wind 1"/>
    <x v="7"/>
    <s v="Mackerel, Squid, and Butterfish"/>
    <x v="1882"/>
    <x v="1879"/>
    <x v="111"/>
    <x v="76"/>
    <x v="4"/>
    <n v="124511.81"/>
  </r>
  <r>
    <x v="4"/>
    <x v="9"/>
    <s v="Vineyard Wind 1"/>
    <x v="9"/>
    <s v="Summer Flounder, Scup, Black Sea Bass"/>
    <x v="1883"/>
    <x v="1880"/>
    <x v="111"/>
    <x v="61"/>
    <x v="4"/>
    <n v="42054.78"/>
  </r>
  <r>
    <x v="4"/>
    <x v="9"/>
    <s v="Vineyard Wind 1"/>
    <x v="22"/>
    <s v="Small-Mesh Multispecies"/>
    <x v="1884"/>
    <x v="1881"/>
    <x v="43"/>
    <x v="78"/>
    <x v="4"/>
    <n v="33435.040000000001"/>
  </r>
  <r>
    <x v="4"/>
    <x v="9"/>
    <s v="Vineyard Wind 1"/>
    <x v="10"/>
    <s v="Summer Flounder, Scup, Black Sea Bass"/>
    <x v="1885"/>
    <x v="1882"/>
    <x v="67"/>
    <x v="64"/>
    <x v="4"/>
    <n v="17138.05"/>
  </r>
  <r>
    <x v="4"/>
    <x v="9"/>
    <s v="Vineyard Wind 1"/>
    <x v="8"/>
    <s v="ASMFC FMP"/>
    <x v="1886"/>
    <x v="1883"/>
    <x v="45"/>
    <x v="63"/>
    <x v="4"/>
    <n v="15619.71"/>
  </r>
  <r>
    <x v="4"/>
    <x v="9"/>
    <s v="Vineyard Wind 1"/>
    <x v="0"/>
    <m/>
    <x v="1887"/>
    <x v="1884"/>
    <x v="0"/>
    <x v="0"/>
    <x v="4"/>
    <n v="12562.97"/>
  </r>
  <r>
    <x v="4"/>
    <x v="9"/>
    <s v="Vineyard Wind 1"/>
    <x v="16"/>
    <s v="Monkfish"/>
    <x v="1888"/>
    <x v="1885"/>
    <x v="7"/>
    <x v="31"/>
    <x v="4"/>
    <n v="7398.31"/>
  </r>
  <r>
    <x v="4"/>
    <x v="9"/>
    <s v="Vineyard Wind 1"/>
    <x v="2"/>
    <s v="Summer Flounder, Scup, Black Sea Bass"/>
    <x v="1889"/>
    <x v="1886"/>
    <x v="9"/>
    <x v="9"/>
    <x v="4"/>
    <n v="7074.99"/>
  </r>
  <r>
    <x v="4"/>
    <x v="9"/>
    <s v="Vineyard Wind 1"/>
    <x v="5"/>
    <s v="ASMFC FMP"/>
    <x v="1890"/>
    <x v="1887"/>
    <x v="6"/>
    <x v="6"/>
    <x v="4"/>
    <n v="5719.37"/>
  </r>
  <r>
    <x v="4"/>
    <x v="9"/>
    <s v="Vineyard Wind 1"/>
    <x v="20"/>
    <s v="Mackerel, Squid, and Butterfish"/>
    <x v="1891"/>
    <x v="1888"/>
    <x v="45"/>
    <x v="63"/>
    <x v="4"/>
    <n v="4788.51"/>
  </r>
  <r>
    <x v="4"/>
    <x v="9"/>
    <s v="Vineyard Wind 1"/>
    <x v="17"/>
    <s v="Small-Mesh Multispecies"/>
    <x v="1892"/>
    <x v="1889"/>
    <x v="127"/>
    <x v="46"/>
    <x v="4"/>
    <n v="3236.36"/>
  </r>
  <r>
    <x v="4"/>
    <x v="9"/>
    <s v="Vineyard Wind 1"/>
    <x v="1"/>
    <s v="Sea Scallop"/>
    <x v="1893"/>
    <x v="1890"/>
    <x v="6"/>
    <x v="6"/>
    <x v="4"/>
    <n v="2756.67"/>
  </r>
  <r>
    <x v="4"/>
    <x v="9"/>
    <s v="Vineyard Wind 1"/>
    <x v="26"/>
    <s v="Skates"/>
    <x v="1894"/>
    <x v="1891"/>
    <x v="11"/>
    <x v="44"/>
    <x v="4"/>
    <n v="2731.31"/>
  </r>
  <r>
    <x v="4"/>
    <x v="9"/>
    <s v="Vineyard Wind 1"/>
    <x v="27"/>
    <s v="Northeast Multispecies"/>
    <x v="1895"/>
    <x v="1892"/>
    <x v="29"/>
    <x v="7"/>
    <x v="4"/>
    <n v="2151.2399999999998"/>
  </r>
  <r>
    <x v="4"/>
    <x v="9"/>
    <s v="Vineyard Wind 1"/>
    <x v="25"/>
    <s v="Bluefish"/>
    <x v="1896"/>
    <x v="1893"/>
    <x v="9"/>
    <x v="31"/>
    <x v="4"/>
    <n v="1028.07"/>
  </r>
  <r>
    <x v="4"/>
    <x v="9"/>
    <s v="Vineyard Wind 1"/>
    <x v="28"/>
    <s v="Tilefish"/>
    <x v="95"/>
    <x v="1894"/>
    <x v="5"/>
    <x v="5"/>
    <x v="4"/>
    <n v="991.09"/>
  </r>
  <r>
    <x v="4"/>
    <x v="9"/>
    <s v="Vineyard Wind 1"/>
    <x v="32"/>
    <s v="Highly Migratory Species"/>
    <x v="1897"/>
    <x v="134"/>
    <x v="10"/>
    <x v="68"/>
    <x v="4"/>
    <n v="675.17"/>
  </r>
  <r>
    <x v="4"/>
    <x v="9"/>
    <s v="Vineyard Wind 1"/>
    <x v="33"/>
    <s v="Northeast Multispecies"/>
    <x v="1402"/>
    <x v="1895"/>
    <x v="1"/>
    <x v="1"/>
    <x v="4"/>
    <n v="668.83"/>
  </r>
  <r>
    <x v="4"/>
    <x v="9"/>
    <s v="Vineyard Wind 1"/>
    <x v="18"/>
    <s v="Mackerel, Squid, and Butterfish"/>
    <x v="1898"/>
    <x v="1346"/>
    <x v="5"/>
    <x v="1"/>
    <x v="4"/>
    <n v="664.6"/>
  </r>
  <r>
    <x v="4"/>
    <x v="9"/>
    <s v="Vineyard Wind 1"/>
    <x v="43"/>
    <s v="Northeast Multispecies"/>
    <x v="1464"/>
    <x v="713"/>
    <x v="7"/>
    <x v="7"/>
    <x v="4"/>
    <n v="583.24"/>
  </r>
  <r>
    <x v="4"/>
    <x v="9"/>
    <s v="Vineyard Wind 1"/>
    <x v="34"/>
    <s v="Northeast Multispecies"/>
    <x v="55"/>
    <x v="265"/>
    <x v="1"/>
    <x v="1"/>
    <x v="4"/>
    <n v="258.87"/>
  </r>
  <r>
    <x v="4"/>
    <x v="9"/>
    <s v="Vineyard Wind 1"/>
    <x v="35"/>
    <s v="Spiny Dogfish"/>
    <x v="214"/>
    <x v="1896"/>
    <x v="6"/>
    <x v="6"/>
    <x v="4"/>
    <n v="173.28"/>
  </r>
  <r>
    <x v="4"/>
    <x v="9"/>
    <s v="Vineyard Wind 1"/>
    <x v="3"/>
    <s v="No Federal FMP"/>
    <x v="1899"/>
    <x v="18"/>
    <x v="6"/>
    <x v="6"/>
    <x v="4"/>
    <n v="151.09"/>
  </r>
  <r>
    <x v="4"/>
    <x v="9"/>
    <s v="Vineyard Wind 1"/>
    <x v="6"/>
    <s v="Mackerel, Squid, and Butterfish"/>
    <x v="850"/>
    <x v="1897"/>
    <x v="6"/>
    <x v="6"/>
    <x v="4"/>
    <n v="126.79"/>
  </r>
  <r>
    <x v="4"/>
    <x v="9"/>
    <s v="Vineyard Wind 1"/>
    <x v="21"/>
    <s v="No Federal FMP"/>
    <x v="61"/>
    <x v="270"/>
    <x v="11"/>
    <x v="64"/>
    <x v="4"/>
    <n v="102.49"/>
  </r>
  <r>
    <x v="4"/>
    <x v="9"/>
    <s v="Vineyard Wind 1"/>
    <x v="4"/>
    <s v="No Federal FMP"/>
    <x v="64"/>
    <x v="125"/>
    <x v="5"/>
    <x v="1"/>
    <x v="4"/>
    <n v="52.83"/>
  </r>
  <r>
    <x v="4"/>
    <x v="9"/>
    <s v="Vineyard Wind 1"/>
    <x v="29"/>
    <s v="ASMFC FMP"/>
    <x v="589"/>
    <x v="15"/>
    <x v="6"/>
    <x v="6"/>
    <x v="4"/>
    <n v="48.6"/>
  </r>
  <r>
    <x v="4"/>
    <x v="9"/>
    <s v="Vineyard Wind 1"/>
    <x v="56"/>
    <s v="Northeast Multispecies"/>
    <x v="413"/>
    <x v="157"/>
    <x v="6"/>
    <x v="6"/>
    <x v="4"/>
    <n v="38.04"/>
  </r>
  <r>
    <x v="4"/>
    <x v="9"/>
    <s v="Vineyard Wind 1"/>
    <x v="11"/>
    <s v="ASMFC FMP"/>
    <x v="354"/>
    <x v="16"/>
    <x v="1"/>
    <x v="1"/>
    <x v="4"/>
    <n v="19.02"/>
  </r>
  <r>
    <x v="4"/>
    <x v="9"/>
    <s v="Vineyard Wind 1"/>
    <x v="41"/>
    <s v="Northeast Multispecies"/>
    <x v="67"/>
    <x v="67"/>
    <x v="6"/>
    <x v="6"/>
    <x v="4"/>
    <n v="15.85"/>
  </r>
  <r>
    <x v="4"/>
    <x v="9"/>
    <s v="Vineyard Wind 1"/>
    <x v="46"/>
    <s v="No Federal FMP"/>
    <x v="145"/>
    <x v="158"/>
    <x v="6"/>
    <x v="6"/>
    <x v="4"/>
    <n v="14.79"/>
  </r>
  <r>
    <x v="4"/>
    <x v="9"/>
    <s v="Vineyard Wind 1"/>
    <x v="31"/>
    <s v="No Federal FMP"/>
    <x v="196"/>
    <x v="26"/>
    <x v="1"/>
    <x v="1"/>
    <x v="4"/>
    <n v="13.74"/>
  </r>
  <r>
    <x v="4"/>
    <x v="9"/>
    <s v="Vineyard Wind 1"/>
    <x v="13"/>
    <s v="No Federal FMP"/>
    <x v="68"/>
    <x v="17"/>
    <x v="5"/>
    <x v="5"/>
    <x v="4"/>
    <n v="12.68"/>
  </r>
  <r>
    <x v="4"/>
    <x v="9"/>
    <s v="Vineyard Wind 1"/>
    <x v="48"/>
    <s v="Northeast Multispecies"/>
    <x v="69"/>
    <x v="26"/>
    <x v="6"/>
    <x v="6"/>
    <x v="4"/>
    <n v="11.62"/>
  </r>
  <r>
    <x v="4"/>
    <x v="9"/>
    <s v="Vineyard Wind 1"/>
    <x v="12"/>
    <s v="No Federal FMP"/>
    <x v="69"/>
    <x v="67"/>
    <x v="1"/>
    <x v="1"/>
    <x v="4"/>
    <n v="11.62"/>
  </r>
  <r>
    <x v="4"/>
    <x v="9"/>
    <s v="Vineyard Wind 1"/>
    <x v="54"/>
    <s v="Northeast Multispecies"/>
    <x v="110"/>
    <x v="15"/>
    <x v="6"/>
    <x v="6"/>
    <x v="4"/>
    <n v="9.51"/>
  </r>
  <r>
    <x v="4"/>
    <x v="9"/>
    <s v="Vineyard Wind 1"/>
    <x v="82"/>
    <s v="No Federal FMP"/>
    <x v="16"/>
    <x v="108"/>
    <x v="26"/>
    <x v="21"/>
    <x v="4"/>
    <n v="8.4499999999999993"/>
  </r>
  <r>
    <x v="4"/>
    <x v="9"/>
    <s v="Vineyard Wind 1"/>
    <x v="24"/>
    <s v="No Federal FMP"/>
    <x v="16"/>
    <x v="108"/>
    <x v="6"/>
    <x v="6"/>
    <x v="4"/>
    <n v="8.4499999999999993"/>
  </r>
  <r>
    <x v="4"/>
    <x v="9"/>
    <s v="Vineyard Wind 1"/>
    <x v="14"/>
    <s v="No Federal FMP"/>
    <x v="17"/>
    <x v="26"/>
    <x v="7"/>
    <x v="44"/>
    <x v="4"/>
    <n v="7.4"/>
  </r>
  <r>
    <x v="4"/>
    <x v="9"/>
    <s v="Vineyard Wind 1"/>
    <x v="55"/>
    <s v="Northeast Multispecies"/>
    <x v="17"/>
    <x v="68"/>
    <x v="6"/>
    <x v="6"/>
    <x v="4"/>
    <n v="7.4"/>
  </r>
  <r>
    <x v="4"/>
    <x v="9"/>
    <s v="Vineyard Wind 1"/>
    <x v="39"/>
    <s v="No Federal FMP"/>
    <x v="17"/>
    <x v="108"/>
    <x v="6"/>
    <x v="6"/>
    <x v="4"/>
    <n v="7.4"/>
  </r>
  <r>
    <x v="4"/>
    <x v="9"/>
    <s v="Vineyard Wind 1"/>
    <x v="49"/>
    <s v="No Federal FMP"/>
    <x v="71"/>
    <x v="11"/>
    <x v="29"/>
    <x v="44"/>
    <x v="4"/>
    <n v="4.2300000000000004"/>
  </r>
  <r>
    <x v="4"/>
    <x v="9"/>
    <s v="Vineyard Wind 1"/>
    <x v="44"/>
    <s v="ASMFC FMP"/>
    <x v="20"/>
    <x v="19"/>
    <x v="7"/>
    <x v="1"/>
    <x v="4"/>
    <n v="1.06"/>
  </r>
  <r>
    <x v="4"/>
    <x v="9"/>
    <s v="Vineyard Wind 1"/>
    <x v="37"/>
    <s v="No Federal FMP"/>
    <x v="20"/>
    <x v="19"/>
    <x v="6"/>
    <x v="1"/>
    <x v="4"/>
    <n v="1.06"/>
  </r>
  <r>
    <x v="4"/>
    <x v="10"/>
    <m/>
    <x v="7"/>
    <s v="Mackerel, Squid, and Butterfish"/>
    <x v="1900"/>
    <x v="465"/>
    <x v="6"/>
    <x v="6"/>
    <x v="4"/>
    <n v="608.6"/>
  </r>
  <r>
    <x v="4"/>
    <x v="10"/>
    <m/>
    <x v="5"/>
    <s v="ASMFC FMP"/>
    <x v="160"/>
    <x v="182"/>
    <x v="6"/>
    <x v="6"/>
    <x v="4"/>
    <n v="166.94"/>
  </r>
  <r>
    <x v="4"/>
    <x v="10"/>
    <m/>
    <x v="9"/>
    <s v="Summer Flounder, Scup, Black Sea Bass"/>
    <x v="256"/>
    <x v="213"/>
    <x v="6"/>
    <x v="6"/>
    <x v="4"/>
    <n v="154.26"/>
  </r>
  <r>
    <x v="4"/>
    <x v="10"/>
    <m/>
    <x v="10"/>
    <s v="Summer Flounder, Scup, Black Sea Bass"/>
    <x v="1306"/>
    <x v="11"/>
    <x v="6"/>
    <x v="6"/>
    <x v="4"/>
    <n v="124.68"/>
  </r>
  <r>
    <x v="4"/>
    <x v="10"/>
    <m/>
    <x v="2"/>
    <s v="Summer Flounder, Scup, Black Sea Bass"/>
    <x v="1053"/>
    <x v="157"/>
    <x v="6"/>
    <x v="6"/>
    <x v="4"/>
    <n v="79.239999999999995"/>
  </r>
  <r>
    <x v="4"/>
    <x v="10"/>
    <m/>
    <x v="27"/>
    <s v="Northeast Multispecies"/>
    <x v="437"/>
    <x v="66"/>
    <x v="6"/>
    <x v="6"/>
    <x v="4"/>
    <n v="69.739999999999995"/>
  </r>
  <r>
    <x v="4"/>
    <x v="10"/>
    <m/>
    <x v="25"/>
    <s v="Bluefish"/>
    <x v="106"/>
    <x v="349"/>
    <x v="6"/>
    <x v="6"/>
    <x v="4"/>
    <n v="67.62"/>
  </r>
  <r>
    <x v="4"/>
    <x v="10"/>
    <m/>
    <x v="38"/>
    <s v="Atlantic Herring"/>
    <x v="985"/>
    <x v="483"/>
    <x v="6"/>
    <x v="6"/>
    <x v="4"/>
    <n v="60.23"/>
  </r>
  <r>
    <x v="4"/>
    <x v="10"/>
    <m/>
    <x v="22"/>
    <s v="Small-Mesh Multispecies"/>
    <x v="190"/>
    <x v="270"/>
    <x v="6"/>
    <x v="6"/>
    <x v="4"/>
    <n v="53.89"/>
  </r>
  <r>
    <x v="4"/>
    <x v="10"/>
    <m/>
    <x v="26"/>
    <s v="Skates"/>
    <x v="192"/>
    <x v="858"/>
    <x v="6"/>
    <x v="6"/>
    <x v="4"/>
    <n v="46.49"/>
  </r>
  <r>
    <x v="4"/>
    <x v="10"/>
    <m/>
    <x v="20"/>
    <s v="Mackerel, Squid, and Butterfish"/>
    <x v="613"/>
    <x v="1007"/>
    <x v="6"/>
    <x v="6"/>
    <x v="4"/>
    <n v="30.64"/>
  </r>
  <r>
    <x v="4"/>
    <x v="10"/>
    <m/>
    <x v="8"/>
    <s v="ASMFC FMP"/>
    <x v="109"/>
    <x v="56"/>
    <x v="6"/>
    <x v="6"/>
    <x v="4"/>
    <n v="21.13"/>
  </r>
  <r>
    <x v="4"/>
    <x v="10"/>
    <m/>
    <x v="1"/>
    <s v="Sea Scallop"/>
    <x v="67"/>
    <x v="20"/>
    <x v="6"/>
    <x v="6"/>
    <x v="4"/>
    <n v="15.85"/>
  </r>
  <r>
    <x v="4"/>
    <x v="10"/>
    <m/>
    <x v="11"/>
    <s v="ASMFC FMP"/>
    <x v="17"/>
    <x v="20"/>
    <x v="6"/>
    <x v="6"/>
    <x v="4"/>
    <n v="7.4"/>
  </r>
  <r>
    <x v="4"/>
    <x v="10"/>
    <m/>
    <x v="3"/>
    <s v="No Federal FMP"/>
    <x v="18"/>
    <x v="19"/>
    <x v="6"/>
    <x v="6"/>
    <x v="4"/>
    <n v="5.28"/>
  </r>
  <r>
    <x v="4"/>
    <x v="10"/>
    <m/>
    <x v="32"/>
    <s v="Highly Migratory Species"/>
    <x v="71"/>
    <x v="26"/>
    <x v="6"/>
    <x v="6"/>
    <x v="4"/>
    <n v="4.2300000000000004"/>
  </r>
  <r>
    <x v="4"/>
    <x v="10"/>
    <m/>
    <x v="18"/>
    <s v="Mackerel, Squid, and Butterfish"/>
    <x v="71"/>
    <x v="158"/>
    <x v="6"/>
    <x v="6"/>
    <x v="4"/>
    <n v="4.2300000000000004"/>
  </r>
  <r>
    <x v="4"/>
    <x v="10"/>
    <m/>
    <x v="17"/>
    <s v="Small-Mesh Multispecies"/>
    <x v="71"/>
    <x v="69"/>
    <x v="6"/>
    <x v="6"/>
    <x v="4"/>
    <n v="4.2300000000000004"/>
  </r>
  <r>
    <x v="4"/>
    <x v="10"/>
    <m/>
    <x v="29"/>
    <s v="ASMFC FMP"/>
    <x v="71"/>
    <x v="19"/>
    <x v="6"/>
    <x v="6"/>
    <x v="4"/>
    <n v="4.2300000000000004"/>
  </r>
  <r>
    <x v="4"/>
    <x v="10"/>
    <m/>
    <x v="37"/>
    <s v="No Federal FMP"/>
    <x v="27"/>
    <x v="19"/>
    <x v="1"/>
    <x v="1"/>
    <x v="4"/>
    <n v="3.17"/>
  </r>
  <r>
    <x v="4"/>
    <x v="10"/>
    <m/>
    <x v="16"/>
    <s v="Monkfish"/>
    <x v="27"/>
    <x v="20"/>
    <x v="6"/>
    <x v="6"/>
    <x v="4"/>
    <n v="3.17"/>
  </r>
  <r>
    <x v="4"/>
    <x v="10"/>
    <m/>
    <x v="12"/>
    <s v="No Federal FMP"/>
    <x v="19"/>
    <x v="27"/>
    <x v="6"/>
    <x v="6"/>
    <x v="4"/>
    <n v="2.11"/>
  </r>
  <r>
    <x v="4"/>
    <x v="10"/>
    <m/>
    <x v="35"/>
    <s v="Spiny Dogfish"/>
    <x v="19"/>
    <x v="17"/>
    <x v="6"/>
    <x v="6"/>
    <x v="4"/>
    <n v="2.11"/>
  </r>
  <r>
    <x v="4"/>
    <x v="10"/>
    <m/>
    <x v="34"/>
    <s v="Northeast Multispecies"/>
    <x v="19"/>
    <x v="19"/>
    <x v="6"/>
    <x v="6"/>
    <x v="4"/>
    <n v="2.11"/>
  </r>
  <r>
    <x v="4"/>
    <x v="10"/>
    <m/>
    <x v="45"/>
    <s v="No Federal FMP"/>
    <x v="20"/>
    <x v="20"/>
    <x v="6"/>
    <x v="6"/>
    <x v="4"/>
    <n v="1.06"/>
  </r>
  <r>
    <x v="4"/>
    <x v="10"/>
    <m/>
    <x v="31"/>
    <s v="No Federal FMP"/>
    <x v="20"/>
    <x v="19"/>
    <x v="6"/>
    <x v="6"/>
    <x v="4"/>
    <n v="1.06"/>
  </r>
  <r>
    <x v="4"/>
    <x v="10"/>
    <m/>
    <x v="0"/>
    <m/>
    <x v="20"/>
    <x v="109"/>
    <x v="0"/>
    <x v="0"/>
    <x v="4"/>
    <n v="1.06"/>
  </r>
  <r>
    <x v="4"/>
    <x v="11"/>
    <m/>
    <x v="59"/>
    <s v="ASMFC FMP"/>
    <x v="1901"/>
    <x v="1898"/>
    <x v="9"/>
    <x v="8"/>
    <x v="4"/>
    <n v="18931.09"/>
  </r>
  <r>
    <x v="4"/>
    <x v="11"/>
    <m/>
    <x v="0"/>
    <m/>
    <x v="1902"/>
    <x v="1899"/>
    <x v="0"/>
    <x v="0"/>
    <x v="4"/>
    <n v="3771"/>
  </r>
  <r>
    <x v="4"/>
    <x v="11"/>
    <m/>
    <x v="79"/>
    <s v="SERO FMP"/>
    <x v="1903"/>
    <x v="1639"/>
    <x v="9"/>
    <x v="8"/>
    <x v="4"/>
    <n v="3664.29"/>
  </r>
  <r>
    <x v="4"/>
    <x v="11"/>
    <m/>
    <x v="25"/>
    <s v="Bluefish"/>
    <x v="1904"/>
    <x v="1900"/>
    <x v="22"/>
    <x v="68"/>
    <x v="4"/>
    <n v="1966.33"/>
  </r>
  <r>
    <x v="4"/>
    <x v="11"/>
    <m/>
    <x v="2"/>
    <s v="Summer Flounder, Scup, Black Sea Bass"/>
    <x v="1905"/>
    <x v="46"/>
    <x v="5"/>
    <x v="5"/>
    <x v="4"/>
    <n v="1619.77"/>
  </r>
  <r>
    <x v="4"/>
    <x v="11"/>
    <m/>
    <x v="6"/>
    <s v="Mackerel, Squid, and Butterfish"/>
    <x v="719"/>
    <x v="1901"/>
    <x v="1"/>
    <x v="1"/>
    <x v="4"/>
    <n v="1580.67"/>
  </r>
  <r>
    <x v="4"/>
    <x v="11"/>
    <m/>
    <x v="92"/>
    <s v="No Federal FMP"/>
    <x v="1906"/>
    <x v="1283"/>
    <x v="27"/>
    <x v="22"/>
    <x v="4"/>
    <n v="589.58000000000004"/>
  </r>
  <r>
    <x v="4"/>
    <x v="11"/>
    <m/>
    <x v="16"/>
    <s v="Monkfish"/>
    <x v="1288"/>
    <x v="1902"/>
    <x v="6"/>
    <x v="6"/>
    <x v="4"/>
    <n v="508.22"/>
  </r>
  <r>
    <x v="4"/>
    <x v="11"/>
    <m/>
    <x v="72"/>
    <s v="No Federal FMP"/>
    <x v="1907"/>
    <x v="1507"/>
    <x v="146"/>
    <x v="79"/>
    <x v="4"/>
    <n v="426.87"/>
  </r>
  <r>
    <x v="4"/>
    <x v="11"/>
    <m/>
    <x v="60"/>
    <s v="ASMFC FMP"/>
    <x v="1908"/>
    <x v="609"/>
    <x v="7"/>
    <x v="31"/>
    <x v="4"/>
    <n v="401.51"/>
  </r>
  <r>
    <x v="4"/>
    <x v="11"/>
    <m/>
    <x v="32"/>
    <s v="Highly Migratory Species"/>
    <x v="674"/>
    <x v="1903"/>
    <x v="7"/>
    <x v="7"/>
    <x v="4"/>
    <n v="292.68"/>
  </r>
  <r>
    <x v="4"/>
    <x v="11"/>
    <m/>
    <x v="93"/>
    <s v="Highly Migratory Species"/>
    <x v="872"/>
    <x v="208"/>
    <x v="67"/>
    <x v="31"/>
    <x v="4"/>
    <n v="221.89"/>
  </r>
  <r>
    <x v="4"/>
    <x v="11"/>
    <m/>
    <x v="73"/>
    <s v="No Federal FMP"/>
    <x v="1014"/>
    <x v="344"/>
    <x v="130"/>
    <x v="107"/>
    <x v="4"/>
    <n v="112"/>
  </r>
  <r>
    <x v="4"/>
    <x v="11"/>
    <m/>
    <x v="35"/>
    <s v="Spiny Dogfish"/>
    <x v="1909"/>
    <x v="1904"/>
    <x v="6"/>
    <x v="6"/>
    <x v="4"/>
    <n v="104.6"/>
  </r>
  <r>
    <x v="4"/>
    <x v="11"/>
    <m/>
    <x v="7"/>
    <s v="Mackerel, Squid, and Butterfish"/>
    <x v="588"/>
    <x v="1030"/>
    <x v="6"/>
    <x v="6"/>
    <x v="4"/>
    <n v="84.53"/>
  </r>
  <r>
    <x v="4"/>
    <x v="11"/>
    <m/>
    <x v="21"/>
    <s v="No Federal FMP"/>
    <x v="627"/>
    <x v="382"/>
    <x v="7"/>
    <x v="64"/>
    <x v="4"/>
    <n v="80.3"/>
  </r>
  <r>
    <x v="4"/>
    <x v="11"/>
    <m/>
    <x v="80"/>
    <s v="ASMFC FMP"/>
    <x v="461"/>
    <x v="215"/>
    <x v="1"/>
    <x v="5"/>
    <x v="4"/>
    <n v="45.43"/>
  </r>
  <r>
    <x v="4"/>
    <x v="11"/>
    <m/>
    <x v="45"/>
    <s v="No Federal FMP"/>
    <x v="354"/>
    <x v="121"/>
    <x v="11"/>
    <x v="64"/>
    <x v="4"/>
    <n v="19.02"/>
  </r>
  <r>
    <x v="4"/>
    <x v="11"/>
    <m/>
    <x v="24"/>
    <s v="No Federal FMP"/>
    <x v="70"/>
    <x v="125"/>
    <x v="6"/>
    <x v="6"/>
    <x v="4"/>
    <n v="10.57"/>
  </r>
  <r>
    <x v="4"/>
    <x v="11"/>
    <m/>
    <x v="10"/>
    <s v="Summer Flounder, Scup, Black Sea Bass"/>
    <x v="70"/>
    <x v="20"/>
    <x v="6"/>
    <x v="6"/>
    <x v="4"/>
    <n v="10.57"/>
  </r>
  <r>
    <x v="4"/>
    <x v="11"/>
    <m/>
    <x v="19"/>
    <s v="Tilefish"/>
    <x v="18"/>
    <x v="20"/>
    <x v="6"/>
    <x v="1"/>
    <x v="4"/>
    <n v="5.28"/>
  </r>
  <r>
    <x v="4"/>
    <x v="11"/>
    <m/>
    <x v="30"/>
    <s v="No Federal FMP"/>
    <x v="19"/>
    <x v="18"/>
    <x v="5"/>
    <x v="7"/>
    <x v="4"/>
    <n v="2.11"/>
  </r>
  <r>
    <x v="4"/>
    <x v="11"/>
    <m/>
    <x v="94"/>
    <s v="No Federal FMP"/>
    <x v="19"/>
    <x v="20"/>
    <x v="67"/>
    <x v="64"/>
    <x v="4"/>
    <n v="2.11"/>
  </r>
  <r>
    <x v="4"/>
    <x v="11"/>
    <m/>
    <x v="31"/>
    <s v="No Federal FMP"/>
    <x v="19"/>
    <x v="19"/>
    <x v="6"/>
    <x v="6"/>
    <x v="4"/>
    <n v="2.11"/>
  </r>
  <r>
    <x v="4"/>
    <x v="11"/>
    <m/>
    <x v="95"/>
    <s v="No Federal FMP"/>
    <x v="19"/>
    <x v="19"/>
    <x v="1"/>
    <x v="1"/>
    <x v="4"/>
    <n v="2.11"/>
  </r>
  <r>
    <x v="4"/>
    <x v="11"/>
    <m/>
    <x v="20"/>
    <s v="Mackerel, Squid, and Butterfish"/>
    <x v="20"/>
    <x v="20"/>
    <x v="6"/>
    <x v="6"/>
    <x v="4"/>
    <n v="1.06"/>
  </r>
  <r>
    <x v="4"/>
    <x v="11"/>
    <m/>
    <x v="83"/>
    <s v="No Federal FMP"/>
    <x v="20"/>
    <x v="20"/>
    <x v="1"/>
    <x v="1"/>
    <x v="4"/>
    <n v="1.06"/>
  </r>
  <r>
    <x v="4"/>
    <x v="11"/>
    <m/>
    <x v="74"/>
    <s v="ASMFC FMP"/>
    <x v="20"/>
    <x v="20"/>
    <x v="12"/>
    <x v="10"/>
    <x v="4"/>
    <n v="1.06"/>
  </r>
  <r>
    <x v="4"/>
    <x v="12"/>
    <s v="Empire Wind"/>
    <x v="1"/>
    <s v="Sea Scallop"/>
    <x v="1910"/>
    <x v="1905"/>
    <x v="67"/>
    <x v="68"/>
    <x v="4"/>
    <n v="448862.53"/>
  </r>
  <r>
    <x v="4"/>
    <x v="12"/>
    <s v="Empire Wind"/>
    <x v="0"/>
    <m/>
    <x v="1911"/>
    <x v="1906"/>
    <x v="0"/>
    <x v="0"/>
    <x v="4"/>
    <n v="139700.43"/>
  </r>
  <r>
    <x v="4"/>
    <x v="12"/>
    <s v="Empire Wind"/>
    <x v="53"/>
    <s v="Surfclam, Ocean Quahog"/>
    <x v="1912"/>
    <x v="1907"/>
    <x v="51"/>
    <x v="82"/>
    <x v="4"/>
    <n v="71211.64"/>
  </r>
  <r>
    <x v="4"/>
    <x v="12"/>
    <s v="Empire Wind"/>
    <x v="10"/>
    <s v="Summer Flounder, Scup, Black Sea Bass"/>
    <x v="1913"/>
    <x v="1908"/>
    <x v="56"/>
    <x v="57"/>
    <x v="4"/>
    <n v="35648.61"/>
  </r>
  <r>
    <x v="4"/>
    <x v="12"/>
    <s v="Empire Wind"/>
    <x v="2"/>
    <s v="Summer Flounder, Scup, Black Sea Bass"/>
    <x v="1914"/>
    <x v="1909"/>
    <x v="13"/>
    <x v="37"/>
    <x v="4"/>
    <n v="18961.740000000002"/>
  </r>
  <r>
    <x v="4"/>
    <x v="12"/>
    <s v="Empire Wind"/>
    <x v="7"/>
    <s v="Mackerel, Squid, and Butterfish"/>
    <x v="1915"/>
    <x v="1910"/>
    <x v="11"/>
    <x v="44"/>
    <x v="4"/>
    <n v="12167.8"/>
  </r>
  <r>
    <x v="4"/>
    <x v="12"/>
    <s v="Empire Wind"/>
    <x v="16"/>
    <s v="Monkfish"/>
    <x v="1916"/>
    <x v="1911"/>
    <x v="7"/>
    <x v="31"/>
    <x v="4"/>
    <n v="7460.65"/>
  </r>
  <r>
    <x v="4"/>
    <x v="12"/>
    <s v="Empire Wind"/>
    <x v="9"/>
    <s v="Summer Flounder, Scup, Black Sea Bass"/>
    <x v="1917"/>
    <x v="1912"/>
    <x v="67"/>
    <x v="8"/>
    <x v="4"/>
    <n v="6983.07"/>
  </r>
  <r>
    <x v="4"/>
    <x v="12"/>
    <s v="Empire Wind"/>
    <x v="18"/>
    <s v="Mackerel, Squid, and Butterfish"/>
    <x v="1918"/>
    <x v="1913"/>
    <x v="33"/>
    <x v="73"/>
    <x v="4"/>
    <n v="6587.9"/>
  </r>
  <r>
    <x v="4"/>
    <x v="12"/>
    <s v="Empire Wind"/>
    <x v="38"/>
    <s v="Atlantic Herring"/>
    <x v="1919"/>
    <x v="1914"/>
    <x v="5"/>
    <x v="7"/>
    <x v="4"/>
    <n v="5084.3599999999997"/>
  </r>
  <r>
    <x v="4"/>
    <x v="12"/>
    <s v="Empire Wind"/>
    <x v="5"/>
    <s v="ASMFC FMP"/>
    <x v="1920"/>
    <x v="1915"/>
    <x v="6"/>
    <x v="6"/>
    <x v="4"/>
    <n v="4994.55"/>
  </r>
  <r>
    <x v="4"/>
    <x v="12"/>
    <s v="Empire Wind"/>
    <x v="26"/>
    <s v="Skates"/>
    <x v="1921"/>
    <x v="1916"/>
    <x v="29"/>
    <x v="31"/>
    <x v="4"/>
    <n v="1480.3"/>
  </r>
  <r>
    <x v="4"/>
    <x v="12"/>
    <s v="Empire Wind"/>
    <x v="35"/>
    <s v="Spiny Dogfish"/>
    <x v="1922"/>
    <x v="1917"/>
    <x v="5"/>
    <x v="5"/>
    <x v="4"/>
    <n v="876.98"/>
  </r>
  <r>
    <x v="4"/>
    <x v="12"/>
    <s v="Empire Wind"/>
    <x v="40"/>
    <s v="ASMFC FMP"/>
    <x v="1923"/>
    <x v="1918"/>
    <x v="1"/>
    <x v="1"/>
    <x v="4"/>
    <n v="577.96"/>
  </r>
  <r>
    <x v="4"/>
    <x v="12"/>
    <s v="Empire Wind"/>
    <x v="25"/>
    <s v="Bluefish"/>
    <x v="1924"/>
    <x v="1654"/>
    <x v="29"/>
    <x v="7"/>
    <x v="4"/>
    <n v="435.32"/>
  </r>
  <r>
    <x v="4"/>
    <x v="12"/>
    <s v="Empire Wind"/>
    <x v="22"/>
    <s v="Small-Mesh Multispecies"/>
    <x v="1097"/>
    <x v="1105"/>
    <x v="6"/>
    <x v="6"/>
    <x v="4"/>
    <n v="427.92"/>
  </r>
  <r>
    <x v="4"/>
    <x v="12"/>
    <s v="Empire Wind"/>
    <x v="32"/>
    <s v="Highly Migratory Species"/>
    <x v="1925"/>
    <x v="1314"/>
    <x v="11"/>
    <x v="31"/>
    <x v="4"/>
    <n v="316.98"/>
  </r>
  <r>
    <x v="4"/>
    <x v="12"/>
    <s v="Empire Wind"/>
    <x v="11"/>
    <s v="ASMFC FMP"/>
    <x v="1768"/>
    <x v="181"/>
    <x v="9"/>
    <x v="8"/>
    <x v="4"/>
    <n v="262.04000000000002"/>
  </r>
  <r>
    <x v="4"/>
    <x v="12"/>
    <s v="Empire Wind"/>
    <x v="8"/>
    <s v="ASMFC FMP"/>
    <x v="1926"/>
    <x v="1919"/>
    <x v="6"/>
    <x v="6"/>
    <x v="4"/>
    <n v="231.4"/>
  </r>
  <r>
    <x v="4"/>
    <x v="12"/>
    <s v="Empire Wind"/>
    <x v="20"/>
    <s v="Mackerel, Squid, and Butterfish"/>
    <x v="255"/>
    <x v="1004"/>
    <x v="6"/>
    <x v="6"/>
    <x v="4"/>
    <n v="161.66"/>
  </r>
  <r>
    <x v="4"/>
    <x v="12"/>
    <s v="Empire Wind"/>
    <x v="51"/>
    <s v="No Federal FMP"/>
    <x v="537"/>
    <x v="109"/>
    <x v="20"/>
    <x v="7"/>
    <x v="4"/>
    <n v="118.34"/>
  </r>
  <r>
    <x v="4"/>
    <x v="12"/>
    <s v="Empire Wind"/>
    <x v="17"/>
    <s v="Small-Mesh Multispecies"/>
    <x v="657"/>
    <x v="1920"/>
    <x v="5"/>
    <x v="5"/>
    <x v="4"/>
    <n v="109.89"/>
  </r>
  <r>
    <x v="4"/>
    <x v="12"/>
    <s v="Empire Wind"/>
    <x v="39"/>
    <s v="No Federal FMP"/>
    <x v="551"/>
    <x v="211"/>
    <x v="5"/>
    <x v="5"/>
    <x v="4"/>
    <n v="70.790000000000006"/>
  </r>
  <r>
    <x v="4"/>
    <x v="12"/>
    <s v="Empire Wind"/>
    <x v="31"/>
    <s v="No Federal FMP"/>
    <x v="613"/>
    <x v="18"/>
    <x v="5"/>
    <x v="5"/>
    <x v="4"/>
    <n v="30.64"/>
  </r>
  <r>
    <x v="4"/>
    <x v="12"/>
    <s v="Empire Wind"/>
    <x v="29"/>
    <s v="ASMFC FMP"/>
    <x v="261"/>
    <x v="16"/>
    <x v="6"/>
    <x v="6"/>
    <x v="4"/>
    <n v="28.53"/>
  </r>
  <r>
    <x v="4"/>
    <x v="12"/>
    <s v="Empire Wind"/>
    <x v="67"/>
    <s v="Skates"/>
    <x v="108"/>
    <x v="879"/>
    <x v="93"/>
    <x v="71"/>
    <x v="4"/>
    <n v="24.3"/>
  </r>
  <r>
    <x v="4"/>
    <x v="12"/>
    <s v="Empire Wind"/>
    <x v="12"/>
    <s v="No Federal FMP"/>
    <x v="67"/>
    <x v="281"/>
    <x v="5"/>
    <x v="7"/>
    <x v="4"/>
    <n v="15.85"/>
  </r>
  <r>
    <x v="4"/>
    <x v="12"/>
    <s v="Empire Wind"/>
    <x v="31"/>
    <s v="No Federal FMP"/>
    <x v="145"/>
    <x v="16"/>
    <x v="11"/>
    <x v="64"/>
    <x v="4"/>
    <n v="14.79"/>
  </r>
  <r>
    <x v="4"/>
    <x v="12"/>
    <s v="Empire Wind"/>
    <x v="24"/>
    <s v="No Federal FMP"/>
    <x v="69"/>
    <x v="68"/>
    <x v="1"/>
    <x v="6"/>
    <x v="4"/>
    <n v="11.62"/>
  </r>
  <r>
    <x v="4"/>
    <x v="12"/>
    <s v="Empire Wind"/>
    <x v="49"/>
    <s v="No Federal FMP"/>
    <x v="16"/>
    <x v="246"/>
    <x v="54"/>
    <x v="31"/>
    <x v="4"/>
    <n v="8.4499999999999993"/>
  </r>
  <r>
    <x v="4"/>
    <x v="12"/>
    <s v="Empire Wind"/>
    <x v="21"/>
    <s v="No Federal FMP"/>
    <x v="17"/>
    <x v="26"/>
    <x v="6"/>
    <x v="6"/>
    <x v="4"/>
    <n v="7.4"/>
  </r>
  <r>
    <x v="4"/>
    <x v="12"/>
    <s v="Empire Wind"/>
    <x v="15"/>
    <s v="SERO FMP"/>
    <x v="17"/>
    <x v="109"/>
    <x v="5"/>
    <x v="5"/>
    <x v="4"/>
    <n v="7.4"/>
  </r>
  <r>
    <x v="4"/>
    <x v="12"/>
    <s v="Empire Wind"/>
    <x v="58"/>
    <s v="Highly Migratory Species"/>
    <x v="17"/>
    <x v="16"/>
    <x v="5"/>
    <x v="1"/>
    <x v="4"/>
    <n v="7.4"/>
  </r>
  <r>
    <x v="4"/>
    <x v="12"/>
    <s v="Empire Wind"/>
    <x v="13"/>
    <s v="No Federal FMP"/>
    <x v="111"/>
    <x v="15"/>
    <x v="1"/>
    <x v="1"/>
    <x v="4"/>
    <n v="6.34"/>
  </r>
  <r>
    <x v="4"/>
    <x v="12"/>
    <s v="Empire Wind"/>
    <x v="4"/>
    <s v="No Federal FMP"/>
    <x v="18"/>
    <x v="19"/>
    <x v="6"/>
    <x v="6"/>
    <x v="4"/>
    <n v="5.28"/>
  </r>
  <r>
    <x v="4"/>
    <x v="12"/>
    <s v="Empire Wind"/>
    <x v="28"/>
    <s v="Tilefish"/>
    <x v="71"/>
    <x v="20"/>
    <x v="6"/>
    <x v="6"/>
    <x v="4"/>
    <n v="4.2300000000000004"/>
  </r>
  <r>
    <x v="4"/>
    <x v="12"/>
    <s v="Empire Wind"/>
    <x v="37"/>
    <s v="No Federal FMP"/>
    <x v="71"/>
    <x v="20"/>
    <x v="1"/>
    <x v="1"/>
    <x v="4"/>
    <n v="4.2300000000000004"/>
  </r>
  <r>
    <x v="4"/>
    <x v="12"/>
    <s v="Empire Wind"/>
    <x v="14"/>
    <s v="No Federal FMP"/>
    <x v="27"/>
    <x v="109"/>
    <x v="5"/>
    <x v="5"/>
    <x v="4"/>
    <n v="3.17"/>
  </r>
  <r>
    <x v="4"/>
    <x v="12"/>
    <s v="Empire Wind"/>
    <x v="41"/>
    <s v="Northeast Multispecies"/>
    <x v="19"/>
    <x v="20"/>
    <x v="6"/>
    <x v="6"/>
    <x v="4"/>
    <n v="2.11"/>
  </r>
  <r>
    <x v="4"/>
    <x v="12"/>
    <s v="Empire Wind"/>
    <x v="45"/>
    <s v="No Federal FMP"/>
    <x v="20"/>
    <x v="20"/>
    <x v="6"/>
    <x v="6"/>
    <x v="4"/>
    <n v="1.06"/>
  </r>
  <r>
    <x v="4"/>
    <x v="12"/>
    <s v="Empire Wind"/>
    <x v="44"/>
    <s v="ASMFC FMP"/>
    <x v="20"/>
    <x v="20"/>
    <x v="7"/>
    <x v="7"/>
    <x v="4"/>
    <n v="1.06"/>
  </r>
  <r>
    <x v="4"/>
    <x v="12"/>
    <s v="Empire Wind"/>
    <x v="19"/>
    <s v="Tilefish"/>
    <x v="20"/>
    <x v="19"/>
    <x v="6"/>
    <x v="6"/>
    <x v="4"/>
    <n v="1.06"/>
  </r>
  <r>
    <x v="4"/>
    <x v="13"/>
    <s v="South Fork Wind"/>
    <x v="0"/>
    <m/>
    <x v="1927"/>
    <x v="1921"/>
    <x v="0"/>
    <x v="0"/>
    <x v="4"/>
    <n v="31217.23"/>
  </r>
  <r>
    <x v="4"/>
    <x v="13"/>
    <s v="South Fork Wind"/>
    <x v="16"/>
    <s v="Monkfish"/>
    <x v="1928"/>
    <x v="1922"/>
    <x v="8"/>
    <x v="22"/>
    <x v="4"/>
    <n v="17225.740000000002"/>
  </r>
  <r>
    <x v="4"/>
    <x v="13"/>
    <s v="South Fork Wind"/>
    <x v="5"/>
    <s v="ASMFC FMP"/>
    <x v="1929"/>
    <x v="1923"/>
    <x v="1"/>
    <x v="1"/>
    <x v="4"/>
    <n v="16619.25"/>
  </r>
  <r>
    <x v="4"/>
    <x v="13"/>
    <s v="South Fork Wind"/>
    <x v="1"/>
    <s v="Sea Scallop"/>
    <x v="1930"/>
    <x v="1924"/>
    <x v="6"/>
    <x v="6"/>
    <x v="4"/>
    <n v="14918.13"/>
  </r>
  <r>
    <x v="4"/>
    <x v="13"/>
    <s v="South Fork Wind"/>
    <x v="26"/>
    <s v="Skates"/>
    <x v="1931"/>
    <x v="1925"/>
    <x v="12"/>
    <x v="32"/>
    <x v="4"/>
    <n v="8168.57"/>
  </r>
  <r>
    <x v="4"/>
    <x v="13"/>
    <s v="South Fork Wind"/>
    <x v="7"/>
    <s v="Mackerel, Squid, and Butterfish"/>
    <x v="1932"/>
    <x v="1926"/>
    <x v="29"/>
    <x v="7"/>
    <x v="4"/>
    <n v="7848.42"/>
  </r>
  <r>
    <x v="4"/>
    <x v="13"/>
    <s v="South Fork Wind"/>
    <x v="9"/>
    <s v="Summer Flounder, Scup, Black Sea Bass"/>
    <x v="1933"/>
    <x v="1927"/>
    <x v="9"/>
    <x v="9"/>
    <x v="4"/>
    <n v="5750.01"/>
  </r>
  <r>
    <x v="4"/>
    <x v="13"/>
    <s v="South Fork Wind"/>
    <x v="10"/>
    <s v="Summer Flounder, Scup, Black Sea Bass"/>
    <x v="1934"/>
    <x v="1928"/>
    <x v="29"/>
    <x v="5"/>
    <x v="4"/>
    <n v="5702.47"/>
  </r>
  <r>
    <x v="4"/>
    <x v="13"/>
    <s v="South Fork Wind"/>
    <x v="22"/>
    <s v="Small-Mesh Multispecies"/>
    <x v="1935"/>
    <x v="1929"/>
    <x v="11"/>
    <x v="9"/>
    <x v="4"/>
    <n v="4852.96"/>
  </r>
  <r>
    <x v="4"/>
    <x v="13"/>
    <s v="South Fork Wind"/>
    <x v="27"/>
    <s v="Northeast Multispecies"/>
    <x v="1936"/>
    <x v="1930"/>
    <x v="9"/>
    <x v="64"/>
    <x v="4"/>
    <n v="4221.12"/>
  </r>
  <r>
    <x v="4"/>
    <x v="13"/>
    <s v="South Fork Wind"/>
    <x v="8"/>
    <s v="ASMFC FMP"/>
    <x v="1937"/>
    <x v="1931"/>
    <x v="29"/>
    <x v="7"/>
    <x v="4"/>
    <n v="3624.14"/>
  </r>
  <r>
    <x v="4"/>
    <x v="13"/>
    <s v="South Fork Wind"/>
    <x v="2"/>
    <s v="Summer Flounder, Scup, Black Sea Bass"/>
    <x v="1938"/>
    <x v="562"/>
    <x v="29"/>
    <x v="5"/>
    <x v="4"/>
    <n v="2516.8200000000002"/>
  </r>
  <r>
    <x v="4"/>
    <x v="13"/>
    <s v="South Fork Wind"/>
    <x v="34"/>
    <s v="Northeast Multispecies"/>
    <x v="1939"/>
    <x v="1932"/>
    <x v="7"/>
    <x v="44"/>
    <x v="4"/>
    <n v="1791.99"/>
  </r>
  <r>
    <x v="4"/>
    <x v="13"/>
    <s v="South Fork Wind"/>
    <x v="43"/>
    <s v="Northeast Multispecies"/>
    <x v="1940"/>
    <x v="1933"/>
    <x v="22"/>
    <x v="10"/>
    <x v="4"/>
    <n v="1705.35"/>
  </r>
  <r>
    <x v="4"/>
    <x v="13"/>
    <s v="South Fork Wind"/>
    <x v="20"/>
    <s v="Mackerel, Squid, and Butterfish"/>
    <x v="1397"/>
    <x v="1934"/>
    <x v="29"/>
    <x v="7"/>
    <x v="4"/>
    <n v="1542.64"/>
  </r>
  <r>
    <x v="4"/>
    <x v="13"/>
    <s v="South Fork Wind"/>
    <x v="38"/>
    <s v="Atlantic Herring"/>
    <x v="1941"/>
    <x v="1935"/>
    <x v="6"/>
    <x v="1"/>
    <x v="4"/>
    <n v="1208.75"/>
  </r>
  <r>
    <x v="4"/>
    <x v="13"/>
    <s v="South Fork Wind"/>
    <x v="18"/>
    <s v="Mackerel, Squid, and Butterfish"/>
    <x v="1942"/>
    <x v="1936"/>
    <x v="1"/>
    <x v="1"/>
    <x v="4"/>
    <n v="535.70000000000005"/>
  </r>
  <r>
    <x v="4"/>
    <x v="13"/>
    <s v="South Fork Wind"/>
    <x v="25"/>
    <s v="Bluefish"/>
    <x v="707"/>
    <x v="1937"/>
    <x v="29"/>
    <x v="7"/>
    <x v="4"/>
    <n v="403.62"/>
  </r>
  <r>
    <x v="4"/>
    <x v="13"/>
    <s v="South Fork Wind"/>
    <x v="17"/>
    <s v="Small-Mesh Multispecies"/>
    <x v="293"/>
    <x v="1938"/>
    <x v="9"/>
    <x v="22"/>
    <x v="4"/>
    <n v="349.73"/>
  </r>
  <r>
    <x v="4"/>
    <x v="13"/>
    <s v="South Fork Wind"/>
    <x v="35"/>
    <s v="Spiny Dogfish"/>
    <x v="221"/>
    <x v="1939"/>
    <x v="1"/>
    <x v="1"/>
    <x v="4"/>
    <n v="265.20999999999998"/>
  </r>
  <r>
    <x v="4"/>
    <x v="13"/>
    <s v="South Fork Wind"/>
    <x v="29"/>
    <s v="ASMFC FMP"/>
    <x v="142"/>
    <x v="250"/>
    <x v="1"/>
    <x v="1"/>
    <x v="4"/>
    <n v="199.7"/>
  </r>
  <r>
    <x v="4"/>
    <x v="13"/>
    <s v="South Fork Wind"/>
    <x v="12"/>
    <s v="No Federal FMP"/>
    <x v="1662"/>
    <x v="1399"/>
    <x v="27"/>
    <x v="28"/>
    <x v="4"/>
    <n v="101.43"/>
  </r>
  <r>
    <x v="4"/>
    <x v="13"/>
    <s v="South Fork Wind"/>
    <x v="32"/>
    <s v="Highly Migratory Species"/>
    <x v="106"/>
    <x v="572"/>
    <x v="1"/>
    <x v="5"/>
    <x v="4"/>
    <n v="67.62"/>
  </r>
  <r>
    <x v="4"/>
    <x v="13"/>
    <s v="South Fork Wind"/>
    <x v="37"/>
    <s v="No Federal FMP"/>
    <x v="283"/>
    <x v="18"/>
    <x v="8"/>
    <x v="8"/>
    <x v="4"/>
    <n v="40.15"/>
  </r>
  <r>
    <x v="4"/>
    <x v="13"/>
    <s v="South Fork Wind"/>
    <x v="31"/>
    <s v="No Federal FMP"/>
    <x v="26"/>
    <x v="69"/>
    <x v="29"/>
    <x v="7"/>
    <x v="4"/>
    <n v="32.75"/>
  </r>
  <r>
    <x v="4"/>
    <x v="13"/>
    <s v="South Fork Wind"/>
    <x v="11"/>
    <s v="ASMFC FMP"/>
    <x v="144"/>
    <x v="26"/>
    <x v="1"/>
    <x v="1"/>
    <x v="4"/>
    <n v="23.25"/>
  </r>
  <r>
    <x v="4"/>
    <x v="13"/>
    <s v="South Fork Wind"/>
    <x v="28"/>
    <s v="Tilefish"/>
    <x v="145"/>
    <x v="26"/>
    <x v="6"/>
    <x v="6"/>
    <x v="4"/>
    <n v="14.79"/>
  </r>
  <r>
    <x v="4"/>
    <x v="13"/>
    <s v="South Fork Wind"/>
    <x v="6"/>
    <s v="Mackerel, Squid, and Butterfish"/>
    <x v="68"/>
    <x v="157"/>
    <x v="6"/>
    <x v="6"/>
    <x v="4"/>
    <n v="12.68"/>
  </r>
  <r>
    <x v="4"/>
    <x v="13"/>
    <s v="South Fork Wind"/>
    <x v="47"/>
    <s v="Highly Migratory Species"/>
    <x v="70"/>
    <x v="108"/>
    <x v="5"/>
    <x v="5"/>
    <x v="4"/>
    <n v="10.57"/>
  </r>
  <r>
    <x v="4"/>
    <x v="13"/>
    <s v="South Fork Wind"/>
    <x v="13"/>
    <s v="No Federal FMP"/>
    <x v="18"/>
    <x v="16"/>
    <x v="1"/>
    <x v="1"/>
    <x v="4"/>
    <n v="5.28"/>
  </r>
  <r>
    <x v="4"/>
    <x v="13"/>
    <s v="South Fork Wind"/>
    <x v="39"/>
    <s v="No Federal FMP"/>
    <x v="18"/>
    <x v="65"/>
    <x v="6"/>
    <x v="6"/>
    <x v="4"/>
    <n v="5.28"/>
  </r>
  <r>
    <x v="4"/>
    <x v="13"/>
    <s v="South Fork Wind"/>
    <x v="24"/>
    <s v="No Federal FMP"/>
    <x v="18"/>
    <x v="65"/>
    <x v="6"/>
    <x v="6"/>
    <x v="4"/>
    <n v="5.28"/>
  </r>
  <r>
    <x v="4"/>
    <x v="13"/>
    <s v="South Fork Wind"/>
    <x v="31"/>
    <s v="No Federal FMP"/>
    <x v="18"/>
    <x v="20"/>
    <x v="5"/>
    <x v="5"/>
    <x v="4"/>
    <n v="5.28"/>
  </r>
  <r>
    <x v="4"/>
    <x v="13"/>
    <s v="South Fork Wind"/>
    <x v="67"/>
    <s v="Skates"/>
    <x v="71"/>
    <x v="18"/>
    <x v="7"/>
    <x v="44"/>
    <x v="4"/>
    <n v="4.2300000000000004"/>
  </r>
  <r>
    <x v="4"/>
    <x v="13"/>
    <s v="South Fork Wind"/>
    <x v="42"/>
    <s v="No Federal FMP"/>
    <x v="71"/>
    <x v="109"/>
    <x v="7"/>
    <x v="64"/>
    <x v="4"/>
    <n v="4.2300000000000004"/>
  </r>
  <r>
    <x v="4"/>
    <x v="13"/>
    <s v="South Fork Wind"/>
    <x v="14"/>
    <s v="No Federal FMP"/>
    <x v="19"/>
    <x v="20"/>
    <x v="1"/>
    <x v="1"/>
    <x v="4"/>
    <n v="2.11"/>
  </r>
  <r>
    <x v="4"/>
    <x v="13"/>
    <s v="South Fork Wind"/>
    <x v="49"/>
    <s v="No Federal FMP"/>
    <x v="19"/>
    <x v="18"/>
    <x v="5"/>
    <x v="5"/>
    <x v="4"/>
    <n v="2.11"/>
  </r>
  <r>
    <x v="4"/>
    <x v="13"/>
    <s v="South Fork Wind"/>
    <x v="82"/>
    <s v="No Federal FMP"/>
    <x v="19"/>
    <x v="27"/>
    <x v="45"/>
    <x v="57"/>
    <x v="4"/>
    <n v="2.11"/>
  </r>
  <r>
    <x v="4"/>
    <x v="13"/>
    <s v="South Fork Wind"/>
    <x v="90"/>
    <s v="No Federal FMP"/>
    <x v="19"/>
    <x v="19"/>
    <x v="54"/>
    <x v="44"/>
    <x v="4"/>
    <n v="2.11"/>
  </r>
  <r>
    <x v="4"/>
    <x v="13"/>
    <s v="South Fork Wind"/>
    <x v="54"/>
    <s v="Northeast Multispecies"/>
    <x v="20"/>
    <x v="19"/>
    <x v="6"/>
    <x v="6"/>
    <x v="4"/>
    <n v="1.06"/>
  </r>
  <r>
    <x v="4"/>
    <x v="13"/>
    <s v="South Fork Wind"/>
    <x v="44"/>
    <s v="ASMFC FMP"/>
    <x v="20"/>
    <x v="65"/>
    <x v="7"/>
    <x v="9"/>
    <x v="4"/>
    <n v="1.06"/>
  </r>
  <r>
    <x v="4"/>
    <x v="13"/>
    <s v="South Fork Wind"/>
    <x v="21"/>
    <s v="No Federal FMP"/>
    <x v="20"/>
    <x v="19"/>
    <x v="6"/>
    <x v="6"/>
    <x v="4"/>
    <n v="1.06"/>
  </r>
  <r>
    <x v="4"/>
    <x v="13"/>
    <s v="South Fork Wind"/>
    <x v="48"/>
    <s v="Northeast Multispecies"/>
    <x v="20"/>
    <x v="19"/>
    <x v="6"/>
    <x v="6"/>
    <x v="4"/>
    <n v="1.06"/>
  </r>
  <r>
    <x v="4"/>
    <x v="13"/>
    <s v="South Fork Wind"/>
    <x v="15"/>
    <s v="SERO FMP"/>
    <x v="20"/>
    <x v="19"/>
    <x v="6"/>
    <x v="1"/>
    <x v="4"/>
    <n v="1.06"/>
  </r>
  <r>
    <x v="4"/>
    <x v="14"/>
    <s v="Skipjack Wind"/>
    <x v="2"/>
    <s v="Summer Flounder, Scup, Black Sea Bass"/>
    <x v="1943"/>
    <x v="1940"/>
    <x v="65"/>
    <x v="47"/>
    <x v="4"/>
    <n v="25424.959999999999"/>
  </r>
  <r>
    <x v="4"/>
    <x v="14"/>
    <s v="Skipjack Wind"/>
    <x v="0"/>
    <m/>
    <x v="1944"/>
    <x v="1941"/>
    <x v="0"/>
    <x v="0"/>
    <x v="4"/>
    <n v="18388"/>
  </r>
  <r>
    <x v="4"/>
    <x v="14"/>
    <s v="Skipjack Wind"/>
    <x v="5"/>
    <s v="ASMFC FMP"/>
    <x v="1945"/>
    <x v="1942"/>
    <x v="1"/>
    <x v="1"/>
    <x v="4"/>
    <n v="14225"/>
  </r>
  <r>
    <x v="4"/>
    <x v="14"/>
    <s v="Skipjack Wind"/>
    <x v="1"/>
    <s v="Sea Scallop"/>
    <x v="1946"/>
    <x v="1943"/>
    <x v="6"/>
    <x v="6"/>
    <x v="4"/>
    <n v="9679.51"/>
  </r>
  <r>
    <x v="4"/>
    <x v="14"/>
    <s v="Skipjack Wind"/>
    <x v="3"/>
    <s v="No Federal FMP"/>
    <x v="1947"/>
    <x v="1904"/>
    <x v="45"/>
    <x v="68"/>
    <x v="4"/>
    <n v="5873.64"/>
  </r>
  <r>
    <x v="4"/>
    <x v="14"/>
    <s v="Skipjack Wind"/>
    <x v="7"/>
    <s v="Mackerel, Squid, and Butterfish"/>
    <x v="1948"/>
    <x v="117"/>
    <x v="6"/>
    <x v="6"/>
    <x v="4"/>
    <n v="904.45"/>
  </r>
  <r>
    <x v="4"/>
    <x v="14"/>
    <s v="Skipjack Wind"/>
    <x v="6"/>
    <s v="Mackerel, Squid, and Butterfish"/>
    <x v="1949"/>
    <x v="1944"/>
    <x v="6"/>
    <x v="6"/>
    <x v="4"/>
    <n v="693.13"/>
  </r>
  <r>
    <x v="4"/>
    <x v="14"/>
    <s v="Skipjack Wind"/>
    <x v="10"/>
    <s v="Summer Flounder, Scup, Black Sea Bass"/>
    <x v="534"/>
    <x v="1361"/>
    <x v="6"/>
    <x v="6"/>
    <x v="4"/>
    <n v="476.53"/>
  </r>
  <r>
    <x v="4"/>
    <x v="14"/>
    <s v="Skipjack Wind"/>
    <x v="8"/>
    <s v="ASMFC FMP"/>
    <x v="141"/>
    <x v="383"/>
    <x v="6"/>
    <x v="6"/>
    <x v="4"/>
    <n v="201.81"/>
  </r>
  <r>
    <x v="4"/>
    <x v="14"/>
    <s v="Skipjack Wind"/>
    <x v="20"/>
    <s v="Mackerel, Squid, and Butterfish"/>
    <x v="1051"/>
    <x v="1105"/>
    <x v="6"/>
    <x v="1"/>
    <x v="4"/>
    <n v="195.47"/>
  </r>
  <r>
    <x v="4"/>
    <x v="14"/>
    <s v="Skipjack Wind"/>
    <x v="4"/>
    <s v="No Federal FMP"/>
    <x v="352"/>
    <x v="403"/>
    <x v="7"/>
    <x v="31"/>
    <x v="4"/>
    <n v="140.53"/>
  </r>
  <r>
    <x v="4"/>
    <x v="14"/>
    <s v="Skipjack Wind"/>
    <x v="11"/>
    <s v="ASMFC FMP"/>
    <x v="1909"/>
    <x v="107"/>
    <x v="29"/>
    <x v="7"/>
    <x v="4"/>
    <n v="104.6"/>
  </r>
  <r>
    <x v="4"/>
    <x v="14"/>
    <s v="Skipjack Wind"/>
    <x v="13"/>
    <s v="No Federal FMP"/>
    <x v="103"/>
    <x v="140"/>
    <x v="41"/>
    <x v="73"/>
    <x v="4"/>
    <n v="103.55"/>
  </r>
  <r>
    <x v="4"/>
    <x v="14"/>
    <s v="Skipjack Wind"/>
    <x v="14"/>
    <s v="No Federal FMP"/>
    <x v="104"/>
    <x v="347"/>
    <x v="34"/>
    <x v="109"/>
    <x v="4"/>
    <n v="87.7"/>
  </r>
  <r>
    <x v="4"/>
    <x v="14"/>
    <s v="Skipjack Wind"/>
    <x v="15"/>
    <s v="SERO FMP"/>
    <x v="68"/>
    <x v="15"/>
    <x v="7"/>
    <x v="31"/>
    <x v="4"/>
    <n v="12.68"/>
  </r>
  <r>
    <x v="4"/>
    <x v="14"/>
    <s v="Skipjack Wind"/>
    <x v="24"/>
    <s v="No Federal FMP"/>
    <x v="69"/>
    <x v="66"/>
    <x v="1"/>
    <x v="1"/>
    <x v="4"/>
    <n v="11.62"/>
  </r>
  <r>
    <x v="4"/>
    <x v="14"/>
    <s v="Skipjack Wind"/>
    <x v="16"/>
    <s v="Monkfish"/>
    <x v="70"/>
    <x v="27"/>
    <x v="6"/>
    <x v="6"/>
    <x v="4"/>
    <n v="10.57"/>
  </r>
  <r>
    <x v="4"/>
    <x v="14"/>
    <s v="Skipjack Wind"/>
    <x v="17"/>
    <s v="Small-Mesh Multispecies"/>
    <x v="16"/>
    <x v="125"/>
    <x v="6"/>
    <x v="6"/>
    <x v="4"/>
    <n v="8.4499999999999993"/>
  </r>
  <r>
    <x v="4"/>
    <x v="14"/>
    <s v="Skipjack Wind"/>
    <x v="9"/>
    <s v="Summer Flounder, Scup, Black Sea Bass"/>
    <x v="111"/>
    <x v="141"/>
    <x v="6"/>
    <x v="6"/>
    <x v="4"/>
    <n v="6.34"/>
  </r>
  <r>
    <x v="4"/>
    <x v="14"/>
    <s v="Skipjack Wind"/>
    <x v="19"/>
    <s v="Tilefish"/>
    <x v="18"/>
    <x v="27"/>
    <x v="6"/>
    <x v="1"/>
    <x v="4"/>
    <n v="5.28"/>
  </r>
  <r>
    <x v="4"/>
    <x v="14"/>
    <s v="Skipjack Wind"/>
    <x v="25"/>
    <s v="Bluefish"/>
    <x v="19"/>
    <x v="109"/>
    <x v="6"/>
    <x v="6"/>
    <x v="4"/>
    <n v="2.11"/>
  </r>
  <r>
    <x v="4"/>
    <x v="14"/>
    <s v="Skipjack Wind"/>
    <x v="22"/>
    <s v="Small-Mesh Multispecies"/>
    <x v="20"/>
    <x v="20"/>
    <x v="6"/>
    <x v="6"/>
    <x v="4"/>
    <n v="1.06"/>
  </r>
  <r>
    <x v="4"/>
    <x v="14"/>
    <s v="Skipjack Wind"/>
    <x v="60"/>
    <s v="ASMFC FMP"/>
    <x v="20"/>
    <x v="19"/>
    <x v="6"/>
    <x v="6"/>
    <x v="4"/>
    <n v="1.06"/>
  </r>
  <r>
    <x v="4"/>
    <x v="15"/>
    <s v="Beacon Wind"/>
    <x v="9"/>
    <s v="Summer Flounder, Scup, Black Sea Bass"/>
    <x v="1950"/>
    <x v="1945"/>
    <x v="160"/>
    <x v="51"/>
    <x v="4"/>
    <n v="119550.02"/>
  </r>
  <r>
    <x v="4"/>
    <x v="15"/>
    <s v="Beacon Wind"/>
    <x v="8"/>
    <s v="ASMFC FMP"/>
    <x v="1951"/>
    <x v="1946"/>
    <x v="182"/>
    <x v="115"/>
    <x v="4"/>
    <n v="116930.71"/>
  </r>
  <r>
    <x v="4"/>
    <x v="15"/>
    <s v="Beacon Wind"/>
    <x v="7"/>
    <s v="Mackerel, Squid, and Butterfish"/>
    <x v="1952"/>
    <x v="1947"/>
    <x v="43"/>
    <x v="24"/>
    <x v="4"/>
    <n v="91418.05"/>
  </r>
  <r>
    <x v="4"/>
    <x v="15"/>
    <s v="Beacon Wind"/>
    <x v="22"/>
    <s v="Small-Mesh Multispecies"/>
    <x v="1953"/>
    <x v="1948"/>
    <x v="80"/>
    <x v="96"/>
    <x v="4"/>
    <n v="37547.32"/>
  </r>
  <r>
    <x v="4"/>
    <x v="15"/>
    <s v="Beacon Wind"/>
    <x v="10"/>
    <s v="Summer Flounder, Scup, Black Sea Bass"/>
    <x v="1954"/>
    <x v="1949"/>
    <x v="12"/>
    <x v="28"/>
    <x v="4"/>
    <n v="30453.31"/>
  </r>
  <r>
    <x v="4"/>
    <x v="15"/>
    <s v="Beacon Wind"/>
    <x v="16"/>
    <s v="Monkfish"/>
    <x v="1955"/>
    <x v="1950"/>
    <x v="56"/>
    <x v="39"/>
    <x v="4"/>
    <n v="28971.96"/>
  </r>
  <r>
    <x v="4"/>
    <x v="15"/>
    <s v="Beacon Wind"/>
    <x v="5"/>
    <s v="ASMFC FMP"/>
    <x v="1956"/>
    <x v="1951"/>
    <x v="5"/>
    <x v="5"/>
    <x v="4"/>
    <n v="19440.38"/>
  </r>
  <r>
    <x v="4"/>
    <x v="15"/>
    <s v="Beacon Wind"/>
    <x v="20"/>
    <s v="Mackerel, Squid, and Butterfish"/>
    <x v="1957"/>
    <x v="1952"/>
    <x v="37"/>
    <x v="47"/>
    <x v="4"/>
    <n v="11147.13"/>
  </r>
  <r>
    <x v="4"/>
    <x v="15"/>
    <s v="Beacon Wind"/>
    <x v="0"/>
    <m/>
    <x v="1958"/>
    <x v="1953"/>
    <x v="0"/>
    <x v="0"/>
    <x v="4"/>
    <n v="8656.7199999999993"/>
  </r>
  <r>
    <x v="4"/>
    <x v="15"/>
    <s v="Beacon Wind"/>
    <x v="26"/>
    <s v="Skates"/>
    <x v="1959"/>
    <x v="1954"/>
    <x v="12"/>
    <x v="63"/>
    <x v="4"/>
    <n v="8126.31"/>
  </r>
  <r>
    <x v="4"/>
    <x v="15"/>
    <s v="Beacon Wind"/>
    <x v="2"/>
    <s v="Summer Flounder, Scup, Black Sea Bass"/>
    <x v="1960"/>
    <x v="1955"/>
    <x v="67"/>
    <x v="9"/>
    <x v="4"/>
    <n v="7648.72"/>
  </r>
  <r>
    <x v="4"/>
    <x v="15"/>
    <s v="Beacon Wind"/>
    <x v="28"/>
    <s v="Tilefish"/>
    <x v="1961"/>
    <x v="1956"/>
    <x v="10"/>
    <x v="68"/>
    <x v="4"/>
    <n v="4974.47"/>
  </r>
  <r>
    <x v="4"/>
    <x v="15"/>
    <s v="Beacon Wind"/>
    <x v="1"/>
    <s v="Sea Scallop"/>
    <x v="735"/>
    <x v="1341"/>
    <x v="6"/>
    <x v="6"/>
    <x v="4"/>
    <n v="4322.55"/>
  </r>
  <r>
    <x v="4"/>
    <x v="15"/>
    <s v="Beacon Wind"/>
    <x v="35"/>
    <s v="Spiny Dogfish"/>
    <x v="1962"/>
    <x v="1957"/>
    <x v="10"/>
    <x v="8"/>
    <x v="4"/>
    <n v="3545.95"/>
  </r>
  <r>
    <x v="4"/>
    <x v="15"/>
    <s v="Beacon Wind"/>
    <x v="17"/>
    <s v="Small-Mesh Multispecies"/>
    <x v="1963"/>
    <x v="1958"/>
    <x v="52"/>
    <x v="3"/>
    <x v="4"/>
    <n v="3281.8"/>
  </r>
  <r>
    <x v="4"/>
    <x v="15"/>
    <s v="Beacon Wind"/>
    <x v="33"/>
    <s v="Northeast Multispecies"/>
    <x v="1964"/>
    <x v="1959"/>
    <x v="5"/>
    <x v="44"/>
    <x v="4"/>
    <n v="2207.2399999999998"/>
  </r>
  <r>
    <x v="4"/>
    <x v="15"/>
    <s v="Beacon Wind"/>
    <x v="27"/>
    <s v="Northeast Multispecies"/>
    <x v="1187"/>
    <x v="1960"/>
    <x v="5"/>
    <x v="5"/>
    <x v="4"/>
    <n v="1522.56"/>
  </r>
  <r>
    <x v="4"/>
    <x v="15"/>
    <s v="Beacon Wind"/>
    <x v="25"/>
    <s v="Bluefish"/>
    <x v="1965"/>
    <x v="1961"/>
    <x v="67"/>
    <x v="9"/>
    <x v="4"/>
    <n v="1230.94"/>
  </r>
  <r>
    <x v="4"/>
    <x v="15"/>
    <s v="Beacon Wind"/>
    <x v="34"/>
    <s v="Northeast Multispecies"/>
    <x v="671"/>
    <x v="1731"/>
    <x v="5"/>
    <x v="5"/>
    <x v="4"/>
    <n v="684.68"/>
  </r>
  <r>
    <x v="4"/>
    <x v="15"/>
    <s v="Beacon Wind"/>
    <x v="43"/>
    <s v="Northeast Multispecies"/>
    <x v="1966"/>
    <x v="243"/>
    <x v="11"/>
    <x v="7"/>
    <x v="4"/>
    <n v="661.43"/>
  </r>
  <r>
    <x v="4"/>
    <x v="15"/>
    <s v="Beacon Wind"/>
    <x v="18"/>
    <s v="Mackerel, Squid, and Butterfish"/>
    <x v="212"/>
    <x v="1962"/>
    <x v="1"/>
    <x v="1"/>
    <x v="4"/>
    <n v="631.85"/>
  </r>
  <r>
    <x v="4"/>
    <x v="15"/>
    <s v="Beacon Wind"/>
    <x v="32"/>
    <s v="Highly Migratory Species"/>
    <x v="1546"/>
    <x v="1963"/>
    <x v="8"/>
    <x v="68"/>
    <x v="4"/>
    <n v="588.53"/>
  </r>
  <r>
    <x v="4"/>
    <x v="15"/>
    <s v="Beacon Wind"/>
    <x v="31"/>
    <s v="No Federal FMP"/>
    <x v="478"/>
    <x v="60"/>
    <x v="8"/>
    <x v="8"/>
    <x v="4"/>
    <n v="116.23"/>
  </r>
  <r>
    <x v="4"/>
    <x v="15"/>
    <s v="Beacon Wind"/>
    <x v="13"/>
    <s v="No Federal FMP"/>
    <x v="125"/>
    <x v="1030"/>
    <x v="56"/>
    <x v="57"/>
    <x v="4"/>
    <n v="82.41"/>
  </r>
  <r>
    <x v="4"/>
    <x v="15"/>
    <s v="Beacon Wind"/>
    <x v="14"/>
    <s v="No Federal FMP"/>
    <x v="985"/>
    <x v="12"/>
    <x v="43"/>
    <x v="24"/>
    <x v="4"/>
    <n v="60.23"/>
  </r>
  <r>
    <x v="4"/>
    <x v="15"/>
    <s v="Beacon Wind"/>
    <x v="54"/>
    <s v="Northeast Multispecies"/>
    <x v="190"/>
    <x v="182"/>
    <x v="6"/>
    <x v="6"/>
    <x v="4"/>
    <n v="53.89"/>
  </r>
  <r>
    <x v="4"/>
    <x v="15"/>
    <s v="Beacon Wind"/>
    <x v="24"/>
    <s v="No Federal FMP"/>
    <x v="107"/>
    <x v="60"/>
    <x v="5"/>
    <x v="5"/>
    <x v="4"/>
    <n v="49.66"/>
  </r>
  <r>
    <x v="4"/>
    <x v="15"/>
    <s v="Beacon Wind"/>
    <x v="21"/>
    <s v="No Federal FMP"/>
    <x v="191"/>
    <x v="60"/>
    <x v="5"/>
    <x v="7"/>
    <x v="4"/>
    <n v="47.55"/>
  </r>
  <r>
    <x v="4"/>
    <x v="15"/>
    <s v="Beacon Wind"/>
    <x v="56"/>
    <s v="Northeast Multispecies"/>
    <x v="461"/>
    <x v="106"/>
    <x v="6"/>
    <x v="6"/>
    <x v="4"/>
    <n v="45.43"/>
  </r>
  <r>
    <x v="4"/>
    <x v="15"/>
    <s v="Beacon Wind"/>
    <x v="57"/>
    <s v="Northeast Multispecies"/>
    <x v="12"/>
    <x v="65"/>
    <x v="1"/>
    <x v="1"/>
    <x v="4"/>
    <n v="35.92"/>
  </r>
  <r>
    <x v="4"/>
    <x v="15"/>
    <s v="Beacon Wind"/>
    <x v="41"/>
    <s v="Northeast Multispecies"/>
    <x v="108"/>
    <x v="13"/>
    <x v="6"/>
    <x v="6"/>
    <x v="4"/>
    <n v="24.3"/>
  </r>
  <r>
    <x v="4"/>
    <x v="15"/>
    <s v="Beacon Wind"/>
    <x v="48"/>
    <s v="Northeast Multispecies"/>
    <x v="164"/>
    <x v="158"/>
    <x v="6"/>
    <x v="6"/>
    <x v="4"/>
    <n v="22.19"/>
  </r>
  <r>
    <x v="4"/>
    <x v="15"/>
    <s v="Beacon Wind"/>
    <x v="3"/>
    <s v="No Federal FMP"/>
    <x v="165"/>
    <x v="20"/>
    <x v="6"/>
    <x v="6"/>
    <x v="4"/>
    <n v="17.96"/>
  </r>
  <r>
    <x v="4"/>
    <x v="15"/>
    <s v="Beacon Wind"/>
    <x v="29"/>
    <s v="ASMFC FMP"/>
    <x v="165"/>
    <x v="109"/>
    <x v="6"/>
    <x v="6"/>
    <x v="4"/>
    <n v="17.96"/>
  </r>
  <r>
    <x v="4"/>
    <x v="15"/>
    <s v="Beacon Wind"/>
    <x v="11"/>
    <s v="ASMFC FMP"/>
    <x v="68"/>
    <x v="27"/>
    <x v="6"/>
    <x v="1"/>
    <x v="4"/>
    <n v="12.68"/>
  </r>
  <r>
    <x v="4"/>
    <x v="15"/>
    <s v="Beacon Wind"/>
    <x v="31"/>
    <s v="No Federal FMP"/>
    <x v="69"/>
    <x v="27"/>
    <x v="7"/>
    <x v="44"/>
    <x v="4"/>
    <n v="11.62"/>
  </r>
  <r>
    <x v="4"/>
    <x v="15"/>
    <s v="Beacon Wind"/>
    <x v="39"/>
    <s v="No Federal FMP"/>
    <x v="69"/>
    <x v="184"/>
    <x v="6"/>
    <x v="6"/>
    <x v="4"/>
    <n v="11.62"/>
  </r>
  <r>
    <x v="4"/>
    <x v="15"/>
    <s v="Beacon Wind"/>
    <x v="82"/>
    <s v="No Federal FMP"/>
    <x v="16"/>
    <x v="141"/>
    <x v="26"/>
    <x v="77"/>
    <x v="4"/>
    <n v="8.4499999999999993"/>
  </r>
  <r>
    <x v="4"/>
    <x v="15"/>
    <s v="Beacon Wind"/>
    <x v="44"/>
    <s v="ASMFC FMP"/>
    <x v="17"/>
    <x v="67"/>
    <x v="65"/>
    <x v="82"/>
    <x v="4"/>
    <n v="7.4"/>
  </r>
  <r>
    <x v="4"/>
    <x v="15"/>
    <s v="Beacon Wind"/>
    <x v="49"/>
    <s v="No Federal FMP"/>
    <x v="111"/>
    <x v="14"/>
    <x v="11"/>
    <x v="44"/>
    <x v="4"/>
    <n v="6.34"/>
  </r>
  <r>
    <x v="4"/>
    <x v="15"/>
    <s v="Beacon Wind"/>
    <x v="55"/>
    <s v="Northeast Multispecies"/>
    <x v="71"/>
    <x v="26"/>
    <x v="6"/>
    <x v="6"/>
    <x v="4"/>
    <n v="4.2300000000000004"/>
  </r>
  <r>
    <x v="4"/>
    <x v="15"/>
    <s v="Beacon Wind"/>
    <x v="51"/>
    <s v="No Federal FMP"/>
    <x v="71"/>
    <x v="65"/>
    <x v="1"/>
    <x v="64"/>
    <x v="4"/>
    <n v="4.2300000000000004"/>
  </r>
  <r>
    <x v="4"/>
    <x v="15"/>
    <s v="Beacon Wind"/>
    <x v="75"/>
    <s v="No Federal FMP"/>
    <x v="71"/>
    <x v="27"/>
    <x v="5"/>
    <x v="5"/>
    <x v="4"/>
    <n v="4.2300000000000004"/>
  </r>
  <r>
    <x v="4"/>
    <x v="15"/>
    <s v="Beacon Wind"/>
    <x v="37"/>
    <s v="No Federal FMP"/>
    <x v="20"/>
    <x v="19"/>
    <x v="6"/>
    <x v="1"/>
    <x v="4"/>
    <n v="1.06"/>
  </r>
  <r>
    <x v="4"/>
    <x v="15"/>
    <s v="Beacon Wind"/>
    <x v="19"/>
    <s v="Tilefish"/>
    <x v="20"/>
    <x v="19"/>
    <x v="6"/>
    <x v="6"/>
    <x v="4"/>
    <n v="1.06"/>
  </r>
  <r>
    <x v="4"/>
    <x v="16"/>
    <s v="Mayflower Wind"/>
    <x v="8"/>
    <s v="ASMFC FMP"/>
    <x v="1967"/>
    <x v="1964"/>
    <x v="183"/>
    <x v="110"/>
    <x v="4"/>
    <n v="149205.6"/>
  </r>
  <r>
    <x v="4"/>
    <x v="16"/>
    <s v="Mayflower Wind"/>
    <x v="9"/>
    <s v="Summer Flounder, Scup, Black Sea Bass"/>
    <x v="1968"/>
    <x v="1965"/>
    <x v="184"/>
    <x v="200"/>
    <x v="4"/>
    <n v="149182.35"/>
  </r>
  <r>
    <x v="4"/>
    <x v="16"/>
    <s v="Mayflower Wind"/>
    <x v="7"/>
    <s v="Mackerel, Squid, and Butterfish"/>
    <x v="1969"/>
    <x v="1966"/>
    <x v="37"/>
    <x v="82"/>
    <x v="4"/>
    <n v="65004.12"/>
  </r>
  <r>
    <x v="4"/>
    <x v="16"/>
    <s v="Mayflower Wind"/>
    <x v="16"/>
    <s v="Monkfish"/>
    <x v="1970"/>
    <x v="1967"/>
    <x v="71"/>
    <x v="66"/>
    <x v="4"/>
    <n v="40157.120000000003"/>
  </r>
  <r>
    <x v="4"/>
    <x v="16"/>
    <s v="Mayflower Wind"/>
    <x v="10"/>
    <s v="Summer Flounder, Scup, Black Sea Bass"/>
    <x v="1971"/>
    <x v="1968"/>
    <x v="10"/>
    <x v="68"/>
    <x v="4"/>
    <n v="22514.02"/>
  </r>
  <r>
    <x v="4"/>
    <x v="16"/>
    <s v="Mayflower Wind"/>
    <x v="22"/>
    <s v="Small-Mesh Multispecies"/>
    <x v="1972"/>
    <x v="1969"/>
    <x v="58"/>
    <x v="19"/>
    <x v="4"/>
    <n v="17310.27"/>
  </r>
  <r>
    <x v="4"/>
    <x v="16"/>
    <s v="Mayflower Wind"/>
    <x v="28"/>
    <s v="Tilefish"/>
    <x v="1973"/>
    <x v="1970"/>
    <x v="43"/>
    <x v="62"/>
    <x v="4"/>
    <n v="17111.63"/>
  </r>
  <r>
    <x v="4"/>
    <x v="16"/>
    <s v="Mayflower Wind"/>
    <x v="5"/>
    <s v="ASMFC FMP"/>
    <x v="1974"/>
    <x v="1971"/>
    <x v="1"/>
    <x v="1"/>
    <x v="4"/>
    <n v="16053.97"/>
  </r>
  <r>
    <x v="4"/>
    <x v="16"/>
    <s v="Mayflower Wind"/>
    <x v="20"/>
    <s v="Mackerel, Squid, and Butterfish"/>
    <x v="1975"/>
    <x v="1972"/>
    <x v="93"/>
    <x v="37"/>
    <x v="4"/>
    <n v="10724.49"/>
  </r>
  <r>
    <x v="4"/>
    <x v="16"/>
    <s v="Mayflower Wind"/>
    <x v="26"/>
    <s v="Skates"/>
    <x v="1976"/>
    <x v="1973"/>
    <x v="12"/>
    <x v="68"/>
    <x v="4"/>
    <n v="8127.36"/>
  </r>
  <r>
    <x v="4"/>
    <x v="16"/>
    <s v="Mayflower Wind"/>
    <x v="2"/>
    <s v="Summer Flounder, Scup, Black Sea Bass"/>
    <x v="1977"/>
    <x v="1974"/>
    <x v="9"/>
    <x v="64"/>
    <x v="4"/>
    <n v="6591.07"/>
  </r>
  <r>
    <x v="4"/>
    <x v="16"/>
    <s v="Mayflower Wind"/>
    <x v="0"/>
    <m/>
    <x v="1978"/>
    <x v="1975"/>
    <x v="0"/>
    <x v="0"/>
    <x v="4"/>
    <n v="6229.71"/>
  </r>
  <r>
    <x v="4"/>
    <x v="16"/>
    <s v="Mayflower Wind"/>
    <x v="1"/>
    <s v="Sea Scallop"/>
    <x v="1979"/>
    <x v="1043"/>
    <x v="6"/>
    <x v="6"/>
    <x v="4"/>
    <n v="4122.8500000000004"/>
  </r>
  <r>
    <x v="4"/>
    <x v="16"/>
    <s v="Mayflower Wind"/>
    <x v="6"/>
    <s v="Mackerel, Squid, and Butterfish"/>
    <x v="1980"/>
    <x v="1976"/>
    <x v="1"/>
    <x v="1"/>
    <x v="4"/>
    <n v="3000.74"/>
  </r>
  <r>
    <x v="4"/>
    <x v="16"/>
    <s v="Mayflower Wind"/>
    <x v="35"/>
    <s v="Spiny Dogfish"/>
    <x v="1981"/>
    <x v="1977"/>
    <x v="67"/>
    <x v="64"/>
    <x v="4"/>
    <n v="2752.44"/>
  </r>
  <r>
    <x v="4"/>
    <x v="16"/>
    <s v="Mayflower Wind"/>
    <x v="33"/>
    <s v="Northeast Multispecies"/>
    <x v="1982"/>
    <x v="566"/>
    <x v="5"/>
    <x v="44"/>
    <x v="4"/>
    <n v="2099.46"/>
  </r>
  <r>
    <x v="4"/>
    <x v="16"/>
    <s v="Mayflower Wind"/>
    <x v="17"/>
    <s v="Small-Mesh Multispecies"/>
    <x v="1983"/>
    <x v="1978"/>
    <x v="43"/>
    <x v="85"/>
    <x v="4"/>
    <n v="1728.6"/>
  </r>
  <r>
    <x v="4"/>
    <x v="16"/>
    <s v="Mayflower Wind"/>
    <x v="25"/>
    <s v="Bluefish"/>
    <x v="310"/>
    <x v="753"/>
    <x v="9"/>
    <x v="64"/>
    <x v="4"/>
    <n v="1022.79"/>
  </r>
  <r>
    <x v="4"/>
    <x v="16"/>
    <s v="Mayflower Wind"/>
    <x v="27"/>
    <s v="Northeast Multispecies"/>
    <x v="1170"/>
    <x v="974"/>
    <x v="5"/>
    <x v="5"/>
    <x v="4"/>
    <n v="972.07"/>
  </r>
  <r>
    <x v="4"/>
    <x v="16"/>
    <s v="Mayflower Wind"/>
    <x v="18"/>
    <s v="Mackerel, Squid, and Butterfish"/>
    <x v="51"/>
    <x v="1979"/>
    <x v="1"/>
    <x v="1"/>
    <x v="4"/>
    <n v="444.83"/>
  </r>
  <r>
    <x v="4"/>
    <x v="16"/>
    <s v="Mayflower Wind"/>
    <x v="43"/>
    <s v="Northeast Multispecies"/>
    <x v="1984"/>
    <x v="1980"/>
    <x v="29"/>
    <x v="5"/>
    <x v="4"/>
    <n v="365.58"/>
  </r>
  <r>
    <x v="4"/>
    <x v="16"/>
    <s v="Mayflower Wind"/>
    <x v="32"/>
    <s v="Highly Migratory Species"/>
    <x v="912"/>
    <x v="1981"/>
    <x v="11"/>
    <x v="31"/>
    <x v="4"/>
    <n v="330.72"/>
  </r>
  <r>
    <x v="4"/>
    <x v="16"/>
    <s v="Mayflower Wind"/>
    <x v="34"/>
    <s v="Northeast Multispecies"/>
    <x v="693"/>
    <x v="525"/>
    <x v="1"/>
    <x v="1"/>
    <x v="4"/>
    <n v="227.17"/>
  </r>
  <r>
    <x v="4"/>
    <x v="16"/>
    <s v="Mayflower Wind"/>
    <x v="57"/>
    <s v="Northeast Multispecies"/>
    <x v="159"/>
    <x v="207"/>
    <x v="29"/>
    <x v="44"/>
    <x v="4"/>
    <n v="190.19"/>
  </r>
  <r>
    <x v="4"/>
    <x v="16"/>
    <s v="Mayflower Wind"/>
    <x v="13"/>
    <s v="No Federal FMP"/>
    <x v="893"/>
    <x v="1982"/>
    <x v="61"/>
    <x v="14"/>
    <x v="4"/>
    <n v="172.23"/>
  </r>
  <r>
    <x v="4"/>
    <x v="16"/>
    <s v="Mayflower Wind"/>
    <x v="14"/>
    <s v="No Federal FMP"/>
    <x v="257"/>
    <x v="183"/>
    <x v="148"/>
    <x v="115"/>
    <x v="4"/>
    <n v="134.19"/>
  </r>
  <r>
    <x v="4"/>
    <x v="16"/>
    <s v="Mayflower Wind"/>
    <x v="31"/>
    <s v="No Federal FMP"/>
    <x v="279"/>
    <x v="56"/>
    <x v="54"/>
    <x v="31"/>
    <x v="4"/>
    <n v="81.36"/>
  </r>
  <r>
    <x v="4"/>
    <x v="16"/>
    <s v="Mayflower Wind"/>
    <x v="21"/>
    <s v="No Federal FMP"/>
    <x v="985"/>
    <x v="428"/>
    <x v="29"/>
    <x v="44"/>
    <x v="4"/>
    <n v="60.23"/>
  </r>
  <r>
    <x v="4"/>
    <x v="16"/>
    <s v="Mayflower Wind"/>
    <x v="24"/>
    <s v="No Federal FMP"/>
    <x v="192"/>
    <x v="269"/>
    <x v="5"/>
    <x v="5"/>
    <x v="4"/>
    <n v="46.49"/>
  </r>
  <r>
    <x v="4"/>
    <x v="16"/>
    <s v="Mayflower Wind"/>
    <x v="56"/>
    <s v="Northeast Multispecies"/>
    <x v="260"/>
    <x v="207"/>
    <x v="6"/>
    <x v="6"/>
    <x v="4"/>
    <n v="44.38"/>
  </r>
  <r>
    <x v="4"/>
    <x v="16"/>
    <s v="Mayflower Wind"/>
    <x v="41"/>
    <s v="Northeast Multispecies"/>
    <x v="261"/>
    <x v="324"/>
    <x v="6"/>
    <x v="6"/>
    <x v="4"/>
    <n v="28.53"/>
  </r>
  <r>
    <x v="4"/>
    <x v="16"/>
    <s v="Mayflower Wind"/>
    <x v="54"/>
    <s v="Northeast Multispecies"/>
    <x v="15"/>
    <x v="18"/>
    <x v="6"/>
    <x v="6"/>
    <x v="4"/>
    <n v="20.079999999999998"/>
  </r>
  <r>
    <x v="4"/>
    <x v="16"/>
    <s v="Mayflower Wind"/>
    <x v="11"/>
    <s v="ASMFC FMP"/>
    <x v="67"/>
    <x v="65"/>
    <x v="6"/>
    <x v="1"/>
    <x v="4"/>
    <n v="15.85"/>
  </r>
  <r>
    <x v="4"/>
    <x v="16"/>
    <s v="Mayflower Wind"/>
    <x v="48"/>
    <s v="Northeast Multispecies"/>
    <x v="196"/>
    <x v="108"/>
    <x v="6"/>
    <x v="6"/>
    <x v="4"/>
    <n v="13.74"/>
  </r>
  <r>
    <x v="4"/>
    <x v="16"/>
    <s v="Mayflower Wind"/>
    <x v="31"/>
    <s v="No Federal FMP"/>
    <x v="69"/>
    <x v="27"/>
    <x v="7"/>
    <x v="44"/>
    <x v="4"/>
    <n v="11.62"/>
  </r>
  <r>
    <x v="4"/>
    <x v="16"/>
    <s v="Mayflower Wind"/>
    <x v="49"/>
    <s v="No Federal FMP"/>
    <x v="110"/>
    <x v="207"/>
    <x v="9"/>
    <x v="44"/>
    <x v="4"/>
    <n v="9.51"/>
  </r>
  <r>
    <x v="4"/>
    <x v="16"/>
    <s v="Mayflower Wind"/>
    <x v="29"/>
    <s v="ASMFC FMP"/>
    <x v="110"/>
    <x v="20"/>
    <x v="6"/>
    <x v="6"/>
    <x v="4"/>
    <n v="9.51"/>
  </r>
  <r>
    <x v="4"/>
    <x v="16"/>
    <s v="Mayflower Wind"/>
    <x v="82"/>
    <s v="No Federal FMP"/>
    <x v="18"/>
    <x v="65"/>
    <x v="46"/>
    <x v="94"/>
    <x v="4"/>
    <n v="5.28"/>
  </r>
  <r>
    <x v="4"/>
    <x v="16"/>
    <s v="Mayflower Wind"/>
    <x v="55"/>
    <s v="Northeast Multispecies"/>
    <x v="18"/>
    <x v="26"/>
    <x v="6"/>
    <x v="6"/>
    <x v="4"/>
    <n v="5.28"/>
  </r>
  <r>
    <x v="4"/>
    <x v="16"/>
    <s v="Mayflower Wind"/>
    <x v="39"/>
    <s v="No Federal FMP"/>
    <x v="18"/>
    <x v="16"/>
    <x v="6"/>
    <x v="6"/>
    <x v="4"/>
    <n v="5.28"/>
  </r>
  <r>
    <x v="4"/>
    <x v="16"/>
    <s v="Mayflower Wind"/>
    <x v="44"/>
    <s v="ASMFC FMP"/>
    <x v="27"/>
    <x v="15"/>
    <x v="45"/>
    <x v="63"/>
    <x v="4"/>
    <n v="3.17"/>
  </r>
  <r>
    <x v="4"/>
    <x v="16"/>
    <s v="Mayflower Wind"/>
    <x v="51"/>
    <s v="No Federal FMP"/>
    <x v="19"/>
    <x v="20"/>
    <x v="1"/>
    <x v="5"/>
    <x v="4"/>
    <n v="2.11"/>
  </r>
  <r>
    <x v="4"/>
    <x v="16"/>
    <s v="Mayflower Wind"/>
    <x v="37"/>
    <s v="No Federal FMP"/>
    <x v="20"/>
    <x v="19"/>
    <x v="6"/>
    <x v="1"/>
    <x v="4"/>
    <n v="1.06"/>
  </r>
  <r>
    <x v="4"/>
    <x v="16"/>
    <s v="Mayflower Wind"/>
    <x v="75"/>
    <s v="No Federal FMP"/>
    <x v="20"/>
    <x v="20"/>
    <x v="1"/>
    <x v="1"/>
    <x v="4"/>
    <n v="1.06"/>
  </r>
  <r>
    <x v="4"/>
    <x v="17"/>
    <s v="Vineyard Northeast"/>
    <x v="8"/>
    <s v="ASMFC FMP"/>
    <x v="1985"/>
    <x v="1983"/>
    <x v="103"/>
    <x v="95"/>
    <x v="4"/>
    <n v="144453.01"/>
  </r>
  <r>
    <x v="4"/>
    <x v="17"/>
    <s v="Vineyard Northeast"/>
    <x v="9"/>
    <s v="Summer Flounder, Scup, Black Sea Bass"/>
    <x v="1986"/>
    <x v="1984"/>
    <x v="51"/>
    <x v="55"/>
    <x v="4"/>
    <n v="20015.169999999998"/>
  </r>
  <r>
    <x v="4"/>
    <x v="17"/>
    <s v="Vineyard Northeast"/>
    <x v="5"/>
    <s v="ASMFC FMP"/>
    <x v="1987"/>
    <x v="1985"/>
    <x v="5"/>
    <x v="1"/>
    <x v="4"/>
    <n v="18175.63"/>
  </r>
  <r>
    <x v="4"/>
    <x v="17"/>
    <s v="Vineyard Northeast"/>
    <x v="16"/>
    <s v="Monkfish"/>
    <x v="1988"/>
    <x v="1986"/>
    <x v="10"/>
    <x v="63"/>
    <x v="4"/>
    <n v="17934.72"/>
  </r>
  <r>
    <x v="4"/>
    <x v="17"/>
    <s v="Vineyard Northeast"/>
    <x v="7"/>
    <s v="Mackerel, Squid, and Butterfish"/>
    <x v="1989"/>
    <x v="1987"/>
    <x v="11"/>
    <x v="31"/>
    <x v="4"/>
    <n v="12895.8"/>
  </r>
  <r>
    <x v="4"/>
    <x v="17"/>
    <s v="Vineyard Northeast"/>
    <x v="0"/>
    <m/>
    <x v="1990"/>
    <x v="1988"/>
    <x v="0"/>
    <x v="0"/>
    <x v="4"/>
    <n v="8018.53"/>
  </r>
  <r>
    <x v="4"/>
    <x v="17"/>
    <s v="Vineyard Northeast"/>
    <x v="10"/>
    <s v="Summer Flounder, Scup, Black Sea Bass"/>
    <x v="1991"/>
    <x v="1989"/>
    <x v="5"/>
    <x v="5"/>
    <x v="4"/>
    <n v="4783.2299999999996"/>
  </r>
  <r>
    <x v="4"/>
    <x v="17"/>
    <s v="Vineyard Northeast"/>
    <x v="20"/>
    <s v="Mackerel, Squid, and Butterfish"/>
    <x v="1992"/>
    <x v="1990"/>
    <x v="9"/>
    <x v="8"/>
    <x v="4"/>
    <n v="3121.2"/>
  </r>
  <r>
    <x v="4"/>
    <x v="17"/>
    <s v="Vineyard Northeast"/>
    <x v="28"/>
    <s v="Tilefish"/>
    <x v="1993"/>
    <x v="1991"/>
    <x v="54"/>
    <x v="64"/>
    <x v="4"/>
    <n v="2943.69"/>
  </r>
  <r>
    <x v="4"/>
    <x v="17"/>
    <s v="Vineyard Northeast"/>
    <x v="22"/>
    <s v="Small-Mesh Multispecies"/>
    <x v="1994"/>
    <x v="1992"/>
    <x v="5"/>
    <x v="7"/>
    <x v="4"/>
    <n v="1951.54"/>
  </r>
  <r>
    <x v="4"/>
    <x v="17"/>
    <s v="Vineyard Northeast"/>
    <x v="26"/>
    <s v="Skates"/>
    <x v="955"/>
    <x v="1993"/>
    <x v="29"/>
    <x v="5"/>
    <x v="4"/>
    <n v="1475.01"/>
  </r>
  <r>
    <x v="4"/>
    <x v="17"/>
    <s v="Vineyard Northeast"/>
    <x v="2"/>
    <s v="Summer Flounder, Scup, Black Sea Bass"/>
    <x v="1995"/>
    <x v="1994"/>
    <x v="1"/>
    <x v="1"/>
    <x v="4"/>
    <n v="1392.6"/>
  </r>
  <r>
    <x v="4"/>
    <x v="17"/>
    <s v="Vineyard Northeast"/>
    <x v="6"/>
    <s v="Mackerel, Squid, and Butterfish"/>
    <x v="1996"/>
    <x v="1995"/>
    <x v="1"/>
    <x v="6"/>
    <x v="4"/>
    <n v="1196.07"/>
  </r>
  <r>
    <x v="4"/>
    <x v="17"/>
    <s v="Vineyard Northeast"/>
    <x v="1"/>
    <s v="Sea Scallop"/>
    <x v="1997"/>
    <x v="268"/>
    <x v="6"/>
    <x v="6"/>
    <x v="4"/>
    <n v="1133.73"/>
  </r>
  <r>
    <x v="4"/>
    <x v="17"/>
    <s v="Vineyard Northeast"/>
    <x v="35"/>
    <s v="Spiny Dogfish"/>
    <x v="330"/>
    <x v="1996"/>
    <x v="1"/>
    <x v="1"/>
    <x v="4"/>
    <n v="289.51"/>
  </r>
  <r>
    <x v="4"/>
    <x v="17"/>
    <s v="Vineyard Northeast"/>
    <x v="17"/>
    <s v="Small-Mesh Multispecies"/>
    <x v="872"/>
    <x v="1932"/>
    <x v="7"/>
    <x v="64"/>
    <x v="4"/>
    <n v="221.89"/>
  </r>
  <r>
    <x v="4"/>
    <x v="17"/>
    <s v="Vineyard Northeast"/>
    <x v="25"/>
    <s v="Bluefish"/>
    <x v="435"/>
    <x v="571"/>
    <x v="1"/>
    <x v="1"/>
    <x v="4"/>
    <n v="164.83"/>
  </r>
  <r>
    <x v="4"/>
    <x v="17"/>
    <s v="Vineyard Northeast"/>
    <x v="33"/>
    <s v="Northeast Multispecies"/>
    <x v="352"/>
    <x v="1997"/>
    <x v="6"/>
    <x v="6"/>
    <x v="4"/>
    <n v="140.53"/>
  </r>
  <r>
    <x v="4"/>
    <x v="17"/>
    <s v="Vineyard Northeast"/>
    <x v="27"/>
    <s v="Northeast Multispecies"/>
    <x v="1098"/>
    <x v="693"/>
    <x v="6"/>
    <x v="6"/>
    <x v="4"/>
    <n v="133.13"/>
  </r>
  <r>
    <x v="4"/>
    <x v="17"/>
    <s v="Vineyard Northeast"/>
    <x v="18"/>
    <s v="Mackerel, Squid, and Butterfish"/>
    <x v="1306"/>
    <x v="449"/>
    <x v="6"/>
    <x v="6"/>
    <x v="4"/>
    <n v="124.68"/>
  </r>
  <r>
    <x v="4"/>
    <x v="17"/>
    <s v="Vineyard Northeast"/>
    <x v="32"/>
    <s v="Highly Migratory Species"/>
    <x v="437"/>
    <x v="431"/>
    <x v="1"/>
    <x v="1"/>
    <x v="4"/>
    <n v="69.739999999999995"/>
  </r>
  <r>
    <x v="4"/>
    <x v="17"/>
    <s v="Vineyard Northeast"/>
    <x v="13"/>
    <s v="No Federal FMP"/>
    <x v="105"/>
    <x v="211"/>
    <x v="22"/>
    <x v="28"/>
    <x v="4"/>
    <n v="68.680000000000007"/>
  </r>
  <r>
    <x v="4"/>
    <x v="17"/>
    <s v="Vineyard Northeast"/>
    <x v="14"/>
    <s v="No Federal FMP"/>
    <x v="65"/>
    <x v="61"/>
    <x v="37"/>
    <x v="82"/>
    <x v="4"/>
    <n v="43.32"/>
  </r>
  <r>
    <x v="4"/>
    <x v="17"/>
    <s v="Vineyard Northeast"/>
    <x v="43"/>
    <s v="Northeast Multispecies"/>
    <x v="65"/>
    <x v="69"/>
    <x v="6"/>
    <x v="6"/>
    <x v="4"/>
    <n v="43.32"/>
  </r>
  <r>
    <x v="4"/>
    <x v="17"/>
    <s v="Vineyard Northeast"/>
    <x v="31"/>
    <s v="No Federal FMP"/>
    <x v="164"/>
    <x v="108"/>
    <x v="5"/>
    <x v="1"/>
    <x v="4"/>
    <n v="22.19"/>
  </r>
  <r>
    <x v="4"/>
    <x v="17"/>
    <s v="Vineyard Northeast"/>
    <x v="24"/>
    <s v="No Federal FMP"/>
    <x v="145"/>
    <x v="158"/>
    <x v="1"/>
    <x v="1"/>
    <x v="4"/>
    <n v="14.79"/>
  </r>
  <r>
    <x v="4"/>
    <x v="17"/>
    <s v="Vineyard Northeast"/>
    <x v="41"/>
    <s v="Northeast Multispecies"/>
    <x v="111"/>
    <x v="16"/>
    <x v="6"/>
    <x v="6"/>
    <x v="4"/>
    <n v="6.34"/>
  </r>
  <r>
    <x v="4"/>
    <x v="17"/>
    <s v="Vineyard Northeast"/>
    <x v="21"/>
    <s v="No Federal FMP"/>
    <x v="71"/>
    <x v="65"/>
    <x v="6"/>
    <x v="6"/>
    <x v="4"/>
    <n v="4.2300000000000004"/>
  </r>
  <r>
    <x v="4"/>
    <x v="17"/>
    <s v="Vineyard Northeast"/>
    <x v="34"/>
    <s v="Northeast Multispecies"/>
    <x v="71"/>
    <x v="20"/>
    <x v="6"/>
    <x v="6"/>
    <x v="4"/>
    <n v="4.2300000000000004"/>
  </r>
  <r>
    <x v="4"/>
    <x v="17"/>
    <s v="Vineyard Northeast"/>
    <x v="49"/>
    <s v="No Federal FMP"/>
    <x v="27"/>
    <x v="184"/>
    <x v="5"/>
    <x v="5"/>
    <x v="4"/>
    <n v="3.17"/>
  </r>
  <r>
    <x v="4"/>
    <x v="17"/>
    <s v="Vineyard Northeast"/>
    <x v="31"/>
    <s v="No Federal FMP"/>
    <x v="27"/>
    <x v="19"/>
    <x v="1"/>
    <x v="1"/>
    <x v="4"/>
    <n v="3.17"/>
  </r>
  <r>
    <x v="4"/>
    <x v="17"/>
    <s v="Vineyard Northeast"/>
    <x v="48"/>
    <s v="Northeast Multispecies"/>
    <x v="19"/>
    <x v="20"/>
    <x v="6"/>
    <x v="6"/>
    <x v="4"/>
    <n v="2.11"/>
  </r>
  <r>
    <x v="4"/>
    <x v="17"/>
    <s v="Vineyard Northeast"/>
    <x v="44"/>
    <s v="ASMFC FMP"/>
    <x v="20"/>
    <x v="20"/>
    <x v="7"/>
    <x v="7"/>
    <x v="4"/>
    <n v="1.06"/>
  </r>
  <r>
    <x v="4"/>
    <x v="17"/>
    <s v="Vineyard Northeast"/>
    <x v="55"/>
    <s v="Northeast Multispecies"/>
    <x v="20"/>
    <x v="19"/>
    <x v="6"/>
    <x v="6"/>
    <x v="4"/>
    <n v="1.06"/>
  </r>
  <r>
    <x v="4"/>
    <x v="18"/>
    <s v="Ocean Wind 2"/>
    <x v="40"/>
    <s v="ASMFC FMP"/>
    <x v="1998"/>
    <x v="1998"/>
    <x v="185"/>
    <x v="201"/>
    <x v="4"/>
    <n v="216303.9"/>
  </r>
  <r>
    <x v="4"/>
    <x v="18"/>
    <s v="Ocean Wind 2"/>
    <x v="3"/>
    <s v="No Federal FMP"/>
    <x v="1999"/>
    <x v="1999"/>
    <x v="157"/>
    <x v="38"/>
    <x v="4"/>
    <n v="80700.960000000006"/>
  </r>
  <r>
    <x v="4"/>
    <x v="18"/>
    <s v="Ocean Wind 2"/>
    <x v="1"/>
    <s v="Sea Scallop"/>
    <x v="2000"/>
    <x v="2000"/>
    <x v="1"/>
    <x v="1"/>
    <x v="4"/>
    <n v="45977.93"/>
  </r>
  <r>
    <x v="4"/>
    <x v="18"/>
    <s v="Ocean Wind 2"/>
    <x v="53"/>
    <s v="Surfclam, Ocean Quahog"/>
    <x v="2001"/>
    <x v="2001"/>
    <x v="33"/>
    <x v="19"/>
    <x v="4"/>
    <n v="45314.39"/>
  </r>
  <r>
    <x v="4"/>
    <x v="18"/>
    <s v="Ocean Wind 2"/>
    <x v="2"/>
    <s v="Summer Flounder, Scup, Black Sea Bass"/>
    <x v="2002"/>
    <x v="2002"/>
    <x v="12"/>
    <x v="43"/>
    <x v="4"/>
    <n v="13871.04"/>
  </r>
  <r>
    <x v="4"/>
    <x v="18"/>
    <s v="Ocean Wind 2"/>
    <x v="5"/>
    <s v="ASMFC FMP"/>
    <x v="2003"/>
    <x v="2003"/>
    <x v="1"/>
    <x v="1"/>
    <x v="4"/>
    <n v="10249.02"/>
  </r>
  <r>
    <x v="4"/>
    <x v="18"/>
    <s v="Ocean Wind 2"/>
    <x v="0"/>
    <m/>
    <x v="1714"/>
    <x v="2004"/>
    <x v="0"/>
    <x v="0"/>
    <x v="4"/>
    <n v="3332.52"/>
  </r>
  <r>
    <x v="4"/>
    <x v="18"/>
    <s v="Ocean Wind 2"/>
    <x v="7"/>
    <s v="Mackerel, Squid, and Butterfish"/>
    <x v="2004"/>
    <x v="2005"/>
    <x v="1"/>
    <x v="1"/>
    <x v="4"/>
    <n v="2833.8"/>
  </r>
  <r>
    <x v="4"/>
    <x v="18"/>
    <s v="Ocean Wind 2"/>
    <x v="10"/>
    <s v="Summer Flounder, Scup, Black Sea Bass"/>
    <x v="1715"/>
    <x v="2006"/>
    <x v="1"/>
    <x v="1"/>
    <x v="4"/>
    <n v="2340.37"/>
  </r>
  <r>
    <x v="4"/>
    <x v="18"/>
    <s v="Ocean Wind 2"/>
    <x v="16"/>
    <s v="Monkfish"/>
    <x v="2005"/>
    <x v="2007"/>
    <x v="1"/>
    <x v="1"/>
    <x v="4"/>
    <n v="1147.47"/>
  </r>
  <r>
    <x v="4"/>
    <x v="18"/>
    <s v="Ocean Wind 2"/>
    <x v="8"/>
    <s v="ASMFC FMP"/>
    <x v="1065"/>
    <x v="2008"/>
    <x v="6"/>
    <x v="6"/>
    <x v="4"/>
    <n v="643.47"/>
  </r>
  <r>
    <x v="4"/>
    <x v="18"/>
    <s v="Ocean Wind 2"/>
    <x v="11"/>
    <s v="ASMFC FMP"/>
    <x v="407"/>
    <x v="949"/>
    <x v="45"/>
    <x v="28"/>
    <x v="4"/>
    <n v="370.87"/>
  </r>
  <r>
    <x v="4"/>
    <x v="18"/>
    <s v="Ocean Wind 2"/>
    <x v="26"/>
    <s v="Skates"/>
    <x v="1051"/>
    <x v="2009"/>
    <x v="6"/>
    <x v="6"/>
    <x v="4"/>
    <n v="195.47"/>
  </r>
  <r>
    <x v="4"/>
    <x v="18"/>
    <s v="Ocean Wind 2"/>
    <x v="32"/>
    <s v="Highly Migratory Species"/>
    <x v="1118"/>
    <x v="1903"/>
    <x v="29"/>
    <x v="7"/>
    <x v="4"/>
    <n v="185.96"/>
  </r>
  <r>
    <x v="4"/>
    <x v="18"/>
    <s v="Ocean Wind 2"/>
    <x v="20"/>
    <s v="Mackerel, Squid, and Butterfish"/>
    <x v="1643"/>
    <x v="2010"/>
    <x v="6"/>
    <x v="6"/>
    <x v="4"/>
    <n v="158.49"/>
  </r>
  <r>
    <x v="4"/>
    <x v="18"/>
    <s v="Ocean Wind 2"/>
    <x v="35"/>
    <s v="Spiny Dogfish"/>
    <x v="1306"/>
    <x v="1617"/>
    <x v="6"/>
    <x v="6"/>
    <x v="4"/>
    <n v="124.68"/>
  </r>
  <r>
    <x v="4"/>
    <x v="18"/>
    <s v="Ocean Wind 2"/>
    <x v="4"/>
    <s v="No Federal FMP"/>
    <x v="984"/>
    <x v="11"/>
    <x v="5"/>
    <x v="5"/>
    <x v="4"/>
    <n v="76.08"/>
  </r>
  <r>
    <x v="4"/>
    <x v="18"/>
    <s v="Ocean Wind 2"/>
    <x v="14"/>
    <s v="No Federal FMP"/>
    <x v="107"/>
    <x v="139"/>
    <x v="16"/>
    <x v="11"/>
    <x v="4"/>
    <n v="49.66"/>
  </r>
  <r>
    <x v="4"/>
    <x v="18"/>
    <s v="Ocean Wind 2"/>
    <x v="13"/>
    <s v="No Federal FMP"/>
    <x v="354"/>
    <x v="14"/>
    <x v="7"/>
    <x v="44"/>
    <x v="4"/>
    <n v="19.02"/>
  </r>
  <r>
    <x v="4"/>
    <x v="18"/>
    <s v="Ocean Wind 2"/>
    <x v="24"/>
    <s v="No Federal FMP"/>
    <x v="354"/>
    <x v="102"/>
    <x v="1"/>
    <x v="5"/>
    <x v="4"/>
    <n v="19.02"/>
  </r>
  <r>
    <x v="4"/>
    <x v="18"/>
    <s v="Ocean Wind 2"/>
    <x v="17"/>
    <s v="Small-Mesh Multispecies"/>
    <x v="145"/>
    <x v="246"/>
    <x v="6"/>
    <x v="6"/>
    <x v="4"/>
    <n v="14.79"/>
  </r>
  <r>
    <x v="4"/>
    <x v="18"/>
    <s v="Ocean Wind 2"/>
    <x v="30"/>
    <s v="No Federal FMP"/>
    <x v="69"/>
    <x v="107"/>
    <x v="10"/>
    <x v="31"/>
    <x v="4"/>
    <n v="11.62"/>
  </r>
  <r>
    <x v="4"/>
    <x v="18"/>
    <s v="Ocean Wind 2"/>
    <x v="51"/>
    <s v="No Federal FMP"/>
    <x v="110"/>
    <x v="15"/>
    <x v="29"/>
    <x v="10"/>
    <x v="4"/>
    <n v="9.51"/>
  </r>
  <r>
    <x v="4"/>
    <x v="18"/>
    <s v="Ocean Wind 2"/>
    <x v="25"/>
    <s v="Bluefish"/>
    <x v="17"/>
    <x v="15"/>
    <x v="6"/>
    <x v="6"/>
    <x v="4"/>
    <n v="7.4"/>
  </r>
  <r>
    <x v="4"/>
    <x v="18"/>
    <s v="Ocean Wind 2"/>
    <x v="9"/>
    <s v="Summer Flounder, Scup, Black Sea Bass"/>
    <x v="18"/>
    <x v="65"/>
    <x v="6"/>
    <x v="6"/>
    <x v="4"/>
    <n v="5.28"/>
  </r>
  <r>
    <x v="4"/>
    <x v="18"/>
    <s v="Ocean Wind 2"/>
    <x v="15"/>
    <s v="SERO FMP"/>
    <x v="71"/>
    <x v="27"/>
    <x v="1"/>
    <x v="5"/>
    <x v="4"/>
    <n v="4.2300000000000004"/>
  </r>
  <r>
    <x v="4"/>
    <x v="18"/>
    <s v="Ocean Wind 2"/>
    <x v="31"/>
    <s v="No Federal FMP"/>
    <x v="19"/>
    <x v="19"/>
    <x v="6"/>
    <x v="6"/>
    <x v="4"/>
    <n v="2.11"/>
  </r>
  <r>
    <x v="4"/>
    <x v="18"/>
    <s v="Ocean Wind 2"/>
    <x v="22"/>
    <s v="Small-Mesh Multispecies"/>
    <x v="20"/>
    <x v="19"/>
    <x v="6"/>
    <x v="6"/>
    <x v="4"/>
    <n v="1.06"/>
  </r>
  <r>
    <x v="4"/>
    <x v="18"/>
    <s v="Ocean Wind 2"/>
    <x v="18"/>
    <s v="Mackerel, Squid, and Butterfish"/>
    <x v="20"/>
    <x v="109"/>
    <x v="6"/>
    <x v="6"/>
    <x v="4"/>
    <n v="1.06"/>
  </r>
  <r>
    <x v="4"/>
    <x v="19"/>
    <s v="New England Wind"/>
    <x v="9"/>
    <s v="Summer Flounder, Scup, Black Sea Bass"/>
    <x v="2006"/>
    <x v="2011"/>
    <x v="128"/>
    <x v="202"/>
    <x v="4"/>
    <n v="81438.47"/>
  </r>
  <r>
    <x v="4"/>
    <x v="19"/>
    <s v="New England Wind"/>
    <x v="7"/>
    <s v="Mackerel, Squid, and Butterfish"/>
    <x v="2007"/>
    <x v="2012"/>
    <x v="64"/>
    <x v="47"/>
    <x v="4"/>
    <n v="71160.929999999993"/>
  </r>
  <r>
    <x v="4"/>
    <x v="19"/>
    <s v="New England Wind"/>
    <x v="8"/>
    <s v="ASMFC FMP"/>
    <x v="2008"/>
    <x v="2013"/>
    <x v="132"/>
    <x v="61"/>
    <x v="4"/>
    <n v="61969.57"/>
  </r>
  <r>
    <x v="4"/>
    <x v="19"/>
    <s v="New England Wind"/>
    <x v="22"/>
    <s v="Small-Mesh Multispecies"/>
    <x v="2009"/>
    <x v="2014"/>
    <x v="48"/>
    <x v="60"/>
    <x v="4"/>
    <n v="46842.23"/>
  </r>
  <r>
    <x v="4"/>
    <x v="19"/>
    <s v="New England Wind"/>
    <x v="16"/>
    <s v="Monkfish"/>
    <x v="2010"/>
    <x v="2015"/>
    <x v="58"/>
    <x v="56"/>
    <x v="4"/>
    <n v="33722.43"/>
  </r>
  <r>
    <x v="4"/>
    <x v="19"/>
    <s v="New England Wind"/>
    <x v="10"/>
    <s v="Summer Flounder, Scup, Black Sea Bass"/>
    <x v="2011"/>
    <x v="2016"/>
    <x v="45"/>
    <x v="63"/>
    <x v="4"/>
    <n v="24227.83"/>
  </r>
  <r>
    <x v="4"/>
    <x v="19"/>
    <s v="New England Wind"/>
    <x v="26"/>
    <s v="Skates"/>
    <x v="2012"/>
    <x v="2017"/>
    <x v="94"/>
    <x v="47"/>
    <x v="4"/>
    <n v="18019.25"/>
  </r>
  <r>
    <x v="4"/>
    <x v="19"/>
    <s v="New England Wind"/>
    <x v="5"/>
    <s v="ASMFC FMP"/>
    <x v="2013"/>
    <x v="773"/>
    <x v="1"/>
    <x v="1"/>
    <x v="4"/>
    <n v="12970.82"/>
  </r>
  <r>
    <x v="4"/>
    <x v="19"/>
    <s v="New England Wind"/>
    <x v="1"/>
    <s v="Sea Scallop"/>
    <x v="2014"/>
    <x v="2018"/>
    <x v="6"/>
    <x v="6"/>
    <x v="4"/>
    <n v="11074.22"/>
  </r>
  <r>
    <x v="4"/>
    <x v="19"/>
    <s v="New England Wind"/>
    <x v="20"/>
    <s v="Mackerel, Squid, and Butterfish"/>
    <x v="2015"/>
    <x v="2019"/>
    <x v="41"/>
    <x v="94"/>
    <x v="4"/>
    <n v="9133.25"/>
  </r>
  <r>
    <x v="4"/>
    <x v="19"/>
    <s v="New England Wind"/>
    <x v="2"/>
    <s v="Summer Flounder, Scup, Black Sea Bass"/>
    <x v="2016"/>
    <x v="2020"/>
    <x v="9"/>
    <x v="64"/>
    <x v="4"/>
    <n v="7334.91"/>
  </r>
  <r>
    <x v="4"/>
    <x v="19"/>
    <s v="New England Wind"/>
    <x v="27"/>
    <s v="Northeast Multispecies"/>
    <x v="2017"/>
    <x v="2021"/>
    <x v="45"/>
    <x v="68"/>
    <x v="4"/>
    <n v="6819.29"/>
  </r>
  <r>
    <x v="4"/>
    <x v="19"/>
    <s v="New England Wind"/>
    <x v="17"/>
    <s v="Small-Mesh Multispecies"/>
    <x v="2018"/>
    <x v="2022"/>
    <x v="150"/>
    <x v="67"/>
    <x v="4"/>
    <n v="3828.06"/>
  </r>
  <r>
    <x v="4"/>
    <x v="19"/>
    <s v="New England Wind"/>
    <x v="0"/>
    <m/>
    <x v="2019"/>
    <x v="2023"/>
    <x v="0"/>
    <x v="0"/>
    <x v="4"/>
    <n v="3698.1"/>
  </r>
  <r>
    <x v="4"/>
    <x v="19"/>
    <s v="New England Wind"/>
    <x v="43"/>
    <s v="Northeast Multispecies"/>
    <x v="2020"/>
    <x v="1459"/>
    <x v="93"/>
    <x v="43"/>
    <x v="4"/>
    <n v="3106.4"/>
  </r>
  <r>
    <x v="4"/>
    <x v="19"/>
    <s v="New England Wind"/>
    <x v="28"/>
    <s v="Tilefish"/>
    <x v="2021"/>
    <x v="198"/>
    <x v="29"/>
    <x v="7"/>
    <x v="4"/>
    <n v="1402.11"/>
  </r>
  <r>
    <x v="4"/>
    <x v="19"/>
    <s v="New England Wind"/>
    <x v="32"/>
    <s v="Highly Migratory Species"/>
    <x v="2022"/>
    <x v="421"/>
    <x v="13"/>
    <x v="55"/>
    <x v="4"/>
    <n v="1246.79"/>
  </r>
  <r>
    <x v="4"/>
    <x v="19"/>
    <s v="New England Wind"/>
    <x v="25"/>
    <s v="Bluefish"/>
    <x v="2023"/>
    <x v="2024"/>
    <x v="67"/>
    <x v="9"/>
    <x v="4"/>
    <n v="1223.54"/>
  </r>
  <r>
    <x v="4"/>
    <x v="19"/>
    <s v="New England Wind"/>
    <x v="35"/>
    <s v="Spiny Dogfish"/>
    <x v="2024"/>
    <x v="2025"/>
    <x v="29"/>
    <x v="5"/>
    <x v="4"/>
    <n v="968.9"/>
  </r>
  <r>
    <x v="4"/>
    <x v="19"/>
    <s v="New England Wind"/>
    <x v="34"/>
    <s v="Northeast Multispecies"/>
    <x v="1346"/>
    <x v="2026"/>
    <x v="5"/>
    <x v="5"/>
    <x v="4"/>
    <n v="755.47"/>
  </r>
  <r>
    <x v="4"/>
    <x v="19"/>
    <s v="New England Wind"/>
    <x v="18"/>
    <s v="Mackerel, Squid, and Butterfish"/>
    <x v="492"/>
    <x v="2027"/>
    <x v="1"/>
    <x v="1"/>
    <x v="4"/>
    <n v="550.49"/>
  </r>
  <r>
    <x v="4"/>
    <x v="19"/>
    <s v="New England Wind"/>
    <x v="33"/>
    <s v="Northeast Multispecies"/>
    <x v="1820"/>
    <x v="798"/>
    <x v="6"/>
    <x v="1"/>
    <x v="4"/>
    <n v="473.36"/>
  </r>
  <r>
    <x v="4"/>
    <x v="19"/>
    <s v="New England Wind"/>
    <x v="6"/>
    <s v="Mackerel, Squid, and Butterfish"/>
    <x v="751"/>
    <x v="2028"/>
    <x v="6"/>
    <x v="6"/>
    <x v="4"/>
    <n v="326.49"/>
  </r>
  <r>
    <x v="4"/>
    <x v="19"/>
    <s v="New England Wind"/>
    <x v="38"/>
    <s v="Atlantic Herring"/>
    <x v="1052"/>
    <x v="2029"/>
    <x v="6"/>
    <x v="6"/>
    <x v="4"/>
    <n v="180.68"/>
  </r>
  <r>
    <x v="4"/>
    <x v="19"/>
    <s v="New England Wind"/>
    <x v="3"/>
    <s v="No Federal FMP"/>
    <x v="61"/>
    <x v="125"/>
    <x v="6"/>
    <x v="6"/>
    <x v="4"/>
    <n v="102.49"/>
  </r>
  <r>
    <x v="4"/>
    <x v="19"/>
    <s v="New England Wind"/>
    <x v="31"/>
    <s v="No Federal FMP"/>
    <x v="368"/>
    <x v="103"/>
    <x v="9"/>
    <x v="9"/>
    <x v="4"/>
    <n v="92.98"/>
  </r>
  <r>
    <x v="4"/>
    <x v="19"/>
    <s v="New England Wind"/>
    <x v="12"/>
    <s v="No Federal FMP"/>
    <x v="190"/>
    <x v="403"/>
    <x v="54"/>
    <x v="31"/>
    <x v="4"/>
    <n v="53.89"/>
  </r>
  <r>
    <x v="4"/>
    <x v="19"/>
    <s v="New England Wind"/>
    <x v="82"/>
    <s v="No Federal FMP"/>
    <x v="852"/>
    <x v="680"/>
    <x v="186"/>
    <x v="203"/>
    <x v="4"/>
    <n v="51.77"/>
  </r>
  <r>
    <x v="4"/>
    <x v="19"/>
    <s v="New England Wind"/>
    <x v="48"/>
    <s v="Northeast Multispecies"/>
    <x v="191"/>
    <x v="102"/>
    <x v="6"/>
    <x v="6"/>
    <x v="4"/>
    <n v="47.55"/>
  </r>
  <r>
    <x v="4"/>
    <x v="19"/>
    <s v="New England Wind"/>
    <x v="13"/>
    <s v="No Federal FMP"/>
    <x v="283"/>
    <x v="693"/>
    <x v="67"/>
    <x v="8"/>
    <x v="4"/>
    <n v="40.15"/>
  </r>
  <r>
    <x v="4"/>
    <x v="19"/>
    <s v="New England Wind"/>
    <x v="39"/>
    <s v="No Federal FMP"/>
    <x v="12"/>
    <x v="250"/>
    <x v="1"/>
    <x v="1"/>
    <x v="4"/>
    <n v="35.92"/>
  </r>
  <r>
    <x v="4"/>
    <x v="19"/>
    <s v="New England Wind"/>
    <x v="14"/>
    <s v="No Federal FMP"/>
    <x v="194"/>
    <x v="324"/>
    <x v="39"/>
    <x v="39"/>
    <x v="4"/>
    <n v="34.869999999999997"/>
  </r>
  <r>
    <x v="4"/>
    <x v="19"/>
    <s v="New England Wind"/>
    <x v="24"/>
    <s v="No Federal FMP"/>
    <x v="261"/>
    <x v="324"/>
    <x v="1"/>
    <x v="1"/>
    <x v="4"/>
    <n v="28.53"/>
  </r>
  <r>
    <x v="4"/>
    <x v="19"/>
    <s v="New England Wind"/>
    <x v="21"/>
    <s v="No Federal FMP"/>
    <x v="195"/>
    <x v="207"/>
    <x v="1"/>
    <x v="1"/>
    <x v="4"/>
    <n v="25.36"/>
  </r>
  <r>
    <x v="4"/>
    <x v="19"/>
    <s v="New England Wind"/>
    <x v="29"/>
    <s v="ASMFC FMP"/>
    <x v="165"/>
    <x v="109"/>
    <x v="6"/>
    <x v="6"/>
    <x v="4"/>
    <n v="17.96"/>
  </r>
  <r>
    <x v="4"/>
    <x v="19"/>
    <s v="New England Wind"/>
    <x v="56"/>
    <s v="Northeast Multispecies"/>
    <x v="127"/>
    <x v="125"/>
    <x v="6"/>
    <x v="6"/>
    <x v="4"/>
    <n v="16.91"/>
  </r>
  <r>
    <x v="4"/>
    <x v="19"/>
    <s v="New England Wind"/>
    <x v="11"/>
    <s v="ASMFC FMP"/>
    <x v="145"/>
    <x v="27"/>
    <x v="6"/>
    <x v="1"/>
    <x v="4"/>
    <n v="14.79"/>
  </r>
  <r>
    <x v="4"/>
    <x v="19"/>
    <s v="New England Wind"/>
    <x v="44"/>
    <s v="ASMFC FMP"/>
    <x v="110"/>
    <x v="107"/>
    <x v="61"/>
    <x v="52"/>
    <x v="4"/>
    <n v="9.51"/>
  </r>
  <r>
    <x v="4"/>
    <x v="19"/>
    <s v="New England Wind"/>
    <x v="49"/>
    <s v="No Federal FMP"/>
    <x v="17"/>
    <x v="215"/>
    <x v="54"/>
    <x v="31"/>
    <x v="4"/>
    <n v="7.4"/>
  </r>
  <r>
    <x v="4"/>
    <x v="19"/>
    <s v="New England Wind"/>
    <x v="41"/>
    <s v="Northeast Multispecies"/>
    <x v="17"/>
    <x v="125"/>
    <x v="6"/>
    <x v="6"/>
    <x v="4"/>
    <n v="7.4"/>
  </r>
  <r>
    <x v="4"/>
    <x v="19"/>
    <s v="New England Wind"/>
    <x v="51"/>
    <s v="No Federal FMP"/>
    <x v="71"/>
    <x v="109"/>
    <x v="1"/>
    <x v="7"/>
    <x v="4"/>
    <n v="4.2300000000000004"/>
  </r>
  <r>
    <x v="4"/>
    <x v="19"/>
    <s v="New England Wind"/>
    <x v="75"/>
    <s v="No Federal FMP"/>
    <x v="71"/>
    <x v="65"/>
    <x v="5"/>
    <x v="5"/>
    <x v="4"/>
    <n v="4.2300000000000004"/>
  </r>
  <r>
    <x v="4"/>
    <x v="19"/>
    <s v="New England Wind"/>
    <x v="37"/>
    <s v="No Federal FMP"/>
    <x v="19"/>
    <x v="109"/>
    <x v="6"/>
    <x v="5"/>
    <x v="4"/>
    <n v="2.11"/>
  </r>
  <r>
    <x v="4"/>
    <x v="19"/>
    <s v="New England Wind"/>
    <x v="54"/>
    <s v="Northeast Multispecies"/>
    <x v="20"/>
    <x v="19"/>
    <x v="6"/>
    <x v="6"/>
    <x v="4"/>
    <n v="1.06"/>
  </r>
  <r>
    <x v="4"/>
    <x v="19"/>
    <s v="New England Wind"/>
    <x v="55"/>
    <s v="Northeast Multispecies"/>
    <x v="20"/>
    <x v="19"/>
    <x v="6"/>
    <x v="6"/>
    <x v="4"/>
    <n v="1.06"/>
  </r>
  <r>
    <x v="4"/>
    <x v="19"/>
    <s v="New England Wind"/>
    <x v="46"/>
    <s v="No Federal FMP"/>
    <x v="20"/>
    <x v="20"/>
    <x v="6"/>
    <x v="6"/>
    <x v="4"/>
    <n v="1.06"/>
  </r>
  <r>
    <x v="4"/>
    <x v="19"/>
    <s v="New England Wind"/>
    <x v="15"/>
    <s v="SERO FMP"/>
    <x v="20"/>
    <x v="19"/>
    <x v="6"/>
    <x v="1"/>
    <x v="4"/>
    <n v="1.06"/>
  </r>
  <r>
    <x v="4"/>
    <x v="20"/>
    <s v="Ocean Winds East"/>
    <x v="1"/>
    <s v="Sea Scallop"/>
    <x v="2025"/>
    <x v="2030"/>
    <x v="169"/>
    <x v="140"/>
    <x v="4"/>
    <n v="5773725.0800000001"/>
  </r>
  <r>
    <x v="4"/>
    <x v="20"/>
    <s v="Ocean Winds East"/>
    <x v="0"/>
    <m/>
    <x v="2026"/>
    <x v="2031"/>
    <x v="0"/>
    <x v="0"/>
    <x v="4"/>
    <n v="546733.23"/>
  </r>
  <r>
    <x v="4"/>
    <x v="20"/>
    <s v="Ocean Winds East"/>
    <x v="2"/>
    <s v="Summer Flounder, Scup, Black Sea Bass"/>
    <x v="2027"/>
    <x v="2032"/>
    <x v="187"/>
    <x v="204"/>
    <x v="4"/>
    <n v="148332.85"/>
  </r>
  <r>
    <x v="4"/>
    <x v="20"/>
    <s v="Ocean Winds East"/>
    <x v="10"/>
    <s v="Summer Flounder, Scup, Black Sea Bass"/>
    <x v="2028"/>
    <x v="2033"/>
    <x v="26"/>
    <x v="49"/>
    <x v="4"/>
    <n v="96926.11"/>
  </r>
  <r>
    <x v="4"/>
    <x v="20"/>
    <s v="Ocean Winds East"/>
    <x v="9"/>
    <s v="Summer Flounder, Scup, Black Sea Bass"/>
    <x v="2029"/>
    <x v="2034"/>
    <x v="19"/>
    <x v="33"/>
    <x v="4"/>
    <n v="40100.07"/>
  </r>
  <r>
    <x v="4"/>
    <x v="20"/>
    <s v="Ocean Winds East"/>
    <x v="7"/>
    <s v="Mackerel, Squid, and Butterfish"/>
    <x v="2030"/>
    <x v="2035"/>
    <x v="12"/>
    <x v="84"/>
    <x v="4"/>
    <n v="37394.120000000003"/>
  </r>
  <r>
    <x v="4"/>
    <x v="20"/>
    <s v="Ocean Winds East"/>
    <x v="38"/>
    <s v="Atlantic Herring"/>
    <x v="2031"/>
    <x v="2036"/>
    <x v="7"/>
    <x v="44"/>
    <x v="4"/>
    <n v="11041.47"/>
  </r>
  <r>
    <x v="4"/>
    <x v="20"/>
    <s v="Ocean Winds East"/>
    <x v="16"/>
    <s v="Monkfish"/>
    <x v="2032"/>
    <x v="2037"/>
    <x v="7"/>
    <x v="44"/>
    <x v="4"/>
    <n v="7823.06"/>
  </r>
  <r>
    <x v="4"/>
    <x v="20"/>
    <s v="Ocean Winds East"/>
    <x v="18"/>
    <s v="Mackerel, Squid, and Butterfish"/>
    <x v="2033"/>
    <x v="2038"/>
    <x v="56"/>
    <x v="57"/>
    <x v="4"/>
    <n v="6936.58"/>
  </r>
  <r>
    <x v="4"/>
    <x v="20"/>
    <s v="Ocean Winds East"/>
    <x v="8"/>
    <s v="ASMFC FMP"/>
    <x v="2034"/>
    <x v="2039"/>
    <x v="11"/>
    <x v="31"/>
    <x v="4"/>
    <n v="6373.41"/>
  </r>
  <r>
    <x v="4"/>
    <x v="20"/>
    <s v="Ocean Winds East"/>
    <x v="5"/>
    <s v="ASMFC FMP"/>
    <x v="2035"/>
    <x v="2040"/>
    <x v="6"/>
    <x v="6"/>
    <x v="4"/>
    <n v="4579.3"/>
  </r>
  <r>
    <x v="4"/>
    <x v="20"/>
    <s v="Ocean Winds East"/>
    <x v="26"/>
    <s v="Skates"/>
    <x v="402"/>
    <x v="2041"/>
    <x v="11"/>
    <x v="31"/>
    <x v="4"/>
    <n v="2727.08"/>
  </r>
  <r>
    <x v="4"/>
    <x v="20"/>
    <s v="Ocean Winds East"/>
    <x v="25"/>
    <s v="Bluefish"/>
    <x v="2036"/>
    <x v="2042"/>
    <x v="13"/>
    <x v="39"/>
    <x v="4"/>
    <n v="2705.95"/>
  </r>
  <r>
    <x v="4"/>
    <x v="20"/>
    <s v="Ocean Winds East"/>
    <x v="22"/>
    <s v="Small-Mesh Multispecies"/>
    <x v="2037"/>
    <x v="2043"/>
    <x v="5"/>
    <x v="5"/>
    <x v="4"/>
    <n v="2058.2600000000002"/>
  </r>
  <r>
    <x v="4"/>
    <x v="20"/>
    <s v="Ocean Winds East"/>
    <x v="28"/>
    <s v="Tilefish"/>
    <x v="1878"/>
    <x v="537"/>
    <x v="7"/>
    <x v="44"/>
    <x v="4"/>
    <n v="1790.94"/>
  </r>
  <r>
    <x v="4"/>
    <x v="20"/>
    <s v="Ocean Winds East"/>
    <x v="6"/>
    <s v="Mackerel, Squid, and Butterfish"/>
    <x v="2038"/>
    <x v="749"/>
    <x v="1"/>
    <x v="6"/>
    <x v="4"/>
    <n v="1644.07"/>
  </r>
  <r>
    <x v="4"/>
    <x v="20"/>
    <s v="Ocean Winds East"/>
    <x v="39"/>
    <s v="No Federal FMP"/>
    <x v="2039"/>
    <x v="1424"/>
    <x v="24"/>
    <x v="15"/>
    <x v="4"/>
    <n v="1425.35"/>
  </r>
  <r>
    <x v="4"/>
    <x v="20"/>
    <s v="Ocean Winds East"/>
    <x v="20"/>
    <s v="Mackerel, Squid, and Butterfish"/>
    <x v="2040"/>
    <x v="2044"/>
    <x v="29"/>
    <x v="5"/>
    <x v="4"/>
    <n v="1183.3900000000001"/>
  </r>
  <r>
    <x v="4"/>
    <x v="20"/>
    <s v="Ocean Winds East"/>
    <x v="32"/>
    <s v="Highly Migratory Species"/>
    <x v="432"/>
    <x v="1822"/>
    <x v="54"/>
    <x v="31"/>
    <x v="4"/>
    <n v="387.77"/>
  </r>
  <r>
    <x v="4"/>
    <x v="20"/>
    <s v="Ocean Winds East"/>
    <x v="31"/>
    <s v="No Federal FMP"/>
    <x v="350"/>
    <x v="1003"/>
    <x v="47"/>
    <x v="47"/>
    <x v="4"/>
    <n v="382.49"/>
  </r>
  <r>
    <x v="4"/>
    <x v="20"/>
    <s v="Ocean Winds East"/>
    <x v="29"/>
    <s v="ASMFC FMP"/>
    <x v="2041"/>
    <x v="211"/>
    <x v="5"/>
    <x v="1"/>
    <x v="4"/>
    <n v="343.39"/>
  </r>
  <r>
    <x v="4"/>
    <x v="20"/>
    <s v="Ocean Winds East"/>
    <x v="35"/>
    <s v="Spiny Dogfish"/>
    <x v="2042"/>
    <x v="2045"/>
    <x v="1"/>
    <x v="1"/>
    <x v="4"/>
    <n v="285.27999999999997"/>
  </r>
  <r>
    <x v="4"/>
    <x v="20"/>
    <s v="Ocean Winds East"/>
    <x v="24"/>
    <s v="No Federal FMP"/>
    <x v="294"/>
    <x v="2046"/>
    <x v="10"/>
    <x v="10"/>
    <x v="4"/>
    <n v="224"/>
  </r>
  <r>
    <x v="4"/>
    <x v="20"/>
    <s v="Ocean Winds East"/>
    <x v="17"/>
    <s v="Small-Mesh Multispecies"/>
    <x v="56"/>
    <x v="1444"/>
    <x v="7"/>
    <x v="44"/>
    <x v="4"/>
    <n v="222.94"/>
  </r>
  <r>
    <x v="4"/>
    <x v="20"/>
    <s v="Ocean Winds East"/>
    <x v="31"/>
    <s v="No Federal FMP"/>
    <x v="1306"/>
    <x v="1193"/>
    <x v="132"/>
    <x v="49"/>
    <x v="4"/>
    <n v="124.68"/>
  </r>
  <r>
    <x v="4"/>
    <x v="20"/>
    <s v="Ocean Winds East"/>
    <x v="67"/>
    <s v="Skates"/>
    <x v="817"/>
    <x v="1770"/>
    <x v="188"/>
    <x v="65"/>
    <x v="4"/>
    <n v="122.57"/>
  </r>
  <r>
    <x v="4"/>
    <x v="20"/>
    <s v="Ocean Winds East"/>
    <x v="60"/>
    <s v="ASMFC FMP"/>
    <x v="233"/>
    <x v="250"/>
    <x v="6"/>
    <x v="6"/>
    <x v="4"/>
    <n v="50.72"/>
  </r>
  <r>
    <x v="4"/>
    <x v="20"/>
    <s v="Ocean Winds East"/>
    <x v="21"/>
    <s v="No Federal FMP"/>
    <x v="107"/>
    <x v="182"/>
    <x v="29"/>
    <x v="5"/>
    <x v="4"/>
    <n v="49.66"/>
  </r>
  <r>
    <x v="4"/>
    <x v="20"/>
    <s v="Ocean Winds East"/>
    <x v="34"/>
    <s v="Northeast Multispecies"/>
    <x v="260"/>
    <x v="16"/>
    <x v="6"/>
    <x v="6"/>
    <x v="4"/>
    <n v="44.38"/>
  </r>
  <r>
    <x v="4"/>
    <x v="20"/>
    <s v="Ocean Winds East"/>
    <x v="85"/>
    <s v="Highly Migratory Species"/>
    <x v="413"/>
    <x v="157"/>
    <x v="170"/>
    <x v="27"/>
    <x v="4"/>
    <n v="38.04"/>
  </r>
  <r>
    <x v="4"/>
    <x v="20"/>
    <s v="Ocean Winds East"/>
    <x v="19"/>
    <s v="Tilefish"/>
    <x v="12"/>
    <x v="69"/>
    <x v="29"/>
    <x v="31"/>
    <x v="4"/>
    <n v="35.92"/>
  </r>
  <r>
    <x v="4"/>
    <x v="20"/>
    <s v="Ocean Winds East"/>
    <x v="13"/>
    <s v="No Federal FMP"/>
    <x v="66"/>
    <x v="693"/>
    <x v="54"/>
    <x v="8"/>
    <x v="4"/>
    <n v="33.81"/>
  </r>
  <r>
    <x v="4"/>
    <x v="20"/>
    <s v="Ocean Winds East"/>
    <x v="49"/>
    <s v="No Federal FMP"/>
    <x v="613"/>
    <x v="2047"/>
    <x v="51"/>
    <x v="73"/>
    <x v="4"/>
    <n v="30.64"/>
  </r>
  <r>
    <x v="4"/>
    <x v="20"/>
    <s v="Ocean Winds East"/>
    <x v="15"/>
    <s v="SERO FMP"/>
    <x v="613"/>
    <x v="184"/>
    <x v="8"/>
    <x v="8"/>
    <x v="4"/>
    <n v="30.64"/>
  </r>
  <r>
    <x v="4"/>
    <x v="20"/>
    <s v="Ocean Winds East"/>
    <x v="3"/>
    <s v="No Federal FMP"/>
    <x v="15"/>
    <x v="109"/>
    <x v="6"/>
    <x v="6"/>
    <x v="4"/>
    <n v="20.079999999999998"/>
  </r>
  <r>
    <x v="4"/>
    <x v="20"/>
    <s v="Ocean Winds East"/>
    <x v="61"/>
    <s v="Mackerel, Squid, and Butterfish"/>
    <x v="67"/>
    <x v="69"/>
    <x v="24"/>
    <x v="41"/>
    <x v="4"/>
    <n v="15.85"/>
  </r>
  <r>
    <x v="4"/>
    <x v="20"/>
    <s v="Ocean Winds East"/>
    <x v="37"/>
    <s v="No Federal FMP"/>
    <x v="145"/>
    <x v="141"/>
    <x v="29"/>
    <x v="31"/>
    <x v="4"/>
    <n v="14.79"/>
  </r>
  <r>
    <x v="4"/>
    <x v="20"/>
    <s v="Ocean Winds East"/>
    <x v="50"/>
    <s v="No Federal FMP"/>
    <x v="68"/>
    <x v="108"/>
    <x v="47"/>
    <x v="15"/>
    <x v="4"/>
    <n v="12.68"/>
  </r>
  <r>
    <x v="4"/>
    <x v="20"/>
    <s v="Ocean Winds East"/>
    <x v="4"/>
    <s v="No Federal FMP"/>
    <x v="69"/>
    <x v="65"/>
    <x v="6"/>
    <x v="6"/>
    <x v="4"/>
    <n v="11.62"/>
  </r>
  <r>
    <x v="4"/>
    <x v="20"/>
    <s v="Ocean Winds East"/>
    <x v="44"/>
    <s v="ASMFC FMP"/>
    <x v="110"/>
    <x v="11"/>
    <x v="61"/>
    <x v="62"/>
    <x v="4"/>
    <n v="9.51"/>
  </r>
  <r>
    <x v="4"/>
    <x v="20"/>
    <s v="Ocean Winds East"/>
    <x v="58"/>
    <s v="Highly Migratory Species"/>
    <x v="110"/>
    <x v="125"/>
    <x v="29"/>
    <x v="7"/>
    <x v="4"/>
    <n v="9.51"/>
  </r>
  <r>
    <x v="4"/>
    <x v="20"/>
    <s v="Ocean Winds East"/>
    <x v="23"/>
    <s v="Highly Migratory Species"/>
    <x v="111"/>
    <x v="20"/>
    <x v="1"/>
    <x v="1"/>
    <x v="4"/>
    <n v="6.34"/>
  </r>
  <r>
    <x v="4"/>
    <x v="20"/>
    <s v="Ocean Winds East"/>
    <x v="45"/>
    <s v="No Federal FMP"/>
    <x v="18"/>
    <x v="141"/>
    <x v="1"/>
    <x v="1"/>
    <x v="4"/>
    <n v="5.28"/>
  </r>
  <r>
    <x v="4"/>
    <x v="20"/>
    <s v="Ocean Winds East"/>
    <x v="64"/>
    <s v="Small-Mesh Multispecies"/>
    <x v="18"/>
    <x v="16"/>
    <x v="63"/>
    <x v="91"/>
    <x v="4"/>
    <n v="5.28"/>
  </r>
  <r>
    <x v="4"/>
    <x v="20"/>
    <s v="Ocean Winds East"/>
    <x v="75"/>
    <s v="No Federal FMP"/>
    <x v="71"/>
    <x v="20"/>
    <x v="5"/>
    <x v="1"/>
    <x v="4"/>
    <n v="4.2300000000000004"/>
  </r>
  <r>
    <x v="4"/>
    <x v="20"/>
    <s v="Ocean Winds East"/>
    <x v="14"/>
    <s v="No Federal FMP"/>
    <x v="27"/>
    <x v="109"/>
    <x v="5"/>
    <x v="5"/>
    <x v="4"/>
    <n v="3.17"/>
  </r>
  <r>
    <x v="4"/>
    <x v="20"/>
    <s v="Ocean Winds East"/>
    <x v="48"/>
    <s v="Northeast Multispecies"/>
    <x v="27"/>
    <x v="65"/>
    <x v="6"/>
    <x v="6"/>
    <x v="4"/>
    <n v="3.17"/>
  </r>
  <r>
    <x v="4"/>
    <x v="20"/>
    <s v="Ocean Winds East"/>
    <x v="51"/>
    <s v="No Federal FMP"/>
    <x v="27"/>
    <x v="27"/>
    <x v="1"/>
    <x v="44"/>
    <x v="4"/>
    <n v="3.17"/>
  </r>
  <r>
    <x v="4"/>
    <x v="20"/>
    <s v="Ocean Winds East"/>
    <x v="47"/>
    <s v="Highly Migratory Species"/>
    <x v="27"/>
    <x v="109"/>
    <x v="1"/>
    <x v="1"/>
    <x v="4"/>
    <n v="3.17"/>
  </r>
  <r>
    <x v="4"/>
    <x v="20"/>
    <s v="Ocean Winds East"/>
    <x v="30"/>
    <s v="No Federal FMP"/>
    <x v="19"/>
    <x v="109"/>
    <x v="5"/>
    <x v="1"/>
    <x v="4"/>
    <n v="2.11"/>
  </r>
  <r>
    <x v="4"/>
    <x v="20"/>
    <s v="Ocean Winds East"/>
    <x v="55"/>
    <s v="Northeast Multispecies"/>
    <x v="20"/>
    <x v="19"/>
    <x v="6"/>
    <x v="6"/>
    <x v="4"/>
    <n v="1.06"/>
  </r>
  <r>
    <x v="4"/>
    <x v="20"/>
    <s v="Ocean Winds East"/>
    <x v="82"/>
    <s v="No Federal FMP"/>
    <x v="20"/>
    <x v="20"/>
    <x v="11"/>
    <x v="8"/>
    <x v="4"/>
    <n v="1.06"/>
  </r>
  <r>
    <x v="4"/>
    <x v="20"/>
    <s v="Ocean Winds East"/>
    <x v="40"/>
    <s v="ASMFC FMP"/>
    <x v="20"/>
    <x v="27"/>
    <x v="6"/>
    <x v="6"/>
    <x v="4"/>
    <n v="1.06"/>
  </r>
  <r>
    <x v="4"/>
    <x v="20"/>
    <s v="Ocean Winds East"/>
    <x v="41"/>
    <s v="Northeast Multispecies"/>
    <x v="20"/>
    <x v="19"/>
    <x v="6"/>
    <x v="6"/>
    <x v="4"/>
    <n v="1.06"/>
  </r>
  <r>
    <x v="4"/>
    <x v="21"/>
    <s v="Attentive Energy"/>
    <x v="1"/>
    <s v="Sea Scallop"/>
    <x v="2043"/>
    <x v="2048"/>
    <x v="26"/>
    <x v="33"/>
    <x v="4"/>
    <n v="2249461.44"/>
  </r>
  <r>
    <x v="4"/>
    <x v="21"/>
    <s v="Attentive Energy"/>
    <x v="0"/>
    <m/>
    <x v="2044"/>
    <x v="2049"/>
    <x v="0"/>
    <x v="0"/>
    <x v="4"/>
    <n v="71541.3"/>
  </r>
  <r>
    <x v="4"/>
    <x v="21"/>
    <s v="Attentive Energy"/>
    <x v="10"/>
    <s v="Summer Flounder, Scup, Black Sea Bass"/>
    <x v="2045"/>
    <x v="234"/>
    <x v="16"/>
    <x v="52"/>
    <x v="4"/>
    <n v="64589.93"/>
  </r>
  <r>
    <x v="4"/>
    <x v="21"/>
    <s v="Attentive Energy"/>
    <x v="2"/>
    <s v="Summer Flounder, Scup, Black Sea Bass"/>
    <x v="2046"/>
    <x v="2050"/>
    <x v="170"/>
    <x v="142"/>
    <x v="4"/>
    <n v="53714.35"/>
  </r>
  <r>
    <x v="4"/>
    <x v="21"/>
    <s v="Attentive Energy"/>
    <x v="18"/>
    <s v="Mackerel, Squid, and Butterfish"/>
    <x v="2047"/>
    <x v="2051"/>
    <x v="103"/>
    <x v="20"/>
    <x v="4"/>
    <n v="43580.51"/>
  </r>
  <r>
    <x v="4"/>
    <x v="21"/>
    <s v="Attentive Energy"/>
    <x v="7"/>
    <s v="Mackerel, Squid, and Butterfish"/>
    <x v="2048"/>
    <x v="2052"/>
    <x v="22"/>
    <x v="28"/>
    <x v="4"/>
    <n v="34773.75"/>
  </r>
  <r>
    <x v="4"/>
    <x v="21"/>
    <s v="Attentive Energy"/>
    <x v="53"/>
    <s v="Surfclam, Ocean Quahog"/>
    <x v="2049"/>
    <x v="2053"/>
    <x v="45"/>
    <x v="28"/>
    <x v="4"/>
    <n v="34514.879999999997"/>
  </r>
  <r>
    <x v="4"/>
    <x v="21"/>
    <s v="Attentive Energy"/>
    <x v="16"/>
    <s v="Monkfish"/>
    <x v="2050"/>
    <x v="2054"/>
    <x v="12"/>
    <x v="84"/>
    <x v="4"/>
    <n v="25221.03"/>
  </r>
  <r>
    <x v="4"/>
    <x v="21"/>
    <s v="Attentive Energy"/>
    <x v="5"/>
    <s v="ASMFC FMP"/>
    <x v="2051"/>
    <x v="2055"/>
    <x v="1"/>
    <x v="1"/>
    <x v="4"/>
    <n v="16246.28"/>
  </r>
  <r>
    <x v="4"/>
    <x v="21"/>
    <s v="Attentive Energy"/>
    <x v="38"/>
    <s v="Atlantic Herring"/>
    <x v="2052"/>
    <x v="2056"/>
    <x v="11"/>
    <x v="68"/>
    <x v="4"/>
    <n v="14213.38"/>
  </r>
  <r>
    <x v="4"/>
    <x v="21"/>
    <s v="Attentive Energy"/>
    <x v="9"/>
    <s v="Summer Flounder, Scup, Black Sea Bass"/>
    <x v="2053"/>
    <x v="2057"/>
    <x v="56"/>
    <x v="57"/>
    <x v="4"/>
    <n v="14093.98"/>
  </r>
  <r>
    <x v="4"/>
    <x v="21"/>
    <s v="Attentive Energy"/>
    <x v="6"/>
    <s v="Mackerel, Squid, and Butterfish"/>
    <x v="2054"/>
    <x v="2058"/>
    <x v="29"/>
    <x v="5"/>
    <x v="4"/>
    <n v="7408.88"/>
  </r>
  <r>
    <x v="4"/>
    <x v="21"/>
    <s v="Attentive Energy"/>
    <x v="26"/>
    <s v="Skates"/>
    <x v="2055"/>
    <x v="2059"/>
    <x v="11"/>
    <x v="44"/>
    <x v="4"/>
    <n v="2657.35"/>
  </r>
  <r>
    <x v="4"/>
    <x v="21"/>
    <s v="Attentive Energy"/>
    <x v="39"/>
    <s v="No Federal FMP"/>
    <x v="489"/>
    <x v="2060"/>
    <x v="133"/>
    <x v="85"/>
    <x v="4"/>
    <n v="2494.63"/>
  </r>
  <r>
    <x v="4"/>
    <x v="21"/>
    <s v="Attentive Energy"/>
    <x v="22"/>
    <s v="Small-Mesh Multispecies"/>
    <x v="2056"/>
    <x v="2061"/>
    <x v="5"/>
    <x v="5"/>
    <x v="4"/>
    <n v="2181.88"/>
  </r>
  <r>
    <x v="4"/>
    <x v="21"/>
    <s v="Attentive Energy"/>
    <x v="8"/>
    <s v="ASMFC FMP"/>
    <x v="2057"/>
    <x v="2062"/>
    <x v="1"/>
    <x v="5"/>
    <x v="4"/>
    <n v="2021.28"/>
  </r>
  <r>
    <x v="4"/>
    <x v="21"/>
    <s v="Attentive Energy"/>
    <x v="28"/>
    <s v="Tilefish"/>
    <x v="2058"/>
    <x v="267"/>
    <x v="29"/>
    <x v="7"/>
    <x v="4"/>
    <n v="1318.64"/>
  </r>
  <r>
    <x v="4"/>
    <x v="21"/>
    <s v="Attentive Energy"/>
    <x v="32"/>
    <s v="Highly Migratory Species"/>
    <x v="638"/>
    <x v="2063"/>
    <x v="33"/>
    <x v="43"/>
    <x v="4"/>
    <n v="974.18"/>
  </r>
  <r>
    <x v="4"/>
    <x v="21"/>
    <s v="Attentive Energy"/>
    <x v="25"/>
    <s v="Bluefish"/>
    <x v="2059"/>
    <x v="2064"/>
    <x v="54"/>
    <x v="64"/>
    <x v="4"/>
    <n v="840"/>
  </r>
  <r>
    <x v="4"/>
    <x v="21"/>
    <s v="Attentive Energy"/>
    <x v="20"/>
    <s v="Mackerel, Squid, and Butterfish"/>
    <x v="2060"/>
    <x v="2065"/>
    <x v="1"/>
    <x v="1"/>
    <x v="4"/>
    <n v="598.04"/>
  </r>
  <r>
    <x v="4"/>
    <x v="21"/>
    <s v="Attentive Energy"/>
    <x v="17"/>
    <s v="Small-Mesh Multispecies"/>
    <x v="254"/>
    <x v="710"/>
    <x v="54"/>
    <x v="31"/>
    <x v="4"/>
    <n v="309.58"/>
  </r>
  <r>
    <x v="4"/>
    <x v="21"/>
    <s v="Attentive Energy"/>
    <x v="24"/>
    <s v="No Federal FMP"/>
    <x v="1797"/>
    <x v="380"/>
    <x v="22"/>
    <x v="28"/>
    <x v="4"/>
    <n v="280"/>
  </r>
  <r>
    <x v="4"/>
    <x v="21"/>
    <s v="Attentive Energy"/>
    <x v="35"/>
    <s v="Spiny Dogfish"/>
    <x v="2061"/>
    <x v="2066"/>
    <x v="1"/>
    <x v="1"/>
    <x v="4"/>
    <n v="252.53"/>
  </r>
  <r>
    <x v="4"/>
    <x v="21"/>
    <s v="Attentive Energy"/>
    <x v="31"/>
    <s v="No Federal FMP"/>
    <x v="436"/>
    <x v="12"/>
    <x v="8"/>
    <x v="10"/>
    <x v="4"/>
    <n v="113.06"/>
  </r>
  <r>
    <x v="4"/>
    <x v="21"/>
    <s v="Attentive Energy"/>
    <x v="13"/>
    <s v="No Federal FMP"/>
    <x v="2062"/>
    <x v="245"/>
    <x v="58"/>
    <x v="37"/>
    <x v="4"/>
    <n v="96.15"/>
  </r>
  <r>
    <x v="4"/>
    <x v="21"/>
    <s v="Attentive Energy"/>
    <x v="14"/>
    <s v="No Federal FMP"/>
    <x v="369"/>
    <x v="265"/>
    <x v="48"/>
    <x v="78"/>
    <x v="4"/>
    <n v="85.58"/>
  </r>
  <r>
    <x v="4"/>
    <x v="21"/>
    <s v="Attentive Energy"/>
    <x v="31"/>
    <s v="No Federal FMP"/>
    <x v="190"/>
    <x v="66"/>
    <x v="13"/>
    <x v="12"/>
    <x v="4"/>
    <n v="53.89"/>
  </r>
  <r>
    <x v="4"/>
    <x v="21"/>
    <s v="Attentive Energy"/>
    <x v="21"/>
    <s v="No Federal FMP"/>
    <x v="65"/>
    <x v="56"/>
    <x v="5"/>
    <x v="5"/>
    <x v="4"/>
    <n v="43.32"/>
  </r>
  <r>
    <x v="4"/>
    <x v="21"/>
    <s v="Attentive Energy"/>
    <x v="67"/>
    <s v="Skates"/>
    <x v="194"/>
    <x v="140"/>
    <x v="43"/>
    <x v="11"/>
    <x v="4"/>
    <n v="34.869999999999997"/>
  </r>
  <r>
    <x v="4"/>
    <x v="21"/>
    <s v="Attentive Energy"/>
    <x v="51"/>
    <s v="No Federal FMP"/>
    <x v="613"/>
    <x v="680"/>
    <x v="8"/>
    <x v="121"/>
    <x v="4"/>
    <n v="30.64"/>
  </r>
  <r>
    <x v="4"/>
    <x v="21"/>
    <s v="Attentive Energy"/>
    <x v="15"/>
    <s v="SERO FMP"/>
    <x v="164"/>
    <x v="108"/>
    <x v="54"/>
    <x v="31"/>
    <x v="4"/>
    <n v="22.19"/>
  </r>
  <r>
    <x v="4"/>
    <x v="21"/>
    <s v="Attentive Energy"/>
    <x v="49"/>
    <s v="No Federal FMP"/>
    <x v="354"/>
    <x v="611"/>
    <x v="12"/>
    <x v="43"/>
    <x v="4"/>
    <n v="19.02"/>
  </r>
  <r>
    <x v="4"/>
    <x v="21"/>
    <s v="Attentive Energy"/>
    <x v="19"/>
    <s v="Tilefish"/>
    <x v="354"/>
    <x v="141"/>
    <x v="5"/>
    <x v="7"/>
    <x v="4"/>
    <n v="19.02"/>
  </r>
  <r>
    <x v="4"/>
    <x v="21"/>
    <s v="Attentive Energy"/>
    <x v="50"/>
    <s v="No Federal FMP"/>
    <x v="110"/>
    <x v="26"/>
    <x v="51"/>
    <x v="55"/>
    <x v="4"/>
    <n v="9.51"/>
  </r>
  <r>
    <x v="4"/>
    <x v="21"/>
    <s v="Attentive Energy"/>
    <x v="4"/>
    <s v="No Federal FMP"/>
    <x v="17"/>
    <x v="27"/>
    <x v="6"/>
    <x v="6"/>
    <x v="4"/>
    <n v="7.4"/>
  </r>
  <r>
    <x v="4"/>
    <x v="21"/>
    <s v="Attentive Energy"/>
    <x v="23"/>
    <s v="Highly Migratory Species"/>
    <x v="17"/>
    <x v="20"/>
    <x v="1"/>
    <x v="1"/>
    <x v="4"/>
    <n v="7.4"/>
  </r>
  <r>
    <x v="4"/>
    <x v="21"/>
    <s v="Attentive Energy"/>
    <x v="45"/>
    <s v="No Federal FMP"/>
    <x v="111"/>
    <x v="141"/>
    <x v="5"/>
    <x v="1"/>
    <x v="4"/>
    <n v="6.34"/>
  </r>
  <r>
    <x v="4"/>
    <x v="21"/>
    <s v="Attentive Energy"/>
    <x v="58"/>
    <s v="Highly Migratory Species"/>
    <x v="111"/>
    <x v="15"/>
    <x v="5"/>
    <x v="5"/>
    <x v="4"/>
    <n v="6.34"/>
  </r>
  <r>
    <x v="4"/>
    <x v="21"/>
    <s v="Attentive Energy"/>
    <x v="37"/>
    <s v="No Federal FMP"/>
    <x v="18"/>
    <x v="109"/>
    <x v="1"/>
    <x v="5"/>
    <x v="4"/>
    <n v="5.28"/>
  </r>
  <r>
    <x v="4"/>
    <x v="21"/>
    <s v="Attentive Energy"/>
    <x v="48"/>
    <s v="Northeast Multispecies"/>
    <x v="71"/>
    <x v="16"/>
    <x v="6"/>
    <x v="6"/>
    <x v="4"/>
    <n v="4.2300000000000004"/>
  </r>
  <r>
    <x v="4"/>
    <x v="21"/>
    <s v="Attentive Energy"/>
    <x v="34"/>
    <s v="Northeast Multispecies"/>
    <x v="71"/>
    <x v="19"/>
    <x v="6"/>
    <x v="6"/>
    <x v="4"/>
    <n v="4.2300000000000004"/>
  </r>
  <r>
    <x v="4"/>
    <x v="21"/>
    <s v="Attentive Energy"/>
    <x v="30"/>
    <s v="No Federal FMP"/>
    <x v="19"/>
    <x v="65"/>
    <x v="5"/>
    <x v="1"/>
    <x v="4"/>
    <n v="2.11"/>
  </r>
  <r>
    <x v="4"/>
    <x v="21"/>
    <s v="Attentive Energy"/>
    <x v="47"/>
    <s v="Highly Migratory Species"/>
    <x v="19"/>
    <x v="20"/>
    <x v="6"/>
    <x v="6"/>
    <x v="4"/>
    <n v="2.11"/>
  </r>
  <r>
    <x v="4"/>
    <x v="21"/>
    <s v="Attentive Energy"/>
    <x v="44"/>
    <s v="ASMFC FMP"/>
    <x v="20"/>
    <x v="27"/>
    <x v="7"/>
    <x v="31"/>
    <x v="4"/>
    <n v="1.06"/>
  </r>
  <r>
    <x v="4"/>
    <x v="21"/>
    <s v="Attentive Energy"/>
    <x v="55"/>
    <s v="Northeast Multispecies"/>
    <x v="20"/>
    <x v="19"/>
    <x v="6"/>
    <x v="6"/>
    <x v="4"/>
    <n v="1.06"/>
  </r>
  <r>
    <x v="4"/>
    <x v="21"/>
    <s v="Attentive Energy"/>
    <x v="40"/>
    <s v="ASMFC FMP"/>
    <x v="20"/>
    <x v="108"/>
    <x v="6"/>
    <x v="6"/>
    <x v="4"/>
    <n v="1.06"/>
  </r>
  <r>
    <x v="4"/>
    <x v="21"/>
    <s v="Attentive Energy"/>
    <x v="64"/>
    <s v="Small-Mesh Multispecies"/>
    <x v="20"/>
    <x v="19"/>
    <x v="67"/>
    <x v="64"/>
    <x v="4"/>
    <n v="1.06"/>
  </r>
  <r>
    <x v="4"/>
    <x v="22"/>
    <s v="Community Offshore Wind"/>
    <x v="1"/>
    <s v="Sea Scallop"/>
    <x v="2063"/>
    <x v="2067"/>
    <x v="46"/>
    <x v="52"/>
    <x v="4"/>
    <n v="1453408.74"/>
  </r>
  <r>
    <x v="4"/>
    <x v="22"/>
    <s v="Community Offshore Wind"/>
    <x v="53"/>
    <s v="Surfclam, Ocean Quahog"/>
    <x v="2064"/>
    <x v="2068"/>
    <x v="189"/>
    <x v="4"/>
    <x v="4"/>
    <n v="523766.98"/>
  </r>
  <r>
    <x v="4"/>
    <x v="22"/>
    <s v="Community Offshore Wind"/>
    <x v="96"/>
    <s v="Surfclam, Ocean Quahog"/>
    <x v="2065"/>
    <x v="2069"/>
    <x v="13"/>
    <x v="39"/>
    <x v="4"/>
    <n v="60060.29"/>
  </r>
  <r>
    <x v="4"/>
    <x v="22"/>
    <s v="Community Offshore Wind"/>
    <x v="10"/>
    <s v="Summer Flounder, Scup, Black Sea Bass"/>
    <x v="2066"/>
    <x v="2070"/>
    <x v="13"/>
    <x v="39"/>
    <x v="4"/>
    <n v="42533.42"/>
  </r>
  <r>
    <x v="4"/>
    <x v="22"/>
    <s v="Community Offshore Wind"/>
    <x v="2"/>
    <s v="Summer Flounder, Scup, Black Sea Bass"/>
    <x v="2067"/>
    <x v="2071"/>
    <x v="80"/>
    <x v="61"/>
    <x v="4"/>
    <n v="39696.449999999997"/>
  </r>
  <r>
    <x v="4"/>
    <x v="22"/>
    <s v="Community Offshore Wind"/>
    <x v="7"/>
    <s v="Mackerel, Squid, and Butterfish"/>
    <x v="2068"/>
    <x v="2072"/>
    <x v="10"/>
    <x v="68"/>
    <x v="4"/>
    <n v="25733.48"/>
  </r>
  <r>
    <x v="4"/>
    <x v="22"/>
    <s v="Community Offshore Wind"/>
    <x v="6"/>
    <s v="Mackerel, Squid, and Butterfish"/>
    <x v="2069"/>
    <x v="2073"/>
    <x v="67"/>
    <x v="31"/>
    <x v="4"/>
    <n v="17792.080000000002"/>
  </r>
  <r>
    <x v="4"/>
    <x v="22"/>
    <s v="Community Offshore Wind"/>
    <x v="5"/>
    <s v="ASMFC FMP"/>
    <x v="2070"/>
    <x v="2074"/>
    <x v="5"/>
    <x v="1"/>
    <x v="4"/>
    <n v="17710.72"/>
  </r>
  <r>
    <x v="4"/>
    <x v="22"/>
    <s v="Community Offshore Wind"/>
    <x v="18"/>
    <s v="Mackerel, Squid, and Butterfish"/>
    <x v="2071"/>
    <x v="2075"/>
    <x v="65"/>
    <x v="11"/>
    <x v="4"/>
    <n v="11214.75"/>
  </r>
  <r>
    <x v="4"/>
    <x v="22"/>
    <s v="Community Offshore Wind"/>
    <x v="9"/>
    <s v="Summer Flounder, Scup, Black Sea Bass"/>
    <x v="2072"/>
    <x v="2076"/>
    <x v="10"/>
    <x v="68"/>
    <x v="4"/>
    <n v="8962.08"/>
  </r>
  <r>
    <x v="4"/>
    <x v="22"/>
    <s v="Community Offshore Wind"/>
    <x v="38"/>
    <s v="Atlantic Herring"/>
    <x v="2073"/>
    <x v="2077"/>
    <x v="5"/>
    <x v="7"/>
    <x v="4"/>
    <n v="5976.13"/>
  </r>
  <r>
    <x v="4"/>
    <x v="22"/>
    <s v="Community Offshore Wind"/>
    <x v="16"/>
    <s v="Monkfish"/>
    <x v="2074"/>
    <x v="2078"/>
    <x v="5"/>
    <x v="5"/>
    <x v="4"/>
    <n v="3526.93"/>
  </r>
  <r>
    <x v="4"/>
    <x v="22"/>
    <s v="Community Offshore Wind"/>
    <x v="0"/>
    <m/>
    <x v="2075"/>
    <x v="909"/>
    <x v="0"/>
    <x v="0"/>
    <x v="4"/>
    <n v="2834.86"/>
  </r>
  <r>
    <x v="4"/>
    <x v="22"/>
    <s v="Community Offshore Wind"/>
    <x v="39"/>
    <s v="No Federal FMP"/>
    <x v="2076"/>
    <x v="2079"/>
    <x v="26"/>
    <x v="74"/>
    <x v="4"/>
    <n v="1770.86"/>
  </r>
  <r>
    <x v="4"/>
    <x v="22"/>
    <s v="Community Offshore Wind"/>
    <x v="22"/>
    <s v="Small-Mesh Multispecies"/>
    <x v="2077"/>
    <x v="2080"/>
    <x v="5"/>
    <x v="5"/>
    <x v="4"/>
    <n v="1615.54"/>
  </r>
  <r>
    <x v="4"/>
    <x v="22"/>
    <s v="Community Offshore Wind"/>
    <x v="28"/>
    <s v="Tilefish"/>
    <x v="2078"/>
    <x v="2081"/>
    <x v="29"/>
    <x v="7"/>
    <x v="4"/>
    <n v="1503.54"/>
  </r>
  <r>
    <x v="4"/>
    <x v="22"/>
    <s v="Community Offshore Wind"/>
    <x v="8"/>
    <s v="ASMFC FMP"/>
    <x v="1640"/>
    <x v="2082"/>
    <x v="1"/>
    <x v="1"/>
    <x v="4"/>
    <n v="1457.05"/>
  </r>
  <r>
    <x v="4"/>
    <x v="22"/>
    <s v="Community Offshore Wind"/>
    <x v="26"/>
    <s v="Skates"/>
    <x v="2079"/>
    <x v="2083"/>
    <x v="1"/>
    <x v="1"/>
    <x v="4"/>
    <n v="766.03"/>
  </r>
  <r>
    <x v="4"/>
    <x v="22"/>
    <s v="Community Offshore Wind"/>
    <x v="20"/>
    <s v="Mackerel, Squid, and Butterfish"/>
    <x v="2080"/>
    <x v="2084"/>
    <x v="5"/>
    <x v="1"/>
    <x v="4"/>
    <n v="722.71"/>
  </r>
  <r>
    <x v="4"/>
    <x v="22"/>
    <s v="Community Offshore Wind"/>
    <x v="24"/>
    <s v="No Federal FMP"/>
    <x v="2081"/>
    <x v="2009"/>
    <x v="71"/>
    <x v="19"/>
    <x v="4"/>
    <n v="491.32"/>
  </r>
  <r>
    <x v="4"/>
    <x v="22"/>
    <s v="Community Offshore Wind"/>
    <x v="25"/>
    <s v="Bluefish"/>
    <x v="2082"/>
    <x v="1282"/>
    <x v="29"/>
    <x v="7"/>
    <x v="4"/>
    <n v="374.04"/>
  </r>
  <r>
    <x v="4"/>
    <x v="22"/>
    <s v="Community Offshore Wind"/>
    <x v="17"/>
    <s v="Small-Mesh Multispecies"/>
    <x v="2083"/>
    <x v="2085"/>
    <x v="29"/>
    <x v="7"/>
    <x v="4"/>
    <n v="162.72"/>
  </r>
  <r>
    <x v="4"/>
    <x v="22"/>
    <s v="Community Offshore Wind"/>
    <x v="35"/>
    <s v="Spiny Dogfish"/>
    <x v="103"/>
    <x v="2086"/>
    <x v="6"/>
    <x v="6"/>
    <x v="4"/>
    <n v="103.55"/>
  </r>
  <r>
    <x v="4"/>
    <x v="22"/>
    <s v="Community Offshore Wind"/>
    <x v="32"/>
    <s v="Highly Migratory Species"/>
    <x v="225"/>
    <x v="682"/>
    <x v="1"/>
    <x v="1"/>
    <x v="4"/>
    <n v="75.02"/>
  </r>
  <r>
    <x v="4"/>
    <x v="22"/>
    <s v="Community Offshore Wind"/>
    <x v="31"/>
    <s v="No Federal FMP"/>
    <x v="437"/>
    <x v="324"/>
    <x v="54"/>
    <x v="31"/>
    <x v="4"/>
    <n v="69.739999999999995"/>
  </r>
  <r>
    <x v="4"/>
    <x v="22"/>
    <s v="Community Offshore Wind"/>
    <x v="31"/>
    <s v="No Federal FMP"/>
    <x v="26"/>
    <x v="125"/>
    <x v="27"/>
    <x v="63"/>
    <x v="4"/>
    <n v="32.75"/>
  </r>
  <r>
    <x v="4"/>
    <x v="22"/>
    <s v="Community Offshore Wind"/>
    <x v="21"/>
    <s v="No Federal FMP"/>
    <x v="26"/>
    <x v="207"/>
    <x v="5"/>
    <x v="1"/>
    <x v="4"/>
    <n v="32.75"/>
  </r>
  <r>
    <x v="4"/>
    <x v="22"/>
    <s v="Community Offshore Wind"/>
    <x v="67"/>
    <s v="Skates"/>
    <x v="126"/>
    <x v="209"/>
    <x v="16"/>
    <x v="39"/>
    <x v="4"/>
    <n v="29.58"/>
  </r>
  <r>
    <x v="4"/>
    <x v="22"/>
    <s v="Community Offshore Wind"/>
    <x v="23"/>
    <s v="Highly Migratory Species"/>
    <x v="261"/>
    <x v="16"/>
    <x v="5"/>
    <x v="5"/>
    <x v="4"/>
    <n v="28.53"/>
  </r>
  <r>
    <x v="4"/>
    <x v="22"/>
    <s v="Community Offshore Wind"/>
    <x v="49"/>
    <s v="No Federal FMP"/>
    <x v="144"/>
    <x v="100"/>
    <x v="58"/>
    <x v="32"/>
    <x v="4"/>
    <n v="23.25"/>
  </r>
  <r>
    <x v="4"/>
    <x v="22"/>
    <s v="Community Offshore Wind"/>
    <x v="19"/>
    <s v="Tilefish"/>
    <x v="109"/>
    <x v="125"/>
    <x v="5"/>
    <x v="7"/>
    <x v="4"/>
    <n v="21.13"/>
  </r>
  <r>
    <x v="4"/>
    <x v="22"/>
    <s v="Community Offshore Wind"/>
    <x v="4"/>
    <s v="No Federal FMP"/>
    <x v="15"/>
    <x v="16"/>
    <x v="1"/>
    <x v="6"/>
    <x v="4"/>
    <n v="20.079999999999998"/>
  </r>
  <r>
    <x v="4"/>
    <x v="22"/>
    <s v="Community Offshore Wind"/>
    <x v="13"/>
    <s v="No Federal FMP"/>
    <x v="196"/>
    <x v="158"/>
    <x v="29"/>
    <x v="7"/>
    <x v="4"/>
    <n v="13.74"/>
  </r>
  <r>
    <x v="4"/>
    <x v="22"/>
    <s v="Community Offshore Wind"/>
    <x v="15"/>
    <s v="SERO FMP"/>
    <x v="18"/>
    <x v="109"/>
    <x v="5"/>
    <x v="5"/>
    <x v="4"/>
    <n v="5.28"/>
  </r>
  <r>
    <x v="4"/>
    <x v="22"/>
    <s v="Community Offshore Wind"/>
    <x v="50"/>
    <s v="No Federal FMP"/>
    <x v="71"/>
    <x v="109"/>
    <x v="10"/>
    <x v="10"/>
    <x v="4"/>
    <n v="4.2300000000000004"/>
  </r>
  <r>
    <x v="4"/>
    <x v="22"/>
    <s v="Community Offshore Wind"/>
    <x v="48"/>
    <s v="Northeast Multispecies"/>
    <x v="71"/>
    <x v="15"/>
    <x v="6"/>
    <x v="6"/>
    <x v="4"/>
    <n v="4.2300000000000004"/>
  </r>
  <r>
    <x v="4"/>
    <x v="22"/>
    <s v="Community Offshore Wind"/>
    <x v="45"/>
    <s v="No Federal FMP"/>
    <x v="27"/>
    <x v="65"/>
    <x v="1"/>
    <x v="1"/>
    <x v="4"/>
    <n v="3.17"/>
  </r>
  <r>
    <x v="4"/>
    <x v="22"/>
    <s v="Community Offshore Wind"/>
    <x v="30"/>
    <s v="No Federal FMP"/>
    <x v="27"/>
    <x v="108"/>
    <x v="29"/>
    <x v="5"/>
    <x v="4"/>
    <n v="3.17"/>
  </r>
  <r>
    <x v="4"/>
    <x v="22"/>
    <s v="Community Offshore Wind"/>
    <x v="14"/>
    <s v="No Federal FMP"/>
    <x v="19"/>
    <x v="20"/>
    <x v="1"/>
    <x v="1"/>
    <x v="4"/>
    <n v="2.11"/>
  </r>
  <r>
    <x v="4"/>
    <x v="22"/>
    <s v="Community Offshore Wind"/>
    <x v="51"/>
    <s v="No Federal FMP"/>
    <x v="19"/>
    <x v="109"/>
    <x v="1"/>
    <x v="7"/>
    <x v="4"/>
    <n v="2.11"/>
  </r>
  <r>
    <x v="4"/>
    <x v="22"/>
    <s v="Community Offshore Wind"/>
    <x v="37"/>
    <s v="No Federal FMP"/>
    <x v="19"/>
    <x v="19"/>
    <x v="6"/>
    <x v="1"/>
    <x v="4"/>
    <n v="2.11"/>
  </r>
  <r>
    <x v="4"/>
    <x v="22"/>
    <s v="Community Offshore Wind"/>
    <x v="55"/>
    <s v="Northeast Multispecies"/>
    <x v="20"/>
    <x v="19"/>
    <x v="6"/>
    <x v="6"/>
    <x v="4"/>
    <n v="1.06"/>
  </r>
  <r>
    <x v="4"/>
    <x v="22"/>
    <s v="Community Offshore Wind"/>
    <x v="64"/>
    <s v="Small-Mesh Multispecies"/>
    <x v="20"/>
    <x v="19"/>
    <x v="67"/>
    <x v="64"/>
    <x v="4"/>
    <n v="1.06"/>
  </r>
  <r>
    <x v="4"/>
    <x v="22"/>
    <s v="Community Offshore Wind"/>
    <x v="75"/>
    <s v="No Federal FMP"/>
    <x v="20"/>
    <x v="19"/>
    <x v="1"/>
    <x v="6"/>
    <x v="4"/>
    <n v="1.06"/>
  </r>
  <r>
    <x v="4"/>
    <x v="23"/>
    <s v="Atlantic Shores Offshore Wind Bight"/>
    <x v="1"/>
    <s v="Sea Scallop"/>
    <x v="2084"/>
    <x v="2087"/>
    <x v="8"/>
    <x v="68"/>
    <x v="4"/>
    <n v="457696.76"/>
  </r>
  <r>
    <x v="4"/>
    <x v="23"/>
    <s v="Atlantic Shores Offshore Wind Bight"/>
    <x v="53"/>
    <s v="Surfclam, Ocean Quahog"/>
    <x v="2085"/>
    <x v="2088"/>
    <x v="73"/>
    <x v="59"/>
    <x v="4"/>
    <n v="174131.84"/>
  </r>
  <r>
    <x v="4"/>
    <x v="23"/>
    <s v="Atlantic Shores Offshore Wind Bight"/>
    <x v="6"/>
    <s v="Mackerel, Squid, and Butterfish"/>
    <x v="2086"/>
    <x v="2089"/>
    <x v="54"/>
    <x v="44"/>
    <x v="4"/>
    <n v="14310.58"/>
  </r>
  <r>
    <x v="4"/>
    <x v="23"/>
    <s v="Atlantic Shores Offshore Wind Bight"/>
    <x v="2"/>
    <s v="Summer Flounder, Scup, Black Sea Bass"/>
    <x v="2087"/>
    <x v="2090"/>
    <x v="27"/>
    <x v="68"/>
    <x v="4"/>
    <n v="11498.97"/>
  </r>
  <r>
    <x v="4"/>
    <x v="23"/>
    <s v="Atlantic Shores Offshore Wind Bight"/>
    <x v="10"/>
    <s v="Summer Flounder, Scup, Black Sea Bass"/>
    <x v="2088"/>
    <x v="2091"/>
    <x v="7"/>
    <x v="31"/>
    <x v="4"/>
    <n v="9517.85"/>
  </r>
  <r>
    <x v="4"/>
    <x v="23"/>
    <s v="Atlantic Shores Offshore Wind Bight"/>
    <x v="5"/>
    <s v="ASMFC FMP"/>
    <x v="2089"/>
    <x v="2092"/>
    <x v="1"/>
    <x v="1"/>
    <x v="4"/>
    <n v="9146.98"/>
  </r>
  <r>
    <x v="4"/>
    <x v="23"/>
    <s v="Atlantic Shores Offshore Wind Bight"/>
    <x v="7"/>
    <s v="Mackerel, Squid, and Butterfish"/>
    <x v="2090"/>
    <x v="2093"/>
    <x v="29"/>
    <x v="7"/>
    <x v="4"/>
    <n v="7307.44"/>
  </r>
  <r>
    <x v="4"/>
    <x v="23"/>
    <s v="Atlantic Shores Offshore Wind Bight"/>
    <x v="96"/>
    <s v="Surfclam, Ocean Quahog"/>
    <x v="2091"/>
    <x v="2094"/>
    <x v="1"/>
    <x v="1"/>
    <x v="4"/>
    <n v="2471.39"/>
  </r>
  <r>
    <x v="4"/>
    <x v="23"/>
    <s v="Atlantic Shores Offshore Wind Bight"/>
    <x v="0"/>
    <m/>
    <x v="940"/>
    <x v="2095"/>
    <x v="0"/>
    <x v="0"/>
    <x v="4"/>
    <n v="1932.52"/>
  </r>
  <r>
    <x v="4"/>
    <x v="23"/>
    <s v="Atlantic Shores Offshore Wind Bight"/>
    <x v="9"/>
    <s v="Summer Flounder, Scup, Black Sea Bass"/>
    <x v="2092"/>
    <x v="2096"/>
    <x v="5"/>
    <x v="5"/>
    <x v="4"/>
    <n v="1500.37"/>
  </r>
  <r>
    <x v="4"/>
    <x v="23"/>
    <s v="Atlantic Shores Offshore Wind Bight"/>
    <x v="38"/>
    <s v="Atlantic Herring"/>
    <x v="2093"/>
    <x v="1355"/>
    <x v="6"/>
    <x v="6"/>
    <x v="4"/>
    <n v="591.70000000000005"/>
  </r>
  <r>
    <x v="4"/>
    <x v="23"/>
    <s v="Atlantic Shores Offshore Wind Bight"/>
    <x v="18"/>
    <s v="Mackerel, Squid, and Butterfish"/>
    <x v="8"/>
    <x v="2097"/>
    <x v="1"/>
    <x v="1"/>
    <x v="4"/>
    <n v="558.94000000000005"/>
  </r>
  <r>
    <x v="4"/>
    <x v="23"/>
    <s v="Atlantic Shores Offshore Wind Bight"/>
    <x v="16"/>
    <s v="Monkfish"/>
    <x v="707"/>
    <x v="2098"/>
    <x v="6"/>
    <x v="6"/>
    <x v="4"/>
    <n v="403.62"/>
  </r>
  <r>
    <x v="4"/>
    <x v="23"/>
    <s v="Atlantic Shores Offshore Wind Bight"/>
    <x v="20"/>
    <s v="Mackerel, Squid, and Butterfish"/>
    <x v="294"/>
    <x v="2099"/>
    <x v="6"/>
    <x v="1"/>
    <x v="4"/>
    <n v="224"/>
  </r>
  <r>
    <x v="4"/>
    <x v="23"/>
    <s v="Atlantic Shores Offshore Wind Bight"/>
    <x v="22"/>
    <s v="Small-Mesh Multispecies"/>
    <x v="2094"/>
    <x v="426"/>
    <x v="6"/>
    <x v="6"/>
    <x v="4"/>
    <n v="189.13"/>
  </r>
  <r>
    <x v="4"/>
    <x v="23"/>
    <s v="Atlantic Shores Offshore Wind Bight"/>
    <x v="24"/>
    <s v="No Federal FMP"/>
    <x v="697"/>
    <x v="859"/>
    <x v="54"/>
    <x v="64"/>
    <x v="4"/>
    <n v="138.41"/>
  </r>
  <r>
    <x v="4"/>
    <x v="23"/>
    <s v="Atlantic Shores Offshore Wind Bight"/>
    <x v="40"/>
    <s v="ASMFC FMP"/>
    <x v="477"/>
    <x v="2100"/>
    <x v="6"/>
    <x v="6"/>
    <x v="4"/>
    <n v="136.30000000000001"/>
  </r>
  <r>
    <x v="4"/>
    <x v="23"/>
    <s v="Atlantic Shores Offshore Wind Bight"/>
    <x v="39"/>
    <s v="No Federal FMP"/>
    <x v="816"/>
    <x v="382"/>
    <x v="29"/>
    <x v="44"/>
    <x v="4"/>
    <n v="125.74"/>
  </r>
  <r>
    <x v="4"/>
    <x v="23"/>
    <s v="Atlantic Shores Offshore Wind Bight"/>
    <x v="26"/>
    <s v="Skates"/>
    <x v="460"/>
    <x v="1344"/>
    <x v="6"/>
    <x v="6"/>
    <x v="4"/>
    <n v="88.75"/>
  </r>
  <r>
    <x v="4"/>
    <x v="23"/>
    <s v="Atlantic Shores Offshore Wind Bight"/>
    <x v="8"/>
    <s v="ASMFC FMP"/>
    <x v="627"/>
    <x v="1225"/>
    <x v="6"/>
    <x v="6"/>
    <x v="4"/>
    <n v="80.3"/>
  </r>
  <r>
    <x v="4"/>
    <x v="23"/>
    <s v="Atlantic Shores Offshore Wind Bight"/>
    <x v="25"/>
    <s v="Bluefish"/>
    <x v="63"/>
    <x v="901"/>
    <x v="6"/>
    <x v="6"/>
    <x v="4"/>
    <n v="54.94"/>
  </r>
  <r>
    <x v="4"/>
    <x v="23"/>
    <s v="Atlantic Shores Offshore Wind Bight"/>
    <x v="17"/>
    <s v="Small-Mesh Multispecies"/>
    <x v="15"/>
    <x v="246"/>
    <x v="6"/>
    <x v="6"/>
    <x v="4"/>
    <n v="20.079999999999998"/>
  </r>
  <r>
    <x v="4"/>
    <x v="23"/>
    <s v="Atlantic Shores Offshore Wind Bight"/>
    <x v="23"/>
    <s v="Highly Migratory Species"/>
    <x v="354"/>
    <x v="27"/>
    <x v="5"/>
    <x v="1"/>
    <x v="4"/>
    <n v="19.02"/>
  </r>
  <r>
    <x v="4"/>
    <x v="23"/>
    <s v="Atlantic Shores Offshore Wind Bight"/>
    <x v="35"/>
    <s v="Spiny Dogfish"/>
    <x v="69"/>
    <x v="349"/>
    <x v="6"/>
    <x v="6"/>
    <x v="4"/>
    <n v="11.62"/>
  </r>
  <r>
    <x v="4"/>
    <x v="23"/>
    <s v="Atlantic Shores Offshore Wind Bight"/>
    <x v="32"/>
    <s v="Highly Migratory Species"/>
    <x v="110"/>
    <x v="184"/>
    <x v="6"/>
    <x v="6"/>
    <x v="4"/>
    <n v="9.51"/>
  </r>
  <r>
    <x v="4"/>
    <x v="23"/>
    <s v="Atlantic Shores Offshore Wind Bight"/>
    <x v="28"/>
    <s v="Tilefish"/>
    <x v="16"/>
    <x v="65"/>
    <x v="6"/>
    <x v="6"/>
    <x v="4"/>
    <n v="8.4499999999999993"/>
  </r>
  <r>
    <x v="4"/>
    <x v="23"/>
    <s v="Atlantic Shores Offshore Wind Bight"/>
    <x v="31"/>
    <s v="No Federal FMP"/>
    <x v="16"/>
    <x v="27"/>
    <x v="1"/>
    <x v="1"/>
    <x v="4"/>
    <n v="8.4499999999999993"/>
  </r>
  <r>
    <x v="4"/>
    <x v="23"/>
    <s v="Atlantic Shores Offshore Wind Bight"/>
    <x v="67"/>
    <s v="Skates"/>
    <x v="17"/>
    <x v="66"/>
    <x v="9"/>
    <x v="64"/>
    <x v="4"/>
    <n v="7.4"/>
  </r>
  <r>
    <x v="4"/>
    <x v="23"/>
    <s v="Atlantic Shores Offshore Wind Bight"/>
    <x v="30"/>
    <s v="No Federal FMP"/>
    <x v="18"/>
    <x v="17"/>
    <x v="7"/>
    <x v="7"/>
    <x v="4"/>
    <n v="5.28"/>
  </r>
  <r>
    <x v="4"/>
    <x v="23"/>
    <s v="Atlantic Shores Offshore Wind Bight"/>
    <x v="21"/>
    <s v="No Federal FMP"/>
    <x v="71"/>
    <x v="109"/>
    <x v="6"/>
    <x v="6"/>
    <x v="4"/>
    <n v="4.2300000000000004"/>
  </r>
  <r>
    <x v="4"/>
    <x v="23"/>
    <s v="Atlantic Shores Offshore Wind Bight"/>
    <x v="19"/>
    <s v="Tilefish"/>
    <x v="27"/>
    <x v="20"/>
    <x v="6"/>
    <x v="1"/>
    <x v="4"/>
    <n v="3.17"/>
  </r>
  <r>
    <x v="4"/>
    <x v="23"/>
    <s v="Atlantic Shores Offshore Wind Bight"/>
    <x v="31"/>
    <s v="No Federal FMP"/>
    <x v="19"/>
    <x v="19"/>
    <x v="1"/>
    <x v="1"/>
    <x v="4"/>
    <n v="2.11"/>
  </r>
  <r>
    <x v="4"/>
    <x v="23"/>
    <s v="Atlantic Shores Offshore Wind Bight"/>
    <x v="49"/>
    <s v="No Federal FMP"/>
    <x v="20"/>
    <x v="16"/>
    <x v="1"/>
    <x v="1"/>
    <x v="4"/>
    <n v="1.06"/>
  </r>
  <r>
    <x v="4"/>
    <x v="23"/>
    <s v="Atlantic Shores Offshore Wind Bight"/>
    <x v="13"/>
    <s v="No Federal FMP"/>
    <x v="20"/>
    <x v="19"/>
    <x v="6"/>
    <x v="6"/>
    <x v="4"/>
    <n v="1.06"/>
  </r>
  <r>
    <x v="4"/>
    <x v="23"/>
    <s v="Atlantic Shores Offshore Wind Bight"/>
    <x v="15"/>
    <s v="SERO FMP"/>
    <x v="20"/>
    <x v="19"/>
    <x v="6"/>
    <x v="1"/>
    <x v="4"/>
    <n v="1.06"/>
  </r>
  <r>
    <x v="4"/>
    <x v="24"/>
    <s v="Invenergy Wind Offshore"/>
    <x v="1"/>
    <s v="Sea Scallop"/>
    <x v="2095"/>
    <x v="2101"/>
    <x v="13"/>
    <x v="39"/>
    <x v="4"/>
    <n v="1012154.79"/>
  </r>
  <r>
    <x v="4"/>
    <x v="24"/>
    <s v="Invenergy Wind Offshore"/>
    <x v="53"/>
    <s v="Surfclam, Ocean Quahog"/>
    <x v="2096"/>
    <x v="2102"/>
    <x v="128"/>
    <x v="17"/>
    <x v="4"/>
    <n v="290655.76"/>
  </r>
  <r>
    <x v="4"/>
    <x v="24"/>
    <s v="Invenergy Wind Offshore"/>
    <x v="6"/>
    <s v="Mackerel, Squid, and Butterfish"/>
    <x v="2097"/>
    <x v="2103"/>
    <x v="58"/>
    <x v="28"/>
    <x v="4"/>
    <n v="41818.1"/>
  </r>
  <r>
    <x v="4"/>
    <x v="24"/>
    <s v="Invenergy Wind Offshore"/>
    <x v="96"/>
    <s v="Surfclam, Ocean Quahog"/>
    <x v="2098"/>
    <x v="2104"/>
    <x v="10"/>
    <x v="63"/>
    <x v="4"/>
    <n v="31155.95"/>
  </r>
  <r>
    <x v="4"/>
    <x v="24"/>
    <s v="Invenergy Wind Offshore"/>
    <x v="2"/>
    <s v="Summer Flounder, Scup, Black Sea Bass"/>
    <x v="2099"/>
    <x v="2105"/>
    <x v="58"/>
    <x v="32"/>
    <x v="4"/>
    <n v="17725.509999999998"/>
  </r>
  <r>
    <x v="4"/>
    <x v="24"/>
    <s v="Invenergy Wind Offshore"/>
    <x v="10"/>
    <s v="Summer Flounder, Scup, Black Sea Bass"/>
    <x v="2100"/>
    <x v="2106"/>
    <x v="9"/>
    <x v="8"/>
    <x v="4"/>
    <n v="16692.16"/>
  </r>
  <r>
    <x v="4"/>
    <x v="24"/>
    <s v="Invenergy Wind Offshore"/>
    <x v="7"/>
    <s v="Mackerel, Squid, and Butterfish"/>
    <x v="2101"/>
    <x v="2107"/>
    <x v="11"/>
    <x v="64"/>
    <x v="4"/>
    <n v="13484.32"/>
  </r>
  <r>
    <x v="4"/>
    <x v="24"/>
    <s v="Invenergy Wind Offshore"/>
    <x v="5"/>
    <s v="ASMFC FMP"/>
    <x v="2102"/>
    <x v="1299"/>
    <x v="1"/>
    <x v="1"/>
    <x v="4"/>
    <n v="6410.39"/>
  </r>
  <r>
    <x v="4"/>
    <x v="24"/>
    <s v="Invenergy Wind Offshore"/>
    <x v="0"/>
    <m/>
    <x v="2103"/>
    <x v="2108"/>
    <x v="0"/>
    <x v="0"/>
    <x v="4"/>
    <n v="3532.21"/>
  </r>
  <r>
    <x v="4"/>
    <x v="24"/>
    <s v="Invenergy Wind Offshore"/>
    <x v="9"/>
    <s v="Summer Flounder, Scup, Black Sea Bass"/>
    <x v="2104"/>
    <x v="2109"/>
    <x v="29"/>
    <x v="7"/>
    <x v="4"/>
    <n v="2474.56"/>
  </r>
  <r>
    <x v="4"/>
    <x v="24"/>
    <s v="Invenergy Wind Offshore"/>
    <x v="16"/>
    <s v="Monkfish"/>
    <x v="2105"/>
    <x v="2110"/>
    <x v="6"/>
    <x v="6"/>
    <x v="4"/>
    <n v="874.86"/>
  </r>
  <r>
    <x v="4"/>
    <x v="24"/>
    <s v="Invenergy Wind Offshore"/>
    <x v="18"/>
    <s v="Mackerel, Squid, and Butterfish"/>
    <x v="2106"/>
    <x v="2111"/>
    <x v="1"/>
    <x v="1"/>
    <x v="4"/>
    <n v="537.80999999999995"/>
  </r>
  <r>
    <x v="4"/>
    <x v="24"/>
    <s v="Invenergy Wind Offshore"/>
    <x v="38"/>
    <s v="Atlantic Herring"/>
    <x v="1508"/>
    <x v="2112"/>
    <x v="6"/>
    <x v="6"/>
    <x v="4"/>
    <n v="500.83"/>
  </r>
  <r>
    <x v="4"/>
    <x v="24"/>
    <s v="Invenergy Wind Offshore"/>
    <x v="22"/>
    <s v="Small-Mesh Multispecies"/>
    <x v="2107"/>
    <x v="1029"/>
    <x v="6"/>
    <x v="6"/>
    <x v="4"/>
    <n v="467.02"/>
  </r>
  <r>
    <x v="4"/>
    <x v="24"/>
    <s v="Invenergy Wind Offshore"/>
    <x v="24"/>
    <s v="No Federal FMP"/>
    <x v="1127"/>
    <x v="2113"/>
    <x v="13"/>
    <x v="55"/>
    <x v="4"/>
    <n v="418.41"/>
  </r>
  <r>
    <x v="4"/>
    <x v="24"/>
    <s v="Invenergy Wind Offshore"/>
    <x v="20"/>
    <s v="Mackerel, Squid, and Butterfish"/>
    <x v="1685"/>
    <x v="587"/>
    <x v="1"/>
    <x v="1"/>
    <x v="4"/>
    <n v="362.41"/>
  </r>
  <r>
    <x v="4"/>
    <x v="24"/>
    <s v="Invenergy Wind Offshore"/>
    <x v="8"/>
    <s v="ASMFC FMP"/>
    <x v="641"/>
    <x v="2098"/>
    <x v="6"/>
    <x v="6"/>
    <x v="4"/>
    <n v="198.64"/>
  </r>
  <r>
    <x v="4"/>
    <x v="24"/>
    <s v="Invenergy Wind Offshore"/>
    <x v="25"/>
    <s v="Bluefish"/>
    <x v="161"/>
    <x v="1454"/>
    <x v="1"/>
    <x v="1"/>
    <x v="4"/>
    <n v="139.47"/>
  </r>
  <r>
    <x v="4"/>
    <x v="24"/>
    <s v="Invenergy Wind Offshore"/>
    <x v="28"/>
    <s v="Tilefish"/>
    <x v="11"/>
    <x v="121"/>
    <x v="6"/>
    <x v="6"/>
    <x v="4"/>
    <n v="132.07"/>
  </r>
  <r>
    <x v="4"/>
    <x v="24"/>
    <s v="Invenergy Wind Offshore"/>
    <x v="39"/>
    <s v="No Federal FMP"/>
    <x v="1306"/>
    <x v="2047"/>
    <x v="29"/>
    <x v="44"/>
    <x v="4"/>
    <n v="124.68"/>
  </r>
  <r>
    <x v="4"/>
    <x v="24"/>
    <s v="Invenergy Wind Offshore"/>
    <x v="26"/>
    <s v="Skates"/>
    <x v="2062"/>
    <x v="1372"/>
    <x v="6"/>
    <x v="6"/>
    <x v="4"/>
    <n v="96.15"/>
  </r>
  <r>
    <x v="4"/>
    <x v="24"/>
    <s v="Invenergy Wind Offshore"/>
    <x v="17"/>
    <s v="Small-Mesh Multispecies"/>
    <x v="852"/>
    <x v="506"/>
    <x v="1"/>
    <x v="1"/>
    <x v="4"/>
    <n v="51.77"/>
  </r>
  <r>
    <x v="4"/>
    <x v="24"/>
    <s v="Invenergy Wind Offshore"/>
    <x v="23"/>
    <s v="Highly Migratory Species"/>
    <x v="233"/>
    <x v="141"/>
    <x v="7"/>
    <x v="44"/>
    <x v="4"/>
    <n v="50.72"/>
  </r>
  <r>
    <x v="4"/>
    <x v="24"/>
    <s v="Invenergy Wind Offshore"/>
    <x v="35"/>
    <s v="Spiny Dogfish"/>
    <x v="164"/>
    <x v="627"/>
    <x v="6"/>
    <x v="6"/>
    <x v="4"/>
    <n v="22.19"/>
  </r>
  <r>
    <x v="4"/>
    <x v="24"/>
    <s v="Invenergy Wind Offshore"/>
    <x v="40"/>
    <s v="ASMFC FMP"/>
    <x v="109"/>
    <x v="683"/>
    <x v="6"/>
    <x v="6"/>
    <x v="4"/>
    <n v="21.13"/>
  </r>
  <r>
    <x v="4"/>
    <x v="24"/>
    <s v="Invenergy Wind Offshore"/>
    <x v="32"/>
    <s v="Highly Migratory Species"/>
    <x v="165"/>
    <x v="69"/>
    <x v="6"/>
    <x v="6"/>
    <x v="4"/>
    <n v="17.96"/>
  </r>
  <r>
    <x v="4"/>
    <x v="24"/>
    <s v="Invenergy Wind Offshore"/>
    <x v="31"/>
    <s v="No Federal FMP"/>
    <x v="127"/>
    <x v="15"/>
    <x v="1"/>
    <x v="1"/>
    <x v="4"/>
    <n v="16.91"/>
  </r>
  <r>
    <x v="4"/>
    <x v="24"/>
    <s v="Invenergy Wind Offshore"/>
    <x v="19"/>
    <s v="Tilefish"/>
    <x v="70"/>
    <x v="65"/>
    <x v="1"/>
    <x v="1"/>
    <x v="4"/>
    <n v="10.57"/>
  </r>
  <r>
    <x v="4"/>
    <x v="24"/>
    <s v="Invenergy Wind Offshore"/>
    <x v="21"/>
    <s v="No Federal FMP"/>
    <x v="110"/>
    <x v="15"/>
    <x v="6"/>
    <x v="6"/>
    <x v="4"/>
    <n v="9.51"/>
  </r>
  <r>
    <x v="4"/>
    <x v="24"/>
    <s v="Invenergy Wind Offshore"/>
    <x v="67"/>
    <s v="Skates"/>
    <x v="110"/>
    <x v="207"/>
    <x v="8"/>
    <x v="9"/>
    <x v="4"/>
    <n v="9.51"/>
  </r>
  <r>
    <x v="4"/>
    <x v="24"/>
    <s v="Invenergy Wind Offshore"/>
    <x v="30"/>
    <s v="No Federal FMP"/>
    <x v="110"/>
    <x v="107"/>
    <x v="67"/>
    <x v="31"/>
    <x v="4"/>
    <n v="9.51"/>
  </r>
  <r>
    <x v="4"/>
    <x v="24"/>
    <s v="Invenergy Wind Offshore"/>
    <x v="49"/>
    <s v="No Federal FMP"/>
    <x v="18"/>
    <x v="64"/>
    <x v="7"/>
    <x v="44"/>
    <x v="4"/>
    <n v="5.28"/>
  </r>
  <r>
    <x v="4"/>
    <x v="24"/>
    <s v="Invenergy Wind Offshore"/>
    <x v="31"/>
    <s v="No Federal FMP"/>
    <x v="18"/>
    <x v="20"/>
    <x v="5"/>
    <x v="5"/>
    <x v="4"/>
    <n v="5.28"/>
  </r>
  <r>
    <x v="4"/>
    <x v="24"/>
    <s v="Invenergy Wind Offshore"/>
    <x v="13"/>
    <s v="No Federal FMP"/>
    <x v="27"/>
    <x v="109"/>
    <x v="1"/>
    <x v="1"/>
    <x v="4"/>
    <n v="3.17"/>
  </r>
  <r>
    <x v="4"/>
    <x v="24"/>
    <s v="Invenergy Wind Offshore"/>
    <x v="45"/>
    <s v="No Federal FMP"/>
    <x v="19"/>
    <x v="109"/>
    <x v="1"/>
    <x v="6"/>
    <x v="4"/>
    <n v="2.11"/>
  </r>
  <r>
    <x v="4"/>
    <x v="24"/>
    <s v="Invenergy Wind Offshore"/>
    <x v="48"/>
    <s v="Northeast Multispecies"/>
    <x v="19"/>
    <x v="109"/>
    <x v="6"/>
    <x v="6"/>
    <x v="4"/>
    <n v="2.11"/>
  </r>
  <r>
    <x v="4"/>
    <x v="24"/>
    <s v="Invenergy Wind Offshore"/>
    <x v="51"/>
    <s v="No Federal FMP"/>
    <x v="20"/>
    <x v="19"/>
    <x v="6"/>
    <x v="1"/>
    <x v="4"/>
    <n v="1.06"/>
  </r>
  <r>
    <x v="4"/>
    <x v="24"/>
    <s v="Invenergy Wind Offshore"/>
    <x v="75"/>
    <s v="No Federal FMP"/>
    <x v="20"/>
    <x v="19"/>
    <x v="1"/>
    <x v="6"/>
    <x v="4"/>
    <n v="1.06"/>
  </r>
  <r>
    <x v="4"/>
    <x v="25"/>
    <s v="Mid-Atlantic Offshore Wind"/>
    <x v="1"/>
    <s v="Sea Scallop"/>
    <x v="2108"/>
    <x v="2114"/>
    <x v="27"/>
    <x v="28"/>
    <x v="4"/>
    <n v="629890.79"/>
  </r>
  <r>
    <x v="4"/>
    <x v="25"/>
    <s v="Mid-Atlantic Offshore Wind"/>
    <x v="0"/>
    <m/>
    <x v="2109"/>
    <x v="2115"/>
    <x v="0"/>
    <x v="0"/>
    <x v="4"/>
    <n v="141305.4"/>
  </r>
  <r>
    <x v="4"/>
    <x v="25"/>
    <s v="Mid-Atlantic Offshore Wind"/>
    <x v="2"/>
    <s v="Summer Flounder, Scup, Black Sea Bass"/>
    <x v="2110"/>
    <x v="2116"/>
    <x v="37"/>
    <x v="14"/>
    <x v="4"/>
    <n v="24495.15"/>
  </r>
  <r>
    <x v="4"/>
    <x v="25"/>
    <s v="Mid-Atlantic Offshore Wind"/>
    <x v="10"/>
    <s v="Summer Flounder, Scup, Black Sea Bass"/>
    <x v="2111"/>
    <x v="2117"/>
    <x v="8"/>
    <x v="68"/>
    <x v="4"/>
    <n v="20387.09"/>
  </r>
  <r>
    <x v="4"/>
    <x v="25"/>
    <s v="Mid-Atlantic Offshore Wind"/>
    <x v="53"/>
    <s v="Surfclam, Ocean Quahog"/>
    <x v="2112"/>
    <x v="2118"/>
    <x v="54"/>
    <x v="64"/>
    <x v="4"/>
    <n v="19639.02"/>
  </r>
  <r>
    <x v="4"/>
    <x v="25"/>
    <s v="Mid-Atlantic Offshore Wind"/>
    <x v="16"/>
    <s v="Monkfish"/>
    <x v="2113"/>
    <x v="2119"/>
    <x v="8"/>
    <x v="22"/>
    <x v="4"/>
    <n v="16331.86"/>
  </r>
  <r>
    <x v="4"/>
    <x v="25"/>
    <s v="Mid-Atlantic Offshore Wind"/>
    <x v="38"/>
    <s v="Atlantic Herring"/>
    <x v="2114"/>
    <x v="2120"/>
    <x v="7"/>
    <x v="31"/>
    <x v="4"/>
    <n v="10046.15"/>
  </r>
  <r>
    <x v="4"/>
    <x v="25"/>
    <s v="Mid-Atlantic Offshore Wind"/>
    <x v="9"/>
    <s v="Summer Flounder, Scup, Black Sea Bass"/>
    <x v="2115"/>
    <x v="2121"/>
    <x v="45"/>
    <x v="68"/>
    <x v="4"/>
    <n v="9344.57"/>
  </r>
  <r>
    <x v="4"/>
    <x v="25"/>
    <s v="Mid-Atlantic Offshore Wind"/>
    <x v="18"/>
    <s v="Mackerel, Squid, and Butterfish"/>
    <x v="2116"/>
    <x v="2122"/>
    <x v="71"/>
    <x v="82"/>
    <x v="4"/>
    <n v="9262.15"/>
  </r>
  <r>
    <x v="4"/>
    <x v="25"/>
    <s v="Mid-Atlantic Offshore Wind"/>
    <x v="7"/>
    <s v="Mackerel, Squid, and Butterfish"/>
    <x v="2117"/>
    <x v="1306"/>
    <x v="29"/>
    <x v="5"/>
    <x v="4"/>
    <n v="6580.5"/>
  </r>
  <r>
    <x v="4"/>
    <x v="25"/>
    <s v="Mid-Atlantic Offshore Wind"/>
    <x v="5"/>
    <s v="ASMFC FMP"/>
    <x v="2118"/>
    <x v="2123"/>
    <x v="6"/>
    <x v="6"/>
    <x v="4"/>
    <n v="4987.1499999999996"/>
  </r>
  <r>
    <x v="4"/>
    <x v="25"/>
    <s v="Mid-Atlantic Offshore Wind"/>
    <x v="26"/>
    <s v="Skates"/>
    <x v="2119"/>
    <x v="1566"/>
    <x v="29"/>
    <x v="5"/>
    <x v="4"/>
    <n v="1579.62"/>
  </r>
  <r>
    <x v="4"/>
    <x v="25"/>
    <s v="Mid-Atlantic Offshore Wind"/>
    <x v="25"/>
    <s v="Bluefish"/>
    <x v="706"/>
    <x v="2124"/>
    <x v="7"/>
    <x v="44"/>
    <x v="4"/>
    <n v="528.29999999999995"/>
  </r>
  <r>
    <x v="4"/>
    <x v="25"/>
    <s v="Mid-Atlantic Offshore Wind"/>
    <x v="32"/>
    <s v="Highly Migratory Species"/>
    <x v="536"/>
    <x v="610"/>
    <x v="29"/>
    <x v="7"/>
    <x v="4"/>
    <n v="233.51"/>
  </r>
  <r>
    <x v="4"/>
    <x v="25"/>
    <s v="Mid-Atlantic Offshore Wind"/>
    <x v="22"/>
    <s v="Small-Mesh Multispecies"/>
    <x v="1117"/>
    <x v="2125"/>
    <x v="6"/>
    <x v="6"/>
    <x v="4"/>
    <n v="213.43"/>
  </r>
  <r>
    <x v="4"/>
    <x v="25"/>
    <s v="Mid-Atlantic Offshore Wind"/>
    <x v="8"/>
    <s v="ASMFC FMP"/>
    <x v="1118"/>
    <x v="676"/>
    <x v="6"/>
    <x v="6"/>
    <x v="4"/>
    <n v="185.96"/>
  </r>
  <r>
    <x v="4"/>
    <x v="25"/>
    <s v="Mid-Atlantic Offshore Wind"/>
    <x v="35"/>
    <s v="Spiny Dogfish"/>
    <x v="1078"/>
    <x v="2126"/>
    <x v="6"/>
    <x v="6"/>
    <x v="4"/>
    <n v="128.91"/>
  </r>
  <r>
    <x v="4"/>
    <x v="25"/>
    <s v="Mid-Atlantic Offshore Wind"/>
    <x v="20"/>
    <s v="Mackerel, Squid, and Butterfish"/>
    <x v="698"/>
    <x v="262"/>
    <x v="6"/>
    <x v="6"/>
    <x v="4"/>
    <n v="94.04"/>
  </r>
  <r>
    <x v="4"/>
    <x v="25"/>
    <s v="Mid-Atlantic Offshore Wind"/>
    <x v="67"/>
    <s v="Skates"/>
    <x v="984"/>
    <x v="2127"/>
    <x v="68"/>
    <x v="205"/>
    <x v="4"/>
    <n v="76.08"/>
  </r>
  <r>
    <x v="4"/>
    <x v="25"/>
    <s v="Mid-Atlantic Offshore Wind"/>
    <x v="39"/>
    <s v="No Federal FMP"/>
    <x v="852"/>
    <x v="249"/>
    <x v="1"/>
    <x v="5"/>
    <x v="4"/>
    <n v="51.77"/>
  </r>
  <r>
    <x v="4"/>
    <x v="25"/>
    <s v="Mid-Atlantic Offshore Wind"/>
    <x v="17"/>
    <s v="Small-Mesh Multispecies"/>
    <x v="260"/>
    <x v="55"/>
    <x v="1"/>
    <x v="1"/>
    <x v="4"/>
    <n v="44.38"/>
  </r>
  <r>
    <x v="4"/>
    <x v="25"/>
    <s v="Mid-Atlantic Offshore Wind"/>
    <x v="31"/>
    <s v="No Federal FMP"/>
    <x v="194"/>
    <x v="158"/>
    <x v="29"/>
    <x v="7"/>
    <x v="4"/>
    <n v="34.869999999999997"/>
  </r>
  <r>
    <x v="4"/>
    <x v="25"/>
    <s v="Mid-Atlantic Offshore Wind"/>
    <x v="29"/>
    <s v="ASMFC FMP"/>
    <x v="66"/>
    <x v="26"/>
    <x v="6"/>
    <x v="6"/>
    <x v="4"/>
    <n v="33.81"/>
  </r>
  <r>
    <x v="4"/>
    <x v="25"/>
    <s v="Mid-Atlantic Offshore Wind"/>
    <x v="40"/>
    <s v="ASMFC FMP"/>
    <x v="195"/>
    <x v="679"/>
    <x v="6"/>
    <x v="6"/>
    <x v="4"/>
    <n v="25.36"/>
  </r>
  <r>
    <x v="4"/>
    <x v="25"/>
    <s v="Mid-Atlantic Offshore Wind"/>
    <x v="34"/>
    <s v="Northeast Multispecies"/>
    <x v="164"/>
    <x v="109"/>
    <x v="6"/>
    <x v="6"/>
    <x v="4"/>
    <n v="22.19"/>
  </r>
  <r>
    <x v="4"/>
    <x v="25"/>
    <s v="Mid-Atlantic Offshore Wind"/>
    <x v="31"/>
    <s v="No Federal FMP"/>
    <x v="165"/>
    <x v="26"/>
    <x v="54"/>
    <x v="9"/>
    <x v="4"/>
    <n v="17.96"/>
  </r>
  <r>
    <x v="4"/>
    <x v="25"/>
    <s v="Mid-Atlantic Offshore Wind"/>
    <x v="24"/>
    <s v="No Federal FMP"/>
    <x v="68"/>
    <x v="364"/>
    <x v="1"/>
    <x v="1"/>
    <x v="4"/>
    <n v="12.68"/>
  </r>
  <r>
    <x v="4"/>
    <x v="25"/>
    <s v="Mid-Atlantic Offshore Wind"/>
    <x v="21"/>
    <s v="No Federal FMP"/>
    <x v="17"/>
    <x v="16"/>
    <x v="6"/>
    <x v="6"/>
    <x v="4"/>
    <n v="7.4"/>
  </r>
  <r>
    <x v="4"/>
    <x v="25"/>
    <s v="Mid-Atlantic Offshore Wind"/>
    <x v="15"/>
    <s v="SERO FMP"/>
    <x v="17"/>
    <x v="109"/>
    <x v="5"/>
    <x v="5"/>
    <x v="4"/>
    <n v="7.4"/>
  </r>
  <r>
    <x v="4"/>
    <x v="25"/>
    <s v="Mid-Atlantic Offshore Wind"/>
    <x v="58"/>
    <s v="Highly Migratory Species"/>
    <x v="17"/>
    <x v="16"/>
    <x v="5"/>
    <x v="1"/>
    <x v="4"/>
    <n v="7.4"/>
  </r>
  <r>
    <x v="4"/>
    <x v="25"/>
    <s v="Mid-Atlantic Offshore Wind"/>
    <x v="28"/>
    <s v="Tilefish"/>
    <x v="111"/>
    <x v="109"/>
    <x v="6"/>
    <x v="6"/>
    <x v="4"/>
    <n v="6.34"/>
  </r>
  <r>
    <x v="4"/>
    <x v="25"/>
    <s v="Mid-Atlantic Offshore Wind"/>
    <x v="37"/>
    <s v="No Federal FMP"/>
    <x v="111"/>
    <x v="109"/>
    <x v="1"/>
    <x v="5"/>
    <x v="4"/>
    <n v="6.34"/>
  </r>
  <r>
    <x v="4"/>
    <x v="25"/>
    <s v="Mid-Atlantic Offshore Wind"/>
    <x v="4"/>
    <s v="No Federal FMP"/>
    <x v="71"/>
    <x v="19"/>
    <x v="6"/>
    <x v="6"/>
    <x v="4"/>
    <n v="4.2300000000000004"/>
  </r>
  <r>
    <x v="4"/>
    <x v="25"/>
    <s v="Mid-Atlantic Offshore Wind"/>
    <x v="49"/>
    <s v="No Federal FMP"/>
    <x v="27"/>
    <x v="69"/>
    <x v="5"/>
    <x v="7"/>
    <x v="4"/>
    <n v="3.17"/>
  </r>
  <r>
    <x v="4"/>
    <x v="25"/>
    <s v="Mid-Atlantic Offshore Wind"/>
    <x v="6"/>
    <s v="Mackerel, Squid, and Butterfish"/>
    <x v="27"/>
    <x v="27"/>
    <x v="6"/>
    <x v="6"/>
    <x v="4"/>
    <n v="3.17"/>
  </r>
  <r>
    <x v="4"/>
    <x v="25"/>
    <s v="Mid-Atlantic Offshore Wind"/>
    <x v="19"/>
    <s v="Tilefish"/>
    <x v="19"/>
    <x v="19"/>
    <x v="6"/>
    <x v="6"/>
    <x v="4"/>
    <n v="2.11"/>
  </r>
  <r>
    <x v="4"/>
    <x v="25"/>
    <s v="Mid-Atlantic Offshore Wind"/>
    <x v="45"/>
    <s v="No Federal FMP"/>
    <x v="20"/>
    <x v="20"/>
    <x v="6"/>
    <x v="6"/>
    <x v="4"/>
    <n v="1.06"/>
  </r>
  <r>
    <x v="4"/>
    <x v="25"/>
    <s v="Mid-Atlantic Offshore Wind"/>
    <x v="44"/>
    <s v="ASMFC FMP"/>
    <x v="20"/>
    <x v="20"/>
    <x v="7"/>
    <x v="7"/>
    <x v="4"/>
    <n v="1.06"/>
  </r>
  <r>
    <x v="4"/>
    <x v="25"/>
    <s v="Mid-Atlantic Offshore Wind"/>
    <x v="13"/>
    <s v="No Federal FMP"/>
    <x v="20"/>
    <x v="19"/>
    <x v="6"/>
    <x v="6"/>
    <x v="4"/>
    <n v="1.06"/>
  </r>
  <r>
    <x v="4"/>
    <x v="26"/>
    <s v="Atlantic Shores North"/>
    <x v="53"/>
    <s v="Surfclam, Ocean Quahog"/>
    <x v="2120"/>
    <x v="2128"/>
    <x v="106"/>
    <x v="206"/>
    <x v="4"/>
    <n v="756410.14"/>
  </r>
  <r>
    <x v="4"/>
    <x v="26"/>
    <s v="Atlantic Shores North"/>
    <x v="1"/>
    <s v="Sea Scallop"/>
    <x v="2121"/>
    <x v="2129"/>
    <x v="1"/>
    <x v="1"/>
    <x v="4"/>
    <n v="35792.31"/>
  </r>
  <r>
    <x v="4"/>
    <x v="26"/>
    <s v="Atlantic Shores North"/>
    <x v="40"/>
    <s v="ASMFC FMP"/>
    <x v="2122"/>
    <x v="2130"/>
    <x v="20"/>
    <x v="158"/>
    <x v="4"/>
    <n v="20575.16"/>
  </r>
  <r>
    <x v="4"/>
    <x v="26"/>
    <s v="Atlantic Shores North"/>
    <x v="10"/>
    <s v="Summer Flounder, Scup, Black Sea Bass"/>
    <x v="2123"/>
    <x v="2131"/>
    <x v="29"/>
    <x v="5"/>
    <x v="4"/>
    <n v="5996.2"/>
  </r>
  <r>
    <x v="4"/>
    <x v="26"/>
    <s v="Atlantic Shores North"/>
    <x v="35"/>
    <s v="Spiny Dogfish"/>
    <x v="2124"/>
    <x v="2132"/>
    <x v="22"/>
    <x v="32"/>
    <x v="4"/>
    <n v="4818.09"/>
  </r>
  <r>
    <x v="4"/>
    <x v="26"/>
    <s v="Atlantic Shores North"/>
    <x v="3"/>
    <s v="No Federal FMP"/>
    <x v="2125"/>
    <x v="2133"/>
    <x v="67"/>
    <x v="8"/>
    <x v="4"/>
    <n v="4510.62"/>
  </r>
  <r>
    <x v="4"/>
    <x v="26"/>
    <s v="Atlantic Shores North"/>
    <x v="32"/>
    <s v="Highly Migratory Species"/>
    <x v="2126"/>
    <x v="2134"/>
    <x v="87"/>
    <x v="27"/>
    <x v="4"/>
    <n v="4230.62"/>
  </r>
  <r>
    <x v="4"/>
    <x v="26"/>
    <s v="Atlantic Shores North"/>
    <x v="7"/>
    <s v="Mackerel, Squid, and Butterfish"/>
    <x v="2127"/>
    <x v="2135"/>
    <x v="1"/>
    <x v="1"/>
    <x v="4"/>
    <n v="2079.39"/>
  </r>
  <r>
    <x v="4"/>
    <x v="26"/>
    <s v="Atlantic Shores North"/>
    <x v="0"/>
    <m/>
    <x v="2128"/>
    <x v="2136"/>
    <x v="0"/>
    <x v="0"/>
    <x v="4"/>
    <n v="1925.12"/>
  </r>
  <r>
    <x v="4"/>
    <x v="26"/>
    <s v="Atlantic Shores North"/>
    <x v="97"/>
    <s v="Highly Migratory Species"/>
    <x v="2129"/>
    <x v="2137"/>
    <x v="190"/>
    <x v="207"/>
    <x v="4"/>
    <n v="1215.0899999999999"/>
  </r>
  <r>
    <x v="4"/>
    <x v="26"/>
    <s v="Atlantic Shores North"/>
    <x v="16"/>
    <s v="Monkfish"/>
    <x v="2130"/>
    <x v="2138"/>
    <x v="1"/>
    <x v="6"/>
    <x v="4"/>
    <n v="957.28"/>
  </r>
  <r>
    <x v="4"/>
    <x v="26"/>
    <s v="Atlantic Shores North"/>
    <x v="2"/>
    <s v="Summer Flounder, Scup, Black Sea Bass"/>
    <x v="2131"/>
    <x v="2139"/>
    <x v="1"/>
    <x v="1"/>
    <x v="4"/>
    <n v="754.41"/>
  </r>
  <r>
    <x v="4"/>
    <x v="26"/>
    <s v="Atlantic Shores North"/>
    <x v="26"/>
    <s v="Skates"/>
    <x v="1330"/>
    <x v="2140"/>
    <x v="1"/>
    <x v="1"/>
    <x v="4"/>
    <n v="749.13"/>
  </r>
  <r>
    <x v="4"/>
    <x v="26"/>
    <s v="Atlantic Shores North"/>
    <x v="5"/>
    <s v="ASMFC FMP"/>
    <x v="2132"/>
    <x v="427"/>
    <x v="6"/>
    <x v="6"/>
    <x v="4"/>
    <n v="697.36"/>
  </r>
  <r>
    <x v="4"/>
    <x v="26"/>
    <s v="Atlantic Shores North"/>
    <x v="6"/>
    <s v="Mackerel, Squid, and Butterfish"/>
    <x v="1744"/>
    <x v="295"/>
    <x v="6"/>
    <x v="6"/>
    <x v="4"/>
    <n v="652.98"/>
  </r>
  <r>
    <x v="4"/>
    <x v="26"/>
    <s v="Atlantic Shores North"/>
    <x v="38"/>
    <s v="Atlantic Herring"/>
    <x v="585"/>
    <x v="1329"/>
    <x v="6"/>
    <x v="6"/>
    <x v="4"/>
    <n v="361.36"/>
  </r>
  <r>
    <x v="4"/>
    <x v="26"/>
    <s v="Atlantic Shores North"/>
    <x v="25"/>
    <s v="Bluefish"/>
    <x v="97"/>
    <x v="156"/>
    <x v="5"/>
    <x v="5"/>
    <x v="4"/>
    <n v="310.64"/>
  </r>
  <r>
    <x v="4"/>
    <x v="26"/>
    <s v="Atlantic Shores North"/>
    <x v="18"/>
    <s v="Mackerel, Squid, and Butterfish"/>
    <x v="1363"/>
    <x v="963"/>
    <x v="6"/>
    <x v="6"/>
    <x v="4"/>
    <n v="148.97999999999999"/>
  </r>
  <r>
    <x v="4"/>
    <x v="26"/>
    <s v="Atlantic Shores North"/>
    <x v="20"/>
    <s v="Mackerel, Squid, and Butterfish"/>
    <x v="1512"/>
    <x v="1847"/>
    <x v="6"/>
    <x v="6"/>
    <x v="4"/>
    <n v="129.96"/>
  </r>
  <r>
    <x v="4"/>
    <x v="26"/>
    <s v="Atlantic Shores North"/>
    <x v="9"/>
    <s v="Summer Flounder, Scup, Black Sea Bass"/>
    <x v="1171"/>
    <x v="608"/>
    <x v="6"/>
    <x v="6"/>
    <x v="4"/>
    <n v="127.85"/>
  </r>
  <r>
    <x v="4"/>
    <x v="26"/>
    <s v="Atlantic Shores North"/>
    <x v="62"/>
    <s v="ASMFC FMP"/>
    <x v="1306"/>
    <x v="215"/>
    <x v="168"/>
    <x v="86"/>
    <x v="4"/>
    <n v="124.68"/>
  </r>
  <r>
    <x v="4"/>
    <x v="26"/>
    <s v="Atlantic Shores North"/>
    <x v="77"/>
    <s v="SERO FMP"/>
    <x v="497"/>
    <x v="2141"/>
    <x v="11"/>
    <x v="64"/>
    <x v="4"/>
    <n v="99.32"/>
  </r>
  <r>
    <x v="4"/>
    <x v="26"/>
    <s v="Atlantic Shores North"/>
    <x v="22"/>
    <s v="Small-Mesh Multispecies"/>
    <x v="413"/>
    <x v="1008"/>
    <x v="6"/>
    <x v="6"/>
    <x v="4"/>
    <n v="38.04"/>
  </r>
  <r>
    <x v="4"/>
    <x v="26"/>
    <s v="Atlantic Shores North"/>
    <x v="47"/>
    <s v="Highly Migratory Species"/>
    <x v="126"/>
    <x v="64"/>
    <x v="11"/>
    <x v="9"/>
    <x v="4"/>
    <n v="29.58"/>
  </r>
  <r>
    <x v="4"/>
    <x v="26"/>
    <s v="Atlantic Shores North"/>
    <x v="8"/>
    <s v="ASMFC FMP"/>
    <x v="67"/>
    <x v="69"/>
    <x v="6"/>
    <x v="6"/>
    <x v="4"/>
    <n v="15.85"/>
  </r>
  <r>
    <x v="4"/>
    <x v="26"/>
    <s v="Atlantic Shores North"/>
    <x v="17"/>
    <s v="Small-Mesh Multispecies"/>
    <x v="70"/>
    <x v="18"/>
    <x v="6"/>
    <x v="6"/>
    <x v="4"/>
    <n v="10.57"/>
  </r>
  <r>
    <x v="4"/>
    <x v="26"/>
    <s v="Atlantic Shores North"/>
    <x v="4"/>
    <s v="No Federal FMP"/>
    <x v="110"/>
    <x v="27"/>
    <x v="6"/>
    <x v="6"/>
    <x v="4"/>
    <n v="9.51"/>
  </r>
  <r>
    <x v="4"/>
    <x v="26"/>
    <s v="Atlantic Shores North"/>
    <x v="31"/>
    <s v="No Federal FMP"/>
    <x v="18"/>
    <x v="16"/>
    <x v="6"/>
    <x v="1"/>
    <x v="4"/>
    <n v="5.28"/>
  </r>
  <r>
    <x v="4"/>
    <x v="26"/>
    <s v="Atlantic Shores North"/>
    <x v="67"/>
    <s v="Skates"/>
    <x v="71"/>
    <x v="68"/>
    <x v="7"/>
    <x v="7"/>
    <x v="4"/>
    <n v="4.2300000000000004"/>
  </r>
  <r>
    <x v="4"/>
    <x v="26"/>
    <s v="Atlantic Shores North"/>
    <x v="24"/>
    <s v="No Federal FMP"/>
    <x v="71"/>
    <x v="141"/>
    <x v="6"/>
    <x v="6"/>
    <x v="4"/>
    <n v="4.2300000000000004"/>
  </r>
  <r>
    <x v="4"/>
    <x v="26"/>
    <s v="Atlantic Shores North"/>
    <x v="15"/>
    <s v="SERO FMP"/>
    <x v="27"/>
    <x v="109"/>
    <x v="1"/>
    <x v="5"/>
    <x v="4"/>
    <n v="3.17"/>
  </r>
  <r>
    <x v="4"/>
    <x v="26"/>
    <s v="Atlantic Shores North"/>
    <x v="49"/>
    <s v="No Federal FMP"/>
    <x v="20"/>
    <x v="20"/>
    <x v="1"/>
    <x v="6"/>
    <x v="4"/>
    <n v="1.06"/>
  </r>
  <r>
    <x v="4"/>
    <x v="26"/>
    <s v="Atlantic Shores North"/>
    <x v="13"/>
    <s v="No Federal FMP"/>
    <x v="20"/>
    <x v="109"/>
    <x v="6"/>
    <x v="1"/>
    <x v="4"/>
    <n v="1.06"/>
  </r>
  <r>
    <x v="4"/>
    <x v="26"/>
    <s v="Atlantic Shores North"/>
    <x v="30"/>
    <s v="No Federal FMP"/>
    <x v="20"/>
    <x v="109"/>
    <x v="1"/>
    <x v="1"/>
    <x v="4"/>
    <n v="1.06"/>
  </r>
  <r>
    <x v="4"/>
    <x v="26"/>
    <s v="Atlantic Shores North"/>
    <x v="86"/>
    <s v="No Federal FMP"/>
    <x v="20"/>
    <x v="20"/>
    <x v="29"/>
    <x v="7"/>
    <x v="4"/>
    <n v="1.06"/>
  </r>
  <r>
    <x v="5"/>
    <x v="0"/>
    <s v="Garden State Offshore Energy"/>
    <x v="0"/>
    <m/>
    <x v="2133"/>
    <x v="2142"/>
    <x v="0"/>
    <x v="0"/>
    <x v="5"/>
    <n v="121518.64"/>
  </r>
  <r>
    <x v="5"/>
    <x v="0"/>
    <s v="Garden State Offshore Energy"/>
    <x v="3"/>
    <s v="No Federal FMP"/>
    <x v="2134"/>
    <x v="2143"/>
    <x v="107"/>
    <x v="166"/>
    <x v="5"/>
    <n v="88717.59"/>
  </r>
  <r>
    <x v="5"/>
    <x v="0"/>
    <s v="Garden State Offshore Energy"/>
    <x v="1"/>
    <s v="Sea Scallop"/>
    <x v="2135"/>
    <x v="2144"/>
    <x v="1"/>
    <x v="1"/>
    <x v="5"/>
    <n v="46840.49"/>
  </r>
  <r>
    <x v="5"/>
    <x v="0"/>
    <s v="Garden State Offshore Energy"/>
    <x v="53"/>
    <s v="Surfclam, Ocean Quahog"/>
    <x v="2136"/>
    <x v="2145"/>
    <x v="27"/>
    <x v="28"/>
    <x v="5"/>
    <n v="40299.449999999997"/>
  </r>
  <r>
    <x v="5"/>
    <x v="0"/>
    <s v="Garden State Offshore Energy"/>
    <x v="2"/>
    <s v="Summer Flounder, Scup, Black Sea Bass"/>
    <x v="2137"/>
    <x v="2146"/>
    <x v="132"/>
    <x v="88"/>
    <x v="5"/>
    <n v="34681.31"/>
  </r>
  <r>
    <x v="5"/>
    <x v="0"/>
    <s v="Garden State Offshore Energy"/>
    <x v="5"/>
    <s v="ASMFC FMP"/>
    <x v="2138"/>
    <x v="2147"/>
    <x v="1"/>
    <x v="1"/>
    <x v="5"/>
    <n v="16592.75"/>
  </r>
  <r>
    <x v="5"/>
    <x v="0"/>
    <s v="Garden State Offshore Energy"/>
    <x v="7"/>
    <s v="Mackerel, Squid, and Butterfish"/>
    <x v="2139"/>
    <x v="2148"/>
    <x v="1"/>
    <x v="1"/>
    <x v="5"/>
    <n v="6255.67"/>
  </r>
  <r>
    <x v="5"/>
    <x v="0"/>
    <s v="Garden State Offshore Energy"/>
    <x v="10"/>
    <s v="Summer Flounder, Scup, Black Sea Bass"/>
    <x v="2140"/>
    <x v="2149"/>
    <x v="5"/>
    <x v="7"/>
    <x v="5"/>
    <n v="5803.37"/>
  </r>
  <r>
    <x v="5"/>
    <x v="0"/>
    <s v="Garden State Offshore Energy"/>
    <x v="4"/>
    <s v="No Federal FMP"/>
    <x v="2141"/>
    <x v="2150"/>
    <x v="68"/>
    <x v="83"/>
    <x v="5"/>
    <n v="3520.36"/>
  </r>
  <r>
    <x v="5"/>
    <x v="0"/>
    <s v="Garden State Offshore Energy"/>
    <x v="6"/>
    <s v="Mackerel, Squid, and Butterfish"/>
    <x v="2142"/>
    <x v="2151"/>
    <x v="7"/>
    <x v="44"/>
    <x v="5"/>
    <n v="3490.21"/>
  </r>
  <r>
    <x v="5"/>
    <x v="0"/>
    <s v="Garden State Offshore Energy"/>
    <x v="51"/>
    <s v="No Federal FMP"/>
    <x v="1396"/>
    <x v="324"/>
    <x v="191"/>
    <x v="41"/>
    <x v="5"/>
    <n v="1850.1"/>
  </r>
  <r>
    <x v="5"/>
    <x v="0"/>
    <s v="Garden State Offshore Energy"/>
    <x v="8"/>
    <s v="ASMFC FMP"/>
    <x v="2143"/>
    <x v="2152"/>
    <x v="1"/>
    <x v="1"/>
    <x v="5"/>
    <n v="1039.2"/>
  </r>
  <r>
    <x v="5"/>
    <x v="0"/>
    <s v="Garden State Offshore Energy"/>
    <x v="35"/>
    <s v="Spiny Dogfish"/>
    <x v="2144"/>
    <x v="1154"/>
    <x v="1"/>
    <x v="1"/>
    <x v="5"/>
    <n v="554.6"/>
  </r>
  <r>
    <x v="5"/>
    <x v="0"/>
    <s v="Garden State Offshore Energy"/>
    <x v="13"/>
    <s v="No Federal FMP"/>
    <x v="872"/>
    <x v="322"/>
    <x v="77"/>
    <x v="77"/>
    <x v="5"/>
    <n v="226.15"/>
  </r>
  <r>
    <x v="5"/>
    <x v="0"/>
    <s v="Garden State Offshore Energy"/>
    <x v="19"/>
    <s v="Tilefish"/>
    <x v="626"/>
    <x v="12"/>
    <x v="83"/>
    <x v="32"/>
    <x v="5"/>
    <n v="204.61"/>
  </r>
  <r>
    <x v="5"/>
    <x v="0"/>
    <s v="Garden State Offshore Energy"/>
    <x v="11"/>
    <s v="ASMFC FMP"/>
    <x v="1860"/>
    <x v="121"/>
    <x v="7"/>
    <x v="31"/>
    <x v="5"/>
    <n v="177.69"/>
  </r>
  <r>
    <x v="5"/>
    <x v="0"/>
    <s v="Garden State Offshore Energy"/>
    <x v="25"/>
    <s v="Bluefish"/>
    <x v="496"/>
    <x v="977"/>
    <x v="1"/>
    <x v="1"/>
    <x v="5"/>
    <n v="147.53"/>
  </r>
  <r>
    <x v="5"/>
    <x v="0"/>
    <s v="Garden State Offshore Energy"/>
    <x v="14"/>
    <s v="No Federal FMP"/>
    <x v="1171"/>
    <x v="206"/>
    <x v="152"/>
    <x v="198"/>
    <x v="5"/>
    <n v="130.30000000000001"/>
  </r>
  <r>
    <x v="5"/>
    <x v="0"/>
    <s v="Garden State Offshore Energy"/>
    <x v="60"/>
    <s v="ASMFC FMP"/>
    <x v="125"/>
    <x v="122"/>
    <x v="6"/>
    <x v="6"/>
    <x v="5"/>
    <n v="84"/>
  </r>
  <r>
    <x v="5"/>
    <x v="0"/>
    <s v="Garden State Offshore Energy"/>
    <x v="15"/>
    <s v="SERO FMP"/>
    <x v="461"/>
    <x v="67"/>
    <x v="78"/>
    <x v="21"/>
    <x v="5"/>
    <n v="46.31"/>
  </r>
  <r>
    <x v="5"/>
    <x v="0"/>
    <s v="Garden State Offshore Energy"/>
    <x v="9"/>
    <s v="Summer Flounder, Scup, Black Sea Bass"/>
    <x v="193"/>
    <x v="731"/>
    <x v="6"/>
    <x v="6"/>
    <x v="5"/>
    <n v="39.85"/>
  </r>
  <r>
    <x v="5"/>
    <x v="0"/>
    <s v="Garden State Offshore Energy"/>
    <x v="20"/>
    <s v="Mackerel, Squid, and Butterfish"/>
    <x v="218"/>
    <x v="181"/>
    <x v="6"/>
    <x v="6"/>
    <x v="5"/>
    <n v="37.69"/>
  </r>
  <r>
    <x v="5"/>
    <x v="0"/>
    <s v="Garden State Offshore Energy"/>
    <x v="16"/>
    <s v="Monkfish"/>
    <x v="613"/>
    <x v="158"/>
    <x v="6"/>
    <x v="6"/>
    <x v="5"/>
    <n v="31.23"/>
  </r>
  <r>
    <x v="5"/>
    <x v="0"/>
    <s v="Garden State Offshore Energy"/>
    <x v="24"/>
    <s v="No Federal FMP"/>
    <x v="164"/>
    <x v="121"/>
    <x v="1"/>
    <x v="5"/>
    <x v="5"/>
    <n v="22.61"/>
  </r>
  <r>
    <x v="5"/>
    <x v="0"/>
    <s v="Garden State Offshore Energy"/>
    <x v="28"/>
    <s v="Tilefish"/>
    <x v="164"/>
    <x v="65"/>
    <x v="6"/>
    <x v="6"/>
    <x v="5"/>
    <n v="22.61"/>
  </r>
  <r>
    <x v="5"/>
    <x v="0"/>
    <s v="Garden State Offshore Energy"/>
    <x v="17"/>
    <s v="Small-Mesh Multispecies"/>
    <x v="109"/>
    <x v="157"/>
    <x v="6"/>
    <x v="6"/>
    <x v="5"/>
    <n v="21.54"/>
  </r>
  <r>
    <x v="5"/>
    <x v="0"/>
    <s v="Garden State Offshore Energy"/>
    <x v="32"/>
    <s v="Highly Migratory Species"/>
    <x v="18"/>
    <x v="65"/>
    <x v="6"/>
    <x v="6"/>
    <x v="5"/>
    <n v="5.38"/>
  </r>
  <r>
    <x v="5"/>
    <x v="0"/>
    <s v="Garden State Offshore Energy"/>
    <x v="30"/>
    <s v="No Federal FMP"/>
    <x v="18"/>
    <x v="125"/>
    <x v="5"/>
    <x v="5"/>
    <x v="5"/>
    <n v="5.38"/>
  </r>
  <r>
    <x v="5"/>
    <x v="0"/>
    <s v="Garden State Offshore Energy"/>
    <x v="18"/>
    <s v="Mackerel, Squid, and Butterfish"/>
    <x v="71"/>
    <x v="68"/>
    <x v="6"/>
    <x v="6"/>
    <x v="5"/>
    <n v="4.3099999999999996"/>
  </r>
  <r>
    <x v="5"/>
    <x v="0"/>
    <s v="Garden State Offshore Energy"/>
    <x v="22"/>
    <s v="Small-Mesh Multispecies"/>
    <x v="27"/>
    <x v="27"/>
    <x v="6"/>
    <x v="6"/>
    <x v="5"/>
    <n v="3.23"/>
  </r>
  <r>
    <x v="5"/>
    <x v="0"/>
    <s v="Garden State Offshore Energy"/>
    <x v="31"/>
    <s v="No Federal FMP"/>
    <x v="19"/>
    <x v="19"/>
    <x v="6"/>
    <x v="6"/>
    <x v="5"/>
    <n v="2.15"/>
  </r>
  <r>
    <x v="5"/>
    <x v="0"/>
    <s v="Garden State Offshore Energy"/>
    <x v="21"/>
    <s v="No Federal FMP"/>
    <x v="20"/>
    <x v="19"/>
    <x v="6"/>
    <x v="6"/>
    <x v="5"/>
    <n v="1.08"/>
  </r>
  <r>
    <x v="5"/>
    <x v="1"/>
    <s v="Coastal Virginia Offshore Wind Commercial??"/>
    <x v="2"/>
    <s v="Summer Flounder, Scup, Black Sea Bass"/>
    <x v="2145"/>
    <x v="2153"/>
    <x v="94"/>
    <x v="52"/>
    <x v="5"/>
    <n v="24981.74"/>
  </r>
  <r>
    <x v="5"/>
    <x v="1"/>
    <s v="Coastal Virginia Offshore Wind Commercial??"/>
    <x v="6"/>
    <s v="Mackerel, Squid, and Butterfish"/>
    <x v="2146"/>
    <x v="2154"/>
    <x v="10"/>
    <x v="63"/>
    <x v="5"/>
    <n v="8143.46"/>
  </r>
  <r>
    <x v="5"/>
    <x v="1"/>
    <s v="Coastal Virginia Offshore Wind Commercial??"/>
    <x v="0"/>
    <m/>
    <x v="2147"/>
    <x v="2155"/>
    <x v="0"/>
    <x v="0"/>
    <x v="5"/>
    <n v="3814.35"/>
  </r>
  <r>
    <x v="5"/>
    <x v="1"/>
    <s v="Coastal Virginia Offshore Wind Commercial??"/>
    <x v="7"/>
    <s v="Mackerel, Squid, and Butterfish"/>
    <x v="2148"/>
    <x v="375"/>
    <x v="6"/>
    <x v="6"/>
    <x v="5"/>
    <n v="2363.7800000000002"/>
  </r>
  <r>
    <x v="5"/>
    <x v="1"/>
    <s v="Coastal Virginia Offshore Wind Commercial??"/>
    <x v="10"/>
    <s v="Summer Flounder, Scup, Black Sea Bass"/>
    <x v="2149"/>
    <x v="1770"/>
    <x v="6"/>
    <x v="6"/>
    <x v="5"/>
    <n v="838.9"/>
  </r>
  <r>
    <x v="5"/>
    <x v="1"/>
    <s v="Coastal Virginia Offshore Wind Commercial??"/>
    <x v="16"/>
    <s v="Monkfish"/>
    <x v="2150"/>
    <x v="180"/>
    <x v="6"/>
    <x v="6"/>
    <x v="5"/>
    <n v="246.61"/>
  </r>
  <r>
    <x v="5"/>
    <x v="1"/>
    <s v="Coastal Virginia Offshore Wind Commercial??"/>
    <x v="13"/>
    <s v="No Federal FMP"/>
    <x v="693"/>
    <x v="1573"/>
    <x v="28"/>
    <x v="36"/>
    <x v="5"/>
    <n v="231.53"/>
  </r>
  <r>
    <x v="5"/>
    <x v="1"/>
    <s v="Coastal Virginia Offshore Wind Commercial??"/>
    <x v="20"/>
    <s v="Mackerel, Squid, and Butterfish"/>
    <x v="983"/>
    <x v="2156"/>
    <x v="1"/>
    <x v="5"/>
    <x v="5"/>
    <n v="207.84"/>
  </r>
  <r>
    <x v="5"/>
    <x v="1"/>
    <s v="Coastal Virginia Offshore Wind Commercial??"/>
    <x v="25"/>
    <s v="Bluefish"/>
    <x v="727"/>
    <x v="2157"/>
    <x v="1"/>
    <x v="1"/>
    <x v="5"/>
    <n v="200.3"/>
  </r>
  <r>
    <x v="5"/>
    <x v="1"/>
    <s v="Coastal Virginia Offshore Wind Commercial??"/>
    <x v="23"/>
    <s v="Highly Migratory Species"/>
    <x v="255"/>
    <x v="56"/>
    <x v="10"/>
    <x v="68"/>
    <x v="5"/>
    <n v="164.76"/>
  </r>
  <r>
    <x v="5"/>
    <x v="1"/>
    <s v="Coastal Virginia Offshore Wind Commercial??"/>
    <x v="5"/>
    <s v="ASMFC FMP"/>
    <x v="815"/>
    <x v="107"/>
    <x v="6"/>
    <x v="6"/>
    <x v="5"/>
    <n v="145.38"/>
  </r>
  <r>
    <x v="5"/>
    <x v="1"/>
    <s v="Coastal Virginia Offshore Wind Commercial??"/>
    <x v="24"/>
    <s v="No Federal FMP"/>
    <x v="107"/>
    <x v="680"/>
    <x v="5"/>
    <x v="7"/>
    <x v="5"/>
    <n v="50.61"/>
  </r>
  <r>
    <x v="5"/>
    <x v="1"/>
    <s v="Coastal Virginia Offshore Wind Commercial??"/>
    <x v="17"/>
    <s v="Small-Mesh Multispecies"/>
    <x v="111"/>
    <x v="141"/>
    <x v="6"/>
    <x v="6"/>
    <x v="5"/>
    <n v="6.46"/>
  </r>
  <r>
    <x v="5"/>
    <x v="1"/>
    <s v="Coastal Virginia Offshore Wind Commercial??"/>
    <x v="32"/>
    <s v="Highly Migratory Species"/>
    <x v="18"/>
    <x v="27"/>
    <x v="6"/>
    <x v="6"/>
    <x v="5"/>
    <n v="5.38"/>
  </r>
  <r>
    <x v="5"/>
    <x v="1"/>
    <s v="Coastal Virginia Offshore Wind Commercial??"/>
    <x v="28"/>
    <s v="Tilefish"/>
    <x v="71"/>
    <x v="19"/>
    <x v="6"/>
    <x v="6"/>
    <x v="5"/>
    <n v="4.3099999999999996"/>
  </r>
  <r>
    <x v="5"/>
    <x v="1"/>
    <s v="Coastal Virginia Offshore Wind Commercial??"/>
    <x v="9"/>
    <s v="Summer Flounder, Scup, Black Sea Bass"/>
    <x v="20"/>
    <x v="20"/>
    <x v="6"/>
    <x v="6"/>
    <x v="5"/>
    <n v="1.08"/>
  </r>
  <r>
    <x v="5"/>
    <x v="2"/>
    <s v="Revolution Wind"/>
    <x v="5"/>
    <s v="ASMFC FMP"/>
    <x v="2151"/>
    <x v="2158"/>
    <x v="51"/>
    <x v="39"/>
    <x v="5"/>
    <n v="261649.21"/>
  </r>
  <r>
    <x v="5"/>
    <x v="2"/>
    <s v="Revolution Wind"/>
    <x v="7"/>
    <s v="Mackerel, Squid, and Butterfish"/>
    <x v="2152"/>
    <x v="2159"/>
    <x v="89"/>
    <x v="76"/>
    <x v="5"/>
    <n v="245415.06"/>
  </r>
  <r>
    <x v="5"/>
    <x v="2"/>
    <s v="Revolution Wind"/>
    <x v="0"/>
    <m/>
    <x v="2153"/>
    <x v="2160"/>
    <x v="0"/>
    <x v="0"/>
    <x v="5"/>
    <n v="185384.8"/>
  </r>
  <r>
    <x v="5"/>
    <x v="2"/>
    <s v="Revolution Wind"/>
    <x v="38"/>
    <s v="Atlantic Herring"/>
    <x v="2154"/>
    <x v="2161"/>
    <x v="111"/>
    <x v="97"/>
    <x v="5"/>
    <n v="149773.06"/>
  </r>
  <r>
    <x v="5"/>
    <x v="2"/>
    <s v="Revolution Wind"/>
    <x v="1"/>
    <s v="Sea Scallop"/>
    <x v="2155"/>
    <x v="2162"/>
    <x v="29"/>
    <x v="7"/>
    <x v="5"/>
    <n v="144804.28"/>
  </r>
  <r>
    <x v="5"/>
    <x v="2"/>
    <s v="Revolution Wind"/>
    <x v="16"/>
    <s v="Monkfish"/>
    <x v="2156"/>
    <x v="2163"/>
    <x v="15"/>
    <x v="109"/>
    <x v="5"/>
    <n v="74341.08"/>
  </r>
  <r>
    <x v="5"/>
    <x v="2"/>
    <s v="Revolution Wind"/>
    <x v="26"/>
    <s v="Skates"/>
    <x v="2157"/>
    <x v="2164"/>
    <x v="192"/>
    <x v="208"/>
    <x v="5"/>
    <n v="72851.740000000005"/>
  </r>
  <r>
    <x v="5"/>
    <x v="2"/>
    <s v="Revolution Wind"/>
    <x v="9"/>
    <s v="Summer Flounder, Scup, Black Sea Bass"/>
    <x v="2158"/>
    <x v="2165"/>
    <x v="77"/>
    <x v="49"/>
    <x v="5"/>
    <n v="48116.61"/>
  </r>
  <r>
    <x v="5"/>
    <x v="2"/>
    <s v="Revolution Wind"/>
    <x v="10"/>
    <s v="Summer Flounder, Scup, Black Sea Bass"/>
    <x v="2159"/>
    <x v="2166"/>
    <x v="58"/>
    <x v="57"/>
    <x v="5"/>
    <n v="46949.26"/>
  </r>
  <r>
    <x v="5"/>
    <x v="2"/>
    <s v="Revolution Wind"/>
    <x v="27"/>
    <s v="Northeast Multispecies"/>
    <x v="2160"/>
    <x v="2167"/>
    <x v="80"/>
    <x v="71"/>
    <x v="5"/>
    <n v="29955.9"/>
  </r>
  <r>
    <x v="5"/>
    <x v="2"/>
    <s v="Revolution Wind"/>
    <x v="8"/>
    <s v="ASMFC FMP"/>
    <x v="2161"/>
    <x v="2168"/>
    <x v="33"/>
    <x v="73"/>
    <x v="5"/>
    <n v="15716.16"/>
  </r>
  <r>
    <x v="5"/>
    <x v="2"/>
    <s v="Revolution Wind"/>
    <x v="2"/>
    <s v="Summer Flounder, Scup, Black Sea Bass"/>
    <x v="2162"/>
    <x v="2169"/>
    <x v="13"/>
    <x v="12"/>
    <x v="5"/>
    <n v="15141.1"/>
  </r>
  <r>
    <x v="5"/>
    <x v="2"/>
    <s v="Revolution Wind"/>
    <x v="22"/>
    <s v="Small-Mesh Multispecies"/>
    <x v="2163"/>
    <x v="2170"/>
    <x v="22"/>
    <x v="12"/>
    <x v="5"/>
    <n v="15106.64"/>
  </r>
  <r>
    <x v="5"/>
    <x v="2"/>
    <s v="Revolution Wind"/>
    <x v="43"/>
    <s v="Northeast Multispecies"/>
    <x v="2164"/>
    <x v="2171"/>
    <x v="109"/>
    <x v="158"/>
    <x v="5"/>
    <n v="12289.49"/>
  </r>
  <r>
    <x v="5"/>
    <x v="2"/>
    <s v="Revolution Wind"/>
    <x v="34"/>
    <s v="Northeast Multispecies"/>
    <x v="2165"/>
    <x v="2172"/>
    <x v="41"/>
    <x v="73"/>
    <x v="5"/>
    <n v="11646.59"/>
  </r>
  <r>
    <x v="5"/>
    <x v="2"/>
    <s v="Revolution Wind"/>
    <x v="29"/>
    <s v="ASMFC FMP"/>
    <x v="2166"/>
    <x v="1886"/>
    <x v="146"/>
    <x v="88"/>
    <x v="5"/>
    <n v="10025.86"/>
  </r>
  <r>
    <x v="5"/>
    <x v="2"/>
    <s v="Revolution Wind"/>
    <x v="20"/>
    <s v="Mackerel, Squid, and Butterfish"/>
    <x v="2167"/>
    <x v="2173"/>
    <x v="38"/>
    <x v="88"/>
    <x v="5"/>
    <n v="8328.68"/>
  </r>
  <r>
    <x v="5"/>
    <x v="2"/>
    <s v="Revolution Wind"/>
    <x v="35"/>
    <s v="Spiny Dogfish"/>
    <x v="2168"/>
    <x v="2174"/>
    <x v="22"/>
    <x v="73"/>
    <x v="5"/>
    <n v="7038.57"/>
  </r>
  <r>
    <x v="5"/>
    <x v="2"/>
    <s v="Revolution Wind"/>
    <x v="3"/>
    <s v="No Federal FMP"/>
    <x v="2169"/>
    <x v="2175"/>
    <x v="67"/>
    <x v="8"/>
    <x v="5"/>
    <n v="5719.37"/>
  </r>
  <r>
    <x v="5"/>
    <x v="2"/>
    <s v="Revolution Wind"/>
    <x v="18"/>
    <s v="Mackerel, Squid, and Butterfish"/>
    <x v="2170"/>
    <x v="2176"/>
    <x v="27"/>
    <x v="9"/>
    <x v="5"/>
    <n v="4482.0200000000004"/>
  </r>
  <r>
    <x v="5"/>
    <x v="2"/>
    <s v="Revolution Wind"/>
    <x v="17"/>
    <s v="Small-Mesh Multispecies"/>
    <x v="2171"/>
    <x v="2177"/>
    <x v="115"/>
    <x v="107"/>
    <x v="5"/>
    <n v="3700.2"/>
  </r>
  <r>
    <x v="5"/>
    <x v="2"/>
    <s v="Revolution Wind"/>
    <x v="25"/>
    <s v="Bluefish"/>
    <x v="2172"/>
    <x v="2178"/>
    <x v="83"/>
    <x v="32"/>
    <x v="5"/>
    <n v="2787"/>
  </r>
  <r>
    <x v="5"/>
    <x v="2"/>
    <s v="Revolution Wind"/>
    <x v="12"/>
    <s v="No Federal FMP"/>
    <x v="2173"/>
    <x v="2179"/>
    <x v="140"/>
    <x v="209"/>
    <x v="5"/>
    <n v="2011.63"/>
  </r>
  <r>
    <x v="5"/>
    <x v="2"/>
    <s v="Revolution Wind"/>
    <x v="32"/>
    <s v="Highly Migratory Species"/>
    <x v="826"/>
    <x v="2180"/>
    <x v="9"/>
    <x v="9"/>
    <x v="5"/>
    <n v="386.6"/>
  </r>
  <r>
    <x v="5"/>
    <x v="2"/>
    <s v="Revolution Wind"/>
    <x v="31"/>
    <s v="No Federal FMP"/>
    <x v="1452"/>
    <x v="96"/>
    <x v="64"/>
    <x v="47"/>
    <x v="5"/>
    <n v="331.68"/>
  </r>
  <r>
    <x v="5"/>
    <x v="2"/>
    <s v="Revolution Wind"/>
    <x v="48"/>
    <s v="Northeast Multispecies"/>
    <x v="556"/>
    <x v="205"/>
    <x v="1"/>
    <x v="1"/>
    <x v="5"/>
    <n v="320.91000000000003"/>
  </r>
  <r>
    <x v="5"/>
    <x v="2"/>
    <s v="Revolution Wind"/>
    <x v="37"/>
    <s v="No Federal FMP"/>
    <x v="587"/>
    <x v="101"/>
    <x v="127"/>
    <x v="130"/>
    <x v="5"/>
    <n v="248.76"/>
  </r>
  <r>
    <x v="5"/>
    <x v="2"/>
    <s v="Revolution Wind"/>
    <x v="11"/>
    <s v="ASMFC FMP"/>
    <x v="98"/>
    <x v="1007"/>
    <x v="11"/>
    <x v="64"/>
    <x v="5"/>
    <n v="212.15"/>
  </r>
  <r>
    <x v="5"/>
    <x v="2"/>
    <s v="Revolution Wind"/>
    <x v="4"/>
    <s v="No Federal FMP"/>
    <x v="1188"/>
    <x v="68"/>
    <x v="1"/>
    <x v="1"/>
    <x v="5"/>
    <n v="64.61"/>
  </r>
  <r>
    <x v="5"/>
    <x v="2"/>
    <s v="Revolution Wind"/>
    <x v="42"/>
    <s v="No Federal FMP"/>
    <x v="63"/>
    <x v="324"/>
    <x v="60"/>
    <x v="210"/>
    <x v="5"/>
    <n v="56"/>
  </r>
  <r>
    <x v="5"/>
    <x v="2"/>
    <s v="Revolution Wind"/>
    <x v="47"/>
    <s v="Highly Migratory Species"/>
    <x v="589"/>
    <x v="215"/>
    <x v="83"/>
    <x v="12"/>
    <x v="5"/>
    <n v="49.54"/>
  </r>
  <r>
    <x v="5"/>
    <x v="2"/>
    <s v="Revolution Wind"/>
    <x v="28"/>
    <s v="Tilefish"/>
    <x v="126"/>
    <x v="124"/>
    <x v="6"/>
    <x v="6"/>
    <x v="5"/>
    <n v="30.15"/>
  </r>
  <r>
    <x v="5"/>
    <x v="2"/>
    <s v="Revolution Wind"/>
    <x v="24"/>
    <s v="No Federal FMP"/>
    <x v="261"/>
    <x v="158"/>
    <x v="1"/>
    <x v="1"/>
    <x v="5"/>
    <n v="29.08"/>
  </r>
  <r>
    <x v="5"/>
    <x v="2"/>
    <s v="Revolution Wind"/>
    <x v="44"/>
    <s v="ASMFC FMP"/>
    <x v="165"/>
    <x v="107"/>
    <x v="69"/>
    <x v="26"/>
    <x v="5"/>
    <n v="18.309999999999999"/>
  </r>
  <r>
    <x v="5"/>
    <x v="2"/>
    <s v="Revolution Wind"/>
    <x v="60"/>
    <s v="ASMFC FMP"/>
    <x v="67"/>
    <x v="101"/>
    <x v="6"/>
    <x v="6"/>
    <x v="5"/>
    <n v="16.149999999999999"/>
  </r>
  <r>
    <x v="5"/>
    <x v="2"/>
    <s v="Revolution Wind"/>
    <x v="15"/>
    <s v="SERO FMP"/>
    <x v="145"/>
    <x v="184"/>
    <x v="12"/>
    <x v="82"/>
    <x v="5"/>
    <n v="15.08"/>
  </r>
  <r>
    <x v="5"/>
    <x v="2"/>
    <s v="Revolution Wind"/>
    <x v="13"/>
    <s v="No Federal FMP"/>
    <x v="145"/>
    <x v="157"/>
    <x v="29"/>
    <x v="44"/>
    <x v="5"/>
    <n v="15.08"/>
  </r>
  <r>
    <x v="5"/>
    <x v="2"/>
    <s v="Revolution Wind"/>
    <x v="49"/>
    <s v="No Federal FMP"/>
    <x v="68"/>
    <x v="1106"/>
    <x v="56"/>
    <x v="32"/>
    <x v="5"/>
    <n v="12.92"/>
  </r>
  <r>
    <x v="5"/>
    <x v="2"/>
    <s v="Revolution Wind"/>
    <x v="90"/>
    <s v="No Federal FMP"/>
    <x v="16"/>
    <x v="16"/>
    <x v="16"/>
    <x v="47"/>
    <x v="5"/>
    <n v="8.6199999999999992"/>
  </r>
  <r>
    <x v="5"/>
    <x v="2"/>
    <s v="Revolution Wind"/>
    <x v="19"/>
    <s v="Tilefish"/>
    <x v="111"/>
    <x v="27"/>
    <x v="1"/>
    <x v="1"/>
    <x v="5"/>
    <n v="6.46"/>
  </r>
  <r>
    <x v="5"/>
    <x v="2"/>
    <s v="Revolution Wind"/>
    <x v="39"/>
    <s v="No Federal FMP"/>
    <x v="71"/>
    <x v="16"/>
    <x v="6"/>
    <x v="1"/>
    <x v="5"/>
    <n v="4.3099999999999996"/>
  </r>
  <r>
    <x v="5"/>
    <x v="2"/>
    <s v="Revolution Wind"/>
    <x v="21"/>
    <s v="No Federal FMP"/>
    <x v="71"/>
    <x v="65"/>
    <x v="6"/>
    <x v="6"/>
    <x v="5"/>
    <n v="4.3099999999999996"/>
  </r>
  <r>
    <x v="5"/>
    <x v="2"/>
    <s v="Revolution Wind"/>
    <x v="67"/>
    <s v="Skates"/>
    <x v="27"/>
    <x v="15"/>
    <x v="1"/>
    <x v="6"/>
    <x v="5"/>
    <n v="3.23"/>
  </r>
  <r>
    <x v="5"/>
    <x v="2"/>
    <s v="Revolution Wind"/>
    <x v="98"/>
    <s v="Northeast Multispecies"/>
    <x v="27"/>
    <x v="109"/>
    <x v="161"/>
    <x v="187"/>
    <x v="5"/>
    <n v="3.23"/>
  </r>
  <r>
    <x v="5"/>
    <x v="2"/>
    <s v="Revolution Wind"/>
    <x v="33"/>
    <s v="Northeast Multispecies"/>
    <x v="27"/>
    <x v="20"/>
    <x v="6"/>
    <x v="6"/>
    <x v="5"/>
    <n v="3.23"/>
  </r>
  <r>
    <x v="5"/>
    <x v="2"/>
    <s v="Revolution Wind"/>
    <x v="64"/>
    <s v="Small-Mesh Multispecies"/>
    <x v="19"/>
    <x v="27"/>
    <x v="67"/>
    <x v="63"/>
    <x v="5"/>
    <n v="2.15"/>
  </r>
  <r>
    <x v="5"/>
    <x v="2"/>
    <s v="Revolution Wind"/>
    <x v="54"/>
    <s v="Northeast Multispecies"/>
    <x v="19"/>
    <x v="20"/>
    <x v="6"/>
    <x v="6"/>
    <x v="5"/>
    <n v="2.15"/>
  </r>
  <r>
    <x v="5"/>
    <x v="2"/>
    <s v="Revolution Wind"/>
    <x v="14"/>
    <s v="No Federal FMP"/>
    <x v="20"/>
    <x v="19"/>
    <x v="1"/>
    <x v="1"/>
    <x v="5"/>
    <n v="1.08"/>
  </r>
  <r>
    <x v="5"/>
    <x v="2"/>
    <s v="Revolution Wind"/>
    <x v="65"/>
    <s v="No Federal FMP"/>
    <x v="20"/>
    <x v="19"/>
    <x v="6"/>
    <x v="6"/>
    <x v="5"/>
    <n v="1.08"/>
  </r>
  <r>
    <x v="5"/>
    <x v="2"/>
    <s v="Revolution Wind"/>
    <x v="30"/>
    <s v="No Federal FMP"/>
    <x v="20"/>
    <x v="20"/>
    <x v="6"/>
    <x v="6"/>
    <x v="5"/>
    <n v="1.08"/>
  </r>
  <r>
    <x v="5"/>
    <x v="2"/>
    <s v="Revolution Wind"/>
    <x v="56"/>
    <s v="Northeast Multispecies"/>
    <x v="20"/>
    <x v="19"/>
    <x v="6"/>
    <x v="6"/>
    <x v="5"/>
    <n v="1.08"/>
  </r>
  <r>
    <x v="5"/>
    <x v="2"/>
    <s v="Revolution Wind"/>
    <x v="41"/>
    <s v="Northeast Multispecies"/>
    <x v="20"/>
    <x v="19"/>
    <x v="6"/>
    <x v="6"/>
    <x v="5"/>
    <n v="1.08"/>
  </r>
  <r>
    <x v="5"/>
    <x v="3"/>
    <s v="Sunrise Wind"/>
    <x v="1"/>
    <s v="Sea Scallop"/>
    <x v="2174"/>
    <x v="2181"/>
    <x v="27"/>
    <x v="63"/>
    <x v="5"/>
    <n v="604131"/>
  </r>
  <r>
    <x v="5"/>
    <x v="3"/>
    <s v="Sunrise Wind"/>
    <x v="0"/>
    <m/>
    <x v="2175"/>
    <x v="2182"/>
    <x v="0"/>
    <x v="0"/>
    <x v="5"/>
    <n v="465797.77"/>
  </r>
  <r>
    <x v="5"/>
    <x v="3"/>
    <s v="Sunrise Wind"/>
    <x v="7"/>
    <s v="Mackerel, Squid, and Butterfish"/>
    <x v="2176"/>
    <x v="2183"/>
    <x v="60"/>
    <x v="65"/>
    <x v="5"/>
    <n v="384969.49"/>
  </r>
  <r>
    <x v="5"/>
    <x v="3"/>
    <s v="Sunrise Wind"/>
    <x v="16"/>
    <s v="Monkfish"/>
    <x v="2177"/>
    <x v="2184"/>
    <x v="160"/>
    <x v="211"/>
    <x v="5"/>
    <n v="276142.02"/>
  </r>
  <r>
    <x v="5"/>
    <x v="3"/>
    <s v="Sunrise Wind"/>
    <x v="9"/>
    <s v="Summer Flounder, Scup, Black Sea Bass"/>
    <x v="2178"/>
    <x v="2185"/>
    <x v="193"/>
    <x v="212"/>
    <x v="5"/>
    <n v="179186.21"/>
  </r>
  <r>
    <x v="5"/>
    <x v="3"/>
    <s v="Sunrise Wind"/>
    <x v="27"/>
    <s v="Northeast Multispecies"/>
    <x v="2179"/>
    <x v="2186"/>
    <x v="49"/>
    <x v="213"/>
    <x v="5"/>
    <n v="165664.75"/>
  </r>
  <r>
    <x v="5"/>
    <x v="3"/>
    <s v="Sunrise Wind"/>
    <x v="26"/>
    <s v="Skates"/>
    <x v="2180"/>
    <x v="2187"/>
    <x v="194"/>
    <x v="214"/>
    <x v="5"/>
    <n v="151428.24"/>
  </r>
  <r>
    <x v="5"/>
    <x v="3"/>
    <s v="Sunrise Wind"/>
    <x v="5"/>
    <s v="ASMFC FMP"/>
    <x v="2181"/>
    <x v="2188"/>
    <x v="22"/>
    <x v="63"/>
    <x v="5"/>
    <n v="149687.98000000001"/>
  </r>
  <r>
    <x v="5"/>
    <x v="3"/>
    <s v="Sunrise Wind"/>
    <x v="10"/>
    <s v="Summer Flounder, Scup, Black Sea Bass"/>
    <x v="2182"/>
    <x v="2189"/>
    <x v="74"/>
    <x v="52"/>
    <x v="5"/>
    <n v="103444.09"/>
  </r>
  <r>
    <x v="5"/>
    <x v="3"/>
    <s v="Sunrise Wind"/>
    <x v="38"/>
    <s v="Atlantic Herring"/>
    <x v="2183"/>
    <x v="2190"/>
    <x v="47"/>
    <x v="33"/>
    <x v="5"/>
    <n v="93284.69"/>
  </r>
  <r>
    <x v="5"/>
    <x v="3"/>
    <s v="Sunrise Wind"/>
    <x v="22"/>
    <s v="Small-Mesh Multispecies"/>
    <x v="2184"/>
    <x v="2191"/>
    <x v="81"/>
    <x v="18"/>
    <x v="5"/>
    <n v="62395.12"/>
  </r>
  <r>
    <x v="5"/>
    <x v="3"/>
    <s v="Sunrise Wind"/>
    <x v="43"/>
    <s v="Northeast Multispecies"/>
    <x v="2185"/>
    <x v="2192"/>
    <x v="195"/>
    <x v="215"/>
    <x v="5"/>
    <n v="59190.29"/>
  </r>
  <r>
    <x v="5"/>
    <x v="3"/>
    <s v="Sunrise Wind"/>
    <x v="8"/>
    <s v="ASMFC FMP"/>
    <x v="2186"/>
    <x v="2193"/>
    <x v="15"/>
    <x v="21"/>
    <x v="5"/>
    <n v="38807.96"/>
  </r>
  <r>
    <x v="5"/>
    <x v="3"/>
    <s v="Sunrise Wind"/>
    <x v="20"/>
    <s v="Mackerel, Squid, and Butterfish"/>
    <x v="2187"/>
    <x v="2194"/>
    <x v="179"/>
    <x v="127"/>
    <x v="5"/>
    <n v="34787.919999999998"/>
  </r>
  <r>
    <x v="5"/>
    <x v="3"/>
    <s v="Sunrise Wind"/>
    <x v="34"/>
    <s v="Northeast Multispecies"/>
    <x v="2188"/>
    <x v="2195"/>
    <x v="81"/>
    <x v="109"/>
    <x v="5"/>
    <n v="32322.91"/>
  </r>
  <r>
    <x v="5"/>
    <x v="3"/>
    <s v="Sunrise Wind"/>
    <x v="35"/>
    <s v="Spiny Dogfish"/>
    <x v="2189"/>
    <x v="2196"/>
    <x v="170"/>
    <x v="121"/>
    <x v="5"/>
    <n v="29122.39"/>
  </r>
  <r>
    <x v="5"/>
    <x v="3"/>
    <s v="Sunrise Wind"/>
    <x v="6"/>
    <s v="Mackerel, Squid, and Butterfish"/>
    <x v="2190"/>
    <x v="2197"/>
    <x v="47"/>
    <x v="28"/>
    <x v="5"/>
    <n v="23460.09"/>
  </r>
  <r>
    <x v="5"/>
    <x v="3"/>
    <s v="Sunrise Wind"/>
    <x v="2"/>
    <s v="Summer Flounder, Scup, Black Sea Bass"/>
    <x v="2191"/>
    <x v="2198"/>
    <x v="71"/>
    <x v="94"/>
    <x v="5"/>
    <n v="17103.2"/>
  </r>
  <r>
    <x v="5"/>
    <x v="3"/>
    <s v="Sunrise Wind"/>
    <x v="17"/>
    <s v="Small-Mesh Multispecies"/>
    <x v="2192"/>
    <x v="2199"/>
    <x v="196"/>
    <x v="182"/>
    <x v="5"/>
    <n v="16090.92"/>
  </r>
  <r>
    <x v="5"/>
    <x v="3"/>
    <s v="Sunrise Wind"/>
    <x v="29"/>
    <s v="ASMFC FMP"/>
    <x v="2193"/>
    <x v="2200"/>
    <x v="78"/>
    <x v="21"/>
    <x v="5"/>
    <n v="6984.72"/>
  </r>
  <r>
    <x v="5"/>
    <x v="3"/>
    <s v="Sunrise Wind"/>
    <x v="25"/>
    <s v="Bluefish"/>
    <x v="2194"/>
    <x v="514"/>
    <x v="47"/>
    <x v="66"/>
    <x v="5"/>
    <n v="4860.01"/>
  </r>
  <r>
    <x v="5"/>
    <x v="3"/>
    <s v="Sunrise Wind"/>
    <x v="18"/>
    <s v="Mackerel, Squid, and Butterfish"/>
    <x v="2195"/>
    <x v="2201"/>
    <x v="45"/>
    <x v="64"/>
    <x v="5"/>
    <n v="4057.73"/>
  </r>
  <r>
    <x v="5"/>
    <x v="3"/>
    <s v="Sunrise Wind"/>
    <x v="3"/>
    <s v="No Federal FMP"/>
    <x v="2196"/>
    <x v="780"/>
    <x v="29"/>
    <x v="44"/>
    <x v="5"/>
    <n v="2191.48"/>
  </r>
  <r>
    <x v="5"/>
    <x v="3"/>
    <s v="Sunrise Wind"/>
    <x v="31"/>
    <s v="No Federal FMP"/>
    <x v="490"/>
    <x v="2202"/>
    <x v="197"/>
    <x v="180"/>
    <x v="5"/>
    <n v="1534.57"/>
  </r>
  <r>
    <x v="5"/>
    <x v="3"/>
    <s v="Sunrise Wind"/>
    <x v="11"/>
    <s v="ASMFC FMP"/>
    <x v="2197"/>
    <x v="963"/>
    <x v="94"/>
    <x v="62"/>
    <x v="5"/>
    <n v="1280.42"/>
  </r>
  <r>
    <x v="5"/>
    <x v="3"/>
    <s v="Sunrise Wind"/>
    <x v="12"/>
    <s v="No Federal FMP"/>
    <x v="911"/>
    <x v="2203"/>
    <x v="79"/>
    <x v="71"/>
    <x v="5"/>
    <n v="571.83000000000004"/>
  </r>
  <r>
    <x v="5"/>
    <x v="3"/>
    <s v="Sunrise Wind"/>
    <x v="32"/>
    <s v="Highly Migratory Species"/>
    <x v="2198"/>
    <x v="1745"/>
    <x v="9"/>
    <x v="10"/>
    <x v="5"/>
    <n v="440.45"/>
  </r>
  <r>
    <x v="5"/>
    <x v="3"/>
    <s v="Sunrise Wind"/>
    <x v="48"/>
    <s v="Northeast Multispecies"/>
    <x v="1908"/>
    <x v="183"/>
    <x v="5"/>
    <x v="5"/>
    <x v="5"/>
    <n v="409.22"/>
  </r>
  <r>
    <x v="5"/>
    <x v="3"/>
    <s v="Sunrise Wind"/>
    <x v="42"/>
    <s v="No Federal FMP"/>
    <x v="278"/>
    <x v="693"/>
    <x v="198"/>
    <x v="216"/>
    <x v="5"/>
    <n v="92.61"/>
  </r>
  <r>
    <x v="5"/>
    <x v="3"/>
    <s v="Sunrise Wind"/>
    <x v="24"/>
    <s v="No Federal FMP"/>
    <x v="1188"/>
    <x v="182"/>
    <x v="29"/>
    <x v="5"/>
    <x v="5"/>
    <n v="64.61"/>
  </r>
  <r>
    <x v="5"/>
    <x v="3"/>
    <s v="Sunrise Wind"/>
    <x v="49"/>
    <s v="No Federal FMP"/>
    <x v="64"/>
    <x v="244"/>
    <x v="17"/>
    <x v="41"/>
    <x v="5"/>
    <n v="53.84"/>
  </r>
  <r>
    <x v="5"/>
    <x v="3"/>
    <s v="Sunrise Wind"/>
    <x v="13"/>
    <s v="No Federal FMP"/>
    <x v="107"/>
    <x v="268"/>
    <x v="45"/>
    <x v="32"/>
    <x v="5"/>
    <n v="50.61"/>
  </r>
  <r>
    <x v="5"/>
    <x v="3"/>
    <s v="Sunrise Wind"/>
    <x v="28"/>
    <s v="Tilefish"/>
    <x v="12"/>
    <x v="124"/>
    <x v="6"/>
    <x v="6"/>
    <x v="5"/>
    <n v="36.61"/>
  </r>
  <r>
    <x v="5"/>
    <x v="3"/>
    <s v="Sunrise Wind"/>
    <x v="82"/>
    <s v="No Federal FMP"/>
    <x v="13"/>
    <x v="107"/>
    <x v="157"/>
    <x v="98"/>
    <x v="5"/>
    <n v="32.31"/>
  </r>
  <r>
    <x v="5"/>
    <x v="3"/>
    <s v="Sunrise Wind"/>
    <x v="54"/>
    <s v="Northeast Multispecies"/>
    <x v="14"/>
    <x v="157"/>
    <x v="6"/>
    <x v="6"/>
    <x v="5"/>
    <n v="26.92"/>
  </r>
  <r>
    <x v="5"/>
    <x v="3"/>
    <s v="Sunrise Wind"/>
    <x v="60"/>
    <s v="ASMFC FMP"/>
    <x v="354"/>
    <x v="209"/>
    <x v="6"/>
    <x v="6"/>
    <x v="5"/>
    <n v="19.38"/>
  </r>
  <r>
    <x v="5"/>
    <x v="3"/>
    <s v="Sunrise Wind"/>
    <x v="37"/>
    <s v="No Federal FMP"/>
    <x v="70"/>
    <x v="65"/>
    <x v="29"/>
    <x v="44"/>
    <x v="5"/>
    <n v="10.77"/>
  </r>
  <r>
    <x v="5"/>
    <x v="3"/>
    <s v="Sunrise Wind"/>
    <x v="44"/>
    <s v="ASMFC FMP"/>
    <x v="110"/>
    <x v="141"/>
    <x v="41"/>
    <x v="12"/>
    <x v="5"/>
    <n v="9.69"/>
  </r>
  <r>
    <x v="5"/>
    <x v="3"/>
    <s v="Sunrise Wind"/>
    <x v="33"/>
    <s v="Northeast Multispecies"/>
    <x v="110"/>
    <x v="65"/>
    <x v="6"/>
    <x v="6"/>
    <x v="5"/>
    <n v="9.69"/>
  </r>
  <r>
    <x v="5"/>
    <x v="3"/>
    <s v="Sunrise Wind"/>
    <x v="21"/>
    <s v="No Federal FMP"/>
    <x v="110"/>
    <x v="125"/>
    <x v="6"/>
    <x v="1"/>
    <x v="5"/>
    <n v="9.69"/>
  </r>
  <r>
    <x v="5"/>
    <x v="3"/>
    <s v="Sunrise Wind"/>
    <x v="19"/>
    <s v="Tilefish"/>
    <x v="16"/>
    <x v="27"/>
    <x v="1"/>
    <x v="1"/>
    <x v="5"/>
    <n v="8.6199999999999992"/>
  </r>
  <r>
    <x v="5"/>
    <x v="3"/>
    <s v="Sunrise Wind"/>
    <x v="39"/>
    <s v="No Federal FMP"/>
    <x v="18"/>
    <x v="16"/>
    <x v="6"/>
    <x v="1"/>
    <x v="5"/>
    <n v="5.38"/>
  </r>
  <r>
    <x v="5"/>
    <x v="3"/>
    <s v="Sunrise Wind"/>
    <x v="15"/>
    <s v="SERO FMP"/>
    <x v="18"/>
    <x v="65"/>
    <x v="11"/>
    <x v="10"/>
    <x v="5"/>
    <n v="5.38"/>
  </r>
  <r>
    <x v="5"/>
    <x v="3"/>
    <s v="Sunrise Wind"/>
    <x v="41"/>
    <s v="Northeast Multispecies"/>
    <x v="19"/>
    <x v="19"/>
    <x v="6"/>
    <x v="6"/>
    <x v="5"/>
    <n v="2.15"/>
  </r>
  <r>
    <x v="5"/>
    <x v="3"/>
    <s v="Sunrise Wind"/>
    <x v="51"/>
    <s v="No Federal FMP"/>
    <x v="20"/>
    <x v="20"/>
    <x v="6"/>
    <x v="7"/>
    <x v="5"/>
    <n v="1.08"/>
  </r>
  <r>
    <x v="5"/>
    <x v="3"/>
    <s v="Sunrise Wind"/>
    <x v="14"/>
    <s v="No Federal FMP"/>
    <x v="20"/>
    <x v="19"/>
    <x v="1"/>
    <x v="1"/>
    <x v="5"/>
    <n v="1.08"/>
  </r>
  <r>
    <x v="5"/>
    <x v="3"/>
    <s v="Sunrise Wind"/>
    <x v="64"/>
    <s v="Small-Mesh Multispecies"/>
    <x v="20"/>
    <x v="109"/>
    <x v="7"/>
    <x v="8"/>
    <x v="5"/>
    <n v="1.08"/>
  </r>
  <r>
    <x v="5"/>
    <x v="3"/>
    <s v="Sunrise Wind"/>
    <x v="30"/>
    <s v="No Federal FMP"/>
    <x v="20"/>
    <x v="27"/>
    <x v="6"/>
    <x v="1"/>
    <x v="5"/>
    <n v="1.08"/>
  </r>
  <r>
    <x v="5"/>
    <x v="3"/>
    <s v="Sunrise Wind"/>
    <x v="56"/>
    <s v="Northeast Multispecies"/>
    <x v="20"/>
    <x v="19"/>
    <x v="6"/>
    <x v="6"/>
    <x v="5"/>
    <n v="1.08"/>
  </r>
  <r>
    <x v="5"/>
    <x v="4"/>
    <s v="US Wind"/>
    <x v="1"/>
    <s v="Sea Scallop"/>
    <x v="2199"/>
    <x v="2204"/>
    <x v="5"/>
    <x v="5"/>
    <x v="5"/>
    <n v="105391.11"/>
  </r>
  <r>
    <x v="5"/>
    <x v="4"/>
    <s v="US Wind"/>
    <x v="2"/>
    <s v="Summer Flounder, Scup, Black Sea Bass"/>
    <x v="2200"/>
    <x v="2205"/>
    <x v="81"/>
    <x v="129"/>
    <x v="5"/>
    <n v="43478.44"/>
  </r>
  <r>
    <x v="5"/>
    <x v="4"/>
    <s v="US Wind"/>
    <x v="3"/>
    <s v="No Federal FMP"/>
    <x v="2201"/>
    <x v="2206"/>
    <x v="34"/>
    <x v="53"/>
    <x v="5"/>
    <n v="35344.67"/>
  </r>
  <r>
    <x v="5"/>
    <x v="4"/>
    <s v="US Wind"/>
    <x v="53"/>
    <s v="Surfclam, Ocean Quahog"/>
    <x v="2202"/>
    <x v="2207"/>
    <x v="67"/>
    <x v="68"/>
    <x v="5"/>
    <n v="25953.1"/>
  </r>
  <r>
    <x v="5"/>
    <x v="4"/>
    <s v="US Wind"/>
    <x v="35"/>
    <s v="Spiny Dogfish"/>
    <x v="2203"/>
    <x v="2208"/>
    <x v="132"/>
    <x v="96"/>
    <x v="5"/>
    <n v="23891.919999999998"/>
  </r>
  <r>
    <x v="5"/>
    <x v="4"/>
    <s v="US Wind"/>
    <x v="5"/>
    <s v="ASMFC FMP"/>
    <x v="2204"/>
    <x v="2209"/>
    <x v="5"/>
    <x v="5"/>
    <x v="5"/>
    <n v="19240.830000000002"/>
  </r>
  <r>
    <x v="5"/>
    <x v="4"/>
    <s v="US Wind"/>
    <x v="10"/>
    <s v="Summer Flounder, Scup, Black Sea Bass"/>
    <x v="2205"/>
    <x v="2210"/>
    <x v="11"/>
    <x v="31"/>
    <x v="5"/>
    <n v="14155.74"/>
  </r>
  <r>
    <x v="5"/>
    <x v="4"/>
    <s v="US Wind"/>
    <x v="46"/>
    <s v="No Federal FMP"/>
    <x v="2206"/>
    <x v="2105"/>
    <x v="199"/>
    <x v="217"/>
    <x v="5"/>
    <n v="10558.93"/>
  </r>
  <r>
    <x v="5"/>
    <x v="4"/>
    <s v="US Wind"/>
    <x v="7"/>
    <s v="Mackerel, Squid, and Butterfish"/>
    <x v="2207"/>
    <x v="2211"/>
    <x v="5"/>
    <x v="5"/>
    <x v="5"/>
    <n v="9001.74"/>
  </r>
  <r>
    <x v="5"/>
    <x v="4"/>
    <s v="US Wind"/>
    <x v="6"/>
    <s v="Mackerel, Squid, and Butterfish"/>
    <x v="2208"/>
    <x v="2212"/>
    <x v="9"/>
    <x v="9"/>
    <x v="5"/>
    <n v="5681.68"/>
  </r>
  <r>
    <x v="5"/>
    <x v="4"/>
    <s v="US Wind"/>
    <x v="0"/>
    <m/>
    <x v="2209"/>
    <x v="2213"/>
    <x v="0"/>
    <x v="0"/>
    <x v="5"/>
    <n v="4996.78"/>
  </r>
  <r>
    <x v="5"/>
    <x v="4"/>
    <s v="US Wind"/>
    <x v="40"/>
    <s v="ASMFC FMP"/>
    <x v="2210"/>
    <x v="2214"/>
    <x v="54"/>
    <x v="8"/>
    <x v="5"/>
    <n v="3185.45"/>
  </r>
  <r>
    <x v="5"/>
    <x v="4"/>
    <s v="US Wind"/>
    <x v="51"/>
    <s v="No Federal FMP"/>
    <x v="2211"/>
    <x v="693"/>
    <x v="184"/>
    <x v="88"/>
    <x v="5"/>
    <n v="2712.69"/>
  </r>
  <r>
    <x v="5"/>
    <x v="4"/>
    <s v="US Wind"/>
    <x v="25"/>
    <s v="Bluefish"/>
    <x v="2212"/>
    <x v="2215"/>
    <x v="56"/>
    <x v="28"/>
    <x v="5"/>
    <n v="2515.62"/>
  </r>
  <r>
    <x v="5"/>
    <x v="4"/>
    <s v="US Wind"/>
    <x v="60"/>
    <s v="ASMFC FMP"/>
    <x v="2213"/>
    <x v="2005"/>
    <x v="10"/>
    <x v="8"/>
    <x v="5"/>
    <n v="2152.71"/>
  </r>
  <r>
    <x v="5"/>
    <x v="4"/>
    <s v="US Wind"/>
    <x v="26"/>
    <s v="Skates"/>
    <x v="2214"/>
    <x v="2216"/>
    <x v="29"/>
    <x v="7"/>
    <x v="5"/>
    <n v="1632.57"/>
  </r>
  <r>
    <x v="5"/>
    <x v="4"/>
    <s v="US Wind"/>
    <x v="11"/>
    <s v="ASMFC FMP"/>
    <x v="2022"/>
    <x v="1397"/>
    <x v="94"/>
    <x v="62"/>
    <x v="5"/>
    <n v="1270.73"/>
  </r>
  <r>
    <x v="5"/>
    <x v="4"/>
    <s v="US Wind"/>
    <x v="4"/>
    <s v="No Federal FMP"/>
    <x v="2215"/>
    <x v="449"/>
    <x v="83"/>
    <x v="43"/>
    <x v="5"/>
    <n v="792.59"/>
  </r>
  <r>
    <x v="5"/>
    <x v="4"/>
    <s v="US Wind"/>
    <x v="13"/>
    <s v="No Federal FMP"/>
    <x v="2216"/>
    <x v="2217"/>
    <x v="200"/>
    <x v="218"/>
    <x v="5"/>
    <n v="744.13"/>
  </r>
  <r>
    <x v="5"/>
    <x v="4"/>
    <s v="US Wind"/>
    <x v="32"/>
    <s v="Highly Migratory Species"/>
    <x v="1012"/>
    <x v="1328"/>
    <x v="27"/>
    <x v="63"/>
    <x v="5"/>
    <n v="712.9"/>
  </r>
  <r>
    <x v="5"/>
    <x v="4"/>
    <s v="US Wind"/>
    <x v="8"/>
    <s v="ASMFC FMP"/>
    <x v="2217"/>
    <x v="1619"/>
    <x v="1"/>
    <x v="6"/>
    <x v="5"/>
    <n v="527.67999999999995"/>
  </r>
  <r>
    <x v="5"/>
    <x v="4"/>
    <s v="US Wind"/>
    <x v="20"/>
    <s v="Mackerel, Squid, and Butterfish"/>
    <x v="557"/>
    <x v="1897"/>
    <x v="1"/>
    <x v="1"/>
    <x v="5"/>
    <n v="180.92"/>
  </r>
  <r>
    <x v="5"/>
    <x v="4"/>
    <s v="US Wind"/>
    <x v="16"/>
    <s v="Monkfish"/>
    <x v="815"/>
    <x v="12"/>
    <x v="6"/>
    <x v="6"/>
    <x v="5"/>
    <n v="145.38"/>
  </r>
  <r>
    <x v="5"/>
    <x v="4"/>
    <s v="US Wind"/>
    <x v="29"/>
    <s v="ASMFC FMP"/>
    <x v="1306"/>
    <x v="11"/>
    <x v="1"/>
    <x v="1"/>
    <x v="5"/>
    <n v="127.07"/>
  </r>
  <r>
    <x v="5"/>
    <x v="4"/>
    <s v="US Wind"/>
    <x v="15"/>
    <s v="SERO FMP"/>
    <x v="189"/>
    <x v="1006"/>
    <x v="105"/>
    <x v="124"/>
    <x v="5"/>
    <n v="78.61"/>
  </r>
  <r>
    <x v="5"/>
    <x v="4"/>
    <s v="US Wind"/>
    <x v="24"/>
    <s v="No Federal FMP"/>
    <x v="413"/>
    <x v="122"/>
    <x v="5"/>
    <x v="7"/>
    <x v="5"/>
    <n v="38.770000000000003"/>
  </r>
  <r>
    <x v="5"/>
    <x v="4"/>
    <s v="US Wind"/>
    <x v="17"/>
    <s v="Small-Mesh Multispecies"/>
    <x v="12"/>
    <x v="693"/>
    <x v="1"/>
    <x v="6"/>
    <x v="5"/>
    <n v="36.61"/>
  </r>
  <r>
    <x v="5"/>
    <x v="4"/>
    <s v="US Wind"/>
    <x v="14"/>
    <s v="No Federal FMP"/>
    <x v="261"/>
    <x v="933"/>
    <x v="37"/>
    <x v="66"/>
    <x v="5"/>
    <n v="29.08"/>
  </r>
  <r>
    <x v="5"/>
    <x v="4"/>
    <s v="US Wind"/>
    <x v="21"/>
    <s v="No Federal FMP"/>
    <x v="480"/>
    <x v="207"/>
    <x v="1"/>
    <x v="5"/>
    <x v="5"/>
    <n v="28"/>
  </r>
  <r>
    <x v="5"/>
    <x v="4"/>
    <s v="US Wind"/>
    <x v="9"/>
    <s v="Summer Flounder, Scup, Black Sea Bass"/>
    <x v="196"/>
    <x v="1008"/>
    <x v="6"/>
    <x v="6"/>
    <x v="5"/>
    <n v="14"/>
  </r>
  <r>
    <x v="5"/>
    <x v="4"/>
    <s v="US Wind"/>
    <x v="19"/>
    <s v="Tilefish"/>
    <x v="68"/>
    <x v="65"/>
    <x v="1"/>
    <x v="5"/>
    <x v="5"/>
    <n v="12.92"/>
  </r>
  <r>
    <x v="5"/>
    <x v="4"/>
    <s v="US Wind"/>
    <x v="80"/>
    <s v="ASMFC FMP"/>
    <x v="69"/>
    <x v="141"/>
    <x v="29"/>
    <x v="7"/>
    <x v="5"/>
    <n v="11.85"/>
  </r>
  <r>
    <x v="5"/>
    <x v="4"/>
    <s v="US Wind"/>
    <x v="22"/>
    <s v="Small-Mesh Multispecies"/>
    <x v="70"/>
    <x v="108"/>
    <x v="6"/>
    <x v="6"/>
    <x v="5"/>
    <n v="10.77"/>
  </r>
  <r>
    <x v="5"/>
    <x v="4"/>
    <s v="US Wind"/>
    <x v="58"/>
    <s v="Highly Migratory Species"/>
    <x v="70"/>
    <x v="125"/>
    <x v="29"/>
    <x v="7"/>
    <x v="5"/>
    <n v="10.77"/>
  </r>
  <r>
    <x v="5"/>
    <x v="4"/>
    <s v="US Wind"/>
    <x v="18"/>
    <s v="Mackerel, Squid, and Butterfish"/>
    <x v="70"/>
    <x v="11"/>
    <x v="6"/>
    <x v="6"/>
    <x v="5"/>
    <n v="10.77"/>
  </r>
  <r>
    <x v="5"/>
    <x v="4"/>
    <s v="US Wind"/>
    <x v="30"/>
    <s v="No Federal FMP"/>
    <x v="110"/>
    <x v="66"/>
    <x v="29"/>
    <x v="44"/>
    <x v="5"/>
    <n v="9.69"/>
  </r>
  <r>
    <x v="5"/>
    <x v="4"/>
    <s v="US Wind"/>
    <x v="75"/>
    <s v="No Federal FMP"/>
    <x v="71"/>
    <x v="26"/>
    <x v="5"/>
    <x v="7"/>
    <x v="5"/>
    <n v="4.3099999999999996"/>
  </r>
  <r>
    <x v="5"/>
    <x v="4"/>
    <s v="US Wind"/>
    <x v="28"/>
    <s v="Tilefish"/>
    <x v="71"/>
    <x v="19"/>
    <x v="6"/>
    <x v="6"/>
    <x v="5"/>
    <n v="4.3099999999999996"/>
  </r>
  <r>
    <x v="5"/>
    <x v="4"/>
    <s v="US Wind"/>
    <x v="31"/>
    <s v="No Federal FMP"/>
    <x v="27"/>
    <x v="20"/>
    <x v="6"/>
    <x v="6"/>
    <x v="5"/>
    <n v="3.23"/>
  </r>
  <r>
    <x v="5"/>
    <x v="4"/>
    <s v="US Wind"/>
    <x v="71"/>
    <s v="SERO FMP"/>
    <x v="20"/>
    <x v="19"/>
    <x v="6"/>
    <x v="6"/>
    <x v="5"/>
    <n v="1.08"/>
  </r>
  <r>
    <x v="5"/>
    <x v="5"/>
    <s v="Coastal Virginia Offshore Wind Research"/>
    <x v="0"/>
    <m/>
    <x v="2218"/>
    <x v="798"/>
    <x v="0"/>
    <x v="0"/>
    <x v="5"/>
    <n v="274.61"/>
  </r>
  <r>
    <x v="5"/>
    <x v="5"/>
    <s v="Coastal Virginia Offshore Wind Research"/>
    <x v="2"/>
    <s v="Summer Flounder, Scup, Black Sea Bass"/>
    <x v="12"/>
    <x v="15"/>
    <x v="6"/>
    <x v="6"/>
    <x v="5"/>
    <n v="36.61"/>
  </r>
  <r>
    <x v="5"/>
    <x v="5"/>
    <s v="Coastal Virginia Offshore Wind Research"/>
    <x v="7"/>
    <s v="Mackerel, Squid, and Butterfish"/>
    <x v="126"/>
    <x v="124"/>
    <x v="6"/>
    <x v="6"/>
    <x v="5"/>
    <n v="30.15"/>
  </r>
  <r>
    <x v="5"/>
    <x v="5"/>
    <s v="Coastal Virginia Offshore Wind Research"/>
    <x v="59"/>
    <s v="ASMFC FMP"/>
    <x v="67"/>
    <x v="20"/>
    <x v="6"/>
    <x v="6"/>
    <x v="5"/>
    <n v="16.149999999999999"/>
  </r>
  <r>
    <x v="5"/>
    <x v="5"/>
    <s v="Coastal Virginia Offshore Wind Research"/>
    <x v="10"/>
    <s v="Summer Flounder, Scup, Black Sea Bass"/>
    <x v="110"/>
    <x v="109"/>
    <x v="6"/>
    <x v="6"/>
    <x v="5"/>
    <n v="9.69"/>
  </r>
  <r>
    <x v="5"/>
    <x v="5"/>
    <s v="Coastal Virginia Offshore Wind Research"/>
    <x v="25"/>
    <s v="Bluefish"/>
    <x v="27"/>
    <x v="109"/>
    <x v="6"/>
    <x v="6"/>
    <x v="5"/>
    <n v="3.23"/>
  </r>
  <r>
    <x v="5"/>
    <x v="5"/>
    <s v="Coastal Virginia Offshore Wind Research"/>
    <x v="20"/>
    <s v="Mackerel, Squid, and Butterfish"/>
    <x v="19"/>
    <x v="65"/>
    <x v="6"/>
    <x v="6"/>
    <x v="5"/>
    <n v="2.15"/>
  </r>
  <r>
    <x v="5"/>
    <x v="5"/>
    <s v="Coastal Virginia Offshore Wind Research"/>
    <x v="21"/>
    <s v="No Federal FMP"/>
    <x v="20"/>
    <x v="19"/>
    <x v="6"/>
    <x v="6"/>
    <x v="5"/>
    <n v="1.08"/>
  </r>
  <r>
    <x v="5"/>
    <x v="6"/>
    <s v="Ocean Wind"/>
    <x v="53"/>
    <s v="Surfclam, Ocean Quahog"/>
    <x v="2219"/>
    <x v="2218"/>
    <x v="64"/>
    <x v="91"/>
    <x v="5"/>
    <n v="92393.02"/>
  </r>
  <r>
    <x v="5"/>
    <x v="6"/>
    <s v="Ocean Wind"/>
    <x v="1"/>
    <s v="Sea Scallop"/>
    <x v="2220"/>
    <x v="2219"/>
    <x v="5"/>
    <x v="5"/>
    <x v="5"/>
    <n v="91357.05"/>
  </r>
  <r>
    <x v="5"/>
    <x v="6"/>
    <s v="Ocean Wind"/>
    <x v="7"/>
    <s v="Mackerel, Squid, and Butterfish"/>
    <x v="2221"/>
    <x v="2220"/>
    <x v="5"/>
    <x v="5"/>
    <x v="5"/>
    <n v="9206.35"/>
  </r>
  <r>
    <x v="5"/>
    <x v="6"/>
    <s v="Ocean Wind"/>
    <x v="0"/>
    <m/>
    <x v="2222"/>
    <x v="2221"/>
    <x v="0"/>
    <x v="0"/>
    <x v="5"/>
    <n v="6939.49"/>
  </r>
  <r>
    <x v="5"/>
    <x v="6"/>
    <s v="Ocean Wind"/>
    <x v="3"/>
    <s v="No Federal FMP"/>
    <x v="2223"/>
    <x v="2175"/>
    <x v="9"/>
    <x v="8"/>
    <x v="5"/>
    <n v="5124.93"/>
  </r>
  <r>
    <x v="5"/>
    <x v="6"/>
    <s v="Ocean Wind"/>
    <x v="6"/>
    <s v="Mackerel, Squid, and Butterfish"/>
    <x v="2224"/>
    <x v="2222"/>
    <x v="11"/>
    <x v="44"/>
    <x v="5"/>
    <n v="3749.74"/>
  </r>
  <r>
    <x v="5"/>
    <x v="6"/>
    <s v="Ocean Wind"/>
    <x v="2"/>
    <s v="Summer Flounder, Scup, Black Sea Bass"/>
    <x v="2225"/>
    <x v="333"/>
    <x v="7"/>
    <x v="31"/>
    <x v="5"/>
    <n v="3223.14"/>
  </r>
  <r>
    <x v="5"/>
    <x v="6"/>
    <s v="Ocean Wind"/>
    <x v="16"/>
    <s v="Monkfish"/>
    <x v="651"/>
    <x v="2223"/>
    <x v="1"/>
    <x v="5"/>
    <x v="5"/>
    <n v="2505.9299999999998"/>
  </r>
  <r>
    <x v="5"/>
    <x v="6"/>
    <s v="Ocean Wind"/>
    <x v="51"/>
    <s v="No Federal FMP"/>
    <x v="2226"/>
    <x v="158"/>
    <x v="21"/>
    <x v="94"/>
    <x v="5"/>
    <n v="1860.87"/>
  </r>
  <r>
    <x v="5"/>
    <x v="6"/>
    <s v="Ocean Wind"/>
    <x v="5"/>
    <s v="ASMFC FMP"/>
    <x v="2227"/>
    <x v="2224"/>
    <x v="6"/>
    <x v="6"/>
    <x v="5"/>
    <n v="1830.72"/>
  </r>
  <r>
    <x v="5"/>
    <x v="6"/>
    <s v="Ocean Wind"/>
    <x v="10"/>
    <s v="Summer Flounder, Scup, Black Sea Bass"/>
    <x v="1772"/>
    <x v="931"/>
    <x v="1"/>
    <x v="1"/>
    <x v="5"/>
    <n v="1788.72"/>
  </r>
  <r>
    <x v="5"/>
    <x v="6"/>
    <s v="Ocean Wind"/>
    <x v="26"/>
    <s v="Skates"/>
    <x v="652"/>
    <x v="2225"/>
    <x v="5"/>
    <x v="5"/>
    <x v="5"/>
    <n v="1070.43"/>
  </r>
  <r>
    <x v="5"/>
    <x v="6"/>
    <s v="Ocean Wind"/>
    <x v="11"/>
    <s v="ASMFC FMP"/>
    <x v="642"/>
    <x v="693"/>
    <x v="7"/>
    <x v="31"/>
    <x v="5"/>
    <n v="148.61000000000001"/>
  </r>
  <r>
    <x v="5"/>
    <x v="6"/>
    <s v="Ocean Wind"/>
    <x v="8"/>
    <s v="ASMFC FMP"/>
    <x v="224"/>
    <x v="571"/>
    <x v="6"/>
    <x v="6"/>
    <x v="5"/>
    <n v="109.84"/>
  </r>
  <r>
    <x v="5"/>
    <x v="6"/>
    <s v="Ocean Wind"/>
    <x v="9"/>
    <s v="Summer Flounder, Scup, Black Sea Bass"/>
    <x v="588"/>
    <x v="427"/>
    <x v="6"/>
    <x v="6"/>
    <x v="5"/>
    <n v="86.15"/>
  </r>
  <r>
    <x v="5"/>
    <x v="6"/>
    <s v="Ocean Wind"/>
    <x v="23"/>
    <s v="Highly Migratory Species"/>
    <x v="280"/>
    <x v="17"/>
    <x v="7"/>
    <x v="44"/>
    <x v="5"/>
    <n v="67.84"/>
  </r>
  <r>
    <x v="5"/>
    <x v="6"/>
    <s v="Ocean Wind"/>
    <x v="20"/>
    <s v="Mackerel, Squid, and Butterfish"/>
    <x v="64"/>
    <x v="91"/>
    <x v="6"/>
    <x v="6"/>
    <x v="5"/>
    <n v="53.84"/>
  </r>
  <r>
    <x v="5"/>
    <x v="6"/>
    <s v="Ocean Wind"/>
    <x v="28"/>
    <s v="Tilefish"/>
    <x v="283"/>
    <x v="15"/>
    <x v="6"/>
    <x v="6"/>
    <x v="5"/>
    <n v="40.92"/>
  </r>
  <r>
    <x v="5"/>
    <x v="6"/>
    <s v="Ocean Wind"/>
    <x v="25"/>
    <s v="Bluefish"/>
    <x v="283"/>
    <x v="1106"/>
    <x v="6"/>
    <x v="6"/>
    <x v="5"/>
    <n v="40.92"/>
  </r>
  <r>
    <x v="5"/>
    <x v="6"/>
    <s v="Ocean Wind"/>
    <x v="32"/>
    <s v="Highly Migratory Species"/>
    <x v="613"/>
    <x v="348"/>
    <x v="1"/>
    <x v="1"/>
    <x v="5"/>
    <n v="31.23"/>
  </r>
  <r>
    <x v="5"/>
    <x v="6"/>
    <s v="Ocean Wind"/>
    <x v="13"/>
    <s v="No Federal FMP"/>
    <x v="480"/>
    <x v="106"/>
    <x v="54"/>
    <x v="31"/>
    <x v="5"/>
    <n v="28"/>
  </r>
  <r>
    <x v="5"/>
    <x v="6"/>
    <s v="Ocean Wind"/>
    <x v="24"/>
    <s v="No Federal FMP"/>
    <x v="15"/>
    <x v="102"/>
    <x v="1"/>
    <x v="5"/>
    <x v="5"/>
    <n v="20.46"/>
  </r>
  <r>
    <x v="5"/>
    <x v="6"/>
    <s v="Ocean Wind"/>
    <x v="18"/>
    <s v="Mackerel, Squid, and Butterfish"/>
    <x v="354"/>
    <x v="12"/>
    <x v="6"/>
    <x v="6"/>
    <x v="5"/>
    <n v="19.38"/>
  </r>
  <r>
    <x v="5"/>
    <x v="6"/>
    <s v="Ocean Wind"/>
    <x v="17"/>
    <s v="Small-Mesh Multispecies"/>
    <x v="18"/>
    <x v="15"/>
    <x v="6"/>
    <x v="6"/>
    <x v="5"/>
    <n v="5.38"/>
  </r>
  <r>
    <x v="5"/>
    <x v="6"/>
    <s v="Ocean Wind"/>
    <x v="19"/>
    <s v="Tilefish"/>
    <x v="71"/>
    <x v="20"/>
    <x v="6"/>
    <x v="1"/>
    <x v="5"/>
    <n v="4.3099999999999996"/>
  </r>
  <r>
    <x v="5"/>
    <x v="6"/>
    <s v="Ocean Wind"/>
    <x v="60"/>
    <s v="ASMFC FMP"/>
    <x v="19"/>
    <x v="27"/>
    <x v="6"/>
    <x v="6"/>
    <x v="5"/>
    <n v="2.15"/>
  </r>
  <r>
    <x v="5"/>
    <x v="6"/>
    <s v="Ocean Wind"/>
    <x v="22"/>
    <s v="Small-Mesh Multispecies"/>
    <x v="19"/>
    <x v="109"/>
    <x v="6"/>
    <x v="6"/>
    <x v="5"/>
    <n v="2.15"/>
  </r>
  <r>
    <x v="5"/>
    <x v="7"/>
    <s v="Atlantic Shores South"/>
    <x v="53"/>
    <s v="Surfclam, Ocean Quahog"/>
    <x v="2228"/>
    <x v="2226"/>
    <x v="169"/>
    <x v="209"/>
    <x v="5"/>
    <n v="358096.73"/>
  </r>
  <r>
    <x v="5"/>
    <x v="7"/>
    <s v="Atlantic Shores South"/>
    <x v="1"/>
    <s v="Sea Scallop"/>
    <x v="2229"/>
    <x v="2227"/>
    <x v="29"/>
    <x v="7"/>
    <x v="5"/>
    <n v="171549.96"/>
  </r>
  <r>
    <x v="5"/>
    <x v="7"/>
    <s v="Atlantic Shores South"/>
    <x v="7"/>
    <s v="Mackerel, Squid, and Butterfish"/>
    <x v="2230"/>
    <x v="2228"/>
    <x v="5"/>
    <x v="5"/>
    <x v="5"/>
    <n v="11590.59"/>
  </r>
  <r>
    <x v="5"/>
    <x v="7"/>
    <s v="Atlantic Shores South"/>
    <x v="5"/>
    <s v="ASMFC FMP"/>
    <x v="2231"/>
    <x v="2229"/>
    <x v="1"/>
    <x v="1"/>
    <x v="5"/>
    <n v="6231.97"/>
  </r>
  <r>
    <x v="5"/>
    <x v="7"/>
    <s v="Atlantic Shores South"/>
    <x v="2"/>
    <s v="Summer Flounder, Scup, Black Sea Bass"/>
    <x v="2232"/>
    <x v="2230"/>
    <x v="9"/>
    <x v="68"/>
    <x v="5"/>
    <n v="5364"/>
  </r>
  <r>
    <x v="5"/>
    <x v="7"/>
    <s v="Atlantic Shores South"/>
    <x v="6"/>
    <s v="Mackerel, Squid, and Butterfish"/>
    <x v="2233"/>
    <x v="2231"/>
    <x v="11"/>
    <x v="44"/>
    <x v="5"/>
    <n v="3801.43"/>
  </r>
  <r>
    <x v="5"/>
    <x v="7"/>
    <s v="Atlantic Shores South"/>
    <x v="10"/>
    <s v="Summer Flounder, Scup, Black Sea Bass"/>
    <x v="2234"/>
    <x v="1523"/>
    <x v="1"/>
    <x v="1"/>
    <x v="5"/>
    <n v="2303.4699999999998"/>
  </r>
  <r>
    <x v="5"/>
    <x v="7"/>
    <s v="Atlantic Shores South"/>
    <x v="0"/>
    <m/>
    <x v="2235"/>
    <x v="2232"/>
    <x v="0"/>
    <x v="0"/>
    <x v="5"/>
    <n v="978.89"/>
  </r>
  <r>
    <x v="5"/>
    <x v="7"/>
    <s v="Atlantic Shores South"/>
    <x v="26"/>
    <s v="Skates"/>
    <x v="2236"/>
    <x v="2233"/>
    <x v="1"/>
    <x v="1"/>
    <x v="5"/>
    <n v="687.06"/>
  </r>
  <r>
    <x v="5"/>
    <x v="7"/>
    <s v="Atlantic Shores South"/>
    <x v="3"/>
    <s v="No Federal FMP"/>
    <x v="2237"/>
    <x v="1225"/>
    <x v="1"/>
    <x v="1"/>
    <x v="5"/>
    <n v="605.21"/>
  </r>
  <r>
    <x v="5"/>
    <x v="7"/>
    <s v="Atlantic Shores South"/>
    <x v="16"/>
    <s v="Monkfish"/>
    <x v="472"/>
    <x v="2026"/>
    <x v="6"/>
    <x v="6"/>
    <x v="5"/>
    <n v="511.52"/>
  </r>
  <r>
    <x v="5"/>
    <x v="7"/>
    <s v="Atlantic Shores South"/>
    <x v="8"/>
    <s v="ASMFC FMP"/>
    <x v="2042"/>
    <x v="1444"/>
    <x v="6"/>
    <x v="6"/>
    <x v="5"/>
    <n v="290.76"/>
  </r>
  <r>
    <x v="5"/>
    <x v="7"/>
    <s v="Atlantic Shores South"/>
    <x v="67"/>
    <s v="Skates"/>
    <x v="388"/>
    <x v="875"/>
    <x v="38"/>
    <x v="83"/>
    <x v="5"/>
    <n v="201.38"/>
  </r>
  <r>
    <x v="5"/>
    <x v="7"/>
    <s v="Atlantic Shores South"/>
    <x v="9"/>
    <s v="Summer Flounder, Scup, Black Sea Bass"/>
    <x v="187"/>
    <x v="1731"/>
    <x v="6"/>
    <x v="6"/>
    <x v="5"/>
    <n v="186.3"/>
  </r>
  <r>
    <x v="5"/>
    <x v="7"/>
    <s v="Atlantic Shores South"/>
    <x v="20"/>
    <s v="Mackerel, Squid, and Butterfish"/>
    <x v="1053"/>
    <x v="105"/>
    <x v="1"/>
    <x v="1"/>
    <x v="5"/>
    <n v="80.77"/>
  </r>
  <r>
    <x v="5"/>
    <x v="7"/>
    <s v="Atlantic Shores South"/>
    <x v="23"/>
    <s v="Highly Migratory Species"/>
    <x v="280"/>
    <x v="17"/>
    <x v="7"/>
    <x v="44"/>
    <x v="5"/>
    <n v="67.84"/>
  </r>
  <r>
    <x v="5"/>
    <x v="7"/>
    <s v="Atlantic Shores South"/>
    <x v="32"/>
    <s v="Highly Migratory Species"/>
    <x v="280"/>
    <x v="451"/>
    <x v="1"/>
    <x v="1"/>
    <x v="5"/>
    <n v="67.84"/>
  </r>
  <r>
    <x v="5"/>
    <x v="7"/>
    <s v="Atlantic Shores South"/>
    <x v="35"/>
    <s v="Spiny Dogfish"/>
    <x v="283"/>
    <x v="2085"/>
    <x v="6"/>
    <x v="6"/>
    <x v="5"/>
    <n v="40.92"/>
  </r>
  <r>
    <x v="5"/>
    <x v="7"/>
    <s v="Atlantic Shores South"/>
    <x v="25"/>
    <s v="Bluefish"/>
    <x v="66"/>
    <x v="348"/>
    <x v="6"/>
    <x v="6"/>
    <x v="5"/>
    <n v="34.46"/>
  </r>
  <r>
    <x v="5"/>
    <x v="7"/>
    <s v="Atlantic Shores South"/>
    <x v="24"/>
    <s v="No Federal FMP"/>
    <x v="165"/>
    <x v="324"/>
    <x v="1"/>
    <x v="5"/>
    <x v="5"/>
    <n v="18.309999999999999"/>
  </r>
  <r>
    <x v="5"/>
    <x v="7"/>
    <s v="Atlantic Shores South"/>
    <x v="60"/>
    <s v="ASMFC FMP"/>
    <x v="196"/>
    <x v="67"/>
    <x v="6"/>
    <x v="6"/>
    <x v="5"/>
    <n v="14"/>
  </r>
  <r>
    <x v="5"/>
    <x v="7"/>
    <s v="Atlantic Shores South"/>
    <x v="13"/>
    <s v="No Federal FMP"/>
    <x v="69"/>
    <x v="157"/>
    <x v="29"/>
    <x v="44"/>
    <x v="5"/>
    <n v="11.85"/>
  </r>
  <r>
    <x v="5"/>
    <x v="7"/>
    <s v="Atlantic Shores South"/>
    <x v="61"/>
    <s v="Mackerel, Squid, and Butterfish"/>
    <x v="16"/>
    <x v="157"/>
    <x v="1"/>
    <x v="6"/>
    <x v="5"/>
    <n v="8.6199999999999992"/>
  </r>
  <r>
    <x v="5"/>
    <x v="7"/>
    <s v="Atlantic Shores South"/>
    <x v="19"/>
    <s v="Tilefish"/>
    <x v="27"/>
    <x v="19"/>
    <x v="6"/>
    <x v="6"/>
    <x v="5"/>
    <n v="3.23"/>
  </r>
  <r>
    <x v="5"/>
    <x v="7"/>
    <s v="Atlantic Shores South"/>
    <x v="28"/>
    <s v="Tilefish"/>
    <x v="27"/>
    <x v="19"/>
    <x v="6"/>
    <x v="6"/>
    <x v="5"/>
    <n v="3.23"/>
  </r>
  <r>
    <x v="5"/>
    <x v="7"/>
    <s v="Atlantic Shores South"/>
    <x v="22"/>
    <s v="Small-Mesh Multispecies"/>
    <x v="19"/>
    <x v="109"/>
    <x v="6"/>
    <x v="6"/>
    <x v="5"/>
    <n v="2.15"/>
  </r>
  <r>
    <x v="5"/>
    <x v="7"/>
    <s v="Atlantic Shores South"/>
    <x v="18"/>
    <s v="Mackerel, Squid, and Butterfish"/>
    <x v="19"/>
    <x v="65"/>
    <x v="6"/>
    <x v="6"/>
    <x v="5"/>
    <n v="2.15"/>
  </r>
  <r>
    <x v="5"/>
    <x v="7"/>
    <s v="Atlantic Shores South"/>
    <x v="75"/>
    <s v="No Federal FMP"/>
    <x v="20"/>
    <x v="20"/>
    <x v="1"/>
    <x v="1"/>
    <x v="5"/>
    <n v="1.08"/>
  </r>
  <r>
    <x v="5"/>
    <x v="7"/>
    <s v="Atlantic Shores South"/>
    <x v="31"/>
    <s v="No Federal FMP"/>
    <x v="20"/>
    <x v="19"/>
    <x v="6"/>
    <x v="6"/>
    <x v="5"/>
    <n v="1.08"/>
  </r>
  <r>
    <x v="5"/>
    <x v="7"/>
    <s v="Atlantic Shores South"/>
    <x v="30"/>
    <s v="No Federal FMP"/>
    <x v="20"/>
    <x v="19"/>
    <x v="6"/>
    <x v="6"/>
    <x v="5"/>
    <n v="1.08"/>
  </r>
  <r>
    <x v="5"/>
    <x v="8"/>
    <s v="Bay State Wind"/>
    <x v="7"/>
    <s v="Mackerel, Squid, and Butterfish"/>
    <x v="2238"/>
    <x v="2234"/>
    <x v="201"/>
    <x v="30"/>
    <x v="5"/>
    <n v="1052475.58"/>
  </r>
  <r>
    <x v="5"/>
    <x v="8"/>
    <s v="Bay State Wind"/>
    <x v="0"/>
    <m/>
    <x v="2239"/>
    <x v="2235"/>
    <x v="0"/>
    <x v="0"/>
    <x v="5"/>
    <n v="221676.05"/>
  </r>
  <r>
    <x v="5"/>
    <x v="8"/>
    <s v="Bay State Wind"/>
    <x v="1"/>
    <s v="Sea Scallop"/>
    <x v="2240"/>
    <x v="2236"/>
    <x v="29"/>
    <x v="5"/>
    <x v="5"/>
    <n v="136267.75"/>
  </r>
  <r>
    <x v="5"/>
    <x v="8"/>
    <s v="Bay State Wind"/>
    <x v="38"/>
    <s v="Atlantic Herring"/>
    <x v="2241"/>
    <x v="2237"/>
    <x v="94"/>
    <x v="109"/>
    <x v="5"/>
    <n v="100132.64"/>
  </r>
  <r>
    <x v="5"/>
    <x v="8"/>
    <s v="Bay State Wind"/>
    <x v="16"/>
    <s v="Monkfish"/>
    <x v="2242"/>
    <x v="2238"/>
    <x v="77"/>
    <x v="81"/>
    <x v="5"/>
    <n v="97142.12"/>
  </r>
  <r>
    <x v="5"/>
    <x v="8"/>
    <s v="Bay State Wind"/>
    <x v="9"/>
    <s v="Summer Flounder, Scup, Black Sea Bass"/>
    <x v="2243"/>
    <x v="2239"/>
    <x v="88"/>
    <x v="168"/>
    <x v="5"/>
    <n v="70402.89"/>
  </r>
  <r>
    <x v="5"/>
    <x v="8"/>
    <s v="Bay State Wind"/>
    <x v="5"/>
    <s v="ASMFC FMP"/>
    <x v="2244"/>
    <x v="2240"/>
    <x v="54"/>
    <x v="31"/>
    <x v="5"/>
    <n v="65634.41"/>
  </r>
  <r>
    <x v="5"/>
    <x v="8"/>
    <s v="Bay State Wind"/>
    <x v="26"/>
    <s v="Skates"/>
    <x v="2245"/>
    <x v="2241"/>
    <x v="202"/>
    <x v="121"/>
    <x v="5"/>
    <n v="64367.99"/>
  </r>
  <r>
    <x v="5"/>
    <x v="8"/>
    <s v="Bay State Wind"/>
    <x v="8"/>
    <s v="ASMFC FMP"/>
    <x v="2246"/>
    <x v="2242"/>
    <x v="48"/>
    <x v="85"/>
    <x v="5"/>
    <n v="52635.25"/>
  </r>
  <r>
    <x v="5"/>
    <x v="8"/>
    <s v="Bay State Wind"/>
    <x v="22"/>
    <s v="Small-Mesh Multispecies"/>
    <x v="2247"/>
    <x v="2243"/>
    <x v="24"/>
    <x v="78"/>
    <x v="5"/>
    <n v="38832.720000000001"/>
  </r>
  <r>
    <x v="5"/>
    <x v="8"/>
    <s v="Bay State Wind"/>
    <x v="10"/>
    <s v="Summer Flounder, Scup, Black Sea Bass"/>
    <x v="2248"/>
    <x v="2244"/>
    <x v="27"/>
    <x v="68"/>
    <x v="5"/>
    <n v="32806.44"/>
  </r>
  <r>
    <x v="5"/>
    <x v="8"/>
    <s v="Bay State Wind"/>
    <x v="27"/>
    <s v="Northeast Multispecies"/>
    <x v="2249"/>
    <x v="2245"/>
    <x v="65"/>
    <x v="11"/>
    <x v="5"/>
    <n v="19766.349999999999"/>
  </r>
  <r>
    <x v="5"/>
    <x v="8"/>
    <s v="Bay State Wind"/>
    <x v="20"/>
    <s v="Mackerel, Squid, and Butterfish"/>
    <x v="2250"/>
    <x v="2246"/>
    <x v="81"/>
    <x v="70"/>
    <x v="5"/>
    <n v="8744.36"/>
  </r>
  <r>
    <x v="5"/>
    <x v="8"/>
    <s v="Bay State Wind"/>
    <x v="2"/>
    <s v="Summer Flounder, Scup, Black Sea Bass"/>
    <x v="2251"/>
    <x v="2247"/>
    <x v="8"/>
    <x v="10"/>
    <x v="5"/>
    <n v="7467.17"/>
  </r>
  <r>
    <x v="5"/>
    <x v="8"/>
    <s v="Bay State Wind"/>
    <x v="43"/>
    <s v="Northeast Multispecies"/>
    <x v="2252"/>
    <x v="2248"/>
    <x v="94"/>
    <x v="15"/>
    <x v="5"/>
    <n v="5877.68"/>
  </r>
  <r>
    <x v="5"/>
    <x v="8"/>
    <s v="Bay State Wind"/>
    <x v="17"/>
    <s v="Small-Mesh Multispecies"/>
    <x v="2253"/>
    <x v="2249"/>
    <x v="154"/>
    <x v="180"/>
    <x v="5"/>
    <n v="4844.9399999999996"/>
  </r>
  <r>
    <x v="5"/>
    <x v="8"/>
    <s v="Bay State Wind"/>
    <x v="35"/>
    <s v="Spiny Dogfish"/>
    <x v="2254"/>
    <x v="2250"/>
    <x v="67"/>
    <x v="10"/>
    <x v="5"/>
    <n v="4223.57"/>
  </r>
  <r>
    <x v="5"/>
    <x v="8"/>
    <s v="Bay State Wind"/>
    <x v="6"/>
    <s v="Mackerel, Squid, and Butterfish"/>
    <x v="2255"/>
    <x v="2251"/>
    <x v="11"/>
    <x v="5"/>
    <x v="5"/>
    <n v="3722.82"/>
  </r>
  <r>
    <x v="5"/>
    <x v="8"/>
    <s v="Bay State Wind"/>
    <x v="18"/>
    <s v="Mackerel, Squid, and Butterfish"/>
    <x v="2256"/>
    <x v="2252"/>
    <x v="67"/>
    <x v="44"/>
    <x v="5"/>
    <n v="2866.69"/>
  </r>
  <r>
    <x v="5"/>
    <x v="8"/>
    <s v="Bay State Wind"/>
    <x v="34"/>
    <s v="Northeast Multispecies"/>
    <x v="2257"/>
    <x v="2253"/>
    <x v="7"/>
    <x v="7"/>
    <x v="5"/>
    <n v="2155.94"/>
  </r>
  <r>
    <x v="5"/>
    <x v="8"/>
    <s v="Bay State Wind"/>
    <x v="25"/>
    <s v="Bluefish"/>
    <x v="2258"/>
    <x v="2254"/>
    <x v="45"/>
    <x v="68"/>
    <x v="5"/>
    <n v="1719.8"/>
  </r>
  <r>
    <x v="5"/>
    <x v="8"/>
    <s v="Bay State Wind"/>
    <x v="29"/>
    <s v="ASMFC FMP"/>
    <x v="1232"/>
    <x v="265"/>
    <x v="5"/>
    <x v="5"/>
    <x v="5"/>
    <n v="394.14"/>
  </r>
  <r>
    <x v="5"/>
    <x v="8"/>
    <s v="Bay State Wind"/>
    <x v="32"/>
    <s v="Highly Migratory Species"/>
    <x v="10"/>
    <x v="956"/>
    <x v="54"/>
    <x v="9"/>
    <x v="5"/>
    <n v="367.22"/>
  </r>
  <r>
    <x v="5"/>
    <x v="8"/>
    <s v="Bay State Wind"/>
    <x v="3"/>
    <s v="No Federal FMP"/>
    <x v="514"/>
    <x v="693"/>
    <x v="1"/>
    <x v="1"/>
    <x v="5"/>
    <n v="353.22"/>
  </r>
  <r>
    <x v="5"/>
    <x v="8"/>
    <s v="Bay State Wind"/>
    <x v="28"/>
    <s v="Tilefish"/>
    <x v="2259"/>
    <x v="101"/>
    <x v="1"/>
    <x v="1"/>
    <x v="5"/>
    <n v="230.45"/>
  </r>
  <r>
    <x v="5"/>
    <x v="8"/>
    <s v="Bay State Wind"/>
    <x v="31"/>
    <s v="No Federal FMP"/>
    <x v="830"/>
    <x v="1225"/>
    <x v="56"/>
    <x v="84"/>
    <x v="5"/>
    <n v="185.23"/>
  </r>
  <r>
    <x v="5"/>
    <x v="8"/>
    <s v="Bay State Wind"/>
    <x v="12"/>
    <s v="No Federal FMP"/>
    <x v="2260"/>
    <x v="210"/>
    <x v="12"/>
    <x v="63"/>
    <x v="5"/>
    <n v="178.76"/>
  </r>
  <r>
    <x v="5"/>
    <x v="8"/>
    <s v="Bay State Wind"/>
    <x v="33"/>
    <s v="Northeast Multispecies"/>
    <x v="1206"/>
    <x v="949"/>
    <x v="6"/>
    <x v="6"/>
    <x v="5"/>
    <n v="163.69"/>
  </r>
  <r>
    <x v="5"/>
    <x v="8"/>
    <s v="Bay State Wind"/>
    <x v="24"/>
    <s v="No Federal FMP"/>
    <x v="412"/>
    <x v="1007"/>
    <x v="5"/>
    <x v="5"/>
    <x v="5"/>
    <n v="58.15"/>
  </r>
  <r>
    <x v="5"/>
    <x v="8"/>
    <s v="Bay State Wind"/>
    <x v="48"/>
    <s v="Northeast Multispecies"/>
    <x v="226"/>
    <x v="364"/>
    <x v="6"/>
    <x v="6"/>
    <x v="5"/>
    <n v="57.08"/>
  </r>
  <r>
    <x v="5"/>
    <x v="8"/>
    <s v="Bay State Wind"/>
    <x v="11"/>
    <s v="ASMFC FMP"/>
    <x v="190"/>
    <x v="17"/>
    <x v="1"/>
    <x v="5"/>
    <x v="5"/>
    <n v="54.92"/>
  </r>
  <r>
    <x v="5"/>
    <x v="8"/>
    <s v="Bay State Wind"/>
    <x v="49"/>
    <s v="No Federal FMP"/>
    <x v="191"/>
    <x v="682"/>
    <x v="115"/>
    <x v="91"/>
    <x v="5"/>
    <n v="48.46"/>
  </r>
  <r>
    <x v="5"/>
    <x v="8"/>
    <s v="Bay State Wind"/>
    <x v="82"/>
    <s v="No Federal FMP"/>
    <x v="66"/>
    <x v="18"/>
    <x v="99"/>
    <x v="109"/>
    <x v="5"/>
    <n v="34.46"/>
  </r>
  <r>
    <x v="5"/>
    <x v="8"/>
    <s v="Bay State Wind"/>
    <x v="4"/>
    <s v="No Federal FMP"/>
    <x v="26"/>
    <x v="16"/>
    <x v="1"/>
    <x v="6"/>
    <x v="5"/>
    <n v="33.380000000000003"/>
  </r>
  <r>
    <x v="5"/>
    <x v="8"/>
    <s v="Bay State Wind"/>
    <x v="21"/>
    <s v="No Federal FMP"/>
    <x v="195"/>
    <x v="56"/>
    <x v="1"/>
    <x v="5"/>
    <x v="5"/>
    <n v="25.85"/>
  </r>
  <r>
    <x v="5"/>
    <x v="8"/>
    <s v="Bay State Wind"/>
    <x v="13"/>
    <s v="No Federal FMP"/>
    <x v="195"/>
    <x v="56"/>
    <x v="54"/>
    <x v="9"/>
    <x v="5"/>
    <n v="25.85"/>
  </r>
  <r>
    <x v="5"/>
    <x v="8"/>
    <s v="Bay State Wind"/>
    <x v="57"/>
    <s v="Northeast Multispecies"/>
    <x v="15"/>
    <x v="109"/>
    <x v="1"/>
    <x v="1"/>
    <x v="5"/>
    <n v="20.46"/>
  </r>
  <r>
    <x v="5"/>
    <x v="8"/>
    <s v="Bay State Wind"/>
    <x v="56"/>
    <s v="Northeast Multispecies"/>
    <x v="165"/>
    <x v="26"/>
    <x v="6"/>
    <x v="6"/>
    <x v="5"/>
    <n v="18.309999999999999"/>
  </r>
  <r>
    <x v="5"/>
    <x v="8"/>
    <s v="Bay State Wind"/>
    <x v="30"/>
    <s v="No Federal FMP"/>
    <x v="69"/>
    <x v="56"/>
    <x v="7"/>
    <x v="9"/>
    <x v="5"/>
    <n v="11.85"/>
  </r>
  <r>
    <x v="5"/>
    <x v="8"/>
    <s v="Bay State Wind"/>
    <x v="41"/>
    <s v="Northeast Multispecies"/>
    <x v="110"/>
    <x v="65"/>
    <x v="6"/>
    <x v="6"/>
    <x v="5"/>
    <n v="9.69"/>
  </r>
  <r>
    <x v="5"/>
    <x v="8"/>
    <s v="Bay State Wind"/>
    <x v="60"/>
    <s v="ASMFC FMP"/>
    <x v="16"/>
    <x v="124"/>
    <x v="6"/>
    <x v="6"/>
    <x v="5"/>
    <n v="8.6199999999999992"/>
  </r>
  <r>
    <x v="5"/>
    <x v="8"/>
    <s v="Bay State Wind"/>
    <x v="19"/>
    <s v="Tilefish"/>
    <x v="16"/>
    <x v="27"/>
    <x v="1"/>
    <x v="1"/>
    <x v="5"/>
    <n v="8.6199999999999992"/>
  </r>
  <r>
    <x v="5"/>
    <x v="8"/>
    <s v="Bay State Wind"/>
    <x v="37"/>
    <s v="No Federal FMP"/>
    <x v="17"/>
    <x v="27"/>
    <x v="5"/>
    <x v="7"/>
    <x v="5"/>
    <n v="7.54"/>
  </r>
  <r>
    <x v="5"/>
    <x v="8"/>
    <s v="Bay State Wind"/>
    <x v="15"/>
    <s v="SERO FMP"/>
    <x v="18"/>
    <x v="65"/>
    <x v="11"/>
    <x v="10"/>
    <x v="5"/>
    <n v="5.38"/>
  </r>
  <r>
    <x v="5"/>
    <x v="8"/>
    <s v="Bay State Wind"/>
    <x v="64"/>
    <s v="Small-Mesh Multispecies"/>
    <x v="18"/>
    <x v="108"/>
    <x v="41"/>
    <x v="82"/>
    <x v="5"/>
    <n v="5.38"/>
  </r>
  <r>
    <x v="5"/>
    <x v="8"/>
    <s v="Bay State Wind"/>
    <x v="55"/>
    <s v="Northeast Multispecies"/>
    <x v="18"/>
    <x v="65"/>
    <x v="6"/>
    <x v="6"/>
    <x v="5"/>
    <n v="5.38"/>
  </r>
  <r>
    <x v="5"/>
    <x v="8"/>
    <s v="Bay State Wind"/>
    <x v="54"/>
    <s v="Northeast Multispecies"/>
    <x v="71"/>
    <x v="109"/>
    <x v="6"/>
    <x v="6"/>
    <x v="5"/>
    <n v="4.3099999999999996"/>
  </r>
  <r>
    <x v="5"/>
    <x v="8"/>
    <s v="Bay State Wind"/>
    <x v="42"/>
    <s v="No Federal FMP"/>
    <x v="27"/>
    <x v="19"/>
    <x v="7"/>
    <x v="44"/>
    <x v="5"/>
    <n v="3.23"/>
  </r>
  <r>
    <x v="5"/>
    <x v="8"/>
    <s v="Bay State Wind"/>
    <x v="51"/>
    <s v="No Federal FMP"/>
    <x v="19"/>
    <x v="109"/>
    <x v="6"/>
    <x v="44"/>
    <x v="5"/>
    <n v="2.15"/>
  </r>
  <r>
    <x v="5"/>
    <x v="8"/>
    <s v="Bay State Wind"/>
    <x v="44"/>
    <s v="ASMFC FMP"/>
    <x v="19"/>
    <x v="20"/>
    <x v="7"/>
    <x v="44"/>
    <x v="5"/>
    <n v="2.15"/>
  </r>
  <r>
    <x v="5"/>
    <x v="9"/>
    <s v="Vineyard Wind 1"/>
    <x v="7"/>
    <s v="Mackerel, Squid, and Butterfish"/>
    <x v="2261"/>
    <x v="2255"/>
    <x v="98"/>
    <x v="219"/>
    <x v="5"/>
    <n v="937853.36"/>
  </r>
  <r>
    <x v="5"/>
    <x v="9"/>
    <s v="Vineyard Wind 1"/>
    <x v="0"/>
    <m/>
    <x v="2262"/>
    <x v="2256"/>
    <x v="0"/>
    <x v="0"/>
    <x v="5"/>
    <n v="106293.54"/>
  </r>
  <r>
    <x v="5"/>
    <x v="9"/>
    <s v="Vineyard Wind 1"/>
    <x v="9"/>
    <s v="Summer Flounder, Scup, Black Sea Bass"/>
    <x v="2263"/>
    <x v="2257"/>
    <x v="52"/>
    <x v="142"/>
    <x v="5"/>
    <n v="64267.83"/>
  </r>
  <r>
    <x v="5"/>
    <x v="9"/>
    <s v="Vineyard Wind 1"/>
    <x v="22"/>
    <s v="Small-Mesh Multispecies"/>
    <x v="2264"/>
    <x v="2258"/>
    <x v="37"/>
    <x v="62"/>
    <x v="5"/>
    <n v="29006.080000000002"/>
  </r>
  <r>
    <x v="5"/>
    <x v="9"/>
    <s v="Vineyard Wind 1"/>
    <x v="10"/>
    <s v="Summer Flounder, Scup, Black Sea Bass"/>
    <x v="2265"/>
    <x v="2000"/>
    <x v="8"/>
    <x v="9"/>
    <x v="5"/>
    <n v="23335.17"/>
  </r>
  <r>
    <x v="5"/>
    <x v="9"/>
    <s v="Vineyard Wind 1"/>
    <x v="16"/>
    <s v="Monkfish"/>
    <x v="2266"/>
    <x v="2259"/>
    <x v="8"/>
    <x v="63"/>
    <x v="5"/>
    <n v="18591.46"/>
  </r>
  <r>
    <x v="5"/>
    <x v="9"/>
    <s v="Vineyard Wind 1"/>
    <x v="1"/>
    <s v="Sea Scallop"/>
    <x v="2267"/>
    <x v="2260"/>
    <x v="6"/>
    <x v="6"/>
    <x v="5"/>
    <n v="16313.84"/>
  </r>
  <r>
    <x v="5"/>
    <x v="9"/>
    <s v="Vineyard Wind 1"/>
    <x v="26"/>
    <s v="Skates"/>
    <x v="2268"/>
    <x v="2261"/>
    <x v="39"/>
    <x v="28"/>
    <x v="5"/>
    <n v="12214.11"/>
  </r>
  <r>
    <x v="5"/>
    <x v="9"/>
    <s v="Vineyard Wind 1"/>
    <x v="8"/>
    <s v="ASMFC FMP"/>
    <x v="2269"/>
    <x v="527"/>
    <x v="45"/>
    <x v="63"/>
    <x v="5"/>
    <n v="11724.12"/>
  </r>
  <r>
    <x v="5"/>
    <x v="9"/>
    <s v="Vineyard Wind 1"/>
    <x v="5"/>
    <s v="ASMFC FMP"/>
    <x v="2270"/>
    <x v="481"/>
    <x v="1"/>
    <x v="1"/>
    <x v="5"/>
    <n v="9860.02"/>
  </r>
  <r>
    <x v="5"/>
    <x v="9"/>
    <s v="Vineyard Wind 1"/>
    <x v="20"/>
    <s v="Mackerel, Squid, and Butterfish"/>
    <x v="2271"/>
    <x v="2262"/>
    <x v="16"/>
    <x v="54"/>
    <x v="5"/>
    <n v="4532.6400000000003"/>
  </r>
  <r>
    <x v="5"/>
    <x v="9"/>
    <s v="Vineyard Wind 1"/>
    <x v="38"/>
    <s v="Atlantic Herring"/>
    <x v="2272"/>
    <x v="2263"/>
    <x v="1"/>
    <x v="1"/>
    <x v="5"/>
    <n v="3286.67"/>
  </r>
  <r>
    <x v="5"/>
    <x v="9"/>
    <s v="Vineyard Wind 1"/>
    <x v="2"/>
    <s v="Summer Flounder, Scup, Black Sea Bass"/>
    <x v="2273"/>
    <x v="2264"/>
    <x v="7"/>
    <x v="44"/>
    <x v="5"/>
    <n v="3124.06"/>
  </r>
  <r>
    <x v="5"/>
    <x v="9"/>
    <s v="Vineyard Wind 1"/>
    <x v="17"/>
    <s v="Small-Mesh Multispecies"/>
    <x v="2274"/>
    <x v="2265"/>
    <x v="74"/>
    <x v="86"/>
    <x v="5"/>
    <n v="2315.3200000000002"/>
  </r>
  <r>
    <x v="5"/>
    <x v="9"/>
    <s v="Vineyard Wind 1"/>
    <x v="25"/>
    <s v="Bluefish"/>
    <x v="1095"/>
    <x v="2266"/>
    <x v="9"/>
    <x v="9"/>
    <x v="5"/>
    <n v="1192.1199999999999"/>
  </r>
  <r>
    <x v="5"/>
    <x v="9"/>
    <s v="Vineyard Wind 1"/>
    <x v="27"/>
    <s v="Northeast Multispecies"/>
    <x v="2275"/>
    <x v="1890"/>
    <x v="1"/>
    <x v="1"/>
    <x v="5"/>
    <n v="1055.3499999999999"/>
  </r>
  <r>
    <x v="5"/>
    <x v="9"/>
    <s v="Vineyard Wind 1"/>
    <x v="33"/>
    <s v="Northeast Multispecies"/>
    <x v="2276"/>
    <x v="216"/>
    <x v="6"/>
    <x v="6"/>
    <x v="5"/>
    <n v="570.75"/>
  </r>
  <r>
    <x v="5"/>
    <x v="9"/>
    <s v="Vineyard Wind 1"/>
    <x v="18"/>
    <s v="Mackerel, Squid, and Butterfish"/>
    <x v="2107"/>
    <x v="759"/>
    <x v="1"/>
    <x v="1"/>
    <x v="5"/>
    <n v="475.99"/>
  </r>
  <r>
    <x v="5"/>
    <x v="9"/>
    <s v="Vineyard Wind 1"/>
    <x v="6"/>
    <s v="Mackerel, Squid, and Butterfish"/>
    <x v="750"/>
    <x v="2139"/>
    <x v="1"/>
    <x v="6"/>
    <x v="5"/>
    <n v="429.68"/>
  </r>
  <r>
    <x v="5"/>
    <x v="9"/>
    <s v="Vineyard Wind 1"/>
    <x v="32"/>
    <s v="Highly Migratory Species"/>
    <x v="409"/>
    <x v="478"/>
    <x v="7"/>
    <x v="44"/>
    <x v="5"/>
    <n v="247.69"/>
  </r>
  <r>
    <x v="5"/>
    <x v="9"/>
    <s v="Vineyard Wind 1"/>
    <x v="34"/>
    <s v="Northeast Multispecies"/>
    <x v="693"/>
    <x v="525"/>
    <x v="6"/>
    <x v="6"/>
    <x v="5"/>
    <n v="231.53"/>
  </r>
  <r>
    <x v="5"/>
    <x v="9"/>
    <s v="Vineyard Wind 1"/>
    <x v="43"/>
    <s v="Northeast Multispecies"/>
    <x v="159"/>
    <x v="1225"/>
    <x v="1"/>
    <x v="1"/>
    <x v="5"/>
    <n v="193.84"/>
  </r>
  <r>
    <x v="5"/>
    <x v="9"/>
    <s v="Vineyard Wind 1"/>
    <x v="29"/>
    <s v="ASMFC FMP"/>
    <x v="537"/>
    <x v="106"/>
    <x v="1"/>
    <x v="1"/>
    <x v="5"/>
    <n v="120.61"/>
  </r>
  <r>
    <x v="5"/>
    <x v="9"/>
    <s v="Vineyard Wind 1"/>
    <x v="57"/>
    <s v="Northeast Multispecies"/>
    <x v="657"/>
    <x v="17"/>
    <x v="29"/>
    <x v="7"/>
    <x v="5"/>
    <n v="112"/>
  </r>
  <r>
    <x v="5"/>
    <x v="9"/>
    <s v="Vineyard Wind 1"/>
    <x v="3"/>
    <s v="No Federal FMP"/>
    <x v="984"/>
    <x v="15"/>
    <x v="6"/>
    <x v="6"/>
    <x v="5"/>
    <n v="77.540000000000006"/>
  </r>
  <r>
    <x v="5"/>
    <x v="9"/>
    <s v="Vineyard Wind 1"/>
    <x v="35"/>
    <s v="Spiny Dogfish"/>
    <x v="65"/>
    <x v="1507"/>
    <x v="6"/>
    <x v="6"/>
    <x v="5"/>
    <n v="44.15"/>
  </r>
  <r>
    <x v="5"/>
    <x v="9"/>
    <s v="Vineyard Wind 1"/>
    <x v="56"/>
    <s v="Northeast Multispecies"/>
    <x v="26"/>
    <x v="17"/>
    <x v="6"/>
    <x v="6"/>
    <x v="5"/>
    <n v="33.380000000000003"/>
  </r>
  <r>
    <x v="5"/>
    <x v="9"/>
    <s v="Vineyard Wind 1"/>
    <x v="31"/>
    <s v="No Federal FMP"/>
    <x v="14"/>
    <x v="141"/>
    <x v="5"/>
    <x v="5"/>
    <x v="5"/>
    <n v="26.92"/>
  </r>
  <r>
    <x v="5"/>
    <x v="9"/>
    <s v="Vineyard Wind 1"/>
    <x v="37"/>
    <s v="No Federal FMP"/>
    <x v="164"/>
    <x v="26"/>
    <x v="54"/>
    <x v="31"/>
    <x v="5"/>
    <n v="22.61"/>
  </r>
  <r>
    <x v="5"/>
    <x v="9"/>
    <s v="Vineyard Wind 1"/>
    <x v="12"/>
    <s v="No Federal FMP"/>
    <x v="109"/>
    <x v="11"/>
    <x v="5"/>
    <x v="1"/>
    <x v="5"/>
    <n v="21.54"/>
  </r>
  <r>
    <x v="5"/>
    <x v="9"/>
    <s v="Vineyard Wind 1"/>
    <x v="41"/>
    <s v="Northeast Multispecies"/>
    <x v="165"/>
    <x v="141"/>
    <x v="6"/>
    <x v="6"/>
    <x v="5"/>
    <n v="18.309999999999999"/>
  </r>
  <r>
    <x v="5"/>
    <x v="9"/>
    <s v="Vineyard Wind 1"/>
    <x v="55"/>
    <s v="Northeast Multispecies"/>
    <x v="165"/>
    <x v="157"/>
    <x v="6"/>
    <x v="6"/>
    <x v="5"/>
    <n v="18.309999999999999"/>
  </r>
  <r>
    <x v="5"/>
    <x v="9"/>
    <s v="Vineyard Wind 1"/>
    <x v="64"/>
    <s v="Small-Mesh Multispecies"/>
    <x v="68"/>
    <x v="11"/>
    <x v="89"/>
    <x v="168"/>
    <x v="5"/>
    <n v="12.92"/>
  </r>
  <r>
    <x v="5"/>
    <x v="9"/>
    <s v="Vineyard Wind 1"/>
    <x v="48"/>
    <s v="Northeast Multispecies"/>
    <x v="68"/>
    <x v="109"/>
    <x v="6"/>
    <x v="6"/>
    <x v="5"/>
    <n v="12.92"/>
  </r>
  <r>
    <x v="5"/>
    <x v="9"/>
    <s v="Vineyard Wind 1"/>
    <x v="54"/>
    <s v="Northeast Multispecies"/>
    <x v="69"/>
    <x v="15"/>
    <x v="6"/>
    <x v="6"/>
    <x v="5"/>
    <n v="11.85"/>
  </r>
  <r>
    <x v="5"/>
    <x v="9"/>
    <s v="Vineyard Wind 1"/>
    <x v="24"/>
    <s v="No Federal FMP"/>
    <x v="110"/>
    <x v="125"/>
    <x v="6"/>
    <x v="1"/>
    <x v="5"/>
    <n v="9.69"/>
  </r>
  <r>
    <x v="5"/>
    <x v="9"/>
    <s v="Vineyard Wind 1"/>
    <x v="11"/>
    <s v="ASMFC FMP"/>
    <x v="110"/>
    <x v="109"/>
    <x v="6"/>
    <x v="6"/>
    <x v="5"/>
    <n v="9.69"/>
  </r>
  <r>
    <x v="5"/>
    <x v="9"/>
    <s v="Vineyard Wind 1"/>
    <x v="13"/>
    <s v="No Federal FMP"/>
    <x v="16"/>
    <x v="141"/>
    <x v="5"/>
    <x v="5"/>
    <x v="5"/>
    <n v="8.6199999999999992"/>
  </r>
  <r>
    <x v="5"/>
    <x v="9"/>
    <s v="Vineyard Wind 1"/>
    <x v="49"/>
    <s v="No Federal FMP"/>
    <x v="71"/>
    <x v="69"/>
    <x v="11"/>
    <x v="64"/>
    <x v="5"/>
    <n v="4.3099999999999996"/>
  </r>
  <r>
    <x v="5"/>
    <x v="9"/>
    <s v="Vineyard Wind 1"/>
    <x v="28"/>
    <s v="Tilefish"/>
    <x v="71"/>
    <x v="20"/>
    <x v="6"/>
    <x v="6"/>
    <x v="5"/>
    <n v="4.3099999999999996"/>
  </r>
  <r>
    <x v="5"/>
    <x v="9"/>
    <s v="Vineyard Wind 1"/>
    <x v="4"/>
    <s v="No Federal FMP"/>
    <x v="27"/>
    <x v="19"/>
    <x v="6"/>
    <x v="6"/>
    <x v="5"/>
    <n v="3.23"/>
  </r>
  <r>
    <x v="5"/>
    <x v="9"/>
    <s v="Vineyard Wind 1"/>
    <x v="60"/>
    <s v="ASMFC FMP"/>
    <x v="20"/>
    <x v="109"/>
    <x v="6"/>
    <x v="6"/>
    <x v="5"/>
    <n v="1.08"/>
  </r>
  <r>
    <x v="5"/>
    <x v="9"/>
    <s v="Vineyard Wind 1"/>
    <x v="21"/>
    <s v="No Federal FMP"/>
    <x v="20"/>
    <x v="20"/>
    <x v="6"/>
    <x v="6"/>
    <x v="5"/>
    <n v="1.08"/>
  </r>
  <r>
    <x v="5"/>
    <x v="10"/>
    <m/>
    <x v="38"/>
    <s v="Atlantic Herring"/>
    <x v="1505"/>
    <x v="2016"/>
    <x v="6"/>
    <x v="6"/>
    <x v="5"/>
    <n v="801.21"/>
  </r>
  <r>
    <x v="5"/>
    <x v="10"/>
    <m/>
    <x v="9"/>
    <s v="Summer Flounder, Scup, Black Sea Bass"/>
    <x v="626"/>
    <x v="2267"/>
    <x v="6"/>
    <x v="6"/>
    <x v="5"/>
    <n v="204.61"/>
  </r>
  <r>
    <x v="5"/>
    <x v="10"/>
    <m/>
    <x v="7"/>
    <s v="Mackerel, Squid, and Butterfish"/>
    <x v="2277"/>
    <x v="10"/>
    <x v="6"/>
    <x v="6"/>
    <x v="5"/>
    <n v="191.69"/>
  </r>
  <r>
    <x v="5"/>
    <x v="10"/>
    <m/>
    <x v="10"/>
    <s v="Summer Flounder, Scup, Black Sea Bass"/>
    <x v="1611"/>
    <x v="324"/>
    <x v="6"/>
    <x v="6"/>
    <x v="5"/>
    <n v="162.61000000000001"/>
  </r>
  <r>
    <x v="5"/>
    <x v="10"/>
    <m/>
    <x v="18"/>
    <s v="Mackerel, Squid, and Butterfish"/>
    <x v="815"/>
    <x v="200"/>
    <x v="6"/>
    <x v="6"/>
    <x v="5"/>
    <n v="145.38"/>
  </r>
  <r>
    <x v="5"/>
    <x v="10"/>
    <m/>
    <x v="5"/>
    <s v="ASMFC FMP"/>
    <x v="752"/>
    <x v="1008"/>
    <x v="6"/>
    <x v="6"/>
    <x v="5"/>
    <n v="107.69"/>
  </r>
  <r>
    <x v="5"/>
    <x v="10"/>
    <m/>
    <x v="25"/>
    <s v="Bluefish"/>
    <x v="437"/>
    <x v="901"/>
    <x v="6"/>
    <x v="6"/>
    <x v="5"/>
    <n v="71.069999999999993"/>
  </r>
  <r>
    <x v="5"/>
    <x v="10"/>
    <m/>
    <x v="2"/>
    <s v="Summer Flounder, Scup, Black Sea Bass"/>
    <x v="233"/>
    <x v="68"/>
    <x v="6"/>
    <x v="6"/>
    <x v="5"/>
    <n v="51.69"/>
  </r>
  <r>
    <x v="5"/>
    <x v="10"/>
    <m/>
    <x v="26"/>
    <s v="Skates"/>
    <x v="65"/>
    <x v="1325"/>
    <x v="6"/>
    <x v="6"/>
    <x v="5"/>
    <n v="44.15"/>
  </r>
  <r>
    <x v="5"/>
    <x v="10"/>
    <m/>
    <x v="1"/>
    <s v="Sea Scallop"/>
    <x v="499"/>
    <x v="27"/>
    <x v="6"/>
    <x v="6"/>
    <x v="5"/>
    <n v="42"/>
  </r>
  <r>
    <x v="5"/>
    <x v="10"/>
    <m/>
    <x v="20"/>
    <s v="Mackerel, Squid, and Butterfish"/>
    <x v="194"/>
    <x v="454"/>
    <x v="6"/>
    <x v="6"/>
    <x v="5"/>
    <n v="35.54"/>
  </r>
  <r>
    <x v="5"/>
    <x v="10"/>
    <m/>
    <x v="27"/>
    <s v="Northeast Multispecies"/>
    <x v="66"/>
    <x v="68"/>
    <x v="6"/>
    <x v="6"/>
    <x v="5"/>
    <n v="34.46"/>
  </r>
  <r>
    <x v="5"/>
    <x v="10"/>
    <m/>
    <x v="22"/>
    <s v="Small-Mesh Multispecies"/>
    <x v="68"/>
    <x v="933"/>
    <x v="6"/>
    <x v="6"/>
    <x v="5"/>
    <n v="12.92"/>
  </r>
  <r>
    <x v="5"/>
    <x v="10"/>
    <m/>
    <x v="8"/>
    <s v="ASMFC FMP"/>
    <x v="70"/>
    <x v="67"/>
    <x v="6"/>
    <x v="6"/>
    <x v="5"/>
    <n v="10.77"/>
  </r>
  <r>
    <x v="5"/>
    <x v="10"/>
    <m/>
    <x v="29"/>
    <s v="ASMFC FMP"/>
    <x v="18"/>
    <x v="19"/>
    <x v="6"/>
    <x v="6"/>
    <x v="5"/>
    <n v="5.38"/>
  </r>
  <r>
    <x v="5"/>
    <x v="10"/>
    <m/>
    <x v="34"/>
    <s v="Northeast Multispecies"/>
    <x v="18"/>
    <x v="20"/>
    <x v="6"/>
    <x v="6"/>
    <x v="5"/>
    <n v="5.38"/>
  </r>
  <r>
    <x v="5"/>
    <x v="10"/>
    <m/>
    <x v="3"/>
    <s v="No Federal FMP"/>
    <x v="18"/>
    <x v="19"/>
    <x v="6"/>
    <x v="6"/>
    <x v="5"/>
    <n v="5.38"/>
  </r>
  <r>
    <x v="5"/>
    <x v="10"/>
    <m/>
    <x v="43"/>
    <s v="Northeast Multispecies"/>
    <x v="71"/>
    <x v="20"/>
    <x v="6"/>
    <x v="6"/>
    <x v="5"/>
    <n v="4.3099999999999996"/>
  </r>
  <r>
    <x v="5"/>
    <x v="10"/>
    <m/>
    <x v="35"/>
    <s v="Spiny Dogfish"/>
    <x v="27"/>
    <x v="17"/>
    <x v="6"/>
    <x v="6"/>
    <x v="5"/>
    <n v="3.23"/>
  </r>
  <r>
    <x v="5"/>
    <x v="10"/>
    <m/>
    <x v="12"/>
    <s v="No Federal FMP"/>
    <x v="27"/>
    <x v="65"/>
    <x v="6"/>
    <x v="6"/>
    <x v="5"/>
    <n v="3.23"/>
  </r>
  <r>
    <x v="5"/>
    <x v="10"/>
    <m/>
    <x v="32"/>
    <s v="Highly Migratory Species"/>
    <x v="27"/>
    <x v="109"/>
    <x v="6"/>
    <x v="6"/>
    <x v="5"/>
    <n v="3.23"/>
  </r>
  <r>
    <x v="5"/>
    <x v="10"/>
    <m/>
    <x v="37"/>
    <s v="No Federal FMP"/>
    <x v="27"/>
    <x v="19"/>
    <x v="1"/>
    <x v="1"/>
    <x v="5"/>
    <n v="3.23"/>
  </r>
  <r>
    <x v="5"/>
    <x v="10"/>
    <m/>
    <x v="17"/>
    <s v="Small-Mesh Multispecies"/>
    <x v="27"/>
    <x v="16"/>
    <x v="6"/>
    <x v="6"/>
    <x v="5"/>
    <n v="3.23"/>
  </r>
  <r>
    <x v="5"/>
    <x v="10"/>
    <m/>
    <x v="11"/>
    <s v="ASMFC FMP"/>
    <x v="27"/>
    <x v="19"/>
    <x v="6"/>
    <x v="6"/>
    <x v="5"/>
    <n v="3.23"/>
  </r>
  <r>
    <x v="5"/>
    <x v="10"/>
    <m/>
    <x v="31"/>
    <s v="No Federal FMP"/>
    <x v="19"/>
    <x v="19"/>
    <x v="6"/>
    <x v="6"/>
    <x v="5"/>
    <n v="2.15"/>
  </r>
  <r>
    <x v="5"/>
    <x v="10"/>
    <m/>
    <x v="16"/>
    <s v="Monkfish"/>
    <x v="19"/>
    <x v="19"/>
    <x v="6"/>
    <x v="6"/>
    <x v="5"/>
    <n v="2.15"/>
  </r>
  <r>
    <x v="5"/>
    <x v="10"/>
    <m/>
    <x v="0"/>
    <m/>
    <x v="20"/>
    <x v="19"/>
    <x v="0"/>
    <x v="0"/>
    <x v="5"/>
    <n v="1.08"/>
  </r>
  <r>
    <x v="5"/>
    <x v="11"/>
    <m/>
    <x v="59"/>
    <s v="ASMFC FMP"/>
    <x v="2278"/>
    <x v="2268"/>
    <x v="27"/>
    <x v="22"/>
    <x v="5"/>
    <n v="29545.61"/>
  </r>
  <r>
    <x v="5"/>
    <x v="11"/>
    <m/>
    <x v="6"/>
    <s v="Mackerel, Squid, and Butterfish"/>
    <x v="2279"/>
    <x v="2269"/>
    <x v="56"/>
    <x v="84"/>
    <x v="5"/>
    <n v="12616.87"/>
  </r>
  <r>
    <x v="5"/>
    <x v="11"/>
    <m/>
    <x v="79"/>
    <s v="SERO FMP"/>
    <x v="2280"/>
    <x v="1564"/>
    <x v="8"/>
    <x v="8"/>
    <x v="5"/>
    <n v="3887.58"/>
  </r>
  <r>
    <x v="5"/>
    <x v="11"/>
    <m/>
    <x v="60"/>
    <s v="ASMFC FMP"/>
    <x v="2281"/>
    <x v="2270"/>
    <x v="56"/>
    <x v="73"/>
    <x v="5"/>
    <n v="3440.67"/>
  </r>
  <r>
    <x v="5"/>
    <x v="11"/>
    <m/>
    <x v="0"/>
    <m/>
    <x v="2282"/>
    <x v="2271"/>
    <x v="0"/>
    <x v="0"/>
    <x v="5"/>
    <n v="2459.62"/>
  </r>
  <r>
    <x v="5"/>
    <x v="11"/>
    <m/>
    <x v="7"/>
    <s v="Mackerel, Squid, and Butterfish"/>
    <x v="2283"/>
    <x v="2272"/>
    <x v="6"/>
    <x v="6"/>
    <x v="5"/>
    <n v="2313.16"/>
  </r>
  <r>
    <x v="5"/>
    <x v="11"/>
    <m/>
    <x v="2"/>
    <s v="Summer Flounder, Scup, Black Sea Bass"/>
    <x v="2284"/>
    <x v="573"/>
    <x v="5"/>
    <x v="1"/>
    <x v="5"/>
    <n v="1313.81"/>
  </r>
  <r>
    <x v="5"/>
    <x v="11"/>
    <m/>
    <x v="10"/>
    <s v="Summer Flounder, Scup, Black Sea Bass"/>
    <x v="2132"/>
    <x v="691"/>
    <x v="6"/>
    <x v="6"/>
    <x v="5"/>
    <n v="710.75"/>
  </r>
  <r>
    <x v="5"/>
    <x v="11"/>
    <m/>
    <x v="20"/>
    <s v="Mackerel, Squid, and Butterfish"/>
    <x v="348"/>
    <x v="2273"/>
    <x v="7"/>
    <x v="64"/>
    <x v="5"/>
    <n v="695.67"/>
  </r>
  <r>
    <x v="5"/>
    <x v="11"/>
    <m/>
    <x v="23"/>
    <s v="Highly Migratory Species"/>
    <x v="2285"/>
    <x v="12"/>
    <x v="13"/>
    <x v="57"/>
    <x v="5"/>
    <n v="302.61"/>
  </r>
  <r>
    <x v="5"/>
    <x v="11"/>
    <m/>
    <x v="25"/>
    <s v="Bluefish"/>
    <x v="388"/>
    <x v="425"/>
    <x v="1"/>
    <x v="1"/>
    <x v="5"/>
    <n v="201.38"/>
  </r>
  <r>
    <x v="5"/>
    <x v="11"/>
    <m/>
    <x v="72"/>
    <s v="No Federal FMP"/>
    <x v="1348"/>
    <x v="1106"/>
    <x v="58"/>
    <x v="43"/>
    <x v="5"/>
    <n v="140"/>
  </r>
  <r>
    <x v="5"/>
    <x v="11"/>
    <m/>
    <x v="21"/>
    <s v="No Federal FMP"/>
    <x v="188"/>
    <x v="1281"/>
    <x v="9"/>
    <x v="10"/>
    <x v="5"/>
    <n v="137.84"/>
  </r>
  <r>
    <x v="5"/>
    <x v="11"/>
    <m/>
    <x v="32"/>
    <s v="Highly Migratory Species"/>
    <x v="411"/>
    <x v="57"/>
    <x v="1"/>
    <x v="5"/>
    <x v="5"/>
    <n v="75.38"/>
  </r>
  <r>
    <x v="5"/>
    <x v="11"/>
    <m/>
    <x v="73"/>
    <s v="No Federal FMP"/>
    <x v="852"/>
    <x v="1106"/>
    <x v="27"/>
    <x v="63"/>
    <x v="5"/>
    <n v="52.77"/>
  </r>
  <r>
    <x v="5"/>
    <x v="11"/>
    <m/>
    <x v="24"/>
    <s v="No Federal FMP"/>
    <x v="144"/>
    <x v="250"/>
    <x v="1"/>
    <x v="5"/>
    <x v="5"/>
    <n v="23.69"/>
  </r>
  <r>
    <x v="5"/>
    <x v="11"/>
    <m/>
    <x v="30"/>
    <s v="No Federal FMP"/>
    <x v="17"/>
    <x v="15"/>
    <x v="5"/>
    <x v="5"/>
    <x v="5"/>
    <n v="7.54"/>
  </r>
  <r>
    <x v="5"/>
    <x v="11"/>
    <m/>
    <x v="95"/>
    <s v="No Federal FMP"/>
    <x v="111"/>
    <x v="20"/>
    <x v="7"/>
    <x v="31"/>
    <x v="5"/>
    <n v="6.46"/>
  </r>
  <r>
    <x v="5"/>
    <x v="11"/>
    <m/>
    <x v="31"/>
    <s v="No Federal FMP"/>
    <x v="111"/>
    <x v="27"/>
    <x v="1"/>
    <x v="1"/>
    <x v="5"/>
    <n v="6.46"/>
  </r>
  <r>
    <x v="5"/>
    <x v="11"/>
    <m/>
    <x v="93"/>
    <s v="Highly Migratory Species"/>
    <x v="18"/>
    <x v="20"/>
    <x v="6"/>
    <x v="6"/>
    <x v="5"/>
    <n v="5.38"/>
  </r>
  <r>
    <x v="5"/>
    <x v="11"/>
    <m/>
    <x v="75"/>
    <s v="No Federal FMP"/>
    <x v="71"/>
    <x v="26"/>
    <x v="5"/>
    <x v="7"/>
    <x v="5"/>
    <n v="4.3099999999999996"/>
  </r>
  <r>
    <x v="5"/>
    <x v="11"/>
    <m/>
    <x v="28"/>
    <s v="Tilefish"/>
    <x v="71"/>
    <x v="19"/>
    <x v="6"/>
    <x v="6"/>
    <x v="5"/>
    <n v="4.3099999999999996"/>
  </r>
  <r>
    <x v="5"/>
    <x v="11"/>
    <m/>
    <x v="16"/>
    <s v="Monkfish"/>
    <x v="19"/>
    <x v="19"/>
    <x v="6"/>
    <x v="6"/>
    <x v="5"/>
    <n v="2.15"/>
  </r>
  <r>
    <x v="5"/>
    <x v="11"/>
    <m/>
    <x v="15"/>
    <s v="SERO FMP"/>
    <x v="20"/>
    <x v="20"/>
    <x v="1"/>
    <x v="44"/>
    <x v="5"/>
    <n v="1.08"/>
  </r>
  <r>
    <x v="5"/>
    <x v="11"/>
    <m/>
    <x v="94"/>
    <s v="No Federal FMP"/>
    <x v="20"/>
    <x v="19"/>
    <x v="5"/>
    <x v="5"/>
    <x v="5"/>
    <n v="1.08"/>
  </r>
  <r>
    <x v="5"/>
    <x v="11"/>
    <m/>
    <x v="17"/>
    <s v="Small-Mesh Multispecies"/>
    <x v="20"/>
    <x v="19"/>
    <x v="6"/>
    <x v="6"/>
    <x v="5"/>
    <n v="1.08"/>
  </r>
  <r>
    <x v="5"/>
    <x v="12"/>
    <s v="Empire Wind"/>
    <x v="1"/>
    <s v="Sea Scallop"/>
    <x v="2286"/>
    <x v="2274"/>
    <x v="51"/>
    <x v="19"/>
    <x v="5"/>
    <n v="1197040.79"/>
  </r>
  <r>
    <x v="5"/>
    <x v="12"/>
    <s v="Empire Wind"/>
    <x v="53"/>
    <s v="Surfclam, Ocean Quahog"/>
    <x v="2287"/>
    <x v="2275"/>
    <x v="51"/>
    <x v="82"/>
    <x v="5"/>
    <n v="75842.27"/>
  </r>
  <r>
    <x v="5"/>
    <x v="12"/>
    <s v="Empire Wind"/>
    <x v="0"/>
    <m/>
    <x v="2288"/>
    <x v="2276"/>
    <x v="0"/>
    <x v="0"/>
    <x v="5"/>
    <n v="62059.13"/>
  </r>
  <r>
    <x v="5"/>
    <x v="12"/>
    <s v="Empire Wind"/>
    <x v="10"/>
    <s v="Summer Flounder, Scup, Black Sea Bass"/>
    <x v="2289"/>
    <x v="2277"/>
    <x v="33"/>
    <x v="22"/>
    <x v="5"/>
    <n v="38471.96"/>
  </r>
  <r>
    <x v="5"/>
    <x v="12"/>
    <s v="Empire Wind"/>
    <x v="16"/>
    <s v="Monkfish"/>
    <x v="2290"/>
    <x v="2278"/>
    <x v="33"/>
    <x v="73"/>
    <x v="5"/>
    <n v="29827.75"/>
  </r>
  <r>
    <x v="5"/>
    <x v="12"/>
    <s v="Empire Wind"/>
    <x v="38"/>
    <s v="Atlantic Herring"/>
    <x v="2291"/>
    <x v="2279"/>
    <x v="67"/>
    <x v="84"/>
    <x v="5"/>
    <n v="26086.63"/>
  </r>
  <r>
    <x v="5"/>
    <x v="12"/>
    <s v="Empire Wind"/>
    <x v="2"/>
    <s v="Summer Flounder, Scup, Black Sea Bass"/>
    <x v="2292"/>
    <x v="2280"/>
    <x v="45"/>
    <x v="68"/>
    <x v="5"/>
    <n v="8887.59"/>
  </r>
  <r>
    <x v="5"/>
    <x v="12"/>
    <s v="Empire Wind"/>
    <x v="9"/>
    <s v="Summer Flounder, Scup, Black Sea Bass"/>
    <x v="2293"/>
    <x v="2281"/>
    <x v="67"/>
    <x v="64"/>
    <x v="5"/>
    <n v="7569.47"/>
  </r>
  <r>
    <x v="5"/>
    <x v="12"/>
    <s v="Empire Wind"/>
    <x v="5"/>
    <s v="ASMFC FMP"/>
    <x v="2294"/>
    <x v="1129"/>
    <x v="1"/>
    <x v="1"/>
    <x v="5"/>
    <n v="6787.65"/>
  </r>
  <r>
    <x v="5"/>
    <x v="12"/>
    <s v="Empire Wind"/>
    <x v="7"/>
    <s v="Mackerel, Squid, and Butterfish"/>
    <x v="2295"/>
    <x v="1296"/>
    <x v="1"/>
    <x v="1"/>
    <x v="5"/>
    <n v="5300.46"/>
  </r>
  <r>
    <x v="5"/>
    <x v="12"/>
    <s v="Empire Wind"/>
    <x v="40"/>
    <s v="ASMFC FMP"/>
    <x v="2296"/>
    <x v="2282"/>
    <x v="11"/>
    <x v="64"/>
    <x v="5"/>
    <n v="2484.39"/>
  </r>
  <r>
    <x v="5"/>
    <x v="12"/>
    <s v="Empire Wind"/>
    <x v="26"/>
    <s v="Skates"/>
    <x v="2297"/>
    <x v="2283"/>
    <x v="29"/>
    <x v="44"/>
    <x v="5"/>
    <n v="1871.64"/>
  </r>
  <r>
    <x v="5"/>
    <x v="12"/>
    <s v="Empire Wind"/>
    <x v="11"/>
    <s v="ASMFC FMP"/>
    <x v="910"/>
    <x v="613"/>
    <x v="93"/>
    <x v="19"/>
    <x v="5"/>
    <n v="935.82"/>
  </r>
  <r>
    <x v="5"/>
    <x v="12"/>
    <s v="Empire Wind"/>
    <x v="18"/>
    <s v="Mackerel, Squid, and Butterfish"/>
    <x v="1402"/>
    <x v="2284"/>
    <x v="5"/>
    <x v="5"/>
    <x v="5"/>
    <n v="681.67"/>
  </r>
  <r>
    <x v="5"/>
    <x v="12"/>
    <s v="Empire Wind"/>
    <x v="35"/>
    <s v="Spiny Dogfish"/>
    <x v="2298"/>
    <x v="2285"/>
    <x v="1"/>
    <x v="1"/>
    <x v="5"/>
    <n v="493.22"/>
  </r>
  <r>
    <x v="5"/>
    <x v="12"/>
    <s v="Empire Wind"/>
    <x v="8"/>
    <s v="ASMFC FMP"/>
    <x v="1115"/>
    <x v="1359"/>
    <x v="6"/>
    <x v="6"/>
    <x v="5"/>
    <n v="468.45"/>
  </r>
  <r>
    <x v="5"/>
    <x v="12"/>
    <s v="Empire Wind"/>
    <x v="25"/>
    <s v="Bluefish"/>
    <x v="219"/>
    <x v="1960"/>
    <x v="5"/>
    <x v="5"/>
    <x v="5"/>
    <n v="355.37"/>
  </r>
  <r>
    <x v="5"/>
    <x v="12"/>
    <s v="Empire Wind"/>
    <x v="20"/>
    <s v="Mackerel, Squid, and Butterfish"/>
    <x v="254"/>
    <x v="453"/>
    <x v="5"/>
    <x v="5"/>
    <x v="5"/>
    <n v="315.52999999999997"/>
  </r>
  <r>
    <x v="5"/>
    <x v="12"/>
    <s v="Empire Wind"/>
    <x v="32"/>
    <s v="Highly Migratory Species"/>
    <x v="2299"/>
    <x v="1903"/>
    <x v="29"/>
    <x v="7"/>
    <x v="5"/>
    <n v="195.99"/>
  </r>
  <r>
    <x v="5"/>
    <x v="12"/>
    <s v="Empire Wind"/>
    <x v="22"/>
    <s v="Small-Mesh Multispecies"/>
    <x v="515"/>
    <x v="2286"/>
    <x v="6"/>
    <x v="6"/>
    <x v="5"/>
    <n v="187.38"/>
  </r>
  <r>
    <x v="5"/>
    <x v="12"/>
    <s v="Empire Wind"/>
    <x v="70"/>
    <s v="No Federal FMP"/>
    <x v="60"/>
    <x v="364"/>
    <x v="7"/>
    <x v="1"/>
    <x v="5"/>
    <n v="123.84"/>
  </r>
  <r>
    <x v="5"/>
    <x v="12"/>
    <s v="Empire Wind"/>
    <x v="3"/>
    <s v="No Federal FMP"/>
    <x v="588"/>
    <x v="1008"/>
    <x v="6"/>
    <x v="6"/>
    <x v="5"/>
    <n v="86.15"/>
  </r>
  <r>
    <x v="5"/>
    <x v="12"/>
    <s v="Empire Wind"/>
    <x v="6"/>
    <s v="Mackerel, Squid, and Butterfish"/>
    <x v="627"/>
    <x v="676"/>
    <x v="6"/>
    <x v="6"/>
    <x v="5"/>
    <n v="81.84"/>
  </r>
  <r>
    <x v="5"/>
    <x v="12"/>
    <s v="Empire Wind"/>
    <x v="17"/>
    <s v="Small-Mesh Multispecies"/>
    <x v="189"/>
    <x v="427"/>
    <x v="1"/>
    <x v="1"/>
    <x v="5"/>
    <n v="78.61"/>
  </r>
  <r>
    <x v="5"/>
    <x v="12"/>
    <s v="Empire Wind"/>
    <x v="31"/>
    <s v="No Federal FMP"/>
    <x v="461"/>
    <x v="157"/>
    <x v="7"/>
    <x v="44"/>
    <x v="5"/>
    <n v="46.31"/>
  </r>
  <r>
    <x v="5"/>
    <x v="12"/>
    <s v="Empire Wind"/>
    <x v="67"/>
    <s v="Skates"/>
    <x v="144"/>
    <x v="998"/>
    <x v="54"/>
    <x v="10"/>
    <x v="5"/>
    <n v="23.69"/>
  </r>
  <r>
    <x v="5"/>
    <x v="12"/>
    <s v="Empire Wind"/>
    <x v="65"/>
    <s v="No Federal FMP"/>
    <x v="127"/>
    <x v="67"/>
    <x v="6"/>
    <x v="1"/>
    <x v="5"/>
    <n v="17.23"/>
  </r>
  <r>
    <x v="5"/>
    <x v="12"/>
    <s v="Empire Wind"/>
    <x v="12"/>
    <s v="No Federal FMP"/>
    <x v="67"/>
    <x v="64"/>
    <x v="1"/>
    <x v="1"/>
    <x v="5"/>
    <n v="16.149999999999999"/>
  </r>
  <r>
    <x v="5"/>
    <x v="12"/>
    <s v="Empire Wind"/>
    <x v="31"/>
    <s v="No Federal FMP"/>
    <x v="145"/>
    <x v="16"/>
    <x v="67"/>
    <x v="10"/>
    <x v="5"/>
    <n v="15.08"/>
  </r>
  <r>
    <x v="5"/>
    <x v="12"/>
    <s v="Empire Wind"/>
    <x v="37"/>
    <s v="No Federal FMP"/>
    <x v="68"/>
    <x v="27"/>
    <x v="29"/>
    <x v="7"/>
    <x v="5"/>
    <n v="12.92"/>
  </r>
  <r>
    <x v="5"/>
    <x v="12"/>
    <s v="Empire Wind"/>
    <x v="45"/>
    <s v="No Federal FMP"/>
    <x v="69"/>
    <x v="158"/>
    <x v="7"/>
    <x v="44"/>
    <x v="5"/>
    <n v="11.85"/>
  </r>
  <r>
    <x v="5"/>
    <x v="12"/>
    <s v="Empire Wind"/>
    <x v="13"/>
    <s v="No Federal FMP"/>
    <x v="70"/>
    <x v="184"/>
    <x v="5"/>
    <x v="7"/>
    <x v="5"/>
    <n v="10.77"/>
  </r>
  <r>
    <x v="5"/>
    <x v="12"/>
    <s v="Empire Wind"/>
    <x v="24"/>
    <s v="No Federal FMP"/>
    <x v="110"/>
    <x v="65"/>
    <x v="6"/>
    <x v="6"/>
    <x v="5"/>
    <n v="9.69"/>
  </r>
  <r>
    <x v="5"/>
    <x v="12"/>
    <s v="Empire Wind"/>
    <x v="60"/>
    <s v="ASMFC FMP"/>
    <x v="17"/>
    <x v="184"/>
    <x v="6"/>
    <x v="6"/>
    <x v="5"/>
    <n v="7.54"/>
  </r>
  <r>
    <x v="5"/>
    <x v="12"/>
    <s v="Empire Wind"/>
    <x v="27"/>
    <s v="Northeast Multispecies"/>
    <x v="111"/>
    <x v="20"/>
    <x v="6"/>
    <x v="6"/>
    <x v="5"/>
    <n v="6.46"/>
  </r>
  <r>
    <x v="5"/>
    <x v="12"/>
    <s v="Empire Wind"/>
    <x v="23"/>
    <s v="Highly Migratory Species"/>
    <x v="18"/>
    <x v="19"/>
    <x v="6"/>
    <x v="6"/>
    <x v="5"/>
    <n v="5.38"/>
  </r>
  <r>
    <x v="5"/>
    <x v="12"/>
    <s v="Empire Wind"/>
    <x v="28"/>
    <s v="Tilefish"/>
    <x v="18"/>
    <x v="20"/>
    <x v="6"/>
    <x v="6"/>
    <x v="5"/>
    <n v="5.38"/>
  </r>
  <r>
    <x v="5"/>
    <x v="12"/>
    <s v="Empire Wind"/>
    <x v="49"/>
    <s v="No Federal FMP"/>
    <x v="71"/>
    <x v="69"/>
    <x v="11"/>
    <x v="64"/>
    <x v="5"/>
    <n v="4.3099999999999996"/>
  </r>
  <r>
    <x v="5"/>
    <x v="12"/>
    <s v="Empire Wind"/>
    <x v="19"/>
    <s v="Tilefish"/>
    <x v="71"/>
    <x v="19"/>
    <x v="6"/>
    <x v="6"/>
    <x v="5"/>
    <n v="4.3099999999999996"/>
  </r>
  <r>
    <x v="5"/>
    <x v="12"/>
    <s v="Empire Wind"/>
    <x v="14"/>
    <s v="No Federal FMP"/>
    <x v="27"/>
    <x v="109"/>
    <x v="29"/>
    <x v="7"/>
    <x v="5"/>
    <n v="3.23"/>
  </r>
  <r>
    <x v="5"/>
    <x v="12"/>
    <s v="Empire Wind"/>
    <x v="51"/>
    <s v="No Federal FMP"/>
    <x v="19"/>
    <x v="19"/>
    <x v="6"/>
    <x v="1"/>
    <x v="5"/>
    <n v="2.15"/>
  </r>
  <r>
    <x v="5"/>
    <x v="12"/>
    <s v="Empire Wind"/>
    <x v="30"/>
    <s v="No Federal FMP"/>
    <x v="19"/>
    <x v="20"/>
    <x v="1"/>
    <x v="6"/>
    <x v="5"/>
    <n v="2.15"/>
  </r>
  <r>
    <x v="5"/>
    <x v="12"/>
    <s v="Empire Wind"/>
    <x v="15"/>
    <s v="SERO FMP"/>
    <x v="20"/>
    <x v="19"/>
    <x v="1"/>
    <x v="5"/>
    <x v="5"/>
    <n v="1.08"/>
  </r>
  <r>
    <x v="5"/>
    <x v="12"/>
    <s v="Empire Wind"/>
    <x v="21"/>
    <s v="No Federal FMP"/>
    <x v="20"/>
    <x v="19"/>
    <x v="6"/>
    <x v="6"/>
    <x v="5"/>
    <n v="1.08"/>
  </r>
  <r>
    <x v="5"/>
    <x v="13"/>
    <s v="South Fork Wind"/>
    <x v="5"/>
    <s v="ASMFC FMP"/>
    <x v="2300"/>
    <x v="2287"/>
    <x v="29"/>
    <x v="5"/>
    <x v="5"/>
    <n v="31542.17"/>
  </r>
  <r>
    <x v="5"/>
    <x v="13"/>
    <s v="South Fork Wind"/>
    <x v="7"/>
    <s v="Mackerel, Squid, and Butterfish"/>
    <x v="2301"/>
    <x v="2288"/>
    <x v="54"/>
    <x v="64"/>
    <x v="5"/>
    <n v="30885.26"/>
  </r>
  <r>
    <x v="5"/>
    <x v="13"/>
    <s v="South Fork Wind"/>
    <x v="0"/>
    <m/>
    <x v="2302"/>
    <x v="2289"/>
    <x v="0"/>
    <x v="0"/>
    <x v="5"/>
    <n v="30458.81"/>
  </r>
  <r>
    <x v="5"/>
    <x v="13"/>
    <s v="South Fork Wind"/>
    <x v="1"/>
    <s v="Sea Scallop"/>
    <x v="2303"/>
    <x v="2290"/>
    <x v="6"/>
    <x v="6"/>
    <x v="5"/>
    <n v="24328.07"/>
  </r>
  <r>
    <x v="5"/>
    <x v="13"/>
    <s v="South Fork Wind"/>
    <x v="16"/>
    <s v="Monkfish"/>
    <x v="2304"/>
    <x v="2291"/>
    <x v="67"/>
    <x v="68"/>
    <x v="5"/>
    <n v="15421.09"/>
  </r>
  <r>
    <x v="5"/>
    <x v="13"/>
    <s v="South Fork Wind"/>
    <x v="38"/>
    <s v="Atlantic Herring"/>
    <x v="2305"/>
    <x v="2292"/>
    <x v="7"/>
    <x v="9"/>
    <x v="5"/>
    <n v="13001.32"/>
  </r>
  <r>
    <x v="5"/>
    <x v="13"/>
    <s v="South Fork Wind"/>
    <x v="26"/>
    <s v="Skates"/>
    <x v="2306"/>
    <x v="2293"/>
    <x v="13"/>
    <x v="39"/>
    <x v="5"/>
    <n v="11055.37"/>
  </r>
  <r>
    <x v="5"/>
    <x v="13"/>
    <s v="South Fork Wind"/>
    <x v="9"/>
    <s v="Summer Flounder, Scup, Black Sea Bass"/>
    <x v="2307"/>
    <x v="2294"/>
    <x v="67"/>
    <x v="8"/>
    <x v="5"/>
    <n v="8077.77"/>
  </r>
  <r>
    <x v="5"/>
    <x v="13"/>
    <s v="South Fork Wind"/>
    <x v="10"/>
    <s v="Summer Flounder, Scup, Black Sea Bass"/>
    <x v="2308"/>
    <x v="1495"/>
    <x v="29"/>
    <x v="7"/>
    <x v="5"/>
    <n v="7680.39"/>
  </r>
  <r>
    <x v="5"/>
    <x v="13"/>
    <s v="South Fork Wind"/>
    <x v="2"/>
    <s v="Summer Flounder, Scup, Black Sea Bass"/>
    <x v="2309"/>
    <x v="2295"/>
    <x v="10"/>
    <x v="63"/>
    <x v="5"/>
    <n v="7522.09"/>
  </r>
  <r>
    <x v="5"/>
    <x v="13"/>
    <s v="South Fork Wind"/>
    <x v="27"/>
    <s v="Northeast Multispecies"/>
    <x v="2310"/>
    <x v="2296"/>
    <x v="54"/>
    <x v="64"/>
    <x v="5"/>
    <n v="4178.34"/>
  </r>
  <r>
    <x v="5"/>
    <x v="13"/>
    <s v="South Fork Wind"/>
    <x v="43"/>
    <s v="Northeast Multispecies"/>
    <x v="2311"/>
    <x v="2297"/>
    <x v="56"/>
    <x v="84"/>
    <x v="5"/>
    <n v="2930.22"/>
  </r>
  <r>
    <x v="5"/>
    <x v="13"/>
    <s v="South Fork Wind"/>
    <x v="34"/>
    <s v="Northeast Multispecies"/>
    <x v="2312"/>
    <x v="2298"/>
    <x v="11"/>
    <x v="31"/>
    <x v="5"/>
    <n v="2733.15"/>
  </r>
  <r>
    <x v="5"/>
    <x v="13"/>
    <s v="South Fork Wind"/>
    <x v="22"/>
    <s v="Small-Mesh Multispecies"/>
    <x v="2313"/>
    <x v="2299"/>
    <x v="5"/>
    <x v="5"/>
    <x v="5"/>
    <n v="2121.48"/>
  </r>
  <r>
    <x v="5"/>
    <x v="13"/>
    <s v="South Fork Wind"/>
    <x v="8"/>
    <s v="ASMFC FMP"/>
    <x v="2314"/>
    <x v="2300"/>
    <x v="5"/>
    <x v="5"/>
    <x v="5"/>
    <n v="1925.48"/>
  </r>
  <r>
    <x v="5"/>
    <x v="13"/>
    <s v="South Fork Wind"/>
    <x v="35"/>
    <s v="Spiny Dogfish"/>
    <x v="2315"/>
    <x v="2301"/>
    <x v="29"/>
    <x v="7"/>
    <x v="5"/>
    <n v="1446.27"/>
  </r>
  <r>
    <x v="5"/>
    <x v="13"/>
    <s v="South Fork Wind"/>
    <x v="20"/>
    <s v="Mackerel, Squid, and Butterfish"/>
    <x v="2316"/>
    <x v="2302"/>
    <x v="54"/>
    <x v="64"/>
    <x v="5"/>
    <n v="922.9"/>
  </r>
  <r>
    <x v="5"/>
    <x v="13"/>
    <s v="South Fork Wind"/>
    <x v="29"/>
    <s v="ASMFC FMP"/>
    <x v="2317"/>
    <x v="1620"/>
    <x v="11"/>
    <x v="44"/>
    <x v="5"/>
    <n v="825.98"/>
  </r>
  <r>
    <x v="5"/>
    <x v="13"/>
    <s v="South Fork Wind"/>
    <x v="18"/>
    <s v="Mackerel, Squid, and Butterfish"/>
    <x v="1836"/>
    <x v="2303"/>
    <x v="5"/>
    <x v="1"/>
    <x v="5"/>
    <n v="649.37"/>
  </r>
  <r>
    <x v="5"/>
    <x v="13"/>
    <s v="South Fork Wind"/>
    <x v="17"/>
    <s v="Small-Mesh Multispecies"/>
    <x v="2318"/>
    <x v="2304"/>
    <x v="67"/>
    <x v="68"/>
    <x v="5"/>
    <n v="488.91"/>
  </r>
  <r>
    <x v="5"/>
    <x v="13"/>
    <s v="South Fork Wind"/>
    <x v="25"/>
    <s v="Bluefish"/>
    <x v="475"/>
    <x v="2305"/>
    <x v="5"/>
    <x v="5"/>
    <x v="5"/>
    <n v="287.52999999999997"/>
  </r>
  <r>
    <x v="5"/>
    <x v="13"/>
    <s v="South Fork Wind"/>
    <x v="12"/>
    <s v="No Federal FMP"/>
    <x v="101"/>
    <x v="1552"/>
    <x v="27"/>
    <x v="28"/>
    <x v="5"/>
    <n v="156.15"/>
  </r>
  <r>
    <x v="5"/>
    <x v="13"/>
    <s v="South Fork Wind"/>
    <x v="32"/>
    <s v="Highly Migratory Species"/>
    <x v="498"/>
    <x v="504"/>
    <x v="1"/>
    <x v="1"/>
    <x v="5"/>
    <n v="74.31"/>
  </r>
  <r>
    <x v="5"/>
    <x v="13"/>
    <s v="South Fork Wind"/>
    <x v="31"/>
    <s v="No Federal FMP"/>
    <x v="986"/>
    <x v="207"/>
    <x v="11"/>
    <x v="31"/>
    <x v="5"/>
    <n v="59.23"/>
  </r>
  <r>
    <x v="5"/>
    <x v="13"/>
    <s v="South Fork Wind"/>
    <x v="11"/>
    <s v="ASMFC FMP"/>
    <x v="218"/>
    <x v="15"/>
    <x v="1"/>
    <x v="1"/>
    <x v="5"/>
    <n v="37.69"/>
  </r>
  <r>
    <x v="5"/>
    <x v="13"/>
    <s v="South Fork Wind"/>
    <x v="48"/>
    <s v="Northeast Multispecies"/>
    <x v="109"/>
    <x v="26"/>
    <x v="6"/>
    <x v="6"/>
    <x v="5"/>
    <n v="21.54"/>
  </r>
  <r>
    <x v="5"/>
    <x v="13"/>
    <s v="South Fork Wind"/>
    <x v="42"/>
    <s v="No Federal FMP"/>
    <x v="110"/>
    <x v="16"/>
    <x v="22"/>
    <x v="56"/>
    <x v="5"/>
    <n v="9.69"/>
  </r>
  <r>
    <x v="5"/>
    <x v="13"/>
    <s v="South Fork Wind"/>
    <x v="60"/>
    <s v="ASMFC FMP"/>
    <x v="16"/>
    <x v="208"/>
    <x v="6"/>
    <x v="6"/>
    <x v="5"/>
    <n v="8.6199999999999992"/>
  </r>
  <r>
    <x v="5"/>
    <x v="13"/>
    <s v="South Fork Wind"/>
    <x v="24"/>
    <s v="No Federal FMP"/>
    <x v="18"/>
    <x v="109"/>
    <x v="6"/>
    <x v="6"/>
    <x v="5"/>
    <n v="5.38"/>
  </r>
  <r>
    <x v="5"/>
    <x v="13"/>
    <s v="South Fork Wind"/>
    <x v="13"/>
    <s v="No Federal FMP"/>
    <x v="71"/>
    <x v="65"/>
    <x v="1"/>
    <x v="1"/>
    <x v="5"/>
    <n v="4.3099999999999996"/>
  </r>
  <r>
    <x v="5"/>
    <x v="13"/>
    <s v="South Fork Wind"/>
    <x v="28"/>
    <s v="Tilefish"/>
    <x v="71"/>
    <x v="109"/>
    <x v="6"/>
    <x v="6"/>
    <x v="5"/>
    <n v="4.3099999999999996"/>
  </r>
  <r>
    <x v="5"/>
    <x v="13"/>
    <s v="South Fork Wind"/>
    <x v="44"/>
    <s v="ASMFC FMP"/>
    <x v="19"/>
    <x v="20"/>
    <x v="7"/>
    <x v="44"/>
    <x v="5"/>
    <n v="2.15"/>
  </r>
  <r>
    <x v="5"/>
    <x v="13"/>
    <s v="South Fork Wind"/>
    <x v="49"/>
    <s v="No Federal FMP"/>
    <x v="20"/>
    <x v="26"/>
    <x v="1"/>
    <x v="5"/>
    <x v="5"/>
    <n v="1.08"/>
  </r>
  <r>
    <x v="5"/>
    <x v="13"/>
    <s v="South Fork Wind"/>
    <x v="15"/>
    <s v="SERO FMP"/>
    <x v="20"/>
    <x v="19"/>
    <x v="1"/>
    <x v="5"/>
    <x v="5"/>
    <n v="1.08"/>
  </r>
  <r>
    <x v="5"/>
    <x v="13"/>
    <s v="South Fork Wind"/>
    <x v="19"/>
    <s v="Tilefish"/>
    <x v="20"/>
    <x v="19"/>
    <x v="6"/>
    <x v="6"/>
    <x v="5"/>
    <n v="1.08"/>
  </r>
  <r>
    <x v="5"/>
    <x v="13"/>
    <s v="South Fork Wind"/>
    <x v="54"/>
    <s v="Northeast Multispecies"/>
    <x v="20"/>
    <x v="19"/>
    <x v="6"/>
    <x v="6"/>
    <x v="5"/>
    <n v="1.08"/>
  </r>
  <r>
    <x v="5"/>
    <x v="13"/>
    <s v="South Fork Wind"/>
    <x v="37"/>
    <s v="No Federal FMP"/>
    <x v="20"/>
    <x v="19"/>
    <x v="6"/>
    <x v="1"/>
    <x v="5"/>
    <n v="1.08"/>
  </r>
  <r>
    <x v="5"/>
    <x v="13"/>
    <s v="South Fork Wind"/>
    <x v="21"/>
    <s v="No Federal FMP"/>
    <x v="20"/>
    <x v="19"/>
    <x v="6"/>
    <x v="6"/>
    <x v="5"/>
    <n v="1.08"/>
  </r>
  <r>
    <x v="5"/>
    <x v="14"/>
    <s v="Skipjack Wind"/>
    <x v="1"/>
    <s v="Sea Scallop"/>
    <x v="2319"/>
    <x v="2306"/>
    <x v="5"/>
    <x v="5"/>
    <x v="5"/>
    <n v="87710.7"/>
  </r>
  <r>
    <x v="5"/>
    <x v="14"/>
    <s v="Skipjack Wind"/>
    <x v="53"/>
    <s v="Surfclam, Ocean Quahog"/>
    <x v="2320"/>
    <x v="2307"/>
    <x v="9"/>
    <x v="8"/>
    <x v="5"/>
    <n v="23588.240000000002"/>
  </r>
  <r>
    <x v="5"/>
    <x v="14"/>
    <s v="Skipjack Wind"/>
    <x v="2"/>
    <s v="Summer Flounder, Scup, Black Sea Bass"/>
    <x v="2321"/>
    <x v="2308"/>
    <x v="39"/>
    <x v="19"/>
    <x v="5"/>
    <n v="16296.61"/>
  </r>
  <r>
    <x v="5"/>
    <x v="14"/>
    <s v="Skipjack Wind"/>
    <x v="5"/>
    <s v="ASMFC FMP"/>
    <x v="2322"/>
    <x v="2309"/>
    <x v="1"/>
    <x v="1"/>
    <x v="5"/>
    <n v="9339.8799999999992"/>
  </r>
  <r>
    <x v="5"/>
    <x v="14"/>
    <s v="Skipjack Wind"/>
    <x v="0"/>
    <m/>
    <x v="2323"/>
    <x v="2310"/>
    <x v="0"/>
    <x v="0"/>
    <x v="5"/>
    <n v="8086.38"/>
  </r>
  <r>
    <x v="5"/>
    <x v="14"/>
    <s v="Skipjack Wind"/>
    <x v="3"/>
    <s v="No Federal FMP"/>
    <x v="2324"/>
    <x v="2311"/>
    <x v="45"/>
    <x v="22"/>
    <x v="5"/>
    <n v="7824.7"/>
  </r>
  <r>
    <x v="5"/>
    <x v="14"/>
    <s v="Skipjack Wind"/>
    <x v="7"/>
    <s v="Mackerel, Squid, and Butterfish"/>
    <x v="2325"/>
    <x v="2312"/>
    <x v="1"/>
    <x v="1"/>
    <x v="5"/>
    <n v="2865.61"/>
  </r>
  <r>
    <x v="5"/>
    <x v="14"/>
    <s v="Skipjack Wind"/>
    <x v="10"/>
    <s v="Summer Flounder, Scup, Black Sea Bass"/>
    <x v="2326"/>
    <x v="2313"/>
    <x v="1"/>
    <x v="1"/>
    <x v="5"/>
    <n v="2052.56"/>
  </r>
  <r>
    <x v="5"/>
    <x v="14"/>
    <s v="Skipjack Wind"/>
    <x v="6"/>
    <s v="Mackerel, Squid, and Butterfish"/>
    <x v="2327"/>
    <x v="2314"/>
    <x v="5"/>
    <x v="5"/>
    <x v="5"/>
    <n v="1627.18"/>
  </r>
  <r>
    <x v="5"/>
    <x v="14"/>
    <s v="Skipjack Wind"/>
    <x v="51"/>
    <s v="No Federal FMP"/>
    <x v="2328"/>
    <x v="69"/>
    <x v="62"/>
    <x v="39"/>
    <x v="5"/>
    <n v="1364.42"/>
  </r>
  <r>
    <x v="5"/>
    <x v="14"/>
    <s v="Skipjack Wind"/>
    <x v="4"/>
    <s v="No Federal FMP"/>
    <x v="2329"/>
    <x v="2315"/>
    <x v="13"/>
    <x v="22"/>
    <x v="5"/>
    <n v="900.28"/>
  </r>
  <r>
    <x v="5"/>
    <x v="14"/>
    <s v="Skipjack Wind"/>
    <x v="60"/>
    <s v="ASMFC FMP"/>
    <x v="54"/>
    <x v="2316"/>
    <x v="1"/>
    <x v="1"/>
    <x v="5"/>
    <n v="292.91000000000003"/>
  </r>
  <r>
    <x v="5"/>
    <x v="14"/>
    <s v="Skipjack Wind"/>
    <x v="11"/>
    <s v="ASMFC FMP"/>
    <x v="494"/>
    <x v="454"/>
    <x v="11"/>
    <x v="64"/>
    <x v="5"/>
    <n v="214.3"/>
  </r>
  <r>
    <x v="5"/>
    <x v="14"/>
    <s v="Skipjack Wind"/>
    <x v="25"/>
    <s v="Bluefish"/>
    <x v="410"/>
    <x v="679"/>
    <x v="1"/>
    <x v="1"/>
    <x v="5"/>
    <n v="208.92"/>
  </r>
  <r>
    <x v="5"/>
    <x v="14"/>
    <s v="Skipjack Wind"/>
    <x v="8"/>
    <s v="ASMFC FMP"/>
    <x v="2094"/>
    <x v="2317"/>
    <x v="6"/>
    <x v="6"/>
    <x v="5"/>
    <n v="192.76"/>
  </r>
  <r>
    <x v="5"/>
    <x v="14"/>
    <s v="Skipjack Wind"/>
    <x v="13"/>
    <s v="No Federal FMP"/>
    <x v="817"/>
    <x v="53"/>
    <x v="46"/>
    <x v="19"/>
    <x v="5"/>
    <n v="124.92"/>
  </r>
  <r>
    <x v="5"/>
    <x v="14"/>
    <s v="Skipjack Wind"/>
    <x v="35"/>
    <s v="Spiny Dogfish"/>
    <x v="353"/>
    <x v="2318"/>
    <x v="6"/>
    <x v="6"/>
    <x v="5"/>
    <n v="88.31"/>
  </r>
  <r>
    <x v="5"/>
    <x v="14"/>
    <s v="Skipjack Wind"/>
    <x v="20"/>
    <s v="Mackerel, Squid, and Butterfish"/>
    <x v="479"/>
    <x v="347"/>
    <x v="6"/>
    <x v="6"/>
    <x v="5"/>
    <n v="60.31"/>
  </r>
  <r>
    <x v="5"/>
    <x v="14"/>
    <s v="Skipjack Wind"/>
    <x v="14"/>
    <s v="No Federal FMP"/>
    <x v="218"/>
    <x v="215"/>
    <x v="61"/>
    <x v="74"/>
    <x v="5"/>
    <n v="37.69"/>
  </r>
  <r>
    <x v="5"/>
    <x v="14"/>
    <s v="Skipjack Wind"/>
    <x v="19"/>
    <s v="Tilefish"/>
    <x v="26"/>
    <x v="141"/>
    <x v="29"/>
    <x v="7"/>
    <x v="5"/>
    <n v="33.380000000000003"/>
  </r>
  <r>
    <x v="5"/>
    <x v="14"/>
    <s v="Skipjack Wind"/>
    <x v="15"/>
    <s v="SERO FMP"/>
    <x v="196"/>
    <x v="15"/>
    <x v="22"/>
    <x v="84"/>
    <x v="5"/>
    <n v="14"/>
  </r>
  <r>
    <x v="5"/>
    <x v="14"/>
    <s v="Skipjack Wind"/>
    <x v="24"/>
    <s v="No Federal FMP"/>
    <x v="69"/>
    <x v="157"/>
    <x v="6"/>
    <x v="1"/>
    <x v="5"/>
    <n v="11.85"/>
  </r>
  <r>
    <x v="5"/>
    <x v="14"/>
    <s v="Skipjack Wind"/>
    <x v="16"/>
    <s v="Monkfish"/>
    <x v="70"/>
    <x v="65"/>
    <x v="6"/>
    <x v="6"/>
    <x v="5"/>
    <n v="10.77"/>
  </r>
  <r>
    <x v="5"/>
    <x v="14"/>
    <s v="Skipjack Wind"/>
    <x v="17"/>
    <s v="Small-Mesh Multispecies"/>
    <x v="17"/>
    <x v="15"/>
    <x v="6"/>
    <x v="6"/>
    <x v="5"/>
    <n v="7.54"/>
  </r>
  <r>
    <x v="5"/>
    <x v="14"/>
    <s v="Skipjack Wind"/>
    <x v="9"/>
    <s v="Summer Flounder, Scup, Black Sea Bass"/>
    <x v="18"/>
    <x v="141"/>
    <x v="6"/>
    <x v="6"/>
    <x v="5"/>
    <n v="5.38"/>
  </r>
  <r>
    <x v="5"/>
    <x v="14"/>
    <s v="Skipjack Wind"/>
    <x v="32"/>
    <s v="Highly Migratory Species"/>
    <x v="71"/>
    <x v="27"/>
    <x v="6"/>
    <x v="6"/>
    <x v="5"/>
    <n v="4.3099999999999996"/>
  </r>
  <r>
    <x v="5"/>
    <x v="14"/>
    <s v="Skipjack Wind"/>
    <x v="28"/>
    <s v="Tilefish"/>
    <x v="71"/>
    <x v="19"/>
    <x v="6"/>
    <x v="6"/>
    <x v="5"/>
    <n v="4.3099999999999996"/>
  </r>
  <r>
    <x v="5"/>
    <x v="14"/>
    <s v="Skipjack Wind"/>
    <x v="30"/>
    <s v="No Federal FMP"/>
    <x v="27"/>
    <x v="26"/>
    <x v="1"/>
    <x v="1"/>
    <x v="5"/>
    <n v="3.23"/>
  </r>
  <r>
    <x v="5"/>
    <x v="14"/>
    <s v="Skipjack Wind"/>
    <x v="22"/>
    <s v="Small-Mesh Multispecies"/>
    <x v="19"/>
    <x v="20"/>
    <x v="6"/>
    <x v="6"/>
    <x v="5"/>
    <n v="2.15"/>
  </r>
  <r>
    <x v="5"/>
    <x v="14"/>
    <s v="Skipjack Wind"/>
    <x v="18"/>
    <s v="Mackerel, Squid, and Butterfish"/>
    <x v="19"/>
    <x v="16"/>
    <x v="6"/>
    <x v="6"/>
    <x v="5"/>
    <n v="2.15"/>
  </r>
  <r>
    <x v="5"/>
    <x v="14"/>
    <s v="Skipjack Wind"/>
    <x v="21"/>
    <s v="No Federal FMP"/>
    <x v="20"/>
    <x v="19"/>
    <x v="6"/>
    <x v="6"/>
    <x v="5"/>
    <n v="1.08"/>
  </r>
  <r>
    <x v="5"/>
    <x v="15"/>
    <s v="Beacon Wind"/>
    <x v="7"/>
    <s v="Mackerel, Squid, and Butterfish"/>
    <x v="2330"/>
    <x v="2319"/>
    <x v="57"/>
    <x v="83"/>
    <x v="5"/>
    <n v="422223.49"/>
  </r>
  <r>
    <x v="5"/>
    <x v="15"/>
    <s v="Beacon Wind"/>
    <x v="22"/>
    <s v="Small-Mesh Multispecies"/>
    <x v="2331"/>
    <x v="2320"/>
    <x v="114"/>
    <x v="220"/>
    <x v="5"/>
    <n v="114353"/>
  </r>
  <r>
    <x v="5"/>
    <x v="15"/>
    <s v="Beacon Wind"/>
    <x v="9"/>
    <s v="Summer Flounder, Scup, Black Sea Bass"/>
    <x v="2332"/>
    <x v="2321"/>
    <x v="165"/>
    <x v="18"/>
    <x v="5"/>
    <n v="101367.84"/>
  </r>
  <r>
    <x v="5"/>
    <x v="15"/>
    <s v="Beacon Wind"/>
    <x v="8"/>
    <s v="ASMFC FMP"/>
    <x v="2333"/>
    <x v="2322"/>
    <x v="70"/>
    <x v="59"/>
    <x v="5"/>
    <n v="78506.5"/>
  </r>
  <r>
    <x v="5"/>
    <x v="15"/>
    <s v="Beacon Wind"/>
    <x v="16"/>
    <s v="Monkfish"/>
    <x v="2334"/>
    <x v="2323"/>
    <x v="53"/>
    <x v="26"/>
    <x v="5"/>
    <n v="61566.99"/>
  </r>
  <r>
    <x v="5"/>
    <x v="15"/>
    <s v="Beacon Wind"/>
    <x v="26"/>
    <s v="Skates"/>
    <x v="2335"/>
    <x v="2324"/>
    <x v="28"/>
    <x v="54"/>
    <x v="5"/>
    <n v="29849.29"/>
  </r>
  <r>
    <x v="5"/>
    <x v="15"/>
    <s v="Beacon Wind"/>
    <x v="1"/>
    <s v="Sea Scallop"/>
    <x v="2336"/>
    <x v="2325"/>
    <x v="1"/>
    <x v="1"/>
    <x v="5"/>
    <n v="28741.17"/>
  </r>
  <r>
    <x v="5"/>
    <x v="15"/>
    <s v="Beacon Wind"/>
    <x v="5"/>
    <s v="ASMFC FMP"/>
    <x v="2337"/>
    <x v="2326"/>
    <x v="5"/>
    <x v="5"/>
    <x v="5"/>
    <n v="23128.41"/>
  </r>
  <r>
    <x v="5"/>
    <x v="15"/>
    <s v="Beacon Wind"/>
    <x v="10"/>
    <s v="Summer Flounder, Scup, Black Sea Bass"/>
    <x v="2338"/>
    <x v="2327"/>
    <x v="9"/>
    <x v="64"/>
    <x v="5"/>
    <n v="18023.939999999999"/>
  </r>
  <r>
    <x v="5"/>
    <x v="15"/>
    <s v="Beacon Wind"/>
    <x v="0"/>
    <m/>
    <x v="2339"/>
    <x v="2328"/>
    <x v="0"/>
    <x v="0"/>
    <x v="5"/>
    <n v="8886.51"/>
  </r>
  <r>
    <x v="5"/>
    <x v="15"/>
    <s v="Beacon Wind"/>
    <x v="38"/>
    <s v="Atlantic Herring"/>
    <x v="2340"/>
    <x v="2329"/>
    <x v="5"/>
    <x v="7"/>
    <x v="5"/>
    <n v="7657.78"/>
  </r>
  <r>
    <x v="5"/>
    <x v="15"/>
    <s v="Beacon Wind"/>
    <x v="20"/>
    <s v="Mackerel, Squid, and Butterfish"/>
    <x v="2341"/>
    <x v="2330"/>
    <x v="26"/>
    <x v="49"/>
    <x v="5"/>
    <n v="6760.73"/>
  </r>
  <r>
    <x v="5"/>
    <x v="15"/>
    <s v="Beacon Wind"/>
    <x v="2"/>
    <s v="Summer Flounder, Scup, Black Sea Bass"/>
    <x v="2342"/>
    <x v="880"/>
    <x v="29"/>
    <x v="7"/>
    <x v="5"/>
    <n v="2423.0100000000002"/>
  </r>
  <r>
    <x v="5"/>
    <x v="15"/>
    <s v="Beacon Wind"/>
    <x v="17"/>
    <s v="Small-Mesh Multispecies"/>
    <x v="2343"/>
    <x v="2331"/>
    <x v="74"/>
    <x v="150"/>
    <x v="5"/>
    <n v="2330.39"/>
  </r>
  <r>
    <x v="5"/>
    <x v="15"/>
    <s v="Beacon Wind"/>
    <x v="25"/>
    <s v="Bluefish"/>
    <x v="2344"/>
    <x v="2332"/>
    <x v="10"/>
    <x v="10"/>
    <x v="5"/>
    <n v="1590.57"/>
  </r>
  <r>
    <x v="5"/>
    <x v="15"/>
    <s v="Beacon Wind"/>
    <x v="27"/>
    <s v="Northeast Multispecies"/>
    <x v="1010"/>
    <x v="2333"/>
    <x v="5"/>
    <x v="5"/>
    <x v="5"/>
    <n v="1374.11"/>
  </r>
  <r>
    <x v="5"/>
    <x v="15"/>
    <s v="Beacon Wind"/>
    <x v="28"/>
    <s v="Tilefish"/>
    <x v="232"/>
    <x v="2334"/>
    <x v="29"/>
    <x v="7"/>
    <x v="5"/>
    <n v="1225.5"/>
  </r>
  <r>
    <x v="5"/>
    <x v="15"/>
    <s v="Beacon Wind"/>
    <x v="18"/>
    <s v="Mackerel, Squid, and Butterfish"/>
    <x v="2316"/>
    <x v="1766"/>
    <x v="5"/>
    <x v="1"/>
    <x v="5"/>
    <n v="922.9"/>
  </r>
  <r>
    <x v="5"/>
    <x v="15"/>
    <s v="Beacon Wind"/>
    <x v="6"/>
    <s v="Mackerel, Squid, and Butterfish"/>
    <x v="1684"/>
    <x v="2335"/>
    <x v="1"/>
    <x v="6"/>
    <x v="5"/>
    <n v="824.9"/>
  </r>
  <r>
    <x v="5"/>
    <x v="15"/>
    <s v="Beacon Wind"/>
    <x v="33"/>
    <s v="Northeast Multispecies"/>
    <x v="183"/>
    <x v="322"/>
    <x v="6"/>
    <x v="6"/>
    <x v="5"/>
    <n v="309.07"/>
  </r>
  <r>
    <x v="5"/>
    <x v="15"/>
    <s v="Beacon Wind"/>
    <x v="34"/>
    <s v="Northeast Multispecies"/>
    <x v="459"/>
    <x v="758"/>
    <x v="6"/>
    <x v="6"/>
    <x v="5"/>
    <n v="262.76"/>
  </r>
  <r>
    <x v="5"/>
    <x v="15"/>
    <s v="Beacon Wind"/>
    <x v="43"/>
    <s v="Northeast Multispecies"/>
    <x v="57"/>
    <x v="1225"/>
    <x v="1"/>
    <x v="1"/>
    <x v="5"/>
    <n v="197.07"/>
  </r>
  <r>
    <x v="5"/>
    <x v="15"/>
    <s v="Beacon Wind"/>
    <x v="35"/>
    <s v="Spiny Dogfish"/>
    <x v="849"/>
    <x v="1124"/>
    <x v="6"/>
    <x v="6"/>
    <x v="5"/>
    <n v="188.46"/>
  </r>
  <r>
    <x v="5"/>
    <x v="15"/>
    <s v="Beacon Wind"/>
    <x v="29"/>
    <s v="ASMFC FMP"/>
    <x v="223"/>
    <x v="106"/>
    <x v="1"/>
    <x v="1"/>
    <x v="5"/>
    <n v="116.3"/>
  </r>
  <r>
    <x v="5"/>
    <x v="15"/>
    <s v="Beacon Wind"/>
    <x v="31"/>
    <s v="No Federal FMP"/>
    <x v="460"/>
    <x v="302"/>
    <x v="67"/>
    <x v="10"/>
    <x v="5"/>
    <n v="90.46"/>
  </r>
  <r>
    <x v="5"/>
    <x v="15"/>
    <s v="Beacon Wind"/>
    <x v="32"/>
    <s v="Highly Migratory Species"/>
    <x v="216"/>
    <x v="800"/>
    <x v="1"/>
    <x v="5"/>
    <x v="5"/>
    <n v="85.07"/>
  </r>
  <r>
    <x v="5"/>
    <x v="15"/>
    <s v="Beacon Wind"/>
    <x v="13"/>
    <s v="No Federal FMP"/>
    <x v="283"/>
    <x v="60"/>
    <x v="8"/>
    <x v="68"/>
    <x v="5"/>
    <n v="40.92"/>
  </r>
  <r>
    <x v="5"/>
    <x v="15"/>
    <s v="Beacon Wind"/>
    <x v="24"/>
    <s v="No Federal FMP"/>
    <x v="66"/>
    <x v="182"/>
    <x v="1"/>
    <x v="5"/>
    <x v="5"/>
    <n v="34.46"/>
  </r>
  <r>
    <x v="5"/>
    <x v="15"/>
    <s v="Beacon Wind"/>
    <x v="56"/>
    <s v="Northeast Multispecies"/>
    <x v="26"/>
    <x v="184"/>
    <x v="6"/>
    <x v="6"/>
    <x v="5"/>
    <n v="33.380000000000003"/>
  </r>
  <r>
    <x v="5"/>
    <x v="15"/>
    <s v="Beacon Wind"/>
    <x v="57"/>
    <s v="Northeast Multispecies"/>
    <x v="354"/>
    <x v="20"/>
    <x v="6"/>
    <x v="6"/>
    <x v="5"/>
    <n v="19.38"/>
  </r>
  <r>
    <x v="5"/>
    <x v="15"/>
    <s v="Beacon Wind"/>
    <x v="41"/>
    <s v="Northeast Multispecies"/>
    <x v="165"/>
    <x v="108"/>
    <x v="6"/>
    <x v="6"/>
    <x v="5"/>
    <n v="18.309999999999999"/>
  </r>
  <r>
    <x v="5"/>
    <x v="15"/>
    <s v="Beacon Wind"/>
    <x v="55"/>
    <s v="Northeast Multispecies"/>
    <x v="68"/>
    <x v="125"/>
    <x v="6"/>
    <x v="6"/>
    <x v="5"/>
    <n v="12.92"/>
  </r>
  <r>
    <x v="5"/>
    <x v="15"/>
    <s v="Beacon Wind"/>
    <x v="48"/>
    <s v="Northeast Multispecies"/>
    <x v="69"/>
    <x v="109"/>
    <x v="6"/>
    <x v="6"/>
    <x v="5"/>
    <n v="11.85"/>
  </r>
  <r>
    <x v="5"/>
    <x v="15"/>
    <s v="Beacon Wind"/>
    <x v="37"/>
    <s v="No Federal FMP"/>
    <x v="70"/>
    <x v="184"/>
    <x v="29"/>
    <x v="10"/>
    <x v="5"/>
    <n v="10.77"/>
  </r>
  <r>
    <x v="5"/>
    <x v="15"/>
    <s v="Beacon Wind"/>
    <x v="64"/>
    <s v="Small-Mesh Multispecies"/>
    <x v="17"/>
    <x v="125"/>
    <x v="64"/>
    <x v="66"/>
    <x v="5"/>
    <n v="7.54"/>
  </r>
  <r>
    <x v="5"/>
    <x v="15"/>
    <s v="Beacon Wind"/>
    <x v="19"/>
    <s v="Tilefish"/>
    <x v="17"/>
    <x v="109"/>
    <x v="1"/>
    <x v="1"/>
    <x v="5"/>
    <n v="7.54"/>
  </r>
  <r>
    <x v="5"/>
    <x v="15"/>
    <s v="Beacon Wind"/>
    <x v="54"/>
    <s v="Northeast Multispecies"/>
    <x v="17"/>
    <x v="65"/>
    <x v="6"/>
    <x v="6"/>
    <x v="5"/>
    <n v="7.54"/>
  </r>
  <r>
    <x v="5"/>
    <x v="15"/>
    <s v="Beacon Wind"/>
    <x v="21"/>
    <s v="No Federal FMP"/>
    <x v="71"/>
    <x v="65"/>
    <x v="6"/>
    <x v="6"/>
    <x v="5"/>
    <n v="4.3099999999999996"/>
  </r>
  <r>
    <x v="5"/>
    <x v="15"/>
    <s v="Beacon Wind"/>
    <x v="60"/>
    <s v="ASMFC FMP"/>
    <x v="27"/>
    <x v="26"/>
    <x v="6"/>
    <x v="6"/>
    <x v="5"/>
    <n v="3.23"/>
  </r>
  <r>
    <x v="5"/>
    <x v="15"/>
    <s v="Beacon Wind"/>
    <x v="11"/>
    <s v="ASMFC FMP"/>
    <x v="27"/>
    <x v="19"/>
    <x v="6"/>
    <x v="6"/>
    <x v="5"/>
    <n v="3.23"/>
  </r>
  <r>
    <x v="5"/>
    <x v="15"/>
    <s v="Beacon Wind"/>
    <x v="49"/>
    <s v="No Federal FMP"/>
    <x v="19"/>
    <x v="364"/>
    <x v="29"/>
    <x v="64"/>
    <x v="5"/>
    <n v="2.15"/>
  </r>
  <r>
    <x v="5"/>
    <x v="15"/>
    <s v="Beacon Wind"/>
    <x v="51"/>
    <s v="No Federal FMP"/>
    <x v="20"/>
    <x v="19"/>
    <x v="6"/>
    <x v="1"/>
    <x v="5"/>
    <n v="1.08"/>
  </r>
  <r>
    <x v="5"/>
    <x v="16"/>
    <s v="Mayflower Wind"/>
    <x v="7"/>
    <s v="Mackerel, Squid, and Butterfish"/>
    <x v="2345"/>
    <x v="2336"/>
    <x v="74"/>
    <x v="77"/>
    <x v="5"/>
    <n v="205860.82"/>
  </r>
  <r>
    <x v="5"/>
    <x v="16"/>
    <s v="Mayflower Wind"/>
    <x v="8"/>
    <s v="ASMFC FMP"/>
    <x v="2346"/>
    <x v="2337"/>
    <x v="160"/>
    <x v="221"/>
    <x v="5"/>
    <n v="145351.34"/>
  </r>
  <r>
    <x v="5"/>
    <x v="16"/>
    <s v="Mayflower Wind"/>
    <x v="9"/>
    <s v="Summer Flounder, Scup, Black Sea Bass"/>
    <x v="2347"/>
    <x v="2338"/>
    <x v="60"/>
    <x v="129"/>
    <x v="5"/>
    <n v="71852.38"/>
  </r>
  <r>
    <x v="5"/>
    <x v="16"/>
    <s v="Mayflower Wind"/>
    <x v="16"/>
    <s v="Monkfish"/>
    <x v="2348"/>
    <x v="2339"/>
    <x v="93"/>
    <x v="52"/>
    <x v="5"/>
    <n v="47881.85"/>
  </r>
  <r>
    <x v="5"/>
    <x v="16"/>
    <s v="Mayflower Wind"/>
    <x v="22"/>
    <s v="Small-Mesh Multispecies"/>
    <x v="1086"/>
    <x v="2340"/>
    <x v="46"/>
    <x v="21"/>
    <x v="5"/>
    <n v="31114.639999999999"/>
  </r>
  <r>
    <x v="5"/>
    <x v="16"/>
    <s v="Mayflower Wind"/>
    <x v="1"/>
    <s v="Sea Scallop"/>
    <x v="2349"/>
    <x v="2341"/>
    <x v="1"/>
    <x v="1"/>
    <x v="5"/>
    <n v="29752.37"/>
  </r>
  <r>
    <x v="5"/>
    <x v="16"/>
    <s v="Mayflower Wind"/>
    <x v="5"/>
    <s v="ASMFC FMP"/>
    <x v="2350"/>
    <x v="2342"/>
    <x v="29"/>
    <x v="5"/>
    <x v="5"/>
    <n v="29252.69"/>
  </r>
  <r>
    <x v="5"/>
    <x v="16"/>
    <s v="Mayflower Wind"/>
    <x v="26"/>
    <s v="Skates"/>
    <x v="2351"/>
    <x v="2343"/>
    <x v="20"/>
    <x v="94"/>
    <x v="5"/>
    <n v="20947.7"/>
  </r>
  <r>
    <x v="5"/>
    <x v="16"/>
    <s v="Mayflower Wind"/>
    <x v="10"/>
    <s v="Summer Flounder, Scup, Black Sea Bass"/>
    <x v="2352"/>
    <x v="1634"/>
    <x v="54"/>
    <x v="64"/>
    <x v="5"/>
    <n v="15044.18"/>
  </r>
  <r>
    <x v="5"/>
    <x v="16"/>
    <s v="Mayflower Wind"/>
    <x v="38"/>
    <s v="Atlantic Herring"/>
    <x v="2353"/>
    <x v="2344"/>
    <x v="5"/>
    <x v="5"/>
    <x v="5"/>
    <n v="4706.0200000000004"/>
  </r>
  <r>
    <x v="5"/>
    <x v="16"/>
    <s v="Mayflower Wind"/>
    <x v="28"/>
    <s v="Tilefish"/>
    <x v="2354"/>
    <x v="1023"/>
    <x v="67"/>
    <x v="8"/>
    <x v="5"/>
    <n v="3663.59"/>
  </r>
  <r>
    <x v="5"/>
    <x v="16"/>
    <s v="Mayflower Wind"/>
    <x v="20"/>
    <s v="Mackerel, Squid, and Butterfish"/>
    <x v="2036"/>
    <x v="2345"/>
    <x v="83"/>
    <x v="12"/>
    <x v="5"/>
    <n v="2757.92"/>
  </r>
  <r>
    <x v="5"/>
    <x v="16"/>
    <s v="Mayflower Wind"/>
    <x v="2"/>
    <s v="Summer Flounder, Scup, Black Sea Bass"/>
    <x v="2355"/>
    <x v="2346"/>
    <x v="29"/>
    <x v="7"/>
    <x v="5"/>
    <n v="2023.48"/>
  </r>
  <r>
    <x v="5"/>
    <x v="16"/>
    <s v="Mayflower Wind"/>
    <x v="0"/>
    <m/>
    <x v="2356"/>
    <x v="2347"/>
    <x v="0"/>
    <x v="0"/>
    <x v="5"/>
    <n v="1571.19"/>
  </r>
  <r>
    <x v="5"/>
    <x v="16"/>
    <s v="Mayflower Wind"/>
    <x v="27"/>
    <s v="Northeast Multispecies"/>
    <x v="1996"/>
    <x v="2348"/>
    <x v="5"/>
    <x v="5"/>
    <x v="5"/>
    <n v="1219.04"/>
  </r>
  <r>
    <x v="5"/>
    <x v="16"/>
    <s v="Mayflower Wind"/>
    <x v="25"/>
    <s v="Bluefish"/>
    <x v="2357"/>
    <x v="2349"/>
    <x v="54"/>
    <x v="31"/>
    <x v="5"/>
    <n v="965.97"/>
  </r>
  <r>
    <x v="5"/>
    <x v="16"/>
    <s v="Mayflower Wind"/>
    <x v="17"/>
    <s v="Small-Mesh Multispecies"/>
    <x v="2358"/>
    <x v="2350"/>
    <x v="33"/>
    <x v="56"/>
    <x v="5"/>
    <n v="895.97"/>
  </r>
  <r>
    <x v="5"/>
    <x v="16"/>
    <s v="Mayflower Wind"/>
    <x v="18"/>
    <s v="Mackerel, Squid, and Butterfish"/>
    <x v="2359"/>
    <x v="2351"/>
    <x v="5"/>
    <x v="1"/>
    <x v="5"/>
    <n v="683.83"/>
  </r>
  <r>
    <x v="5"/>
    <x v="16"/>
    <s v="Mayflower Wind"/>
    <x v="35"/>
    <s v="Spiny Dogfish"/>
    <x v="611"/>
    <x v="2352"/>
    <x v="1"/>
    <x v="1"/>
    <x v="5"/>
    <n v="398.45"/>
  </r>
  <r>
    <x v="5"/>
    <x v="16"/>
    <s v="Mayflower Wind"/>
    <x v="6"/>
    <s v="Mackerel, Squid, and Butterfish"/>
    <x v="312"/>
    <x v="2353"/>
    <x v="6"/>
    <x v="6"/>
    <x v="5"/>
    <n v="380.14"/>
  </r>
  <r>
    <x v="5"/>
    <x v="16"/>
    <s v="Mayflower Wind"/>
    <x v="33"/>
    <s v="Northeast Multispecies"/>
    <x v="772"/>
    <x v="1980"/>
    <x v="6"/>
    <x v="6"/>
    <x v="5"/>
    <n v="241.22"/>
  </r>
  <r>
    <x v="5"/>
    <x v="16"/>
    <s v="Mayflower Wind"/>
    <x v="34"/>
    <s v="Northeast Multispecies"/>
    <x v="98"/>
    <x v="209"/>
    <x v="6"/>
    <x v="6"/>
    <x v="5"/>
    <n v="212.15"/>
  </r>
  <r>
    <x v="5"/>
    <x v="16"/>
    <s v="Mayflower Wind"/>
    <x v="43"/>
    <s v="Northeast Multispecies"/>
    <x v="816"/>
    <x v="1007"/>
    <x v="1"/>
    <x v="1"/>
    <x v="5"/>
    <n v="128.15"/>
  </r>
  <r>
    <x v="5"/>
    <x v="16"/>
    <s v="Mayflower Wind"/>
    <x v="13"/>
    <s v="No Federal FMP"/>
    <x v="125"/>
    <x v="99"/>
    <x v="58"/>
    <x v="39"/>
    <x v="5"/>
    <n v="84"/>
  </r>
  <r>
    <x v="5"/>
    <x v="16"/>
    <s v="Mayflower Wind"/>
    <x v="32"/>
    <s v="Highly Migratory Species"/>
    <x v="852"/>
    <x v="349"/>
    <x v="1"/>
    <x v="1"/>
    <x v="5"/>
    <n v="52.77"/>
  </r>
  <r>
    <x v="5"/>
    <x v="16"/>
    <s v="Mayflower Wind"/>
    <x v="29"/>
    <s v="ASMFC FMP"/>
    <x v="499"/>
    <x v="141"/>
    <x v="6"/>
    <x v="6"/>
    <x v="5"/>
    <n v="42"/>
  </r>
  <r>
    <x v="5"/>
    <x v="16"/>
    <s v="Mayflower Wind"/>
    <x v="31"/>
    <s v="No Federal FMP"/>
    <x v="413"/>
    <x v="364"/>
    <x v="29"/>
    <x v="7"/>
    <x v="5"/>
    <n v="38.770000000000003"/>
  </r>
  <r>
    <x v="5"/>
    <x v="16"/>
    <s v="Mayflower Wind"/>
    <x v="24"/>
    <s v="No Federal FMP"/>
    <x v="194"/>
    <x v="281"/>
    <x v="1"/>
    <x v="5"/>
    <x v="5"/>
    <n v="35.54"/>
  </r>
  <r>
    <x v="5"/>
    <x v="16"/>
    <s v="Mayflower Wind"/>
    <x v="56"/>
    <s v="Northeast Multispecies"/>
    <x v="613"/>
    <x v="125"/>
    <x v="6"/>
    <x v="6"/>
    <x v="5"/>
    <n v="31.23"/>
  </r>
  <r>
    <x v="5"/>
    <x v="16"/>
    <s v="Mayflower Wind"/>
    <x v="41"/>
    <s v="Northeast Multispecies"/>
    <x v="15"/>
    <x v="108"/>
    <x v="6"/>
    <x v="6"/>
    <x v="5"/>
    <n v="20.46"/>
  </r>
  <r>
    <x v="5"/>
    <x v="16"/>
    <s v="Mayflower Wind"/>
    <x v="57"/>
    <s v="Northeast Multispecies"/>
    <x v="127"/>
    <x v="20"/>
    <x v="6"/>
    <x v="6"/>
    <x v="5"/>
    <n v="17.23"/>
  </r>
  <r>
    <x v="5"/>
    <x v="16"/>
    <s v="Mayflower Wind"/>
    <x v="55"/>
    <s v="Northeast Multispecies"/>
    <x v="68"/>
    <x v="68"/>
    <x v="6"/>
    <x v="6"/>
    <x v="5"/>
    <n v="12.92"/>
  </r>
  <r>
    <x v="5"/>
    <x v="16"/>
    <s v="Mayflower Wind"/>
    <x v="48"/>
    <s v="Northeast Multispecies"/>
    <x v="110"/>
    <x v="109"/>
    <x v="6"/>
    <x v="6"/>
    <x v="5"/>
    <n v="9.69"/>
  </r>
  <r>
    <x v="5"/>
    <x v="16"/>
    <s v="Mayflower Wind"/>
    <x v="19"/>
    <s v="Tilefish"/>
    <x v="16"/>
    <x v="109"/>
    <x v="1"/>
    <x v="1"/>
    <x v="5"/>
    <n v="8.6199999999999992"/>
  </r>
  <r>
    <x v="5"/>
    <x v="16"/>
    <s v="Mayflower Wind"/>
    <x v="46"/>
    <s v="No Federal FMP"/>
    <x v="111"/>
    <x v="15"/>
    <x v="6"/>
    <x v="6"/>
    <x v="5"/>
    <n v="6.46"/>
  </r>
  <r>
    <x v="5"/>
    <x v="16"/>
    <s v="Mayflower Wind"/>
    <x v="37"/>
    <s v="No Federal FMP"/>
    <x v="111"/>
    <x v="65"/>
    <x v="5"/>
    <x v="44"/>
    <x v="5"/>
    <n v="6.46"/>
  </r>
  <r>
    <x v="5"/>
    <x v="16"/>
    <s v="Mayflower Wind"/>
    <x v="54"/>
    <s v="Northeast Multispecies"/>
    <x v="111"/>
    <x v="65"/>
    <x v="6"/>
    <x v="6"/>
    <x v="5"/>
    <n v="6.46"/>
  </r>
  <r>
    <x v="5"/>
    <x v="16"/>
    <s v="Mayflower Wind"/>
    <x v="21"/>
    <s v="No Federal FMP"/>
    <x v="18"/>
    <x v="65"/>
    <x v="6"/>
    <x v="6"/>
    <x v="5"/>
    <n v="5.38"/>
  </r>
  <r>
    <x v="5"/>
    <x v="16"/>
    <s v="Mayflower Wind"/>
    <x v="49"/>
    <s v="No Federal FMP"/>
    <x v="19"/>
    <x v="67"/>
    <x v="29"/>
    <x v="64"/>
    <x v="5"/>
    <n v="2.15"/>
  </r>
  <r>
    <x v="5"/>
    <x v="16"/>
    <s v="Mayflower Wind"/>
    <x v="60"/>
    <s v="ASMFC FMP"/>
    <x v="19"/>
    <x v="16"/>
    <x v="6"/>
    <x v="6"/>
    <x v="5"/>
    <n v="2.15"/>
  </r>
  <r>
    <x v="5"/>
    <x v="16"/>
    <s v="Mayflower Wind"/>
    <x v="64"/>
    <s v="Small-Mesh Multispecies"/>
    <x v="19"/>
    <x v="27"/>
    <x v="67"/>
    <x v="63"/>
    <x v="5"/>
    <n v="2.15"/>
  </r>
  <r>
    <x v="5"/>
    <x v="16"/>
    <s v="Mayflower Wind"/>
    <x v="51"/>
    <s v="No Federal FMP"/>
    <x v="20"/>
    <x v="19"/>
    <x v="6"/>
    <x v="1"/>
    <x v="5"/>
    <n v="1.08"/>
  </r>
  <r>
    <x v="5"/>
    <x v="17"/>
    <s v="Vineyard Northeast"/>
    <x v="8"/>
    <s v="ASMFC FMP"/>
    <x v="2360"/>
    <x v="2354"/>
    <x v="85"/>
    <x v="65"/>
    <x v="5"/>
    <n v="81869.63"/>
  </r>
  <r>
    <x v="5"/>
    <x v="17"/>
    <s v="Vineyard Northeast"/>
    <x v="7"/>
    <s v="Mackerel, Squid, and Butterfish"/>
    <x v="2361"/>
    <x v="2355"/>
    <x v="54"/>
    <x v="64"/>
    <x v="5"/>
    <n v="32313.22"/>
  </r>
  <r>
    <x v="5"/>
    <x v="17"/>
    <s v="Vineyard Northeast"/>
    <x v="5"/>
    <s v="ASMFC FMP"/>
    <x v="21"/>
    <x v="1369"/>
    <x v="5"/>
    <x v="5"/>
    <x v="5"/>
    <n v="22138.74"/>
  </r>
  <r>
    <x v="5"/>
    <x v="17"/>
    <s v="Vineyard Northeast"/>
    <x v="16"/>
    <s v="Monkfish"/>
    <x v="2362"/>
    <x v="2356"/>
    <x v="11"/>
    <x v="9"/>
    <x v="5"/>
    <n v="9921.41"/>
  </r>
  <r>
    <x v="5"/>
    <x v="17"/>
    <s v="Vineyard Northeast"/>
    <x v="9"/>
    <s v="Summer Flounder, Scup, Black Sea Bass"/>
    <x v="2363"/>
    <x v="2357"/>
    <x v="8"/>
    <x v="8"/>
    <x v="5"/>
    <n v="8728.2099999999991"/>
  </r>
  <r>
    <x v="5"/>
    <x v="17"/>
    <s v="Vineyard Northeast"/>
    <x v="1"/>
    <s v="Sea Scallop"/>
    <x v="2364"/>
    <x v="1132"/>
    <x v="6"/>
    <x v="6"/>
    <x v="5"/>
    <n v="8649.6"/>
  </r>
  <r>
    <x v="5"/>
    <x v="17"/>
    <s v="Vineyard Northeast"/>
    <x v="10"/>
    <s v="Summer Flounder, Scup, Black Sea Bass"/>
    <x v="344"/>
    <x v="2018"/>
    <x v="5"/>
    <x v="5"/>
    <x v="5"/>
    <n v="4296.8"/>
  </r>
  <r>
    <x v="5"/>
    <x v="17"/>
    <s v="Vineyard Northeast"/>
    <x v="26"/>
    <s v="Skates"/>
    <x v="2365"/>
    <x v="2358"/>
    <x v="54"/>
    <x v="7"/>
    <x v="5"/>
    <n v="3434.21"/>
  </r>
  <r>
    <x v="5"/>
    <x v="17"/>
    <s v="Vineyard Northeast"/>
    <x v="22"/>
    <s v="Small-Mesh Multispecies"/>
    <x v="1460"/>
    <x v="2359"/>
    <x v="29"/>
    <x v="7"/>
    <x v="5"/>
    <n v="3146.68"/>
  </r>
  <r>
    <x v="5"/>
    <x v="17"/>
    <s v="Vineyard Northeast"/>
    <x v="28"/>
    <s v="Tilefish"/>
    <x v="2366"/>
    <x v="2346"/>
    <x v="54"/>
    <x v="31"/>
    <x v="5"/>
    <n v="2633"/>
  </r>
  <r>
    <x v="5"/>
    <x v="17"/>
    <s v="Vineyard Northeast"/>
    <x v="0"/>
    <m/>
    <x v="2367"/>
    <x v="622"/>
    <x v="0"/>
    <x v="0"/>
    <x v="5"/>
    <n v="1406.42"/>
  </r>
  <r>
    <x v="5"/>
    <x v="17"/>
    <s v="Vineyard Northeast"/>
    <x v="38"/>
    <s v="Atlantic Herring"/>
    <x v="2368"/>
    <x v="2360"/>
    <x v="6"/>
    <x v="1"/>
    <x v="5"/>
    <n v="1126.43"/>
  </r>
  <r>
    <x v="5"/>
    <x v="17"/>
    <s v="Vineyard Northeast"/>
    <x v="2"/>
    <s v="Summer Flounder, Scup, Black Sea Bass"/>
    <x v="1065"/>
    <x v="321"/>
    <x v="1"/>
    <x v="1"/>
    <x v="5"/>
    <n v="655.83"/>
  </r>
  <r>
    <x v="5"/>
    <x v="17"/>
    <s v="Vineyard Northeast"/>
    <x v="20"/>
    <s v="Mackerel, Squid, and Butterfish"/>
    <x v="2369"/>
    <x v="1728"/>
    <x v="5"/>
    <x v="7"/>
    <x v="5"/>
    <n v="379.07"/>
  </r>
  <r>
    <x v="5"/>
    <x v="17"/>
    <s v="Vineyard Northeast"/>
    <x v="35"/>
    <s v="Spiny Dogfish"/>
    <x v="1118"/>
    <x v="2361"/>
    <x v="6"/>
    <x v="6"/>
    <x v="5"/>
    <n v="189.53"/>
  </r>
  <r>
    <x v="5"/>
    <x v="17"/>
    <s v="Vineyard Northeast"/>
    <x v="27"/>
    <s v="Northeast Multispecies"/>
    <x v="830"/>
    <x v="325"/>
    <x v="6"/>
    <x v="6"/>
    <x v="5"/>
    <n v="185.23"/>
  </r>
  <r>
    <x v="5"/>
    <x v="17"/>
    <s v="Vineyard Northeast"/>
    <x v="17"/>
    <s v="Small-Mesh Multispecies"/>
    <x v="816"/>
    <x v="241"/>
    <x v="5"/>
    <x v="7"/>
    <x v="5"/>
    <n v="128.15"/>
  </r>
  <r>
    <x v="5"/>
    <x v="17"/>
    <s v="Vineyard Northeast"/>
    <x v="25"/>
    <s v="Bluefish"/>
    <x v="1333"/>
    <x v="180"/>
    <x v="1"/>
    <x v="1"/>
    <x v="5"/>
    <n v="121.69"/>
  </r>
  <r>
    <x v="5"/>
    <x v="17"/>
    <s v="Vineyard Northeast"/>
    <x v="6"/>
    <s v="Mackerel, Squid, and Butterfish"/>
    <x v="223"/>
    <x v="381"/>
    <x v="6"/>
    <x v="6"/>
    <x v="5"/>
    <n v="116.3"/>
  </r>
  <r>
    <x v="5"/>
    <x v="17"/>
    <s v="Vineyard Northeast"/>
    <x v="18"/>
    <s v="Mackerel, Squid, and Butterfish"/>
    <x v="107"/>
    <x v="525"/>
    <x v="6"/>
    <x v="6"/>
    <x v="5"/>
    <n v="50.61"/>
  </r>
  <r>
    <x v="5"/>
    <x v="17"/>
    <s v="Vineyard Northeast"/>
    <x v="13"/>
    <s v="No Federal FMP"/>
    <x v="191"/>
    <x v="181"/>
    <x v="45"/>
    <x v="22"/>
    <x v="5"/>
    <n v="48.46"/>
  </r>
  <r>
    <x v="5"/>
    <x v="17"/>
    <s v="Vineyard Northeast"/>
    <x v="34"/>
    <s v="Northeast Multispecies"/>
    <x v="14"/>
    <x v="108"/>
    <x v="6"/>
    <x v="6"/>
    <x v="5"/>
    <n v="26.92"/>
  </r>
  <r>
    <x v="5"/>
    <x v="17"/>
    <s v="Vineyard Northeast"/>
    <x v="24"/>
    <s v="No Federal FMP"/>
    <x v="354"/>
    <x v="18"/>
    <x v="1"/>
    <x v="1"/>
    <x v="5"/>
    <n v="19.38"/>
  </r>
  <r>
    <x v="5"/>
    <x v="17"/>
    <s v="Vineyard Northeast"/>
    <x v="33"/>
    <s v="Northeast Multispecies"/>
    <x v="67"/>
    <x v="108"/>
    <x v="6"/>
    <x v="6"/>
    <x v="5"/>
    <n v="16.149999999999999"/>
  </r>
  <r>
    <x v="5"/>
    <x v="17"/>
    <s v="Vineyard Northeast"/>
    <x v="43"/>
    <s v="Northeast Multispecies"/>
    <x v="70"/>
    <x v="27"/>
    <x v="6"/>
    <x v="6"/>
    <x v="5"/>
    <n v="10.77"/>
  </r>
  <r>
    <x v="5"/>
    <x v="17"/>
    <s v="Vineyard Northeast"/>
    <x v="32"/>
    <s v="Highly Migratory Species"/>
    <x v="110"/>
    <x v="68"/>
    <x v="6"/>
    <x v="6"/>
    <x v="5"/>
    <n v="9.69"/>
  </r>
  <r>
    <x v="5"/>
    <x v="17"/>
    <s v="Vineyard Northeast"/>
    <x v="31"/>
    <s v="No Federal FMP"/>
    <x v="16"/>
    <x v="27"/>
    <x v="1"/>
    <x v="1"/>
    <x v="5"/>
    <n v="8.6199999999999992"/>
  </r>
  <r>
    <x v="5"/>
    <x v="17"/>
    <s v="Vineyard Northeast"/>
    <x v="29"/>
    <s v="ASMFC FMP"/>
    <x v="18"/>
    <x v="19"/>
    <x v="6"/>
    <x v="6"/>
    <x v="5"/>
    <n v="5.38"/>
  </r>
  <r>
    <x v="5"/>
    <x v="17"/>
    <s v="Vineyard Northeast"/>
    <x v="41"/>
    <s v="Northeast Multispecies"/>
    <x v="71"/>
    <x v="20"/>
    <x v="6"/>
    <x v="6"/>
    <x v="5"/>
    <n v="4.3099999999999996"/>
  </r>
  <r>
    <x v="5"/>
    <x v="17"/>
    <s v="Vineyard Northeast"/>
    <x v="48"/>
    <s v="Northeast Multispecies"/>
    <x v="19"/>
    <x v="19"/>
    <x v="6"/>
    <x v="6"/>
    <x v="5"/>
    <n v="2.15"/>
  </r>
  <r>
    <x v="5"/>
    <x v="17"/>
    <s v="Vineyard Northeast"/>
    <x v="19"/>
    <s v="Tilefish"/>
    <x v="19"/>
    <x v="19"/>
    <x v="6"/>
    <x v="6"/>
    <x v="5"/>
    <n v="2.15"/>
  </r>
  <r>
    <x v="5"/>
    <x v="17"/>
    <s v="Vineyard Northeast"/>
    <x v="55"/>
    <s v="Northeast Multispecies"/>
    <x v="19"/>
    <x v="20"/>
    <x v="6"/>
    <x v="6"/>
    <x v="5"/>
    <n v="2.15"/>
  </r>
  <r>
    <x v="5"/>
    <x v="17"/>
    <s v="Vineyard Northeast"/>
    <x v="21"/>
    <s v="No Federal FMP"/>
    <x v="19"/>
    <x v="20"/>
    <x v="6"/>
    <x v="6"/>
    <x v="5"/>
    <n v="2.15"/>
  </r>
  <r>
    <x v="5"/>
    <x v="18"/>
    <s v="Ocean Wind 2"/>
    <x v="1"/>
    <s v="Sea Scallop"/>
    <x v="2370"/>
    <x v="2362"/>
    <x v="1"/>
    <x v="5"/>
    <x v="5"/>
    <n v="74702.92"/>
  </r>
  <r>
    <x v="5"/>
    <x v="18"/>
    <s v="Ocean Wind 2"/>
    <x v="0"/>
    <m/>
    <x v="2371"/>
    <x v="2363"/>
    <x v="0"/>
    <x v="0"/>
    <x v="5"/>
    <n v="52559.87"/>
  </r>
  <r>
    <x v="5"/>
    <x v="18"/>
    <s v="Ocean Wind 2"/>
    <x v="53"/>
    <s v="Surfclam, Ocean Quahog"/>
    <x v="2372"/>
    <x v="2364"/>
    <x v="10"/>
    <x v="22"/>
    <x v="5"/>
    <n v="33062.74"/>
  </r>
  <r>
    <x v="5"/>
    <x v="18"/>
    <s v="Ocean Wind 2"/>
    <x v="3"/>
    <s v="No Federal FMP"/>
    <x v="2373"/>
    <x v="2365"/>
    <x v="63"/>
    <x v="71"/>
    <x v="5"/>
    <n v="28194.11"/>
  </r>
  <r>
    <x v="5"/>
    <x v="18"/>
    <s v="Ocean Wind 2"/>
    <x v="2"/>
    <s v="Summer Flounder, Scup, Black Sea Bass"/>
    <x v="2374"/>
    <x v="2366"/>
    <x v="27"/>
    <x v="57"/>
    <x v="5"/>
    <n v="9755.56"/>
  </r>
  <r>
    <x v="5"/>
    <x v="18"/>
    <s v="Ocean Wind 2"/>
    <x v="7"/>
    <s v="Mackerel, Squid, and Butterfish"/>
    <x v="2375"/>
    <x v="2367"/>
    <x v="5"/>
    <x v="5"/>
    <x v="5"/>
    <n v="9122.35"/>
  </r>
  <r>
    <x v="5"/>
    <x v="18"/>
    <s v="Ocean Wind 2"/>
    <x v="16"/>
    <s v="Monkfish"/>
    <x v="2376"/>
    <x v="2368"/>
    <x v="7"/>
    <x v="31"/>
    <x v="5"/>
    <n v="7794.54"/>
  </r>
  <r>
    <x v="5"/>
    <x v="18"/>
    <s v="Ocean Wind 2"/>
    <x v="51"/>
    <s v="No Federal FMP"/>
    <x v="2377"/>
    <x v="302"/>
    <x v="203"/>
    <x v="27"/>
    <x v="5"/>
    <n v="5493.23"/>
  </r>
  <r>
    <x v="5"/>
    <x v="18"/>
    <s v="Ocean Wind 2"/>
    <x v="6"/>
    <s v="Mackerel, Squid, and Butterfish"/>
    <x v="2378"/>
    <x v="2369"/>
    <x v="11"/>
    <x v="44"/>
    <x v="5"/>
    <n v="4014.65"/>
  </r>
  <r>
    <x v="5"/>
    <x v="18"/>
    <s v="Ocean Wind 2"/>
    <x v="10"/>
    <s v="Summer Flounder, Scup, Black Sea Bass"/>
    <x v="2379"/>
    <x v="702"/>
    <x v="1"/>
    <x v="1"/>
    <x v="5"/>
    <n v="3684.05"/>
  </r>
  <r>
    <x v="5"/>
    <x v="18"/>
    <s v="Ocean Wind 2"/>
    <x v="26"/>
    <s v="Skates"/>
    <x v="2380"/>
    <x v="2370"/>
    <x v="7"/>
    <x v="7"/>
    <x v="5"/>
    <n v="2583.46"/>
  </r>
  <r>
    <x v="5"/>
    <x v="18"/>
    <s v="Ocean Wind 2"/>
    <x v="5"/>
    <s v="ASMFC FMP"/>
    <x v="2381"/>
    <x v="655"/>
    <x v="6"/>
    <x v="6"/>
    <x v="5"/>
    <n v="2099.94"/>
  </r>
  <r>
    <x v="5"/>
    <x v="18"/>
    <s v="Ocean Wind 2"/>
    <x v="11"/>
    <s v="ASMFC FMP"/>
    <x v="432"/>
    <x v="363"/>
    <x v="10"/>
    <x v="22"/>
    <x v="5"/>
    <n v="395.22"/>
  </r>
  <r>
    <x v="5"/>
    <x v="18"/>
    <s v="Ocean Wind 2"/>
    <x v="8"/>
    <s v="ASMFC FMP"/>
    <x v="1465"/>
    <x v="2313"/>
    <x v="6"/>
    <x v="6"/>
    <x v="5"/>
    <n v="259.52999999999997"/>
  </r>
  <r>
    <x v="5"/>
    <x v="18"/>
    <s v="Ocean Wind 2"/>
    <x v="32"/>
    <s v="Highly Migratory Species"/>
    <x v="159"/>
    <x v="2371"/>
    <x v="29"/>
    <x v="44"/>
    <x v="5"/>
    <n v="193.84"/>
  </r>
  <r>
    <x v="5"/>
    <x v="18"/>
    <s v="Ocean Wind 2"/>
    <x v="4"/>
    <s v="No Federal FMP"/>
    <x v="695"/>
    <x v="217"/>
    <x v="29"/>
    <x v="5"/>
    <x v="5"/>
    <n v="158.30000000000001"/>
  </r>
  <r>
    <x v="5"/>
    <x v="18"/>
    <s v="Ocean Wind 2"/>
    <x v="35"/>
    <s v="Spiny Dogfish"/>
    <x v="1899"/>
    <x v="2372"/>
    <x v="6"/>
    <x v="6"/>
    <x v="5"/>
    <n v="154"/>
  </r>
  <r>
    <x v="5"/>
    <x v="18"/>
    <s v="Ocean Wind 2"/>
    <x v="25"/>
    <s v="Bluefish"/>
    <x v="223"/>
    <x v="382"/>
    <x v="1"/>
    <x v="1"/>
    <x v="5"/>
    <n v="116.3"/>
  </r>
  <r>
    <x v="5"/>
    <x v="18"/>
    <s v="Ocean Wind 2"/>
    <x v="9"/>
    <s v="Summer Flounder, Scup, Black Sea Bass"/>
    <x v="752"/>
    <x v="247"/>
    <x v="6"/>
    <x v="6"/>
    <x v="5"/>
    <n v="107.69"/>
  </r>
  <r>
    <x v="5"/>
    <x v="18"/>
    <s v="Ocean Wind 2"/>
    <x v="13"/>
    <s v="No Federal FMP"/>
    <x v="698"/>
    <x v="782"/>
    <x v="39"/>
    <x v="57"/>
    <x v="5"/>
    <n v="95.84"/>
  </r>
  <r>
    <x v="5"/>
    <x v="18"/>
    <s v="Ocean Wind 2"/>
    <x v="28"/>
    <s v="Tilefish"/>
    <x v="163"/>
    <x v="184"/>
    <x v="6"/>
    <x v="6"/>
    <x v="5"/>
    <n v="66.77"/>
  </r>
  <r>
    <x v="5"/>
    <x v="18"/>
    <s v="Ocean Wind 2"/>
    <x v="20"/>
    <s v="Mackerel, Squid, and Butterfish"/>
    <x v="64"/>
    <x v="430"/>
    <x v="6"/>
    <x v="6"/>
    <x v="5"/>
    <n v="53.84"/>
  </r>
  <r>
    <x v="5"/>
    <x v="18"/>
    <s v="Ocean Wind 2"/>
    <x v="14"/>
    <s v="No Federal FMP"/>
    <x v="480"/>
    <x v="14"/>
    <x v="93"/>
    <x v="47"/>
    <x v="5"/>
    <n v="28"/>
  </r>
  <r>
    <x v="5"/>
    <x v="18"/>
    <s v="Ocean Wind 2"/>
    <x v="24"/>
    <s v="No Federal FMP"/>
    <x v="15"/>
    <x v="102"/>
    <x v="1"/>
    <x v="5"/>
    <x v="5"/>
    <n v="20.46"/>
  </r>
  <r>
    <x v="5"/>
    <x v="18"/>
    <s v="Ocean Wind 2"/>
    <x v="18"/>
    <s v="Mackerel, Squid, and Butterfish"/>
    <x v="354"/>
    <x v="1006"/>
    <x v="6"/>
    <x v="6"/>
    <x v="5"/>
    <n v="19.38"/>
  </r>
  <r>
    <x v="5"/>
    <x v="18"/>
    <s v="Ocean Wind 2"/>
    <x v="19"/>
    <s v="Tilefish"/>
    <x v="111"/>
    <x v="109"/>
    <x v="1"/>
    <x v="1"/>
    <x v="5"/>
    <n v="6.46"/>
  </r>
  <r>
    <x v="5"/>
    <x v="18"/>
    <s v="Ocean Wind 2"/>
    <x v="17"/>
    <s v="Small-Mesh Multispecies"/>
    <x v="111"/>
    <x v="108"/>
    <x v="6"/>
    <x v="6"/>
    <x v="5"/>
    <n v="6.46"/>
  </r>
  <r>
    <x v="5"/>
    <x v="18"/>
    <s v="Ocean Wind 2"/>
    <x v="60"/>
    <s v="ASMFC FMP"/>
    <x v="71"/>
    <x v="16"/>
    <x v="6"/>
    <x v="6"/>
    <x v="5"/>
    <n v="4.3099999999999996"/>
  </r>
  <r>
    <x v="5"/>
    <x v="18"/>
    <s v="Ocean Wind 2"/>
    <x v="22"/>
    <s v="Small-Mesh Multispecies"/>
    <x v="27"/>
    <x v="109"/>
    <x v="6"/>
    <x v="6"/>
    <x v="5"/>
    <n v="3.23"/>
  </r>
  <r>
    <x v="5"/>
    <x v="18"/>
    <s v="Ocean Wind 2"/>
    <x v="31"/>
    <s v="No Federal FMP"/>
    <x v="19"/>
    <x v="19"/>
    <x v="6"/>
    <x v="6"/>
    <x v="5"/>
    <n v="2.15"/>
  </r>
  <r>
    <x v="5"/>
    <x v="19"/>
    <s v="New England Wind"/>
    <x v="7"/>
    <s v="Mackerel, Squid, and Butterfish"/>
    <x v="2382"/>
    <x v="2373"/>
    <x v="82"/>
    <x v="124"/>
    <x v="5"/>
    <n v="555761.31999999995"/>
  </r>
  <r>
    <x v="5"/>
    <x v="19"/>
    <s v="New England Wind"/>
    <x v="9"/>
    <s v="Summer Flounder, Scup, Black Sea Bass"/>
    <x v="2383"/>
    <x v="2374"/>
    <x v="170"/>
    <x v="78"/>
    <x v="5"/>
    <n v="52525.4"/>
  </r>
  <r>
    <x v="5"/>
    <x v="19"/>
    <s v="New England Wind"/>
    <x v="16"/>
    <s v="Monkfish"/>
    <x v="2384"/>
    <x v="2375"/>
    <x v="93"/>
    <x v="91"/>
    <x v="5"/>
    <n v="48501.06"/>
  </r>
  <r>
    <x v="5"/>
    <x v="19"/>
    <s v="New England Wind"/>
    <x v="22"/>
    <s v="Small-Mesh Multispecies"/>
    <x v="2385"/>
    <x v="2376"/>
    <x v="80"/>
    <x v="53"/>
    <x v="5"/>
    <n v="46054.36"/>
  </r>
  <r>
    <x v="5"/>
    <x v="19"/>
    <s v="New England Wind"/>
    <x v="8"/>
    <s v="ASMFC FMP"/>
    <x v="2386"/>
    <x v="2377"/>
    <x v="74"/>
    <x v="45"/>
    <x v="5"/>
    <n v="40652.67"/>
  </r>
  <r>
    <x v="5"/>
    <x v="19"/>
    <s v="New England Wind"/>
    <x v="26"/>
    <s v="Skates"/>
    <x v="2387"/>
    <x v="2378"/>
    <x v="72"/>
    <x v="41"/>
    <x v="5"/>
    <n v="39810.54"/>
  </r>
  <r>
    <x v="5"/>
    <x v="19"/>
    <s v="New England Wind"/>
    <x v="5"/>
    <s v="ASMFC FMP"/>
    <x v="2388"/>
    <x v="2379"/>
    <x v="29"/>
    <x v="7"/>
    <x v="5"/>
    <n v="33798.25"/>
  </r>
  <r>
    <x v="5"/>
    <x v="19"/>
    <s v="New England Wind"/>
    <x v="1"/>
    <s v="Sea Scallop"/>
    <x v="2389"/>
    <x v="2380"/>
    <x v="6"/>
    <x v="6"/>
    <x v="5"/>
    <n v="19300.060000000001"/>
  </r>
  <r>
    <x v="5"/>
    <x v="19"/>
    <s v="New England Wind"/>
    <x v="0"/>
    <m/>
    <x v="2390"/>
    <x v="2381"/>
    <x v="0"/>
    <x v="0"/>
    <x v="5"/>
    <n v="17892.560000000001"/>
  </r>
  <r>
    <x v="5"/>
    <x v="19"/>
    <s v="New England Wind"/>
    <x v="38"/>
    <s v="Atlantic Herring"/>
    <x v="2391"/>
    <x v="2382"/>
    <x v="54"/>
    <x v="10"/>
    <x v="5"/>
    <n v="17284.12"/>
  </r>
  <r>
    <x v="5"/>
    <x v="19"/>
    <s v="New England Wind"/>
    <x v="10"/>
    <s v="Summer Flounder, Scup, Black Sea Bass"/>
    <x v="2392"/>
    <x v="2383"/>
    <x v="54"/>
    <x v="31"/>
    <x v="5"/>
    <n v="15964.92"/>
  </r>
  <r>
    <x v="5"/>
    <x v="19"/>
    <s v="New England Wind"/>
    <x v="20"/>
    <s v="Mackerel, Squid, and Butterfish"/>
    <x v="2393"/>
    <x v="2384"/>
    <x v="24"/>
    <x v="36"/>
    <x v="5"/>
    <n v="5327.38"/>
  </r>
  <r>
    <x v="5"/>
    <x v="19"/>
    <s v="New England Wind"/>
    <x v="27"/>
    <s v="Northeast Multispecies"/>
    <x v="2281"/>
    <x v="2385"/>
    <x v="11"/>
    <x v="31"/>
    <x v="5"/>
    <n v="3440.67"/>
  </r>
  <r>
    <x v="5"/>
    <x v="19"/>
    <s v="New England Wind"/>
    <x v="17"/>
    <s v="Small-Mesh Multispecies"/>
    <x v="2394"/>
    <x v="2386"/>
    <x v="34"/>
    <x v="67"/>
    <x v="5"/>
    <n v="3064.83"/>
  </r>
  <r>
    <x v="5"/>
    <x v="19"/>
    <s v="New England Wind"/>
    <x v="2"/>
    <s v="Summer Flounder, Scup, Black Sea Bass"/>
    <x v="2395"/>
    <x v="2387"/>
    <x v="29"/>
    <x v="7"/>
    <x v="5"/>
    <n v="2530.6999999999998"/>
  </r>
  <r>
    <x v="5"/>
    <x v="19"/>
    <s v="New England Wind"/>
    <x v="6"/>
    <s v="Mackerel, Squid, and Butterfish"/>
    <x v="2396"/>
    <x v="2388"/>
    <x v="5"/>
    <x v="1"/>
    <x v="5"/>
    <n v="1228.73"/>
  </r>
  <r>
    <x v="5"/>
    <x v="19"/>
    <s v="New England Wind"/>
    <x v="25"/>
    <s v="Bluefish"/>
    <x v="1450"/>
    <x v="2389"/>
    <x v="54"/>
    <x v="64"/>
    <x v="5"/>
    <n v="1012.28"/>
  </r>
  <r>
    <x v="5"/>
    <x v="19"/>
    <s v="New England Wind"/>
    <x v="18"/>
    <s v="Mackerel, Squid, and Butterfish"/>
    <x v="2397"/>
    <x v="54"/>
    <x v="5"/>
    <x v="1"/>
    <x v="5"/>
    <n v="848.59"/>
  </r>
  <r>
    <x v="5"/>
    <x v="19"/>
    <s v="New England Wind"/>
    <x v="43"/>
    <s v="Northeast Multispecies"/>
    <x v="2398"/>
    <x v="517"/>
    <x v="7"/>
    <x v="44"/>
    <x v="5"/>
    <n v="754.9"/>
  </r>
  <r>
    <x v="5"/>
    <x v="19"/>
    <s v="New England Wind"/>
    <x v="35"/>
    <s v="Spiny Dogfish"/>
    <x v="2399"/>
    <x v="2390"/>
    <x v="1"/>
    <x v="1"/>
    <x v="5"/>
    <n v="516.91"/>
  </r>
  <r>
    <x v="5"/>
    <x v="19"/>
    <s v="New England Wind"/>
    <x v="34"/>
    <s v="Northeast Multispecies"/>
    <x v="2400"/>
    <x v="91"/>
    <x v="1"/>
    <x v="6"/>
    <x v="5"/>
    <n v="300.45"/>
  </r>
  <r>
    <x v="5"/>
    <x v="19"/>
    <s v="New England Wind"/>
    <x v="28"/>
    <s v="Tilefish"/>
    <x v="187"/>
    <x v="302"/>
    <x v="6"/>
    <x v="6"/>
    <x v="5"/>
    <n v="186.3"/>
  </r>
  <r>
    <x v="5"/>
    <x v="19"/>
    <s v="New England Wind"/>
    <x v="29"/>
    <s v="ASMFC FMP"/>
    <x v="1171"/>
    <x v="64"/>
    <x v="1"/>
    <x v="1"/>
    <x v="5"/>
    <n v="130.30000000000001"/>
  </r>
  <r>
    <x v="5"/>
    <x v="19"/>
    <s v="New England Wind"/>
    <x v="32"/>
    <s v="Highly Migratory Species"/>
    <x v="224"/>
    <x v="2391"/>
    <x v="5"/>
    <x v="5"/>
    <x v="5"/>
    <n v="109.84"/>
  </r>
  <r>
    <x v="5"/>
    <x v="19"/>
    <s v="New England Wind"/>
    <x v="12"/>
    <s v="No Federal FMP"/>
    <x v="944"/>
    <x v="627"/>
    <x v="67"/>
    <x v="64"/>
    <x v="5"/>
    <n v="96.92"/>
  </r>
  <r>
    <x v="5"/>
    <x v="19"/>
    <s v="New England Wind"/>
    <x v="3"/>
    <s v="No Federal FMP"/>
    <x v="217"/>
    <x v="108"/>
    <x v="6"/>
    <x v="6"/>
    <x v="5"/>
    <n v="79.69"/>
  </r>
  <r>
    <x v="5"/>
    <x v="19"/>
    <s v="New England Wind"/>
    <x v="31"/>
    <s v="No Federal FMP"/>
    <x v="63"/>
    <x v="207"/>
    <x v="11"/>
    <x v="31"/>
    <x v="5"/>
    <n v="56"/>
  </r>
  <r>
    <x v="5"/>
    <x v="19"/>
    <s v="New England Wind"/>
    <x v="33"/>
    <s v="Northeast Multispecies"/>
    <x v="190"/>
    <x v="281"/>
    <x v="6"/>
    <x v="6"/>
    <x v="5"/>
    <n v="54.92"/>
  </r>
  <r>
    <x v="5"/>
    <x v="19"/>
    <s v="New England Wind"/>
    <x v="57"/>
    <s v="Northeast Multispecies"/>
    <x v="480"/>
    <x v="27"/>
    <x v="1"/>
    <x v="1"/>
    <x v="5"/>
    <n v="28"/>
  </r>
  <r>
    <x v="5"/>
    <x v="19"/>
    <s v="New England Wind"/>
    <x v="24"/>
    <s v="No Federal FMP"/>
    <x v="14"/>
    <x v="124"/>
    <x v="1"/>
    <x v="1"/>
    <x v="5"/>
    <n v="26.92"/>
  </r>
  <r>
    <x v="5"/>
    <x v="19"/>
    <s v="New England Wind"/>
    <x v="37"/>
    <s v="No Federal FMP"/>
    <x v="144"/>
    <x v="141"/>
    <x v="54"/>
    <x v="9"/>
    <x v="5"/>
    <n v="23.69"/>
  </r>
  <r>
    <x v="5"/>
    <x v="19"/>
    <s v="New England Wind"/>
    <x v="13"/>
    <s v="No Federal FMP"/>
    <x v="109"/>
    <x v="933"/>
    <x v="11"/>
    <x v="64"/>
    <x v="5"/>
    <n v="21.54"/>
  </r>
  <r>
    <x v="5"/>
    <x v="19"/>
    <s v="New England Wind"/>
    <x v="56"/>
    <s v="Northeast Multispecies"/>
    <x v="127"/>
    <x v="16"/>
    <x v="6"/>
    <x v="6"/>
    <x v="5"/>
    <n v="17.23"/>
  </r>
  <r>
    <x v="5"/>
    <x v="19"/>
    <s v="New England Wind"/>
    <x v="48"/>
    <s v="Northeast Multispecies"/>
    <x v="70"/>
    <x v="27"/>
    <x v="6"/>
    <x v="6"/>
    <x v="5"/>
    <n v="10.77"/>
  </r>
  <r>
    <x v="5"/>
    <x v="19"/>
    <s v="New England Wind"/>
    <x v="21"/>
    <s v="No Federal FMP"/>
    <x v="70"/>
    <x v="17"/>
    <x v="1"/>
    <x v="1"/>
    <x v="5"/>
    <n v="10.77"/>
  </r>
  <r>
    <x v="5"/>
    <x v="19"/>
    <s v="New England Wind"/>
    <x v="49"/>
    <s v="No Federal FMP"/>
    <x v="16"/>
    <x v="107"/>
    <x v="45"/>
    <x v="8"/>
    <x v="5"/>
    <n v="8.6199999999999992"/>
  </r>
  <r>
    <x v="5"/>
    <x v="19"/>
    <s v="New England Wind"/>
    <x v="41"/>
    <s v="Northeast Multispecies"/>
    <x v="16"/>
    <x v="27"/>
    <x v="6"/>
    <x v="6"/>
    <x v="5"/>
    <n v="8.6199999999999992"/>
  </r>
  <r>
    <x v="5"/>
    <x v="19"/>
    <s v="New England Wind"/>
    <x v="55"/>
    <s v="Northeast Multispecies"/>
    <x v="111"/>
    <x v="65"/>
    <x v="6"/>
    <x v="6"/>
    <x v="5"/>
    <n v="6.46"/>
  </r>
  <r>
    <x v="5"/>
    <x v="19"/>
    <s v="New England Wind"/>
    <x v="11"/>
    <s v="ASMFC FMP"/>
    <x v="111"/>
    <x v="20"/>
    <x v="6"/>
    <x v="6"/>
    <x v="5"/>
    <n v="6.46"/>
  </r>
  <r>
    <x v="5"/>
    <x v="19"/>
    <s v="New England Wind"/>
    <x v="64"/>
    <s v="Small-Mesh Multispecies"/>
    <x v="18"/>
    <x v="108"/>
    <x v="41"/>
    <x v="82"/>
    <x v="5"/>
    <n v="5.38"/>
  </r>
  <r>
    <x v="5"/>
    <x v="19"/>
    <s v="New England Wind"/>
    <x v="19"/>
    <s v="Tilefish"/>
    <x v="18"/>
    <x v="20"/>
    <x v="6"/>
    <x v="1"/>
    <x v="5"/>
    <n v="5.38"/>
  </r>
  <r>
    <x v="5"/>
    <x v="19"/>
    <s v="New England Wind"/>
    <x v="60"/>
    <s v="ASMFC FMP"/>
    <x v="71"/>
    <x v="125"/>
    <x v="6"/>
    <x v="6"/>
    <x v="5"/>
    <n v="4.3099999999999996"/>
  </r>
  <r>
    <x v="5"/>
    <x v="19"/>
    <s v="New England Wind"/>
    <x v="4"/>
    <s v="No Federal FMP"/>
    <x v="71"/>
    <x v="19"/>
    <x v="6"/>
    <x v="6"/>
    <x v="5"/>
    <n v="4.3099999999999996"/>
  </r>
  <r>
    <x v="5"/>
    <x v="19"/>
    <s v="New England Wind"/>
    <x v="51"/>
    <s v="No Federal FMP"/>
    <x v="20"/>
    <x v="19"/>
    <x v="6"/>
    <x v="1"/>
    <x v="5"/>
    <n v="1.08"/>
  </r>
  <r>
    <x v="5"/>
    <x v="19"/>
    <s v="New England Wind"/>
    <x v="54"/>
    <s v="Northeast Multispecies"/>
    <x v="20"/>
    <x v="19"/>
    <x v="6"/>
    <x v="6"/>
    <x v="5"/>
    <n v="1.08"/>
  </r>
  <r>
    <x v="5"/>
    <x v="20"/>
    <s v="Ocean Winds East"/>
    <x v="1"/>
    <s v="Sea Scallop"/>
    <x v="2401"/>
    <x v="2392"/>
    <x v="204"/>
    <x v="164"/>
    <x v="5"/>
    <n v="4710400.78"/>
  </r>
  <r>
    <x v="5"/>
    <x v="20"/>
    <s v="Ocean Winds East"/>
    <x v="0"/>
    <m/>
    <x v="2402"/>
    <x v="2393"/>
    <x v="0"/>
    <x v="0"/>
    <x v="5"/>
    <n v="1352293.07"/>
  </r>
  <r>
    <x v="5"/>
    <x v="20"/>
    <s v="Ocean Winds East"/>
    <x v="9"/>
    <s v="Summer Flounder, Scup, Black Sea Bass"/>
    <x v="2403"/>
    <x v="2394"/>
    <x v="184"/>
    <x v="38"/>
    <x v="5"/>
    <n v="167750.69"/>
  </r>
  <r>
    <x v="5"/>
    <x v="20"/>
    <s v="Ocean Winds East"/>
    <x v="2"/>
    <s v="Summer Flounder, Scup, Black Sea Bass"/>
    <x v="2404"/>
    <x v="2395"/>
    <x v="205"/>
    <x v="17"/>
    <x v="5"/>
    <n v="109026.7"/>
  </r>
  <r>
    <x v="5"/>
    <x v="20"/>
    <s v="Ocean Winds East"/>
    <x v="10"/>
    <s v="Summer Flounder, Scup, Black Sea Bass"/>
    <x v="2405"/>
    <x v="2396"/>
    <x v="80"/>
    <x v="74"/>
    <x v="5"/>
    <n v="105161.73"/>
  </r>
  <r>
    <x v="5"/>
    <x v="20"/>
    <s v="Ocean Winds East"/>
    <x v="7"/>
    <s v="Mackerel, Squid, and Butterfish"/>
    <x v="2406"/>
    <x v="2397"/>
    <x v="10"/>
    <x v="63"/>
    <x v="5"/>
    <n v="52591.1"/>
  </r>
  <r>
    <x v="5"/>
    <x v="20"/>
    <s v="Ocean Winds East"/>
    <x v="38"/>
    <s v="Atlantic Herring"/>
    <x v="2407"/>
    <x v="2398"/>
    <x v="9"/>
    <x v="28"/>
    <x v="5"/>
    <n v="22965.8"/>
  </r>
  <r>
    <x v="5"/>
    <x v="20"/>
    <s v="Ocean Winds East"/>
    <x v="16"/>
    <s v="Monkfish"/>
    <x v="2408"/>
    <x v="1271"/>
    <x v="11"/>
    <x v="44"/>
    <x v="5"/>
    <n v="9039.43"/>
  </r>
  <r>
    <x v="5"/>
    <x v="20"/>
    <s v="Ocean Winds East"/>
    <x v="28"/>
    <s v="Tilefish"/>
    <x v="2409"/>
    <x v="137"/>
    <x v="9"/>
    <x v="9"/>
    <x v="5"/>
    <n v="3379.29"/>
  </r>
  <r>
    <x v="5"/>
    <x v="20"/>
    <s v="Ocean Winds East"/>
    <x v="5"/>
    <s v="ASMFC FMP"/>
    <x v="2410"/>
    <x v="2399"/>
    <x v="6"/>
    <x v="6"/>
    <x v="5"/>
    <n v="2964.68"/>
  </r>
  <r>
    <x v="5"/>
    <x v="20"/>
    <s v="Ocean Winds East"/>
    <x v="25"/>
    <s v="Bluefish"/>
    <x v="2411"/>
    <x v="2400"/>
    <x v="33"/>
    <x v="28"/>
    <x v="5"/>
    <n v="2400.39"/>
  </r>
  <r>
    <x v="5"/>
    <x v="20"/>
    <s v="Ocean Winds East"/>
    <x v="22"/>
    <s v="Small-Mesh Multispecies"/>
    <x v="2412"/>
    <x v="2401"/>
    <x v="5"/>
    <x v="5"/>
    <x v="5"/>
    <n v="2111.79"/>
  </r>
  <r>
    <x v="5"/>
    <x v="20"/>
    <s v="Ocean Winds East"/>
    <x v="8"/>
    <s v="ASMFC FMP"/>
    <x v="2413"/>
    <x v="2402"/>
    <x v="5"/>
    <x v="5"/>
    <x v="5"/>
    <n v="1615.34"/>
  </r>
  <r>
    <x v="5"/>
    <x v="20"/>
    <s v="Ocean Winds East"/>
    <x v="65"/>
    <s v="No Federal FMP"/>
    <x v="2414"/>
    <x v="2403"/>
    <x v="93"/>
    <x v="55"/>
    <x v="5"/>
    <n v="1301.96"/>
  </r>
  <r>
    <x v="5"/>
    <x v="20"/>
    <s v="Ocean Winds East"/>
    <x v="26"/>
    <s v="Skates"/>
    <x v="2415"/>
    <x v="2404"/>
    <x v="5"/>
    <x v="1"/>
    <x v="5"/>
    <n v="936.9"/>
  </r>
  <r>
    <x v="5"/>
    <x v="20"/>
    <s v="Ocean Winds East"/>
    <x v="20"/>
    <s v="Mackerel, Squid, and Butterfish"/>
    <x v="156"/>
    <x v="177"/>
    <x v="11"/>
    <x v="31"/>
    <x v="5"/>
    <n v="823.82"/>
  </r>
  <r>
    <x v="5"/>
    <x v="20"/>
    <s v="Ocean Winds East"/>
    <x v="32"/>
    <s v="Highly Migratory Species"/>
    <x v="2318"/>
    <x v="176"/>
    <x v="67"/>
    <x v="31"/>
    <x v="5"/>
    <n v="488.91"/>
  </r>
  <r>
    <x v="5"/>
    <x v="20"/>
    <s v="Ocean Winds East"/>
    <x v="31"/>
    <s v="No Federal FMP"/>
    <x v="2416"/>
    <x v="1044"/>
    <x v="43"/>
    <x v="14"/>
    <x v="5"/>
    <n v="408.14"/>
  </r>
  <r>
    <x v="5"/>
    <x v="20"/>
    <s v="Ocean Winds East"/>
    <x v="18"/>
    <s v="Mackerel, Squid, and Butterfish"/>
    <x v="549"/>
    <x v="2405"/>
    <x v="1"/>
    <x v="1"/>
    <x v="5"/>
    <n v="383.37"/>
  </r>
  <r>
    <x v="5"/>
    <x v="20"/>
    <s v="Ocean Winds East"/>
    <x v="17"/>
    <s v="Small-Mesh Multispecies"/>
    <x v="2417"/>
    <x v="2406"/>
    <x v="54"/>
    <x v="44"/>
    <x v="5"/>
    <n v="329.53"/>
  </r>
  <r>
    <x v="5"/>
    <x v="20"/>
    <s v="Ocean Winds East"/>
    <x v="24"/>
    <s v="No Federal FMP"/>
    <x v="1116"/>
    <x v="975"/>
    <x v="10"/>
    <x v="10"/>
    <x v="5"/>
    <n v="249.84"/>
  </r>
  <r>
    <x v="5"/>
    <x v="20"/>
    <s v="Ocean Winds East"/>
    <x v="35"/>
    <s v="Spiny Dogfish"/>
    <x v="772"/>
    <x v="2407"/>
    <x v="6"/>
    <x v="6"/>
    <x v="5"/>
    <n v="241.22"/>
  </r>
  <r>
    <x v="5"/>
    <x v="20"/>
    <s v="Ocean Winds East"/>
    <x v="31"/>
    <s v="No Federal FMP"/>
    <x v="158"/>
    <x v="506"/>
    <x v="35"/>
    <x v="69"/>
    <x v="5"/>
    <n v="222.92"/>
  </r>
  <r>
    <x v="5"/>
    <x v="20"/>
    <s v="Ocean Winds East"/>
    <x v="67"/>
    <s v="Skates"/>
    <x v="98"/>
    <x v="2408"/>
    <x v="73"/>
    <x v="88"/>
    <x v="5"/>
    <n v="212.15"/>
  </r>
  <r>
    <x v="5"/>
    <x v="20"/>
    <s v="Ocean Winds East"/>
    <x v="40"/>
    <s v="ASMFC FMP"/>
    <x v="141"/>
    <x v="2409"/>
    <x v="6"/>
    <x v="6"/>
    <x v="5"/>
    <n v="205.69"/>
  </r>
  <r>
    <x v="5"/>
    <x v="20"/>
    <s v="Ocean Winds East"/>
    <x v="60"/>
    <s v="ASMFC FMP"/>
    <x v="143"/>
    <x v="801"/>
    <x v="1"/>
    <x v="1"/>
    <x v="5"/>
    <n v="146.46"/>
  </r>
  <r>
    <x v="5"/>
    <x v="20"/>
    <s v="Ocean Winds East"/>
    <x v="19"/>
    <s v="Tilefish"/>
    <x v="517"/>
    <x v="324"/>
    <x v="10"/>
    <x v="68"/>
    <x v="5"/>
    <n v="126"/>
  </r>
  <r>
    <x v="5"/>
    <x v="20"/>
    <s v="Ocean Winds East"/>
    <x v="6"/>
    <s v="Mackerel, Squid, and Butterfish"/>
    <x v="698"/>
    <x v="877"/>
    <x v="6"/>
    <x v="6"/>
    <x v="5"/>
    <n v="95.84"/>
  </r>
  <r>
    <x v="5"/>
    <x v="20"/>
    <s v="Ocean Winds East"/>
    <x v="21"/>
    <s v="No Federal FMP"/>
    <x v="64"/>
    <x v="103"/>
    <x v="29"/>
    <x v="7"/>
    <x v="5"/>
    <n v="53.84"/>
  </r>
  <r>
    <x v="5"/>
    <x v="20"/>
    <s v="Ocean Winds East"/>
    <x v="87"/>
    <s v="SERO FMP"/>
    <x v="313"/>
    <x v="184"/>
    <x v="45"/>
    <x v="63"/>
    <x v="5"/>
    <n v="43.08"/>
  </r>
  <r>
    <x v="5"/>
    <x v="20"/>
    <s v="Ocean Winds East"/>
    <x v="49"/>
    <s v="No Federal FMP"/>
    <x v="413"/>
    <x v="2391"/>
    <x v="77"/>
    <x v="36"/>
    <x v="5"/>
    <n v="38.770000000000003"/>
  </r>
  <r>
    <x v="5"/>
    <x v="20"/>
    <s v="Ocean Winds East"/>
    <x v="30"/>
    <s v="No Federal FMP"/>
    <x v="613"/>
    <x v="429"/>
    <x v="10"/>
    <x v="22"/>
    <x v="5"/>
    <n v="31.23"/>
  </r>
  <r>
    <x v="5"/>
    <x v="20"/>
    <s v="Ocean Winds East"/>
    <x v="13"/>
    <s v="No Federal FMP"/>
    <x v="15"/>
    <x v="106"/>
    <x v="7"/>
    <x v="31"/>
    <x v="5"/>
    <n v="20.46"/>
  </r>
  <r>
    <x v="5"/>
    <x v="20"/>
    <s v="Ocean Winds East"/>
    <x v="44"/>
    <s v="ASMFC FMP"/>
    <x v="165"/>
    <x v="207"/>
    <x v="69"/>
    <x v="85"/>
    <x v="5"/>
    <n v="18.309999999999999"/>
  </r>
  <r>
    <x v="5"/>
    <x v="20"/>
    <s v="Ocean Winds East"/>
    <x v="12"/>
    <s v="No Federal FMP"/>
    <x v="196"/>
    <x v="66"/>
    <x v="1"/>
    <x v="1"/>
    <x v="5"/>
    <n v="14"/>
  </r>
  <r>
    <x v="5"/>
    <x v="20"/>
    <s v="Ocean Winds East"/>
    <x v="99"/>
    <s v="SERO FMP"/>
    <x v="69"/>
    <x v="20"/>
    <x v="5"/>
    <x v="5"/>
    <x v="5"/>
    <n v="11.85"/>
  </r>
  <r>
    <x v="5"/>
    <x v="20"/>
    <s v="Ocean Winds East"/>
    <x v="23"/>
    <s v="Highly Migratory Species"/>
    <x v="70"/>
    <x v="20"/>
    <x v="1"/>
    <x v="1"/>
    <x v="5"/>
    <n v="10.77"/>
  </r>
  <r>
    <x v="5"/>
    <x v="20"/>
    <s v="Ocean Winds East"/>
    <x v="51"/>
    <s v="No Federal FMP"/>
    <x v="17"/>
    <x v="26"/>
    <x v="6"/>
    <x v="10"/>
    <x v="5"/>
    <n v="7.54"/>
  </r>
  <r>
    <x v="5"/>
    <x v="20"/>
    <s v="Ocean Winds East"/>
    <x v="14"/>
    <s v="No Federal FMP"/>
    <x v="18"/>
    <x v="27"/>
    <x v="11"/>
    <x v="44"/>
    <x v="5"/>
    <n v="5.38"/>
  </r>
  <r>
    <x v="5"/>
    <x v="20"/>
    <s v="Ocean Winds East"/>
    <x v="37"/>
    <s v="No Federal FMP"/>
    <x v="18"/>
    <x v="27"/>
    <x v="1"/>
    <x v="7"/>
    <x v="5"/>
    <n v="5.38"/>
  </r>
  <r>
    <x v="5"/>
    <x v="20"/>
    <s v="Ocean Winds East"/>
    <x v="64"/>
    <s v="Small-Mesh Multispecies"/>
    <x v="71"/>
    <x v="27"/>
    <x v="56"/>
    <x v="63"/>
    <x v="5"/>
    <n v="4.3099999999999996"/>
  </r>
  <r>
    <x v="5"/>
    <x v="20"/>
    <s v="Ocean Winds East"/>
    <x v="4"/>
    <s v="No Federal FMP"/>
    <x v="27"/>
    <x v="27"/>
    <x v="6"/>
    <x v="6"/>
    <x v="5"/>
    <n v="3.23"/>
  </r>
  <r>
    <x v="5"/>
    <x v="20"/>
    <s v="Ocean Winds East"/>
    <x v="15"/>
    <s v="SERO FMP"/>
    <x v="27"/>
    <x v="19"/>
    <x v="29"/>
    <x v="5"/>
    <x v="5"/>
    <n v="3.23"/>
  </r>
  <r>
    <x v="5"/>
    <x v="20"/>
    <s v="Ocean Winds East"/>
    <x v="55"/>
    <s v="Northeast Multispecies"/>
    <x v="27"/>
    <x v="20"/>
    <x v="6"/>
    <x v="6"/>
    <x v="5"/>
    <n v="3.23"/>
  </r>
  <r>
    <x v="5"/>
    <x v="20"/>
    <s v="Ocean Winds East"/>
    <x v="70"/>
    <s v="No Federal FMP"/>
    <x v="19"/>
    <x v="19"/>
    <x v="6"/>
    <x v="6"/>
    <x v="5"/>
    <n v="2.15"/>
  </r>
  <r>
    <x v="5"/>
    <x v="20"/>
    <s v="Ocean Winds East"/>
    <x v="27"/>
    <s v="Northeast Multispecies"/>
    <x v="19"/>
    <x v="19"/>
    <x v="6"/>
    <x v="6"/>
    <x v="5"/>
    <n v="2.15"/>
  </r>
  <r>
    <x v="5"/>
    <x v="20"/>
    <s v="Ocean Winds East"/>
    <x v="58"/>
    <s v="Highly Migratory Species"/>
    <x v="20"/>
    <x v="19"/>
    <x v="6"/>
    <x v="6"/>
    <x v="5"/>
    <n v="1.08"/>
  </r>
  <r>
    <x v="5"/>
    <x v="20"/>
    <s v="Ocean Winds East"/>
    <x v="75"/>
    <s v="No Federal FMP"/>
    <x v="20"/>
    <x v="19"/>
    <x v="1"/>
    <x v="6"/>
    <x v="5"/>
    <n v="1.08"/>
  </r>
  <r>
    <x v="5"/>
    <x v="20"/>
    <s v="Ocean Winds East"/>
    <x v="47"/>
    <s v="Highly Migratory Species"/>
    <x v="20"/>
    <x v="19"/>
    <x v="6"/>
    <x v="1"/>
    <x v="5"/>
    <n v="1.08"/>
  </r>
  <r>
    <x v="5"/>
    <x v="21"/>
    <s v="Attentive Energy"/>
    <x v="1"/>
    <s v="Sea Scallop"/>
    <x v="2418"/>
    <x v="2410"/>
    <x v="2"/>
    <x v="158"/>
    <x v="5"/>
    <n v="2972752.7"/>
  </r>
  <r>
    <x v="5"/>
    <x v="21"/>
    <s v="Attentive Energy"/>
    <x v="0"/>
    <m/>
    <x v="2419"/>
    <x v="2411"/>
    <x v="0"/>
    <x v="0"/>
    <x v="5"/>
    <n v="77050.539999999994"/>
  </r>
  <r>
    <x v="5"/>
    <x v="21"/>
    <s v="Attentive Energy"/>
    <x v="10"/>
    <s v="Summer Flounder, Scup, Black Sea Bass"/>
    <x v="2420"/>
    <x v="2412"/>
    <x v="13"/>
    <x v="73"/>
    <x v="5"/>
    <n v="49069.66"/>
  </r>
  <r>
    <x v="5"/>
    <x v="21"/>
    <s v="Attentive Energy"/>
    <x v="7"/>
    <s v="Mackerel, Squid, and Butterfish"/>
    <x v="2421"/>
    <x v="2413"/>
    <x v="8"/>
    <x v="10"/>
    <x v="5"/>
    <n v="46896.49"/>
  </r>
  <r>
    <x v="5"/>
    <x v="21"/>
    <s v="Attentive Energy"/>
    <x v="5"/>
    <s v="ASMFC FMP"/>
    <x v="2422"/>
    <x v="2414"/>
    <x v="29"/>
    <x v="7"/>
    <x v="5"/>
    <n v="32617.98"/>
  </r>
  <r>
    <x v="5"/>
    <x v="21"/>
    <s v="Attentive Energy"/>
    <x v="2"/>
    <s v="Summer Flounder, Scup, Black Sea Bass"/>
    <x v="2423"/>
    <x v="563"/>
    <x v="63"/>
    <x v="54"/>
    <x v="5"/>
    <n v="32515.68"/>
  </r>
  <r>
    <x v="5"/>
    <x v="21"/>
    <s v="Attentive Energy"/>
    <x v="16"/>
    <s v="Monkfish"/>
    <x v="2424"/>
    <x v="2415"/>
    <x v="33"/>
    <x v="32"/>
    <x v="5"/>
    <n v="29675.91"/>
  </r>
  <r>
    <x v="5"/>
    <x v="21"/>
    <s v="Attentive Energy"/>
    <x v="53"/>
    <s v="Surfclam, Ocean Quahog"/>
    <x v="2425"/>
    <x v="2416"/>
    <x v="9"/>
    <x v="10"/>
    <x v="5"/>
    <n v="24451.91"/>
  </r>
  <r>
    <x v="5"/>
    <x v="21"/>
    <s v="Attentive Energy"/>
    <x v="9"/>
    <s v="Summer Flounder, Scup, Black Sea Bass"/>
    <x v="2426"/>
    <x v="2417"/>
    <x v="83"/>
    <x v="12"/>
    <x v="5"/>
    <n v="16670.29"/>
  </r>
  <r>
    <x v="5"/>
    <x v="21"/>
    <s v="Attentive Energy"/>
    <x v="38"/>
    <s v="Atlantic Herring"/>
    <x v="1814"/>
    <x v="2418"/>
    <x v="5"/>
    <x v="31"/>
    <x v="5"/>
    <n v="7359.48"/>
  </r>
  <r>
    <x v="5"/>
    <x v="21"/>
    <s v="Attentive Energy"/>
    <x v="8"/>
    <s v="ASMFC FMP"/>
    <x v="2427"/>
    <x v="2419"/>
    <x v="11"/>
    <x v="64"/>
    <x v="5"/>
    <n v="5649.38"/>
  </r>
  <r>
    <x v="5"/>
    <x v="21"/>
    <s v="Attentive Energy"/>
    <x v="18"/>
    <s v="Mackerel, Squid, and Butterfish"/>
    <x v="427"/>
    <x v="2420"/>
    <x v="54"/>
    <x v="64"/>
    <x v="5"/>
    <n v="2129.02"/>
  </r>
  <r>
    <x v="5"/>
    <x v="21"/>
    <s v="Attentive Energy"/>
    <x v="28"/>
    <s v="Tilefish"/>
    <x v="403"/>
    <x v="2421"/>
    <x v="11"/>
    <x v="31"/>
    <x v="5"/>
    <n v="2125.7800000000002"/>
  </r>
  <r>
    <x v="5"/>
    <x v="21"/>
    <s v="Attentive Energy"/>
    <x v="26"/>
    <s v="Skates"/>
    <x v="2428"/>
    <x v="2422"/>
    <x v="5"/>
    <x v="5"/>
    <x v="5"/>
    <n v="1305.19"/>
  </r>
  <r>
    <x v="5"/>
    <x v="21"/>
    <s v="Attentive Energy"/>
    <x v="65"/>
    <s v="No Federal FMP"/>
    <x v="2429"/>
    <x v="2423"/>
    <x v="41"/>
    <x v="12"/>
    <x v="5"/>
    <n v="1096.28"/>
  </r>
  <r>
    <x v="5"/>
    <x v="21"/>
    <s v="Attentive Energy"/>
    <x v="22"/>
    <s v="Small-Mesh Multispecies"/>
    <x v="95"/>
    <x v="2027"/>
    <x v="1"/>
    <x v="1"/>
    <x v="5"/>
    <n v="1010.12"/>
  </r>
  <r>
    <x v="5"/>
    <x v="21"/>
    <s v="Attentive Energy"/>
    <x v="25"/>
    <s v="Bluefish"/>
    <x v="1767"/>
    <x v="1343"/>
    <x v="29"/>
    <x v="7"/>
    <x v="5"/>
    <n v="467.37"/>
  </r>
  <r>
    <x v="5"/>
    <x v="21"/>
    <s v="Attentive Energy"/>
    <x v="20"/>
    <s v="Mackerel, Squid, and Butterfish"/>
    <x v="724"/>
    <x v="1026"/>
    <x v="29"/>
    <x v="31"/>
    <x v="5"/>
    <n v="450.14"/>
  </r>
  <r>
    <x v="5"/>
    <x v="21"/>
    <s v="Attentive Energy"/>
    <x v="23"/>
    <s v="Highly Migratory Species"/>
    <x v="1560"/>
    <x v="12"/>
    <x v="13"/>
    <x v="57"/>
    <x v="5"/>
    <n v="307.99"/>
  </r>
  <r>
    <x v="5"/>
    <x v="21"/>
    <s v="Attentive Energy"/>
    <x v="12"/>
    <s v="No Federal FMP"/>
    <x v="2430"/>
    <x v="2424"/>
    <x v="51"/>
    <x v="94"/>
    <x v="5"/>
    <n v="286.45"/>
  </r>
  <r>
    <x v="5"/>
    <x v="21"/>
    <s v="Attentive Energy"/>
    <x v="35"/>
    <s v="Spiny Dogfish"/>
    <x v="641"/>
    <x v="1262"/>
    <x v="6"/>
    <x v="6"/>
    <x v="5"/>
    <n v="202.46"/>
  </r>
  <r>
    <x v="5"/>
    <x v="21"/>
    <s v="Attentive Energy"/>
    <x v="17"/>
    <s v="Small-Mesh Multispecies"/>
    <x v="2094"/>
    <x v="45"/>
    <x v="29"/>
    <x v="5"/>
    <x v="5"/>
    <n v="192.76"/>
  </r>
  <r>
    <x v="5"/>
    <x v="21"/>
    <s v="Attentive Energy"/>
    <x v="24"/>
    <s v="No Federal FMP"/>
    <x v="58"/>
    <x v="214"/>
    <x v="9"/>
    <x v="64"/>
    <x v="5"/>
    <n v="169.07"/>
  </r>
  <r>
    <x v="5"/>
    <x v="21"/>
    <s v="Attentive Energy"/>
    <x v="6"/>
    <s v="Mackerel, Squid, and Butterfish"/>
    <x v="695"/>
    <x v="2425"/>
    <x v="6"/>
    <x v="6"/>
    <x v="5"/>
    <n v="158.30000000000001"/>
  </r>
  <r>
    <x v="5"/>
    <x v="21"/>
    <s v="Attentive Energy"/>
    <x v="13"/>
    <s v="No Federal FMP"/>
    <x v="627"/>
    <x v="362"/>
    <x v="58"/>
    <x v="12"/>
    <x v="5"/>
    <n v="81.84"/>
  </r>
  <r>
    <x v="5"/>
    <x v="21"/>
    <s v="Attentive Energy"/>
    <x v="32"/>
    <s v="Highly Migratory Species"/>
    <x v="1053"/>
    <x v="325"/>
    <x v="1"/>
    <x v="1"/>
    <x v="5"/>
    <n v="80.77"/>
  </r>
  <r>
    <x v="5"/>
    <x v="21"/>
    <s v="Attentive Energy"/>
    <x v="14"/>
    <s v="No Federal FMP"/>
    <x v="437"/>
    <x v="454"/>
    <x v="115"/>
    <x v="79"/>
    <x v="5"/>
    <n v="71.069999999999993"/>
  </r>
  <r>
    <x v="5"/>
    <x v="21"/>
    <s v="Attentive Energy"/>
    <x v="31"/>
    <s v="No Federal FMP"/>
    <x v="190"/>
    <x v="107"/>
    <x v="11"/>
    <x v="44"/>
    <x v="5"/>
    <n v="54.92"/>
  </r>
  <r>
    <x v="5"/>
    <x v="21"/>
    <s v="Attentive Energy"/>
    <x v="67"/>
    <s v="Skates"/>
    <x v="852"/>
    <x v="1730"/>
    <x v="12"/>
    <x v="73"/>
    <x v="5"/>
    <n v="52.77"/>
  </r>
  <r>
    <x v="5"/>
    <x v="21"/>
    <s v="Attentive Energy"/>
    <x v="31"/>
    <s v="No Federal FMP"/>
    <x v="195"/>
    <x v="108"/>
    <x v="22"/>
    <x v="28"/>
    <x v="5"/>
    <n v="25.85"/>
  </r>
  <r>
    <x v="5"/>
    <x v="21"/>
    <s v="Attentive Energy"/>
    <x v="30"/>
    <s v="No Federal FMP"/>
    <x v="144"/>
    <x v="68"/>
    <x v="9"/>
    <x v="5"/>
    <x v="5"/>
    <n v="23.69"/>
  </r>
  <r>
    <x v="5"/>
    <x v="21"/>
    <s v="Attentive Energy"/>
    <x v="19"/>
    <s v="Tilefish"/>
    <x v="144"/>
    <x v="15"/>
    <x v="5"/>
    <x v="5"/>
    <x v="5"/>
    <n v="23.69"/>
  </r>
  <r>
    <x v="5"/>
    <x v="21"/>
    <s v="Attentive Energy"/>
    <x v="60"/>
    <s v="ASMFC FMP"/>
    <x v="164"/>
    <x v="55"/>
    <x v="6"/>
    <x v="6"/>
    <x v="5"/>
    <n v="22.61"/>
  </r>
  <r>
    <x v="5"/>
    <x v="21"/>
    <s v="Attentive Energy"/>
    <x v="21"/>
    <s v="No Federal FMP"/>
    <x v="127"/>
    <x v="69"/>
    <x v="1"/>
    <x v="1"/>
    <x v="5"/>
    <n v="17.23"/>
  </r>
  <r>
    <x v="5"/>
    <x v="21"/>
    <s v="Attentive Energy"/>
    <x v="49"/>
    <s v="No Federal FMP"/>
    <x v="70"/>
    <x v="1008"/>
    <x v="12"/>
    <x v="68"/>
    <x v="5"/>
    <n v="10.77"/>
  </r>
  <r>
    <x v="5"/>
    <x v="21"/>
    <s v="Attentive Energy"/>
    <x v="99"/>
    <s v="SERO FMP"/>
    <x v="17"/>
    <x v="19"/>
    <x v="1"/>
    <x v="1"/>
    <x v="5"/>
    <n v="7.54"/>
  </r>
  <r>
    <x v="5"/>
    <x v="21"/>
    <s v="Attentive Energy"/>
    <x v="34"/>
    <s v="Northeast Multispecies"/>
    <x v="17"/>
    <x v="20"/>
    <x v="6"/>
    <x v="6"/>
    <x v="5"/>
    <n v="7.54"/>
  </r>
  <r>
    <x v="5"/>
    <x v="21"/>
    <s v="Attentive Energy"/>
    <x v="51"/>
    <s v="No Federal FMP"/>
    <x v="18"/>
    <x v="65"/>
    <x v="6"/>
    <x v="64"/>
    <x v="5"/>
    <n v="5.38"/>
  </r>
  <r>
    <x v="5"/>
    <x v="21"/>
    <s v="Attentive Energy"/>
    <x v="70"/>
    <s v="No Federal FMP"/>
    <x v="71"/>
    <x v="19"/>
    <x v="6"/>
    <x v="6"/>
    <x v="5"/>
    <n v="4.3099999999999996"/>
  </r>
  <r>
    <x v="5"/>
    <x v="21"/>
    <s v="Attentive Energy"/>
    <x v="64"/>
    <s v="Small-Mesh Multispecies"/>
    <x v="27"/>
    <x v="27"/>
    <x v="27"/>
    <x v="63"/>
    <x v="5"/>
    <n v="3.23"/>
  </r>
  <r>
    <x v="5"/>
    <x v="21"/>
    <s v="Attentive Energy"/>
    <x v="55"/>
    <s v="Northeast Multispecies"/>
    <x v="19"/>
    <x v="19"/>
    <x v="6"/>
    <x v="6"/>
    <x v="5"/>
    <n v="2.15"/>
  </r>
  <r>
    <x v="5"/>
    <x v="21"/>
    <s v="Attentive Energy"/>
    <x v="15"/>
    <s v="SERO FMP"/>
    <x v="20"/>
    <x v="19"/>
    <x v="1"/>
    <x v="5"/>
    <x v="5"/>
    <n v="1.08"/>
  </r>
  <r>
    <x v="5"/>
    <x v="21"/>
    <s v="Attentive Energy"/>
    <x v="44"/>
    <s v="ASMFC FMP"/>
    <x v="20"/>
    <x v="20"/>
    <x v="5"/>
    <x v="44"/>
    <x v="5"/>
    <n v="1.08"/>
  </r>
  <r>
    <x v="5"/>
    <x v="21"/>
    <s v="Attentive Energy"/>
    <x v="37"/>
    <s v="No Federal FMP"/>
    <x v="20"/>
    <x v="19"/>
    <x v="6"/>
    <x v="1"/>
    <x v="5"/>
    <n v="1.08"/>
  </r>
  <r>
    <x v="5"/>
    <x v="22"/>
    <s v="Community Offshore Wind"/>
    <x v="1"/>
    <s v="Sea Scallop"/>
    <x v="2431"/>
    <x v="2426"/>
    <x v="43"/>
    <x v="91"/>
    <x v="5"/>
    <n v="1776683.27"/>
  </r>
  <r>
    <x v="5"/>
    <x v="22"/>
    <s v="Community Offshore Wind"/>
    <x v="53"/>
    <s v="Surfclam, Ocean Quahog"/>
    <x v="2432"/>
    <x v="2427"/>
    <x v="113"/>
    <x v="124"/>
    <x v="5"/>
    <n v="323737.40999999997"/>
  </r>
  <r>
    <x v="5"/>
    <x v="22"/>
    <s v="Community Offshore Wind"/>
    <x v="7"/>
    <s v="Mackerel, Squid, and Butterfish"/>
    <x v="2433"/>
    <x v="2428"/>
    <x v="27"/>
    <x v="22"/>
    <x v="5"/>
    <n v="64255.99"/>
  </r>
  <r>
    <x v="5"/>
    <x v="22"/>
    <s v="Community Offshore Wind"/>
    <x v="10"/>
    <s v="Summer Flounder, Scup, Black Sea Bass"/>
    <x v="2434"/>
    <x v="2429"/>
    <x v="83"/>
    <x v="73"/>
    <x v="5"/>
    <n v="45165.93"/>
  </r>
  <r>
    <x v="5"/>
    <x v="22"/>
    <s v="Community Offshore Wind"/>
    <x v="2"/>
    <s v="Summer Flounder, Scup, Black Sea Bass"/>
    <x v="2435"/>
    <x v="2430"/>
    <x v="170"/>
    <x v="89"/>
    <x v="5"/>
    <n v="42726.77"/>
  </r>
  <r>
    <x v="5"/>
    <x v="22"/>
    <s v="Community Offshore Wind"/>
    <x v="0"/>
    <m/>
    <x v="2436"/>
    <x v="2431"/>
    <x v="0"/>
    <x v="0"/>
    <x v="5"/>
    <n v="34245.160000000003"/>
  </r>
  <r>
    <x v="5"/>
    <x v="22"/>
    <s v="Community Offshore Wind"/>
    <x v="9"/>
    <s v="Summer Flounder, Scup, Black Sea Bass"/>
    <x v="2437"/>
    <x v="1517"/>
    <x v="67"/>
    <x v="8"/>
    <x v="5"/>
    <n v="8163.92"/>
  </r>
  <r>
    <x v="5"/>
    <x v="22"/>
    <s v="Community Offshore Wind"/>
    <x v="16"/>
    <s v="Monkfish"/>
    <x v="2438"/>
    <x v="2432"/>
    <x v="5"/>
    <x v="5"/>
    <x v="5"/>
    <n v="4038.34"/>
  </r>
  <r>
    <x v="5"/>
    <x v="22"/>
    <s v="Community Offshore Wind"/>
    <x v="38"/>
    <s v="Atlantic Herring"/>
    <x v="2439"/>
    <x v="2433"/>
    <x v="1"/>
    <x v="5"/>
    <x v="5"/>
    <n v="3465.44"/>
  </r>
  <r>
    <x v="5"/>
    <x v="22"/>
    <s v="Community Offshore Wind"/>
    <x v="5"/>
    <s v="ASMFC FMP"/>
    <x v="2440"/>
    <x v="2434"/>
    <x v="6"/>
    <x v="6"/>
    <x v="5"/>
    <n v="3397.59"/>
  </r>
  <r>
    <x v="5"/>
    <x v="22"/>
    <s v="Community Offshore Wind"/>
    <x v="6"/>
    <s v="Mackerel, Squid, and Butterfish"/>
    <x v="2441"/>
    <x v="2435"/>
    <x v="7"/>
    <x v="7"/>
    <x v="5"/>
    <n v="3280.21"/>
  </r>
  <r>
    <x v="5"/>
    <x v="22"/>
    <s v="Community Offshore Wind"/>
    <x v="8"/>
    <s v="ASMFC FMP"/>
    <x v="1317"/>
    <x v="2436"/>
    <x v="5"/>
    <x v="5"/>
    <x v="5"/>
    <n v="1756.41"/>
  </r>
  <r>
    <x v="5"/>
    <x v="22"/>
    <s v="Community Offshore Wind"/>
    <x v="28"/>
    <s v="Tilefish"/>
    <x v="2442"/>
    <x v="176"/>
    <x v="29"/>
    <x v="7"/>
    <x v="5"/>
    <n v="1487.19"/>
  </r>
  <r>
    <x v="5"/>
    <x v="22"/>
    <s v="Community Offshore Wind"/>
    <x v="18"/>
    <s v="Mackerel, Squid, and Butterfish"/>
    <x v="2443"/>
    <x v="2437"/>
    <x v="29"/>
    <x v="7"/>
    <x v="5"/>
    <n v="1173.81"/>
  </r>
  <r>
    <x v="5"/>
    <x v="22"/>
    <s v="Community Offshore Wind"/>
    <x v="20"/>
    <s v="Mackerel, Squid, and Butterfish"/>
    <x v="2444"/>
    <x v="2438"/>
    <x v="54"/>
    <x v="32"/>
    <x v="5"/>
    <n v="955.2"/>
  </r>
  <r>
    <x v="5"/>
    <x v="22"/>
    <s v="Community Offshore Wind"/>
    <x v="22"/>
    <s v="Small-Mesh Multispecies"/>
    <x v="653"/>
    <x v="2439"/>
    <x v="1"/>
    <x v="1"/>
    <x v="5"/>
    <n v="811.98"/>
  </r>
  <r>
    <x v="5"/>
    <x v="22"/>
    <s v="Community Offshore Wind"/>
    <x v="65"/>
    <s v="No Federal FMP"/>
    <x v="2445"/>
    <x v="2440"/>
    <x v="12"/>
    <x v="28"/>
    <x v="5"/>
    <n v="755.98"/>
  </r>
  <r>
    <x v="5"/>
    <x v="22"/>
    <s v="Community Offshore Wind"/>
    <x v="25"/>
    <s v="Bluefish"/>
    <x v="2446"/>
    <x v="2441"/>
    <x v="29"/>
    <x v="7"/>
    <x v="5"/>
    <n v="507.22"/>
  </r>
  <r>
    <x v="5"/>
    <x v="22"/>
    <s v="Community Offshore Wind"/>
    <x v="24"/>
    <s v="No Federal FMP"/>
    <x v="829"/>
    <x v="658"/>
    <x v="8"/>
    <x v="10"/>
    <x v="5"/>
    <n v="218.61"/>
  </r>
  <r>
    <x v="5"/>
    <x v="22"/>
    <s v="Community Offshore Wind"/>
    <x v="26"/>
    <s v="Skates"/>
    <x v="476"/>
    <x v="1314"/>
    <x v="6"/>
    <x v="6"/>
    <x v="5"/>
    <n v="150.76"/>
  </r>
  <r>
    <x v="5"/>
    <x v="22"/>
    <s v="Community Offshore Wind"/>
    <x v="17"/>
    <s v="Small-Mesh Multispecies"/>
    <x v="752"/>
    <x v="1281"/>
    <x v="5"/>
    <x v="1"/>
    <x v="5"/>
    <n v="107.69"/>
  </r>
  <r>
    <x v="5"/>
    <x v="22"/>
    <s v="Community Offshore Wind"/>
    <x v="23"/>
    <s v="Highly Migratory Species"/>
    <x v="752"/>
    <x v="157"/>
    <x v="9"/>
    <x v="64"/>
    <x v="5"/>
    <n v="107.69"/>
  </r>
  <r>
    <x v="5"/>
    <x v="22"/>
    <s v="Community Offshore Wind"/>
    <x v="35"/>
    <s v="Spiny Dogfish"/>
    <x v="217"/>
    <x v="1372"/>
    <x v="6"/>
    <x v="6"/>
    <x v="5"/>
    <n v="79.69"/>
  </r>
  <r>
    <x v="5"/>
    <x v="22"/>
    <s v="Community Offshore Wind"/>
    <x v="30"/>
    <s v="No Federal FMP"/>
    <x v="26"/>
    <x v="17"/>
    <x v="10"/>
    <x v="7"/>
    <x v="5"/>
    <n v="33.380000000000003"/>
  </r>
  <r>
    <x v="5"/>
    <x v="22"/>
    <s v="Community Offshore Wind"/>
    <x v="60"/>
    <s v="ASMFC FMP"/>
    <x v="261"/>
    <x v="429"/>
    <x v="6"/>
    <x v="6"/>
    <x v="5"/>
    <n v="29.08"/>
  </r>
  <r>
    <x v="5"/>
    <x v="22"/>
    <s v="Community Offshore Wind"/>
    <x v="67"/>
    <s v="Skates"/>
    <x v="261"/>
    <x v="1506"/>
    <x v="67"/>
    <x v="68"/>
    <x v="5"/>
    <n v="29.08"/>
  </r>
  <r>
    <x v="5"/>
    <x v="22"/>
    <s v="Community Offshore Wind"/>
    <x v="21"/>
    <s v="No Federal FMP"/>
    <x v="480"/>
    <x v="933"/>
    <x v="1"/>
    <x v="5"/>
    <x v="5"/>
    <n v="28"/>
  </r>
  <r>
    <x v="5"/>
    <x v="22"/>
    <s v="Community Offshore Wind"/>
    <x v="31"/>
    <s v="No Federal FMP"/>
    <x v="480"/>
    <x v="68"/>
    <x v="5"/>
    <x v="5"/>
    <x v="5"/>
    <n v="28"/>
  </r>
  <r>
    <x v="5"/>
    <x v="22"/>
    <s v="Community Offshore Wind"/>
    <x v="19"/>
    <s v="Tilefish"/>
    <x v="195"/>
    <x v="141"/>
    <x v="5"/>
    <x v="7"/>
    <x v="5"/>
    <n v="25.85"/>
  </r>
  <r>
    <x v="5"/>
    <x v="22"/>
    <s v="Community Offshore Wind"/>
    <x v="32"/>
    <s v="Highly Migratory Species"/>
    <x v="108"/>
    <x v="124"/>
    <x v="6"/>
    <x v="6"/>
    <x v="5"/>
    <n v="24.77"/>
  </r>
  <r>
    <x v="5"/>
    <x v="22"/>
    <s v="Community Offshore Wind"/>
    <x v="13"/>
    <s v="No Federal FMP"/>
    <x v="145"/>
    <x v="66"/>
    <x v="29"/>
    <x v="44"/>
    <x v="5"/>
    <n v="15.08"/>
  </r>
  <r>
    <x v="5"/>
    <x v="22"/>
    <s v="Community Offshore Wind"/>
    <x v="49"/>
    <s v="No Federal FMP"/>
    <x v="110"/>
    <x v="106"/>
    <x v="27"/>
    <x v="10"/>
    <x v="5"/>
    <n v="9.69"/>
  </r>
  <r>
    <x v="5"/>
    <x v="22"/>
    <s v="Community Offshore Wind"/>
    <x v="31"/>
    <s v="No Federal FMP"/>
    <x v="110"/>
    <x v="27"/>
    <x v="11"/>
    <x v="64"/>
    <x v="5"/>
    <n v="9.69"/>
  </r>
  <r>
    <x v="5"/>
    <x v="22"/>
    <s v="Community Offshore Wind"/>
    <x v="51"/>
    <s v="No Federal FMP"/>
    <x v="111"/>
    <x v="65"/>
    <x v="6"/>
    <x v="64"/>
    <x v="5"/>
    <n v="6.46"/>
  </r>
  <r>
    <x v="5"/>
    <x v="22"/>
    <s v="Community Offshore Wind"/>
    <x v="70"/>
    <s v="No Federal FMP"/>
    <x v="111"/>
    <x v="20"/>
    <x v="6"/>
    <x v="6"/>
    <x v="5"/>
    <n v="6.46"/>
  </r>
  <r>
    <x v="5"/>
    <x v="22"/>
    <s v="Community Offshore Wind"/>
    <x v="64"/>
    <s v="Small-Mesh Multispecies"/>
    <x v="18"/>
    <x v="26"/>
    <x v="41"/>
    <x v="12"/>
    <x v="5"/>
    <n v="5.38"/>
  </r>
  <r>
    <x v="5"/>
    <x v="22"/>
    <s v="Community Offshore Wind"/>
    <x v="14"/>
    <s v="No Federal FMP"/>
    <x v="27"/>
    <x v="20"/>
    <x v="29"/>
    <x v="5"/>
    <x v="5"/>
    <n v="3.23"/>
  </r>
  <r>
    <x v="5"/>
    <x v="22"/>
    <s v="Community Offshore Wind"/>
    <x v="15"/>
    <s v="SERO FMP"/>
    <x v="20"/>
    <x v="19"/>
    <x v="1"/>
    <x v="5"/>
    <x v="5"/>
    <n v="1.08"/>
  </r>
  <r>
    <x v="5"/>
    <x v="22"/>
    <s v="Community Offshore Wind"/>
    <x v="44"/>
    <s v="ASMFC FMP"/>
    <x v="20"/>
    <x v="19"/>
    <x v="5"/>
    <x v="5"/>
    <x v="5"/>
    <n v="1.08"/>
  </r>
  <r>
    <x v="5"/>
    <x v="23"/>
    <s v="Atlantic Shores Offshore Wind Bight"/>
    <x v="1"/>
    <s v="Sea Scallop"/>
    <x v="2447"/>
    <x v="2442"/>
    <x v="64"/>
    <x v="47"/>
    <x v="5"/>
    <n v="1431381.09"/>
  </r>
  <r>
    <x v="5"/>
    <x v="23"/>
    <s v="Atlantic Shores Offshore Wind Bight"/>
    <x v="53"/>
    <s v="Surfclam, Ocean Quahog"/>
    <x v="2448"/>
    <x v="2443"/>
    <x v="81"/>
    <x v="142"/>
    <x v="5"/>
    <n v="179513.58"/>
  </r>
  <r>
    <x v="5"/>
    <x v="23"/>
    <s v="Atlantic Shores Offshore Wind Bight"/>
    <x v="7"/>
    <s v="Mackerel, Squid, and Butterfish"/>
    <x v="2449"/>
    <x v="2444"/>
    <x v="29"/>
    <x v="7"/>
    <x v="5"/>
    <n v="17625.490000000002"/>
  </r>
  <r>
    <x v="5"/>
    <x v="23"/>
    <s v="Atlantic Shores Offshore Wind Bight"/>
    <x v="2"/>
    <s v="Summer Flounder, Scup, Black Sea Bass"/>
    <x v="2450"/>
    <x v="2445"/>
    <x v="45"/>
    <x v="63"/>
    <x v="5"/>
    <n v="8584.98"/>
  </r>
  <r>
    <x v="5"/>
    <x v="23"/>
    <s v="Atlantic Shores Offshore Wind Bight"/>
    <x v="10"/>
    <s v="Summer Flounder, Scup, Black Sea Bass"/>
    <x v="2451"/>
    <x v="2446"/>
    <x v="29"/>
    <x v="44"/>
    <x v="5"/>
    <n v="8272.68"/>
  </r>
  <r>
    <x v="5"/>
    <x v="23"/>
    <s v="Atlantic Shores Offshore Wind Bight"/>
    <x v="16"/>
    <s v="Monkfish"/>
    <x v="2452"/>
    <x v="592"/>
    <x v="5"/>
    <x v="1"/>
    <x v="5"/>
    <n v="3200.52"/>
  </r>
  <r>
    <x v="5"/>
    <x v="23"/>
    <s v="Atlantic Shores Offshore Wind Bight"/>
    <x v="6"/>
    <s v="Mackerel, Squid, and Butterfish"/>
    <x v="2453"/>
    <x v="2447"/>
    <x v="7"/>
    <x v="7"/>
    <x v="5"/>
    <n v="3192.98"/>
  </r>
  <r>
    <x v="5"/>
    <x v="23"/>
    <s v="Atlantic Shores Offshore Wind Bight"/>
    <x v="0"/>
    <m/>
    <x v="2454"/>
    <x v="2448"/>
    <x v="0"/>
    <x v="0"/>
    <x v="5"/>
    <n v="1886.71"/>
  </r>
  <r>
    <x v="5"/>
    <x v="23"/>
    <s v="Atlantic Shores Offshore Wind Bight"/>
    <x v="9"/>
    <s v="Summer Flounder, Scup, Black Sea Bass"/>
    <x v="2455"/>
    <x v="1421"/>
    <x v="1"/>
    <x v="5"/>
    <x v="5"/>
    <n v="1385.96"/>
  </r>
  <r>
    <x v="5"/>
    <x v="23"/>
    <s v="Atlantic Shores Offshore Wind Bight"/>
    <x v="8"/>
    <s v="ASMFC FMP"/>
    <x v="2456"/>
    <x v="570"/>
    <x v="6"/>
    <x v="6"/>
    <x v="5"/>
    <n v="251.99"/>
  </r>
  <r>
    <x v="5"/>
    <x v="23"/>
    <s v="Atlantic Shores Offshore Wind Bight"/>
    <x v="5"/>
    <s v="ASMFC FMP"/>
    <x v="2457"/>
    <x v="61"/>
    <x v="6"/>
    <x v="6"/>
    <x v="5"/>
    <n v="229.38"/>
  </r>
  <r>
    <x v="5"/>
    <x v="23"/>
    <s v="Atlantic Shores Offshore Wind Bight"/>
    <x v="20"/>
    <s v="Mackerel, Squid, and Butterfish"/>
    <x v="752"/>
    <x v="1222"/>
    <x v="1"/>
    <x v="1"/>
    <x v="5"/>
    <n v="107.69"/>
  </r>
  <r>
    <x v="5"/>
    <x v="23"/>
    <s v="Atlantic Shores Offshore Wind Bight"/>
    <x v="25"/>
    <s v="Bluefish"/>
    <x v="125"/>
    <x v="682"/>
    <x v="1"/>
    <x v="1"/>
    <x v="5"/>
    <n v="84"/>
  </r>
  <r>
    <x v="5"/>
    <x v="23"/>
    <s v="Atlantic Shores Offshore Wind Bight"/>
    <x v="23"/>
    <s v="Highly Migratory Species"/>
    <x v="551"/>
    <x v="18"/>
    <x v="11"/>
    <x v="44"/>
    <x v="5"/>
    <n v="72.150000000000006"/>
  </r>
  <r>
    <x v="5"/>
    <x v="23"/>
    <s v="Atlantic Shores Offshore Wind Bight"/>
    <x v="24"/>
    <s v="No Federal FMP"/>
    <x v="62"/>
    <x v="104"/>
    <x v="29"/>
    <x v="7"/>
    <x v="5"/>
    <n v="65.69"/>
  </r>
  <r>
    <x v="5"/>
    <x v="23"/>
    <s v="Atlantic Shores Offshore Wind Bight"/>
    <x v="22"/>
    <s v="Small-Mesh Multispecies"/>
    <x v="313"/>
    <x v="249"/>
    <x v="6"/>
    <x v="6"/>
    <x v="5"/>
    <n v="43.08"/>
  </r>
  <r>
    <x v="5"/>
    <x v="23"/>
    <s v="Atlantic Shores Offshore Wind Bight"/>
    <x v="26"/>
    <s v="Skates"/>
    <x v="194"/>
    <x v="244"/>
    <x v="6"/>
    <x v="6"/>
    <x v="5"/>
    <n v="35.54"/>
  </r>
  <r>
    <x v="5"/>
    <x v="23"/>
    <s v="Atlantic Shores Offshore Wind Bight"/>
    <x v="61"/>
    <s v="Mackerel, Squid, and Butterfish"/>
    <x v="164"/>
    <x v="486"/>
    <x v="5"/>
    <x v="5"/>
    <x v="5"/>
    <n v="22.61"/>
  </r>
  <r>
    <x v="5"/>
    <x v="23"/>
    <s v="Atlantic Shores Offshore Wind Bight"/>
    <x v="30"/>
    <s v="No Federal FMP"/>
    <x v="109"/>
    <x v="15"/>
    <x v="9"/>
    <x v="5"/>
    <x v="5"/>
    <n v="21.54"/>
  </r>
  <r>
    <x v="5"/>
    <x v="23"/>
    <s v="Atlantic Shores Offshore Wind Bight"/>
    <x v="35"/>
    <s v="Spiny Dogfish"/>
    <x v="15"/>
    <x v="683"/>
    <x v="6"/>
    <x v="6"/>
    <x v="5"/>
    <n v="20.46"/>
  </r>
  <r>
    <x v="5"/>
    <x v="23"/>
    <s v="Atlantic Shores Offshore Wind Bight"/>
    <x v="67"/>
    <s v="Skates"/>
    <x v="67"/>
    <x v="486"/>
    <x v="7"/>
    <x v="64"/>
    <x v="5"/>
    <n v="16.149999999999999"/>
  </r>
  <r>
    <x v="5"/>
    <x v="23"/>
    <s v="Atlantic Shores Offshore Wind Bight"/>
    <x v="19"/>
    <s v="Tilefish"/>
    <x v="18"/>
    <x v="20"/>
    <x v="6"/>
    <x v="1"/>
    <x v="5"/>
    <n v="5.38"/>
  </r>
  <r>
    <x v="5"/>
    <x v="23"/>
    <s v="Atlantic Shores Offshore Wind Bight"/>
    <x v="31"/>
    <s v="No Federal FMP"/>
    <x v="71"/>
    <x v="20"/>
    <x v="6"/>
    <x v="6"/>
    <x v="5"/>
    <n v="4.3099999999999996"/>
  </r>
  <r>
    <x v="5"/>
    <x v="23"/>
    <s v="Atlantic Shores Offshore Wind Bight"/>
    <x v="21"/>
    <s v="No Federal FMP"/>
    <x v="71"/>
    <x v="65"/>
    <x v="6"/>
    <x v="6"/>
    <x v="5"/>
    <n v="4.3099999999999996"/>
  </r>
  <r>
    <x v="5"/>
    <x v="23"/>
    <s v="Atlantic Shores Offshore Wind Bight"/>
    <x v="28"/>
    <s v="Tilefish"/>
    <x v="71"/>
    <x v="20"/>
    <x v="6"/>
    <x v="6"/>
    <x v="5"/>
    <n v="4.3099999999999996"/>
  </r>
  <r>
    <x v="5"/>
    <x v="23"/>
    <s v="Atlantic Shores Offshore Wind Bight"/>
    <x v="17"/>
    <s v="Small-Mesh Multispecies"/>
    <x v="71"/>
    <x v="108"/>
    <x v="6"/>
    <x v="6"/>
    <x v="5"/>
    <n v="4.3099999999999996"/>
  </r>
  <r>
    <x v="5"/>
    <x v="23"/>
    <s v="Atlantic Shores Offshore Wind Bight"/>
    <x v="60"/>
    <s v="ASMFC FMP"/>
    <x v="27"/>
    <x v="125"/>
    <x v="6"/>
    <x v="6"/>
    <x v="5"/>
    <n v="3.23"/>
  </r>
  <r>
    <x v="5"/>
    <x v="23"/>
    <s v="Atlantic Shores Offshore Wind Bight"/>
    <x v="32"/>
    <s v="Highly Migratory Species"/>
    <x v="19"/>
    <x v="109"/>
    <x v="6"/>
    <x v="6"/>
    <x v="5"/>
    <n v="2.15"/>
  </r>
  <r>
    <x v="5"/>
    <x v="23"/>
    <s v="Atlantic Shores Offshore Wind Bight"/>
    <x v="13"/>
    <s v="No Federal FMP"/>
    <x v="19"/>
    <x v="109"/>
    <x v="6"/>
    <x v="1"/>
    <x v="5"/>
    <n v="2.15"/>
  </r>
  <r>
    <x v="5"/>
    <x v="23"/>
    <s v="Atlantic Shores Offshore Wind Bight"/>
    <x v="18"/>
    <s v="Mackerel, Squid, and Butterfish"/>
    <x v="19"/>
    <x v="27"/>
    <x v="6"/>
    <x v="6"/>
    <x v="5"/>
    <n v="2.15"/>
  </r>
  <r>
    <x v="5"/>
    <x v="23"/>
    <s v="Atlantic Shores Offshore Wind Bight"/>
    <x v="75"/>
    <s v="No Federal FMP"/>
    <x v="20"/>
    <x v="19"/>
    <x v="1"/>
    <x v="6"/>
    <x v="5"/>
    <n v="1.08"/>
  </r>
  <r>
    <x v="5"/>
    <x v="23"/>
    <s v="Atlantic Shores Offshore Wind Bight"/>
    <x v="64"/>
    <s v="Small-Mesh Multispecies"/>
    <x v="20"/>
    <x v="20"/>
    <x v="7"/>
    <x v="64"/>
    <x v="5"/>
    <n v="1.08"/>
  </r>
  <r>
    <x v="5"/>
    <x v="24"/>
    <s v="Invenergy Wind Offshore"/>
    <x v="1"/>
    <s v="Sea Scallop"/>
    <x v="2458"/>
    <x v="2449"/>
    <x v="26"/>
    <x v="61"/>
    <x v="5"/>
    <n v="2183847.5"/>
  </r>
  <r>
    <x v="5"/>
    <x v="24"/>
    <s v="Invenergy Wind Offshore"/>
    <x v="53"/>
    <s v="Surfclam, Ocean Quahog"/>
    <x v="2459"/>
    <x v="2450"/>
    <x v="66"/>
    <x v="67"/>
    <x v="5"/>
    <n v="304501.96999999997"/>
  </r>
  <r>
    <x v="5"/>
    <x v="24"/>
    <s v="Invenergy Wind Offshore"/>
    <x v="7"/>
    <s v="Mackerel, Squid, and Butterfish"/>
    <x v="2460"/>
    <x v="2451"/>
    <x v="54"/>
    <x v="31"/>
    <x v="5"/>
    <n v="29244.080000000002"/>
  </r>
  <r>
    <x v="5"/>
    <x v="24"/>
    <s v="Invenergy Wind Offshore"/>
    <x v="2"/>
    <s v="Summer Flounder, Scup, Black Sea Bass"/>
    <x v="2461"/>
    <x v="2452"/>
    <x v="93"/>
    <x v="19"/>
    <x v="5"/>
    <n v="19068.53"/>
  </r>
  <r>
    <x v="5"/>
    <x v="24"/>
    <s v="Invenergy Wind Offshore"/>
    <x v="10"/>
    <s v="Summer Flounder, Scup, Black Sea Bass"/>
    <x v="2462"/>
    <x v="2453"/>
    <x v="11"/>
    <x v="64"/>
    <x v="5"/>
    <n v="14210.67"/>
  </r>
  <r>
    <x v="5"/>
    <x v="24"/>
    <s v="Invenergy Wind Offshore"/>
    <x v="0"/>
    <m/>
    <x v="2463"/>
    <x v="2454"/>
    <x v="0"/>
    <x v="0"/>
    <x v="5"/>
    <n v="11576.59"/>
  </r>
  <r>
    <x v="5"/>
    <x v="24"/>
    <s v="Invenergy Wind Offshore"/>
    <x v="6"/>
    <s v="Mackerel, Squid, and Butterfish"/>
    <x v="2464"/>
    <x v="2455"/>
    <x v="11"/>
    <x v="44"/>
    <x v="5"/>
    <n v="3978.04"/>
  </r>
  <r>
    <x v="5"/>
    <x v="24"/>
    <s v="Invenergy Wind Offshore"/>
    <x v="16"/>
    <s v="Monkfish"/>
    <x v="2465"/>
    <x v="2456"/>
    <x v="5"/>
    <x v="5"/>
    <x v="5"/>
    <n v="3902.66"/>
  </r>
  <r>
    <x v="5"/>
    <x v="24"/>
    <s v="Invenergy Wind Offshore"/>
    <x v="9"/>
    <s v="Summer Flounder, Scup, Black Sea Bass"/>
    <x v="2466"/>
    <x v="2457"/>
    <x v="5"/>
    <x v="7"/>
    <x v="5"/>
    <n v="2056.86"/>
  </r>
  <r>
    <x v="5"/>
    <x v="24"/>
    <s v="Invenergy Wind Offshore"/>
    <x v="8"/>
    <s v="ASMFC FMP"/>
    <x v="1332"/>
    <x v="2458"/>
    <x v="6"/>
    <x v="6"/>
    <x v="5"/>
    <n v="410.3"/>
  </r>
  <r>
    <x v="5"/>
    <x v="24"/>
    <s v="Invenergy Wind Offshore"/>
    <x v="5"/>
    <s v="ASMFC FMP"/>
    <x v="2467"/>
    <x v="1193"/>
    <x v="6"/>
    <x v="6"/>
    <x v="5"/>
    <n v="283.22000000000003"/>
  </r>
  <r>
    <x v="5"/>
    <x v="24"/>
    <s v="Invenergy Wind Offshore"/>
    <x v="20"/>
    <s v="Mackerel, Squid, and Butterfish"/>
    <x v="557"/>
    <x v="1822"/>
    <x v="1"/>
    <x v="5"/>
    <x v="5"/>
    <n v="180.92"/>
  </r>
  <r>
    <x v="5"/>
    <x v="24"/>
    <s v="Invenergy Wind Offshore"/>
    <x v="25"/>
    <s v="Bluefish"/>
    <x v="222"/>
    <x v="998"/>
    <x v="1"/>
    <x v="1"/>
    <x v="5"/>
    <n v="152.91999999999999"/>
  </r>
  <r>
    <x v="5"/>
    <x v="24"/>
    <s v="Invenergy Wind Offshore"/>
    <x v="24"/>
    <s v="No Federal FMP"/>
    <x v="161"/>
    <x v="503"/>
    <x v="54"/>
    <x v="64"/>
    <x v="5"/>
    <n v="142.15"/>
  </r>
  <r>
    <x v="5"/>
    <x v="24"/>
    <s v="Invenergy Wind Offshore"/>
    <x v="22"/>
    <s v="Small-Mesh Multispecies"/>
    <x v="257"/>
    <x v="608"/>
    <x v="6"/>
    <x v="6"/>
    <x v="5"/>
    <n v="136.77000000000001"/>
  </r>
  <r>
    <x v="5"/>
    <x v="24"/>
    <s v="Invenergy Wind Offshore"/>
    <x v="61"/>
    <s v="Mackerel, Squid, and Butterfish"/>
    <x v="224"/>
    <x v="1211"/>
    <x v="10"/>
    <x v="63"/>
    <x v="5"/>
    <n v="109.84"/>
  </r>
  <r>
    <x v="5"/>
    <x v="24"/>
    <s v="Invenergy Wind Offshore"/>
    <x v="23"/>
    <s v="Highly Migratory Species"/>
    <x v="104"/>
    <x v="67"/>
    <x v="54"/>
    <x v="31"/>
    <x v="5"/>
    <n v="89.38"/>
  </r>
  <r>
    <x v="5"/>
    <x v="24"/>
    <s v="Invenergy Wind Offshore"/>
    <x v="28"/>
    <s v="Tilefish"/>
    <x v="479"/>
    <x v="18"/>
    <x v="6"/>
    <x v="6"/>
    <x v="5"/>
    <n v="60.31"/>
  </r>
  <r>
    <x v="5"/>
    <x v="24"/>
    <s v="Invenergy Wind Offshore"/>
    <x v="26"/>
    <s v="Skates"/>
    <x v="413"/>
    <x v="53"/>
    <x v="6"/>
    <x v="6"/>
    <x v="5"/>
    <n v="38.770000000000003"/>
  </r>
  <r>
    <x v="5"/>
    <x v="24"/>
    <s v="Invenergy Wind Offshore"/>
    <x v="30"/>
    <s v="No Federal FMP"/>
    <x v="12"/>
    <x v="18"/>
    <x v="45"/>
    <x v="7"/>
    <x v="5"/>
    <n v="36.61"/>
  </r>
  <r>
    <x v="5"/>
    <x v="24"/>
    <s v="Invenergy Wind Offshore"/>
    <x v="35"/>
    <s v="Spiny Dogfish"/>
    <x v="13"/>
    <x v="2459"/>
    <x v="6"/>
    <x v="6"/>
    <x v="5"/>
    <n v="32.31"/>
  </r>
  <r>
    <x v="5"/>
    <x v="24"/>
    <s v="Invenergy Wind Offshore"/>
    <x v="17"/>
    <s v="Small-Mesh Multispecies"/>
    <x v="127"/>
    <x v="933"/>
    <x v="6"/>
    <x v="6"/>
    <x v="5"/>
    <n v="17.23"/>
  </r>
  <r>
    <x v="5"/>
    <x v="24"/>
    <s v="Invenergy Wind Offshore"/>
    <x v="67"/>
    <s v="Skates"/>
    <x v="196"/>
    <x v="800"/>
    <x v="7"/>
    <x v="31"/>
    <x v="5"/>
    <n v="14"/>
  </r>
  <r>
    <x v="5"/>
    <x v="24"/>
    <s v="Invenergy Wind Offshore"/>
    <x v="21"/>
    <s v="No Federal FMP"/>
    <x v="70"/>
    <x v="68"/>
    <x v="1"/>
    <x v="1"/>
    <x v="5"/>
    <n v="10.77"/>
  </r>
  <r>
    <x v="5"/>
    <x v="24"/>
    <s v="Invenergy Wind Offshore"/>
    <x v="19"/>
    <s v="Tilefish"/>
    <x v="110"/>
    <x v="27"/>
    <x v="1"/>
    <x v="1"/>
    <x v="5"/>
    <n v="9.69"/>
  </r>
  <r>
    <x v="5"/>
    <x v="24"/>
    <s v="Invenergy Wind Offshore"/>
    <x v="60"/>
    <s v="ASMFC FMP"/>
    <x v="16"/>
    <x v="364"/>
    <x v="6"/>
    <x v="6"/>
    <x v="5"/>
    <n v="8.6199999999999992"/>
  </r>
  <r>
    <x v="5"/>
    <x v="24"/>
    <s v="Invenergy Wind Offshore"/>
    <x v="31"/>
    <s v="No Federal FMP"/>
    <x v="16"/>
    <x v="27"/>
    <x v="1"/>
    <x v="1"/>
    <x v="5"/>
    <n v="8.6199999999999992"/>
  </r>
  <r>
    <x v="5"/>
    <x v="24"/>
    <s v="Invenergy Wind Offshore"/>
    <x v="32"/>
    <s v="Highly Migratory Species"/>
    <x v="71"/>
    <x v="65"/>
    <x v="6"/>
    <x v="6"/>
    <x v="5"/>
    <n v="4.3099999999999996"/>
  </r>
  <r>
    <x v="5"/>
    <x v="24"/>
    <s v="Invenergy Wind Offshore"/>
    <x v="13"/>
    <s v="No Federal FMP"/>
    <x v="71"/>
    <x v="65"/>
    <x v="1"/>
    <x v="1"/>
    <x v="5"/>
    <n v="4.3099999999999996"/>
  </r>
  <r>
    <x v="5"/>
    <x v="24"/>
    <s v="Invenergy Wind Offshore"/>
    <x v="18"/>
    <s v="Mackerel, Squid, and Butterfish"/>
    <x v="71"/>
    <x v="15"/>
    <x v="6"/>
    <x v="6"/>
    <x v="5"/>
    <n v="4.3099999999999996"/>
  </r>
  <r>
    <x v="5"/>
    <x v="24"/>
    <s v="Invenergy Wind Offshore"/>
    <x v="64"/>
    <s v="Small-Mesh Multispecies"/>
    <x v="27"/>
    <x v="27"/>
    <x v="27"/>
    <x v="63"/>
    <x v="5"/>
    <n v="3.23"/>
  </r>
  <r>
    <x v="5"/>
    <x v="24"/>
    <s v="Invenergy Wind Offshore"/>
    <x v="75"/>
    <s v="No Federal FMP"/>
    <x v="20"/>
    <x v="20"/>
    <x v="1"/>
    <x v="1"/>
    <x v="5"/>
    <n v="1.08"/>
  </r>
  <r>
    <x v="5"/>
    <x v="25"/>
    <s v="Mid-Atlantic Offshore Wind"/>
    <x v="1"/>
    <s v="Sea Scallop"/>
    <x v="2468"/>
    <x v="2460"/>
    <x v="16"/>
    <x v="66"/>
    <x v="5"/>
    <n v="1478508.04"/>
  </r>
  <r>
    <x v="5"/>
    <x v="25"/>
    <s v="Mid-Atlantic Offshore Wind"/>
    <x v="0"/>
    <m/>
    <x v="2469"/>
    <x v="2461"/>
    <x v="0"/>
    <x v="0"/>
    <x v="5"/>
    <n v="135569.93"/>
  </r>
  <r>
    <x v="5"/>
    <x v="25"/>
    <s v="Mid-Atlantic Offshore Wind"/>
    <x v="38"/>
    <s v="Atlantic Herring"/>
    <x v="2470"/>
    <x v="2462"/>
    <x v="33"/>
    <x v="47"/>
    <x v="5"/>
    <n v="45164.85"/>
  </r>
  <r>
    <x v="5"/>
    <x v="25"/>
    <s v="Mid-Atlantic Offshore Wind"/>
    <x v="10"/>
    <s v="Summer Flounder, Scup, Black Sea Bass"/>
    <x v="2471"/>
    <x v="2463"/>
    <x v="8"/>
    <x v="8"/>
    <x v="5"/>
    <n v="24086.84"/>
  </r>
  <r>
    <x v="5"/>
    <x v="25"/>
    <s v="Mid-Atlantic Offshore Wind"/>
    <x v="16"/>
    <s v="Monkfish"/>
    <x v="2472"/>
    <x v="2464"/>
    <x v="8"/>
    <x v="68"/>
    <x v="5"/>
    <n v="17549.03"/>
  </r>
  <r>
    <x v="5"/>
    <x v="25"/>
    <s v="Mid-Atlantic Offshore Wind"/>
    <x v="5"/>
    <s v="ASMFC FMP"/>
    <x v="2473"/>
    <x v="2465"/>
    <x v="1"/>
    <x v="1"/>
    <x v="5"/>
    <n v="12406.87"/>
  </r>
  <r>
    <x v="5"/>
    <x v="25"/>
    <s v="Mid-Atlantic Offshore Wind"/>
    <x v="2"/>
    <s v="Summer Flounder, Scup, Black Sea Bass"/>
    <x v="2474"/>
    <x v="749"/>
    <x v="22"/>
    <x v="22"/>
    <x v="5"/>
    <n v="10206.780000000001"/>
  </r>
  <r>
    <x v="5"/>
    <x v="25"/>
    <s v="Mid-Atlantic Offshore Wind"/>
    <x v="9"/>
    <s v="Summer Flounder, Scup, Black Sea Bass"/>
    <x v="2475"/>
    <x v="2466"/>
    <x v="67"/>
    <x v="64"/>
    <x v="5"/>
    <n v="7687.93"/>
  </r>
  <r>
    <x v="5"/>
    <x v="25"/>
    <s v="Mid-Atlantic Offshore Wind"/>
    <x v="7"/>
    <s v="Mackerel, Squid, and Butterfish"/>
    <x v="2476"/>
    <x v="83"/>
    <x v="1"/>
    <x v="1"/>
    <x v="5"/>
    <n v="6841.49"/>
  </r>
  <r>
    <x v="5"/>
    <x v="25"/>
    <s v="Mid-Atlantic Offshore Wind"/>
    <x v="40"/>
    <s v="ASMFC FMP"/>
    <x v="1765"/>
    <x v="2467"/>
    <x v="7"/>
    <x v="31"/>
    <x v="5"/>
    <n v="2208.71"/>
  </r>
  <r>
    <x v="5"/>
    <x v="25"/>
    <s v="Mid-Atlantic Offshore Wind"/>
    <x v="26"/>
    <s v="Skates"/>
    <x v="2477"/>
    <x v="2468"/>
    <x v="29"/>
    <x v="5"/>
    <x v="5"/>
    <n v="1644.41"/>
  </r>
  <r>
    <x v="5"/>
    <x v="25"/>
    <s v="Mid-Atlantic Offshore Wind"/>
    <x v="8"/>
    <s v="ASMFC FMP"/>
    <x v="1908"/>
    <x v="804"/>
    <x v="6"/>
    <x v="6"/>
    <x v="5"/>
    <n v="409.22"/>
  </r>
  <r>
    <x v="5"/>
    <x v="25"/>
    <s v="Mid-Atlantic Offshore Wind"/>
    <x v="18"/>
    <s v="Mackerel, Squid, and Butterfish"/>
    <x v="1305"/>
    <x v="1191"/>
    <x v="1"/>
    <x v="1"/>
    <x v="5"/>
    <n v="374.76"/>
  </r>
  <r>
    <x v="5"/>
    <x v="25"/>
    <s v="Mid-Atlantic Offshore Wind"/>
    <x v="25"/>
    <s v="Bluefish"/>
    <x v="872"/>
    <x v="2469"/>
    <x v="1"/>
    <x v="1"/>
    <x v="5"/>
    <n v="226.15"/>
  </r>
  <r>
    <x v="5"/>
    <x v="25"/>
    <s v="Mid-Atlantic Offshore Wind"/>
    <x v="20"/>
    <s v="Mackerel, Squid, and Butterfish"/>
    <x v="816"/>
    <x v="2316"/>
    <x v="1"/>
    <x v="1"/>
    <x v="5"/>
    <n v="128.15"/>
  </r>
  <r>
    <x v="5"/>
    <x v="25"/>
    <s v="Mid-Atlantic Offshore Wind"/>
    <x v="22"/>
    <s v="Small-Mesh Multispecies"/>
    <x v="537"/>
    <x v="2125"/>
    <x v="6"/>
    <x v="6"/>
    <x v="5"/>
    <n v="120.61"/>
  </r>
  <r>
    <x v="5"/>
    <x v="25"/>
    <s v="Mid-Atlantic Offshore Wind"/>
    <x v="70"/>
    <s v="No Federal FMP"/>
    <x v="959"/>
    <x v="215"/>
    <x v="7"/>
    <x v="7"/>
    <x v="5"/>
    <n v="113.07"/>
  </r>
  <r>
    <x v="5"/>
    <x v="25"/>
    <s v="Mid-Atlantic Offshore Wind"/>
    <x v="35"/>
    <s v="Spiny Dogfish"/>
    <x v="369"/>
    <x v="2081"/>
    <x v="6"/>
    <x v="6"/>
    <x v="5"/>
    <n v="87.23"/>
  </r>
  <r>
    <x v="5"/>
    <x v="25"/>
    <s v="Mid-Atlantic Offshore Wind"/>
    <x v="32"/>
    <s v="Highly Migratory Species"/>
    <x v="62"/>
    <x v="269"/>
    <x v="1"/>
    <x v="1"/>
    <x v="5"/>
    <n v="65.69"/>
  </r>
  <r>
    <x v="5"/>
    <x v="25"/>
    <s v="Mid-Atlantic Offshore Wind"/>
    <x v="6"/>
    <s v="Mackerel, Squid, and Butterfish"/>
    <x v="985"/>
    <x v="879"/>
    <x v="6"/>
    <x v="6"/>
    <x v="5"/>
    <n v="61.38"/>
  </r>
  <r>
    <x v="5"/>
    <x v="25"/>
    <s v="Mid-Atlantic Offshore Wind"/>
    <x v="17"/>
    <s v="Small-Mesh Multispecies"/>
    <x v="14"/>
    <x v="249"/>
    <x v="6"/>
    <x v="6"/>
    <x v="5"/>
    <n v="26.92"/>
  </r>
  <r>
    <x v="5"/>
    <x v="25"/>
    <s v="Mid-Atlantic Offshore Wind"/>
    <x v="67"/>
    <s v="Skates"/>
    <x v="144"/>
    <x v="120"/>
    <x v="54"/>
    <x v="8"/>
    <x v="5"/>
    <n v="23.69"/>
  </r>
  <r>
    <x v="5"/>
    <x v="25"/>
    <s v="Mid-Atlantic Offshore Wind"/>
    <x v="31"/>
    <s v="No Federal FMP"/>
    <x v="354"/>
    <x v="108"/>
    <x v="5"/>
    <x v="5"/>
    <x v="5"/>
    <n v="19.38"/>
  </r>
  <r>
    <x v="5"/>
    <x v="25"/>
    <s v="Mid-Atlantic Offshore Wind"/>
    <x v="60"/>
    <s v="ASMFC FMP"/>
    <x v="70"/>
    <x v="18"/>
    <x v="6"/>
    <x v="6"/>
    <x v="5"/>
    <n v="10.77"/>
  </r>
  <r>
    <x v="5"/>
    <x v="25"/>
    <s v="Mid-Atlantic Offshore Wind"/>
    <x v="24"/>
    <s v="No Federal FMP"/>
    <x v="70"/>
    <x v="26"/>
    <x v="6"/>
    <x v="6"/>
    <x v="5"/>
    <n v="10.77"/>
  </r>
  <r>
    <x v="5"/>
    <x v="25"/>
    <s v="Mid-Atlantic Offshore Wind"/>
    <x v="28"/>
    <s v="Tilefish"/>
    <x v="16"/>
    <x v="109"/>
    <x v="6"/>
    <x v="6"/>
    <x v="5"/>
    <n v="8.6199999999999992"/>
  </r>
  <r>
    <x v="5"/>
    <x v="25"/>
    <s v="Mid-Atlantic Offshore Wind"/>
    <x v="13"/>
    <s v="No Federal FMP"/>
    <x v="17"/>
    <x v="141"/>
    <x v="5"/>
    <x v="5"/>
    <x v="5"/>
    <n v="7.54"/>
  </r>
  <r>
    <x v="5"/>
    <x v="25"/>
    <s v="Mid-Atlantic Offshore Wind"/>
    <x v="31"/>
    <s v="No Federal FMP"/>
    <x v="111"/>
    <x v="20"/>
    <x v="29"/>
    <x v="7"/>
    <x v="5"/>
    <n v="6.46"/>
  </r>
  <r>
    <x v="5"/>
    <x v="25"/>
    <s v="Mid-Atlantic Offshore Wind"/>
    <x v="49"/>
    <s v="No Federal FMP"/>
    <x v="18"/>
    <x v="157"/>
    <x v="9"/>
    <x v="9"/>
    <x v="5"/>
    <n v="5.38"/>
  </r>
  <r>
    <x v="5"/>
    <x v="25"/>
    <s v="Mid-Atlantic Offshore Wind"/>
    <x v="4"/>
    <s v="No Federal FMP"/>
    <x v="18"/>
    <x v="19"/>
    <x v="6"/>
    <x v="6"/>
    <x v="5"/>
    <n v="5.38"/>
  </r>
  <r>
    <x v="5"/>
    <x v="25"/>
    <s v="Mid-Atlantic Offshore Wind"/>
    <x v="19"/>
    <s v="Tilefish"/>
    <x v="18"/>
    <x v="20"/>
    <x v="6"/>
    <x v="1"/>
    <x v="5"/>
    <n v="5.38"/>
  </r>
  <r>
    <x v="5"/>
    <x v="25"/>
    <s v="Mid-Atlantic Offshore Wind"/>
    <x v="65"/>
    <s v="No Federal FMP"/>
    <x v="18"/>
    <x v="65"/>
    <x v="6"/>
    <x v="6"/>
    <x v="5"/>
    <n v="5.38"/>
  </r>
  <r>
    <x v="5"/>
    <x v="25"/>
    <s v="Mid-Atlantic Offshore Wind"/>
    <x v="30"/>
    <s v="No Federal FMP"/>
    <x v="71"/>
    <x v="109"/>
    <x v="1"/>
    <x v="1"/>
    <x v="5"/>
    <n v="4.3099999999999996"/>
  </r>
  <r>
    <x v="5"/>
    <x v="25"/>
    <s v="Mid-Atlantic Offshore Wind"/>
    <x v="23"/>
    <s v="Highly Migratory Species"/>
    <x v="71"/>
    <x v="19"/>
    <x v="6"/>
    <x v="6"/>
    <x v="5"/>
    <n v="4.3099999999999996"/>
  </r>
  <r>
    <x v="5"/>
    <x v="25"/>
    <s v="Mid-Atlantic Offshore Wind"/>
    <x v="27"/>
    <s v="Northeast Multispecies"/>
    <x v="27"/>
    <x v="19"/>
    <x v="6"/>
    <x v="6"/>
    <x v="5"/>
    <n v="3.23"/>
  </r>
  <r>
    <x v="5"/>
    <x v="25"/>
    <s v="Mid-Atlantic Offshore Wind"/>
    <x v="21"/>
    <s v="No Federal FMP"/>
    <x v="19"/>
    <x v="20"/>
    <x v="6"/>
    <x v="6"/>
    <x v="5"/>
    <n v="2.15"/>
  </r>
  <r>
    <x v="5"/>
    <x v="25"/>
    <s v="Mid-Atlantic Offshore Wind"/>
    <x v="15"/>
    <s v="SERO FMP"/>
    <x v="20"/>
    <x v="19"/>
    <x v="1"/>
    <x v="5"/>
    <x v="5"/>
    <n v="1.08"/>
  </r>
  <r>
    <x v="5"/>
    <x v="25"/>
    <s v="Mid-Atlantic Offshore Wind"/>
    <x v="44"/>
    <s v="ASMFC FMP"/>
    <x v="20"/>
    <x v="20"/>
    <x v="5"/>
    <x v="44"/>
    <x v="5"/>
    <n v="1.08"/>
  </r>
  <r>
    <x v="5"/>
    <x v="25"/>
    <s v="Mid-Atlantic Offshore Wind"/>
    <x v="37"/>
    <s v="No Federal FMP"/>
    <x v="20"/>
    <x v="19"/>
    <x v="6"/>
    <x v="1"/>
    <x v="5"/>
    <n v="1.08"/>
  </r>
  <r>
    <x v="5"/>
    <x v="28"/>
    <m/>
    <x v="0"/>
    <m/>
    <x v="224"/>
    <x v="139"/>
    <x v="0"/>
    <x v="0"/>
    <x v="5"/>
    <n v="109.84"/>
  </r>
  <r>
    <x v="5"/>
    <x v="27"/>
    <m/>
    <x v="0"/>
    <m/>
    <x v="102"/>
    <x v="139"/>
    <x v="0"/>
    <x v="0"/>
    <x v="5"/>
    <n v="110.92"/>
  </r>
  <r>
    <x v="5"/>
    <x v="26"/>
    <s v="Atlantic Shores North"/>
    <x v="53"/>
    <s v="Surfclam, Ocean Quahog"/>
    <x v="2478"/>
    <x v="2470"/>
    <x v="177"/>
    <x v="222"/>
    <x v="5"/>
    <n v="594044.82999999996"/>
  </r>
  <r>
    <x v="5"/>
    <x v="26"/>
    <s v="Atlantic Shores North"/>
    <x v="1"/>
    <s v="Sea Scallop"/>
    <x v="2479"/>
    <x v="2471"/>
    <x v="29"/>
    <x v="7"/>
    <x v="5"/>
    <n v="171647.96"/>
  </r>
  <r>
    <x v="5"/>
    <x v="26"/>
    <s v="Atlantic Shores North"/>
    <x v="35"/>
    <s v="Spiny Dogfish"/>
    <x v="2480"/>
    <x v="2472"/>
    <x v="56"/>
    <x v="94"/>
    <x v="5"/>
    <n v="8440.68"/>
  </r>
  <r>
    <x v="5"/>
    <x v="26"/>
    <s v="Atlantic Shores North"/>
    <x v="10"/>
    <s v="Summer Flounder, Scup, Black Sea Bass"/>
    <x v="2481"/>
    <x v="2473"/>
    <x v="29"/>
    <x v="5"/>
    <x v="5"/>
    <n v="8372.83"/>
  </r>
  <r>
    <x v="5"/>
    <x v="26"/>
    <s v="Atlantic Shores North"/>
    <x v="7"/>
    <s v="Mackerel, Squid, and Butterfish"/>
    <x v="2482"/>
    <x v="2474"/>
    <x v="1"/>
    <x v="1"/>
    <x v="5"/>
    <n v="6154.44"/>
  </r>
  <r>
    <x v="5"/>
    <x v="26"/>
    <s v="Atlantic Shores North"/>
    <x v="0"/>
    <m/>
    <x v="2483"/>
    <x v="2475"/>
    <x v="0"/>
    <x v="0"/>
    <x v="5"/>
    <n v="4581.1000000000004"/>
  </r>
  <r>
    <x v="5"/>
    <x v="26"/>
    <s v="Atlantic Shores North"/>
    <x v="16"/>
    <s v="Monkfish"/>
    <x v="2484"/>
    <x v="2476"/>
    <x v="5"/>
    <x v="1"/>
    <x v="5"/>
    <n v="3077.76"/>
  </r>
  <r>
    <x v="5"/>
    <x v="26"/>
    <s v="Atlantic Shores North"/>
    <x v="32"/>
    <s v="Highly Migratory Species"/>
    <x v="2485"/>
    <x v="1744"/>
    <x v="89"/>
    <x v="76"/>
    <x v="5"/>
    <n v="2794.53"/>
  </r>
  <r>
    <x v="5"/>
    <x v="26"/>
    <s v="Atlantic Shores North"/>
    <x v="2"/>
    <s v="Summer Flounder, Scup, Black Sea Bass"/>
    <x v="2486"/>
    <x v="2477"/>
    <x v="29"/>
    <x v="7"/>
    <x v="5"/>
    <n v="2555.46"/>
  </r>
  <r>
    <x v="5"/>
    <x v="26"/>
    <s v="Atlantic Shores North"/>
    <x v="6"/>
    <s v="Mackerel, Squid, and Butterfish"/>
    <x v="2487"/>
    <x v="2478"/>
    <x v="5"/>
    <x v="5"/>
    <x v="5"/>
    <n v="1683.18"/>
  </r>
  <r>
    <x v="5"/>
    <x v="26"/>
    <s v="Atlantic Shores North"/>
    <x v="25"/>
    <s v="Bluefish"/>
    <x v="1449"/>
    <x v="2479"/>
    <x v="8"/>
    <x v="9"/>
    <x v="5"/>
    <n v="1360.11"/>
  </r>
  <r>
    <x v="5"/>
    <x v="26"/>
    <s v="Atlantic Shores North"/>
    <x v="26"/>
    <s v="Skates"/>
    <x v="2488"/>
    <x v="2480"/>
    <x v="5"/>
    <x v="1"/>
    <x v="5"/>
    <n v="1282.58"/>
  </r>
  <r>
    <x v="5"/>
    <x v="26"/>
    <s v="Atlantic Shores North"/>
    <x v="60"/>
    <s v="ASMFC FMP"/>
    <x v="2489"/>
    <x v="2481"/>
    <x v="7"/>
    <x v="7"/>
    <x v="5"/>
    <n v="888.44"/>
  </r>
  <r>
    <x v="5"/>
    <x v="26"/>
    <s v="Atlantic Shores North"/>
    <x v="5"/>
    <s v="ASMFC FMP"/>
    <x v="2132"/>
    <x v="1175"/>
    <x v="6"/>
    <x v="6"/>
    <x v="5"/>
    <n v="710.75"/>
  </r>
  <r>
    <x v="5"/>
    <x v="26"/>
    <s v="Atlantic Shores North"/>
    <x v="40"/>
    <s v="ASMFC FMP"/>
    <x v="1402"/>
    <x v="2482"/>
    <x v="1"/>
    <x v="6"/>
    <x v="5"/>
    <n v="681.67"/>
  </r>
  <r>
    <x v="5"/>
    <x v="26"/>
    <s v="Atlantic Shores North"/>
    <x v="9"/>
    <s v="Summer Flounder, Scup, Black Sea Bass"/>
    <x v="494"/>
    <x v="342"/>
    <x v="6"/>
    <x v="6"/>
    <x v="5"/>
    <n v="214.3"/>
  </r>
  <r>
    <x v="5"/>
    <x v="26"/>
    <s v="Atlantic Shores North"/>
    <x v="20"/>
    <s v="Mackerel, Squid, and Butterfish"/>
    <x v="460"/>
    <x v="1331"/>
    <x v="1"/>
    <x v="1"/>
    <x v="5"/>
    <n v="90.46"/>
  </r>
  <r>
    <x v="5"/>
    <x v="26"/>
    <s v="Atlantic Shores North"/>
    <x v="28"/>
    <s v="Tilefish"/>
    <x v="216"/>
    <x v="69"/>
    <x v="6"/>
    <x v="6"/>
    <x v="5"/>
    <n v="85.07"/>
  </r>
  <r>
    <x v="5"/>
    <x v="26"/>
    <s v="Atlantic Shores North"/>
    <x v="77"/>
    <s v="SERO FMP"/>
    <x v="225"/>
    <x v="348"/>
    <x v="8"/>
    <x v="9"/>
    <x v="5"/>
    <n v="76.459999999999994"/>
  </r>
  <r>
    <x v="5"/>
    <x v="26"/>
    <s v="Atlantic Shores North"/>
    <x v="45"/>
    <s v="No Federal FMP"/>
    <x v="479"/>
    <x v="1225"/>
    <x v="41"/>
    <x v="73"/>
    <x v="5"/>
    <n v="60.31"/>
  </r>
  <r>
    <x v="5"/>
    <x v="26"/>
    <s v="Atlantic Shores North"/>
    <x v="31"/>
    <s v="No Federal FMP"/>
    <x v="218"/>
    <x v="184"/>
    <x v="29"/>
    <x v="5"/>
    <x v="5"/>
    <n v="37.69"/>
  </r>
  <r>
    <x v="5"/>
    <x v="26"/>
    <s v="Atlantic Shores North"/>
    <x v="37"/>
    <s v="No Federal FMP"/>
    <x v="108"/>
    <x v="26"/>
    <x v="54"/>
    <x v="31"/>
    <x v="5"/>
    <n v="24.77"/>
  </r>
  <r>
    <x v="5"/>
    <x v="26"/>
    <s v="Atlantic Shores North"/>
    <x v="8"/>
    <s v="ASMFC FMP"/>
    <x v="354"/>
    <x v="11"/>
    <x v="6"/>
    <x v="6"/>
    <x v="5"/>
    <n v="19.38"/>
  </r>
  <r>
    <x v="5"/>
    <x v="26"/>
    <s v="Atlantic Shores North"/>
    <x v="11"/>
    <s v="ASMFC FMP"/>
    <x v="70"/>
    <x v="27"/>
    <x v="6"/>
    <x v="6"/>
    <x v="5"/>
    <n v="10.77"/>
  </r>
  <r>
    <x v="5"/>
    <x v="26"/>
    <s v="Atlantic Shores North"/>
    <x v="19"/>
    <s v="Tilefish"/>
    <x v="17"/>
    <x v="20"/>
    <x v="1"/>
    <x v="1"/>
    <x v="5"/>
    <n v="7.54"/>
  </r>
  <r>
    <x v="5"/>
    <x v="26"/>
    <s v="Atlantic Shores North"/>
    <x v="24"/>
    <s v="No Federal FMP"/>
    <x v="17"/>
    <x v="68"/>
    <x v="6"/>
    <x v="1"/>
    <x v="5"/>
    <n v="7.54"/>
  </r>
  <r>
    <x v="5"/>
    <x v="26"/>
    <s v="Atlantic Shores North"/>
    <x v="38"/>
    <s v="Atlantic Herring"/>
    <x v="18"/>
    <x v="16"/>
    <x v="6"/>
    <x v="6"/>
    <x v="5"/>
    <n v="5.38"/>
  </r>
  <r>
    <x v="5"/>
    <x v="26"/>
    <s v="Atlantic Shores North"/>
    <x v="61"/>
    <s v="Mackerel, Squid, and Butterfish"/>
    <x v="27"/>
    <x v="26"/>
    <x v="6"/>
    <x v="6"/>
    <x v="5"/>
    <n v="3.23"/>
  </r>
  <r>
    <x v="5"/>
    <x v="26"/>
    <s v="Atlantic Shores North"/>
    <x v="86"/>
    <s v="No Federal FMP"/>
    <x v="27"/>
    <x v="20"/>
    <x v="13"/>
    <x v="56"/>
    <x v="5"/>
    <n v="3.23"/>
  </r>
  <r>
    <x v="5"/>
    <x v="26"/>
    <s v="Atlantic Shores North"/>
    <x v="30"/>
    <s v="No Federal FMP"/>
    <x v="27"/>
    <x v="20"/>
    <x v="1"/>
    <x v="6"/>
    <x v="5"/>
    <n v="3.23"/>
  </r>
  <r>
    <x v="5"/>
    <x v="26"/>
    <s v="Atlantic Shores North"/>
    <x v="21"/>
    <s v="No Federal FMP"/>
    <x v="19"/>
    <x v="20"/>
    <x v="6"/>
    <x v="6"/>
    <x v="5"/>
    <n v="2.15"/>
  </r>
  <r>
    <x v="5"/>
    <x v="26"/>
    <s v="Atlantic Shores North"/>
    <x v="18"/>
    <s v="Mackerel, Squid, and Butterfish"/>
    <x v="19"/>
    <x v="109"/>
    <x v="6"/>
    <x v="6"/>
    <x v="5"/>
    <n v="2.15"/>
  </r>
  <r>
    <x v="5"/>
    <x v="26"/>
    <s v="Atlantic Shores North"/>
    <x v="49"/>
    <s v="No Federal FMP"/>
    <x v="20"/>
    <x v="27"/>
    <x v="1"/>
    <x v="1"/>
    <x v="5"/>
    <n v="1.08"/>
  </r>
  <r>
    <x v="5"/>
    <x v="26"/>
    <s v="Atlantic Shores North"/>
    <x v="22"/>
    <s v="Small-Mesh Multispecies"/>
    <x v="20"/>
    <x v="19"/>
    <x v="6"/>
    <x v="6"/>
    <x v="5"/>
    <n v="1.08"/>
  </r>
  <r>
    <x v="5"/>
    <x v="26"/>
    <s v="Atlantic Shores North"/>
    <x v="13"/>
    <s v="No Federal FMP"/>
    <x v="20"/>
    <x v="19"/>
    <x v="6"/>
    <x v="6"/>
    <x v="5"/>
    <n v="1.08"/>
  </r>
  <r>
    <x v="6"/>
    <x v="0"/>
    <s v="Garden State Offshore Energy"/>
    <x v="3"/>
    <s v="No Federal FMP"/>
    <x v="2490"/>
    <x v="2483"/>
    <x v="161"/>
    <x v="204"/>
    <x v="6"/>
    <n v="168708.47"/>
  </r>
  <r>
    <x v="6"/>
    <x v="0"/>
    <s v="Garden State Offshore Energy"/>
    <x v="0"/>
    <m/>
    <x v="2491"/>
    <x v="2484"/>
    <x v="0"/>
    <x v="0"/>
    <x v="6"/>
    <n v="106509.25"/>
  </r>
  <r>
    <x v="6"/>
    <x v="0"/>
    <s v="Garden State Offshore Energy"/>
    <x v="53"/>
    <s v="Surfclam, Ocean Quahog"/>
    <x v="2492"/>
    <x v="2485"/>
    <x v="45"/>
    <x v="63"/>
    <x v="6"/>
    <n v="38063.25"/>
  </r>
  <r>
    <x v="6"/>
    <x v="0"/>
    <s v="Garden State Offshore Energy"/>
    <x v="2"/>
    <s v="Summer Flounder, Scup, Black Sea Bass"/>
    <x v="2493"/>
    <x v="2486"/>
    <x v="79"/>
    <x v="27"/>
    <x v="6"/>
    <n v="29815.34"/>
  </r>
  <r>
    <x v="6"/>
    <x v="0"/>
    <s v="Garden State Offshore Energy"/>
    <x v="1"/>
    <s v="Sea Scallop"/>
    <x v="2494"/>
    <x v="2487"/>
    <x v="6"/>
    <x v="6"/>
    <x v="6"/>
    <n v="19338.240000000002"/>
  </r>
  <r>
    <x v="6"/>
    <x v="0"/>
    <s v="Garden State Offshore Energy"/>
    <x v="5"/>
    <s v="ASMFC FMP"/>
    <x v="2495"/>
    <x v="2488"/>
    <x v="1"/>
    <x v="1"/>
    <x v="6"/>
    <n v="9288.86"/>
  </r>
  <r>
    <x v="6"/>
    <x v="0"/>
    <s v="Garden State Offshore Energy"/>
    <x v="10"/>
    <s v="Summer Flounder, Scup, Black Sea Bass"/>
    <x v="2496"/>
    <x v="2489"/>
    <x v="29"/>
    <x v="7"/>
    <x v="6"/>
    <n v="8510.8799999999992"/>
  </r>
  <r>
    <x v="6"/>
    <x v="0"/>
    <s v="Garden State Offshore Energy"/>
    <x v="11"/>
    <s v="ASMFC FMP"/>
    <x v="637"/>
    <x v="2490"/>
    <x v="139"/>
    <x v="114"/>
    <x v="6"/>
    <n v="3632.4"/>
  </r>
  <r>
    <x v="6"/>
    <x v="0"/>
    <s v="Garden State Offshore Energy"/>
    <x v="7"/>
    <s v="Mackerel, Squid, and Butterfish"/>
    <x v="2497"/>
    <x v="2491"/>
    <x v="1"/>
    <x v="1"/>
    <x v="6"/>
    <n v="2590.36"/>
  </r>
  <r>
    <x v="6"/>
    <x v="0"/>
    <s v="Garden State Offshore Energy"/>
    <x v="4"/>
    <s v="No Federal FMP"/>
    <x v="2498"/>
    <x v="2477"/>
    <x v="67"/>
    <x v="9"/>
    <x v="6"/>
    <n v="1875.67"/>
  </r>
  <r>
    <x v="6"/>
    <x v="0"/>
    <s v="Garden State Offshore Energy"/>
    <x v="8"/>
    <s v="ASMFC FMP"/>
    <x v="2499"/>
    <x v="2492"/>
    <x v="1"/>
    <x v="1"/>
    <x v="6"/>
    <n v="1547.23"/>
  </r>
  <r>
    <x v="6"/>
    <x v="0"/>
    <s v="Garden State Offshore Energy"/>
    <x v="70"/>
    <s v="No Federal FMP"/>
    <x v="512"/>
    <x v="2493"/>
    <x v="22"/>
    <x v="27"/>
    <x v="6"/>
    <n v="655.77"/>
  </r>
  <r>
    <x v="6"/>
    <x v="0"/>
    <s v="Garden State Offshore Energy"/>
    <x v="13"/>
    <s v="No Federal FMP"/>
    <x v="367"/>
    <x v="930"/>
    <x v="127"/>
    <x v="76"/>
    <x v="6"/>
    <n v="282.60000000000002"/>
  </r>
  <r>
    <x v="6"/>
    <x v="0"/>
    <s v="Garden State Offshore Energy"/>
    <x v="18"/>
    <s v="Mackerel, Squid, and Butterfish"/>
    <x v="893"/>
    <x v="50"/>
    <x v="6"/>
    <x v="6"/>
    <x v="6"/>
    <n v="177.86"/>
  </r>
  <r>
    <x v="6"/>
    <x v="0"/>
    <s v="Garden State Offshore Energy"/>
    <x v="26"/>
    <s v="Skates"/>
    <x v="258"/>
    <x v="1996"/>
    <x v="6"/>
    <x v="1"/>
    <x v="6"/>
    <n v="124.39"/>
  </r>
  <r>
    <x v="6"/>
    <x v="0"/>
    <s v="Garden State Offshore Energy"/>
    <x v="19"/>
    <s v="Tilefish"/>
    <x v="281"/>
    <x v="66"/>
    <x v="7"/>
    <x v="7"/>
    <x v="6"/>
    <n v="64.38"/>
  </r>
  <r>
    <x v="6"/>
    <x v="0"/>
    <s v="Garden State Offshore Energy"/>
    <x v="25"/>
    <s v="Bluefish"/>
    <x v="226"/>
    <x v="454"/>
    <x v="6"/>
    <x v="6"/>
    <x v="6"/>
    <n v="57.83"/>
  </r>
  <r>
    <x v="6"/>
    <x v="0"/>
    <s v="Garden State Offshore Energy"/>
    <x v="14"/>
    <s v="No Federal FMP"/>
    <x v="63"/>
    <x v="61"/>
    <x v="85"/>
    <x v="58"/>
    <x v="6"/>
    <n v="56.74"/>
  </r>
  <r>
    <x v="6"/>
    <x v="0"/>
    <s v="Garden State Offshore Energy"/>
    <x v="60"/>
    <s v="ASMFC FMP"/>
    <x v="192"/>
    <x v="478"/>
    <x v="6"/>
    <x v="1"/>
    <x v="6"/>
    <n v="48.01"/>
  </r>
  <r>
    <x v="6"/>
    <x v="0"/>
    <s v="Garden State Offshore Energy"/>
    <x v="16"/>
    <s v="Monkfish"/>
    <x v="194"/>
    <x v="184"/>
    <x v="6"/>
    <x v="6"/>
    <x v="6"/>
    <n v="36.01"/>
  </r>
  <r>
    <x v="6"/>
    <x v="0"/>
    <s v="Garden State Offshore Energy"/>
    <x v="9"/>
    <s v="Summer Flounder, Scup, Black Sea Bass"/>
    <x v="66"/>
    <x v="250"/>
    <x v="6"/>
    <x v="6"/>
    <x v="6"/>
    <n v="34.92"/>
  </r>
  <r>
    <x v="6"/>
    <x v="0"/>
    <s v="Garden State Offshore Energy"/>
    <x v="12"/>
    <s v="No Federal FMP"/>
    <x v="480"/>
    <x v="204"/>
    <x v="5"/>
    <x v="7"/>
    <x v="6"/>
    <n v="28.37"/>
  </r>
  <r>
    <x v="6"/>
    <x v="0"/>
    <s v="Garden State Offshore Energy"/>
    <x v="17"/>
    <s v="Small-Mesh Multispecies"/>
    <x v="109"/>
    <x v="933"/>
    <x v="6"/>
    <x v="6"/>
    <x v="6"/>
    <n v="21.82"/>
  </r>
  <r>
    <x v="6"/>
    <x v="0"/>
    <s v="Garden State Offshore Energy"/>
    <x v="24"/>
    <s v="No Federal FMP"/>
    <x v="354"/>
    <x v="14"/>
    <x v="1"/>
    <x v="1"/>
    <x v="6"/>
    <n v="19.64"/>
  </r>
  <r>
    <x v="6"/>
    <x v="0"/>
    <s v="Garden State Offshore Energy"/>
    <x v="20"/>
    <s v="Mackerel, Squid, and Butterfish"/>
    <x v="70"/>
    <x v="69"/>
    <x v="6"/>
    <x v="6"/>
    <x v="6"/>
    <n v="10.91"/>
  </r>
  <r>
    <x v="6"/>
    <x v="0"/>
    <s v="Garden State Offshore Energy"/>
    <x v="22"/>
    <s v="Small-Mesh Multispecies"/>
    <x v="111"/>
    <x v="15"/>
    <x v="6"/>
    <x v="6"/>
    <x v="6"/>
    <n v="6.55"/>
  </r>
  <r>
    <x v="6"/>
    <x v="0"/>
    <s v="Garden State Offshore Energy"/>
    <x v="32"/>
    <s v="Highly Migratory Species"/>
    <x v="111"/>
    <x v="141"/>
    <x v="6"/>
    <x v="6"/>
    <x v="6"/>
    <n v="6.55"/>
  </r>
  <r>
    <x v="6"/>
    <x v="0"/>
    <s v="Garden State Offshore Energy"/>
    <x v="31"/>
    <s v="No Federal FMP"/>
    <x v="27"/>
    <x v="20"/>
    <x v="6"/>
    <x v="1"/>
    <x v="6"/>
    <n v="3.27"/>
  </r>
  <r>
    <x v="6"/>
    <x v="1"/>
    <s v="Coastal Virginia Offshore Wind Commercial??"/>
    <x v="2"/>
    <s v="Summer Flounder, Scup, Black Sea Bass"/>
    <x v="2500"/>
    <x v="2494"/>
    <x v="87"/>
    <x v="53"/>
    <x v="6"/>
    <n v="41014.78"/>
  </r>
  <r>
    <x v="6"/>
    <x v="1"/>
    <s v="Coastal Virginia Offshore Wind Commercial??"/>
    <x v="0"/>
    <m/>
    <x v="2501"/>
    <x v="2495"/>
    <x v="0"/>
    <x v="0"/>
    <x v="6"/>
    <n v="29672.400000000001"/>
  </r>
  <r>
    <x v="6"/>
    <x v="1"/>
    <s v="Coastal Virginia Offshore Wind Commercial??"/>
    <x v="7"/>
    <s v="Mackerel, Squid, and Butterfish"/>
    <x v="2502"/>
    <x v="2496"/>
    <x v="5"/>
    <x v="5"/>
    <x v="6"/>
    <n v="7886.74"/>
  </r>
  <r>
    <x v="6"/>
    <x v="1"/>
    <s v="Coastal Virginia Offshore Wind Commercial??"/>
    <x v="6"/>
    <s v="Mackerel, Squid, and Butterfish"/>
    <x v="2503"/>
    <x v="2497"/>
    <x v="39"/>
    <x v="94"/>
    <x v="6"/>
    <n v="3678.23"/>
  </r>
  <r>
    <x v="6"/>
    <x v="1"/>
    <s v="Coastal Virginia Offshore Wind Commercial??"/>
    <x v="10"/>
    <s v="Summer Flounder, Scup, Black Sea Bass"/>
    <x v="2504"/>
    <x v="671"/>
    <x v="1"/>
    <x v="1"/>
    <x v="6"/>
    <n v="1786.19"/>
  </r>
  <r>
    <x v="6"/>
    <x v="1"/>
    <s v="Coastal Virginia Offshore Wind Commercial??"/>
    <x v="25"/>
    <s v="Bluefish"/>
    <x v="2505"/>
    <x v="2498"/>
    <x v="11"/>
    <x v="7"/>
    <x v="6"/>
    <n v="831.45"/>
  </r>
  <r>
    <x v="6"/>
    <x v="1"/>
    <s v="Coastal Virginia Offshore Wind Commercial??"/>
    <x v="60"/>
    <s v="ASMFC FMP"/>
    <x v="2506"/>
    <x v="2224"/>
    <x v="5"/>
    <x v="1"/>
    <x v="6"/>
    <n v="547.75"/>
  </r>
  <r>
    <x v="6"/>
    <x v="1"/>
    <s v="Coastal Virginia Offshore Wind Commercial??"/>
    <x v="20"/>
    <s v="Mackerel, Squid, and Butterfish"/>
    <x v="1452"/>
    <x v="2499"/>
    <x v="1"/>
    <x v="5"/>
    <x v="6"/>
    <n v="336.07"/>
  </r>
  <r>
    <x v="6"/>
    <x v="1"/>
    <s v="Coastal Virginia Offshore Wind Commercial??"/>
    <x v="23"/>
    <s v="Highly Migratory Species"/>
    <x v="1306"/>
    <x v="324"/>
    <x v="54"/>
    <x v="64"/>
    <x v="6"/>
    <n v="128.75"/>
  </r>
  <r>
    <x v="6"/>
    <x v="1"/>
    <s v="Coastal Virginia Offshore Wind Commercial??"/>
    <x v="24"/>
    <s v="No Federal FMP"/>
    <x v="233"/>
    <x v="525"/>
    <x v="29"/>
    <x v="44"/>
    <x v="6"/>
    <n v="52.37"/>
  </r>
  <r>
    <x v="6"/>
    <x v="1"/>
    <s v="Coastal Virginia Offshore Wind Commercial??"/>
    <x v="19"/>
    <s v="Tilefish"/>
    <x v="164"/>
    <x v="125"/>
    <x v="1"/>
    <x v="5"/>
    <x v="6"/>
    <n v="22.91"/>
  </r>
  <r>
    <x v="6"/>
    <x v="1"/>
    <s v="Coastal Virginia Offshore Wind Commercial??"/>
    <x v="16"/>
    <s v="Monkfish"/>
    <x v="16"/>
    <x v="27"/>
    <x v="6"/>
    <x v="6"/>
    <x v="6"/>
    <n v="8.73"/>
  </r>
  <r>
    <x v="6"/>
    <x v="1"/>
    <s v="Coastal Virginia Offshore Wind Commercial??"/>
    <x v="32"/>
    <s v="Highly Migratory Species"/>
    <x v="16"/>
    <x v="184"/>
    <x v="6"/>
    <x v="6"/>
    <x v="6"/>
    <n v="8.73"/>
  </r>
  <r>
    <x v="6"/>
    <x v="2"/>
    <s v="Revolution Wind"/>
    <x v="0"/>
    <m/>
    <x v="2507"/>
    <x v="2500"/>
    <x v="0"/>
    <x v="0"/>
    <x v="6"/>
    <n v="379705.08"/>
  </r>
  <r>
    <x v="6"/>
    <x v="2"/>
    <s v="Revolution Wind"/>
    <x v="5"/>
    <s v="ASMFC FMP"/>
    <x v="2508"/>
    <x v="2501"/>
    <x v="13"/>
    <x v="73"/>
    <x v="6"/>
    <n v="202538.11"/>
  </r>
  <r>
    <x v="6"/>
    <x v="2"/>
    <s v="Revolution Wind"/>
    <x v="1"/>
    <s v="Sea Scallop"/>
    <x v="2509"/>
    <x v="2502"/>
    <x v="29"/>
    <x v="7"/>
    <x v="6"/>
    <n v="144162.23000000001"/>
  </r>
  <r>
    <x v="6"/>
    <x v="2"/>
    <s v="Revolution Wind"/>
    <x v="7"/>
    <s v="Mackerel, Squid, and Butterfish"/>
    <x v="2510"/>
    <x v="2503"/>
    <x v="69"/>
    <x v="45"/>
    <x v="6"/>
    <n v="126911.34"/>
  </r>
  <r>
    <x v="6"/>
    <x v="2"/>
    <s v="Revolution Wind"/>
    <x v="16"/>
    <s v="Monkfish"/>
    <x v="2511"/>
    <x v="2504"/>
    <x v="26"/>
    <x v="116"/>
    <x v="6"/>
    <n v="83289.83"/>
  </r>
  <r>
    <x v="6"/>
    <x v="2"/>
    <s v="Revolution Wind"/>
    <x v="26"/>
    <s v="Skates"/>
    <x v="2512"/>
    <x v="2505"/>
    <x v="206"/>
    <x v="223"/>
    <x v="6"/>
    <n v="78413.53"/>
  </r>
  <r>
    <x v="6"/>
    <x v="2"/>
    <s v="Revolution Wind"/>
    <x v="10"/>
    <s v="Summer Flounder, Scup, Black Sea Bass"/>
    <x v="2513"/>
    <x v="2506"/>
    <x v="13"/>
    <x v="43"/>
    <x v="6"/>
    <n v="56289.62"/>
  </r>
  <r>
    <x v="6"/>
    <x v="2"/>
    <s v="Revolution Wind"/>
    <x v="9"/>
    <s v="Summer Flounder, Scup, Black Sea Bass"/>
    <x v="2514"/>
    <x v="2507"/>
    <x v="74"/>
    <x v="24"/>
    <x v="6"/>
    <n v="39015.82"/>
  </r>
  <r>
    <x v="6"/>
    <x v="2"/>
    <s v="Revolution Wind"/>
    <x v="22"/>
    <s v="Small-Mesh Multispecies"/>
    <x v="2515"/>
    <x v="2508"/>
    <x v="61"/>
    <x v="77"/>
    <x v="6"/>
    <n v="37193.620000000003"/>
  </r>
  <r>
    <x v="6"/>
    <x v="2"/>
    <s v="Revolution Wind"/>
    <x v="43"/>
    <s v="Northeast Multispecies"/>
    <x v="2516"/>
    <x v="2509"/>
    <x v="18"/>
    <x v="163"/>
    <x v="6"/>
    <n v="29391.98"/>
  </r>
  <r>
    <x v="6"/>
    <x v="2"/>
    <s v="Revolution Wind"/>
    <x v="34"/>
    <s v="Northeast Multispecies"/>
    <x v="2517"/>
    <x v="2510"/>
    <x v="69"/>
    <x v="11"/>
    <x v="6"/>
    <n v="25361.32"/>
  </r>
  <r>
    <x v="6"/>
    <x v="2"/>
    <s v="Revolution Wind"/>
    <x v="8"/>
    <s v="ASMFC FMP"/>
    <x v="2518"/>
    <x v="2511"/>
    <x v="51"/>
    <x v="82"/>
    <x v="6"/>
    <n v="24130.51"/>
  </r>
  <r>
    <x v="6"/>
    <x v="2"/>
    <s v="Revolution Wind"/>
    <x v="3"/>
    <s v="No Federal FMP"/>
    <x v="2519"/>
    <x v="2512"/>
    <x v="37"/>
    <x v="82"/>
    <x v="6"/>
    <n v="23258.7"/>
  </r>
  <r>
    <x v="6"/>
    <x v="2"/>
    <s v="Revolution Wind"/>
    <x v="38"/>
    <s v="Atlantic Herring"/>
    <x v="2520"/>
    <x v="2513"/>
    <x v="67"/>
    <x v="8"/>
    <x v="6"/>
    <n v="21146.25"/>
  </r>
  <r>
    <x v="6"/>
    <x v="2"/>
    <s v="Revolution Wind"/>
    <x v="27"/>
    <s v="Northeast Multispecies"/>
    <x v="305"/>
    <x v="2514"/>
    <x v="71"/>
    <x v="94"/>
    <x v="6"/>
    <n v="18026.689999999999"/>
  </r>
  <r>
    <x v="6"/>
    <x v="2"/>
    <s v="Revolution Wind"/>
    <x v="20"/>
    <s v="Mackerel, Squid, and Butterfish"/>
    <x v="2521"/>
    <x v="2515"/>
    <x v="94"/>
    <x v="66"/>
    <x v="6"/>
    <n v="9759.14"/>
  </r>
  <r>
    <x v="6"/>
    <x v="2"/>
    <s v="Revolution Wind"/>
    <x v="2"/>
    <s v="Summer Flounder, Scup, Black Sea Bass"/>
    <x v="2522"/>
    <x v="2516"/>
    <x v="33"/>
    <x v="84"/>
    <x v="6"/>
    <n v="9608.56"/>
  </r>
  <r>
    <x v="6"/>
    <x v="2"/>
    <s v="Revolution Wind"/>
    <x v="17"/>
    <s v="Small-Mesh Multispecies"/>
    <x v="2523"/>
    <x v="2517"/>
    <x v="207"/>
    <x v="102"/>
    <x v="6"/>
    <n v="7774.36"/>
  </r>
  <r>
    <x v="6"/>
    <x v="2"/>
    <s v="Revolution Wind"/>
    <x v="35"/>
    <s v="Spiny Dogfish"/>
    <x v="2524"/>
    <x v="2518"/>
    <x v="37"/>
    <x v="62"/>
    <x v="6"/>
    <n v="6691.95"/>
  </r>
  <r>
    <x v="6"/>
    <x v="2"/>
    <s v="Revolution Wind"/>
    <x v="18"/>
    <s v="Mackerel, Squid, and Butterfish"/>
    <x v="2525"/>
    <x v="2519"/>
    <x v="9"/>
    <x v="9"/>
    <x v="6"/>
    <n v="2879.51"/>
  </r>
  <r>
    <x v="6"/>
    <x v="2"/>
    <s v="Revolution Wind"/>
    <x v="25"/>
    <s v="Bluefish"/>
    <x v="1514"/>
    <x v="2520"/>
    <x v="83"/>
    <x v="84"/>
    <x v="6"/>
    <n v="2619.8200000000002"/>
  </r>
  <r>
    <x v="6"/>
    <x v="2"/>
    <s v="Revolution Wind"/>
    <x v="12"/>
    <s v="No Federal FMP"/>
    <x v="2526"/>
    <x v="2521"/>
    <x v="207"/>
    <x v="199"/>
    <x v="6"/>
    <n v="2145.1799999999998"/>
  </r>
  <r>
    <x v="6"/>
    <x v="2"/>
    <s v="Revolution Wind"/>
    <x v="32"/>
    <s v="Highly Migratory Species"/>
    <x v="1596"/>
    <x v="2522"/>
    <x v="54"/>
    <x v="31"/>
    <x v="6"/>
    <n v="378.62"/>
  </r>
  <r>
    <x v="6"/>
    <x v="2"/>
    <s v="Revolution Wind"/>
    <x v="29"/>
    <s v="ASMFC FMP"/>
    <x v="514"/>
    <x v="204"/>
    <x v="5"/>
    <x v="5"/>
    <x v="6"/>
    <n v="357.89"/>
  </r>
  <r>
    <x v="6"/>
    <x v="2"/>
    <s v="Revolution Wind"/>
    <x v="11"/>
    <s v="ASMFC FMP"/>
    <x v="752"/>
    <x v="1008"/>
    <x v="29"/>
    <x v="44"/>
    <x v="6"/>
    <n v="109.11"/>
  </r>
  <r>
    <x v="6"/>
    <x v="2"/>
    <s v="Revolution Wind"/>
    <x v="48"/>
    <s v="Northeast Multispecies"/>
    <x v="124"/>
    <x v="121"/>
    <x v="6"/>
    <x v="6"/>
    <x v="6"/>
    <n v="92.75"/>
  </r>
  <r>
    <x v="6"/>
    <x v="2"/>
    <s v="Revolution Wind"/>
    <x v="31"/>
    <s v="No Federal FMP"/>
    <x v="216"/>
    <x v="281"/>
    <x v="10"/>
    <x v="63"/>
    <x v="6"/>
    <n v="86.2"/>
  </r>
  <r>
    <x v="6"/>
    <x v="2"/>
    <s v="Revolution Wind"/>
    <x v="28"/>
    <s v="Tilefish"/>
    <x v="62"/>
    <x v="18"/>
    <x v="6"/>
    <x v="6"/>
    <x v="6"/>
    <n v="66.56"/>
  </r>
  <r>
    <x v="6"/>
    <x v="2"/>
    <s v="Revolution Wind"/>
    <x v="60"/>
    <s v="ASMFC FMP"/>
    <x v="986"/>
    <x v="211"/>
    <x v="6"/>
    <x v="6"/>
    <x v="6"/>
    <n v="60.01"/>
  </r>
  <r>
    <x v="6"/>
    <x v="2"/>
    <s v="Revolution Wind"/>
    <x v="4"/>
    <s v="No Federal FMP"/>
    <x v="63"/>
    <x v="124"/>
    <x v="6"/>
    <x v="6"/>
    <x v="6"/>
    <n v="56.74"/>
  </r>
  <r>
    <x v="6"/>
    <x v="2"/>
    <s v="Revolution Wind"/>
    <x v="70"/>
    <s v="No Federal FMP"/>
    <x v="190"/>
    <x v="125"/>
    <x v="1"/>
    <x v="6"/>
    <x v="6"/>
    <n v="55.65"/>
  </r>
  <r>
    <x v="6"/>
    <x v="2"/>
    <s v="Revolution Wind"/>
    <x v="42"/>
    <s v="No Federal FMP"/>
    <x v="461"/>
    <x v="215"/>
    <x v="71"/>
    <x v="49"/>
    <x v="6"/>
    <n v="46.92"/>
  </r>
  <r>
    <x v="6"/>
    <x v="2"/>
    <s v="Revolution Wind"/>
    <x v="37"/>
    <s v="No Federal FMP"/>
    <x v="313"/>
    <x v="69"/>
    <x v="13"/>
    <x v="32"/>
    <x v="6"/>
    <n v="43.65"/>
  </r>
  <r>
    <x v="6"/>
    <x v="2"/>
    <s v="Revolution Wind"/>
    <x v="90"/>
    <s v="No Federal FMP"/>
    <x v="499"/>
    <x v="933"/>
    <x v="145"/>
    <x v="165"/>
    <x v="6"/>
    <n v="42.55"/>
  </r>
  <r>
    <x v="6"/>
    <x v="2"/>
    <s v="Revolution Wind"/>
    <x v="13"/>
    <s v="No Federal FMP"/>
    <x v="613"/>
    <x v="250"/>
    <x v="9"/>
    <x v="8"/>
    <x v="6"/>
    <n v="31.64"/>
  </r>
  <r>
    <x v="6"/>
    <x v="2"/>
    <s v="Revolution Wind"/>
    <x v="39"/>
    <s v="No Federal FMP"/>
    <x v="15"/>
    <x v="13"/>
    <x v="29"/>
    <x v="7"/>
    <x v="6"/>
    <n v="20.73"/>
  </r>
  <r>
    <x v="6"/>
    <x v="2"/>
    <s v="Revolution Wind"/>
    <x v="47"/>
    <s v="Highly Migratory Species"/>
    <x v="15"/>
    <x v="69"/>
    <x v="11"/>
    <x v="64"/>
    <x v="6"/>
    <n v="20.73"/>
  </r>
  <r>
    <x v="6"/>
    <x v="2"/>
    <s v="Revolution Wind"/>
    <x v="45"/>
    <s v="No Federal FMP"/>
    <x v="165"/>
    <x v="11"/>
    <x v="54"/>
    <x v="31"/>
    <x v="6"/>
    <n v="18.55"/>
  </r>
  <r>
    <x v="6"/>
    <x v="2"/>
    <s v="Revolution Wind"/>
    <x v="24"/>
    <s v="No Federal FMP"/>
    <x v="68"/>
    <x v="108"/>
    <x v="1"/>
    <x v="6"/>
    <x v="6"/>
    <n v="13.09"/>
  </r>
  <r>
    <x v="6"/>
    <x v="2"/>
    <s v="Revolution Wind"/>
    <x v="82"/>
    <s v="No Federal FMP"/>
    <x v="68"/>
    <x v="64"/>
    <x v="46"/>
    <x v="61"/>
    <x v="6"/>
    <n v="13.09"/>
  </r>
  <r>
    <x v="6"/>
    <x v="2"/>
    <s v="Revolution Wind"/>
    <x v="64"/>
    <s v="Small-Mesh Multispecies"/>
    <x v="69"/>
    <x v="141"/>
    <x v="170"/>
    <x v="61"/>
    <x v="6"/>
    <n v="12"/>
  </r>
  <r>
    <x v="6"/>
    <x v="2"/>
    <s v="Revolution Wind"/>
    <x v="49"/>
    <s v="No Federal FMP"/>
    <x v="70"/>
    <x v="454"/>
    <x v="54"/>
    <x v="8"/>
    <x v="6"/>
    <n v="10.91"/>
  </r>
  <r>
    <x v="6"/>
    <x v="2"/>
    <s v="Revolution Wind"/>
    <x v="46"/>
    <s v="No Federal FMP"/>
    <x v="111"/>
    <x v="16"/>
    <x v="1"/>
    <x v="1"/>
    <x v="6"/>
    <n v="6.55"/>
  </r>
  <r>
    <x v="6"/>
    <x v="2"/>
    <s v="Revolution Wind"/>
    <x v="54"/>
    <s v="Northeast Multispecies"/>
    <x v="111"/>
    <x v="27"/>
    <x v="6"/>
    <x v="6"/>
    <x v="6"/>
    <n v="6.55"/>
  </r>
  <r>
    <x v="6"/>
    <x v="2"/>
    <s v="Revolution Wind"/>
    <x v="6"/>
    <s v="Mackerel, Squid, and Butterfish"/>
    <x v="18"/>
    <x v="125"/>
    <x v="6"/>
    <x v="6"/>
    <x v="6"/>
    <n v="5.46"/>
  </r>
  <r>
    <x v="6"/>
    <x v="2"/>
    <s v="Revolution Wind"/>
    <x v="21"/>
    <s v="No Federal FMP"/>
    <x v="18"/>
    <x v="65"/>
    <x v="6"/>
    <x v="6"/>
    <x v="6"/>
    <n v="5.46"/>
  </r>
  <r>
    <x v="6"/>
    <x v="2"/>
    <s v="Revolution Wind"/>
    <x v="14"/>
    <s v="No Federal FMP"/>
    <x v="71"/>
    <x v="20"/>
    <x v="54"/>
    <x v="44"/>
    <x v="6"/>
    <n v="4.3600000000000003"/>
  </r>
  <r>
    <x v="6"/>
    <x v="2"/>
    <s v="Revolution Wind"/>
    <x v="44"/>
    <s v="ASMFC FMP"/>
    <x v="19"/>
    <x v="20"/>
    <x v="22"/>
    <x v="44"/>
    <x v="6"/>
    <n v="2.1800000000000002"/>
  </r>
  <r>
    <x v="6"/>
    <x v="2"/>
    <s v="Revolution Wind"/>
    <x v="51"/>
    <s v="No Federal FMP"/>
    <x v="20"/>
    <x v="20"/>
    <x v="6"/>
    <x v="5"/>
    <x v="6"/>
    <n v="1.0900000000000001"/>
  </r>
  <r>
    <x v="6"/>
    <x v="2"/>
    <s v="Revolution Wind"/>
    <x v="40"/>
    <s v="ASMFC FMP"/>
    <x v="20"/>
    <x v="27"/>
    <x v="6"/>
    <x v="6"/>
    <x v="6"/>
    <n v="1.0900000000000001"/>
  </r>
  <r>
    <x v="6"/>
    <x v="2"/>
    <s v="Revolution Wind"/>
    <x v="19"/>
    <s v="Tilefish"/>
    <x v="20"/>
    <x v="19"/>
    <x v="6"/>
    <x v="6"/>
    <x v="6"/>
    <n v="1.0900000000000001"/>
  </r>
  <r>
    <x v="6"/>
    <x v="2"/>
    <s v="Revolution Wind"/>
    <x v="15"/>
    <s v="SERO FMP"/>
    <x v="20"/>
    <x v="19"/>
    <x v="5"/>
    <x v="44"/>
    <x v="6"/>
    <n v="1.0900000000000001"/>
  </r>
  <r>
    <x v="6"/>
    <x v="3"/>
    <s v="Sunrise Wind"/>
    <x v="1"/>
    <s v="Sea Scallop"/>
    <x v="2527"/>
    <x v="2523"/>
    <x v="67"/>
    <x v="9"/>
    <x v="6"/>
    <n v="380795.13"/>
  </r>
  <r>
    <x v="6"/>
    <x v="3"/>
    <s v="Sunrise Wind"/>
    <x v="16"/>
    <s v="Monkfish"/>
    <x v="2528"/>
    <x v="2524"/>
    <x v="50"/>
    <x v="155"/>
    <x v="6"/>
    <n v="308963.34000000003"/>
  </r>
  <r>
    <x v="6"/>
    <x v="3"/>
    <s v="Sunrise Wind"/>
    <x v="0"/>
    <m/>
    <x v="2529"/>
    <x v="2525"/>
    <x v="0"/>
    <x v="0"/>
    <x v="6"/>
    <n v="274102.57"/>
  </r>
  <r>
    <x v="6"/>
    <x v="3"/>
    <s v="Sunrise Wind"/>
    <x v="26"/>
    <s v="Skates"/>
    <x v="2530"/>
    <x v="2526"/>
    <x v="208"/>
    <x v="224"/>
    <x v="6"/>
    <n v="252861.39"/>
  </r>
  <r>
    <x v="6"/>
    <x v="3"/>
    <s v="Sunrise Wind"/>
    <x v="5"/>
    <s v="ASMFC FMP"/>
    <x v="2531"/>
    <x v="2527"/>
    <x v="22"/>
    <x v="22"/>
    <x v="6"/>
    <n v="143037.26999999999"/>
  </r>
  <r>
    <x v="6"/>
    <x v="3"/>
    <s v="Sunrise Wind"/>
    <x v="7"/>
    <s v="Mackerel, Squid, and Butterfish"/>
    <x v="2532"/>
    <x v="2528"/>
    <x v="26"/>
    <x v="61"/>
    <x v="6"/>
    <n v="141783.54999999999"/>
  </r>
  <r>
    <x v="6"/>
    <x v="3"/>
    <s v="Sunrise Wind"/>
    <x v="43"/>
    <s v="Northeast Multispecies"/>
    <x v="2533"/>
    <x v="2529"/>
    <x v="209"/>
    <x v="225"/>
    <x v="6"/>
    <n v="136508.99"/>
  </r>
  <r>
    <x v="6"/>
    <x v="3"/>
    <s v="Sunrise Wind"/>
    <x v="9"/>
    <s v="Summer Flounder, Scup, Black Sea Bass"/>
    <x v="2534"/>
    <x v="2530"/>
    <x v="107"/>
    <x v="135"/>
    <x v="6"/>
    <n v="128216.34"/>
  </r>
  <r>
    <x v="6"/>
    <x v="3"/>
    <s v="Sunrise Wind"/>
    <x v="10"/>
    <s v="Summer Flounder, Scup, Black Sea Bass"/>
    <x v="2535"/>
    <x v="2531"/>
    <x v="53"/>
    <x v="19"/>
    <x v="6"/>
    <n v="92841.65"/>
  </r>
  <r>
    <x v="6"/>
    <x v="3"/>
    <s v="Sunrise Wind"/>
    <x v="27"/>
    <s v="Northeast Multispecies"/>
    <x v="2536"/>
    <x v="2532"/>
    <x v="167"/>
    <x v="133"/>
    <x v="6"/>
    <n v="73224.08"/>
  </r>
  <r>
    <x v="6"/>
    <x v="3"/>
    <s v="Sunrise Wind"/>
    <x v="22"/>
    <s v="Small-Mesh Multispecies"/>
    <x v="2537"/>
    <x v="2533"/>
    <x v="143"/>
    <x v="81"/>
    <x v="6"/>
    <n v="72584.679999999993"/>
  </r>
  <r>
    <x v="6"/>
    <x v="3"/>
    <s v="Sunrise Wind"/>
    <x v="8"/>
    <s v="ASMFC FMP"/>
    <x v="2538"/>
    <x v="2534"/>
    <x v="15"/>
    <x v="21"/>
    <x v="6"/>
    <n v="38575"/>
  </r>
  <r>
    <x v="6"/>
    <x v="3"/>
    <s v="Sunrise Wind"/>
    <x v="34"/>
    <s v="Northeast Multispecies"/>
    <x v="302"/>
    <x v="2535"/>
    <x v="53"/>
    <x v="47"/>
    <x v="6"/>
    <n v="20872.38"/>
  </r>
  <r>
    <x v="6"/>
    <x v="3"/>
    <s v="Sunrise Wind"/>
    <x v="20"/>
    <s v="Mackerel, Squid, and Butterfish"/>
    <x v="2539"/>
    <x v="2536"/>
    <x v="87"/>
    <x v="88"/>
    <x v="6"/>
    <n v="19548.830000000002"/>
  </r>
  <r>
    <x v="6"/>
    <x v="3"/>
    <s v="Sunrise Wind"/>
    <x v="3"/>
    <s v="No Federal FMP"/>
    <x v="2540"/>
    <x v="2537"/>
    <x v="58"/>
    <x v="39"/>
    <x v="6"/>
    <n v="16087.74"/>
  </r>
  <r>
    <x v="6"/>
    <x v="3"/>
    <s v="Sunrise Wind"/>
    <x v="38"/>
    <s v="Atlantic Herring"/>
    <x v="2541"/>
    <x v="2538"/>
    <x v="11"/>
    <x v="64"/>
    <x v="6"/>
    <n v="14780.55"/>
  </r>
  <r>
    <x v="6"/>
    <x v="3"/>
    <s v="Sunrise Wind"/>
    <x v="35"/>
    <s v="Spiny Dogfish"/>
    <x v="2542"/>
    <x v="2539"/>
    <x v="28"/>
    <x v="59"/>
    <x v="6"/>
    <n v="13700.33"/>
  </r>
  <r>
    <x v="6"/>
    <x v="3"/>
    <s v="Sunrise Wind"/>
    <x v="17"/>
    <s v="Small-Mesh Multispecies"/>
    <x v="2543"/>
    <x v="2540"/>
    <x v="210"/>
    <x v="226"/>
    <x v="6"/>
    <n v="11812.66"/>
  </r>
  <r>
    <x v="6"/>
    <x v="3"/>
    <s v="Sunrise Wind"/>
    <x v="2"/>
    <s v="Summer Flounder, Scup, Black Sea Bass"/>
    <x v="2544"/>
    <x v="1036"/>
    <x v="10"/>
    <x v="68"/>
    <x v="6"/>
    <n v="6416.98"/>
  </r>
  <r>
    <x v="6"/>
    <x v="3"/>
    <s v="Sunrise Wind"/>
    <x v="29"/>
    <s v="ASMFC FMP"/>
    <x v="2545"/>
    <x v="1256"/>
    <x v="20"/>
    <x v="24"/>
    <x v="6"/>
    <n v="6149.65"/>
  </r>
  <r>
    <x v="6"/>
    <x v="3"/>
    <s v="Sunrise Wind"/>
    <x v="25"/>
    <s v="Bluefish"/>
    <x v="2546"/>
    <x v="2541"/>
    <x v="15"/>
    <x v="14"/>
    <x v="6"/>
    <n v="5825.59"/>
  </r>
  <r>
    <x v="6"/>
    <x v="3"/>
    <s v="Sunrise Wind"/>
    <x v="18"/>
    <s v="Mackerel, Squid, and Butterfish"/>
    <x v="2547"/>
    <x v="2542"/>
    <x v="11"/>
    <x v="44"/>
    <x v="6"/>
    <n v="1977.14"/>
  </r>
  <r>
    <x v="6"/>
    <x v="3"/>
    <s v="Sunrise Wind"/>
    <x v="32"/>
    <s v="Highly Migratory Species"/>
    <x v="2548"/>
    <x v="2543"/>
    <x v="9"/>
    <x v="8"/>
    <x v="6"/>
    <n v="467.01"/>
  </r>
  <r>
    <x v="6"/>
    <x v="3"/>
    <s v="Sunrise Wind"/>
    <x v="48"/>
    <s v="Northeast Multispecies"/>
    <x v="2549"/>
    <x v="2125"/>
    <x v="5"/>
    <x v="5"/>
    <x v="6"/>
    <n v="460.46"/>
  </r>
  <r>
    <x v="6"/>
    <x v="3"/>
    <s v="Sunrise Wind"/>
    <x v="12"/>
    <s v="No Federal FMP"/>
    <x v="1509"/>
    <x v="2544"/>
    <x v="37"/>
    <x v="11"/>
    <x v="6"/>
    <n v="405.9"/>
  </r>
  <r>
    <x v="6"/>
    <x v="3"/>
    <s v="Sunrise Wind"/>
    <x v="28"/>
    <s v="Tilefish"/>
    <x v="10"/>
    <x v="901"/>
    <x v="1"/>
    <x v="1"/>
    <x v="6"/>
    <n v="372.08"/>
  </r>
  <r>
    <x v="6"/>
    <x v="3"/>
    <s v="Sunrise Wind"/>
    <x v="90"/>
    <s v="No Federal FMP"/>
    <x v="556"/>
    <x v="1878"/>
    <x v="211"/>
    <x v="227"/>
    <x v="6"/>
    <n v="325.16000000000003"/>
  </r>
  <r>
    <x v="6"/>
    <x v="3"/>
    <s v="Sunrise Wind"/>
    <x v="31"/>
    <s v="No Federal FMP"/>
    <x v="536"/>
    <x v="682"/>
    <x v="16"/>
    <x v="52"/>
    <x v="6"/>
    <n v="241.14"/>
  </r>
  <r>
    <x v="6"/>
    <x v="3"/>
    <s v="Sunrise Wind"/>
    <x v="82"/>
    <s v="No Federal FMP"/>
    <x v="657"/>
    <x v="729"/>
    <x v="212"/>
    <x v="228"/>
    <x v="6"/>
    <n v="113.48"/>
  </r>
  <r>
    <x v="6"/>
    <x v="3"/>
    <s v="Sunrise Wind"/>
    <x v="60"/>
    <s v="ASMFC FMP"/>
    <x v="103"/>
    <x v="1103"/>
    <x v="6"/>
    <x v="6"/>
    <x v="6"/>
    <n v="106.93"/>
  </r>
  <r>
    <x v="6"/>
    <x v="3"/>
    <s v="Sunrise Wind"/>
    <x v="45"/>
    <s v="No Federal FMP"/>
    <x v="1053"/>
    <x v="205"/>
    <x v="37"/>
    <x v="12"/>
    <x v="6"/>
    <n v="81.84"/>
  </r>
  <r>
    <x v="6"/>
    <x v="3"/>
    <s v="Sunrise Wind"/>
    <x v="42"/>
    <s v="No Federal FMP"/>
    <x v="105"/>
    <x v="121"/>
    <x v="61"/>
    <x v="88"/>
    <x v="6"/>
    <n v="70.92"/>
  </r>
  <r>
    <x v="6"/>
    <x v="3"/>
    <s v="Sunrise Wind"/>
    <x v="4"/>
    <s v="No Federal FMP"/>
    <x v="281"/>
    <x v="215"/>
    <x v="6"/>
    <x v="6"/>
    <x v="6"/>
    <n v="64.38"/>
  </r>
  <r>
    <x v="6"/>
    <x v="3"/>
    <s v="Sunrise Wind"/>
    <x v="13"/>
    <s v="No Federal FMP"/>
    <x v="282"/>
    <x v="1224"/>
    <x v="33"/>
    <x v="57"/>
    <x v="6"/>
    <n v="63.29"/>
  </r>
  <r>
    <x v="6"/>
    <x v="3"/>
    <s v="Sunrise Wind"/>
    <x v="39"/>
    <s v="No Federal FMP"/>
    <x v="233"/>
    <x v="362"/>
    <x v="9"/>
    <x v="68"/>
    <x v="6"/>
    <n v="52.37"/>
  </r>
  <r>
    <x v="6"/>
    <x v="3"/>
    <s v="Sunrise Wind"/>
    <x v="37"/>
    <s v="No Federal FMP"/>
    <x v="233"/>
    <x v="107"/>
    <x v="51"/>
    <x v="56"/>
    <x v="6"/>
    <n v="52.37"/>
  </r>
  <r>
    <x v="6"/>
    <x v="3"/>
    <s v="Sunrise Wind"/>
    <x v="11"/>
    <s v="ASMFC FMP"/>
    <x v="413"/>
    <x v="125"/>
    <x v="1"/>
    <x v="5"/>
    <x v="6"/>
    <n v="39.28"/>
  </r>
  <r>
    <x v="6"/>
    <x v="3"/>
    <s v="Sunrise Wind"/>
    <x v="24"/>
    <s v="No Federal FMP"/>
    <x v="218"/>
    <x v="1008"/>
    <x v="5"/>
    <x v="5"/>
    <x v="6"/>
    <n v="38.19"/>
  </r>
  <r>
    <x v="6"/>
    <x v="3"/>
    <s v="Sunrise Wind"/>
    <x v="6"/>
    <s v="Mackerel, Squid, and Butterfish"/>
    <x v="194"/>
    <x v="205"/>
    <x v="6"/>
    <x v="6"/>
    <x v="6"/>
    <n v="36.01"/>
  </r>
  <r>
    <x v="6"/>
    <x v="3"/>
    <s v="Sunrise Wind"/>
    <x v="64"/>
    <s v="Small-Mesh Multispecies"/>
    <x v="195"/>
    <x v="66"/>
    <x v="21"/>
    <x v="58"/>
    <x v="6"/>
    <n v="26.19"/>
  </r>
  <r>
    <x v="6"/>
    <x v="3"/>
    <s v="Sunrise Wind"/>
    <x v="54"/>
    <s v="Northeast Multispecies"/>
    <x v="354"/>
    <x v="108"/>
    <x v="6"/>
    <x v="6"/>
    <x v="6"/>
    <n v="19.64"/>
  </r>
  <r>
    <x v="6"/>
    <x v="3"/>
    <s v="Sunrise Wind"/>
    <x v="70"/>
    <s v="No Federal FMP"/>
    <x v="196"/>
    <x v="19"/>
    <x v="6"/>
    <x v="6"/>
    <x v="6"/>
    <n v="14.18"/>
  </r>
  <r>
    <x v="6"/>
    <x v="3"/>
    <s v="Sunrise Wind"/>
    <x v="31"/>
    <s v="No Federal FMP"/>
    <x v="69"/>
    <x v="65"/>
    <x v="54"/>
    <x v="9"/>
    <x v="6"/>
    <n v="12"/>
  </r>
  <r>
    <x v="6"/>
    <x v="3"/>
    <s v="Sunrise Wind"/>
    <x v="44"/>
    <s v="ASMFC FMP"/>
    <x v="17"/>
    <x v="15"/>
    <x v="79"/>
    <x v="32"/>
    <x v="6"/>
    <n v="7.64"/>
  </r>
  <r>
    <x v="6"/>
    <x v="3"/>
    <s v="Sunrise Wind"/>
    <x v="51"/>
    <s v="No Federal FMP"/>
    <x v="111"/>
    <x v="27"/>
    <x v="6"/>
    <x v="7"/>
    <x v="6"/>
    <n v="6.55"/>
  </r>
  <r>
    <x v="6"/>
    <x v="3"/>
    <s v="Sunrise Wind"/>
    <x v="49"/>
    <s v="No Federal FMP"/>
    <x v="18"/>
    <x v="246"/>
    <x v="29"/>
    <x v="31"/>
    <x v="6"/>
    <n v="5.46"/>
  </r>
  <r>
    <x v="6"/>
    <x v="3"/>
    <s v="Sunrise Wind"/>
    <x v="21"/>
    <s v="No Federal FMP"/>
    <x v="18"/>
    <x v="16"/>
    <x v="6"/>
    <x v="6"/>
    <x v="6"/>
    <n v="5.46"/>
  </r>
  <r>
    <x v="6"/>
    <x v="3"/>
    <s v="Sunrise Wind"/>
    <x v="41"/>
    <s v="Northeast Multispecies"/>
    <x v="71"/>
    <x v="109"/>
    <x v="6"/>
    <x v="6"/>
    <x v="6"/>
    <n v="4.3600000000000003"/>
  </r>
  <r>
    <x v="6"/>
    <x v="3"/>
    <s v="Sunrise Wind"/>
    <x v="19"/>
    <s v="Tilefish"/>
    <x v="19"/>
    <x v="19"/>
    <x v="6"/>
    <x v="6"/>
    <x v="6"/>
    <n v="2.1800000000000002"/>
  </r>
  <r>
    <x v="6"/>
    <x v="3"/>
    <s v="Sunrise Wind"/>
    <x v="14"/>
    <s v="No Federal FMP"/>
    <x v="20"/>
    <x v="19"/>
    <x v="1"/>
    <x v="5"/>
    <x v="6"/>
    <n v="1.0900000000000001"/>
  </r>
  <r>
    <x v="6"/>
    <x v="3"/>
    <s v="Sunrise Wind"/>
    <x v="33"/>
    <s v="Northeast Multispecies"/>
    <x v="20"/>
    <x v="19"/>
    <x v="6"/>
    <x v="6"/>
    <x v="6"/>
    <n v="1.0900000000000001"/>
  </r>
  <r>
    <x v="6"/>
    <x v="3"/>
    <s v="Sunrise Wind"/>
    <x v="15"/>
    <s v="SERO FMP"/>
    <x v="20"/>
    <x v="19"/>
    <x v="5"/>
    <x v="44"/>
    <x v="6"/>
    <n v="1.0900000000000001"/>
  </r>
  <r>
    <x v="6"/>
    <x v="4"/>
    <s v="US Wind"/>
    <x v="1"/>
    <s v="Sea Scallop"/>
    <x v="2550"/>
    <x v="2545"/>
    <x v="29"/>
    <x v="7"/>
    <x v="6"/>
    <n v="135600.07"/>
  </r>
  <r>
    <x v="6"/>
    <x v="4"/>
    <s v="US Wind"/>
    <x v="3"/>
    <s v="No Federal FMP"/>
    <x v="2551"/>
    <x v="2546"/>
    <x v="17"/>
    <x v="16"/>
    <x v="6"/>
    <n v="63240.17"/>
  </r>
  <r>
    <x v="6"/>
    <x v="4"/>
    <s v="US Wind"/>
    <x v="2"/>
    <s v="Summer Flounder, Scup, Black Sea Bass"/>
    <x v="2552"/>
    <x v="2547"/>
    <x v="87"/>
    <x v="115"/>
    <x v="6"/>
    <n v="41194.82"/>
  </r>
  <r>
    <x v="6"/>
    <x v="4"/>
    <s v="US Wind"/>
    <x v="53"/>
    <s v="Surfclam, Ocean Quahog"/>
    <x v="2553"/>
    <x v="2548"/>
    <x v="8"/>
    <x v="22"/>
    <x v="6"/>
    <n v="32079.45"/>
  </r>
  <r>
    <x v="6"/>
    <x v="4"/>
    <s v="US Wind"/>
    <x v="5"/>
    <s v="ASMFC FMP"/>
    <x v="2554"/>
    <x v="1599"/>
    <x v="5"/>
    <x v="5"/>
    <x v="6"/>
    <n v="18804.669999999998"/>
  </r>
  <r>
    <x v="6"/>
    <x v="4"/>
    <s v="US Wind"/>
    <x v="10"/>
    <s v="Summer Flounder, Scup, Black Sea Bass"/>
    <x v="2555"/>
    <x v="2549"/>
    <x v="29"/>
    <x v="7"/>
    <x v="6"/>
    <n v="10010.1"/>
  </r>
  <r>
    <x v="6"/>
    <x v="4"/>
    <s v="US Wind"/>
    <x v="35"/>
    <s v="Spiny Dogfish"/>
    <x v="2556"/>
    <x v="2550"/>
    <x v="43"/>
    <x v="45"/>
    <x v="6"/>
    <n v="9498.36"/>
  </r>
  <r>
    <x v="6"/>
    <x v="4"/>
    <s v="US Wind"/>
    <x v="70"/>
    <s v="No Federal FMP"/>
    <x v="2557"/>
    <x v="2551"/>
    <x v="18"/>
    <x v="229"/>
    <x v="6"/>
    <n v="6232.58"/>
  </r>
  <r>
    <x v="6"/>
    <x v="4"/>
    <s v="US Wind"/>
    <x v="0"/>
    <m/>
    <x v="2558"/>
    <x v="2552"/>
    <x v="0"/>
    <x v="0"/>
    <x v="6"/>
    <n v="5395.68"/>
  </r>
  <r>
    <x v="6"/>
    <x v="4"/>
    <s v="US Wind"/>
    <x v="7"/>
    <s v="Mackerel, Squid, and Butterfish"/>
    <x v="2559"/>
    <x v="2553"/>
    <x v="1"/>
    <x v="5"/>
    <x v="6"/>
    <n v="4734.45"/>
  </r>
  <r>
    <x v="6"/>
    <x v="4"/>
    <s v="US Wind"/>
    <x v="60"/>
    <s v="ASMFC FMP"/>
    <x v="2560"/>
    <x v="2554"/>
    <x v="56"/>
    <x v="73"/>
    <x v="6"/>
    <n v="3679.32"/>
  </r>
  <r>
    <x v="6"/>
    <x v="4"/>
    <s v="US Wind"/>
    <x v="29"/>
    <s v="ASMFC FMP"/>
    <x v="2561"/>
    <x v="51"/>
    <x v="22"/>
    <x v="43"/>
    <x v="6"/>
    <n v="2258.66"/>
  </r>
  <r>
    <x v="6"/>
    <x v="4"/>
    <s v="US Wind"/>
    <x v="40"/>
    <s v="ASMFC FMP"/>
    <x v="2562"/>
    <x v="2555"/>
    <x v="7"/>
    <x v="44"/>
    <x v="6"/>
    <n v="1920.4"/>
  </r>
  <r>
    <x v="6"/>
    <x v="4"/>
    <s v="US Wind"/>
    <x v="25"/>
    <s v="Bluefish"/>
    <x v="906"/>
    <x v="2556"/>
    <x v="45"/>
    <x v="8"/>
    <x v="6"/>
    <n v="1642.16"/>
  </r>
  <r>
    <x v="6"/>
    <x v="4"/>
    <s v="US Wind"/>
    <x v="11"/>
    <s v="ASMFC FMP"/>
    <x v="2563"/>
    <x v="342"/>
    <x v="78"/>
    <x v="77"/>
    <x v="6"/>
    <n v="1323.55"/>
  </r>
  <r>
    <x v="6"/>
    <x v="4"/>
    <s v="US Wind"/>
    <x v="6"/>
    <s v="Mackerel, Squid, and Butterfish"/>
    <x v="2564"/>
    <x v="2557"/>
    <x v="9"/>
    <x v="64"/>
    <x v="6"/>
    <n v="1144.5999999999999"/>
  </r>
  <r>
    <x v="6"/>
    <x v="4"/>
    <s v="US Wind"/>
    <x v="8"/>
    <s v="ASMFC FMP"/>
    <x v="1487"/>
    <x v="1029"/>
    <x v="1"/>
    <x v="6"/>
    <x v="6"/>
    <n v="940.56"/>
  </r>
  <r>
    <x v="6"/>
    <x v="4"/>
    <s v="US Wind"/>
    <x v="32"/>
    <s v="Highly Migratory Species"/>
    <x v="2565"/>
    <x v="2558"/>
    <x v="45"/>
    <x v="63"/>
    <x v="6"/>
    <n v="703.78"/>
  </r>
  <r>
    <x v="6"/>
    <x v="4"/>
    <s v="US Wind"/>
    <x v="4"/>
    <s v="No Federal FMP"/>
    <x v="2566"/>
    <x v="518"/>
    <x v="5"/>
    <x v="5"/>
    <x v="6"/>
    <n v="567.39"/>
  </r>
  <r>
    <x v="6"/>
    <x v="4"/>
    <s v="US Wind"/>
    <x v="26"/>
    <s v="Skates"/>
    <x v="2567"/>
    <x v="2559"/>
    <x v="1"/>
    <x v="5"/>
    <x v="6"/>
    <n v="542.29999999999995"/>
  </r>
  <r>
    <x v="6"/>
    <x v="4"/>
    <s v="US Wind"/>
    <x v="13"/>
    <s v="No Federal FMP"/>
    <x v="2369"/>
    <x v="538"/>
    <x v="42"/>
    <x v="196"/>
    <x v="6"/>
    <n v="384.08"/>
  </r>
  <r>
    <x v="6"/>
    <x v="4"/>
    <s v="US Wind"/>
    <x v="20"/>
    <s v="Mackerel, Squid, and Butterfish"/>
    <x v="215"/>
    <x v="212"/>
    <x v="6"/>
    <x v="6"/>
    <x v="6"/>
    <n v="121.12"/>
  </r>
  <r>
    <x v="6"/>
    <x v="4"/>
    <s v="US Wind"/>
    <x v="16"/>
    <s v="Monkfish"/>
    <x v="588"/>
    <x v="281"/>
    <x v="6"/>
    <x v="6"/>
    <x v="6"/>
    <n v="87.29"/>
  </r>
  <r>
    <x v="6"/>
    <x v="4"/>
    <s v="US Wind"/>
    <x v="17"/>
    <s v="Small-Mesh Multispecies"/>
    <x v="217"/>
    <x v="627"/>
    <x v="1"/>
    <x v="1"/>
    <x v="6"/>
    <n v="80.739999999999995"/>
  </r>
  <r>
    <x v="6"/>
    <x v="4"/>
    <s v="US Wind"/>
    <x v="51"/>
    <s v="No Federal FMP"/>
    <x v="479"/>
    <x v="67"/>
    <x v="1"/>
    <x v="57"/>
    <x v="6"/>
    <n v="61.1"/>
  </r>
  <r>
    <x v="6"/>
    <x v="4"/>
    <s v="US Wind"/>
    <x v="9"/>
    <s v="Summer Flounder, Scup, Black Sea Bass"/>
    <x v="107"/>
    <x v="431"/>
    <x v="6"/>
    <x v="6"/>
    <x v="6"/>
    <n v="51.28"/>
  </r>
  <r>
    <x v="6"/>
    <x v="4"/>
    <s v="US Wind"/>
    <x v="21"/>
    <s v="No Federal FMP"/>
    <x v="260"/>
    <x v="121"/>
    <x v="29"/>
    <x v="7"/>
    <x v="6"/>
    <n v="45.83"/>
  </r>
  <r>
    <x v="6"/>
    <x v="4"/>
    <s v="US Wind"/>
    <x v="12"/>
    <s v="No Federal FMP"/>
    <x v="260"/>
    <x v="12"/>
    <x v="29"/>
    <x v="5"/>
    <x v="6"/>
    <n v="45.83"/>
  </r>
  <r>
    <x v="6"/>
    <x v="4"/>
    <s v="US Wind"/>
    <x v="24"/>
    <s v="No Federal FMP"/>
    <x v="12"/>
    <x v="217"/>
    <x v="5"/>
    <x v="5"/>
    <x v="6"/>
    <n v="37.1"/>
  </r>
  <r>
    <x v="6"/>
    <x v="4"/>
    <s v="US Wind"/>
    <x v="58"/>
    <s v="Highly Migratory Species"/>
    <x v="126"/>
    <x v="525"/>
    <x v="8"/>
    <x v="39"/>
    <x v="6"/>
    <n v="30.55"/>
  </r>
  <r>
    <x v="6"/>
    <x v="4"/>
    <s v="US Wind"/>
    <x v="15"/>
    <s v="SERO FMP"/>
    <x v="164"/>
    <x v="158"/>
    <x v="74"/>
    <x v="158"/>
    <x v="6"/>
    <n v="22.91"/>
  </r>
  <r>
    <x v="6"/>
    <x v="4"/>
    <s v="US Wind"/>
    <x v="31"/>
    <s v="No Federal FMP"/>
    <x v="15"/>
    <x v="68"/>
    <x v="29"/>
    <x v="44"/>
    <x v="6"/>
    <n v="20.73"/>
  </r>
  <r>
    <x v="6"/>
    <x v="4"/>
    <s v="US Wind"/>
    <x v="22"/>
    <s v="Small-Mesh Multispecies"/>
    <x v="68"/>
    <x v="364"/>
    <x v="6"/>
    <x v="6"/>
    <x v="6"/>
    <n v="13.09"/>
  </r>
  <r>
    <x v="6"/>
    <x v="4"/>
    <s v="US Wind"/>
    <x v="14"/>
    <s v="No Federal FMP"/>
    <x v="69"/>
    <x v="16"/>
    <x v="56"/>
    <x v="22"/>
    <x v="6"/>
    <n v="12"/>
  </r>
  <r>
    <x v="6"/>
    <x v="4"/>
    <s v="US Wind"/>
    <x v="19"/>
    <s v="Tilefish"/>
    <x v="18"/>
    <x v="20"/>
    <x v="6"/>
    <x v="6"/>
    <x v="6"/>
    <n v="5.46"/>
  </r>
  <r>
    <x v="6"/>
    <x v="4"/>
    <s v="US Wind"/>
    <x v="77"/>
    <s v="SERO FMP"/>
    <x v="18"/>
    <x v="109"/>
    <x v="1"/>
    <x v="1"/>
    <x v="6"/>
    <n v="5.46"/>
  </r>
  <r>
    <x v="6"/>
    <x v="4"/>
    <s v="US Wind"/>
    <x v="28"/>
    <s v="Tilefish"/>
    <x v="71"/>
    <x v="19"/>
    <x v="6"/>
    <x v="6"/>
    <x v="6"/>
    <n v="4.3600000000000003"/>
  </r>
  <r>
    <x v="6"/>
    <x v="4"/>
    <s v="US Wind"/>
    <x v="30"/>
    <s v="No Federal FMP"/>
    <x v="71"/>
    <x v="27"/>
    <x v="5"/>
    <x v="1"/>
    <x v="6"/>
    <n v="4.3600000000000003"/>
  </r>
  <r>
    <x v="6"/>
    <x v="4"/>
    <s v="US Wind"/>
    <x v="49"/>
    <s v="No Federal FMP"/>
    <x v="20"/>
    <x v="65"/>
    <x v="1"/>
    <x v="1"/>
    <x v="6"/>
    <n v="1.0900000000000001"/>
  </r>
  <r>
    <x v="6"/>
    <x v="4"/>
    <s v="US Wind"/>
    <x v="18"/>
    <s v="Mackerel, Squid, and Butterfish"/>
    <x v="20"/>
    <x v="20"/>
    <x v="6"/>
    <x v="6"/>
    <x v="6"/>
    <n v="1.0900000000000001"/>
  </r>
  <r>
    <x v="6"/>
    <x v="5"/>
    <s v="Coastal Virginia Offshore Wind Research"/>
    <x v="0"/>
    <m/>
    <x v="690"/>
    <x v="1979"/>
    <x v="0"/>
    <x v="0"/>
    <x v="6"/>
    <n v="380.81"/>
  </r>
  <r>
    <x v="6"/>
    <x v="5"/>
    <s v="Coastal Virginia Offshore Wind Research"/>
    <x v="7"/>
    <s v="Mackerel, Squid, and Butterfish"/>
    <x v="104"/>
    <x v="680"/>
    <x v="6"/>
    <x v="6"/>
    <x v="6"/>
    <n v="90.56"/>
  </r>
  <r>
    <x v="6"/>
    <x v="5"/>
    <s v="Coastal Virginia Offshore Wind Research"/>
    <x v="2"/>
    <s v="Summer Flounder, Scup, Black Sea Bass"/>
    <x v="63"/>
    <x v="18"/>
    <x v="6"/>
    <x v="6"/>
    <x v="6"/>
    <n v="56.74"/>
  </r>
  <r>
    <x v="6"/>
    <x v="5"/>
    <s v="Coastal Virginia Offshore Wind Research"/>
    <x v="60"/>
    <s v="ASMFC FMP"/>
    <x v="196"/>
    <x v="364"/>
    <x v="6"/>
    <x v="6"/>
    <x v="6"/>
    <n v="14.18"/>
  </r>
  <r>
    <x v="6"/>
    <x v="5"/>
    <s v="Coastal Virginia Offshore Wind Research"/>
    <x v="10"/>
    <s v="Summer Flounder, Scup, Black Sea Bass"/>
    <x v="68"/>
    <x v="65"/>
    <x v="6"/>
    <x v="6"/>
    <x v="6"/>
    <n v="13.09"/>
  </r>
  <r>
    <x v="6"/>
    <x v="5"/>
    <s v="Coastal Virginia Offshore Wind Research"/>
    <x v="20"/>
    <s v="Mackerel, Squid, and Butterfish"/>
    <x v="17"/>
    <x v="158"/>
    <x v="6"/>
    <x v="6"/>
    <x v="6"/>
    <n v="7.64"/>
  </r>
  <r>
    <x v="6"/>
    <x v="5"/>
    <s v="Coastal Virginia Offshore Wind Research"/>
    <x v="32"/>
    <s v="Highly Migratory Species"/>
    <x v="71"/>
    <x v="26"/>
    <x v="6"/>
    <x v="6"/>
    <x v="6"/>
    <n v="4.3600000000000003"/>
  </r>
  <r>
    <x v="6"/>
    <x v="5"/>
    <s v="Coastal Virginia Offshore Wind Research"/>
    <x v="25"/>
    <s v="Bluefish"/>
    <x v="20"/>
    <x v="19"/>
    <x v="6"/>
    <x v="6"/>
    <x v="6"/>
    <n v="1.0900000000000001"/>
  </r>
  <r>
    <x v="6"/>
    <x v="6"/>
    <s v="Ocean Wind"/>
    <x v="53"/>
    <s v="Surfclam, Ocean Quahog"/>
    <x v="2568"/>
    <x v="2560"/>
    <x v="24"/>
    <x v="61"/>
    <x v="6"/>
    <n v="117117.29"/>
  </r>
  <r>
    <x v="6"/>
    <x v="6"/>
    <s v="Ocean Wind"/>
    <x v="1"/>
    <s v="Sea Scallop"/>
    <x v="2569"/>
    <x v="2561"/>
    <x v="1"/>
    <x v="1"/>
    <x v="6"/>
    <n v="46675.61"/>
  </r>
  <r>
    <x v="6"/>
    <x v="6"/>
    <s v="Ocean Wind"/>
    <x v="0"/>
    <m/>
    <x v="2570"/>
    <x v="2562"/>
    <x v="0"/>
    <x v="0"/>
    <x v="6"/>
    <n v="11154.7"/>
  </r>
  <r>
    <x v="6"/>
    <x v="6"/>
    <s v="Ocean Wind"/>
    <x v="5"/>
    <s v="ASMFC FMP"/>
    <x v="2571"/>
    <x v="2563"/>
    <x v="1"/>
    <x v="1"/>
    <x v="6"/>
    <n v="6427.89"/>
  </r>
  <r>
    <x v="6"/>
    <x v="6"/>
    <s v="Ocean Wind"/>
    <x v="3"/>
    <s v="No Federal FMP"/>
    <x v="2572"/>
    <x v="2564"/>
    <x v="9"/>
    <x v="9"/>
    <x v="6"/>
    <n v="5993.62"/>
  </r>
  <r>
    <x v="6"/>
    <x v="6"/>
    <s v="Ocean Wind"/>
    <x v="10"/>
    <s v="Summer Flounder, Scup, Black Sea Bass"/>
    <x v="2573"/>
    <x v="2565"/>
    <x v="5"/>
    <x v="5"/>
    <x v="6"/>
    <n v="5310.57"/>
  </r>
  <r>
    <x v="6"/>
    <x v="6"/>
    <s v="Ocean Wind"/>
    <x v="18"/>
    <s v="Mackerel, Squid, and Butterfish"/>
    <x v="2574"/>
    <x v="631"/>
    <x v="45"/>
    <x v="44"/>
    <x v="6"/>
    <n v="4379.83"/>
  </r>
  <r>
    <x v="6"/>
    <x v="6"/>
    <s v="Ocean Wind"/>
    <x v="16"/>
    <s v="Monkfish"/>
    <x v="2575"/>
    <x v="2566"/>
    <x v="5"/>
    <x v="5"/>
    <x v="6"/>
    <n v="4071.04"/>
  </r>
  <r>
    <x v="6"/>
    <x v="6"/>
    <s v="Ocean Wind"/>
    <x v="2"/>
    <s v="Summer Flounder, Scup, Black Sea Bass"/>
    <x v="2576"/>
    <x v="2567"/>
    <x v="54"/>
    <x v="8"/>
    <x v="6"/>
    <n v="3741.51"/>
  </r>
  <r>
    <x v="6"/>
    <x v="6"/>
    <s v="Ocean Wind"/>
    <x v="7"/>
    <s v="Mackerel, Squid, and Butterfish"/>
    <x v="2577"/>
    <x v="2568"/>
    <x v="1"/>
    <x v="1"/>
    <x v="6"/>
    <n v="3017"/>
  </r>
  <r>
    <x v="6"/>
    <x v="6"/>
    <s v="Ocean Wind"/>
    <x v="26"/>
    <s v="Skates"/>
    <x v="2578"/>
    <x v="2569"/>
    <x v="7"/>
    <x v="44"/>
    <x v="6"/>
    <n v="2549.9899999999998"/>
  </r>
  <r>
    <x v="6"/>
    <x v="6"/>
    <s v="Ocean Wind"/>
    <x v="11"/>
    <s v="ASMFC FMP"/>
    <x v="2579"/>
    <x v="1344"/>
    <x v="53"/>
    <x v="91"/>
    <x v="6"/>
    <n v="962.38"/>
  </r>
  <r>
    <x v="6"/>
    <x v="6"/>
    <s v="Ocean Wind"/>
    <x v="67"/>
    <s v="Skates"/>
    <x v="1620"/>
    <x v="2570"/>
    <x v="138"/>
    <x v="230"/>
    <x v="6"/>
    <n v="767.07"/>
  </r>
  <r>
    <x v="6"/>
    <x v="6"/>
    <s v="Ocean Wind"/>
    <x v="8"/>
    <s v="ASMFC FMP"/>
    <x v="2580"/>
    <x v="1441"/>
    <x v="1"/>
    <x v="1"/>
    <x v="6"/>
    <n v="626.30999999999995"/>
  </r>
  <r>
    <x v="6"/>
    <x v="6"/>
    <s v="Ocean Wind"/>
    <x v="6"/>
    <s v="Mackerel, Squid, and Butterfish"/>
    <x v="2581"/>
    <x v="1036"/>
    <x v="7"/>
    <x v="7"/>
    <x v="6"/>
    <n v="609.95000000000005"/>
  </r>
  <r>
    <x v="6"/>
    <x v="6"/>
    <s v="Ocean Wind"/>
    <x v="9"/>
    <s v="Summer Flounder, Scup, Black Sea Bass"/>
    <x v="25"/>
    <x v="2113"/>
    <x v="6"/>
    <x v="6"/>
    <x v="6"/>
    <n v="242.23"/>
  </r>
  <r>
    <x v="6"/>
    <x v="6"/>
    <s v="Ocean Wind"/>
    <x v="4"/>
    <s v="No Federal FMP"/>
    <x v="1512"/>
    <x v="217"/>
    <x v="1"/>
    <x v="6"/>
    <x v="6"/>
    <n v="134.21"/>
  </r>
  <r>
    <x v="6"/>
    <x v="6"/>
    <s v="Ocean Wind"/>
    <x v="13"/>
    <s v="No Federal FMP"/>
    <x v="1909"/>
    <x v="91"/>
    <x v="37"/>
    <x v="94"/>
    <x v="6"/>
    <n v="108.02"/>
  </r>
  <r>
    <x v="6"/>
    <x v="6"/>
    <s v="Ocean Wind"/>
    <x v="60"/>
    <s v="ASMFC FMP"/>
    <x v="225"/>
    <x v="2571"/>
    <x v="6"/>
    <x v="1"/>
    <x v="6"/>
    <n v="77.47"/>
  </r>
  <r>
    <x v="6"/>
    <x v="6"/>
    <s v="Ocean Wind"/>
    <x v="25"/>
    <s v="Bluefish"/>
    <x v="852"/>
    <x v="431"/>
    <x v="6"/>
    <x v="6"/>
    <x v="6"/>
    <n v="53.47"/>
  </r>
  <r>
    <x v="6"/>
    <x v="6"/>
    <s v="Ocean Wind"/>
    <x v="32"/>
    <s v="Highly Migratory Species"/>
    <x v="65"/>
    <x v="611"/>
    <x v="1"/>
    <x v="1"/>
    <x v="6"/>
    <n v="44.74"/>
  </r>
  <r>
    <x v="6"/>
    <x v="6"/>
    <s v="Ocean Wind"/>
    <x v="20"/>
    <s v="Mackerel, Squid, and Butterfish"/>
    <x v="108"/>
    <x v="1106"/>
    <x v="6"/>
    <x v="6"/>
    <x v="6"/>
    <n v="25.1"/>
  </r>
  <r>
    <x v="6"/>
    <x v="6"/>
    <s v="Ocean Wind"/>
    <x v="35"/>
    <s v="Spiny Dogfish"/>
    <x v="354"/>
    <x v="504"/>
    <x v="6"/>
    <x v="6"/>
    <x v="6"/>
    <n v="19.64"/>
  </r>
  <r>
    <x v="6"/>
    <x v="6"/>
    <s v="Ocean Wind"/>
    <x v="24"/>
    <s v="No Federal FMP"/>
    <x v="110"/>
    <x v="66"/>
    <x v="6"/>
    <x v="1"/>
    <x v="6"/>
    <n v="9.82"/>
  </r>
  <r>
    <x v="6"/>
    <x v="6"/>
    <s v="Ocean Wind"/>
    <x v="17"/>
    <s v="Small-Mesh Multispecies"/>
    <x v="110"/>
    <x v="18"/>
    <x v="6"/>
    <x v="6"/>
    <x v="6"/>
    <n v="9.82"/>
  </r>
  <r>
    <x v="6"/>
    <x v="6"/>
    <s v="Ocean Wind"/>
    <x v="31"/>
    <s v="No Federal FMP"/>
    <x v="20"/>
    <x v="19"/>
    <x v="6"/>
    <x v="6"/>
    <x v="6"/>
    <n v="1.0900000000000001"/>
  </r>
  <r>
    <x v="6"/>
    <x v="6"/>
    <s v="Ocean Wind"/>
    <x v="22"/>
    <s v="Small-Mesh Multispecies"/>
    <x v="20"/>
    <x v="19"/>
    <x v="6"/>
    <x v="6"/>
    <x v="6"/>
    <n v="1.0900000000000001"/>
  </r>
  <r>
    <x v="6"/>
    <x v="6"/>
    <s v="Ocean Wind"/>
    <x v="21"/>
    <s v="No Federal FMP"/>
    <x v="20"/>
    <x v="19"/>
    <x v="6"/>
    <x v="6"/>
    <x v="6"/>
    <n v="1.0900000000000001"/>
  </r>
  <r>
    <x v="6"/>
    <x v="7"/>
    <s v="Atlantic Shores South"/>
    <x v="1"/>
    <s v="Sea Scallop"/>
    <x v="2582"/>
    <x v="2572"/>
    <x v="29"/>
    <x v="7"/>
    <x v="6"/>
    <n v="118415.74"/>
  </r>
  <r>
    <x v="6"/>
    <x v="7"/>
    <s v="Atlantic Shores South"/>
    <x v="53"/>
    <s v="Surfclam, Ocean Quahog"/>
    <x v="2583"/>
    <x v="2573"/>
    <x v="16"/>
    <x v="36"/>
    <x v="6"/>
    <n v="97808.51"/>
  </r>
  <r>
    <x v="6"/>
    <x v="7"/>
    <s v="Atlantic Shores South"/>
    <x v="0"/>
    <m/>
    <x v="2584"/>
    <x v="2574"/>
    <x v="0"/>
    <x v="0"/>
    <x v="6"/>
    <n v="20219.88"/>
  </r>
  <r>
    <x v="6"/>
    <x v="7"/>
    <s v="Atlantic Shores South"/>
    <x v="10"/>
    <s v="Summer Flounder, Scup, Black Sea Bass"/>
    <x v="2585"/>
    <x v="2575"/>
    <x v="29"/>
    <x v="7"/>
    <x v="6"/>
    <n v="9474.35"/>
  </r>
  <r>
    <x v="6"/>
    <x v="7"/>
    <s v="Atlantic Shores South"/>
    <x v="5"/>
    <s v="ASMFC FMP"/>
    <x v="2586"/>
    <x v="2576"/>
    <x v="1"/>
    <x v="1"/>
    <x v="6"/>
    <n v="8890.59"/>
  </r>
  <r>
    <x v="6"/>
    <x v="7"/>
    <s v="Atlantic Shores South"/>
    <x v="2"/>
    <s v="Summer Flounder, Scup, Black Sea Bass"/>
    <x v="1266"/>
    <x v="2577"/>
    <x v="67"/>
    <x v="22"/>
    <x v="6"/>
    <n v="5368.4"/>
  </r>
  <r>
    <x v="6"/>
    <x v="7"/>
    <s v="Atlantic Shores South"/>
    <x v="7"/>
    <s v="Mackerel, Squid, and Butterfish"/>
    <x v="2587"/>
    <x v="2578"/>
    <x v="1"/>
    <x v="1"/>
    <x v="6"/>
    <n v="4165.96"/>
  </r>
  <r>
    <x v="6"/>
    <x v="7"/>
    <s v="Atlantic Shores South"/>
    <x v="60"/>
    <s v="ASMFC FMP"/>
    <x v="968"/>
    <x v="561"/>
    <x v="8"/>
    <x v="63"/>
    <x v="6"/>
    <n v="2056.79"/>
  </r>
  <r>
    <x v="6"/>
    <x v="7"/>
    <s v="Atlantic Shores South"/>
    <x v="9"/>
    <s v="Summer Flounder, Scup, Black Sea Bass"/>
    <x v="2588"/>
    <x v="854"/>
    <x v="1"/>
    <x v="5"/>
    <x v="6"/>
    <n v="1272.27"/>
  </r>
  <r>
    <x v="6"/>
    <x v="7"/>
    <s v="Atlantic Shores South"/>
    <x v="11"/>
    <s v="ASMFC FMP"/>
    <x v="1483"/>
    <x v="449"/>
    <x v="74"/>
    <x v="41"/>
    <x v="6"/>
    <n v="1239.53"/>
  </r>
  <r>
    <x v="6"/>
    <x v="7"/>
    <s v="Atlantic Shores South"/>
    <x v="6"/>
    <s v="Mackerel, Squid, and Butterfish"/>
    <x v="2589"/>
    <x v="2091"/>
    <x v="11"/>
    <x v="44"/>
    <x v="6"/>
    <n v="828.17"/>
  </r>
  <r>
    <x v="6"/>
    <x v="7"/>
    <s v="Atlantic Shores South"/>
    <x v="18"/>
    <s v="Mackerel, Squid, and Butterfish"/>
    <x v="1318"/>
    <x v="1979"/>
    <x v="5"/>
    <x v="1"/>
    <x v="6"/>
    <n v="787.8"/>
  </r>
  <r>
    <x v="6"/>
    <x v="7"/>
    <s v="Atlantic Shores South"/>
    <x v="16"/>
    <s v="Monkfish"/>
    <x v="2237"/>
    <x v="449"/>
    <x v="6"/>
    <x v="6"/>
    <x v="6"/>
    <n v="613.22"/>
  </r>
  <r>
    <x v="6"/>
    <x v="7"/>
    <s v="Atlantic Shores South"/>
    <x v="8"/>
    <s v="ASMFC FMP"/>
    <x v="1731"/>
    <x v="2579"/>
    <x v="1"/>
    <x v="6"/>
    <x v="6"/>
    <n v="554.29999999999995"/>
  </r>
  <r>
    <x v="6"/>
    <x v="7"/>
    <s v="Atlantic Shores South"/>
    <x v="38"/>
    <s v="Atlantic Herring"/>
    <x v="475"/>
    <x v="2580"/>
    <x v="6"/>
    <x v="6"/>
    <x v="6"/>
    <n v="291.33"/>
  </r>
  <r>
    <x v="6"/>
    <x v="7"/>
    <s v="Atlantic Shores South"/>
    <x v="13"/>
    <s v="No Federal FMP"/>
    <x v="2590"/>
    <x v="947"/>
    <x v="77"/>
    <x v="130"/>
    <x v="6"/>
    <n v="213.86"/>
  </r>
  <r>
    <x v="6"/>
    <x v="7"/>
    <s v="Atlantic Shores South"/>
    <x v="35"/>
    <s v="Spiny Dogfish"/>
    <x v="101"/>
    <x v="2581"/>
    <x v="1"/>
    <x v="1"/>
    <x v="6"/>
    <n v="158.21"/>
  </r>
  <r>
    <x v="6"/>
    <x v="7"/>
    <s v="Atlantic Shores South"/>
    <x v="26"/>
    <s v="Skates"/>
    <x v="476"/>
    <x v="465"/>
    <x v="6"/>
    <x v="6"/>
    <x v="6"/>
    <n v="152.76"/>
  </r>
  <r>
    <x v="6"/>
    <x v="7"/>
    <s v="Atlantic Shores South"/>
    <x v="3"/>
    <s v="No Federal FMP"/>
    <x v="11"/>
    <x v="67"/>
    <x v="6"/>
    <x v="6"/>
    <x v="6"/>
    <n v="136.38999999999999"/>
  </r>
  <r>
    <x v="6"/>
    <x v="7"/>
    <s v="Atlantic Shores South"/>
    <x v="20"/>
    <s v="Mackerel, Squid, and Butterfish"/>
    <x v="61"/>
    <x v="1281"/>
    <x v="6"/>
    <x v="6"/>
    <x v="6"/>
    <n v="105.84"/>
  </r>
  <r>
    <x v="6"/>
    <x v="7"/>
    <s v="Atlantic Shores South"/>
    <x v="32"/>
    <s v="Highly Migratory Species"/>
    <x v="282"/>
    <x v="625"/>
    <x v="1"/>
    <x v="1"/>
    <x v="6"/>
    <n v="63.29"/>
  </r>
  <r>
    <x v="6"/>
    <x v="7"/>
    <s v="Atlantic Shores South"/>
    <x v="25"/>
    <s v="Bluefish"/>
    <x v="64"/>
    <x v="104"/>
    <x v="6"/>
    <x v="6"/>
    <x v="6"/>
    <n v="54.56"/>
  </r>
  <r>
    <x v="6"/>
    <x v="7"/>
    <s v="Atlantic Shores South"/>
    <x v="67"/>
    <s v="Skates"/>
    <x v="164"/>
    <x v="1487"/>
    <x v="54"/>
    <x v="68"/>
    <x v="6"/>
    <n v="22.91"/>
  </r>
  <r>
    <x v="6"/>
    <x v="7"/>
    <s v="Atlantic Shores South"/>
    <x v="4"/>
    <s v="No Federal FMP"/>
    <x v="127"/>
    <x v="26"/>
    <x v="6"/>
    <x v="6"/>
    <x v="6"/>
    <n v="17.46"/>
  </r>
  <r>
    <x v="6"/>
    <x v="7"/>
    <s v="Atlantic Shores South"/>
    <x v="24"/>
    <s v="No Federal FMP"/>
    <x v="68"/>
    <x v="106"/>
    <x v="1"/>
    <x v="1"/>
    <x v="6"/>
    <n v="13.09"/>
  </r>
  <r>
    <x v="6"/>
    <x v="7"/>
    <s v="Atlantic Shores South"/>
    <x v="31"/>
    <s v="No Federal FMP"/>
    <x v="16"/>
    <x v="27"/>
    <x v="1"/>
    <x v="1"/>
    <x v="6"/>
    <n v="8.73"/>
  </r>
  <r>
    <x v="6"/>
    <x v="7"/>
    <s v="Atlantic Shores South"/>
    <x v="22"/>
    <s v="Small-Mesh Multispecies"/>
    <x v="19"/>
    <x v="20"/>
    <x v="6"/>
    <x v="6"/>
    <x v="6"/>
    <n v="2.1800000000000002"/>
  </r>
  <r>
    <x v="6"/>
    <x v="7"/>
    <s v="Atlantic Shores South"/>
    <x v="19"/>
    <s v="Tilefish"/>
    <x v="20"/>
    <x v="19"/>
    <x v="6"/>
    <x v="6"/>
    <x v="6"/>
    <n v="1.0900000000000001"/>
  </r>
  <r>
    <x v="6"/>
    <x v="7"/>
    <s v="Atlantic Shores South"/>
    <x v="21"/>
    <s v="No Federal FMP"/>
    <x v="20"/>
    <x v="19"/>
    <x v="6"/>
    <x v="6"/>
    <x v="6"/>
    <n v="1.0900000000000001"/>
  </r>
  <r>
    <x v="6"/>
    <x v="8"/>
    <s v="Bay State Wind"/>
    <x v="7"/>
    <s v="Mackerel, Squid, and Butterfish"/>
    <x v="2591"/>
    <x v="2582"/>
    <x v="150"/>
    <x v="65"/>
    <x v="6"/>
    <n v="255335"/>
  </r>
  <r>
    <x v="6"/>
    <x v="8"/>
    <s v="Bay State Wind"/>
    <x v="0"/>
    <m/>
    <x v="2592"/>
    <x v="2583"/>
    <x v="0"/>
    <x v="0"/>
    <x v="6"/>
    <n v="194032.69"/>
  </r>
  <r>
    <x v="6"/>
    <x v="8"/>
    <s v="Bay State Wind"/>
    <x v="16"/>
    <s v="Monkfish"/>
    <x v="2593"/>
    <x v="2584"/>
    <x v="88"/>
    <x v="106"/>
    <x v="6"/>
    <n v="140647.67999999999"/>
  </r>
  <r>
    <x v="6"/>
    <x v="8"/>
    <s v="Bay State Wind"/>
    <x v="1"/>
    <s v="Sea Scallop"/>
    <x v="2594"/>
    <x v="2585"/>
    <x v="29"/>
    <x v="5"/>
    <x v="6"/>
    <n v="123300.77"/>
  </r>
  <r>
    <x v="6"/>
    <x v="8"/>
    <s v="Bay State Wind"/>
    <x v="26"/>
    <s v="Skates"/>
    <x v="2595"/>
    <x v="2586"/>
    <x v="135"/>
    <x v="3"/>
    <x v="6"/>
    <n v="94620.21"/>
  </r>
  <r>
    <x v="6"/>
    <x v="8"/>
    <s v="Bay State Wind"/>
    <x v="43"/>
    <s v="Northeast Multispecies"/>
    <x v="2596"/>
    <x v="2587"/>
    <x v="213"/>
    <x v="231"/>
    <x v="6"/>
    <n v="93038.06"/>
  </r>
  <r>
    <x v="6"/>
    <x v="8"/>
    <s v="Bay State Wind"/>
    <x v="9"/>
    <s v="Summer Flounder, Scup, Black Sea Bass"/>
    <x v="2597"/>
    <x v="2588"/>
    <x v="70"/>
    <x v="142"/>
    <x v="6"/>
    <n v="74344.679999999993"/>
  </r>
  <r>
    <x v="6"/>
    <x v="8"/>
    <s v="Bay State Wind"/>
    <x v="5"/>
    <s v="ASMFC FMP"/>
    <x v="2598"/>
    <x v="2589"/>
    <x v="54"/>
    <x v="64"/>
    <x v="6"/>
    <n v="66152.42"/>
  </r>
  <r>
    <x v="6"/>
    <x v="8"/>
    <s v="Bay State Wind"/>
    <x v="10"/>
    <s v="Summer Flounder, Scup, Black Sea Bass"/>
    <x v="2599"/>
    <x v="2590"/>
    <x v="13"/>
    <x v="57"/>
    <x v="6"/>
    <n v="57102.52"/>
  </r>
  <r>
    <x v="6"/>
    <x v="8"/>
    <s v="Bay State Wind"/>
    <x v="8"/>
    <s v="ASMFC FMP"/>
    <x v="2600"/>
    <x v="2591"/>
    <x v="77"/>
    <x v="49"/>
    <x v="6"/>
    <n v="50723.73"/>
  </r>
  <r>
    <x v="6"/>
    <x v="8"/>
    <s v="Bay State Wind"/>
    <x v="22"/>
    <s v="Small-Mesh Multispecies"/>
    <x v="2601"/>
    <x v="2592"/>
    <x v="47"/>
    <x v="74"/>
    <x v="6"/>
    <n v="34308.65"/>
  </r>
  <r>
    <x v="6"/>
    <x v="8"/>
    <s v="Bay State Wind"/>
    <x v="27"/>
    <s v="Northeast Multispecies"/>
    <x v="2602"/>
    <x v="2593"/>
    <x v="63"/>
    <x v="24"/>
    <x v="6"/>
    <n v="32681.759999999998"/>
  </r>
  <r>
    <x v="6"/>
    <x v="8"/>
    <s v="Bay State Wind"/>
    <x v="20"/>
    <s v="Mackerel, Squid, and Butterfish"/>
    <x v="2603"/>
    <x v="2594"/>
    <x v="58"/>
    <x v="73"/>
    <x v="6"/>
    <n v="5652.09"/>
  </r>
  <r>
    <x v="6"/>
    <x v="8"/>
    <s v="Bay State Wind"/>
    <x v="38"/>
    <s v="Atlantic Herring"/>
    <x v="2604"/>
    <x v="2595"/>
    <x v="5"/>
    <x v="5"/>
    <x v="6"/>
    <n v="5389.13"/>
  </r>
  <r>
    <x v="6"/>
    <x v="8"/>
    <s v="Bay State Wind"/>
    <x v="17"/>
    <s v="Small-Mesh Multispecies"/>
    <x v="2605"/>
    <x v="2596"/>
    <x v="60"/>
    <x v="232"/>
    <x v="6"/>
    <n v="4360.1899999999996"/>
  </r>
  <r>
    <x v="6"/>
    <x v="8"/>
    <s v="Bay State Wind"/>
    <x v="2"/>
    <s v="Summer Flounder, Scup, Black Sea Bass"/>
    <x v="2606"/>
    <x v="914"/>
    <x v="11"/>
    <x v="31"/>
    <x v="6"/>
    <n v="3578.93"/>
  </r>
  <r>
    <x v="6"/>
    <x v="8"/>
    <s v="Bay State Wind"/>
    <x v="18"/>
    <s v="Mackerel, Squid, and Butterfish"/>
    <x v="451"/>
    <x v="2597"/>
    <x v="9"/>
    <x v="44"/>
    <x v="6"/>
    <n v="2836.96"/>
  </r>
  <r>
    <x v="6"/>
    <x v="8"/>
    <s v="Bay State Wind"/>
    <x v="25"/>
    <s v="Bluefish"/>
    <x v="2607"/>
    <x v="2598"/>
    <x v="27"/>
    <x v="63"/>
    <x v="6"/>
    <n v="1881.12"/>
  </r>
  <r>
    <x v="6"/>
    <x v="8"/>
    <s v="Bay State Wind"/>
    <x v="35"/>
    <s v="Spiny Dogfish"/>
    <x v="2608"/>
    <x v="2599"/>
    <x v="54"/>
    <x v="8"/>
    <x v="6"/>
    <n v="1658.53"/>
  </r>
  <r>
    <x v="6"/>
    <x v="8"/>
    <s v="Bay State Wind"/>
    <x v="3"/>
    <s v="No Federal FMP"/>
    <x v="2609"/>
    <x v="202"/>
    <x v="5"/>
    <x v="5"/>
    <x v="6"/>
    <n v="1381.38"/>
  </r>
  <r>
    <x v="6"/>
    <x v="8"/>
    <s v="Bay State Wind"/>
    <x v="34"/>
    <s v="Northeast Multispecies"/>
    <x v="2610"/>
    <x v="655"/>
    <x v="5"/>
    <x v="1"/>
    <x v="6"/>
    <n v="1107.5"/>
  </r>
  <r>
    <x v="6"/>
    <x v="8"/>
    <s v="Bay State Wind"/>
    <x v="28"/>
    <s v="Tilefish"/>
    <x v="2611"/>
    <x v="2600"/>
    <x v="5"/>
    <x v="5"/>
    <x v="6"/>
    <n v="995.12"/>
  </r>
  <r>
    <x v="6"/>
    <x v="8"/>
    <s v="Bay State Wind"/>
    <x v="48"/>
    <s v="Northeast Multispecies"/>
    <x v="2612"/>
    <x v="974"/>
    <x v="5"/>
    <x v="7"/>
    <x v="6"/>
    <n v="691.78"/>
  </r>
  <r>
    <x v="6"/>
    <x v="8"/>
    <s v="Bay State Wind"/>
    <x v="32"/>
    <s v="Highly Migratory Species"/>
    <x v="2613"/>
    <x v="2601"/>
    <x v="10"/>
    <x v="68"/>
    <x v="6"/>
    <n v="629.59"/>
  </r>
  <r>
    <x v="6"/>
    <x v="8"/>
    <s v="Bay State Wind"/>
    <x v="29"/>
    <s v="ASMFC FMP"/>
    <x v="812"/>
    <x v="680"/>
    <x v="5"/>
    <x v="5"/>
    <x v="6"/>
    <n v="300.06"/>
  </r>
  <r>
    <x v="6"/>
    <x v="8"/>
    <s v="Bay State Wind"/>
    <x v="82"/>
    <s v="No Federal FMP"/>
    <x v="390"/>
    <x v="1003"/>
    <x v="138"/>
    <x v="233"/>
    <x v="6"/>
    <n v="101.48"/>
  </r>
  <r>
    <x v="6"/>
    <x v="8"/>
    <s v="Bay State Wind"/>
    <x v="60"/>
    <s v="ASMFC FMP"/>
    <x v="353"/>
    <x v="683"/>
    <x v="6"/>
    <x v="6"/>
    <x v="6"/>
    <n v="89.47"/>
  </r>
  <r>
    <x v="6"/>
    <x v="8"/>
    <s v="Bay State Wind"/>
    <x v="31"/>
    <s v="No Federal FMP"/>
    <x v="437"/>
    <x v="933"/>
    <x v="8"/>
    <x v="8"/>
    <x v="6"/>
    <n v="72.02"/>
  </r>
  <r>
    <x v="6"/>
    <x v="8"/>
    <s v="Bay State Wind"/>
    <x v="6"/>
    <s v="Mackerel, Squid, and Butterfish"/>
    <x v="163"/>
    <x v="1980"/>
    <x v="6"/>
    <x v="6"/>
    <x v="6"/>
    <n v="67.650000000000006"/>
  </r>
  <r>
    <x v="6"/>
    <x v="8"/>
    <s v="Bay State Wind"/>
    <x v="33"/>
    <s v="Northeast Multispecies"/>
    <x v="986"/>
    <x v="454"/>
    <x v="6"/>
    <x v="6"/>
    <x v="6"/>
    <n v="60.01"/>
  </r>
  <r>
    <x v="6"/>
    <x v="8"/>
    <s v="Bay State Wind"/>
    <x v="39"/>
    <s v="No Federal FMP"/>
    <x v="65"/>
    <x v="1225"/>
    <x v="54"/>
    <x v="10"/>
    <x v="6"/>
    <n v="44.74"/>
  </r>
  <r>
    <x v="6"/>
    <x v="8"/>
    <s v="Bay State Wind"/>
    <x v="13"/>
    <s v="No Federal FMP"/>
    <x v="218"/>
    <x v="217"/>
    <x v="8"/>
    <x v="10"/>
    <x v="6"/>
    <n v="38.19"/>
  </r>
  <r>
    <x v="6"/>
    <x v="8"/>
    <s v="Bay State Wind"/>
    <x v="11"/>
    <s v="ASMFC FMP"/>
    <x v="26"/>
    <x v="15"/>
    <x v="1"/>
    <x v="1"/>
    <x v="6"/>
    <n v="33.83"/>
  </r>
  <r>
    <x v="6"/>
    <x v="8"/>
    <s v="Bay State Wind"/>
    <x v="12"/>
    <s v="No Federal FMP"/>
    <x v="480"/>
    <x v="56"/>
    <x v="5"/>
    <x v="1"/>
    <x v="6"/>
    <n v="28.37"/>
  </r>
  <r>
    <x v="6"/>
    <x v="8"/>
    <s v="Bay State Wind"/>
    <x v="24"/>
    <s v="No Federal FMP"/>
    <x v="480"/>
    <x v="66"/>
    <x v="1"/>
    <x v="1"/>
    <x v="6"/>
    <n v="28.37"/>
  </r>
  <r>
    <x v="6"/>
    <x v="8"/>
    <s v="Bay State Wind"/>
    <x v="64"/>
    <s v="Small-Mesh Multispecies"/>
    <x v="15"/>
    <x v="69"/>
    <x v="66"/>
    <x v="70"/>
    <x v="6"/>
    <n v="20.73"/>
  </r>
  <r>
    <x v="6"/>
    <x v="8"/>
    <s v="Bay State Wind"/>
    <x v="37"/>
    <s v="No Federal FMP"/>
    <x v="354"/>
    <x v="141"/>
    <x v="8"/>
    <x v="68"/>
    <x v="6"/>
    <n v="19.64"/>
  </r>
  <r>
    <x v="6"/>
    <x v="8"/>
    <s v="Bay State Wind"/>
    <x v="45"/>
    <s v="No Federal FMP"/>
    <x v="110"/>
    <x v="184"/>
    <x v="29"/>
    <x v="7"/>
    <x v="6"/>
    <n v="9.82"/>
  </r>
  <r>
    <x v="6"/>
    <x v="8"/>
    <s v="Bay State Wind"/>
    <x v="4"/>
    <s v="No Federal FMP"/>
    <x v="17"/>
    <x v="109"/>
    <x v="6"/>
    <x v="6"/>
    <x v="6"/>
    <n v="7.64"/>
  </r>
  <r>
    <x v="6"/>
    <x v="8"/>
    <s v="Bay State Wind"/>
    <x v="41"/>
    <s v="Northeast Multispecies"/>
    <x v="111"/>
    <x v="65"/>
    <x v="6"/>
    <x v="6"/>
    <x v="6"/>
    <n v="6.55"/>
  </r>
  <r>
    <x v="6"/>
    <x v="8"/>
    <s v="Bay State Wind"/>
    <x v="31"/>
    <s v="No Federal FMP"/>
    <x v="18"/>
    <x v="20"/>
    <x v="29"/>
    <x v="7"/>
    <x v="6"/>
    <n v="5.46"/>
  </r>
  <r>
    <x v="6"/>
    <x v="8"/>
    <s v="Bay State Wind"/>
    <x v="49"/>
    <s v="No Federal FMP"/>
    <x v="71"/>
    <x v="106"/>
    <x v="29"/>
    <x v="44"/>
    <x v="6"/>
    <n v="4.3600000000000003"/>
  </r>
  <r>
    <x v="6"/>
    <x v="8"/>
    <s v="Bay State Wind"/>
    <x v="54"/>
    <s v="Northeast Multispecies"/>
    <x v="71"/>
    <x v="20"/>
    <x v="6"/>
    <x v="6"/>
    <x v="6"/>
    <n v="4.3600000000000003"/>
  </r>
  <r>
    <x v="6"/>
    <x v="8"/>
    <s v="Bay State Wind"/>
    <x v="42"/>
    <s v="No Federal FMP"/>
    <x v="71"/>
    <x v="19"/>
    <x v="5"/>
    <x v="1"/>
    <x v="6"/>
    <n v="4.3600000000000003"/>
  </r>
  <r>
    <x v="6"/>
    <x v="8"/>
    <s v="Bay State Wind"/>
    <x v="51"/>
    <s v="No Federal FMP"/>
    <x v="20"/>
    <x v="19"/>
    <x v="6"/>
    <x v="1"/>
    <x v="6"/>
    <n v="1.0900000000000001"/>
  </r>
  <r>
    <x v="6"/>
    <x v="8"/>
    <s v="Bay State Wind"/>
    <x v="44"/>
    <s v="ASMFC FMP"/>
    <x v="20"/>
    <x v="19"/>
    <x v="54"/>
    <x v="5"/>
    <x v="6"/>
    <n v="1.0900000000000001"/>
  </r>
  <r>
    <x v="6"/>
    <x v="8"/>
    <s v="Bay State Wind"/>
    <x v="19"/>
    <s v="Tilefish"/>
    <x v="20"/>
    <x v="19"/>
    <x v="6"/>
    <x v="6"/>
    <x v="6"/>
    <n v="1.0900000000000001"/>
  </r>
  <r>
    <x v="6"/>
    <x v="8"/>
    <s v="Bay State Wind"/>
    <x v="21"/>
    <s v="No Federal FMP"/>
    <x v="20"/>
    <x v="19"/>
    <x v="6"/>
    <x v="6"/>
    <x v="6"/>
    <n v="1.0900000000000001"/>
  </r>
  <r>
    <x v="6"/>
    <x v="8"/>
    <s v="Bay State Wind"/>
    <x v="56"/>
    <s v="Northeast Multispecies"/>
    <x v="20"/>
    <x v="19"/>
    <x v="6"/>
    <x v="6"/>
    <x v="6"/>
    <n v="1.0900000000000001"/>
  </r>
  <r>
    <x v="6"/>
    <x v="9"/>
    <s v="Vineyard Wind 1"/>
    <x v="7"/>
    <s v="Mackerel, Squid, and Butterfish"/>
    <x v="2614"/>
    <x v="2602"/>
    <x v="72"/>
    <x v="168"/>
    <x v="6"/>
    <n v="224593.28"/>
  </r>
  <r>
    <x v="6"/>
    <x v="9"/>
    <s v="Vineyard Wind 1"/>
    <x v="9"/>
    <s v="Summer Flounder, Scup, Black Sea Bass"/>
    <x v="2615"/>
    <x v="2603"/>
    <x v="87"/>
    <x v="33"/>
    <x v="6"/>
    <n v="62132.67"/>
  </r>
  <r>
    <x v="6"/>
    <x v="9"/>
    <s v="Vineyard Wind 1"/>
    <x v="10"/>
    <s v="Summer Flounder, Scup, Black Sea Bass"/>
    <x v="2616"/>
    <x v="2604"/>
    <x v="67"/>
    <x v="9"/>
    <x v="6"/>
    <n v="24209.08"/>
  </r>
  <r>
    <x v="6"/>
    <x v="9"/>
    <s v="Vineyard Wind 1"/>
    <x v="0"/>
    <m/>
    <x v="2617"/>
    <x v="2605"/>
    <x v="0"/>
    <x v="0"/>
    <x v="6"/>
    <n v="22993.55"/>
  </r>
  <r>
    <x v="6"/>
    <x v="9"/>
    <s v="Vineyard Wind 1"/>
    <x v="8"/>
    <s v="ASMFC FMP"/>
    <x v="2618"/>
    <x v="2606"/>
    <x v="41"/>
    <x v="12"/>
    <x v="6"/>
    <n v="20834.189999999999"/>
  </r>
  <r>
    <x v="6"/>
    <x v="9"/>
    <s v="Vineyard Wind 1"/>
    <x v="22"/>
    <s v="Small-Mesh Multispecies"/>
    <x v="2619"/>
    <x v="2607"/>
    <x v="56"/>
    <x v="39"/>
    <x v="6"/>
    <n v="18696.650000000001"/>
  </r>
  <r>
    <x v="6"/>
    <x v="9"/>
    <s v="Vineyard Wind 1"/>
    <x v="43"/>
    <s v="Northeast Multispecies"/>
    <x v="2620"/>
    <x v="2608"/>
    <x v="77"/>
    <x v="26"/>
    <x v="6"/>
    <n v="11291.1"/>
  </r>
  <r>
    <x v="6"/>
    <x v="9"/>
    <s v="Vineyard Wind 1"/>
    <x v="1"/>
    <s v="Sea Scallop"/>
    <x v="2621"/>
    <x v="2361"/>
    <x v="6"/>
    <x v="6"/>
    <x v="6"/>
    <n v="10004.64"/>
  </r>
  <r>
    <x v="6"/>
    <x v="9"/>
    <s v="Vineyard Wind 1"/>
    <x v="16"/>
    <s v="Monkfish"/>
    <x v="2622"/>
    <x v="2609"/>
    <x v="7"/>
    <x v="31"/>
    <x v="6"/>
    <n v="8582.89"/>
  </r>
  <r>
    <x v="6"/>
    <x v="9"/>
    <s v="Vineyard Wind 1"/>
    <x v="5"/>
    <s v="ASMFC FMP"/>
    <x v="2623"/>
    <x v="2610"/>
    <x v="1"/>
    <x v="1"/>
    <x v="6"/>
    <n v="8497.7800000000007"/>
  </r>
  <r>
    <x v="6"/>
    <x v="9"/>
    <s v="Vineyard Wind 1"/>
    <x v="26"/>
    <s v="Skates"/>
    <x v="2624"/>
    <x v="2611"/>
    <x v="54"/>
    <x v="7"/>
    <x v="6"/>
    <n v="3928.1"/>
  </r>
  <r>
    <x v="6"/>
    <x v="9"/>
    <s v="Vineyard Wind 1"/>
    <x v="3"/>
    <s v="No Federal FMP"/>
    <x v="2625"/>
    <x v="2612"/>
    <x v="7"/>
    <x v="44"/>
    <x v="6"/>
    <n v="3842.99"/>
  </r>
  <r>
    <x v="6"/>
    <x v="9"/>
    <s v="Vineyard Wind 1"/>
    <x v="27"/>
    <s v="Northeast Multispecies"/>
    <x v="2626"/>
    <x v="2613"/>
    <x v="11"/>
    <x v="44"/>
    <x v="6"/>
    <n v="3676.04"/>
  </r>
  <r>
    <x v="6"/>
    <x v="9"/>
    <s v="Vineyard Wind 1"/>
    <x v="20"/>
    <s v="Mackerel, Squid, and Butterfish"/>
    <x v="2627"/>
    <x v="2614"/>
    <x v="10"/>
    <x v="63"/>
    <x v="6"/>
    <n v="3063.92"/>
  </r>
  <r>
    <x v="6"/>
    <x v="9"/>
    <s v="Vineyard Wind 1"/>
    <x v="17"/>
    <s v="Small-Mesh Multispecies"/>
    <x v="2628"/>
    <x v="2615"/>
    <x v="15"/>
    <x v="150"/>
    <x v="6"/>
    <n v="2172.46"/>
  </r>
  <r>
    <x v="6"/>
    <x v="9"/>
    <s v="Vineyard Wind 1"/>
    <x v="25"/>
    <s v="Bluefish"/>
    <x v="1682"/>
    <x v="2223"/>
    <x v="67"/>
    <x v="9"/>
    <x v="6"/>
    <n v="1286.45"/>
  </r>
  <r>
    <x v="6"/>
    <x v="9"/>
    <s v="Vineyard Wind 1"/>
    <x v="28"/>
    <s v="Tilefish"/>
    <x v="2629"/>
    <x v="1847"/>
    <x v="5"/>
    <x v="5"/>
    <x v="6"/>
    <n v="1193.7"/>
  </r>
  <r>
    <x v="6"/>
    <x v="9"/>
    <s v="Vineyard Wind 1"/>
    <x v="2"/>
    <s v="Summer Flounder, Scup, Black Sea Bass"/>
    <x v="2630"/>
    <x v="900"/>
    <x v="5"/>
    <x v="1"/>
    <x v="6"/>
    <n v="1063.8599999999999"/>
  </r>
  <r>
    <x v="6"/>
    <x v="9"/>
    <s v="Vineyard Wind 1"/>
    <x v="32"/>
    <s v="Highly Migratory Species"/>
    <x v="2631"/>
    <x v="2616"/>
    <x v="45"/>
    <x v="63"/>
    <x v="6"/>
    <n v="738.7"/>
  </r>
  <r>
    <x v="6"/>
    <x v="9"/>
    <s v="Vineyard Wind 1"/>
    <x v="18"/>
    <s v="Mackerel, Squid, and Butterfish"/>
    <x v="2632"/>
    <x v="2617"/>
    <x v="1"/>
    <x v="1"/>
    <x v="6"/>
    <n v="589.21"/>
  </r>
  <r>
    <x v="6"/>
    <x v="9"/>
    <s v="Vineyard Wind 1"/>
    <x v="34"/>
    <s v="Northeast Multispecies"/>
    <x v="2369"/>
    <x v="1331"/>
    <x v="1"/>
    <x v="1"/>
    <x v="6"/>
    <n v="384.08"/>
  </r>
  <r>
    <x v="6"/>
    <x v="9"/>
    <s v="Vineyard Wind 1"/>
    <x v="33"/>
    <s v="Northeast Multispecies"/>
    <x v="656"/>
    <x v="1605"/>
    <x v="6"/>
    <x v="6"/>
    <x v="6"/>
    <n v="276.06"/>
  </r>
  <r>
    <x v="6"/>
    <x v="9"/>
    <s v="Vineyard Wind 1"/>
    <x v="38"/>
    <s v="Atlantic Herring"/>
    <x v="958"/>
    <x v="2618"/>
    <x v="6"/>
    <x v="6"/>
    <x v="6"/>
    <n v="224.77"/>
  </r>
  <r>
    <x v="6"/>
    <x v="9"/>
    <s v="Vineyard Wind 1"/>
    <x v="4"/>
    <s v="No Federal FMP"/>
    <x v="159"/>
    <x v="182"/>
    <x v="1"/>
    <x v="6"/>
    <x v="6"/>
    <n v="196.4"/>
  </r>
  <r>
    <x v="6"/>
    <x v="9"/>
    <s v="Vineyard Wind 1"/>
    <x v="35"/>
    <s v="Spiny Dogfish"/>
    <x v="752"/>
    <x v="2619"/>
    <x v="6"/>
    <x v="6"/>
    <x v="6"/>
    <n v="109.11"/>
  </r>
  <r>
    <x v="6"/>
    <x v="9"/>
    <s v="Vineyard Wind 1"/>
    <x v="48"/>
    <s v="Northeast Multispecies"/>
    <x v="984"/>
    <x v="182"/>
    <x v="6"/>
    <x v="6"/>
    <x v="6"/>
    <n v="78.56"/>
  </r>
  <r>
    <x v="6"/>
    <x v="9"/>
    <s v="Vineyard Wind 1"/>
    <x v="29"/>
    <s v="ASMFC FMP"/>
    <x v="984"/>
    <x v="364"/>
    <x v="6"/>
    <x v="6"/>
    <x v="6"/>
    <n v="78.56"/>
  </r>
  <r>
    <x v="6"/>
    <x v="9"/>
    <s v="Vineyard Wind 1"/>
    <x v="6"/>
    <s v="Mackerel, Squid, and Butterfish"/>
    <x v="280"/>
    <x v="270"/>
    <x v="6"/>
    <x v="6"/>
    <x v="6"/>
    <n v="68.739999999999995"/>
  </r>
  <r>
    <x v="6"/>
    <x v="9"/>
    <s v="Vineyard Wind 1"/>
    <x v="60"/>
    <s v="ASMFC FMP"/>
    <x v="68"/>
    <x v="125"/>
    <x v="6"/>
    <x v="6"/>
    <x v="6"/>
    <n v="13.09"/>
  </r>
  <r>
    <x v="6"/>
    <x v="9"/>
    <s v="Vineyard Wind 1"/>
    <x v="11"/>
    <s v="ASMFC FMP"/>
    <x v="70"/>
    <x v="109"/>
    <x v="6"/>
    <x v="6"/>
    <x v="6"/>
    <n v="10.91"/>
  </r>
  <r>
    <x v="6"/>
    <x v="9"/>
    <s v="Vineyard Wind 1"/>
    <x v="31"/>
    <s v="No Federal FMP"/>
    <x v="110"/>
    <x v="27"/>
    <x v="1"/>
    <x v="1"/>
    <x v="6"/>
    <n v="9.82"/>
  </r>
  <r>
    <x v="6"/>
    <x v="9"/>
    <s v="Vineyard Wind 1"/>
    <x v="13"/>
    <s v="No Federal FMP"/>
    <x v="110"/>
    <x v="141"/>
    <x v="5"/>
    <x v="5"/>
    <x v="6"/>
    <n v="9.82"/>
  </r>
  <r>
    <x v="6"/>
    <x v="9"/>
    <s v="Vineyard Wind 1"/>
    <x v="54"/>
    <s v="Northeast Multispecies"/>
    <x v="111"/>
    <x v="27"/>
    <x v="6"/>
    <x v="6"/>
    <x v="6"/>
    <n v="6.55"/>
  </r>
  <r>
    <x v="6"/>
    <x v="9"/>
    <s v="Vineyard Wind 1"/>
    <x v="24"/>
    <s v="No Federal FMP"/>
    <x v="18"/>
    <x v="27"/>
    <x v="6"/>
    <x v="6"/>
    <x v="6"/>
    <n v="5.46"/>
  </r>
  <r>
    <x v="6"/>
    <x v="9"/>
    <s v="Vineyard Wind 1"/>
    <x v="37"/>
    <s v="No Federal FMP"/>
    <x v="71"/>
    <x v="26"/>
    <x v="5"/>
    <x v="9"/>
    <x v="6"/>
    <n v="4.3600000000000003"/>
  </r>
  <r>
    <x v="6"/>
    <x v="9"/>
    <s v="Vineyard Wind 1"/>
    <x v="49"/>
    <s v="No Federal FMP"/>
    <x v="71"/>
    <x v="157"/>
    <x v="29"/>
    <x v="7"/>
    <x v="6"/>
    <n v="4.3600000000000003"/>
  </r>
  <r>
    <x v="6"/>
    <x v="9"/>
    <s v="Vineyard Wind 1"/>
    <x v="82"/>
    <s v="No Federal FMP"/>
    <x v="71"/>
    <x v="26"/>
    <x v="8"/>
    <x v="68"/>
    <x v="6"/>
    <n v="4.3600000000000003"/>
  </r>
  <r>
    <x v="6"/>
    <x v="9"/>
    <s v="Vineyard Wind 1"/>
    <x v="56"/>
    <s v="Northeast Multispecies"/>
    <x v="27"/>
    <x v="20"/>
    <x v="6"/>
    <x v="6"/>
    <x v="6"/>
    <n v="3.27"/>
  </r>
  <r>
    <x v="6"/>
    <x v="9"/>
    <s v="Vineyard Wind 1"/>
    <x v="55"/>
    <s v="Northeast Multispecies"/>
    <x v="19"/>
    <x v="109"/>
    <x v="6"/>
    <x v="6"/>
    <x v="6"/>
    <n v="2.1800000000000002"/>
  </r>
  <r>
    <x v="6"/>
    <x v="9"/>
    <s v="Vineyard Wind 1"/>
    <x v="41"/>
    <s v="Northeast Multispecies"/>
    <x v="19"/>
    <x v="19"/>
    <x v="6"/>
    <x v="6"/>
    <x v="6"/>
    <n v="2.1800000000000002"/>
  </r>
  <r>
    <x v="6"/>
    <x v="9"/>
    <s v="Vineyard Wind 1"/>
    <x v="51"/>
    <s v="No Federal FMP"/>
    <x v="20"/>
    <x v="20"/>
    <x v="6"/>
    <x v="5"/>
    <x v="6"/>
    <n v="1.0900000000000001"/>
  </r>
  <r>
    <x v="6"/>
    <x v="10"/>
    <m/>
    <x v="38"/>
    <s v="Atlantic Herring"/>
    <x v="1596"/>
    <x v="2620"/>
    <x v="6"/>
    <x v="6"/>
    <x v="6"/>
    <n v="378.62"/>
  </r>
  <r>
    <x v="6"/>
    <x v="10"/>
    <m/>
    <x v="7"/>
    <s v="Mackerel, Squid, and Butterfish"/>
    <x v="1797"/>
    <x v="1878"/>
    <x v="6"/>
    <x v="6"/>
    <x v="6"/>
    <n v="289.14999999999998"/>
  </r>
  <r>
    <x v="6"/>
    <x v="10"/>
    <m/>
    <x v="10"/>
    <s v="Summer Flounder, Scup, Black Sea Bass"/>
    <x v="185"/>
    <x v="429"/>
    <x v="6"/>
    <x v="6"/>
    <x v="6"/>
    <n v="265.14999999999998"/>
  </r>
  <r>
    <x v="6"/>
    <x v="10"/>
    <m/>
    <x v="5"/>
    <s v="ASMFC FMP"/>
    <x v="186"/>
    <x v="182"/>
    <x v="6"/>
    <x v="6"/>
    <x v="6"/>
    <n v="240.05"/>
  </r>
  <r>
    <x v="6"/>
    <x v="10"/>
    <m/>
    <x v="9"/>
    <s v="Summer Flounder, Scup, Black Sea Bass"/>
    <x v="157"/>
    <x v="2621"/>
    <x v="6"/>
    <x v="6"/>
    <x v="6"/>
    <n v="235.69"/>
  </r>
  <r>
    <x v="6"/>
    <x v="10"/>
    <m/>
    <x v="20"/>
    <s v="Mackerel, Squid, and Butterfish"/>
    <x v="551"/>
    <x v="683"/>
    <x v="6"/>
    <x v="6"/>
    <x v="6"/>
    <n v="73.11"/>
  </r>
  <r>
    <x v="6"/>
    <x v="10"/>
    <m/>
    <x v="26"/>
    <s v="Skates"/>
    <x v="226"/>
    <x v="2522"/>
    <x v="6"/>
    <x v="6"/>
    <x v="6"/>
    <n v="57.83"/>
  </r>
  <r>
    <x v="6"/>
    <x v="10"/>
    <m/>
    <x v="25"/>
    <s v="Bluefish"/>
    <x v="852"/>
    <x v="55"/>
    <x v="6"/>
    <x v="6"/>
    <x v="6"/>
    <n v="53.47"/>
  </r>
  <r>
    <x v="6"/>
    <x v="10"/>
    <m/>
    <x v="2"/>
    <s v="Summer Flounder, Scup, Black Sea Bass"/>
    <x v="313"/>
    <x v="141"/>
    <x v="6"/>
    <x v="6"/>
    <x v="6"/>
    <n v="43.65"/>
  </r>
  <r>
    <x v="6"/>
    <x v="10"/>
    <m/>
    <x v="18"/>
    <s v="Mackerel, Squid, and Butterfish"/>
    <x v="480"/>
    <x v="53"/>
    <x v="6"/>
    <x v="6"/>
    <x v="6"/>
    <n v="28.37"/>
  </r>
  <r>
    <x v="6"/>
    <x v="10"/>
    <m/>
    <x v="27"/>
    <s v="Northeast Multispecies"/>
    <x v="144"/>
    <x v="68"/>
    <x v="6"/>
    <x v="6"/>
    <x v="6"/>
    <n v="24.01"/>
  </r>
  <r>
    <x v="6"/>
    <x v="10"/>
    <m/>
    <x v="1"/>
    <s v="Sea Scallop"/>
    <x v="144"/>
    <x v="20"/>
    <x v="6"/>
    <x v="6"/>
    <x v="6"/>
    <n v="24.01"/>
  </r>
  <r>
    <x v="6"/>
    <x v="10"/>
    <m/>
    <x v="3"/>
    <s v="No Federal FMP"/>
    <x v="354"/>
    <x v="109"/>
    <x v="6"/>
    <x v="6"/>
    <x v="6"/>
    <n v="19.64"/>
  </r>
  <r>
    <x v="6"/>
    <x v="10"/>
    <m/>
    <x v="8"/>
    <s v="ASMFC FMP"/>
    <x v="127"/>
    <x v="107"/>
    <x v="6"/>
    <x v="6"/>
    <x v="6"/>
    <n v="17.46"/>
  </r>
  <r>
    <x v="6"/>
    <x v="10"/>
    <m/>
    <x v="22"/>
    <s v="Small-Mesh Multispecies"/>
    <x v="196"/>
    <x v="107"/>
    <x v="6"/>
    <x v="6"/>
    <x v="6"/>
    <n v="14.18"/>
  </r>
  <r>
    <x v="6"/>
    <x v="10"/>
    <m/>
    <x v="70"/>
    <s v="No Federal FMP"/>
    <x v="111"/>
    <x v="19"/>
    <x v="6"/>
    <x v="6"/>
    <x v="6"/>
    <n v="6.55"/>
  </r>
  <r>
    <x v="6"/>
    <x v="10"/>
    <m/>
    <x v="0"/>
    <m/>
    <x v="111"/>
    <x v="19"/>
    <x v="0"/>
    <x v="0"/>
    <x v="6"/>
    <n v="6.55"/>
  </r>
  <r>
    <x v="6"/>
    <x v="10"/>
    <m/>
    <x v="29"/>
    <s v="ASMFC FMP"/>
    <x v="18"/>
    <x v="19"/>
    <x v="6"/>
    <x v="6"/>
    <x v="6"/>
    <n v="5.46"/>
  </r>
  <r>
    <x v="6"/>
    <x v="10"/>
    <m/>
    <x v="17"/>
    <s v="Small-Mesh Multispecies"/>
    <x v="71"/>
    <x v="141"/>
    <x v="6"/>
    <x v="6"/>
    <x v="6"/>
    <n v="4.3600000000000003"/>
  </r>
  <r>
    <x v="6"/>
    <x v="10"/>
    <m/>
    <x v="43"/>
    <s v="Northeast Multispecies"/>
    <x v="71"/>
    <x v="20"/>
    <x v="6"/>
    <x v="6"/>
    <x v="6"/>
    <n v="4.3600000000000003"/>
  </r>
  <r>
    <x v="6"/>
    <x v="10"/>
    <m/>
    <x v="16"/>
    <s v="Monkfish"/>
    <x v="27"/>
    <x v="19"/>
    <x v="6"/>
    <x v="6"/>
    <x v="6"/>
    <n v="3.27"/>
  </r>
  <r>
    <x v="6"/>
    <x v="10"/>
    <m/>
    <x v="11"/>
    <s v="ASMFC FMP"/>
    <x v="27"/>
    <x v="19"/>
    <x v="6"/>
    <x v="6"/>
    <x v="6"/>
    <n v="3.27"/>
  </r>
  <r>
    <x v="6"/>
    <x v="10"/>
    <m/>
    <x v="37"/>
    <s v="No Federal FMP"/>
    <x v="27"/>
    <x v="19"/>
    <x v="1"/>
    <x v="1"/>
    <x v="6"/>
    <n v="3.27"/>
  </r>
  <r>
    <x v="6"/>
    <x v="10"/>
    <m/>
    <x v="12"/>
    <s v="No Federal FMP"/>
    <x v="27"/>
    <x v="16"/>
    <x v="6"/>
    <x v="6"/>
    <x v="6"/>
    <n v="3.27"/>
  </r>
  <r>
    <x v="6"/>
    <x v="10"/>
    <m/>
    <x v="35"/>
    <s v="Spiny Dogfish"/>
    <x v="19"/>
    <x v="69"/>
    <x v="6"/>
    <x v="6"/>
    <x v="6"/>
    <n v="2.1800000000000002"/>
  </r>
  <r>
    <x v="6"/>
    <x v="10"/>
    <m/>
    <x v="32"/>
    <s v="Highly Migratory Species"/>
    <x v="19"/>
    <x v="20"/>
    <x v="6"/>
    <x v="6"/>
    <x v="6"/>
    <n v="2.1800000000000002"/>
  </r>
  <r>
    <x v="6"/>
    <x v="10"/>
    <m/>
    <x v="34"/>
    <s v="Northeast Multispecies"/>
    <x v="20"/>
    <x v="19"/>
    <x v="6"/>
    <x v="6"/>
    <x v="6"/>
    <n v="1.0900000000000001"/>
  </r>
  <r>
    <x v="6"/>
    <x v="10"/>
    <m/>
    <x v="45"/>
    <s v="No Federal FMP"/>
    <x v="20"/>
    <x v="19"/>
    <x v="6"/>
    <x v="6"/>
    <x v="6"/>
    <n v="1.0900000000000001"/>
  </r>
  <r>
    <x v="6"/>
    <x v="10"/>
    <m/>
    <x v="39"/>
    <s v="No Federal FMP"/>
    <x v="20"/>
    <x v="19"/>
    <x v="6"/>
    <x v="6"/>
    <x v="6"/>
    <n v="1.0900000000000001"/>
  </r>
  <r>
    <x v="6"/>
    <x v="11"/>
    <m/>
    <x v="7"/>
    <s v="Mackerel, Squid, and Butterfish"/>
    <x v="2633"/>
    <x v="2622"/>
    <x v="7"/>
    <x v="44"/>
    <x v="6"/>
    <n v="11947.96"/>
  </r>
  <r>
    <x v="6"/>
    <x v="11"/>
    <m/>
    <x v="6"/>
    <s v="Mackerel, Squid, and Butterfish"/>
    <x v="2634"/>
    <x v="2623"/>
    <x v="81"/>
    <x v="27"/>
    <x v="6"/>
    <n v="9530"/>
  </r>
  <r>
    <x v="6"/>
    <x v="11"/>
    <m/>
    <x v="2"/>
    <s v="Summer Flounder, Scup, Black Sea Bass"/>
    <x v="2635"/>
    <x v="2624"/>
    <x v="22"/>
    <x v="8"/>
    <x v="6"/>
    <n v="8238.09"/>
  </r>
  <r>
    <x v="6"/>
    <x v="11"/>
    <m/>
    <x v="0"/>
    <m/>
    <x v="2636"/>
    <x v="2625"/>
    <x v="0"/>
    <x v="0"/>
    <x v="6"/>
    <n v="7437.2"/>
  </r>
  <r>
    <x v="6"/>
    <x v="11"/>
    <m/>
    <x v="25"/>
    <s v="Bluefish"/>
    <x v="2637"/>
    <x v="2626"/>
    <x v="33"/>
    <x v="22"/>
    <x v="6"/>
    <n v="2415.7800000000002"/>
  </r>
  <r>
    <x v="6"/>
    <x v="11"/>
    <m/>
    <x v="20"/>
    <s v="Mackerel, Squid, and Butterfish"/>
    <x v="2638"/>
    <x v="2627"/>
    <x v="7"/>
    <x v="64"/>
    <x v="6"/>
    <n v="1249.3499999999999"/>
  </r>
  <r>
    <x v="6"/>
    <x v="11"/>
    <m/>
    <x v="60"/>
    <s v="ASMFC FMP"/>
    <x v="2639"/>
    <x v="2628"/>
    <x v="7"/>
    <x v="8"/>
    <x v="6"/>
    <n v="938.38"/>
  </r>
  <r>
    <x v="6"/>
    <x v="11"/>
    <m/>
    <x v="35"/>
    <s v="Spiny Dogfish"/>
    <x v="2640"/>
    <x v="2629"/>
    <x v="29"/>
    <x v="44"/>
    <x v="6"/>
    <n v="898.01"/>
  </r>
  <r>
    <x v="6"/>
    <x v="11"/>
    <m/>
    <x v="23"/>
    <s v="Highly Migratory Species"/>
    <x v="219"/>
    <x v="268"/>
    <x v="56"/>
    <x v="84"/>
    <x v="6"/>
    <n v="360.08"/>
  </r>
  <r>
    <x v="6"/>
    <x v="11"/>
    <m/>
    <x v="32"/>
    <s v="Highly Migratory Species"/>
    <x v="1066"/>
    <x v="2318"/>
    <x v="7"/>
    <x v="31"/>
    <x v="6"/>
    <n v="258.60000000000002"/>
  </r>
  <r>
    <x v="6"/>
    <x v="11"/>
    <m/>
    <x v="24"/>
    <s v="No Federal FMP"/>
    <x v="626"/>
    <x v="930"/>
    <x v="10"/>
    <x v="28"/>
    <x v="6"/>
    <n v="207.32"/>
  </r>
  <r>
    <x v="6"/>
    <x v="11"/>
    <m/>
    <x v="79"/>
    <s v="SERO FMP"/>
    <x v="1014"/>
    <x v="680"/>
    <x v="6"/>
    <x v="1"/>
    <x v="6"/>
    <n v="115.66"/>
  </r>
  <r>
    <x v="6"/>
    <x v="11"/>
    <m/>
    <x v="19"/>
    <s v="Tilefish"/>
    <x v="461"/>
    <x v="67"/>
    <x v="29"/>
    <x v="7"/>
    <x v="6"/>
    <n v="46.92"/>
  </r>
  <r>
    <x v="6"/>
    <x v="11"/>
    <m/>
    <x v="72"/>
    <s v="No Federal FMP"/>
    <x v="260"/>
    <x v="106"/>
    <x v="5"/>
    <x v="5"/>
    <x v="6"/>
    <n v="45.83"/>
  </r>
  <r>
    <x v="6"/>
    <x v="11"/>
    <m/>
    <x v="73"/>
    <s v="No Federal FMP"/>
    <x v="261"/>
    <x v="246"/>
    <x v="29"/>
    <x v="5"/>
    <x v="6"/>
    <n v="29.46"/>
  </r>
  <r>
    <x v="6"/>
    <x v="11"/>
    <m/>
    <x v="21"/>
    <s v="No Federal FMP"/>
    <x v="70"/>
    <x v="18"/>
    <x v="1"/>
    <x v="1"/>
    <x v="6"/>
    <n v="10.91"/>
  </r>
  <r>
    <x v="6"/>
    <x v="11"/>
    <m/>
    <x v="62"/>
    <s v="ASMFC FMP"/>
    <x v="18"/>
    <x v="20"/>
    <x v="7"/>
    <x v="44"/>
    <x v="6"/>
    <n v="5.46"/>
  </r>
  <r>
    <x v="6"/>
    <x v="11"/>
    <m/>
    <x v="16"/>
    <s v="Monkfish"/>
    <x v="27"/>
    <x v="20"/>
    <x v="6"/>
    <x v="6"/>
    <x v="6"/>
    <n v="3.27"/>
  </r>
  <r>
    <x v="6"/>
    <x v="11"/>
    <m/>
    <x v="31"/>
    <s v="No Federal FMP"/>
    <x v="27"/>
    <x v="20"/>
    <x v="6"/>
    <x v="1"/>
    <x v="6"/>
    <n v="3.27"/>
  </r>
  <r>
    <x v="6"/>
    <x v="12"/>
    <s v="Empire Wind"/>
    <x v="1"/>
    <s v="Sea Scallop"/>
    <x v="2641"/>
    <x v="2630"/>
    <x v="61"/>
    <x v="62"/>
    <x v="6"/>
    <n v="1536898.3"/>
  </r>
  <r>
    <x v="6"/>
    <x v="12"/>
    <s v="Empire Wind"/>
    <x v="10"/>
    <s v="Summer Flounder, Scup, Black Sea Bass"/>
    <x v="2642"/>
    <x v="2631"/>
    <x v="13"/>
    <x v="73"/>
    <x v="6"/>
    <n v="55533.46"/>
  </r>
  <r>
    <x v="6"/>
    <x v="12"/>
    <s v="Empire Wind"/>
    <x v="7"/>
    <s v="Mackerel, Squid, and Butterfish"/>
    <x v="2643"/>
    <x v="2632"/>
    <x v="33"/>
    <x v="43"/>
    <x v="6"/>
    <n v="48774.96"/>
  </r>
  <r>
    <x v="6"/>
    <x v="12"/>
    <s v="Empire Wind"/>
    <x v="16"/>
    <s v="Monkfish"/>
    <x v="2644"/>
    <x v="1432"/>
    <x v="10"/>
    <x v="63"/>
    <x v="6"/>
    <n v="19959.09"/>
  </r>
  <r>
    <x v="6"/>
    <x v="12"/>
    <s v="Empire Wind"/>
    <x v="0"/>
    <m/>
    <x v="2645"/>
    <x v="2633"/>
    <x v="0"/>
    <x v="0"/>
    <x v="6"/>
    <n v="13243.14"/>
  </r>
  <r>
    <x v="6"/>
    <x v="12"/>
    <s v="Empire Wind"/>
    <x v="5"/>
    <s v="ASMFC FMP"/>
    <x v="2646"/>
    <x v="2634"/>
    <x v="1"/>
    <x v="1"/>
    <x v="6"/>
    <n v="13224.59"/>
  </r>
  <r>
    <x v="6"/>
    <x v="12"/>
    <s v="Empire Wind"/>
    <x v="2"/>
    <s v="Summer Flounder, Scup, Black Sea Bass"/>
    <x v="2647"/>
    <x v="2635"/>
    <x v="83"/>
    <x v="43"/>
    <x v="6"/>
    <n v="10902.65"/>
  </r>
  <r>
    <x v="6"/>
    <x v="12"/>
    <s v="Empire Wind"/>
    <x v="9"/>
    <s v="Summer Flounder, Scup, Black Sea Bass"/>
    <x v="1947"/>
    <x v="2636"/>
    <x v="54"/>
    <x v="64"/>
    <x v="6"/>
    <n v="6065.64"/>
  </r>
  <r>
    <x v="6"/>
    <x v="12"/>
    <s v="Empire Wind"/>
    <x v="38"/>
    <s v="Atlantic Herring"/>
    <x v="2648"/>
    <x v="2637"/>
    <x v="5"/>
    <x v="5"/>
    <x v="6"/>
    <n v="5909.6"/>
  </r>
  <r>
    <x v="6"/>
    <x v="12"/>
    <s v="Empire Wind"/>
    <x v="53"/>
    <s v="Surfclam, Ocean Quahog"/>
    <x v="400"/>
    <x v="2638"/>
    <x v="5"/>
    <x v="5"/>
    <x v="6"/>
    <n v="5779.76"/>
  </r>
  <r>
    <x v="6"/>
    <x v="12"/>
    <s v="Empire Wind"/>
    <x v="18"/>
    <s v="Mackerel, Squid, and Butterfish"/>
    <x v="2649"/>
    <x v="2639"/>
    <x v="22"/>
    <x v="12"/>
    <x v="6"/>
    <n v="5454.6"/>
  </r>
  <r>
    <x v="6"/>
    <x v="12"/>
    <s v="Empire Wind"/>
    <x v="26"/>
    <s v="Skates"/>
    <x v="2650"/>
    <x v="2640"/>
    <x v="29"/>
    <x v="31"/>
    <x v="6"/>
    <n v="2207.37"/>
  </r>
  <r>
    <x v="6"/>
    <x v="12"/>
    <s v="Empire Wind"/>
    <x v="8"/>
    <s v="ASMFC FMP"/>
    <x v="47"/>
    <x v="2641"/>
    <x v="1"/>
    <x v="1"/>
    <x v="6"/>
    <n v="924.19"/>
  </r>
  <r>
    <x v="6"/>
    <x v="12"/>
    <s v="Empire Wind"/>
    <x v="22"/>
    <s v="Small-Mesh Multispecies"/>
    <x v="2651"/>
    <x v="2642"/>
    <x v="1"/>
    <x v="1"/>
    <x v="6"/>
    <n v="759.43"/>
  </r>
  <r>
    <x v="6"/>
    <x v="12"/>
    <s v="Empire Wind"/>
    <x v="61"/>
    <s v="Mackerel, Squid, and Butterfish"/>
    <x v="2652"/>
    <x v="405"/>
    <x v="10"/>
    <x v="5"/>
    <x v="6"/>
    <n v="544.48"/>
  </r>
  <r>
    <x v="6"/>
    <x v="12"/>
    <s v="Empire Wind"/>
    <x v="60"/>
    <s v="ASMFC FMP"/>
    <x v="253"/>
    <x v="138"/>
    <x v="5"/>
    <x v="5"/>
    <x v="6"/>
    <n v="505.2"/>
  </r>
  <r>
    <x v="6"/>
    <x v="12"/>
    <s v="Empire Wind"/>
    <x v="35"/>
    <s v="Spiny Dogfish"/>
    <x v="1517"/>
    <x v="2643"/>
    <x v="5"/>
    <x v="5"/>
    <x v="6"/>
    <n v="462.64"/>
  </r>
  <r>
    <x v="6"/>
    <x v="12"/>
    <s v="Empire Wind"/>
    <x v="25"/>
    <s v="Bluefish"/>
    <x v="493"/>
    <x v="1892"/>
    <x v="29"/>
    <x v="44"/>
    <x v="6"/>
    <n v="451.73"/>
  </r>
  <r>
    <x v="6"/>
    <x v="12"/>
    <s v="Empire Wind"/>
    <x v="11"/>
    <s v="ASMFC FMP"/>
    <x v="1984"/>
    <x v="574"/>
    <x v="27"/>
    <x v="10"/>
    <x v="6"/>
    <n v="377.53"/>
  </r>
  <r>
    <x v="6"/>
    <x v="12"/>
    <s v="Empire Wind"/>
    <x v="17"/>
    <s v="Small-Mesh Multispecies"/>
    <x v="586"/>
    <x v="931"/>
    <x v="11"/>
    <x v="31"/>
    <x v="6"/>
    <n v="309.88"/>
  </r>
  <r>
    <x v="6"/>
    <x v="12"/>
    <s v="Empire Wind"/>
    <x v="32"/>
    <s v="Highly Migratory Species"/>
    <x v="2653"/>
    <x v="2644"/>
    <x v="11"/>
    <x v="64"/>
    <x v="6"/>
    <n v="305.52"/>
  </r>
  <r>
    <x v="6"/>
    <x v="12"/>
    <s v="Empire Wind"/>
    <x v="20"/>
    <s v="Mackerel, Squid, and Butterfish"/>
    <x v="1376"/>
    <x v="2645"/>
    <x v="1"/>
    <x v="1"/>
    <x v="6"/>
    <n v="222.59"/>
  </r>
  <r>
    <x v="6"/>
    <x v="12"/>
    <s v="Empire Wind"/>
    <x v="27"/>
    <s v="Northeast Multispecies"/>
    <x v="1333"/>
    <x v="60"/>
    <x v="6"/>
    <x v="6"/>
    <x v="6"/>
    <n v="123.3"/>
  </r>
  <r>
    <x v="6"/>
    <x v="12"/>
    <s v="Empire Wind"/>
    <x v="4"/>
    <s v="No Federal FMP"/>
    <x v="537"/>
    <x v="281"/>
    <x v="6"/>
    <x v="6"/>
    <x v="6"/>
    <n v="122.21"/>
  </r>
  <r>
    <x v="6"/>
    <x v="12"/>
    <s v="Empire Wind"/>
    <x v="3"/>
    <s v="No Federal FMP"/>
    <x v="698"/>
    <x v="14"/>
    <x v="6"/>
    <x v="6"/>
    <x v="6"/>
    <n v="97.11"/>
  </r>
  <r>
    <x v="6"/>
    <x v="12"/>
    <s v="Empire Wind"/>
    <x v="30"/>
    <s v="No Federal FMP"/>
    <x v="1053"/>
    <x v="2316"/>
    <x v="74"/>
    <x v="14"/>
    <x v="6"/>
    <n v="81.84"/>
  </r>
  <r>
    <x v="6"/>
    <x v="12"/>
    <s v="Empire Wind"/>
    <x v="43"/>
    <s v="Northeast Multispecies"/>
    <x v="191"/>
    <x v="124"/>
    <x v="6"/>
    <x v="6"/>
    <x v="6"/>
    <n v="49.1"/>
  </r>
  <r>
    <x v="6"/>
    <x v="12"/>
    <s v="Empire Wind"/>
    <x v="24"/>
    <s v="No Federal FMP"/>
    <x v="26"/>
    <x v="14"/>
    <x v="5"/>
    <x v="1"/>
    <x v="6"/>
    <n v="33.83"/>
  </r>
  <r>
    <x v="6"/>
    <x v="12"/>
    <s v="Empire Wind"/>
    <x v="12"/>
    <s v="No Federal FMP"/>
    <x v="126"/>
    <x v="1006"/>
    <x v="5"/>
    <x v="5"/>
    <x v="6"/>
    <n v="30.55"/>
  </r>
  <r>
    <x v="6"/>
    <x v="12"/>
    <s v="Empire Wind"/>
    <x v="70"/>
    <s v="No Federal FMP"/>
    <x v="164"/>
    <x v="65"/>
    <x v="6"/>
    <x v="6"/>
    <x v="6"/>
    <n v="22.91"/>
  </r>
  <r>
    <x v="6"/>
    <x v="12"/>
    <s v="Empire Wind"/>
    <x v="31"/>
    <s v="No Federal FMP"/>
    <x v="109"/>
    <x v="108"/>
    <x v="29"/>
    <x v="7"/>
    <x v="6"/>
    <n v="21.82"/>
  </r>
  <r>
    <x v="6"/>
    <x v="12"/>
    <s v="Empire Wind"/>
    <x v="6"/>
    <s v="Mackerel, Squid, and Butterfish"/>
    <x v="109"/>
    <x v="60"/>
    <x v="6"/>
    <x v="6"/>
    <x v="6"/>
    <n v="21.82"/>
  </r>
  <r>
    <x v="6"/>
    <x v="12"/>
    <s v="Empire Wind"/>
    <x v="49"/>
    <s v="No Federal FMP"/>
    <x v="70"/>
    <x v="102"/>
    <x v="54"/>
    <x v="64"/>
    <x v="6"/>
    <n v="10.91"/>
  </r>
  <r>
    <x v="6"/>
    <x v="12"/>
    <s v="Empire Wind"/>
    <x v="31"/>
    <s v="No Federal FMP"/>
    <x v="17"/>
    <x v="109"/>
    <x v="7"/>
    <x v="44"/>
    <x v="6"/>
    <n v="7.64"/>
  </r>
  <r>
    <x v="6"/>
    <x v="12"/>
    <s v="Empire Wind"/>
    <x v="67"/>
    <s v="Skates"/>
    <x v="111"/>
    <x v="693"/>
    <x v="5"/>
    <x v="7"/>
    <x v="6"/>
    <n v="6.55"/>
  </r>
  <r>
    <x v="6"/>
    <x v="12"/>
    <s v="Empire Wind"/>
    <x v="19"/>
    <s v="Tilefish"/>
    <x v="18"/>
    <x v="109"/>
    <x v="6"/>
    <x v="6"/>
    <x v="6"/>
    <n v="5.46"/>
  </r>
  <r>
    <x v="6"/>
    <x v="12"/>
    <s v="Empire Wind"/>
    <x v="13"/>
    <s v="No Federal FMP"/>
    <x v="71"/>
    <x v="16"/>
    <x v="1"/>
    <x v="1"/>
    <x v="6"/>
    <n v="4.3600000000000003"/>
  </r>
  <r>
    <x v="6"/>
    <x v="12"/>
    <s v="Empire Wind"/>
    <x v="40"/>
    <s v="ASMFC FMP"/>
    <x v="71"/>
    <x v="14"/>
    <x v="6"/>
    <x v="6"/>
    <x v="6"/>
    <n v="4.3600000000000003"/>
  </r>
  <r>
    <x v="6"/>
    <x v="12"/>
    <s v="Empire Wind"/>
    <x v="34"/>
    <s v="Northeast Multispecies"/>
    <x v="71"/>
    <x v="20"/>
    <x v="6"/>
    <x v="6"/>
    <x v="6"/>
    <n v="4.3600000000000003"/>
  </r>
  <r>
    <x v="6"/>
    <x v="12"/>
    <s v="Empire Wind"/>
    <x v="21"/>
    <s v="No Federal FMP"/>
    <x v="71"/>
    <x v="109"/>
    <x v="6"/>
    <x v="6"/>
    <x v="6"/>
    <n v="4.3600000000000003"/>
  </r>
  <r>
    <x v="6"/>
    <x v="12"/>
    <s v="Empire Wind"/>
    <x v="48"/>
    <s v="Northeast Multispecies"/>
    <x v="27"/>
    <x v="19"/>
    <x v="6"/>
    <x v="6"/>
    <x v="6"/>
    <n v="3.27"/>
  </r>
  <r>
    <x v="6"/>
    <x v="12"/>
    <s v="Empire Wind"/>
    <x v="23"/>
    <s v="Highly Migratory Species"/>
    <x v="27"/>
    <x v="19"/>
    <x v="6"/>
    <x v="6"/>
    <x v="6"/>
    <n v="3.27"/>
  </r>
  <r>
    <x v="6"/>
    <x v="12"/>
    <s v="Empire Wind"/>
    <x v="28"/>
    <s v="Tilefish"/>
    <x v="19"/>
    <x v="19"/>
    <x v="6"/>
    <x v="6"/>
    <x v="6"/>
    <n v="2.1800000000000002"/>
  </r>
  <r>
    <x v="6"/>
    <x v="12"/>
    <s v="Empire Wind"/>
    <x v="14"/>
    <s v="No Federal FMP"/>
    <x v="19"/>
    <x v="19"/>
    <x v="29"/>
    <x v="5"/>
    <x v="6"/>
    <n v="2.1800000000000002"/>
  </r>
  <r>
    <x v="6"/>
    <x v="12"/>
    <s v="Empire Wind"/>
    <x v="15"/>
    <s v="SERO FMP"/>
    <x v="20"/>
    <x v="19"/>
    <x v="5"/>
    <x v="44"/>
    <x v="6"/>
    <n v="1.0900000000000001"/>
  </r>
  <r>
    <x v="6"/>
    <x v="13"/>
    <s v="South Fork Wind"/>
    <x v="3"/>
    <s v="No Federal FMP"/>
    <x v="2654"/>
    <x v="2646"/>
    <x v="53"/>
    <x v="66"/>
    <x v="6"/>
    <n v="27992.05"/>
  </r>
  <r>
    <x v="6"/>
    <x v="13"/>
    <s v="South Fork Wind"/>
    <x v="1"/>
    <s v="Sea Scallop"/>
    <x v="2655"/>
    <x v="2647"/>
    <x v="1"/>
    <x v="1"/>
    <x v="6"/>
    <n v="26975.11"/>
  </r>
  <r>
    <x v="6"/>
    <x v="13"/>
    <s v="South Fork Wind"/>
    <x v="5"/>
    <s v="ASMFC FMP"/>
    <x v="2656"/>
    <x v="2648"/>
    <x v="5"/>
    <x v="5"/>
    <x v="6"/>
    <n v="23800.99"/>
  </r>
  <r>
    <x v="6"/>
    <x v="13"/>
    <s v="South Fork Wind"/>
    <x v="0"/>
    <m/>
    <x v="2657"/>
    <x v="2649"/>
    <x v="0"/>
    <x v="0"/>
    <x v="6"/>
    <n v="16452.18"/>
  </r>
  <r>
    <x v="6"/>
    <x v="13"/>
    <s v="South Fork Wind"/>
    <x v="16"/>
    <s v="Monkfish"/>
    <x v="2658"/>
    <x v="2650"/>
    <x v="67"/>
    <x v="63"/>
    <x v="6"/>
    <n v="15692.75"/>
  </r>
  <r>
    <x v="6"/>
    <x v="13"/>
    <s v="South Fork Wind"/>
    <x v="7"/>
    <s v="Mackerel, Squid, and Butterfish"/>
    <x v="2659"/>
    <x v="2651"/>
    <x v="11"/>
    <x v="31"/>
    <x v="6"/>
    <n v="15474.52"/>
  </r>
  <r>
    <x v="6"/>
    <x v="13"/>
    <s v="South Fork Wind"/>
    <x v="26"/>
    <s v="Skates"/>
    <x v="2660"/>
    <x v="2652"/>
    <x v="58"/>
    <x v="39"/>
    <x v="6"/>
    <n v="12021.07"/>
  </r>
  <r>
    <x v="6"/>
    <x v="13"/>
    <s v="South Fork Wind"/>
    <x v="43"/>
    <s v="Northeast Multispecies"/>
    <x v="2661"/>
    <x v="2653"/>
    <x v="94"/>
    <x v="37"/>
    <x v="6"/>
    <n v="7373.91"/>
  </r>
  <r>
    <x v="6"/>
    <x v="13"/>
    <s v="South Fork Wind"/>
    <x v="9"/>
    <s v="Summer Flounder, Scup, Black Sea Bass"/>
    <x v="527"/>
    <x v="2654"/>
    <x v="54"/>
    <x v="31"/>
    <x v="6"/>
    <n v="5719.74"/>
  </r>
  <r>
    <x v="6"/>
    <x v="13"/>
    <s v="South Fork Wind"/>
    <x v="34"/>
    <s v="Northeast Multispecies"/>
    <x v="2662"/>
    <x v="2655"/>
    <x v="67"/>
    <x v="64"/>
    <x v="6"/>
    <n v="5670.64"/>
  </r>
  <r>
    <x v="6"/>
    <x v="13"/>
    <s v="South Fork Wind"/>
    <x v="10"/>
    <s v="Summer Flounder, Scup, Black Sea Bass"/>
    <x v="2663"/>
    <x v="2656"/>
    <x v="5"/>
    <x v="5"/>
    <x v="6"/>
    <n v="5494.97"/>
  </r>
  <r>
    <x v="6"/>
    <x v="13"/>
    <s v="South Fork Wind"/>
    <x v="2"/>
    <s v="Summer Flounder, Scup, Black Sea Bass"/>
    <x v="2664"/>
    <x v="1648"/>
    <x v="9"/>
    <x v="9"/>
    <x v="6"/>
    <n v="4478.03"/>
  </r>
  <r>
    <x v="6"/>
    <x v="13"/>
    <s v="South Fork Wind"/>
    <x v="22"/>
    <s v="Small-Mesh Multispecies"/>
    <x v="2272"/>
    <x v="2657"/>
    <x v="29"/>
    <x v="7"/>
    <x v="6"/>
    <n v="3330.15"/>
  </r>
  <r>
    <x v="6"/>
    <x v="13"/>
    <s v="South Fork Wind"/>
    <x v="27"/>
    <s v="Northeast Multispecies"/>
    <x v="2665"/>
    <x v="2658"/>
    <x v="7"/>
    <x v="7"/>
    <x v="6"/>
    <n v="3096.65"/>
  </r>
  <r>
    <x v="6"/>
    <x v="13"/>
    <s v="South Fork Wind"/>
    <x v="8"/>
    <s v="ASMFC FMP"/>
    <x v="2666"/>
    <x v="2659"/>
    <x v="29"/>
    <x v="7"/>
    <x v="6"/>
    <n v="2779.13"/>
  </r>
  <r>
    <x v="6"/>
    <x v="13"/>
    <s v="South Fork Wind"/>
    <x v="38"/>
    <s v="Atlantic Herring"/>
    <x v="1427"/>
    <x v="2660"/>
    <x v="1"/>
    <x v="1"/>
    <x v="6"/>
    <n v="2341.58"/>
  </r>
  <r>
    <x v="6"/>
    <x v="13"/>
    <s v="South Fork Wind"/>
    <x v="35"/>
    <s v="Spiny Dogfish"/>
    <x v="2667"/>
    <x v="2661"/>
    <x v="29"/>
    <x v="31"/>
    <x v="6"/>
    <n v="920.92"/>
  </r>
  <r>
    <x v="6"/>
    <x v="13"/>
    <s v="South Fork Wind"/>
    <x v="20"/>
    <s v="Mackerel, Squid, and Butterfish"/>
    <x v="2668"/>
    <x v="2662"/>
    <x v="29"/>
    <x v="5"/>
    <x v="6"/>
    <n v="794.35"/>
  </r>
  <r>
    <x v="6"/>
    <x v="13"/>
    <s v="South Fork Wind"/>
    <x v="17"/>
    <s v="Small-Mesh Multispecies"/>
    <x v="2669"/>
    <x v="2663"/>
    <x v="45"/>
    <x v="12"/>
    <x v="6"/>
    <n v="645.95000000000005"/>
  </r>
  <r>
    <x v="6"/>
    <x v="13"/>
    <s v="South Fork Wind"/>
    <x v="18"/>
    <s v="Mackerel, Squid, and Butterfish"/>
    <x v="2081"/>
    <x v="2135"/>
    <x v="1"/>
    <x v="1"/>
    <x v="6"/>
    <n v="507.38"/>
  </r>
  <r>
    <x v="6"/>
    <x v="13"/>
    <s v="South Fork Wind"/>
    <x v="25"/>
    <s v="Bluefish"/>
    <x v="1465"/>
    <x v="947"/>
    <x v="5"/>
    <x v="1"/>
    <x v="6"/>
    <n v="262.95999999999998"/>
  </r>
  <r>
    <x v="6"/>
    <x v="13"/>
    <s v="South Fork Wind"/>
    <x v="12"/>
    <s v="No Federal FMP"/>
    <x v="2277"/>
    <x v="918"/>
    <x v="27"/>
    <x v="43"/>
    <x v="6"/>
    <n v="194.22"/>
  </r>
  <r>
    <x v="6"/>
    <x v="13"/>
    <s v="South Fork Wind"/>
    <x v="29"/>
    <s v="ASMFC FMP"/>
    <x v="280"/>
    <x v="18"/>
    <x v="6"/>
    <x v="6"/>
    <x v="6"/>
    <n v="68.739999999999995"/>
  </r>
  <r>
    <x v="6"/>
    <x v="13"/>
    <s v="South Fork Wind"/>
    <x v="32"/>
    <s v="Highly Migratory Species"/>
    <x v="107"/>
    <x v="349"/>
    <x v="1"/>
    <x v="1"/>
    <x v="6"/>
    <n v="51.28"/>
  </r>
  <r>
    <x v="6"/>
    <x v="13"/>
    <s v="South Fork Wind"/>
    <x v="4"/>
    <s v="No Federal FMP"/>
    <x v="127"/>
    <x v="15"/>
    <x v="6"/>
    <x v="6"/>
    <x v="6"/>
    <n v="17.46"/>
  </r>
  <r>
    <x v="6"/>
    <x v="13"/>
    <s v="South Fork Wind"/>
    <x v="48"/>
    <s v="Northeast Multispecies"/>
    <x v="67"/>
    <x v="15"/>
    <x v="6"/>
    <x v="6"/>
    <x v="6"/>
    <n v="16.37"/>
  </r>
  <r>
    <x v="6"/>
    <x v="13"/>
    <s v="South Fork Wind"/>
    <x v="31"/>
    <s v="No Federal FMP"/>
    <x v="145"/>
    <x v="16"/>
    <x v="5"/>
    <x v="5"/>
    <x v="6"/>
    <n v="15.28"/>
  </r>
  <r>
    <x v="6"/>
    <x v="13"/>
    <s v="South Fork Wind"/>
    <x v="60"/>
    <s v="ASMFC FMP"/>
    <x v="196"/>
    <x v="69"/>
    <x v="6"/>
    <x v="6"/>
    <x v="6"/>
    <n v="14.18"/>
  </r>
  <r>
    <x v="6"/>
    <x v="13"/>
    <s v="South Fork Wind"/>
    <x v="13"/>
    <s v="No Federal FMP"/>
    <x v="17"/>
    <x v="141"/>
    <x v="5"/>
    <x v="5"/>
    <x v="6"/>
    <n v="7.64"/>
  </r>
  <r>
    <x v="6"/>
    <x v="13"/>
    <s v="South Fork Wind"/>
    <x v="42"/>
    <s v="No Federal FMP"/>
    <x v="17"/>
    <x v="26"/>
    <x v="7"/>
    <x v="10"/>
    <x v="6"/>
    <n v="7.64"/>
  </r>
  <r>
    <x v="6"/>
    <x v="13"/>
    <s v="South Fork Wind"/>
    <x v="90"/>
    <s v="No Federal FMP"/>
    <x v="18"/>
    <x v="27"/>
    <x v="22"/>
    <x v="84"/>
    <x v="6"/>
    <n v="5.46"/>
  </r>
  <r>
    <x v="6"/>
    <x v="13"/>
    <s v="South Fork Wind"/>
    <x v="11"/>
    <s v="ASMFC FMP"/>
    <x v="71"/>
    <x v="19"/>
    <x v="6"/>
    <x v="6"/>
    <x v="6"/>
    <n v="4.3600000000000003"/>
  </r>
  <r>
    <x v="6"/>
    <x v="13"/>
    <s v="South Fork Wind"/>
    <x v="28"/>
    <s v="Tilefish"/>
    <x v="19"/>
    <x v="19"/>
    <x v="6"/>
    <x v="6"/>
    <x v="6"/>
    <n v="2.1800000000000002"/>
  </r>
  <r>
    <x v="6"/>
    <x v="13"/>
    <s v="South Fork Wind"/>
    <x v="64"/>
    <s v="Small-Mesh Multispecies"/>
    <x v="19"/>
    <x v="20"/>
    <x v="10"/>
    <x v="8"/>
    <x v="6"/>
    <n v="2.1800000000000002"/>
  </r>
  <r>
    <x v="6"/>
    <x v="13"/>
    <s v="South Fork Wind"/>
    <x v="37"/>
    <s v="No Federal FMP"/>
    <x v="19"/>
    <x v="19"/>
    <x v="1"/>
    <x v="1"/>
    <x v="6"/>
    <n v="2.1800000000000002"/>
  </r>
  <r>
    <x v="6"/>
    <x v="13"/>
    <s v="South Fork Wind"/>
    <x v="24"/>
    <s v="No Federal FMP"/>
    <x v="19"/>
    <x v="20"/>
    <x v="6"/>
    <x v="6"/>
    <x v="6"/>
    <n v="2.1800000000000002"/>
  </r>
  <r>
    <x v="6"/>
    <x v="13"/>
    <s v="South Fork Wind"/>
    <x v="82"/>
    <s v="No Federal FMP"/>
    <x v="19"/>
    <x v="27"/>
    <x v="11"/>
    <x v="64"/>
    <x v="6"/>
    <n v="2.1800000000000002"/>
  </r>
  <r>
    <x v="6"/>
    <x v="13"/>
    <s v="South Fork Wind"/>
    <x v="45"/>
    <s v="No Federal FMP"/>
    <x v="20"/>
    <x v="20"/>
    <x v="6"/>
    <x v="6"/>
    <x v="6"/>
    <n v="1.0900000000000001"/>
  </r>
  <r>
    <x v="6"/>
    <x v="13"/>
    <s v="South Fork Wind"/>
    <x v="49"/>
    <s v="No Federal FMP"/>
    <x v="20"/>
    <x v="109"/>
    <x v="1"/>
    <x v="6"/>
    <x v="6"/>
    <n v="1.0900000000000001"/>
  </r>
  <r>
    <x v="6"/>
    <x v="14"/>
    <s v="Skipjack Wind"/>
    <x v="3"/>
    <s v="No Federal FMP"/>
    <x v="2670"/>
    <x v="2664"/>
    <x v="89"/>
    <x v="130"/>
    <x v="6"/>
    <n v="42488.91"/>
  </r>
  <r>
    <x v="6"/>
    <x v="14"/>
    <s v="Skipjack Wind"/>
    <x v="1"/>
    <s v="Sea Scallop"/>
    <x v="2671"/>
    <x v="2665"/>
    <x v="1"/>
    <x v="1"/>
    <x v="6"/>
    <n v="30456.93"/>
  </r>
  <r>
    <x v="6"/>
    <x v="14"/>
    <s v="Skipjack Wind"/>
    <x v="53"/>
    <s v="Surfclam, Ocean Quahog"/>
    <x v="2672"/>
    <x v="2666"/>
    <x v="67"/>
    <x v="10"/>
    <x v="6"/>
    <n v="27554.51"/>
  </r>
  <r>
    <x v="6"/>
    <x v="14"/>
    <s v="Skipjack Wind"/>
    <x v="2"/>
    <s v="Summer Flounder, Scup, Black Sea Bass"/>
    <x v="2673"/>
    <x v="2300"/>
    <x v="27"/>
    <x v="84"/>
    <x v="6"/>
    <n v="7962.03"/>
  </r>
  <r>
    <x v="6"/>
    <x v="14"/>
    <s v="Skipjack Wind"/>
    <x v="0"/>
    <m/>
    <x v="2674"/>
    <x v="2667"/>
    <x v="0"/>
    <x v="0"/>
    <x v="6"/>
    <n v="7389.19"/>
  </r>
  <r>
    <x v="6"/>
    <x v="14"/>
    <s v="Skipjack Wind"/>
    <x v="5"/>
    <s v="ASMFC FMP"/>
    <x v="2675"/>
    <x v="2406"/>
    <x v="6"/>
    <x v="6"/>
    <x v="6"/>
    <n v="2931.89"/>
  </r>
  <r>
    <x v="6"/>
    <x v="14"/>
    <s v="Skipjack Wind"/>
    <x v="10"/>
    <s v="Summer Flounder, Scup, Black Sea Bass"/>
    <x v="2676"/>
    <x v="587"/>
    <x v="1"/>
    <x v="1"/>
    <x v="6"/>
    <n v="1778.55"/>
  </r>
  <r>
    <x v="6"/>
    <x v="14"/>
    <s v="Skipjack Wind"/>
    <x v="7"/>
    <s v="Mackerel, Squid, and Butterfish"/>
    <x v="2677"/>
    <x v="2668"/>
    <x v="6"/>
    <x v="6"/>
    <x v="6"/>
    <n v="1268.99"/>
  </r>
  <r>
    <x v="6"/>
    <x v="14"/>
    <s v="Skipjack Wind"/>
    <x v="51"/>
    <s v="No Federal FMP"/>
    <x v="1142"/>
    <x v="217"/>
    <x v="45"/>
    <x v="61"/>
    <x v="6"/>
    <n v="1121.69"/>
  </r>
  <r>
    <x v="6"/>
    <x v="14"/>
    <s v="Skipjack Wind"/>
    <x v="70"/>
    <s v="No Federal FMP"/>
    <x v="2678"/>
    <x v="2669"/>
    <x v="13"/>
    <x v="156"/>
    <x v="6"/>
    <n v="936.2"/>
  </r>
  <r>
    <x v="6"/>
    <x v="14"/>
    <s v="Skipjack Wind"/>
    <x v="11"/>
    <s v="ASMFC FMP"/>
    <x v="1835"/>
    <x v="679"/>
    <x v="37"/>
    <x v="56"/>
    <x v="6"/>
    <n v="783.44"/>
  </r>
  <r>
    <x v="6"/>
    <x v="14"/>
    <s v="Skipjack Wind"/>
    <x v="8"/>
    <s v="ASMFC FMP"/>
    <x v="629"/>
    <x v="2157"/>
    <x v="6"/>
    <x v="6"/>
    <x v="6"/>
    <n v="146.21"/>
  </r>
  <r>
    <x v="6"/>
    <x v="14"/>
    <s v="Skipjack Wind"/>
    <x v="13"/>
    <s v="No Federal FMP"/>
    <x v="224"/>
    <x v="62"/>
    <x v="65"/>
    <x v="55"/>
    <x v="6"/>
    <n v="111.3"/>
  </r>
  <r>
    <x v="6"/>
    <x v="14"/>
    <s v="Skipjack Wind"/>
    <x v="4"/>
    <s v="No Federal FMP"/>
    <x v="1188"/>
    <x v="933"/>
    <x v="6"/>
    <x v="6"/>
    <x v="6"/>
    <n v="65.47"/>
  </r>
  <r>
    <x v="6"/>
    <x v="14"/>
    <s v="Skipjack Wind"/>
    <x v="18"/>
    <s v="Mackerel, Squid, and Butterfish"/>
    <x v="313"/>
    <x v="269"/>
    <x v="6"/>
    <x v="6"/>
    <x v="6"/>
    <n v="43.65"/>
  </r>
  <r>
    <x v="6"/>
    <x v="14"/>
    <s v="Skipjack Wind"/>
    <x v="26"/>
    <s v="Skates"/>
    <x v="66"/>
    <x v="2670"/>
    <x v="6"/>
    <x v="6"/>
    <x v="6"/>
    <n v="34.92"/>
  </r>
  <r>
    <x v="6"/>
    <x v="14"/>
    <s v="Skipjack Wind"/>
    <x v="25"/>
    <s v="Bluefish"/>
    <x v="15"/>
    <x v="66"/>
    <x v="6"/>
    <x v="6"/>
    <x v="6"/>
    <n v="20.73"/>
  </r>
  <r>
    <x v="6"/>
    <x v="14"/>
    <s v="Skipjack Wind"/>
    <x v="17"/>
    <s v="Small-Mesh Multispecies"/>
    <x v="67"/>
    <x v="66"/>
    <x v="6"/>
    <x v="6"/>
    <x v="6"/>
    <n v="16.37"/>
  </r>
  <r>
    <x v="6"/>
    <x v="14"/>
    <s v="Skipjack Wind"/>
    <x v="9"/>
    <s v="Summer Flounder, Scup, Black Sea Bass"/>
    <x v="196"/>
    <x v="67"/>
    <x v="6"/>
    <x v="6"/>
    <x v="6"/>
    <n v="14.18"/>
  </r>
  <r>
    <x v="6"/>
    <x v="14"/>
    <s v="Skipjack Wind"/>
    <x v="16"/>
    <s v="Monkfish"/>
    <x v="70"/>
    <x v="65"/>
    <x v="6"/>
    <x v="6"/>
    <x v="6"/>
    <n v="10.91"/>
  </r>
  <r>
    <x v="6"/>
    <x v="14"/>
    <s v="Skipjack Wind"/>
    <x v="19"/>
    <s v="Tilefish"/>
    <x v="110"/>
    <x v="109"/>
    <x v="1"/>
    <x v="6"/>
    <x v="6"/>
    <n v="9.82"/>
  </r>
  <r>
    <x v="6"/>
    <x v="14"/>
    <s v="Skipjack Wind"/>
    <x v="24"/>
    <s v="No Federal FMP"/>
    <x v="110"/>
    <x v="68"/>
    <x v="6"/>
    <x v="1"/>
    <x v="6"/>
    <n v="9.82"/>
  </r>
  <r>
    <x v="6"/>
    <x v="14"/>
    <s v="Skipjack Wind"/>
    <x v="12"/>
    <s v="No Federal FMP"/>
    <x v="17"/>
    <x v="108"/>
    <x v="6"/>
    <x v="6"/>
    <x v="6"/>
    <n v="7.64"/>
  </r>
  <r>
    <x v="6"/>
    <x v="14"/>
    <s v="Skipjack Wind"/>
    <x v="60"/>
    <s v="ASMFC FMP"/>
    <x v="111"/>
    <x v="215"/>
    <x v="6"/>
    <x v="6"/>
    <x v="6"/>
    <n v="6.55"/>
  </r>
  <r>
    <x v="6"/>
    <x v="14"/>
    <s v="Skipjack Wind"/>
    <x v="20"/>
    <s v="Mackerel, Squid, and Butterfish"/>
    <x v="71"/>
    <x v="15"/>
    <x v="6"/>
    <x v="6"/>
    <x v="6"/>
    <n v="4.3600000000000003"/>
  </r>
  <r>
    <x v="6"/>
    <x v="14"/>
    <s v="Skipjack Wind"/>
    <x v="22"/>
    <s v="Small-Mesh Multispecies"/>
    <x v="27"/>
    <x v="27"/>
    <x v="6"/>
    <x v="6"/>
    <x v="6"/>
    <n v="3.27"/>
  </r>
  <r>
    <x v="6"/>
    <x v="14"/>
    <s v="Skipjack Wind"/>
    <x v="42"/>
    <s v="No Federal FMP"/>
    <x v="27"/>
    <x v="27"/>
    <x v="5"/>
    <x v="31"/>
    <x v="6"/>
    <n v="3.27"/>
  </r>
  <r>
    <x v="6"/>
    <x v="14"/>
    <s v="Skipjack Wind"/>
    <x v="14"/>
    <s v="No Federal FMP"/>
    <x v="19"/>
    <x v="20"/>
    <x v="29"/>
    <x v="44"/>
    <x v="6"/>
    <n v="2.1800000000000002"/>
  </r>
  <r>
    <x v="6"/>
    <x v="14"/>
    <s v="Skipjack Wind"/>
    <x v="32"/>
    <s v="Highly Migratory Species"/>
    <x v="19"/>
    <x v="109"/>
    <x v="6"/>
    <x v="6"/>
    <x v="6"/>
    <n v="2.1800000000000002"/>
  </r>
  <r>
    <x v="6"/>
    <x v="15"/>
    <s v="Beacon Wind"/>
    <x v="7"/>
    <s v="Mackerel, Squid, and Butterfish"/>
    <x v="2679"/>
    <x v="2671"/>
    <x v="111"/>
    <x v="33"/>
    <x v="6"/>
    <n v="160032.82999999999"/>
  </r>
  <r>
    <x v="6"/>
    <x v="15"/>
    <s v="Beacon Wind"/>
    <x v="9"/>
    <s v="Summer Flounder, Scup, Black Sea Bass"/>
    <x v="2680"/>
    <x v="2672"/>
    <x v="48"/>
    <x v="77"/>
    <x v="6"/>
    <n v="49986.12"/>
  </r>
  <r>
    <x v="6"/>
    <x v="15"/>
    <s v="Beacon Wind"/>
    <x v="8"/>
    <s v="ASMFC FMP"/>
    <x v="2681"/>
    <x v="2673"/>
    <x v="79"/>
    <x v="61"/>
    <x v="6"/>
    <n v="46290.43"/>
  </r>
  <r>
    <x v="6"/>
    <x v="15"/>
    <s v="Beacon Wind"/>
    <x v="26"/>
    <s v="Skates"/>
    <x v="2538"/>
    <x v="2674"/>
    <x v="31"/>
    <x v="37"/>
    <x v="6"/>
    <n v="38575"/>
  </r>
  <r>
    <x v="6"/>
    <x v="15"/>
    <s v="Beacon Wind"/>
    <x v="22"/>
    <s v="Small-Mesh Multispecies"/>
    <x v="2682"/>
    <x v="2675"/>
    <x v="16"/>
    <x v="14"/>
    <x v="6"/>
    <n v="32568.28"/>
  </r>
  <r>
    <x v="6"/>
    <x v="15"/>
    <s v="Beacon Wind"/>
    <x v="16"/>
    <s v="Monkfish"/>
    <x v="2683"/>
    <x v="2676"/>
    <x v="56"/>
    <x v="55"/>
    <x v="6"/>
    <n v="31097.43"/>
  </r>
  <r>
    <x v="6"/>
    <x v="15"/>
    <s v="Beacon Wind"/>
    <x v="10"/>
    <s v="Summer Flounder, Scup, Black Sea Bass"/>
    <x v="2684"/>
    <x v="2677"/>
    <x v="10"/>
    <x v="10"/>
    <x v="6"/>
    <n v="28537.62"/>
  </r>
  <r>
    <x v="6"/>
    <x v="15"/>
    <s v="Beacon Wind"/>
    <x v="1"/>
    <s v="Sea Scallop"/>
    <x v="2685"/>
    <x v="2678"/>
    <x v="1"/>
    <x v="1"/>
    <x v="6"/>
    <n v="27538.14"/>
  </r>
  <r>
    <x v="6"/>
    <x v="15"/>
    <s v="Beacon Wind"/>
    <x v="5"/>
    <s v="ASMFC FMP"/>
    <x v="2686"/>
    <x v="2679"/>
    <x v="1"/>
    <x v="1"/>
    <x v="6"/>
    <n v="12692.12"/>
  </r>
  <r>
    <x v="6"/>
    <x v="15"/>
    <s v="Beacon Wind"/>
    <x v="43"/>
    <s v="Northeast Multispecies"/>
    <x v="2687"/>
    <x v="2680"/>
    <x v="79"/>
    <x v="41"/>
    <x v="6"/>
    <n v="10417.09"/>
  </r>
  <r>
    <x v="6"/>
    <x v="15"/>
    <s v="Beacon Wind"/>
    <x v="28"/>
    <s v="Tilefish"/>
    <x v="2688"/>
    <x v="2681"/>
    <x v="22"/>
    <x v="22"/>
    <x v="6"/>
    <n v="7280.07"/>
  </r>
  <r>
    <x v="6"/>
    <x v="15"/>
    <s v="Beacon Wind"/>
    <x v="20"/>
    <s v="Mackerel, Squid, and Butterfish"/>
    <x v="2689"/>
    <x v="2682"/>
    <x v="22"/>
    <x v="28"/>
    <x v="6"/>
    <n v="3915"/>
  </r>
  <r>
    <x v="6"/>
    <x v="15"/>
    <s v="Beacon Wind"/>
    <x v="27"/>
    <s v="Northeast Multispecies"/>
    <x v="2690"/>
    <x v="2296"/>
    <x v="11"/>
    <x v="44"/>
    <x v="6"/>
    <n v="3770.97"/>
  </r>
  <r>
    <x v="6"/>
    <x v="15"/>
    <s v="Beacon Wind"/>
    <x v="18"/>
    <s v="Mackerel, Squid, and Butterfish"/>
    <x v="2691"/>
    <x v="2683"/>
    <x v="67"/>
    <x v="44"/>
    <x v="6"/>
    <n v="3139.2"/>
  </r>
  <r>
    <x v="6"/>
    <x v="15"/>
    <s v="Beacon Wind"/>
    <x v="17"/>
    <s v="Small-Mesh Multispecies"/>
    <x v="2692"/>
    <x v="2684"/>
    <x v="77"/>
    <x v="97"/>
    <x v="6"/>
    <n v="2862.05"/>
  </r>
  <r>
    <x v="6"/>
    <x v="15"/>
    <s v="Beacon Wind"/>
    <x v="0"/>
    <m/>
    <x v="2693"/>
    <x v="2233"/>
    <x v="0"/>
    <x v="0"/>
    <x v="6"/>
    <n v="2085.16"/>
  </r>
  <r>
    <x v="6"/>
    <x v="15"/>
    <s v="Beacon Wind"/>
    <x v="2"/>
    <s v="Summer Flounder, Scup, Black Sea Bass"/>
    <x v="2609"/>
    <x v="1679"/>
    <x v="5"/>
    <x v="5"/>
    <x v="6"/>
    <n v="1381.38"/>
  </r>
  <r>
    <x v="6"/>
    <x v="15"/>
    <s v="Beacon Wind"/>
    <x v="25"/>
    <s v="Bluefish"/>
    <x v="2694"/>
    <x v="2298"/>
    <x v="54"/>
    <x v="64"/>
    <x v="6"/>
    <n v="1004.94"/>
  </r>
  <r>
    <x v="6"/>
    <x v="15"/>
    <s v="Beacon Wind"/>
    <x v="3"/>
    <s v="No Federal FMP"/>
    <x v="2695"/>
    <x v="451"/>
    <x v="1"/>
    <x v="1"/>
    <x v="6"/>
    <n v="795.44"/>
  </r>
  <r>
    <x v="6"/>
    <x v="15"/>
    <s v="Beacon Wind"/>
    <x v="38"/>
    <s v="Atlantic Herring"/>
    <x v="456"/>
    <x v="2685"/>
    <x v="6"/>
    <x v="6"/>
    <x v="6"/>
    <n v="710.33"/>
  </r>
  <r>
    <x v="6"/>
    <x v="15"/>
    <s v="Beacon Wind"/>
    <x v="32"/>
    <s v="Highly Migratory Species"/>
    <x v="2237"/>
    <x v="2686"/>
    <x v="8"/>
    <x v="68"/>
    <x v="6"/>
    <n v="613.22"/>
  </r>
  <r>
    <x v="6"/>
    <x v="15"/>
    <s v="Beacon Wind"/>
    <x v="35"/>
    <s v="Spiny Dogfish"/>
    <x v="1115"/>
    <x v="2687"/>
    <x v="5"/>
    <x v="1"/>
    <x v="6"/>
    <n v="474.64"/>
  </r>
  <r>
    <x v="6"/>
    <x v="15"/>
    <s v="Beacon Wind"/>
    <x v="34"/>
    <s v="Northeast Multispecies"/>
    <x v="1509"/>
    <x v="608"/>
    <x v="1"/>
    <x v="1"/>
    <x v="6"/>
    <n v="405.9"/>
  </r>
  <r>
    <x v="6"/>
    <x v="15"/>
    <s v="Beacon Wind"/>
    <x v="29"/>
    <s v="ASMFC FMP"/>
    <x v="293"/>
    <x v="504"/>
    <x v="5"/>
    <x v="5"/>
    <x v="6"/>
    <n v="361.17"/>
  </r>
  <r>
    <x v="6"/>
    <x v="15"/>
    <s v="Beacon Wind"/>
    <x v="33"/>
    <s v="Northeast Multispecies"/>
    <x v="157"/>
    <x v="1454"/>
    <x v="6"/>
    <x v="6"/>
    <x v="6"/>
    <n v="235.69"/>
  </r>
  <r>
    <x v="6"/>
    <x v="15"/>
    <s v="Beacon Wind"/>
    <x v="6"/>
    <s v="Mackerel, Squid, and Butterfish"/>
    <x v="436"/>
    <x v="1507"/>
    <x v="1"/>
    <x v="6"/>
    <x v="6"/>
    <n v="116.75"/>
  </r>
  <r>
    <x v="6"/>
    <x v="15"/>
    <s v="Beacon Wind"/>
    <x v="48"/>
    <s v="Northeast Multispecies"/>
    <x v="125"/>
    <x v="348"/>
    <x v="6"/>
    <x v="6"/>
    <x v="6"/>
    <n v="85.11"/>
  </r>
  <r>
    <x v="6"/>
    <x v="15"/>
    <s v="Beacon Wind"/>
    <x v="4"/>
    <s v="No Federal FMP"/>
    <x v="225"/>
    <x v="18"/>
    <x v="6"/>
    <x v="6"/>
    <x v="6"/>
    <n v="77.47"/>
  </r>
  <r>
    <x v="6"/>
    <x v="15"/>
    <s v="Beacon Wind"/>
    <x v="24"/>
    <s v="No Federal FMP"/>
    <x v="106"/>
    <x v="1106"/>
    <x v="29"/>
    <x v="5"/>
    <x v="6"/>
    <n v="69.83"/>
  </r>
  <r>
    <x v="6"/>
    <x v="15"/>
    <s v="Beacon Wind"/>
    <x v="31"/>
    <s v="No Federal FMP"/>
    <x v="412"/>
    <x v="157"/>
    <x v="9"/>
    <x v="64"/>
    <x v="6"/>
    <n v="58.92"/>
  </r>
  <r>
    <x v="6"/>
    <x v="15"/>
    <s v="Beacon Wind"/>
    <x v="60"/>
    <s v="ASMFC FMP"/>
    <x v="191"/>
    <x v="1193"/>
    <x v="6"/>
    <x v="6"/>
    <x v="6"/>
    <n v="49.1"/>
  </r>
  <r>
    <x v="6"/>
    <x v="15"/>
    <s v="Beacon Wind"/>
    <x v="13"/>
    <s v="No Federal FMP"/>
    <x v="127"/>
    <x v="157"/>
    <x v="7"/>
    <x v="44"/>
    <x v="6"/>
    <n v="17.46"/>
  </r>
  <r>
    <x v="6"/>
    <x v="15"/>
    <s v="Beacon Wind"/>
    <x v="11"/>
    <s v="ASMFC FMP"/>
    <x v="18"/>
    <x v="20"/>
    <x v="6"/>
    <x v="6"/>
    <x v="6"/>
    <n v="5.46"/>
  </r>
  <r>
    <x v="6"/>
    <x v="15"/>
    <s v="Beacon Wind"/>
    <x v="54"/>
    <s v="Northeast Multispecies"/>
    <x v="71"/>
    <x v="109"/>
    <x v="6"/>
    <x v="6"/>
    <x v="6"/>
    <n v="4.3600000000000003"/>
  </r>
  <r>
    <x v="6"/>
    <x v="15"/>
    <s v="Beacon Wind"/>
    <x v="41"/>
    <s v="Northeast Multispecies"/>
    <x v="71"/>
    <x v="20"/>
    <x v="6"/>
    <x v="6"/>
    <x v="6"/>
    <n v="4.3600000000000003"/>
  </r>
  <r>
    <x v="6"/>
    <x v="15"/>
    <s v="Beacon Wind"/>
    <x v="82"/>
    <s v="No Federal FMP"/>
    <x v="71"/>
    <x v="108"/>
    <x v="8"/>
    <x v="28"/>
    <x v="6"/>
    <n v="4.3600000000000003"/>
  </r>
  <r>
    <x v="6"/>
    <x v="15"/>
    <s v="Beacon Wind"/>
    <x v="37"/>
    <s v="No Federal FMP"/>
    <x v="27"/>
    <x v="109"/>
    <x v="1"/>
    <x v="7"/>
    <x v="6"/>
    <n v="3.27"/>
  </r>
  <r>
    <x v="6"/>
    <x v="15"/>
    <s v="Beacon Wind"/>
    <x v="49"/>
    <s v="No Federal FMP"/>
    <x v="27"/>
    <x v="69"/>
    <x v="5"/>
    <x v="7"/>
    <x v="6"/>
    <n v="3.27"/>
  </r>
  <r>
    <x v="6"/>
    <x v="15"/>
    <s v="Beacon Wind"/>
    <x v="51"/>
    <s v="No Federal FMP"/>
    <x v="20"/>
    <x v="20"/>
    <x v="6"/>
    <x v="5"/>
    <x v="6"/>
    <n v="1.0900000000000001"/>
  </r>
  <r>
    <x v="6"/>
    <x v="15"/>
    <s v="Beacon Wind"/>
    <x v="55"/>
    <s v="Northeast Multispecies"/>
    <x v="20"/>
    <x v="19"/>
    <x v="6"/>
    <x v="6"/>
    <x v="6"/>
    <n v="1.0900000000000001"/>
  </r>
  <r>
    <x v="6"/>
    <x v="15"/>
    <s v="Beacon Wind"/>
    <x v="21"/>
    <s v="No Federal FMP"/>
    <x v="20"/>
    <x v="19"/>
    <x v="6"/>
    <x v="6"/>
    <x v="6"/>
    <n v="1.0900000000000001"/>
  </r>
  <r>
    <x v="6"/>
    <x v="15"/>
    <s v="Beacon Wind"/>
    <x v="56"/>
    <s v="Northeast Multispecies"/>
    <x v="20"/>
    <x v="19"/>
    <x v="6"/>
    <x v="6"/>
    <x v="6"/>
    <n v="1.0900000000000001"/>
  </r>
  <r>
    <x v="6"/>
    <x v="16"/>
    <s v="Mayflower Wind"/>
    <x v="7"/>
    <s v="Mackerel, Squid, and Butterfish"/>
    <x v="2696"/>
    <x v="2688"/>
    <x v="53"/>
    <x v="66"/>
    <x v="6"/>
    <n v="103138.72"/>
  </r>
  <r>
    <x v="6"/>
    <x v="16"/>
    <s v="Mayflower Wind"/>
    <x v="8"/>
    <s v="ASMFC FMP"/>
    <x v="2697"/>
    <x v="2689"/>
    <x v="84"/>
    <x v="79"/>
    <x v="6"/>
    <n v="59223.69"/>
  </r>
  <r>
    <x v="6"/>
    <x v="16"/>
    <s v="Mayflower Wind"/>
    <x v="28"/>
    <s v="Tilefish"/>
    <x v="2698"/>
    <x v="2690"/>
    <x v="73"/>
    <x v="130"/>
    <x v="6"/>
    <n v="31441.14"/>
  </r>
  <r>
    <x v="6"/>
    <x v="16"/>
    <s v="Mayflower Wind"/>
    <x v="16"/>
    <s v="Monkfish"/>
    <x v="2699"/>
    <x v="2691"/>
    <x v="56"/>
    <x v="39"/>
    <x v="6"/>
    <n v="31174.9"/>
  </r>
  <r>
    <x v="6"/>
    <x v="16"/>
    <s v="Mayflower Wind"/>
    <x v="26"/>
    <s v="Skates"/>
    <x v="2700"/>
    <x v="2692"/>
    <x v="19"/>
    <x v="94"/>
    <x v="6"/>
    <n v="30263.8"/>
  </r>
  <r>
    <x v="6"/>
    <x v="16"/>
    <s v="Mayflower Wind"/>
    <x v="9"/>
    <s v="Summer Flounder, Scup, Black Sea Bass"/>
    <x v="2701"/>
    <x v="2693"/>
    <x v="64"/>
    <x v="55"/>
    <x v="6"/>
    <n v="28009.51"/>
  </r>
  <r>
    <x v="6"/>
    <x v="16"/>
    <s v="Mayflower Wind"/>
    <x v="1"/>
    <s v="Sea Scallop"/>
    <x v="2702"/>
    <x v="2576"/>
    <x v="1"/>
    <x v="1"/>
    <x v="6"/>
    <n v="25194.37"/>
  </r>
  <r>
    <x v="6"/>
    <x v="16"/>
    <s v="Mayflower Wind"/>
    <x v="10"/>
    <s v="Summer Flounder, Scup, Black Sea Bass"/>
    <x v="2703"/>
    <x v="2694"/>
    <x v="54"/>
    <x v="64"/>
    <x v="6"/>
    <n v="18039.78"/>
  </r>
  <r>
    <x v="6"/>
    <x v="16"/>
    <s v="Mayflower Wind"/>
    <x v="22"/>
    <s v="Small-Mesh Multispecies"/>
    <x v="2704"/>
    <x v="2695"/>
    <x v="33"/>
    <x v="57"/>
    <x v="6"/>
    <n v="17274.900000000001"/>
  </r>
  <r>
    <x v="6"/>
    <x v="16"/>
    <s v="Mayflower Wind"/>
    <x v="5"/>
    <s v="ASMFC FMP"/>
    <x v="2705"/>
    <x v="2696"/>
    <x v="1"/>
    <x v="1"/>
    <x v="6"/>
    <n v="13811.62"/>
  </r>
  <r>
    <x v="6"/>
    <x v="16"/>
    <s v="Mayflower Wind"/>
    <x v="43"/>
    <s v="Northeast Multispecies"/>
    <x v="2706"/>
    <x v="2697"/>
    <x v="41"/>
    <x v="73"/>
    <x v="6"/>
    <n v="4523.8599999999997"/>
  </r>
  <r>
    <x v="6"/>
    <x v="16"/>
    <s v="Mayflower Wind"/>
    <x v="18"/>
    <s v="Mackerel, Squid, and Butterfish"/>
    <x v="2707"/>
    <x v="2698"/>
    <x v="8"/>
    <x v="31"/>
    <x v="6"/>
    <n v="3660.77"/>
  </r>
  <r>
    <x v="6"/>
    <x v="16"/>
    <s v="Mayflower Wind"/>
    <x v="0"/>
    <m/>
    <x v="2708"/>
    <x v="2699"/>
    <x v="0"/>
    <x v="0"/>
    <x v="6"/>
    <n v="3231.95"/>
  </r>
  <r>
    <x v="6"/>
    <x v="16"/>
    <s v="Mayflower Wind"/>
    <x v="20"/>
    <s v="Mackerel, Squid, and Butterfish"/>
    <x v="2709"/>
    <x v="2700"/>
    <x v="67"/>
    <x v="8"/>
    <x v="6"/>
    <n v="2420.14"/>
  </r>
  <r>
    <x v="6"/>
    <x v="16"/>
    <s v="Mayflower Wind"/>
    <x v="27"/>
    <s v="Northeast Multispecies"/>
    <x v="2710"/>
    <x v="2701"/>
    <x v="29"/>
    <x v="5"/>
    <x v="6"/>
    <n v="2303.39"/>
  </r>
  <r>
    <x v="6"/>
    <x v="16"/>
    <s v="Mayflower Wind"/>
    <x v="17"/>
    <s v="Small-Mesh Multispecies"/>
    <x v="2711"/>
    <x v="2702"/>
    <x v="53"/>
    <x v="54"/>
    <x v="6"/>
    <n v="1814.56"/>
  </r>
  <r>
    <x v="6"/>
    <x v="16"/>
    <s v="Mayflower Wind"/>
    <x v="35"/>
    <s v="Spiny Dogfish"/>
    <x v="2712"/>
    <x v="2703"/>
    <x v="54"/>
    <x v="31"/>
    <x v="6"/>
    <n v="1600.7"/>
  </r>
  <r>
    <x v="6"/>
    <x v="16"/>
    <s v="Mayflower Wind"/>
    <x v="32"/>
    <s v="Highly Migratory Species"/>
    <x v="2713"/>
    <x v="233"/>
    <x v="13"/>
    <x v="55"/>
    <x v="6"/>
    <n v="1236.26"/>
  </r>
  <r>
    <x v="6"/>
    <x v="16"/>
    <s v="Mayflower Wind"/>
    <x v="3"/>
    <s v="No Federal FMP"/>
    <x v="2059"/>
    <x v="682"/>
    <x v="1"/>
    <x v="1"/>
    <x v="6"/>
    <n v="867.45"/>
  </r>
  <r>
    <x v="6"/>
    <x v="16"/>
    <s v="Mayflower Wind"/>
    <x v="2"/>
    <s v="Summer Flounder, Scup, Black Sea Bass"/>
    <x v="2714"/>
    <x v="2704"/>
    <x v="1"/>
    <x v="1"/>
    <x v="6"/>
    <n v="824.9"/>
  </r>
  <r>
    <x v="6"/>
    <x v="16"/>
    <s v="Mayflower Wind"/>
    <x v="25"/>
    <s v="Bluefish"/>
    <x v="2715"/>
    <x v="482"/>
    <x v="7"/>
    <x v="7"/>
    <x v="6"/>
    <n v="560.84"/>
  </r>
  <r>
    <x v="6"/>
    <x v="16"/>
    <s v="Mayflower Wind"/>
    <x v="34"/>
    <s v="Northeast Multispecies"/>
    <x v="407"/>
    <x v="571"/>
    <x v="1"/>
    <x v="1"/>
    <x v="6"/>
    <n v="382.99"/>
  </r>
  <r>
    <x v="6"/>
    <x v="16"/>
    <s v="Mayflower Wind"/>
    <x v="38"/>
    <s v="Atlantic Herring"/>
    <x v="751"/>
    <x v="2705"/>
    <x v="6"/>
    <x v="6"/>
    <x v="6"/>
    <n v="337.16"/>
  </r>
  <r>
    <x v="6"/>
    <x v="16"/>
    <s v="Mayflower Wind"/>
    <x v="33"/>
    <s v="Northeast Multispecies"/>
    <x v="983"/>
    <x v="539"/>
    <x v="6"/>
    <x v="6"/>
    <x v="6"/>
    <n v="210.59"/>
  </r>
  <r>
    <x v="6"/>
    <x v="16"/>
    <s v="Mayflower Wind"/>
    <x v="24"/>
    <s v="No Federal FMP"/>
    <x v="436"/>
    <x v="611"/>
    <x v="54"/>
    <x v="44"/>
    <x v="6"/>
    <n v="116.75"/>
  </r>
  <r>
    <x v="6"/>
    <x v="16"/>
    <s v="Mayflower Wind"/>
    <x v="29"/>
    <s v="ASMFC FMP"/>
    <x v="993"/>
    <x v="207"/>
    <x v="1"/>
    <x v="1"/>
    <x v="6"/>
    <n v="103.66"/>
  </r>
  <r>
    <x v="6"/>
    <x v="16"/>
    <s v="Mayflower Wind"/>
    <x v="60"/>
    <s v="ASMFC FMP"/>
    <x v="216"/>
    <x v="1225"/>
    <x v="6"/>
    <x v="6"/>
    <x v="6"/>
    <n v="86.2"/>
  </r>
  <r>
    <x v="6"/>
    <x v="16"/>
    <s v="Mayflower Wind"/>
    <x v="6"/>
    <s v="Mackerel, Squid, and Butterfish"/>
    <x v="551"/>
    <x v="2706"/>
    <x v="6"/>
    <x v="6"/>
    <x v="6"/>
    <n v="73.11"/>
  </r>
  <r>
    <x v="6"/>
    <x v="16"/>
    <s v="Mayflower Wind"/>
    <x v="31"/>
    <s v="No Federal FMP"/>
    <x v="852"/>
    <x v="67"/>
    <x v="54"/>
    <x v="64"/>
    <x v="6"/>
    <n v="53.47"/>
  </r>
  <r>
    <x v="6"/>
    <x v="16"/>
    <s v="Mayflower Wind"/>
    <x v="4"/>
    <s v="No Federal FMP"/>
    <x v="413"/>
    <x v="15"/>
    <x v="6"/>
    <x v="6"/>
    <x v="6"/>
    <n v="39.28"/>
  </r>
  <r>
    <x v="6"/>
    <x v="16"/>
    <s v="Mayflower Wind"/>
    <x v="48"/>
    <s v="Northeast Multispecies"/>
    <x v="13"/>
    <x v="18"/>
    <x v="6"/>
    <x v="6"/>
    <x v="6"/>
    <n v="32.729999999999997"/>
  </r>
  <r>
    <x v="6"/>
    <x v="16"/>
    <s v="Mayflower Wind"/>
    <x v="13"/>
    <s v="No Federal FMP"/>
    <x v="196"/>
    <x v="69"/>
    <x v="29"/>
    <x v="7"/>
    <x v="6"/>
    <n v="14.18"/>
  </r>
  <r>
    <x v="6"/>
    <x v="16"/>
    <s v="Mayflower Wind"/>
    <x v="54"/>
    <s v="Northeast Multispecies"/>
    <x v="71"/>
    <x v="109"/>
    <x v="6"/>
    <x v="6"/>
    <x v="6"/>
    <n v="4.3600000000000003"/>
  </r>
  <r>
    <x v="6"/>
    <x v="16"/>
    <s v="Mayflower Wind"/>
    <x v="21"/>
    <s v="No Federal FMP"/>
    <x v="27"/>
    <x v="109"/>
    <x v="6"/>
    <x v="6"/>
    <x v="6"/>
    <n v="3.27"/>
  </r>
  <r>
    <x v="6"/>
    <x v="16"/>
    <s v="Mayflower Wind"/>
    <x v="41"/>
    <s v="Northeast Multispecies"/>
    <x v="27"/>
    <x v="20"/>
    <x v="6"/>
    <x v="6"/>
    <x v="6"/>
    <n v="3.27"/>
  </r>
  <r>
    <x v="6"/>
    <x v="16"/>
    <s v="Mayflower Wind"/>
    <x v="51"/>
    <s v="No Federal FMP"/>
    <x v="19"/>
    <x v="109"/>
    <x v="6"/>
    <x v="7"/>
    <x v="6"/>
    <n v="2.1800000000000002"/>
  </r>
  <r>
    <x v="6"/>
    <x v="16"/>
    <s v="Mayflower Wind"/>
    <x v="11"/>
    <s v="ASMFC FMP"/>
    <x v="19"/>
    <x v="19"/>
    <x v="6"/>
    <x v="6"/>
    <x v="6"/>
    <n v="2.1800000000000002"/>
  </r>
  <r>
    <x v="6"/>
    <x v="16"/>
    <s v="Mayflower Wind"/>
    <x v="49"/>
    <s v="No Federal FMP"/>
    <x v="19"/>
    <x v="141"/>
    <x v="1"/>
    <x v="5"/>
    <x v="6"/>
    <n v="2.1800000000000002"/>
  </r>
  <r>
    <x v="6"/>
    <x v="16"/>
    <s v="Mayflower Wind"/>
    <x v="19"/>
    <s v="Tilefish"/>
    <x v="20"/>
    <x v="19"/>
    <x v="6"/>
    <x v="6"/>
    <x v="6"/>
    <n v="1.0900000000000001"/>
  </r>
  <r>
    <x v="6"/>
    <x v="16"/>
    <s v="Mayflower Wind"/>
    <x v="55"/>
    <s v="Northeast Multispecies"/>
    <x v="20"/>
    <x v="19"/>
    <x v="6"/>
    <x v="6"/>
    <x v="6"/>
    <n v="1.0900000000000001"/>
  </r>
  <r>
    <x v="6"/>
    <x v="16"/>
    <s v="Mayflower Wind"/>
    <x v="37"/>
    <s v="No Federal FMP"/>
    <x v="20"/>
    <x v="19"/>
    <x v="6"/>
    <x v="1"/>
    <x v="6"/>
    <n v="1.0900000000000001"/>
  </r>
  <r>
    <x v="6"/>
    <x v="16"/>
    <s v="Mayflower Wind"/>
    <x v="56"/>
    <s v="Northeast Multispecies"/>
    <x v="20"/>
    <x v="19"/>
    <x v="6"/>
    <x v="6"/>
    <x v="6"/>
    <n v="1.0900000000000001"/>
  </r>
  <r>
    <x v="6"/>
    <x v="16"/>
    <s v="Mayflower Wind"/>
    <x v="82"/>
    <s v="No Federal FMP"/>
    <x v="20"/>
    <x v="109"/>
    <x v="5"/>
    <x v="44"/>
    <x v="6"/>
    <n v="1.0900000000000001"/>
  </r>
  <r>
    <x v="6"/>
    <x v="17"/>
    <s v="Vineyard Northeast"/>
    <x v="8"/>
    <s v="ASMFC FMP"/>
    <x v="2716"/>
    <x v="2707"/>
    <x v="148"/>
    <x v="16"/>
    <x v="6"/>
    <n v="81116.28"/>
  </r>
  <r>
    <x v="6"/>
    <x v="17"/>
    <s v="Vineyard Northeast"/>
    <x v="0"/>
    <m/>
    <x v="2717"/>
    <x v="2708"/>
    <x v="0"/>
    <x v="0"/>
    <x v="6"/>
    <n v="28557.26"/>
  </r>
  <r>
    <x v="6"/>
    <x v="17"/>
    <s v="Vineyard Northeast"/>
    <x v="7"/>
    <s v="Mackerel, Squid, and Butterfish"/>
    <x v="2718"/>
    <x v="2709"/>
    <x v="11"/>
    <x v="31"/>
    <x v="6"/>
    <n v="17931.759999999998"/>
  </r>
  <r>
    <x v="6"/>
    <x v="17"/>
    <s v="Vineyard Northeast"/>
    <x v="28"/>
    <s v="Tilefish"/>
    <x v="2719"/>
    <x v="2710"/>
    <x v="16"/>
    <x v="47"/>
    <x v="6"/>
    <n v="16215.4"/>
  </r>
  <r>
    <x v="6"/>
    <x v="17"/>
    <s v="Vineyard Northeast"/>
    <x v="5"/>
    <s v="ASMFC FMP"/>
    <x v="2720"/>
    <x v="2620"/>
    <x v="1"/>
    <x v="1"/>
    <x v="6"/>
    <n v="15805.13"/>
  </r>
  <r>
    <x v="6"/>
    <x v="17"/>
    <s v="Vineyard Northeast"/>
    <x v="16"/>
    <s v="Monkfish"/>
    <x v="2721"/>
    <x v="2711"/>
    <x v="9"/>
    <x v="68"/>
    <x v="6"/>
    <n v="14218.62"/>
  </r>
  <r>
    <x v="6"/>
    <x v="17"/>
    <s v="Vineyard Northeast"/>
    <x v="9"/>
    <s v="Summer Flounder, Scup, Black Sea Bass"/>
    <x v="2722"/>
    <x v="2712"/>
    <x v="11"/>
    <x v="44"/>
    <x v="6"/>
    <n v="5333.48"/>
  </r>
  <r>
    <x v="6"/>
    <x v="17"/>
    <s v="Vineyard Northeast"/>
    <x v="10"/>
    <s v="Summer Flounder, Scup, Black Sea Bass"/>
    <x v="2723"/>
    <x v="2713"/>
    <x v="5"/>
    <x v="5"/>
    <x v="6"/>
    <n v="5307.29"/>
  </r>
  <r>
    <x v="6"/>
    <x v="17"/>
    <s v="Vineyard Northeast"/>
    <x v="26"/>
    <s v="Skates"/>
    <x v="2724"/>
    <x v="2714"/>
    <x v="67"/>
    <x v="7"/>
    <x v="6"/>
    <n v="5126.17"/>
  </r>
  <r>
    <x v="6"/>
    <x v="17"/>
    <s v="Vineyard Northeast"/>
    <x v="1"/>
    <s v="Sea Scallop"/>
    <x v="2725"/>
    <x v="1454"/>
    <x v="6"/>
    <x v="6"/>
    <x v="6"/>
    <n v="2233.56"/>
  </r>
  <r>
    <x v="6"/>
    <x v="17"/>
    <s v="Vineyard Northeast"/>
    <x v="22"/>
    <s v="Small-Mesh Multispecies"/>
    <x v="2726"/>
    <x v="2715"/>
    <x v="5"/>
    <x v="5"/>
    <x v="6"/>
    <n v="1762.19"/>
  </r>
  <r>
    <x v="6"/>
    <x v="17"/>
    <s v="Vineyard Northeast"/>
    <x v="20"/>
    <s v="Mackerel, Squid, and Butterfish"/>
    <x v="2727"/>
    <x v="82"/>
    <x v="7"/>
    <x v="44"/>
    <x v="6"/>
    <n v="1219.8900000000001"/>
  </r>
  <r>
    <x v="6"/>
    <x v="17"/>
    <s v="Vineyard Northeast"/>
    <x v="18"/>
    <s v="Mackerel, Squid, and Butterfish"/>
    <x v="1818"/>
    <x v="2716"/>
    <x v="5"/>
    <x v="1"/>
    <x v="6"/>
    <n v="808.53"/>
  </r>
  <r>
    <x v="6"/>
    <x v="17"/>
    <s v="Vineyard Northeast"/>
    <x v="43"/>
    <s v="Northeast Multispecies"/>
    <x v="2728"/>
    <x v="1794"/>
    <x v="29"/>
    <x v="5"/>
    <x v="6"/>
    <n v="599.03"/>
  </r>
  <r>
    <x v="6"/>
    <x v="17"/>
    <s v="Vineyard Northeast"/>
    <x v="27"/>
    <s v="Northeast Multispecies"/>
    <x v="53"/>
    <x v="404"/>
    <x v="6"/>
    <x v="6"/>
    <x v="6"/>
    <n v="331.71"/>
  </r>
  <r>
    <x v="6"/>
    <x v="17"/>
    <s v="Vineyard Northeast"/>
    <x v="35"/>
    <s v="Spiny Dogfish"/>
    <x v="53"/>
    <x v="2717"/>
    <x v="1"/>
    <x v="1"/>
    <x v="6"/>
    <n v="331.71"/>
  </r>
  <r>
    <x v="6"/>
    <x v="17"/>
    <s v="Vineyard Northeast"/>
    <x v="17"/>
    <s v="Small-Mesh Multispecies"/>
    <x v="1363"/>
    <x v="360"/>
    <x v="29"/>
    <x v="44"/>
    <x v="6"/>
    <n v="153.85"/>
  </r>
  <r>
    <x v="6"/>
    <x v="17"/>
    <s v="Vineyard Northeast"/>
    <x v="2"/>
    <s v="Summer Flounder, Scup, Black Sea Bass"/>
    <x v="188"/>
    <x v="208"/>
    <x v="6"/>
    <x v="6"/>
    <x v="6"/>
    <n v="139.66999999999999"/>
  </r>
  <r>
    <x v="6"/>
    <x v="17"/>
    <s v="Vineyard Northeast"/>
    <x v="25"/>
    <s v="Bluefish"/>
    <x v="1662"/>
    <x v="91"/>
    <x v="1"/>
    <x v="1"/>
    <x v="6"/>
    <n v="104.75"/>
  </r>
  <r>
    <x v="6"/>
    <x v="17"/>
    <s v="Vineyard Northeast"/>
    <x v="32"/>
    <s v="Highly Migratory Species"/>
    <x v="217"/>
    <x v="805"/>
    <x v="1"/>
    <x v="1"/>
    <x v="6"/>
    <n v="80.739999999999995"/>
  </r>
  <r>
    <x v="6"/>
    <x v="17"/>
    <s v="Vineyard Northeast"/>
    <x v="34"/>
    <s v="Northeast Multispecies"/>
    <x v="62"/>
    <x v="207"/>
    <x v="6"/>
    <x v="6"/>
    <x v="6"/>
    <n v="66.56"/>
  </r>
  <r>
    <x v="6"/>
    <x v="17"/>
    <s v="Vineyard Northeast"/>
    <x v="24"/>
    <s v="No Federal FMP"/>
    <x v="226"/>
    <x v="302"/>
    <x v="29"/>
    <x v="5"/>
    <x v="6"/>
    <n v="57.83"/>
  </r>
  <r>
    <x v="6"/>
    <x v="17"/>
    <s v="Vineyard Northeast"/>
    <x v="29"/>
    <s v="ASMFC FMP"/>
    <x v="191"/>
    <x v="17"/>
    <x v="6"/>
    <x v="6"/>
    <x v="6"/>
    <n v="49.1"/>
  </r>
  <r>
    <x v="6"/>
    <x v="17"/>
    <s v="Vineyard Northeast"/>
    <x v="60"/>
    <s v="ASMFC FMP"/>
    <x v="65"/>
    <x v="61"/>
    <x v="6"/>
    <x v="6"/>
    <x v="6"/>
    <n v="44.74"/>
  </r>
  <r>
    <x v="6"/>
    <x v="17"/>
    <s v="Vineyard Northeast"/>
    <x v="38"/>
    <s v="Atlantic Herring"/>
    <x v="15"/>
    <x v="427"/>
    <x v="6"/>
    <x v="6"/>
    <x v="6"/>
    <n v="20.73"/>
  </r>
  <r>
    <x v="6"/>
    <x v="17"/>
    <s v="Vineyard Northeast"/>
    <x v="33"/>
    <s v="Northeast Multispecies"/>
    <x v="354"/>
    <x v="158"/>
    <x v="6"/>
    <x v="6"/>
    <x v="6"/>
    <n v="19.64"/>
  </r>
  <r>
    <x v="6"/>
    <x v="17"/>
    <s v="Vineyard Northeast"/>
    <x v="13"/>
    <s v="No Federal FMP"/>
    <x v="67"/>
    <x v="124"/>
    <x v="7"/>
    <x v="44"/>
    <x v="6"/>
    <n v="16.37"/>
  </r>
  <r>
    <x v="6"/>
    <x v="17"/>
    <s v="Vineyard Northeast"/>
    <x v="6"/>
    <s v="Mackerel, Squid, and Butterfish"/>
    <x v="67"/>
    <x v="103"/>
    <x v="6"/>
    <x v="6"/>
    <x v="6"/>
    <n v="16.37"/>
  </r>
  <r>
    <x v="6"/>
    <x v="17"/>
    <s v="Vineyard Northeast"/>
    <x v="31"/>
    <s v="No Federal FMP"/>
    <x v="16"/>
    <x v="109"/>
    <x v="1"/>
    <x v="1"/>
    <x v="6"/>
    <n v="8.73"/>
  </r>
  <r>
    <x v="6"/>
    <x v="17"/>
    <s v="Vineyard Northeast"/>
    <x v="48"/>
    <s v="Northeast Multispecies"/>
    <x v="111"/>
    <x v="109"/>
    <x v="6"/>
    <x v="6"/>
    <x v="6"/>
    <n v="6.55"/>
  </r>
  <r>
    <x v="6"/>
    <x v="17"/>
    <s v="Vineyard Northeast"/>
    <x v="21"/>
    <s v="No Federal FMP"/>
    <x v="20"/>
    <x v="19"/>
    <x v="6"/>
    <x v="6"/>
    <x v="6"/>
    <n v="1.0900000000000001"/>
  </r>
  <r>
    <x v="6"/>
    <x v="18"/>
    <s v="Ocean Wind 2"/>
    <x v="1"/>
    <s v="Sea Scallop"/>
    <x v="2729"/>
    <x v="2718"/>
    <x v="1"/>
    <x v="1"/>
    <x v="6"/>
    <n v="42141.93"/>
  </r>
  <r>
    <x v="6"/>
    <x v="18"/>
    <s v="Ocean Wind 2"/>
    <x v="3"/>
    <s v="No Federal FMP"/>
    <x v="2730"/>
    <x v="2719"/>
    <x v="63"/>
    <x v="36"/>
    <x v="6"/>
    <n v="37012.49"/>
  </r>
  <r>
    <x v="6"/>
    <x v="18"/>
    <s v="Ocean Wind 2"/>
    <x v="0"/>
    <m/>
    <x v="2731"/>
    <x v="2720"/>
    <x v="0"/>
    <x v="0"/>
    <x v="6"/>
    <n v="35858.07"/>
  </r>
  <r>
    <x v="6"/>
    <x v="18"/>
    <s v="Ocean Wind 2"/>
    <x v="53"/>
    <s v="Surfclam, Ocean Quahog"/>
    <x v="2732"/>
    <x v="2721"/>
    <x v="67"/>
    <x v="68"/>
    <x v="6"/>
    <n v="28833.32"/>
  </r>
  <r>
    <x v="6"/>
    <x v="18"/>
    <s v="Ocean Wind 2"/>
    <x v="5"/>
    <s v="ASMFC FMP"/>
    <x v="2733"/>
    <x v="2722"/>
    <x v="1"/>
    <x v="1"/>
    <x v="6"/>
    <n v="15774.58"/>
  </r>
  <r>
    <x v="6"/>
    <x v="18"/>
    <s v="Ocean Wind 2"/>
    <x v="10"/>
    <s v="Summer Flounder, Scup, Black Sea Bass"/>
    <x v="2734"/>
    <x v="2723"/>
    <x v="11"/>
    <x v="44"/>
    <x v="6"/>
    <n v="14014.58"/>
  </r>
  <r>
    <x v="6"/>
    <x v="18"/>
    <s v="Ocean Wind 2"/>
    <x v="2"/>
    <s v="Summer Flounder, Scup, Black Sea Bass"/>
    <x v="6"/>
    <x v="1934"/>
    <x v="27"/>
    <x v="43"/>
    <x v="6"/>
    <n v="7995.86"/>
  </r>
  <r>
    <x v="6"/>
    <x v="18"/>
    <s v="Ocean Wind 2"/>
    <x v="26"/>
    <s v="Skates"/>
    <x v="2735"/>
    <x v="2724"/>
    <x v="9"/>
    <x v="63"/>
    <x v="6"/>
    <n v="4851.2"/>
  </r>
  <r>
    <x v="6"/>
    <x v="18"/>
    <s v="Ocean Wind 2"/>
    <x v="18"/>
    <s v="Mackerel, Squid, and Butterfish"/>
    <x v="2736"/>
    <x v="2725"/>
    <x v="67"/>
    <x v="7"/>
    <x v="6"/>
    <n v="3448"/>
  </r>
  <r>
    <x v="6"/>
    <x v="18"/>
    <s v="Ocean Wind 2"/>
    <x v="67"/>
    <s v="Skates"/>
    <x v="2737"/>
    <x v="2726"/>
    <x v="214"/>
    <x v="234"/>
    <x v="6"/>
    <n v="3122.84"/>
  </r>
  <r>
    <x v="6"/>
    <x v="18"/>
    <s v="Ocean Wind 2"/>
    <x v="7"/>
    <s v="Mackerel, Squid, and Butterfish"/>
    <x v="2738"/>
    <x v="2727"/>
    <x v="1"/>
    <x v="1"/>
    <x v="6"/>
    <n v="2992.99"/>
  </r>
  <r>
    <x v="6"/>
    <x v="18"/>
    <s v="Ocean Wind 2"/>
    <x v="8"/>
    <s v="ASMFC FMP"/>
    <x v="2739"/>
    <x v="2728"/>
    <x v="1"/>
    <x v="1"/>
    <x v="6"/>
    <n v="1205.71"/>
  </r>
  <r>
    <x v="6"/>
    <x v="18"/>
    <s v="Ocean Wind 2"/>
    <x v="16"/>
    <s v="Monkfish"/>
    <x v="2740"/>
    <x v="2729"/>
    <x v="6"/>
    <x v="1"/>
    <x v="6"/>
    <n v="975.48"/>
  </r>
  <r>
    <x v="6"/>
    <x v="18"/>
    <s v="Ocean Wind 2"/>
    <x v="6"/>
    <s v="Mackerel, Squid, and Butterfish"/>
    <x v="810"/>
    <x v="2730"/>
    <x v="7"/>
    <x v="44"/>
    <x v="6"/>
    <n v="668.87"/>
  </r>
  <r>
    <x v="6"/>
    <x v="18"/>
    <s v="Ocean Wind 2"/>
    <x v="4"/>
    <s v="No Federal FMP"/>
    <x v="458"/>
    <x v="1487"/>
    <x v="5"/>
    <x v="1"/>
    <x v="6"/>
    <n v="402.63"/>
  </r>
  <r>
    <x v="6"/>
    <x v="18"/>
    <s v="Ocean Wind 2"/>
    <x v="11"/>
    <s v="ASMFC FMP"/>
    <x v="872"/>
    <x v="680"/>
    <x v="9"/>
    <x v="10"/>
    <x v="6"/>
    <n v="229.14"/>
  </r>
  <r>
    <x v="6"/>
    <x v="18"/>
    <s v="Ocean Wind 2"/>
    <x v="9"/>
    <s v="Summer Flounder, Scup, Black Sea Bass"/>
    <x v="410"/>
    <x v="313"/>
    <x v="6"/>
    <x v="6"/>
    <x v="6"/>
    <n v="211.68"/>
  </r>
  <r>
    <x v="6"/>
    <x v="18"/>
    <s v="Ocean Wind 2"/>
    <x v="38"/>
    <s v="Atlantic Herring"/>
    <x v="516"/>
    <x v="1571"/>
    <x v="6"/>
    <x v="6"/>
    <x v="6"/>
    <n v="173.49"/>
  </r>
  <r>
    <x v="6"/>
    <x v="18"/>
    <s v="Ocean Wind 2"/>
    <x v="13"/>
    <s v="No Federal FMP"/>
    <x v="642"/>
    <x v="214"/>
    <x v="43"/>
    <x v="19"/>
    <x v="6"/>
    <n v="150.58000000000001"/>
  </r>
  <r>
    <x v="6"/>
    <x v="18"/>
    <s v="Ocean Wind 2"/>
    <x v="25"/>
    <s v="Bluefish"/>
    <x v="278"/>
    <x v="430"/>
    <x v="1"/>
    <x v="1"/>
    <x v="6"/>
    <n v="93.84"/>
  </r>
  <r>
    <x v="6"/>
    <x v="18"/>
    <s v="Ocean Wind 2"/>
    <x v="17"/>
    <s v="Small-Mesh Multispecies"/>
    <x v="353"/>
    <x v="1175"/>
    <x v="5"/>
    <x v="1"/>
    <x v="6"/>
    <n v="89.47"/>
  </r>
  <r>
    <x v="6"/>
    <x v="18"/>
    <s v="Ocean Wind 2"/>
    <x v="35"/>
    <s v="Spiny Dogfish"/>
    <x v="189"/>
    <x v="2731"/>
    <x v="6"/>
    <x v="6"/>
    <x v="6"/>
    <n v="79.650000000000006"/>
  </r>
  <r>
    <x v="6"/>
    <x v="18"/>
    <s v="Ocean Wind 2"/>
    <x v="60"/>
    <s v="ASMFC FMP"/>
    <x v="332"/>
    <x v="2732"/>
    <x v="6"/>
    <x v="1"/>
    <x v="6"/>
    <n v="74.2"/>
  </r>
  <r>
    <x v="6"/>
    <x v="18"/>
    <s v="Ocean Wind 2"/>
    <x v="14"/>
    <s v="No Federal FMP"/>
    <x v="479"/>
    <x v="348"/>
    <x v="129"/>
    <x v="97"/>
    <x v="6"/>
    <n v="61.1"/>
  </r>
  <r>
    <x v="6"/>
    <x v="18"/>
    <s v="Ocean Wind 2"/>
    <x v="32"/>
    <s v="Highly Migratory Species"/>
    <x v="13"/>
    <x v="60"/>
    <x v="1"/>
    <x v="1"/>
    <x v="6"/>
    <n v="32.729999999999997"/>
  </r>
  <r>
    <x v="6"/>
    <x v="18"/>
    <s v="Ocean Wind 2"/>
    <x v="20"/>
    <s v="Mackerel, Squid, and Butterfish"/>
    <x v="145"/>
    <x v="106"/>
    <x v="6"/>
    <x v="6"/>
    <x v="6"/>
    <n v="15.28"/>
  </r>
  <r>
    <x v="6"/>
    <x v="18"/>
    <s v="Ocean Wind 2"/>
    <x v="24"/>
    <s v="No Federal FMP"/>
    <x v="70"/>
    <x v="124"/>
    <x v="1"/>
    <x v="1"/>
    <x v="6"/>
    <n v="10.91"/>
  </r>
  <r>
    <x v="6"/>
    <x v="18"/>
    <s v="Ocean Wind 2"/>
    <x v="15"/>
    <s v="SERO FMP"/>
    <x v="27"/>
    <x v="19"/>
    <x v="54"/>
    <x v="44"/>
    <x v="6"/>
    <n v="3.27"/>
  </r>
  <r>
    <x v="6"/>
    <x v="18"/>
    <s v="Ocean Wind 2"/>
    <x v="31"/>
    <s v="No Federal FMP"/>
    <x v="19"/>
    <x v="19"/>
    <x v="6"/>
    <x v="6"/>
    <x v="6"/>
    <n v="2.1800000000000002"/>
  </r>
  <r>
    <x v="6"/>
    <x v="18"/>
    <s v="Ocean Wind 2"/>
    <x v="22"/>
    <s v="Small-Mesh Multispecies"/>
    <x v="20"/>
    <x v="19"/>
    <x v="6"/>
    <x v="6"/>
    <x v="6"/>
    <n v="1.0900000000000001"/>
  </r>
  <r>
    <x v="6"/>
    <x v="18"/>
    <s v="Ocean Wind 2"/>
    <x v="21"/>
    <s v="No Federal FMP"/>
    <x v="20"/>
    <x v="19"/>
    <x v="6"/>
    <x v="6"/>
    <x v="6"/>
    <n v="1.0900000000000001"/>
  </r>
  <r>
    <x v="6"/>
    <x v="19"/>
    <s v="New England Wind"/>
    <x v="7"/>
    <s v="Mackerel, Squid, and Butterfish"/>
    <x v="2741"/>
    <x v="2733"/>
    <x v="132"/>
    <x v="71"/>
    <x v="6"/>
    <n v="144740.54"/>
  </r>
  <r>
    <x v="6"/>
    <x v="19"/>
    <s v="New England Wind"/>
    <x v="9"/>
    <s v="Summer Flounder, Scup, Black Sea Bass"/>
    <x v="2742"/>
    <x v="2734"/>
    <x v="87"/>
    <x v="78"/>
    <x v="6"/>
    <n v="62048.65"/>
  </r>
  <r>
    <x v="6"/>
    <x v="19"/>
    <s v="New England Wind"/>
    <x v="1"/>
    <s v="Sea Scallop"/>
    <x v="2743"/>
    <x v="2735"/>
    <x v="1"/>
    <x v="1"/>
    <x v="6"/>
    <n v="51081.62"/>
  </r>
  <r>
    <x v="6"/>
    <x v="19"/>
    <s v="New England Wind"/>
    <x v="26"/>
    <s v="Skates"/>
    <x v="2744"/>
    <x v="2736"/>
    <x v="17"/>
    <x v="24"/>
    <x v="6"/>
    <n v="45242.94"/>
  </r>
  <r>
    <x v="6"/>
    <x v="19"/>
    <s v="New England Wind"/>
    <x v="43"/>
    <s v="Northeast Multispecies"/>
    <x v="2745"/>
    <x v="2737"/>
    <x v="189"/>
    <x v="235"/>
    <x v="6"/>
    <n v="39055.1"/>
  </r>
  <r>
    <x v="6"/>
    <x v="19"/>
    <s v="New England Wind"/>
    <x v="22"/>
    <s v="Small-Mesh Multispecies"/>
    <x v="2746"/>
    <x v="2738"/>
    <x v="94"/>
    <x v="74"/>
    <x v="6"/>
    <n v="36925.199999999997"/>
  </r>
  <r>
    <x v="6"/>
    <x v="19"/>
    <s v="New England Wind"/>
    <x v="16"/>
    <s v="Monkfish"/>
    <x v="2747"/>
    <x v="2739"/>
    <x v="13"/>
    <x v="19"/>
    <x v="6"/>
    <n v="36583.67"/>
  </r>
  <r>
    <x v="6"/>
    <x v="19"/>
    <s v="New England Wind"/>
    <x v="8"/>
    <s v="ASMFC FMP"/>
    <x v="2748"/>
    <x v="2740"/>
    <x v="61"/>
    <x v="52"/>
    <x v="6"/>
    <n v="34009.68"/>
  </r>
  <r>
    <x v="6"/>
    <x v="19"/>
    <s v="New England Wind"/>
    <x v="10"/>
    <s v="Summer Flounder, Scup, Black Sea Bass"/>
    <x v="2749"/>
    <x v="2741"/>
    <x v="67"/>
    <x v="9"/>
    <x v="6"/>
    <n v="24802.66"/>
  </r>
  <r>
    <x v="6"/>
    <x v="19"/>
    <s v="New England Wind"/>
    <x v="0"/>
    <m/>
    <x v="2750"/>
    <x v="2742"/>
    <x v="0"/>
    <x v="0"/>
    <x v="6"/>
    <n v="18567.89"/>
  </r>
  <r>
    <x v="6"/>
    <x v="19"/>
    <s v="New England Wind"/>
    <x v="5"/>
    <s v="ASMFC FMP"/>
    <x v="2751"/>
    <x v="2743"/>
    <x v="1"/>
    <x v="1"/>
    <x v="6"/>
    <n v="14668.17"/>
  </r>
  <r>
    <x v="6"/>
    <x v="19"/>
    <s v="New England Wind"/>
    <x v="27"/>
    <s v="Northeast Multispecies"/>
    <x v="2752"/>
    <x v="2744"/>
    <x v="45"/>
    <x v="10"/>
    <x v="6"/>
    <n v="9263.76"/>
  </r>
  <r>
    <x v="6"/>
    <x v="19"/>
    <s v="New England Wind"/>
    <x v="20"/>
    <s v="Mackerel, Squid, and Butterfish"/>
    <x v="2753"/>
    <x v="2745"/>
    <x v="45"/>
    <x v="22"/>
    <x v="6"/>
    <n v="3453.45"/>
  </r>
  <r>
    <x v="6"/>
    <x v="19"/>
    <s v="New England Wind"/>
    <x v="17"/>
    <s v="Small-Mesh Multispecies"/>
    <x v="2754"/>
    <x v="2746"/>
    <x v="170"/>
    <x v="194"/>
    <x v="6"/>
    <n v="3151.21"/>
  </r>
  <r>
    <x v="6"/>
    <x v="19"/>
    <s v="New England Wind"/>
    <x v="18"/>
    <s v="Mackerel, Squid, and Butterfish"/>
    <x v="1075"/>
    <x v="2747"/>
    <x v="54"/>
    <x v="7"/>
    <x v="6"/>
    <n v="2445.2399999999998"/>
  </r>
  <r>
    <x v="6"/>
    <x v="19"/>
    <s v="New England Wind"/>
    <x v="38"/>
    <s v="Atlantic Herring"/>
    <x v="2755"/>
    <x v="2748"/>
    <x v="1"/>
    <x v="1"/>
    <x v="6"/>
    <n v="1946.59"/>
  </r>
  <r>
    <x v="6"/>
    <x v="19"/>
    <s v="New England Wind"/>
    <x v="2"/>
    <s v="Summer Flounder, Scup, Black Sea Bass"/>
    <x v="2756"/>
    <x v="621"/>
    <x v="5"/>
    <x v="5"/>
    <x v="6"/>
    <n v="1609.43"/>
  </r>
  <r>
    <x v="6"/>
    <x v="19"/>
    <s v="New England Wind"/>
    <x v="28"/>
    <s v="Tilefish"/>
    <x v="2757"/>
    <x v="2749"/>
    <x v="29"/>
    <x v="5"/>
    <x v="6"/>
    <n v="1446.85"/>
  </r>
  <r>
    <x v="6"/>
    <x v="19"/>
    <s v="New England Wind"/>
    <x v="25"/>
    <s v="Bluefish"/>
    <x v="2758"/>
    <x v="177"/>
    <x v="9"/>
    <x v="64"/>
    <x v="6"/>
    <n v="1064.95"/>
  </r>
  <r>
    <x v="6"/>
    <x v="19"/>
    <s v="New England Wind"/>
    <x v="3"/>
    <s v="No Federal FMP"/>
    <x v="2759"/>
    <x v="932"/>
    <x v="1"/>
    <x v="1"/>
    <x v="6"/>
    <n v="748.52"/>
  </r>
  <r>
    <x v="6"/>
    <x v="19"/>
    <s v="New England Wind"/>
    <x v="48"/>
    <s v="Northeast Multispecies"/>
    <x v="827"/>
    <x v="2157"/>
    <x v="1"/>
    <x v="5"/>
    <x v="6"/>
    <n v="389.54"/>
  </r>
  <r>
    <x v="6"/>
    <x v="19"/>
    <s v="New England Wind"/>
    <x v="32"/>
    <s v="Highly Migratory Species"/>
    <x v="692"/>
    <x v="2522"/>
    <x v="11"/>
    <x v="31"/>
    <x v="6"/>
    <n v="345.89"/>
  </r>
  <r>
    <x v="6"/>
    <x v="19"/>
    <s v="New England Wind"/>
    <x v="35"/>
    <s v="Spiny Dogfish"/>
    <x v="556"/>
    <x v="2750"/>
    <x v="1"/>
    <x v="1"/>
    <x v="6"/>
    <n v="325.16000000000003"/>
  </r>
  <r>
    <x v="6"/>
    <x v="19"/>
    <s v="New England Wind"/>
    <x v="34"/>
    <s v="Northeast Multispecies"/>
    <x v="330"/>
    <x v="430"/>
    <x v="6"/>
    <x v="6"/>
    <x v="6"/>
    <n v="298.97000000000003"/>
  </r>
  <r>
    <x v="6"/>
    <x v="19"/>
    <s v="New England Wind"/>
    <x v="29"/>
    <s v="ASMFC FMP"/>
    <x v="353"/>
    <x v="157"/>
    <x v="1"/>
    <x v="1"/>
    <x v="6"/>
    <n v="89.47"/>
  </r>
  <r>
    <x v="6"/>
    <x v="19"/>
    <s v="New England Wind"/>
    <x v="6"/>
    <s v="Mackerel, Squid, and Butterfish"/>
    <x v="64"/>
    <x v="2047"/>
    <x v="6"/>
    <x v="6"/>
    <x v="6"/>
    <n v="54.56"/>
  </r>
  <r>
    <x v="6"/>
    <x v="19"/>
    <s v="New England Wind"/>
    <x v="33"/>
    <s v="Northeast Multispecies"/>
    <x v="233"/>
    <x v="121"/>
    <x v="6"/>
    <x v="6"/>
    <x v="6"/>
    <n v="52.37"/>
  </r>
  <r>
    <x v="6"/>
    <x v="19"/>
    <s v="New England Wind"/>
    <x v="60"/>
    <s v="ASMFC FMP"/>
    <x v="65"/>
    <x v="103"/>
    <x v="6"/>
    <x v="6"/>
    <x v="6"/>
    <n v="44.74"/>
  </r>
  <r>
    <x v="6"/>
    <x v="19"/>
    <s v="New England Wind"/>
    <x v="31"/>
    <s v="No Federal FMP"/>
    <x v="66"/>
    <x v="184"/>
    <x v="7"/>
    <x v="44"/>
    <x v="6"/>
    <n v="34.92"/>
  </r>
  <r>
    <x v="6"/>
    <x v="19"/>
    <s v="New England Wind"/>
    <x v="24"/>
    <s v="No Federal FMP"/>
    <x v="15"/>
    <x v="17"/>
    <x v="1"/>
    <x v="1"/>
    <x v="6"/>
    <n v="20.73"/>
  </r>
  <r>
    <x v="6"/>
    <x v="19"/>
    <s v="New England Wind"/>
    <x v="82"/>
    <s v="No Federal FMP"/>
    <x v="67"/>
    <x v="102"/>
    <x v="24"/>
    <x v="116"/>
    <x v="6"/>
    <n v="16.37"/>
  </r>
  <r>
    <x v="6"/>
    <x v="19"/>
    <s v="New England Wind"/>
    <x v="13"/>
    <s v="No Federal FMP"/>
    <x v="69"/>
    <x v="17"/>
    <x v="29"/>
    <x v="7"/>
    <x v="6"/>
    <n v="12"/>
  </r>
  <r>
    <x v="6"/>
    <x v="19"/>
    <s v="New England Wind"/>
    <x v="11"/>
    <s v="ASMFC FMP"/>
    <x v="17"/>
    <x v="20"/>
    <x v="6"/>
    <x v="6"/>
    <x v="6"/>
    <n v="7.64"/>
  </r>
  <r>
    <x v="6"/>
    <x v="19"/>
    <s v="New England Wind"/>
    <x v="12"/>
    <s v="No Federal FMP"/>
    <x v="111"/>
    <x v="26"/>
    <x v="6"/>
    <x v="6"/>
    <x v="6"/>
    <n v="6.55"/>
  </r>
  <r>
    <x v="6"/>
    <x v="19"/>
    <s v="New England Wind"/>
    <x v="37"/>
    <s v="No Federal FMP"/>
    <x v="71"/>
    <x v="109"/>
    <x v="5"/>
    <x v="7"/>
    <x v="6"/>
    <n v="4.3600000000000003"/>
  </r>
  <r>
    <x v="6"/>
    <x v="19"/>
    <s v="New England Wind"/>
    <x v="4"/>
    <s v="No Federal FMP"/>
    <x v="27"/>
    <x v="19"/>
    <x v="6"/>
    <x v="6"/>
    <x v="6"/>
    <n v="3.27"/>
  </r>
  <r>
    <x v="6"/>
    <x v="19"/>
    <s v="New England Wind"/>
    <x v="49"/>
    <s v="No Federal FMP"/>
    <x v="27"/>
    <x v="18"/>
    <x v="5"/>
    <x v="5"/>
    <x v="6"/>
    <n v="3.27"/>
  </r>
  <r>
    <x v="6"/>
    <x v="19"/>
    <s v="New England Wind"/>
    <x v="41"/>
    <s v="Northeast Multispecies"/>
    <x v="27"/>
    <x v="20"/>
    <x v="6"/>
    <x v="6"/>
    <x v="6"/>
    <n v="3.27"/>
  </r>
  <r>
    <x v="6"/>
    <x v="19"/>
    <s v="New England Wind"/>
    <x v="54"/>
    <s v="Northeast Multispecies"/>
    <x v="19"/>
    <x v="19"/>
    <x v="6"/>
    <x v="6"/>
    <x v="6"/>
    <n v="2.1800000000000002"/>
  </r>
  <r>
    <x v="6"/>
    <x v="19"/>
    <s v="New England Wind"/>
    <x v="51"/>
    <s v="No Federal FMP"/>
    <x v="20"/>
    <x v="19"/>
    <x v="6"/>
    <x v="1"/>
    <x v="6"/>
    <n v="1.0900000000000001"/>
  </r>
  <r>
    <x v="6"/>
    <x v="19"/>
    <s v="New England Wind"/>
    <x v="21"/>
    <s v="No Federal FMP"/>
    <x v="20"/>
    <x v="19"/>
    <x v="6"/>
    <x v="6"/>
    <x v="6"/>
    <n v="1.0900000000000001"/>
  </r>
  <r>
    <x v="6"/>
    <x v="19"/>
    <s v="New England Wind"/>
    <x v="56"/>
    <s v="Northeast Multispecies"/>
    <x v="20"/>
    <x v="19"/>
    <x v="6"/>
    <x v="6"/>
    <x v="6"/>
    <n v="1.0900000000000001"/>
  </r>
  <r>
    <x v="6"/>
    <x v="20"/>
    <s v="Ocean Winds East"/>
    <x v="1"/>
    <s v="Sea Scallop"/>
    <x v="2760"/>
    <x v="2751"/>
    <x v="132"/>
    <x v="71"/>
    <x v="6"/>
    <n v="2066177.66"/>
  </r>
  <r>
    <x v="6"/>
    <x v="20"/>
    <s v="Ocean Winds East"/>
    <x v="0"/>
    <m/>
    <x v="2761"/>
    <x v="2752"/>
    <x v="0"/>
    <x v="0"/>
    <x v="6"/>
    <n v="405373.01"/>
  </r>
  <r>
    <x v="6"/>
    <x v="20"/>
    <s v="Ocean Winds East"/>
    <x v="10"/>
    <s v="Summer Flounder, Scup, Black Sea Bass"/>
    <x v="2762"/>
    <x v="2753"/>
    <x v="61"/>
    <x v="21"/>
    <x v="6"/>
    <n v="98003.83"/>
  </r>
  <r>
    <x v="6"/>
    <x v="20"/>
    <s v="Ocean Winds East"/>
    <x v="2"/>
    <s v="Summer Flounder, Scup, Black Sea Bass"/>
    <x v="2763"/>
    <x v="1273"/>
    <x v="17"/>
    <x v="168"/>
    <x v="6"/>
    <n v="45479.72"/>
  </r>
  <r>
    <x v="6"/>
    <x v="20"/>
    <s v="Ocean Winds East"/>
    <x v="9"/>
    <s v="Summer Flounder, Scup, Black Sea Bass"/>
    <x v="2764"/>
    <x v="2754"/>
    <x v="20"/>
    <x v="21"/>
    <x v="6"/>
    <n v="35572.19"/>
  </r>
  <r>
    <x v="6"/>
    <x v="20"/>
    <s v="Ocean Winds East"/>
    <x v="5"/>
    <s v="ASMFC FMP"/>
    <x v="2765"/>
    <x v="2755"/>
    <x v="29"/>
    <x v="7"/>
    <x v="6"/>
    <n v="29448.720000000001"/>
  </r>
  <r>
    <x v="6"/>
    <x v="20"/>
    <s v="Ocean Winds East"/>
    <x v="7"/>
    <s v="Mackerel, Squid, and Butterfish"/>
    <x v="2766"/>
    <x v="2756"/>
    <x v="67"/>
    <x v="8"/>
    <x v="6"/>
    <n v="27451.94"/>
  </r>
  <r>
    <x v="6"/>
    <x v="20"/>
    <s v="Ocean Winds East"/>
    <x v="16"/>
    <s v="Monkfish"/>
    <x v="2767"/>
    <x v="2757"/>
    <x v="8"/>
    <x v="68"/>
    <x v="6"/>
    <n v="17798.64"/>
  </r>
  <r>
    <x v="6"/>
    <x v="20"/>
    <s v="Ocean Winds East"/>
    <x v="18"/>
    <s v="Mackerel, Squid, and Butterfish"/>
    <x v="2768"/>
    <x v="2758"/>
    <x v="33"/>
    <x v="55"/>
    <x v="6"/>
    <n v="6058"/>
  </r>
  <r>
    <x v="6"/>
    <x v="20"/>
    <s v="Ocean Winds East"/>
    <x v="22"/>
    <s v="Small-Mesh Multispecies"/>
    <x v="2769"/>
    <x v="2759"/>
    <x v="7"/>
    <x v="7"/>
    <x v="6"/>
    <n v="4611.1499999999996"/>
  </r>
  <r>
    <x v="6"/>
    <x v="20"/>
    <s v="Ocean Winds East"/>
    <x v="28"/>
    <s v="Tilefish"/>
    <x v="2770"/>
    <x v="1570"/>
    <x v="9"/>
    <x v="9"/>
    <x v="6"/>
    <n v="3907.36"/>
  </r>
  <r>
    <x v="6"/>
    <x v="20"/>
    <s v="Ocean Winds East"/>
    <x v="8"/>
    <s v="ASMFC FMP"/>
    <x v="2771"/>
    <x v="2760"/>
    <x v="29"/>
    <x v="7"/>
    <x v="6"/>
    <n v="3365.07"/>
  </r>
  <r>
    <x v="6"/>
    <x v="20"/>
    <s v="Ocean Winds East"/>
    <x v="38"/>
    <s v="Atlantic Herring"/>
    <x v="2772"/>
    <x v="2761"/>
    <x v="1"/>
    <x v="5"/>
    <x v="6"/>
    <n v="3360.7"/>
  </r>
  <r>
    <x v="6"/>
    <x v="20"/>
    <s v="Ocean Winds East"/>
    <x v="25"/>
    <s v="Bluefish"/>
    <x v="1729"/>
    <x v="2762"/>
    <x v="12"/>
    <x v="28"/>
    <x v="6"/>
    <n v="2142.9899999999998"/>
  </r>
  <r>
    <x v="6"/>
    <x v="20"/>
    <s v="Ocean Winds East"/>
    <x v="26"/>
    <s v="Skates"/>
    <x v="2773"/>
    <x v="2763"/>
    <x v="5"/>
    <x v="1"/>
    <x v="6"/>
    <n v="1116.23"/>
  </r>
  <r>
    <x v="6"/>
    <x v="20"/>
    <s v="Ocean Winds East"/>
    <x v="60"/>
    <s v="ASMFC FMP"/>
    <x v="2774"/>
    <x v="914"/>
    <x v="5"/>
    <x v="7"/>
    <x v="6"/>
    <n v="571.76"/>
  </r>
  <r>
    <x v="6"/>
    <x v="20"/>
    <s v="Ocean Winds East"/>
    <x v="32"/>
    <s v="Highly Migratory Species"/>
    <x v="493"/>
    <x v="2764"/>
    <x v="9"/>
    <x v="9"/>
    <x v="6"/>
    <n v="451.73"/>
  </r>
  <r>
    <x v="6"/>
    <x v="20"/>
    <s v="Ocean Winds East"/>
    <x v="20"/>
    <s v="Mackerel, Squid, and Butterfish"/>
    <x v="2775"/>
    <x v="2765"/>
    <x v="1"/>
    <x v="1"/>
    <x v="6"/>
    <n v="439.73"/>
  </r>
  <r>
    <x v="6"/>
    <x v="20"/>
    <s v="Ocean Winds East"/>
    <x v="31"/>
    <s v="No Federal FMP"/>
    <x v="1847"/>
    <x v="62"/>
    <x v="78"/>
    <x v="21"/>
    <x v="6"/>
    <n v="346.98"/>
  </r>
  <r>
    <x v="6"/>
    <x v="20"/>
    <s v="Ocean Winds East"/>
    <x v="17"/>
    <s v="Small-Mesh Multispecies"/>
    <x v="408"/>
    <x v="298"/>
    <x v="54"/>
    <x v="44"/>
    <x v="6"/>
    <n v="329.52"/>
  </r>
  <r>
    <x v="6"/>
    <x v="20"/>
    <s v="Ocean Winds East"/>
    <x v="35"/>
    <s v="Spiny Dogfish"/>
    <x v="2150"/>
    <x v="2766"/>
    <x v="1"/>
    <x v="1"/>
    <x v="6"/>
    <n v="249.87"/>
  </r>
  <r>
    <x v="6"/>
    <x v="20"/>
    <s v="Ocean Winds East"/>
    <x v="24"/>
    <s v="No Federal FMP"/>
    <x v="2457"/>
    <x v="518"/>
    <x v="45"/>
    <x v="10"/>
    <x v="6"/>
    <n v="232.41"/>
  </r>
  <r>
    <x v="6"/>
    <x v="20"/>
    <s v="Ocean Winds East"/>
    <x v="72"/>
    <s v="No Federal FMP"/>
    <x v="1052"/>
    <x v="574"/>
    <x v="54"/>
    <x v="31"/>
    <x v="6"/>
    <n v="186.58"/>
  </r>
  <r>
    <x v="6"/>
    <x v="20"/>
    <s v="Ocean Winds East"/>
    <x v="12"/>
    <s v="No Federal FMP"/>
    <x v="1849"/>
    <x v="2371"/>
    <x v="45"/>
    <x v="68"/>
    <x v="6"/>
    <n v="174.58"/>
  </r>
  <r>
    <x v="6"/>
    <x v="20"/>
    <s v="Ocean Winds East"/>
    <x v="31"/>
    <s v="No Federal FMP"/>
    <x v="550"/>
    <x v="12"/>
    <x v="148"/>
    <x v="133"/>
    <x v="6"/>
    <n v="157.12"/>
  </r>
  <r>
    <x v="6"/>
    <x v="20"/>
    <s v="Ocean Winds East"/>
    <x v="27"/>
    <s v="Northeast Multispecies"/>
    <x v="161"/>
    <x v="325"/>
    <x v="6"/>
    <x v="6"/>
    <x v="6"/>
    <n v="144.03"/>
  </r>
  <r>
    <x v="6"/>
    <x v="20"/>
    <s v="Ocean Winds East"/>
    <x v="6"/>
    <s v="Mackerel, Squid, and Butterfish"/>
    <x v="369"/>
    <x v="1821"/>
    <x v="1"/>
    <x v="6"/>
    <x v="6"/>
    <n v="88.38"/>
  </r>
  <r>
    <x v="6"/>
    <x v="20"/>
    <s v="Ocean Winds East"/>
    <x v="43"/>
    <s v="Northeast Multispecies"/>
    <x v="588"/>
    <x v="281"/>
    <x v="6"/>
    <x v="6"/>
    <x v="6"/>
    <n v="87.29"/>
  </r>
  <r>
    <x v="6"/>
    <x v="20"/>
    <s v="Ocean Winds East"/>
    <x v="70"/>
    <s v="No Federal FMP"/>
    <x v="588"/>
    <x v="17"/>
    <x v="5"/>
    <x v="6"/>
    <x v="6"/>
    <n v="87.29"/>
  </r>
  <r>
    <x v="6"/>
    <x v="20"/>
    <s v="Ocean Winds East"/>
    <x v="49"/>
    <s v="No Federal FMP"/>
    <x v="588"/>
    <x v="2767"/>
    <x v="28"/>
    <x v="89"/>
    <x v="6"/>
    <n v="87.29"/>
  </r>
  <r>
    <x v="6"/>
    <x v="20"/>
    <s v="Ocean Winds East"/>
    <x v="21"/>
    <s v="No Federal FMP"/>
    <x v="216"/>
    <x v="249"/>
    <x v="11"/>
    <x v="44"/>
    <x v="6"/>
    <n v="86.2"/>
  </r>
  <r>
    <x v="6"/>
    <x v="20"/>
    <s v="Ocean Winds East"/>
    <x v="30"/>
    <s v="No Federal FMP"/>
    <x v="279"/>
    <x v="50"/>
    <x v="80"/>
    <x v="74"/>
    <x v="6"/>
    <n v="84.02"/>
  </r>
  <r>
    <x v="6"/>
    <x v="20"/>
    <s v="Ocean Winds East"/>
    <x v="3"/>
    <s v="No Federal FMP"/>
    <x v="233"/>
    <x v="68"/>
    <x v="6"/>
    <x v="6"/>
    <x v="6"/>
    <n v="52.37"/>
  </r>
  <r>
    <x v="6"/>
    <x v="20"/>
    <s v="Ocean Winds East"/>
    <x v="13"/>
    <s v="No Federal FMP"/>
    <x v="15"/>
    <x v="13"/>
    <x v="11"/>
    <x v="31"/>
    <x v="6"/>
    <n v="20.73"/>
  </r>
  <r>
    <x v="6"/>
    <x v="20"/>
    <s v="Ocean Winds East"/>
    <x v="23"/>
    <s v="Highly Migratory Species"/>
    <x v="165"/>
    <x v="27"/>
    <x v="1"/>
    <x v="1"/>
    <x v="6"/>
    <n v="18.55"/>
  </r>
  <r>
    <x v="6"/>
    <x v="20"/>
    <s v="Ocean Winds East"/>
    <x v="61"/>
    <s v="Mackerel, Squid, and Butterfish"/>
    <x v="127"/>
    <x v="17"/>
    <x v="6"/>
    <x v="6"/>
    <x v="6"/>
    <n v="17.46"/>
  </r>
  <r>
    <x v="6"/>
    <x v="20"/>
    <s v="Ocean Winds East"/>
    <x v="15"/>
    <s v="SERO FMP"/>
    <x v="67"/>
    <x v="16"/>
    <x v="64"/>
    <x v="55"/>
    <x v="6"/>
    <n v="16.37"/>
  </r>
  <r>
    <x v="6"/>
    <x v="20"/>
    <s v="Ocean Winds East"/>
    <x v="19"/>
    <s v="Tilefish"/>
    <x v="68"/>
    <x v="65"/>
    <x v="1"/>
    <x v="1"/>
    <x v="6"/>
    <n v="13.09"/>
  </r>
  <r>
    <x v="6"/>
    <x v="20"/>
    <s v="Ocean Winds East"/>
    <x v="82"/>
    <s v="No Federal FMP"/>
    <x v="70"/>
    <x v="66"/>
    <x v="51"/>
    <x v="11"/>
    <x v="6"/>
    <n v="10.91"/>
  </r>
  <r>
    <x v="6"/>
    <x v="20"/>
    <s v="Ocean Winds East"/>
    <x v="48"/>
    <s v="Northeast Multispecies"/>
    <x v="110"/>
    <x v="109"/>
    <x v="6"/>
    <x v="6"/>
    <x v="6"/>
    <n v="9.82"/>
  </r>
  <r>
    <x v="6"/>
    <x v="20"/>
    <s v="Ocean Winds East"/>
    <x v="41"/>
    <s v="Northeast Multispecies"/>
    <x v="17"/>
    <x v="109"/>
    <x v="6"/>
    <x v="6"/>
    <x v="6"/>
    <n v="7.64"/>
  </r>
  <r>
    <x v="6"/>
    <x v="20"/>
    <s v="Ocean Winds East"/>
    <x v="34"/>
    <s v="Northeast Multispecies"/>
    <x v="27"/>
    <x v="19"/>
    <x v="6"/>
    <x v="6"/>
    <x v="6"/>
    <n v="3.27"/>
  </r>
  <r>
    <x v="6"/>
    <x v="20"/>
    <s v="Ocean Winds East"/>
    <x v="51"/>
    <s v="No Federal FMP"/>
    <x v="19"/>
    <x v="109"/>
    <x v="6"/>
    <x v="7"/>
    <x v="6"/>
    <n v="2.1800000000000002"/>
  </r>
  <r>
    <x v="6"/>
    <x v="20"/>
    <s v="Ocean Winds East"/>
    <x v="64"/>
    <s v="Small-Mesh Multispecies"/>
    <x v="19"/>
    <x v="27"/>
    <x v="10"/>
    <x v="32"/>
    <x v="6"/>
    <n v="2.1800000000000002"/>
  </r>
  <r>
    <x v="6"/>
    <x v="20"/>
    <s v="Ocean Winds East"/>
    <x v="14"/>
    <s v="No Federal FMP"/>
    <x v="19"/>
    <x v="20"/>
    <x v="29"/>
    <x v="44"/>
    <x v="6"/>
    <n v="2.1800000000000002"/>
  </r>
  <r>
    <x v="6"/>
    <x v="20"/>
    <s v="Ocean Winds East"/>
    <x v="37"/>
    <s v="No Federal FMP"/>
    <x v="19"/>
    <x v="19"/>
    <x v="1"/>
    <x v="1"/>
    <x v="6"/>
    <n v="2.1800000000000002"/>
  </r>
  <r>
    <x v="6"/>
    <x v="20"/>
    <s v="Ocean Winds East"/>
    <x v="40"/>
    <s v="ASMFC FMP"/>
    <x v="20"/>
    <x v="26"/>
    <x v="6"/>
    <x v="6"/>
    <x v="6"/>
    <n v="1.0900000000000001"/>
  </r>
  <r>
    <x v="6"/>
    <x v="20"/>
    <s v="Ocean Winds East"/>
    <x v="80"/>
    <s v="ASMFC FMP"/>
    <x v="20"/>
    <x v="20"/>
    <x v="6"/>
    <x v="6"/>
    <x v="6"/>
    <n v="1.0900000000000001"/>
  </r>
  <r>
    <x v="6"/>
    <x v="21"/>
    <s v="Attentive Energy"/>
    <x v="1"/>
    <s v="Sea Scallop"/>
    <x v="2776"/>
    <x v="2768"/>
    <x v="93"/>
    <x v="56"/>
    <x v="6"/>
    <n v="1118523.29"/>
  </r>
  <r>
    <x v="6"/>
    <x v="21"/>
    <s v="Attentive Energy"/>
    <x v="0"/>
    <m/>
    <x v="2777"/>
    <x v="2769"/>
    <x v="0"/>
    <x v="0"/>
    <x v="6"/>
    <n v="64286.57"/>
  </r>
  <r>
    <x v="6"/>
    <x v="21"/>
    <s v="Attentive Energy"/>
    <x v="10"/>
    <s v="Summer Flounder, Scup, Black Sea Bass"/>
    <x v="2778"/>
    <x v="2770"/>
    <x v="13"/>
    <x v="39"/>
    <x v="6"/>
    <n v="56454.38"/>
  </r>
  <r>
    <x v="6"/>
    <x v="21"/>
    <s v="Attentive Energy"/>
    <x v="9"/>
    <s v="Summer Flounder, Scup, Black Sea Bass"/>
    <x v="2779"/>
    <x v="2771"/>
    <x v="80"/>
    <x v="91"/>
    <x v="6"/>
    <n v="40198.61"/>
  </r>
  <r>
    <x v="6"/>
    <x v="21"/>
    <s v="Attentive Energy"/>
    <x v="16"/>
    <s v="Monkfish"/>
    <x v="2780"/>
    <x v="2772"/>
    <x v="13"/>
    <x v="39"/>
    <x v="6"/>
    <n v="36598.949999999997"/>
  </r>
  <r>
    <x v="6"/>
    <x v="21"/>
    <s v="Attentive Energy"/>
    <x v="5"/>
    <s v="ASMFC FMP"/>
    <x v="2781"/>
    <x v="1257"/>
    <x v="29"/>
    <x v="7"/>
    <x v="6"/>
    <n v="30656.61"/>
  </r>
  <r>
    <x v="6"/>
    <x v="21"/>
    <s v="Attentive Energy"/>
    <x v="18"/>
    <s v="Mackerel, Squid, and Butterfish"/>
    <x v="2782"/>
    <x v="2773"/>
    <x v="31"/>
    <x v="135"/>
    <x v="6"/>
    <n v="23973.39"/>
  </r>
  <r>
    <x v="6"/>
    <x v="21"/>
    <s v="Attentive Energy"/>
    <x v="2"/>
    <s v="Summer Flounder, Scup, Black Sea Bass"/>
    <x v="2783"/>
    <x v="2774"/>
    <x v="20"/>
    <x v="21"/>
    <x v="6"/>
    <n v="23773.71"/>
  </r>
  <r>
    <x v="6"/>
    <x v="21"/>
    <s v="Attentive Energy"/>
    <x v="7"/>
    <s v="Mackerel, Squid, and Butterfish"/>
    <x v="2784"/>
    <x v="273"/>
    <x v="54"/>
    <x v="64"/>
    <x v="6"/>
    <n v="20375.91"/>
  </r>
  <r>
    <x v="6"/>
    <x v="21"/>
    <s v="Attentive Energy"/>
    <x v="53"/>
    <s v="Surfclam, Ocean Quahog"/>
    <x v="2785"/>
    <x v="2775"/>
    <x v="54"/>
    <x v="9"/>
    <x v="6"/>
    <n v="20350.810000000001"/>
  </r>
  <r>
    <x v="6"/>
    <x v="21"/>
    <s v="Attentive Energy"/>
    <x v="38"/>
    <s v="Atlantic Herring"/>
    <x v="2786"/>
    <x v="2776"/>
    <x v="11"/>
    <x v="64"/>
    <x v="6"/>
    <n v="12363.68"/>
  </r>
  <r>
    <x v="6"/>
    <x v="21"/>
    <s v="Attentive Energy"/>
    <x v="22"/>
    <s v="Small-Mesh Multispecies"/>
    <x v="2787"/>
    <x v="2777"/>
    <x v="29"/>
    <x v="5"/>
    <x v="6"/>
    <n v="3044.27"/>
  </r>
  <r>
    <x v="6"/>
    <x v="21"/>
    <s v="Attentive Energy"/>
    <x v="26"/>
    <s v="Skates"/>
    <x v="2788"/>
    <x v="1481"/>
    <x v="7"/>
    <x v="5"/>
    <x v="6"/>
    <n v="2476.88"/>
  </r>
  <r>
    <x v="6"/>
    <x v="21"/>
    <s v="Attentive Energy"/>
    <x v="8"/>
    <s v="ASMFC FMP"/>
    <x v="2789"/>
    <x v="2778"/>
    <x v="5"/>
    <x v="5"/>
    <x v="6"/>
    <n v="2180.09"/>
  </r>
  <r>
    <x v="6"/>
    <x v="21"/>
    <s v="Attentive Energy"/>
    <x v="28"/>
    <s v="Tilefish"/>
    <x v="2790"/>
    <x v="118"/>
    <x v="7"/>
    <x v="44"/>
    <x v="6"/>
    <n v="1985.87"/>
  </r>
  <r>
    <x v="6"/>
    <x v="21"/>
    <s v="Attentive Energy"/>
    <x v="25"/>
    <s v="Bluefish"/>
    <x v="583"/>
    <x v="500"/>
    <x v="29"/>
    <x v="44"/>
    <x v="6"/>
    <n v="540.11"/>
  </r>
  <r>
    <x v="6"/>
    <x v="21"/>
    <s v="Attentive Energy"/>
    <x v="30"/>
    <s v="No Federal FMP"/>
    <x v="1623"/>
    <x v="2779"/>
    <x v="215"/>
    <x v="236"/>
    <x v="6"/>
    <n v="494.29"/>
  </r>
  <r>
    <x v="6"/>
    <x v="21"/>
    <s v="Attentive Energy"/>
    <x v="20"/>
    <s v="Mackerel, Squid, and Butterfish"/>
    <x v="2791"/>
    <x v="1360"/>
    <x v="1"/>
    <x v="1"/>
    <x v="6"/>
    <n v="314.25"/>
  </r>
  <r>
    <x v="6"/>
    <x v="21"/>
    <s v="Attentive Energy"/>
    <x v="70"/>
    <s v="No Federal FMP"/>
    <x v="812"/>
    <x v="1106"/>
    <x v="54"/>
    <x v="1"/>
    <x v="6"/>
    <n v="300.06"/>
  </r>
  <r>
    <x v="6"/>
    <x v="21"/>
    <s v="Attentive Energy"/>
    <x v="17"/>
    <s v="Small-Mesh Multispecies"/>
    <x v="2792"/>
    <x v="1156"/>
    <x v="7"/>
    <x v="7"/>
    <x v="6"/>
    <n v="228.05"/>
  </r>
  <r>
    <x v="6"/>
    <x v="21"/>
    <s v="Attentive Energy"/>
    <x v="60"/>
    <s v="ASMFC FMP"/>
    <x v="98"/>
    <x v="2780"/>
    <x v="1"/>
    <x v="1"/>
    <x v="6"/>
    <n v="214.95"/>
  </r>
  <r>
    <x v="6"/>
    <x v="21"/>
    <s v="Attentive Energy"/>
    <x v="12"/>
    <s v="No Federal FMP"/>
    <x v="2793"/>
    <x v="655"/>
    <x v="27"/>
    <x v="84"/>
    <x v="6"/>
    <n v="193.13"/>
  </r>
  <r>
    <x v="6"/>
    <x v="21"/>
    <s v="Attentive Energy"/>
    <x v="24"/>
    <s v="No Federal FMP"/>
    <x v="256"/>
    <x v="244"/>
    <x v="67"/>
    <x v="64"/>
    <x v="6"/>
    <n v="159.31"/>
  </r>
  <r>
    <x v="6"/>
    <x v="21"/>
    <s v="Attentive Energy"/>
    <x v="31"/>
    <s v="No Federal FMP"/>
    <x v="850"/>
    <x v="269"/>
    <x v="56"/>
    <x v="32"/>
    <x v="6"/>
    <n v="130.94"/>
  </r>
  <r>
    <x v="6"/>
    <x v="21"/>
    <s v="Attentive Energy"/>
    <x v="6"/>
    <s v="Mackerel, Squid, and Butterfish"/>
    <x v="850"/>
    <x v="2767"/>
    <x v="1"/>
    <x v="1"/>
    <x v="6"/>
    <n v="130.94"/>
  </r>
  <r>
    <x v="6"/>
    <x v="21"/>
    <s v="Attentive Energy"/>
    <x v="35"/>
    <s v="Spiny Dogfish"/>
    <x v="258"/>
    <x v="2781"/>
    <x v="6"/>
    <x v="6"/>
    <x v="6"/>
    <n v="124.39"/>
  </r>
  <r>
    <x v="6"/>
    <x v="21"/>
    <s v="Attentive Energy"/>
    <x v="32"/>
    <s v="Highly Migratory Species"/>
    <x v="225"/>
    <x v="205"/>
    <x v="1"/>
    <x v="1"/>
    <x v="6"/>
    <n v="77.47"/>
  </r>
  <r>
    <x v="6"/>
    <x v="21"/>
    <s v="Attentive Energy"/>
    <x v="13"/>
    <s v="No Federal FMP"/>
    <x v="498"/>
    <x v="800"/>
    <x v="83"/>
    <x v="94"/>
    <x v="6"/>
    <n v="75.290000000000006"/>
  </r>
  <r>
    <x v="6"/>
    <x v="21"/>
    <s v="Attentive Energy"/>
    <x v="27"/>
    <s v="Northeast Multispecies"/>
    <x v="1188"/>
    <x v="106"/>
    <x v="6"/>
    <x v="6"/>
    <x v="6"/>
    <n v="65.47"/>
  </r>
  <r>
    <x v="6"/>
    <x v="21"/>
    <s v="Attentive Energy"/>
    <x v="31"/>
    <s v="No Federal FMP"/>
    <x v="461"/>
    <x v="69"/>
    <x v="93"/>
    <x v="56"/>
    <x v="6"/>
    <n v="46.92"/>
  </r>
  <r>
    <x v="6"/>
    <x v="21"/>
    <s v="Attentive Energy"/>
    <x v="51"/>
    <s v="No Federal FMP"/>
    <x v="218"/>
    <x v="1225"/>
    <x v="6"/>
    <x v="81"/>
    <x v="6"/>
    <n v="38.19"/>
  </r>
  <r>
    <x v="6"/>
    <x v="21"/>
    <s v="Attentive Energy"/>
    <x v="3"/>
    <s v="No Federal FMP"/>
    <x v="261"/>
    <x v="157"/>
    <x v="6"/>
    <x v="6"/>
    <x v="6"/>
    <n v="29.46"/>
  </r>
  <r>
    <x v="6"/>
    <x v="21"/>
    <s v="Attentive Energy"/>
    <x v="21"/>
    <s v="No Federal FMP"/>
    <x v="108"/>
    <x v="69"/>
    <x v="1"/>
    <x v="1"/>
    <x v="6"/>
    <n v="25.1"/>
  </r>
  <r>
    <x v="6"/>
    <x v="21"/>
    <s v="Attentive Energy"/>
    <x v="23"/>
    <s v="Highly Migratory Species"/>
    <x v="164"/>
    <x v="65"/>
    <x v="1"/>
    <x v="1"/>
    <x v="6"/>
    <n v="22.91"/>
  </r>
  <r>
    <x v="6"/>
    <x v="21"/>
    <s v="Attentive Energy"/>
    <x v="49"/>
    <s v="No Federal FMP"/>
    <x v="109"/>
    <x v="265"/>
    <x v="22"/>
    <x v="28"/>
    <x v="6"/>
    <n v="21.82"/>
  </r>
  <r>
    <x v="6"/>
    <x v="21"/>
    <s v="Attentive Energy"/>
    <x v="4"/>
    <s v="No Federal FMP"/>
    <x v="165"/>
    <x v="124"/>
    <x v="6"/>
    <x v="6"/>
    <x v="6"/>
    <n v="18.55"/>
  </r>
  <r>
    <x v="6"/>
    <x v="21"/>
    <s v="Attentive Energy"/>
    <x v="43"/>
    <s v="Northeast Multispecies"/>
    <x v="127"/>
    <x v="108"/>
    <x v="6"/>
    <x v="6"/>
    <x v="6"/>
    <n v="17.46"/>
  </r>
  <r>
    <x v="6"/>
    <x v="21"/>
    <s v="Attentive Energy"/>
    <x v="61"/>
    <s v="Mackerel, Squid, and Butterfish"/>
    <x v="68"/>
    <x v="68"/>
    <x v="6"/>
    <x v="6"/>
    <x v="6"/>
    <n v="13.09"/>
  </r>
  <r>
    <x v="6"/>
    <x v="21"/>
    <s v="Attentive Energy"/>
    <x v="34"/>
    <s v="Northeast Multispecies"/>
    <x v="69"/>
    <x v="20"/>
    <x v="6"/>
    <x v="6"/>
    <x v="6"/>
    <n v="12"/>
  </r>
  <r>
    <x v="6"/>
    <x v="21"/>
    <s v="Attentive Energy"/>
    <x v="19"/>
    <s v="Tilefish"/>
    <x v="111"/>
    <x v="109"/>
    <x v="6"/>
    <x v="6"/>
    <x v="6"/>
    <n v="6.55"/>
  </r>
  <r>
    <x v="6"/>
    <x v="21"/>
    <s v="Attentive Energy"/>
    <x v="14"/>
    <s v="No Federal FMP"/>
    <x v="18"/>
    <x v="65"/>
    <x v="9"/>
    <x v="68"/>
    <x v="6"/>
    <n v="5.46"/>
  </r>
  <r>
    <x v="6"/>
    <x v="21"/>
    <s v="Attentive Energy"/>
    <x v="41"/>
    <s v="Northeast Multispecies"/>
    <x v="18"/>
    <x v="109"/>
    <x v="6"/>
    <x v="6"/>
    <x v="6"/>
    <n v="5.46"/>
  </r>
  <r>
    <x v="6"/>
    <x v="21"/>
    <s v="Attentive Energy"/>
    <x v="64"/>
    <s v="Small-Mesh Multispecies"/>
    <x v="19"/>
    <x v="109"/>
    <x v="10"/>
    <x v="28"/>
    <x v="6"/>
    <n v="2.1800000000000002"/>
  </r>
  <r>
    <x v="6"/>
    <x v="21"/>
    <s v="Attentive Energy"/>
    <x v="37"/>
    <s v="No Federal FMP"/>
    <x v="19"/>
    <x v="19"/>
    <x v="1"/>
    <x v="1"/>
    <x v="6"/>
    <n v="2.1800000000000002"/>
  </r>
  <r>
    <x v="6"/>
    <x v="21"/>
    <s v="Attentive Energy"/>
    <x v="15"/>
    <s v="SERO FMP"/>
    <x v="19"/>
    <x v="19"/>
    <x v="7"/>
    <x v="44"/>
    <x v="6"/>
    <n v="2.1800000000000002"/>
  </r>
  <r>
    <x v="6"/>
    <x v="21"/>
    <s v="Attentive Energy"/>
    <x v="48"/>
    <s v="Northeast Multispecies"/>
    <x v="19"/>
    <x v="19"/>
    <x v="6"/>
    <x v="6"/>
    <x v="6"/>
    <n v="2.1800000000000002"/>
  </r>
  <r>
    <x v="6"/>
    <x v="21"/>
    <s v="Attentive Energy"/>
    <x v="82"/>
    <s v="No Federal FMP"/>
    <x v="19"/>
    <x v="27"/>
    <x v="11"/>
    <x v="64"/>
    <x v="6"/>
    <n v="2.1800000000000002"/>
  </r>
  <r>
    <x v="6"/>
    <x v="22"/>
    <s v="Community Offshore Wind"/>
    <x v="1"/>
    <s v="Sea Scallop"/>
    <x v="2794"/>
    <x v="2782"/>
    <x v="39"/>
    <x v="94"/>
    <x v="6"/>
    <n v="993223.56"/>
  </r>
  <r>
    <x v="6"/>
    <x v="22"/>
    <s v="Community Offshore Wind"/>
    <x v="53"/>
    <s v="Surfclam, Ocean Quahog"/>
    <x v="2795"/>
    <x v="2783"/>
    <x v="216"/>
    <x v="237"/>
    <x v="6"/>
    <n v="397422.98"/>
  </r>
  <r>
    <x v="6"/>
    <x v="22"/>
    <s v="Community Offshore Wind"/>
    <x v="10"/>
    <s v="Summer Flounder, Scup, Black Sea Bass"/>
    <x v="2796"/>
    <x v="2784"/>
    <x v="83"/>
    <x v="39"/>
    <x v="6"/>
    <n v="51863.97"/>
  </r>
  <r>
    <x v="6"/>
    <x v="22"/>
    <s v="Community Offshore Wind"/>
    <x v="0"/>
    <m/>
    <x v="2797"/>
    <x v="2785"/>
    <x v="0"/>
    <x v="0"/>
    <x v="6"/>
    <n v="37498.050000000003"/>
  </r>
  <r>
    <x v="6"/>
    <x v="22"/>
    <s v="Community Offshore Wind"/>
    <x v="2"/>
    <s v="Summer Flounder, Scup, Black Sea Bass"/>
    <x v="2798"/>
    <x v="2786"/>
    <x v="24"/>
    <x v="21"/>
    <x v="6"/>
    <n v="22319.23"/>
  </r>
  <r>
    <x v="6"/>
    <x v="22"/>
    <s v="Community Offshore Wind"/>
    <x v="7"/>
    <s v="Mackerel, Squid, and Butterfish"/>
    <x v="1628"/>
    <x v="2787"/>
    <x v="9"/>
    <x v="9"/>
    <x v="6"/>
    <n v="22127.19"/>
  </r>
  <r>
    <x v="6"/>
    <x v="22"/>
    <s v="Community Offshore Wind"/>
    <x v="9"/>
    <s v="Summer Flounder, Scup, Black Sea Bass"/>
    <x v="2799"/>
    <x v="2788"/>
    <x v="27"/>
    <x v="22"/>
    <x v="6"/>
    <n v="11506.05"/>
  </r>
  <r>
    <x v="6"/>
    <x v="22"/>
    <s v="Community Offshore Wind"/>
    <x v="16"/>
    <s v="Monkfish"/>
    <x v="2800"/>
    <x v="2789"/>
    <x v="7"/>
    <x v="7"/>
    <x v="6"/>
    <n v="8373.39"/>
  </r>
  <r>
    <x v="6"/>
    <x v="22"/>
    <s v="Community Offshore Wind"/>
    <x v="5"/>
    <s v="ASMFC FMP"/>
    <x v="2801"/>
    <x v="2790"/>
    <x v="1"/>
    <x v="1"/>
    <x v="6"/>
    <n v="8059.14"/>
  </r>
  <r>
    <x v="6"/>
    <x v="22"/>
    <s v="Community Offshore Wind"/>
    <x v="18"/>
    <s v="Mackerel, Squid, and Butterfish"/>
    <x v="2802"/>
    <x v="2791"/>
    <x v="58"/>
    <x v="11"/>
    <x v="6"/>
    <n v="7302.99"/>
  </r>
  <r>
    <x v="6"/>
    <x v="22"/>
    <s v="Community Offshore Wind"/>
    <x v="38"/>
    <s v="Atlantic Herring"/>
    <x v="2803"/>
    <x v="2792"/>
    <x v="5"/>
    <x v="5"/>
    <x v="6"/>
    <n v="4150.6899999999996"/>
  </r>
  <r>
    <x v="6"/>
    <x v="22"/>
    <s v="Community Offshore Wind"/>
    <x v="22"/>
    <s v="Small-Mesh Multispecies"/>
    <x v="2804"/>
    <x v="2793"/>
    <x v="5"/>
    <x v="1"/>
    <x v="6"/>
    <n v="2596.91"/>
  </r>
  <r>
    <x v="6"/>
    <x v="22"/>
    <s v="Community Offshore Wind"/>
    <x v="28"/>
    <s v="Tilefish"/>
    <x v="2805"/>
    <x v="2794"/>
    <x v="29"/>
    <x v="7"/>
    <x v="6"/>
    <n v="1838.57"/>
  </r>
  <r>
    <x v="6"/>
    <x v="22"/>
    <s v="Community Offshore Wind"/>
    <x v="8"/>
    <s v="ASMFC FMP"/>
    <x v="249"/>
    <x v="1024"/>
    <x v="1"/>
    <x v="1"/>
    <x v="6"/>
    <n v="676.51"/>
  </r>
  <r>
    <x v="6"/>
    <x v="22"/>
    <s v="Community Offshore Wind"/>
    <x v="6"/>
    <s v="Mackerel, Squid, and Butterfish"/>
    <x v="2806"/>
    <x v="2332"/>
    <x v="7"/>
    <x v="7"/>
    <x v="6"/>
    <n v="656.87"/>
  </r>
  <r>
    <x v="6"/>
    <x v="22"/>
    <s v="Community Offshore Wind"/>
    <x v="26"/>
    <s v="Skates"/>
    <x v="2506"/>
    <x v="2795"/>
    <x v="1"/>
    <x v="6"/>
    <x v="6"/>
    <n v="547.75"/>
  </r>
  <r>
    <x v="6"/>
    <x v="22"/>
    <s v="Community Offshore Wind"/>
    <x v="25"/>
    <s v="Bluefish"/>
    <x v="691"/>
    <x v="1443"/>
    <x v="5"/>
    <x v="5"/>
    <x v="6"/>
    <n v="367.71"/>
  </r>
  <r>
    <x v="6"/>
    <x v="22"/>
    <s v="Community Offshore Wind"/>
    <x v="20"/>
    <s v="Mackerel, Squid, and Butterfish"/>
    <x v="2807"/>
    <x v="1022"/>
    <x v="1"/>
    <x v="1"/>
    <x v="6"/>
    <n v="348.07"/>
  </r>
  <r>
    <x v="6"/>
    <x v="22"/>
    <s v="Community Offshore Wind"/>
    <x v="61"/>
    <s v="Mackerel, Squid, and Butterfish"/>
    <x v="641"/>
    <x v="1819"/>
    <x v="7"/>
    <x v="7"/>
    <x v="6"/>
    <n v="205.13"/>
  </r>
  <r>
    <x v="6"/>
    <x v="22"/>
    <s v="Community Offshore Wind"/>
    <x v="60"/>
    <s v="ASMFC FMP"/>
    <x v="1881"/>
    <x v="2348"/>
    <x v="1"/>
    <x v="1"/>
    <x v="6"/>
    <n v="176.76"/>
  </r>
  <r>
    <x v="6"/>
    <x v="22"/>
    <s v="Community Offshore Wind"/>
    <x v="24"/>
    <s v="No Federal FMP"/>
    <x v="1899"/>
    <x v="404"/>
    <x v="9"/>
    <x v="64"/>
    <x v="6"/>
    <n v="156.03"/>
  </r>
  <r>
    <x v="6"/>
    <x v="22"/>
    <s v="Community Offshore Wind"/>
    <x v="17"/>
    <s v="Small-Mesh Multispecies"/>
    <x v="352"/>
    <x v="212"/>
    <x v="5"/>
    <x v="5"/>
    <x v="6"/>
    <n v="145.12"/>
  </r>
  <r>
    <x v="6"/>
    <x v="22"/>
    <s v="Community Offshore Wind"/>
    <x v="30"/>
    <s v="No Federal FMP"/>
    <x v="537"/>
    <x v="1553"/>
    <x v="31"/>
    <x v="109"/>
    <x v="6"/>
    <n v="122.21"/>
  </r>
  <r>
    <x v="6"/>
    <x v="22"/>
    <s v="Community Offshore Wind"/>
    <x v="31"/>
    <s v="No Federal FMP"/>
    <x v="105"/>
    <x v="1008"/>
    <x v="8"/>
    <x v="10"/>
    <x v="6"/>
    <n v="70.92"/>
  </r>
  <r>
    <x v="6"/>
    <x v="22"/>
    <s v="Community Offshore Wind"/>
    <x v="35"/>
    <s v="Spiny Dogfish"/>
    <x v="852"/>
    <x v="523"/>
    <x v="6"/>
    <x v="6"/>
    <x v="6"/>
    <n v="53.47"/>
  </r>
  <r>
    <x v="6"/>
    <x v="22"/>
    <s v="Community Offshore Wind"/>
    <x v="12"/>
    <s v="No Federal FMP"/>
    <x v="193"/>
    <x v="403"/>
    <x v="5"/>
    <x v="7"/>
    <x v="6"/>
    <n v="40.369999999999997"/>
  </r>
  <r>
    <x v="6"/>
    <x v="22"/>
    <s v="Community Offshore Wind"/>
    <x v="32"/>
    <s v="Highly Migratory Species"/>
    <x v="413"/>
    <x v="121"/>
    <x v="1"/>
    <x v="6"/>
    <x v="6"/>
    <n v="39.28"/>
  </r>
  <r>
    <x v="6"/>
    <x v="22"/>
    <s v="Community Offshore Wind"/>
    <x v="23"/>
    <s v="Highly Migratory Species"/>
    <x v="12"/>
    <x v="15"/>
    <x v="5"/>
    <x v="1"/>
    <x v="6"/>
    <n v="37.1"/>
  </r>
  <r>
    <x v="6"/>
    <x v="22"/>
    <s v="Community Offshore Wind"/>
    <x v="31"/>
    <s v="No Federal FMP"/>
    <x v="108"/>
    <x v="108"/>
    <x v="22"/>
    <x v="22"/>
    <x v="6"/>
    <n v="25.1"/>
  </r>
  <r>
    <x v="6"/>
    <x v="22"/>
    <s v="Community Offshore Wind"/>
    <x v="3"/>
    <s v="No Federal FMP"/>
    <x v="109"/>
    <x v="16"/>
    <x v="6"/>
    <x v="6"/>
    <x v="6"/>
    <n v="21.82"/>
  </r>
  <r>
    <x v="6"/>
    <x v="22"/>
    <s v="Community Offshore Wind"/>
    <x v="21"/>
    <s v="No Federal FMP"/>
    <x v="15"/>
    <x v="158"/>
    <x v="1"/>
    <x v="1"/>
    <x v="6"/>
    <n v="20.73"/>
  </r>
  <r>
    <x v="6"/>
    <x v="22"/>
    <s v="Community Offshore Wind"/>
    <x v="43"/>
    <s v="Northeast Multispecies"/>
    <x v="68"/>
    <x v="26"/>
    <x v="6"/>
    <x v="6"/>
    <x v="6"/>
    <n v="13.09"/>
  </r>
  <r>
    <x v="6"/>
    <x v="22"/>
    <s v="Community Offshore Wind"/>
    <x v="49"/>
    <s v="No Federal FMP"/>
    <x v="69"/>
    <x v="302"/>
    <x v="9"/>
    <x v="9"/>
    <x v="6"/>
    <n v="12"/>
  </r>
  <r>
    <x v="6"/>
    <x v="22"/>
    <s v="Community Offshore Wind"/>
    <x v="19"/>
    <s v="Tilefish"/>
    <x v="110"/>
    <x v="27"/>
    <x v="1"/>
    <x v="1"/>
    <x v="6"/>
    <n v="9.82"/>
  </r>
  <r>
    <x v="6"/>
    <x v="22"/>
    <s v="Community Offshore Wind"/>
    <x v="70"/>
    <s v="No Federal FMP"/>
    <x v="110"/>
    <x v="20"/>
    <x v="6"/>
    <x v="6"/>
    <x v="6"/>
    <n v="9.82"/>
  </r>
  <r>
    <x v="6"/>
    <x v="22"/>
    <s v="Community Offshore Wind"/>
    <x v="13"/>
    <s v="No Federal FMP"/>
    <x v="18"/>
    <x v="15"/>
    <x v="1"/>
    <x v="1"/>
    <x v="6"/>
    <n v="5.46"/>
  </r>
  <r>
    <x v="6"/>
    <x v="22"/>
    <s v="Community Offshore Wind"/>
    <x v="41"/>
    <s v="Northeast Multispecies"/>
    <x v="18"/>
    <x v="109"/>
    <x v="6"/>
    <x v="6"/>
    <x v="6"/>
    <n v="5.46"/>
  </r>
  <r>
    <x v="6"/>
    <x v="22"/>
    <s v="Community Offshore Wind"/>
    <x v="64"/>
    <s v="Small-Mesh Multispecies"/>
    <x v="19"/>
    <x v="27"/>
    <x v="10"/>
    <x v="32"/>
    <x v="6"/>
    <n v="2.1800000000000002"/>
  </r>
  <r>
    <x v="6"/>
    <x v="22"/>
    <s v="Community Offshore Wind"/>
    <x v="51"/>
    <s v="No Federal FMP"/>
    <x v="20"/>
    <x v="19"/>
    <x v="6"/>
    <x v="1"/>
    <x v="6"/>
    <n v="1.0900000000000001"/>
  </r>
  <r>
    <x v="6"/>
    <x v="22"/>
    <s v="Community Offshore Wind"/>
    <x v="14"/>
    <s v="No Federal FMP"/>
    <x v="20"/>
    <x v="19"/>
    <x v="1"/>
    <x v="5"/>
    <x v="6"/>
    <n v="1.0900000000000001"/>
  </r>
  <r>
    <x v="6"/>
    <x v="22"/>
    <s v="Community Offshore Wind"/>
    <x v="15"/>
    <s v="SERO FMP"/>
    <x v="20"/>
    <x v="19"/>
    <x v="5"/>
    <x v="44"/>
    <x v="6"/>
    <n v="1.0900000000000001"/>
  </r>
  <r>
    <x v="6"/>
    <x v="22"/>
    <s v="Community Offshore Wind"/>
    <x v="48"/>
    <s v="Northeast Multispecies"/>
    <x v="20"/>
    <x v="19"/>
    <x v="6"/>
    <x v="6"/>
    <x v="6"/>
    <n v="1.0900000000000001"/>
  </r>
  <r>
    <x v="6"/>
    <x v="23"/>
    <s v="Atlantic Shores Offshore Wind Bight"/>
    <x v="1"/>
    <s v="Sea Scallop"/>
    <x v="2808"/>
    <x v="2796"/>
    <x v="8"/>
    <x v="8"/>
    <x v="6"/>
    <n v="431952.04"/>
  </r>
  <r>
    <x v="6"/>
    <x v="23"/>
    <s v="Atlantic Shores Offshore Wind Bight"/>
    <x v="53"/>
    <s v="Surfclam, Ocean Quahog"/>
    <x v="2809"/>
    <x v="2797"/>
    <x v="47"/>
    <x v="49"/>
    <x v="6"/>
    <n v="102635.71"/>
  </r>
  <r>
    <x v="6"/>
    <x v="23"/>
    <s v="Atlantic Shores Offshore Wind Bight"/>
    <x v="0"/>
    <m/>
    <x v="2810"/>
    <x v="2798"/>
    <x v="0"/>
    <x v="0"/>
    <x v="6"/>
    <n v="42708.23"/>
  </r>
  <r>
    <x v="6"/>
    <x v="23"/>
    <s v="Atlantic Shores Offshore Wind Bight"/>
    <x v="10"/>
    <s v="Summer Flounder, Scup, Black Sea Bass"/>
    <x v="2811"/>
    <x v="2799"/>
    <x v="11"/>
    <x v="64"/>
    <x v="6"/>
    <n v="14345.19"/>
  </r>
  <r>
    <x v="6"/>
    <x v="23"/>
    <s v="Atlantic Shores Offshore Wind Bight"/>
    <x v="7"/>
    <s v="Mackerel, Squid, and Butterfish"/>
    <x v="2812"/>
    <x v="2800"/>
    <x v="5"/>
    <x v="5"/>
    <x v="6"/>
    <n v="6324.24"/>
  </r>
  <r>
    <x v="6"/>
    <x v="23"/>
    <s v="Atlantic Shores Offshore Wind Bight"/>
    <x v="2"/>
    <s v="Summer Flounder, Scup, Black Sea Bass"/>
    <x v="2813"/>
    <x v="2801"/>
    <x v="67"/>
    <x v="8"/>
    <x v="6"/>
    <n v="4962.5"/>
  </r>
  <r>
    <x v="6"/>
    <x v="23"/>
    <s v="Atlantic Shores Offshore Wind Bight"/>
    <x v="16"/>
    <s v="Monkfish"/>
    <x v="2814"/>
    <x v="1795"/>
    <x v="5"/>
    <x v="1"/>
    <x v="6"/>
    <n v="3273.41"/>
  </r>
  <r>
    <x v="6"/>
    <x v="23"/>
    <s v="Atlantic Shores Offshore Wind Bight"/>
    <x v="9"/>
    <s v="Summer Flounder, Scup, Black Sea Bass"/>
    <x v="2815"/>
    <x v="2802"/>
    <x v="5"/>
    <x v="5"/>
    <x v="6"/>
    <n v="1515.59"/>
  </r>
  <r>
    <x v="6"/>
    <x v="23"/>
    <s v="Atlantic Shores Offshore Wind Bight"/>
    <x v="18"/>
    <s v="Mackerel, Squid, and Butterfish"/>
    <x v="2275"/>
    <x v="2803"/>
    <x v="29"/>
    <x v="7"/>
    <x v="6"/>
    <n v="1069.32"/>
  </r>
  <r>
    <x v="6"/>
    <x v="23"/>
    <s v="Atlantic Shores Offshore Wind Bight"/>
    <x v="6"/>
    <s v="Mackerel, Squid, and Butterfish"/>
    <x v="249"/>
    <x v="2804"/>
    <x v="7"/>
    <x v="44"/>
    <x v="6"/>
    <n v="676.51"/>
  </r>
  <r>
    <x v="6"/>
    <x v="23"/>
    <s v="Atlantic Shores Offshore Wind Bight"/>
    <x v="61"/>
    <s v="Mackerel, Squid, and Butterfish"/>
    <x v="790"/>
    <x v="2805"/>
    <x v="8"/>
    <x v="10"/>
    <x v="6"/>
    <n v="476.83"/>
  </r>
  <r>
    <x v="6"/>
    <x v="23"/>
    <s v="Atlantic Shores Offshore Wind Bight"/>
    <x v="5"/>
    <s v="ASMFC FMP"/>
    <x v="2816"/>
    <x v="103"/>
    <x v="6"/>
    <x v="6"/>
    <x v="6"/>
    <n v="246.6"/>
  </r>
  <r>
    <x v="6"/>
    <x v="23"/>
    <s v="Atlantic Shores Offshore Wind Bight"/>
    <x v="26"/>
    <s v="Skates"/>
    <x v="388"/>
    <x v="568"/>
    <x v="6"/>
    <x v="6"/>
    <x v="6"/>
    <n v="204.04"/>
  </r>
  <r>
    <x v="6"/>
    <x v="23"/>
    <s v="Atlantic Shores Offshore Wind Bight"/>
    <x v="35"/>
    <s v="Spiny Dogfish"/>
    <x v="550"/>
    <x v="1892"/>
    <x v="1"/>
    <x v="6"/>
    <x v="6"/>
    <n v="157.12"/>
  </r>
  <r>
    <x v="6"/>
    <x v="23"/>
    <s v="Atlantic Shores Offshore Wind Bight"/>
    <x v="25"/>
    <s v="Bluefish"/>
    <x v="162"/>
    <x v="1361"/>
    <x v="1"/>
    <x v="1"/>
    <x v="6"/>
    <n v="100.38"/>
  </r>
  <r>
    <x v="6"/>
    <x v="23"/>
    <s v="Atlantic Shores Offshore Wind Bight"/>
    <x v="65"/>
    <s v="No Federal FMP"/>
    <x v="280"/>
    <x v="139"/>
    <x v="29"/>
    <x v="7"/>
    <x v="6"/>
    <n v="68.739999999999995"/>
  </r>
  <r>
    <x v="6"/>
    <x v="23"/>
    <s v="Atlantic Shores Offshore Wind Bight"/>
    <x v="3"/>
    <s v="No Federal FMP"/>
    <x v="1188"/>
    <x v="18"/>
    <x v="6"/>
    <x v="6"/>
    <x v="6"/>
    <n v="65.47"/>
  </r>
  <r>
    <x v="6"/>
    <x v="23"/>
    <s v="Atlantic Shores Offshore Wind Bight"/>
    <x v="20"/>
    <s v="Mackerel, Squid, and Butterfish"/>
    <x v="233"/>
    <x v="183"/>
    <x v="6"/>
    <x v="6"/>
    <x v="6"/>
    <n v="52.37"/>
  </r>
  <r>
    <x v="6"/>
    <x v="23"/>
    <s v="Atlantic Shores Offshore Wind Bight"/>
    <x v="60"/>
    <s v="ASMFC FMP"/>
    <x v="66"/>
    <x v="2141"/>
    <x v="6"/>
    <x v="6"/>
    <x v="6"/>
    <n v="34.92"/>
  </r>
  <r>
    <x v="6"/>
    <x v="23"/>
    <s v="Atlantic Shores Offshore Wind Bight"/>
    <x v="24"/>
    <s v="No Federal FMP"/>
    <x v="14"/>
    <x v="215"/>
    <x v="1"/>
    <x v="5"/>
    <x v="6"/>
    <n v="27.28"/>
  </r>
  <r>
    <x v="6"/>
    <x v="23"/>
    <s v="Atlantic Shores Offshore Wind Bight"/>
    <x v="22"/>
    <s v="Small-Mesh Multispecies"/>
    <x v="109"/>
    <x v="1008"/>
    <x v="6"/>
    <x v="6"/>
    <x v="6"/>
    <n v="21.82"/>
  </r>
  <r>
    <x v="6"/>
    <x v="23"/>
    <s v="Atlantic Shores Offshore Wind Bight"/>
    <x v="23"/>
    <s v="Highly Migratory Species"/>
    <x v="165"/>
    <x v="109"/>
    <x v="1"/>
    <x v="1"/>
    <x v="6"/>
    <n v="18.55"/>
  </r>
  <r>
    <x v="6"/>
    <x v="23"/>
    <s v="Atlantic Shores Offshore Wind Bight"/>
    <x v="31"/>
    <s v="No Federal FMP"/>
    <x v="110"/>
    <x v="65"/>
    <x v="1"/>
    <x v="5"/>
    <x v="6"/>
    <n v="9.82"/>
  </r>
  <r>
    <x v="6"/>
    <x v="23"/>
    <s v="Atlantic Shores Offshore Wind Bight"/>
    <x v="19"/>
    <s v="Tilefish"/>
    <x v="111"/>
    <x v="20"/>
    <x v="6"/>
    <x v="6"/>
    <x v="6"/>
    <n v="6.55"/>
  </r>
  <r>
    <x v="6"/>
    <x v="23"/>
    <s v="Atlantic Shores Offshore Wind Bight"/>
    <x v="8"/>
    <s v="ASMFC FMP"/>
    <x v="71"/>
    <x v="16"/>
    <x v="6"/>
    <x v="6"/>
    <x v="6"/>
    <n v="4.3600000000000003"/>
  </r>
  <r>
    <x v="6"/>
    <x v="23"/>
    <s v="Atlantic Shores Offshore Wind Bight"/>
    <x v="43"/>
    <s v="Northeast Multispecies"/>
    <x v="71"/>
    <x v="20"/>
    <x v="6"/>
    <x v="6"/>
    <x v="6"/>
    <n v="4.3600000000000003"/>
  </r>
  <r>
    <x v="6"/>
    <x v="23"/>
    <s v="Atlantic Shores Offshore Wind Bight"/>
    <x v="28"/>
    <s v="Tilefish"/>
    <x v="27"/>
    <x v="19"/>
    <x v="6"/>
    <x v="6"/>
    <x v="6"/>
    <n v="3.27"/>
  </r>
  <r>
    <x v="6"/>
    <x v="23"/>
    <s v="Atlantic Shores Offshore Wind Bight"/>
    <x v="32"/>
    <s v="Highly Migratory Species"/>
    <x v="27"/>
    <x v="65"/>
    <x v="6"/>
    <x v="6"/>
    <x v="6"/>
    <n v="3.27"/>
  </r>
  <r>
    <x v="6"/>
    <x v="23"/>
    <s v="Atlantic Shores Offshore Wind Bight"/>
    <x v="17"/>
    <s v="Small-Mesh Multispecies"/>
    <x v="19"/>
    <x v="65"/>
    <x v="6"/>
    <x v="6"/>
    <x v="6"/>
    <n v="2.1800000000000002"/>
  </r>
  <r>
    <x v="6"/>
    <x v="23"/>
    <s v="Atlantic Shores Offshore Wind Bight"/>
    <x v="31"/>
    <s v="No Federal FMP"/>
    <x v="19"/>
    <x v="19"/>
    <x v="1"/>
    <x v="1"/>
    <x v="6"/>
    <n v="2.1800000000000002"/>
  </r>
  <r>
    <x v="6"/>
    <x v="23"/>
    <s v="Atlantic Shores Offshore Wind Bight"/>
    <x v="64"/>
    <s v="Small-Mesh Multispecies"/>
    <x v="20"/>
    <x v="20"/>
    <x v="11"/>
    <x v="8"/>
    <x v="6"/>
    <n v="1.0900000000000001"/>
  </r>
  <r>
    <x v="6"/>
    <x v="23"/>
    <s v="Atlantic Shores Offshore Wind Bight"/>
    <x v="30"/>
    <s v="No Federal FMP"/>
    <x v="20"/>
    <x v="19"/>
    <x v="1"/>
    <x v="6"/>
    <x v="6"/>
    <n v="1.0900000000000001"/>
  </r>
  <r>
    <x v="6"/>
    <x v="23"/>
    <s v="Atlantic Shores Offshore Wind Bight"/>
    <x v="21"/>
    <s v="No Federal FMP"/>
    <x v="20"/>
    <x v="20"/>
    <x v="6"/>
    <x v="6"/>
    <x v="6"/>
    <n v="1.0900000000000001"/>
  </r>
  <r>
    <x v="6"/>
    <x v="24"/>
    <s v="Invenergy Wind Offshore"/>
    <x v="1"/>
    <s v="Sea Scallop"/>
    <x v="2817"/>
    <x v="2806"/>
    <x v="56"/>
    <x v="84"/>
    <x v="6"/>
    <n v="769349.34"/>
  </r>
  <r>
    <x v="6"/>
    <x v="24"/>
    <s v="Invenergy Wind Offshore"/>
    <x v="0"/>
    <m/>
    <x v="2818"/>
    <x v="2807"/>
    <x v="0"/>
    <x v="0"/>
    <x v="6"/>
    <n v="151197.89000000001"/>
  </r>
  <r>
    <x v="6"/>
    <x v="24"/>
    <s v="Invenergy Wind Offshore"/>
    <x v="53"/>
    <s v="Surfclam, Ocean Quahog"/>
    <x v="2819"/>
    <x v="2808"/>
    <x v="16"/>
    <x v="54"/>
    <x v="6"/>
    <n v="100155.55"/>
  </r>
  <r>
    <x v="6"/>
    <x v="24"/>
    <s v="Invenergy Wind Offshore"/>
    <x v="10"/>
    <s v="Summer Flounder, Scup, Black Sea Bass"/>
    <x v="2820"/>
    <x v="2809"/>
    <x v="9"/>
    <x v="8"/>
    <x v="6"/>
    <n v="20310.439999999999"/>
  </r>
  <r>
    <x v="6"/>
    <x v="24"/>
    <s v="Invenergy Wind Offshore"/>
    <x v="7"/>
    <s v="Mackerel, Squid, and Butterfish"/>
    <x v="2821"/>
    <x v="2810"/>
    <x v="29"/>
    <x v="7"/>
    <x v="6"/>
    <n v="9944.6299999999992"/>
  </r>
  <r>
    <x v="6"/>
    <x v="24"/>
    <s v="Invenergy Wind Offshore"/>
    <x v="2"/>
    <s v="Summer Flounder, Scup, Black Sea Bass"/>
    <x v="2822"/>
    <x v="2811"/>
    <x v="12"/>
    <x v="57"/>
    <x v="6"/>
    <n v="9429.61"/>
  </r>
  <r>
    <x v="6"/>
    <x v="24"/>
    <s v="Invenergy Wind Offshore"/>
    <x v="16"/>
    <s v="Monkfish"/>
    <x v="2823"/>
    <x v="2812"/>
    <x v="5"/>
    <x v="5"/>
    <x v="6"/>
    <n v="4317.63"/>
  </r>
  <r>
    <x v="6"/>
    <x v="24"/>
    <s v="Invenergy Wind Offshore"/>
    <x v="9"/>
    <s v="Summer Flounder, Scup, Black Sea Bass"/>
    <x v="2037"/>
    <x v="2813"/>
    <x v="5"/>
    <x v="7"/>
    <x v="6"/>
    <n v="2125.54"/>
  </r>
  <r>
    <x v="6"/>
    <x v="24"/>
    <s v="Invenergy Wind Offshore"/>
    <x v="18"/>
    <s v="Mackerel, Squid, and Butterfish"/>
    <x v="2824"/>
    <x v="2814"/>
    <x v="5"/>
    <x v="7"/>
    <x v="6"/>
    <n v="950.38"/>
  </r>
  <r>
    <x v="6"/>
    <x v="24"/>
    <s v="Invenergy Wind Offshore"/>
    <x v="6"/>
    <s v="Mackerel, Squid, and Butterfish"/>
    <x v="628"/>
    <x v="2815"/>
    <x v="7"/>
    <x v="44"/>
    <x v="6"/>
    <n v="762.71"/>
  </r>
  <r>
    <x v="6"/>
    <x v="24"/>
    <s v="Invenergy Wind Offshore"/>
    <x v="61"/>
    <s v="Mackerel, Squid, and Butterfish"/>
    <x v="2825"/>
    <x v="2816"/>
    <x v="27"/>
    <x v="63"/>
    <x v="6"/>
    <n v="639.41"/>
  </r>
  <r>
    <x v="6"/>
    <x v="24"/>
    <s v="Invenergy Wind Offshore"/>
    <x v="5"/>
    <s v="ASMFC FMP"/>
    <x v="329"/>
    <x v="1113"/>
    <x v="6"/>
    <x v="6"/>
    <x v="6"/>
    <n v="525.92999999999995"/>
  </r>
  <r>
    <x v="6"/>
    <x v="24"/>
    <s v="Invenergy Wind Offshore"/>
    <x v="35"/>
    <s v="Spiny Dogfish"/>
    <x v="556"/>
    <x v="1480"/>
    <x v="1"/>
    <x v="1"/>
    <x v="6"/>
    <n v="325.16000000000003"/>
  </r>
  <r>
    <x v="6"/>
    <x v="24"/>
    <s v="Invenergy Wind Offshore"/>
    <x v="28"/>
    <s v="Tilefish"/>
    <x v="727"/>
    <x v="61"/>
    <x v="6"/>
    <x v="6"/>
    <x v="6"/>
    <n v="202.95"/>
  </r>
  <r>
    <x v="6"/>
    <x v="24"/>
    <s v="Invenergy Wind Offshore"/>
    <x v="26"/>
    <s v="Skates"/>
    <x v="814"/>
    <x v="380"/>
    <x v="6"/>
    <x v="6"/>
    <x v="6"/>
    <n v="182.22"/>
  </r>
  <r>
    <x v="6"/>
    <x v="24"/>
    <s v="Invenergy Wind Offshore"/>
    <x v="3"/>
    <s v="No Federal FMP"/>
    <x v="814"/>
    <x v="61"/>
    <x v="6"/>
    <x v="6"/>
    <x v="6"/>
    <n v="182.22"/>
  </r>
  <r>
    <x v="6"/>
    <x v="24"/>
    <s v="Invenergy Wind Offshore"/>
    <x v="22"/>
    <s v="Small-Mesh Multispecies"/>
    <x v="629"/>
    <x v="427"/>
    <x v="6"/>
    <x v="6"/>
    <x v="6"/>
    <n v="146.21"/>
  </r>
  <r>
    <x v="6"/>
    <x v="24"/>
    <s v="Invenergy Wind Offshore"/>
    <x v="25"/>
    <s v="Bluefish"/>
    <x v="1348"/>
    <x v="432"/>
    <x v="1"/>
    <x v="1"/>
    <x v="6"/>
    <n v="141.85"/>
  </r>
  <r>
    <x v="6"/>
    <x v="24"/>
    <s v="Invenergy Wind Offshore"/>
    <x v="20"/>
    <s v="Mackerel, Squid, and Butterfish"/>
    <x v="851"/>
    <x v="2010"/>
    <x v="6"/>
    <x v="1"/>
    <x v="6"/>
    <n v="110.2"/>
  </r>
  <r>
    <x v="6"/>
    <x v="24"/>
    <s v="Invenergy Wind Offshore"/>
    <x v="65"/>
    <s v="No Federal FMP"/>
    <x v="259"/>
    <x v="101"/>
    <x v="7"/>
    <x v="44"/>
    <x v="6"/>
    <n v="94.93"/>
  </r>
  <r>
    <x v="6"/>
    <x v="24"/>
    <s v="Invenergy Wind Offshore"/>
    <x v="24"/>
    <s v="No Federal FMP"/>
    <x v="985"/>
    <x v="349"/>
    <x v="29"/>
    <x v="7"/>
    <x v="6"/>
    <n v="62.19"/>
  </r>
  <r>
    <x v="6"/>
    <x v="24"/>
    <s v="Invenergy Wind Offshore"/>
    <x v="60"/>
    <s v="ASMFC FMP"/>
    <x v="589"/>
    <x v="879"/>
    <x v="6"/>
    <x v="1"/>
    <x v="6"/>
    <n v="50.19"/>
  </r>
  <r>
    <x v="6"/>
    <x v="24"/>
    <s v="Invenergy Wind Offshore"/>
    <x v="23"/>
    <s v="Highly Migratory Species"/>
    <x v="480"/>
    <x v="16"/>
    <x v="1"/>
    <x v="1"/>
    <x v="6"/>
    <n v="28.37"/>
  </r>
  <r>
    <x v="6"/>
    <x v="24"/>
    <s v="Invenergy Wind Offshore"/>
    <x v="8"/>
    <s v="ASMFC FMP"/>
    <x v="195"/>
    <x v="56"/>
    <x v="6"/>
    <x v="6"/>
    <x v="6"/>
    <n v="26.19"/>
  </r>
  <r>
    <x v="6"/>
    <x v="24"/>
    <s v="Invenergy Wind Offshore"/>
    <x v="31"/>
    <s v="No Federal FMP"/>
    <x v="145"/>
    <x v="15"/>
    <x v="5"/>
    <x v="5"/>
    <x v="6"/>
    <n v="15.28"/>
  </r>
  <r>
    <x v="6"/>
    <x v="24"/>
    <s v="Invenergy Wind Offshore"/>
    <x v="17"/>
    <s v="Small-Mesh Multispecies"/>
    <x v="16"/>
    <x v="184"/>
    <x v="6"/>
    <x v="6"/>
    <x v="6"/>
    <n v="8.73"/>
  </r>
  <r>
    <x v="6"/>
    <x v="24"/>
    <s v="Invenergy Wind Offshore"/>
    <x v="19"/>
    <s v="Tilefish"/>
    <x v="17"/>
    <x v="109"/>
    <x v="6"/>
    <x v="6"/>
    <x v="6"/>
    <n v="7.64"/>
  </r>
  <r>
    <x v="6"/>
    <x v="24"/>
    <s v="Invenergy Wind Offshore"/>
    <x v="32"/>
    <s v="Highly Migratory Species"/>
    <x v="71"/>
    <x v="26"/>
    <x v="6"/>
    <x v="6"/>
    <x v="6"/>
    <n v="4.3600000000000003"/>
  </r>
  <r>
    <x v="6"/>
    <x v="24"/>
    <s v="Invenergy Wind Offshore"/>
    <x v="43"/>
    <s v="Northeast Multispecies"/>
    <x v="71"/>
    <x v="20"/>
    <x v="6"/>
    <x v="6"/>
    <x v="6"/>
    <n v="4.3600000000000003"/>
  </r>
  <r>
    <x v="6"/>
    <x v="24"/>
    <s v="Invenergy Wind Offshore"/>
    <x v="64"/>
    <s v="Small-Mesh Multispecies"/>
    <x v="27"/>
    <x v="16"/>
    <x v="33"/>
    <x v="82"/>
    <x v="6"/>
    <n v="3.27"/>
  </r>
  <r>
    <x v="6"/>
    <x v="24"/>
    <s v="Invenergy Wind Offshore"/>
    <x v="30"/>
    <s v="No Federal FMP"/>
    <x v="27"/>
    <x v="27"/>
    <x v="5"/>
    <x v="1"/>
    <x v="6"/>
    <n v="3.27"/>
  </r>
  <r>
    <x v="6"/>
    <x v="24"/>
    <s v="Invenergy Wind Offshore"/>
    <x v="49"/>
    <s v="No Federal FMP"/>
    <x v="27"/>
    <x v="68"/>
    <x v="5"/>
    <x v="5"/>
    <x v="6"/>
    <n v="3.27"/>
  </r>
  <r>
    <x v="6"/>
    <x v="24"/>
    <s v="Invenergy Wind Offshore"/>
    <x v="21"/>
    <s v="No Federal FMP"/>
    <x v="27"/>
    <x v="27"/>
    <x v="6"/>
    <x v="6"/>
    <x v="6"/>
    <n v="3.27"/>
  </r>
  <r>
    <x v="6"/>
    <x v="24"/>
    <s v="Invenergy Wind Offshore"/>
    <x v="31"/>
    <s v="No Federal FMP"/>
    <x v="27"/>
    <x v="19"/>
    <x v="5"/>
    <x v="1"/>
    <x v="6"/>
    <n v="3.27"/>
  </r>
  <r>
    <x v="6"/>
    <x v="24"/>
    <s v="Invenergy Wind Offshore"/>
    <x v="13"/>
    <s v="No Federal FMP"/>
    <x v="20"/>
    <x v="20"/>
    <x v="6"/>
    <x v="6"/>
    <x v="6"/>
    <n v="1.0900000000000001"/>
  </r>
  <r>
    <x v="6"/>
    <x v="25"/>
    <s v="Mid-Atlantic Offshore Wind"/>
    <x v="1"/>
    <s v="Sea Scallop"/>
    <x v="2826"/>
    <x v="2817"/>
    <x v="43"/>
    <x v="24"/>
    <x v="6"/>
    <n v="1649622.67"/>
  </r>
  <r>
    <x v="6"/>
    <x v="25"/>
    <s v="Mid-Atlantic Offshore Wind"/>
    <x v="0"/>
    <m/>
    <x v="2827"/>
    <x v="2818"/>
    <x v="0"/>
    <x v="0"/>
    <x v="6"/>
    <n v="43221.06"/>
  </r>
  <r>
    <x v="6"/>
    <x v="25"/>
    <s v="Mid-Atlantic Offshore Wind"/>
    <x v="10"/>
    <s v="Summer Flounder, Scup, Black Sea Bass"/>
    <x v="2828"/>
    <x v="2819"/>
    <x v="67"/>
    <x v="8"/>
    <x v="6"/>
    <n v="24105.42"/>
  </r>
  <r>
    <x v="6"/>
    <x v="25"/>
    <s v="Mid-Atlantic Offshore Wind"/>
    <x v="16"/>
    <s v="Monkfish"/>
    <x v="2829"/>
    <x v="2820"/>
    <x v="8"/>
    <x v="68"/>
    <x v="6"/>
    <n v="17378.55"/>
  </r>
  <r>
    <x v="6"/>
    <x v="25"/>
    <s v="Mid-Atlantic Offshore Wind"/>
    <x v="7"/>
    <s v="Mackerel, Squid, and Butterfish"/>
    <x v="2830"/>
    <x v="2821"/>
    <x v="7"/>
    <x v="44"/>
    <x v="6"/>
    <n v="14280.81"/>
  </r>
  <r>
    <x v="6"/>
    <x v="25"/>
    <s v="Mid-Atlantic Offshore Wind"/>
    <x v="2"/>
    <s v="Summer Flounder, Scup, Black Sea Bass"/>
    <x v="2831"/>
    <x v="2822"/>
    <x v="33"/>
    <x v="28"/>
    <x v="6"/>
    <n v="9850.7900000000009"/>
  </r>
  <r>
    <x v="6"/>
    <x v="25"/>
    <s v="Mid-Atlantic Offshore Wind"/>
    <x v="5"/>
    <s v="ASMFC FMP"/>
    <x v="2832"/>
    <x v="2823"/>
    <x v="1"/>
    <x v="1"/>
    <x v="6"/>
    <n v="5793.94"/>
  </r>
  <r>
    <x v="6"/>
    <x v="25"/>
    <s v="Mid-Atlantic Offshore Wind"/>
    <x v="9"/>
    <s v="Summer Flounder, Scup, Black Sea Bass"/>
    <x v="2833"/>
    <x v="2824"/>
    <x v="7"/>
    <x v="44"/>
    <x v="6"/>
    <n v="4451.84"/>
  </r>
  <r>
    <x v="6"/>
    <x v="25"/>
    <s v="Mid-Atlantic Offshore Wind"/>
    <x v="18"/>
    <s v="Mackerel, Squid, and Butterfish"/>
    <x v="2834"/>
    <x v="2825"/>
    <x v="8"/>
    <x v="28"/>
    <x v="6"/>
    <n v="3499.28"/>
  </r>
  <r>
    <x v="6"/>
    <x v="25"/>
    <s v="Mid-Atlantic Offshore Wind"/>
    <x v="38"/>
    <s v="Atlantic Herring"/>
    <x v="2835"/>
    <x v="2826"/>
    <x v="1"/>
    <x v="1"/>
    <x v="6"/>
    <n v="2714.75"/>
  </r>
  <r>
    <x v="6"/>
    <x v="25"/>
    <s v="Mid-Atlantic Offshore Wind"/>
    <x v="26"/>
    <s v="Skates"/>
    <x v="2414"/>
    <x v="2827"/>
    <x v="5"/>
    <x v="1"/>
    <x v="6"/>
    <n v="1319.19"/>
  </r>
  <r>
    <x v="6"/>
    <x v="25"/>
    <s v="Mid-Atlantic Offshore Wind"/>
    <x v="8"/>
    <s v="ASMFC FMP"/>
    <x v="2836"/>
    <x v="2828"/>
    <x v="1"/>
    <x v="1"/>
    <x v="6"/>
    <n v="605.58000000000004"/>
  </r>
  <r>
    <x v="6"/>
    <x v="25"/>
    <s v="Mid-Atlantic Offshore Wind"/>
    <x v="60"/>
    <s v="ASMFC FMP"/>
    <x v="2566"/>
    <x v="654"/>
    <x v="5"/>
    <x v="5"/>
    <x v="6"/>
    <n v="567.39"/>
  </r>
  <r>
    <x v="6"/>
    <x v="25"/>
    <s v="Mid-Atlantic Offshore Wind"/>
    <x v="27"/>
    <s v="Northeast Multispecies"/>
    <x v="2837"/>
    <x v="1103"/>
    <x v="6"/>
    <x v="6"/>
    <x v="6"/>
    <n v="310.97000000000003"/>
  </r>
  <r>
    <x v="6"/>
    <x v="25"/>
    <s v="Mid-Atlantic Offshore Wind"/>
    <x v="25"/>
    <s v="Bluefish"/>
    <x v="2150"/>
    <x v="2333"/>
    <x v="5"/>
    <x v="5"/>
    <x v="6"/>
    <n v="249.87"/>
  </r>
  <r>
    <x v="6"/>
    <x v="25"/>
    <s v="Mid-Atlantic Offshore Wind"/>
    <x v="3"/>
    <s v="No Federal FMP"/>
    <x v="515"/>
    <x v="217"/>
    <x v="6"/>
    <x v="6"/>
    <x v="6"/>
    <n v="189.86"/>
  </r>
  <r>
    <x v="6"/>
    <x v="25"/>
    <s v="Mid-Atlantic Offshore Wind"/>
    <x v="43"/>
    <s v="Northeast Multispecies"/>
    <x v="1611"/>
    <x v="428"/>
    <x v="1"/>
    <x v="1"/>
    <x v="6"/>
    <n v="164.76"/>
  </r>
  <r>
    <x v="6"/>
    <x v="25"/>
    <s v="Mid-Atlantic Offshore Wind"/>
    <x v="22"/>
    <s v="Small-Mesh Multispecies"/>
    <x v="476"/>
    <x v="426"/>
    <x v="6"/>
    <x v="6"/>
    <x v="6"/>
    <n v="152.76"/>
  </r>
  <r>
    <x v="6"/>
    <x v="25"/>
    <s v="Mid-Atlantic Offshore Wind"/>
    <x v="32"/>
    <s v="Highly Migratory Species"/>
    <x v="817"/>
    <x v="153"/>
    <x v="5"/>
    <x v="5"/>
    <x v="6"/>
    <n v="126.57"/>
  </r>
  <r>
    <x v="6"/>
    <x v="25"/>
    <s v="Mid-Atlantic Offshore Wind"/>
    <x v="4"/>
    <s v="No Federal FMP"/>
    <x v="217"/>
    <x v="11"/>
    <x v="6"/>
    <x v="6"/>
    <x v="6"/>
    <n v="80.739999999999995"/>
  </r>
  <r>
    <x v="6"/>
    <x v="25"/>
    <s v="Mid-Atlantic Offshore Wind"/>
    <x v="35"/>
    <s v="Spiny Dogfish"/>
    <x v="332"/>
    <x v="2765"/>
    <x v="6"/>
    <x v="6"/>
    <x v="6"/>
    <n v="74.2"/>
  </r>
  <r>
    <x v="6"/>
    <x v="25"/>
    <s v="Mid-Atlantic Offshore Wind"/>
    <x v="70"/>
    <s v="No Federal FMP"/>
    <x v="281"/>
    <x v="933"/>
    <x v="1"/>
    <x v="6"/>
    <x v="6"/>
    <n v="64.38"/>
  </r>
  <r>
    <x v="6"/>
    <x v="25"/>
    <s v="Mid-Atlantic Offshore Wind"/>
    <x v="30"/>
    <s v="No Federal FMP"/>
    <x v="64"/>
    <x v="10"/>
    <x v="65"/>
    <x v="56"/>
    <x v="6"/>
    <n v="54.56"/>
  </r>
  <r>
    <x v="6"/>
    <x v="25"/>
    <s v="Mid-Atlantic Offshore Wind"/>
    <x v="61"/>
    <s v="Mackerel, Squid, and Butterfish"/>
    <x v="283"/>
    <x v="56"/>
    <x v="1"/>
    <x v="6"/>
    <x v="6"/>
    <n v="41.46"/>
  </r>
  <r>
    <x v="6"/>
    <x v="25"/>
    <s v="Mid-Atlantic Offshore Wind"/>
    <x v="20"/>
    <s v="Mackerel, Squid, and Butterfish"/>
    <x v="193"/>
    <x v="325"/>
    <x v="6"/>
    <x v="6"/>
    <x v="6"/>
    <n v="40.369999999999997"/>
  </r>
  <r>
    <x v="6"/>
    <x v="25"/>
    <s v="Mid-Atlantic Offshore Wind"/>
    <x v="17"/>
    <s v="Small-Mesh Multispecies"/>
    <x v="261"/>
    <x v="181"/>
    <x v="1"/>
    <x v="1"/>
    <x v="6"/>
    <n v="29.46"/>
  </r>
  <r>
    <x v="6"/>
    <x v="25"/>
    <s v="Mid-Atlantic Offshore Wind"/>
    <x v="31"/>
    <s v="No Federal FMP"/>
    <x v="15"/>
    <x v="15"/>
    <x v="29"/>
    <x v="5"/>
    <x v="6"/>
    <n v="20.73"/>
  </r>
  <r>
    <x v="6"/>
    <x v="25"/>
    <s v="Mid-Atlantic Offshore Wind"/>
    <x v="34"/>
    <s v="Northeast Multispecies"/>
    <x v="354"/>
    <x v="16"/>
    <x v="6"/>
    <x v="6"/>
    <x v="6"/>
    <n v="19.64"/>
  </r>
  <r>
    <x v="6"/>
    <x v="25"/>
    <s v="Mid-Atlantic Offshore Wind"/>
    <x v="12"/>
    <s v="No Federal FMP"/>
    <x v="67"/>
    <x v="107"/>
    <x v="1"/>
    <x v="1"/>
    <x v="6"/>
    <n v="16.37"/>
  </r>
  <r>
    <x v="6"/>
    <x v="25"/>
    <s v="Mid-Atlantic Offshore Wind"/>
    <x v="6"/>
    <s v="Mackerel, Squid, and Butterfish"/>
    <x v="68"/>
    <x v="324"/>
    <x v="6"/>
    <x v="6"/>
    <x v="6"/>
    <n v="13.09"/>
  </r>
  <r>
    <x v="6"/>
    <x v="25"/>
    <s v="Mid-Atlantic Offshore Wind"/>
    <x v="24"/>
    <s v="No Federal FMP"/>
    <x v="17"/>
    <x v="16"/>
    <x v="6"/>
    <x v="6"/>
    <x v="6"/>
    <n v="7.64"/>
  </r>
  <r>
    <x v="6"/>
    <x v="25"/>
    <s v="Mid-Atlantic Offshore Wind"/>
    <x v="48"/>
    <s v="Northeast Multispecies"/>
    <x v="17"/>
    <x v="20"/>
    <x v="6"/>
    <x v="6"/>
    <x v="6"/>
    <n v="7.64"/>
  </r>
  <r>
    <x v="6"/>
    <x v="25"/>
    <s v="Mid-Atlantic Offshore Wind"/>
    <x v="31"/>
    <s v="No Federal FMP"/>
    <x v="17"/>
    <x v="109"/>
    <x v="7"/>
    <x v="44"/>
    <x v="6"/>
    <n v="7.64"/>
  </r>
  <r>
    <x v="6"/>
    <x v="25"/>
    <s v="Mid-Atlantic Offshore Wind"/>
    <x v="21"/>
    <s v="No Federal FMP"/>
    <x v="111"/>
    <x v="27"/>
    <x v="6"/>
    <x v="6"/>
    <x v="6"/>
    <n v="6.55"/>
  </r>
  <r>
    <x v="6"/>
    <x v="25"/>
    <s v="Mid-Atlantic Offshore Wind"/>
    <x v="23"/>
    <s v="Highly Migratory Species"/>
    <x v="27"/>
    <x v="19"/>
    <x v="6"/>
    <x v="6"/>
    <x v="6"/>
    <n v="3.27"/>
  </r>
  <r>
    <x v="6"/>
    <x v="25"/>
    <s v="Mid-Atlantic Offshore Wind"/>
    <x v="28"/>
    <s v="Tilefish"/>
    <x v="19"/>
    <x v="19"/>
    <x v="6"/>
    <x v="6"/>
    <x v="6"/>
    <n v="2.1800000000000002"/>
  </r>
  <r>
    <x v="6"/>
    <x v="25"/>
    <s v="Mid-Atlantic Offshore Wind"/>
    <x v="13"/>
    <s v="No Federal FMP"/>
    <x v="19"/>
    <x v="109"/>
    <x v="1"/>
    <x v="1"/>
    <x v="6"/>
    <n v="2.1800000000000002"/>
  </r>
  <r>
    <x v="6"/>
    <x v="25"/>
    <s v="Mid-Atlantic Offshore Wind"/>
    <x v="40"/>
    <s v="ASMFC FMP"/>
    <x v="19"/>
    <x v="107"/>
    <x v="6"/>
    <x v="6"/>
    <x v="6"/>
    <n v="2.1800000000000002"/>
  </r>
  <r>
    <x v="6"/>
    <x v="25"/>
    <s v="Mid-Atlantic Offshore Wind"/>
    <x v="49"/>
    <s v="No Federal FMP"/>
    <x v="19"/>
    <x v="125"/>
    <x v="1"/>
    <x v="5"/>
    <x v="6"/>
    <n v="2.1800000000000002"/>
  </r>
  <r>
    <x v="6"/>
    <x v="25"/>
    <s v="Mid-Atlantic Offshore Wind"/>
    <x v="19"/>
    <s v="Tilefish"/>
    <x v="20"/>
    <x v="19"/>
    <x v="6"/>
    <x v="6"/>
    <x v="6"/>
    <n v="1.0900000000000001"/>
  </r>
  <r>
    <x v="6"/>
    <x v="25"/>
    <s v="Mid-Atlantic Offshore Wind"/>
    <x v="15"/>
    <s v="SERO FMP"/>
    <x v="20"/>
    <x v="19"/>
    <x v="5"/>
    <x v="44"/>
    <x v="6"/>
    <n v="1.0900000000000001"/>
  </r>
  <r>
    <x v="6"/>
    <x v="28"/>
    <m/>
    <x v="0"/>
    <m/>
    <x v="109"/>
    <x v="184"/>
    <x v="0"/>
    <x v="0"/>
    <x v="6"/>
    <n v="21.82"/>
  </r>
  <r>
    <x v="6"/>
    <x v="27"/>
    <m/>
    <x v="0"/>
    <m/>
    <x v="165"/>
    <x v="125"/>
    <x v="0"/>
    <x v="0"/>
    <x v="6"/>
    <n v="18.55"/>
  </r>
  <r>
    <x v="6"/>
    <x v="26"/>
    <s v="Atlantic Shores North"/>
    <x v="0"/>
    <m/>
    <x v="2838"/>
    <x v="2829"/>
    <x v="0"/>
    <x v="0"/>
    <x v="6"/>
    <n v="252790.47"/>
  </r>
  <r>
    <x v="6"/>
    <x v="26"/>
    <s v="Atlantic Shores North"/>
    <x v="1"/>
    <s v="Sea Scallop"/>
    <x v="2839"/>
    <x v="2830"/>
    <x v="1"/>
    <x v="1"/>
    <x v="6"/>
    <n v="46841.46"/>
  </r>
  <r>
    <x v="6"/>
    <x v="26"/>
    <s v="Atlantic Shores North"/>
    <x v="10"/>
    <s v="Summer Flounder, Scup, Black Sea Bass"/>
    <x v="2840"/>
    <x v="2831"/>
    <x v="11"/>
    <x v="44"/>
    <x v="6"/>
    <n v="13481.01"/>
  </r>
  <r>
    <x v="6"/>
    <x v="26"/>
    <s v="Atlantic Shores North"/>
    <x v="60"/>
    <s v="ASMFC FMP"/>
    <x v="1030"/>
    <x v="2832"/>
    <x v="12"/>
    <x v="22"/>
    <x v="6"/>
    <n v="3200.31"/>
  </r>
  <r>
    <x v="6"/>
    <x v="26"/>
    <s v="Atlantic Shores North"/>
    <x v="7"/>
    <s v="Mackerel, Squid, and Butterfish"/>
    <x v="2841"/>
    <x v="2833"/>
    <x v="1"/>
    <x v="1"/>
    <x v="6"/>
    <n v="3186.12"/>
  </r>
  <r>
    <x v="6"/>
    <x v="26"/>
    <s v="Atlantic Shores North"/>
    <x v="9"/>
    <s v="Summer Flounder, Scup, Black Sea Bass"/>
    <x v="2842"/>
    <x v="2834"/>
    <x v="29"/>
    <x v="64"/>
    <x v="6"/>
    <n v="3059.55"/>
  </r>
  <r>
    <x v="6"/>
    <x v="26"/>
    <s v="Atlantic Shores North"/>
    <x v="26"/>
    <s v="Skates"/>
    <x v="2843"/>
    <x v="2694"/>
    <x v="7"/>
    <x v="7"/>
    <x v="6"/>
    <n v="2704.93"/>
  </r>
  <r>
    <x v="6"/>
    <x v="26"/>
    <s v="Atlantic Shores North"/>
    <x v="16"/>
    <s v="Monkfish"/>
    <x v="2844"/>
    <x v="2835"/>
    <x v="1"/>
    <x v="1"/>
    <x v="6"/>
    <n v="2252.11"/>
  </r>
  <r>
    <x v="6"/>
    <x v="26"/>
    <s v="Atlantic Shores North"/>
    <x v="35"/>
    <s v="Spiny Dogfish"/>
    <x v="865"/>
    <x v="2836"/>
    <x v="9"/>
    <x v="10"/>
    <x v="6"/>
    <n v="1989.14"/>
  </r>
  <r>
    <x v="6"/>
    <x v="26"/>
    <s v="Atlantic Shores North"/>
    <x v="25"/>
    <s v="Bluefish"/>
    <x v="2845"/>
    <x v="2837"/>
    <x v="9"/>
    <x v="9"/>
    <x v="6"/>
    <n v="1157.7"/>
  </r>
  <r>
    <x v="6"/>
    <x v="26"/>
    <s v="Atlantic Shores North"/>
    <x v="40"/>
    <s v="ASMFC FMP"/>
    <x v="2368"/>
    <x v="2838"/>
    <x v="5"/>
    <x v="5"/>
    <x v="6"/>
    <n v="1141.33"/>
  </r>
  <r>
    <x v="6"/>
    <x v="26"/>
    <s v="Atlantic Shores North"/>
    <x v="2"/>
    <s v="Summer Flounder, Scup, Black Sea Bass"/>
    <x v="2846"/>
    <x v="2425"/>
    <x v="1"/>
    <x v="5"/>
    <x v="6"/>
    <n v="922.01"/>
  </r>
  <r>
    <x v="6"/>
    <x v="26"/>
    <s v="Atlantic Shores North"/>
    <x v="32"/>
    <s v="Highly Migratory Species"/>
    <x v="2714"/>
    <x v="2839"/>
    <x v="22"/>
    <x v="22"/>
    <x v="6"/>
    <n v="824.9"/>
  </r>
  <r>
    <x v="6"/>
    <x v="26"/>
    <s v="Atlantic Shores North"/>
    <x v="3"/>
    <s v="No Federal FMP"/>
    <x v="1819"/>
    <x v="683"/>
    <x v="1"/>
    <x v="1"/>
    <x v="6"/>
    <n v="618.67999999999995"/>
  </r>
  <r>
    <x v="6"/>
    <x v="26"/>
    <s v="Atlantic Shores North"/>
    <x v="5"/>
    <s v="ASMFC FMP"/>
    <x v="1546"/>
    <x v="572"/>
    <x v="6"/>
    <x v="6"/>
    <x v="6"/>
    <n v="607.76"/>
  </r>
  <r>
    <x v="6"/>
    <x v="26"/>
    <s v="Atlantic Shores North"/>
    <x v="18"/>
    <s v="Mackerel, Squid, and Butterfish"/>
    <x v="673"/>
    <x v="2840"/>
    <x v="1"/>
    <x v="1"/>
    <x v="6"/>
    <n v="565.21"/>
  </r>
  <r>
    <x v="6"/>
    <x v="26"/>
    <s v="Atlantic Shores North"/>
    <x v="6"/>
    <s v="Mackerel, Squid, and Butterfish"/>
    <x v="2549"/>
    <x v="2841"/>
    <x v="29"/>
    <x v="5"/>
    <x v="6"/>
    <n v="460.46"/>
  </r>
  <r>
    <x v="6"/>
    <x v="26"/>
    <s v="Atlantic Shores North"/>
    <x v="38"/>
    <s v="Atlantic Herring"/>
    <x v="1319"/>
    <x v="2842"/>
    <x v="6"/>
    <x v="6"/>
    <x v="6"/>
    <n v="338.25"/>
  </r>
  <r>
    <x v="6"/>
    <x v="26"/>
    <s v="Atlantic Shores North"/>
    <x v="61"/>
    <s v="Mackerel, Squid, and Butterfish"/>
    <x v="188"/>
    <x v="2086"/>
    <x v="29"/>
    <x v="5"/>
    <x v="6"/>
    <n v="139.66999999999999"/>
  </r>
  <r>
    <x v="6"/>
    <x v="26"/>
    <s v="Atlantic Shores North"/>
    <x v="20"/>
    <s v="Mackerel, Squid, and Butterfish"/>
    <x v="588"/>
    <x v="363"/>
    <x v="6"/>
    <x v="6"/>
    <x v="6"/>
    <n v="87.29"/>
  </r>
  <r>
    <x v="6"/>
    <x v="26"/>
    <s v="Atlantic Shores North"/>
    <x v="58"/>
    <s v="Highly Migratory Species"/>
    <x v="984"/>
    <x v="403"/>
    <x v="71"/>
    <x v="57"/>
    <x v="6"/>
    <n v="78.56"/>
  </r>
  <r>
    <x v="6"/>
    <x v="26"/>
    <s v="Atlantic Shores North"/>
    <x v="31"/>
    <s v="No Federal FMP"/>
    <x v="852"/>
    <x v="107"/>
    <x v="54"/>
    <x v="9"/>
    <x v="6"/>
    <n v="53.47"/>
  </r>
  <r>
    <x v="6"/>
    <x v="26"/>
    <s v="Atlantic Shores North"/>
    <x v="22"/>
    <s v="Small-Mesh Multispecies"/>
    <x v="191"/>
    <x v="211"/>
    <x v="6"/>
    <x v="6"/>
    <x v="6"/>
    <n v="49.1"/>
  </r>
  <r>
    <x v="6"/>
    <x v="26"/>
    <s v="Atlantic Shores North"/>
    <x v="11"/>
    <s v="ASMFC FMP"/>
    <x v="193"/>
    <x v="141"/>
    <x v="1"/>
    <x v="1"/>
    <x v="6"/>
    <n v="40.369999999999997"/>
  </r>
  <r>
    <x v="6"/>
    <x v="26"/>
    <s v="Atlantic Shores North"/>
    <x v="8"/>
    <s v="ASMFC FMP"/>
    <x v="109"/>
    <x v="67"/>
    <x v="6"/>
    <x v="6"/>
    <x v="6"/>
    <n v="21.82"/>
  </r>
  <r>
    <x v="6"/>
    <x v="26"/>
    <s v="Atlantic Shores North"/>
    <x v="13"/>
    <s v="No Federal FMP"/>
    <x v="17"/>
    <x v="125"/>
    <x v="5"/>
    <x v="5"/>
    <x v="6"/>
    <n v="7.64"/>
  </r>
  <r>
    <x v="6"/>
    <x v="26"/>
    <s v="Atlantic Shores North"/>
    <x v="24"/>
    <s v="No Federal FMP"/>
    <x v="17"/>
    <x v="158"/>
    <x v="6"/>
    <x v="1"/>
    <x v="6"/>
    <n v="7.64"/>
  </r>
  <r>
    <x v="6"/>
    <x v="26"/>
    <s v="Atlantic Shores North"/>
    <x v="64"/>
    <s v="Small-Mesh Multispecies"/>
    <x v="111"/>
    <x v="18"/>
    <x v="16"/>
    <x v="142"/>
    <x v="6"/>
    <n v="6.55"/>
  </r>
  <r>
    <x v="6"/>
    <x v="26"/>
    <s v="Atlantic Shores North"/>
    <x v="4"/>
    <s v="No Federal FMP"/>
    <x v="27"/>
    <x v="20"/>
    <x v="6"/>
    <x v="6"/>
    <x v="6"/>
    <n v="3.27"/>
  </r>
  <r>
    <x v="6"/>
    <x v="26"/>
    <s v="Atlantic Shores North"/>
    <x v="17"/>
    <s v="Small-Mesh Multispecies"/>
    <x v="20"/>
    <x v="20"/>
    <x v="6"/>
    <x v="6"/>
    <x v="6"/>
    <n v="1.0900000000000001"/>
  </r>
  <r>
    <x v="6"/>
    <x v="26"/>
    <s v="Atlantic Shores North"/>
    <x v="21"/>
    <s v="No Federal FMP"/>
    <x v="20"/>
    <x v="19"/>
    <x v="6"/>
    <x v="6"/>
    <x v="6"/>
    <n v="1.0900000000000001"/>
  </r>
  <r>
    <x v="7"/>
    <x v="0"/>
    <s v="Garden State Offshore Energy"/>
    <x v="2"/>
    <s v="Summer Flounder, Scup, Black Sea Bass"/>
    <x v="2847"/>
    <x v="2843"/>
    <x v="146"/>
    <x v="90"/>
    <x v="7"/>
    <n v="41109.72"/>
  </r>
  <r>
    <x v="7"/>
    <x v="0"/>
    <s v="Garden State Offshore Energy"/>
    <x v="53"/>
    <s v="Surfclam, Ocean Quahog"/>
    <x v="2848"/>
    <x v="2844"/>
    <x v="22"/>
    <x v="43"/>
    <x v="7"/>
    <n v="39869.94"/>
  </r>
  <r>
    <x v="7"/>
    <x v="0"/>
    <s v="Garden State Offshore Energy"/>
    <x v="40"/>
    <s v="ASMFC FMP"/>
    <x v="2849"/>
    <x v="2845"/>
    <x v="28"/>
    <x v="158"/>
    <x v="7"/>
    <n v="21130.16"/>
  </r>
  <r>
    <x v="7"/>
    <x v="0"/>
    <s v="Garden State Offshore Energy"/>
    <x v="5"/>
    <s v="ASMFC FMP"/>
    <x v="2850"/>
    <x v="2846"/>
    <x v="5"/>
    <x v="5"/>
    <x v="7"/>
    <n v="18662.71"/>
  </r>
  <r>
    <x v="7"/>
    <x v="0"/>
    <s v="Garden State Offshore Energy"/>
    <x v="3"/>
    <s v="No Federal FMP"/>
    <x v="1726"/>
    <x v="2847"/>
    <x v="58"/>
    <x v="12"/>
    <x v="7"/>
    <n v="14269.54"/>
  </r>
  <r>
    <x v="7"/>
    <x v="0"/>
    <s v="Garden State Offshore Energy"/>
    <x v="10"/>
    <s v="Summer Flounder, Scup, Black Sea Bass"/>
    <x v="2851"/>
    <x v="2848"/>
    <x v="29"/>
    <x v="7"/>
    <x v="7"/>
    <n v="9724.43"/>
  </r>
  <r>
    <x v="7"/>
    <x v="0"/>
    <s v="Garden State Offshore Energy"/>
    <x v="11"/>
    <s v="ASMFC FMP"/>
    <x v="2852"/>
    <x v="2849"/>
    <x v="40"/>
    <x v="185"/>
    <x v="7"/>
    <n v="5069.21"/>
  </r>
  <r>
    <x v="7"/>
    <x v="0"/>
    <s v="Garden State Offshore Energy"/>
    <x v="1"/>
    <s v="Sea Scallop"/>
    <x v="2853"/>
    <x v="900"/>
    <x v="6"/>
    <x v="6"/>
    <x v="7"/>
    <n v="3144.58"/>
  </r>
  <r>
    <x v="7"/>
    <x v="0"/>
    <s v="Garden State Offshore Energy"/>
    <x v="0"/>
    <m/>
    <x v="2854"/>
    <x v="2850"/>
    <x v="0"/>
    <x v="0"/>
    <x v="7"/>
    <n v="2738.3"/>
  </r>
  <r>
    <x v="7"/>
    <x v="0"/>
    <s v="Garden State Offshore Energy"/>
    <x v="7"/>
    <s v="Mackerel, Squid, and Butterfish"/>
    <x v="2855"/>
    <x v="2851"/>
    <x v="1"/>
    <x v="1"/>
    <x v="7"/>
    <n v="2171.2600000000002"/>
  </r>
  <r>
    <x v="7"/>
    <x v="0"/>
    <s v="Garden State Offshore Energy"/>
    <x v="8"/>
    <s v="ASMFC FMP"/>
    <x v="2856"/>
    <x v="1793"/>
    <x v="5"/>
    <x v="5"/>
    <x v="7"/>
    <n v="1864.07"/>
  </r>
  <r>
    <x v="7"/>
    <x v="0"/>
    <s v="Garden State Offshore Energy"/>
    <x v="32"/>
    <s v="Highly Migratory Species"/>
    <x v="1204"/>
    <x v="2020"/>
    <x v="13"/>
    <x v="32"/>
    <x v="7"/>
    <n v="1680.19"/>
  </r>
  <r>
    <x v="7"/>
    <x v="0"/>
    <s v="Garden State Offshore Energy"/>
    <x v="4"/>
    <s v="No Federal FMP"/>
    <x v="1921"/>
    <x v="240"/>
    <x v="9"/>
    <x v="64"/>
    <x v="7"/>
    <n v="1542.56"/>
  </r>
  <r>
    <x v="7"/>
    <x v="0"/>
    <s v="Garden State Offshore Energy"/>
    <x v="51"/>
    <s v="No Federal FMP"/>
    <x v="2609"/>
    <x v="2852"/>
    <x v="112"/>
    <x v="238"/>
    <x v="7"/>
    <n v="1393.92"/>
  </r>
  <r>
    <x v="7"/>
    <x v="0"/>
    <s v="Garden State Offshore Energy"/>
    <x v="6"/>
    <s v="Mackerel, Squid, and Butterfish"/>
    <x v="2857"/>
    <x v="1629"/>
    <x v="1"/>
    <x v="1"/>
    <x v="7"/>
    <n v="951.3"/>
  </r>
  <r>
    <x v="7"/>
    <x v="0"/>
    <s v="Garden State Offshore Energy"/>
    <x v="14"/>
    <s v="No Federal FMP"/>
    <x v="741"/>
    <x v="1505"/>
    <x v="217"/>
    <x v="239"/>
    <x v="7"/>
    <n v="852.21"/>
  </r>
  <r>
    <x v="7"/>
    <x v="0"/>
    <s v="Garden State Offshore Energy"/>
    <x v="13"/>
    <s v="No Federal FMP"/>
    <x v="2858"/>
    <x v="2853"/>
    <x v="148"/>
    <x v="59"/>
    <x v="7"/>
    <n v="757.52"/>
  </r>
  <r>
    <x v="7"/>
    <x v="0"/>
    <s v="Garden State Offshore Energy"/>
    <x v="19"/>
    <s v="Tilefish"/>
    <x v="2859"/>
    <x v="2469"/>
    <x v="22"/>
    <x v="28"/>
    <x v="7"/>
    <n v="676.04"/>
  </r>
  <r>
    <x v="7"/>
    <x v="0"/>
    <s v="Garden State Offshore Energy"/>
    <x v="34"/>
    <s v="Northeast Multispecies"/>
    <x v="2860"/>
    <x v="2854"/>
    <x v="1"/>
    <x v="6"/>
    <x v="7"/>
    <n v="622.09"/>
  </r>
  <r>
    <x v="7"/>
    <x v="0"/>
    <s v="Garden State Offshore Energy"/>
    <x v="26"/>
    <s v="Skates"/>
    <x v="2861"/>
    <x v="2855"/>
    <x v="1"/>
    <x v="5"/>
    <x v="7"/>
    <n v="520.79"/>
  </r>
  <r>
    <x v="7"/>
    <x v="0"/>
    <s v="Garden State Offshore Energy"/>
    <x v="60"/>
    <s v="ASMFC FMP"/>
    <x v="2862"/>
    <x v="899"/>
    <x v="1"/>
    <x v="44"/>
    <x v="7"/>
    <n v="373.25"/>
  </r>
  <r>
    <x v="7"/>
    <x v="0"/>
    <s v="Garden State Offshore Energy"/>
    <x v="20"/>
    <s v="Mackerel, Squid, and Butterfish"/>
    <x v="1233"/>
    <x v="1617"/>
    <x v="1"/>
    <x v="1"/>
    <x v="7"/>
    <n v="320.39999999999998"/>
  </r>
  <r>
    <x v="7"/>
    <x v="0"/>
    <s v="Garden State Offshore Energy"/>
    <x v="70"/>
    <s v="No Federal FMP"/>
    <x v="771"/>
    <x v="102"/>
    <x v="29"/>
    <x v="5"/>
    <x v="7"/>
    <n v="270.86"/>
  </r>
  <r>
    <x v="7"/>
    <x v="0"/>
    <s v="Garden State Offshore Energy"/>
    <x v="16"/>
    <s v="Monkfish"/>
    <x v="409"/>
    <x v="679"/>
    <x v="6"/>
    <x v="6"/>
    <x v="7"/>
    <n v="253.24"/>
  </r>
  <r>
    <x v="7"/>
    <x v="0"/>
    <s v="Garden State Offshore Energy"/>
    <x v="15"/>
    <s v="SERO FMP"/>
    <x v="58"/>
    <x v="574"/>
    <x v="157"/>
    <x v="145"/>
    <x v="7"/>
    <n v="172.86"/>
  </r>
  <r>
    <x v="7"/>
    <x v="0"/>
    <s v="Garden State Offshore Energy"/>
    <x v="67"/>
    <s v="Skates"/>
    <x v="58"/>
    <x v="341"/>
    <x v="9"/>
    <x v="158"/>
    <x v="7"/>
    <n v="172.86"/>
  </r>
  <r>
    <x v="7"/>
    <x v="0"/>
    <s v="Garden State Offshore Energy"/>
    <x v="18"/>
    <s v="Mackerel, Squid, and Butterfish"/>
    <x v="188"/>
    <x v="2856"/>
    <x v="6"/>
    <x v="6"/>
    <x v="7"/>
    <n v="140.93"/>
  </r>
  <r>
    <x v="7"/>
    <x v="0"/>
    <s v="Garden State Offshore Energy"/>
    <x v="46"/>
    <s v="No Federal FMP"/>
    <x v="217"/>
    <x v="217"/>
    <x v="5"/>
    <x v="5"/>
    <x v="7"/>
    <n v="81.48"/>
  </r>
  <r>
    <x v="7"/>
    <x v="0"/>
    <s v="Garden State Offshore Energy"/>
    <x v="23"/>
    <s v="Highly Migratory Species"/>
    <x v="63"/>
    <x v="125"/>
    <x v="5"/>
    <x v="5"/>
    <x v="7"/>
    <n v="57.25"/>
  </r>
  <r>
    <x v="7"/>
    <x v="0"/>
    <s v="Garden State Offshore Energy"/>
    <x v="28"/>
    <s v="Tilefish"/>
    <x v="190"/>
    <x v="141"/>
    <x v="6"/>
    <x v="6"/>
    <x v="7"/>
    <n v="56.15"/>
  </r>
  <r>
    <x v="7"/>
    <x v="0"/>
    <s v="Garden State Offshore Energy"/>
    <x v="17"/>
    <s v="Small-Mesh Multispecies"/>
    <x v="218"/>
    <x v="91"/>
    <x v="1"/>
    <x v="1"/>
    <x v="7"/>
    <n v="38.54"/>
  </r>
  <r>
    <x v="7"/>
    <x v="0"/>
    <s v="Garden State Offshore Energy"/>
    <x v="9"/>
    <s v="Summer Flounder, Scup, Black Sea Bass"/>
    <x v="194"/>
    <x v="428"/>
    <x v="6"/>
    <x v="6"/>
    <x v="7"/>
    <n v="36.33"/>
  </r>
  <r>
    <x v="7"/>
    <x v="0"/>
    <s v="Garden State Offshore Energy"/>
    <x v="25"/>
    <s v="Bluefish"/>
    <x v="126"/>
    <x v="101"/>
    <x v="6"/>
    <x v="6"/>
    <x v="7"/>
    <n v="30.83"/>
  </r>
  <r>
    <x v="7"/>
    <x v="0"/>
    <s v="Garden State Offshore Energy"/>
    <x v="21"/>
    <s v="No Federal FMP"/>
    <x v="480"/>
    <x v="1193"/>
    <x v="5"/>
    <x v="7"/>
    <x v="7"/>
    <n v="28.63"/>
  </r>
  <r>
    <x v="7"/>
    <x v="0"/>
    <s v="Garden State Offshore Energy"/>
    <x v="58"/>
    <s v="Highly Migratory Species"/>
    <x v="165"/>
    <x v="693"/>
    <x v="11"/>
    <x v="63"/>
    <x v="7"/>
    <n v="18.72"/>
  </r>
  <r>
    <x v="7"/>
    <x v="0"/>
    <s v="Garden State Offshore Energy"/>
    <x v="35"/>
    <s v="Spiny Dogfish"/>
    <x v="127"/>
    <x v="99"/>
    <x v="6"/>
    <x v="6"/>
    <x v="7"/>
    <n v="17.62"/>
  </r>
  <r>
    <x v="7"/>
    <x v="0"/>
    <s v="Garden State Offshore Energy"/>
    <x v="30"/>
    <s v="No Federal FMP"/>
    <x v="196"/>
    <x v="454"/>
    <x v="9"/>
    <x v="68"/>
    <x v="7"/>
    <n v="14.31"/>
  </r>
  <r>
    <x v="7"/>
    <x v="0"/>
    <s v="Garden State Offshore Energy"/>
    <x v="80"/>
    <s v="ASMFC FMP"/>
    <x v="70"/>
    <x v="66"/>
    <x v="6"/>
    <x v="6"/>
    <x v="7"/>
    <n v="11.01"/>
  </r>
  <r>
    <x v="7"/>
    <x v="0"/>
    <s v="Garden State Offshore Energy"/>
    <x v="93"/>
    <s v="Highly Migratory Species"/>
    <x v="17"/>
    <x v="109"/>
    <x v="6"/>
    <x v="6"/>
    <x v="7"/>
    <n v="7.71"/>
  </r>
  <r>
    <x v="7"/>
    <x v="0"/>
    <s v="Garden State Offshore Energy"/>
    <x v="22"/>
    <s v="Small-Mesh Multispecies"/>
    <x v="17"/>
    <x v="184"/>
    <x v="6"/>
    <x v="6"/>
    <x v="7"/>
    <n v="7.71"/>
  </r>
  <r>
    <x v="7"/>
    <x v="0"/>
    <s v="Garden State Offshore Energy"/>
    <x v="87"/>
    <s v="SERO FMP"/>
    <x v="111"/>
    <x v="20"/>
    <x v="5"/>
    <x v="5"/>
    <x v="7"/>
    <n v="6.61"/>
  </r>
  <r>
    <x v="7"/>
    <x v="0"/>
    <s v="Garden State Offshore Energy"/>
    <x v="24"/>
    <s v="No Federal FMP"/>
    <x v="18"/>
    <x v="27"/>
    <x v="1"/>
    <x v="1"/>
    <x v="7"/>
    <n v="5.51"/>
  </r>
  <r>
    <x v="7"/>
    <x v="0"/>
    <s v="Garden State Offshore Energy"/>
    <x v="31"/>
    <s v="No Federal FMP"/>
    <x v="71"/>
    <x v="20"/>
    <x v="6"/>
    <x v="6"/>
    <x v="7"/>
    <n v="4.4000000000000004"/>
  </r>
  <r>
    <x v="7"/>
    <x v="1"/>
    <s v="Coastal Virginia Offshore Wind Commercial??"/>
    <x v="2"/>
    <s v="Summer Flounder, Scup, Black Sea Bass"/>
    <x v="2863"/>
    <x v="2857"/>
    <x v="124"/>
    <x v="16"/>
    <x v="7"/>
    <n v="47619.1"/>
  </r>
  <r>
    <x v="7"/>
    <x v="1"/>
    <s v="Coastal Virginia Offshore Wind Commercial??"/>
    <x v="6"/>
    <s v="Mackerel, Squid, and Butterfish"/>
    <x v="2864"/>
    <x v="2858"/>
    <x v="37"/>
    <x v="19"/>
    <x v="7"/>
    <n v="16122.6"/>
  </r>
  <r>
    <x v="7"/>
    <x v="1"/>
    <s v="Coastal Virginia Offshore Wind Commercial??"/>
    <x v="0"/>
    <m/>
    <x v="231"/>
    <x v="2859"/>
    <x v="0"/>
    <x v="0"/>
    <x v="7"/>
    <n v="3915.32"/>
  </r>
  <r>
    <x v="7"/>
    <x v="1"/>
    <s v="Coastal Virginia Offshore Wind Commercial??"/>
    <x v="7"/>
    <s v="Mackerel, Squid, and Butterfish"/>
    <x v="924"/>
    <x v="2860"/>
    <x v="6"/>
    <x v="6"/>
    <x v="7"/>
    <n v="1349.88"/>
  </r>
  <r>
    <x v="7"/>
    <x v="1"/>
    <s v="Coastal Virginia Offshore Wind Commercial??"/>
    <x v="20"/>
    <s v="Mackerel, Squid, and Butterfish"/>
    <x v="578"/>
    <x v="2793"/>
    <x v="5"/>
    <x v="7"/>
    <x v="7"/>
    <n v="977.73"/>
  </r>
  <r>
    <x v="7"/>
    <x v="1"/>
    <s v="Coastal Virginia Offshore Wind Commercial??"/>
    <x v="61"/>
    <s v="Mackerel, Squid, and Butterfish"/>
    <x v="2865"/>
    <x v="2861"/>
    <x v="41"/>
    <x v="32"/>
    <x v="7"/>
    <n v="748.71"/>
  </r>
  <r>
    <x v="7"/>
    <x v="1"/>
    <s v="Coastal Virginia Offshore Wind Commercial??"/>
    <x v="10"/>
    <s v="Summer Flounder, Scup, Black Sea Bass"/>
    <x v="810"/>
    <x v="947"/>
    <x v="6"/>
    <x v="6"/>
    <x v="7"/>
    <n v="674.94"/>
  </r>
  <r>
    <x v="7"/>
    <x v="1"/>
    <s v="Coastal Virginia Offshore Wind Commercial??"/>
    <x v="5"/>
    <s v="ASMFC FMP"/>
    <x v="2866"/>
    <x v="504"/>
    <x v="6"/>
    <x v="6"/>
    <x v="7"/>
    <n v="598.97"/>
  </r>
  <r>
    <x v="7"/>
    <x v="1"/>
    <s v="Coastal Virginia Offshore Wind Commercial??"/>
    <x v="13"/>
    <s v="No Federal FMP"/>
    <x v="548"/>
    <x v="2862"/>
    <x v="73"/>
    <x v="89"/>
    <x v="7"/>
    <n v="541.71"/>
  </r>
  <r>
    <x v="7"/>
    <x v="1"/>
    <s v="Coastal Virginia Offshore Wind Commercial??"/>
    <x v="19"/>
    <s v="Tilefish"/>
    <x v="943"/>
    <x v="1487"/>
    <x v="67"/>
    <x v="9"/>
    <x v="7"/>
    <n v="437.11"/>
  </r>
  <r>
    <x v="7"/>
    <x v="1"/>
    <s v="Coastal Virginia Offshore Wind Commercial??"/>
    <x v="23"/>
    <s v="Highly Migratory Species"/>
    <x v="826"/>
    <x v="428"/>
    <x v="27"/>
    <x v="22"/>
    <x v="7"/>
    <n v="395.28"/>
  </r>
  <r>
    <x v="7"/>
    <x v="1"/>
    <s v="Coastal Virginia Offshore Wind Commercial??"/>
    <x v="15"/>
    <s v="SERO FMP"/>
    <x v="984"/>
    <x v="428"/>
    <x v="109"/>
    <x v="125"/>
    <x v="7"/>
    <n v="79.28"/>
  </r>
  <r>
    <x v="7"/>
    <x v="1"/>
    <s v="Coastal Virginia Offshore Wind Commercial??"/>
    <x v="24"/>
    <s v="No Federal FMP"/>
    <x v="551"/>
    <x v="58"/>
    <x v="67"/>
    <x v="8"/>
    <x v="7"/>
    <n v="73.77"/>
  </r>
  <r>
    <x v="7"/>
    <x v="1"/>
    <s v="Coastal Virginia Offshore Wind Commercial??"/>
    <x v="25"/>
    <s v="Bluefish"/>
    <x v="412"/>
    <x v="574"/>
    <x v="6"/>
    <x v="6"/>
    <x v="7"/>
    <n v="59.46"/>
  </r>
  <r>
    <x v="7"/>
    <x v="1"/>
    <s v="Coastal Virginia Offshore Wind Commercial??"/>
    <x v="17"/>
    <s v="Small-Mesh Multispecies"/>
    <x v="65"/>
    <x v="611"/>
    <x v="1"/>
    <x v="1"/>
    <x v="7"/>
    <n v="45.14"/>
  </r>
  <r>
    <x v="7"/>
    <x v="1"/>
    <s v="Coastal Virginia Offshore Wind Commercial??"/>
    <x v="60"/>
    <s v="ASMFC FMP"/>
    <x v="13"/>
    <x v="61"/>
    <x v="6"/>
    <x v="6"/>
    <x v="7"/>
    <n v="33.03"/>
  </r>
  <r>
    <x v="7"/>
    <x v="1"/>
    <s v="Coastal Virginia Offshore Wind Commercial??"/>
    <x v="28"/>
    <s v="Tilefish"/>
    <x v="165"/>
    <x v="65"/>
    <x v="6"/>
    <x v="6"/>
    <x v="7"/>
    <n v="18.72"/>
  </r>
  <r>
    <x v="7"/>
    <x v="1"/>
    <s v="Coastal Virginia Offshore Wind Commercial??"/>
    <x v="16"/>
    <s v="Monkfish"/>
    <x v="68"/>
    <x v="65"/>
    <x v="6"/>
    <x v="6"/>
    <x v="7"/>
    <n v="13.21"/>
  </r>
  <r>
    <x v="7"/>
    <x v="1"/>
    <s v="Coastal Virginia Offshore Wind Commercial??"/>
    <x v="31"/>
    <s v="No Federal FMP"/>
    <x v="18"/>
    <x v="109"/>
    <x v="6"/>
    <x v="6"/>
    <x v="7"/>
    <n v="5.51"/>
  </r>
  <r>
    <x v="7"/>
    <x v="1"/>
    <s v="Coastal Virginia Offshore Wind Commercial??"/>
    <x v="22"/>
    <s v="Small-Mesh Multispecies"/>
    <x v="27"/>
    <x v="65"/>
    <x v="6"/>
    <x v="6"/>
    <x v="7"/>
    <n v="3.3"/>
  </r>
  <r>
    <x v="7"/>
    <x v="1"/>
    <s v="Coastal Virginia Offshore Wind Commercial??"/>
    <x v="18"/>
    <s v="Mackerel, Squid, and Butterfish"/>
    <x v="20"/>
    <x v="109"/>
    <x v="6"/>
    <x v="6"/>
    <x v="7"/>
    <n v="1.1000000000000001"/>
  </r>
  <r>
    <x v="7"/>
    <x v="2"/>
    <s v="Revolution Wind"/>
    <x v="0"/>
    <m/>
    <x v="2867"/>
    <x v="2863"/>
    <x v="0"/>
    <x v="0"/>
    <x v="7"/>
    <n v="218962.63"/>
  </r>
  <r>
    <x v="7"/>
    <x v="2"/>
    <s v="Revolution Wind"/>
    <x v="5"/>
    <s v="ASMFC FMP"/>
    <x v="2868"/>
    <x v="2864"/>
    <x v="83"/>
    <x v="84"/>
    <x v="7"/>
    <n v="162121.18"/>
  </r>
  <r>
    <x v="7"/>
    <x v="2"/>
    <s v="Revolution Wind"/>
    <x v="26"/>
    <s v="Skates"/>
    <x v="2869"/>
    <x v="2865"/>
    <x v="50"/>
    <x v="240"/>
    <x v="7"/>
    <n v="160392.54"/>
  </r>
  <r>
    <x v="7"/>
    <x v="2"/>
    <s v="Revolution Wind"/>
    <x v="1"/>
    <s v="Sea Scallop"/>
    <x v="2870"/>
    <x v="2866"/>
    <x v="29"/>
    <x v="7"/>
    <x v="7"/>
    <n v="124698.86"/>
  </r>
  <r>
    <x v="7"/>
    <x v="2"/>
    <s v="Revolution Wind"/>
    <x v="7"/>
    <s v="Mackerel, Squid, and Butterfish"/>
    <x v="2871"/>
    <x v="2867"/>
    <x v="47"/>
    <x v="52"/>
    <x v="7"/>
    <n v="83405.259999999995"/>
  </r>
  <r>
    <x v="7"/>
    <x v="2"/>
    <s v="Revolution Wind"/>
    <x v="16"/>
    <s v="Monkfish"/>
    <x v="2872"/>
    <x v="2868"/>
    <x v="26"/>
    <x v="158"/>
    <x v="7"/>
    <n v="82906.490000000005"/>
  </r>
  <r>
    <x v="7"/>
    <x v="2"/>
    <s v="Revolution Wind"/>
    <x v="10"/>
    <s v="Summer Flounder, Scup, Black Sea Bass"/>
    <x v="2873"/>
    <x v="2869"/>
    <x v="65"/>
    <x v="94"/>
    <x v="7"/>
    <n v="74104.740000000005"/>
  </r>
  <r>
    <x v="7"/>
    <x v="2"/>
    <s v="Revolution Wind"/>
    <x v="38"/>
    <s v="Atlantic Herring"/>
    <x v="2874"/>
    <x v="2870"/>
    <x v="71"/>
    <x v="82"/>
    <x v="7"/>
    <n v="70505.42"/>
  </r>
  <r>
    <x v="7"/>
    <x v="2"/>
    <s v="Revolution Wind"/>
    <x v="22"/>
    <s v="Small-Mesh Multispecies"/>
    <x v="2875"/>
    <x v="2871"/>
    <x v="34"/>
    <x v="88"/>
    <x v="7"/>
    <n v="65064.06"/>
  </r>
  <r>
    <x v="7"/>
    <x v="2"/>
    <s v="Revolution Wind"/>
    <x v="9"/>
    <s v="Summer Flounder, Scup, Black Sea Bass"/>
    <x v="2876"/>
    <x v="2872"/>
    <x v="127"/>
    <x v="129"/>
    <x v="7"/>
    <n v="55957.31"/>
  </r>
  <r>
    <x v="7"/>
    <x v="2"/>
    <s v="Revolution Wind"/>
    <x v="3"/>
    <s v="No Federal FMP"/>
    <x v="2877"/>
    <x v="2873"/>
    <x v="124"/>
    <x v="142"/>
    <x v="7"/>
    <n v="54479.71"/>
  </r>
  <r>
    <x v="7"/>
    <x v="2"/>
    <s v="Revolution Wind"/>
    <x v="43"/>
    <s v="Northeast Multispecies"/>
    <x v="2878"/>
    <x v="2874"/>
    <x v="155"/>
    <x v="241"/>
    <x v="7"/>
    <n v="51101.7"/>
  </r>
  <r>
    <x v="7"/>
    <x v="2"/>
    <s v="Revolution Wind"/>
    <x v="8"/>
    <s v="ASMFC FMP"/>
    <x v="2879"/>
    <x v="2875"/>
    <x v="46"/>
    <x v="66"/>
    <x v="7"/>
    <n v="33718.400000000001"/>
  </r>
  <r>
    <x v="7"/>
    <x v="2"/>
    <s v="Revolution Wind"/>
    <x v="27"/>
    <s v="Northeast Multispecies"/>
    <x v="2880"/>
    <x v="2876"/>
    <x v="61"/>
    <x v="15"/>
    <x v="7"/>
    <n v="30058.53"/>
  </r>
  <r>
    <x v="7"/>
    <x v="2"/>
    <s v="Revolution Wind"/>
    <x v="20"/>
    <s v="Mackerel, Squid, and Butterfish"/>
    <x v="2881"/>
    <x v="2877"/>
    <x v="37"/>
    <x v="39"/>
    <x v="7"/>
    <n v="12276.65"/>
  </r>
  <r>
    <x v="7"/>
    <x v="2"/>
    <s v="Revolution Wind"/>
    <x v="17"/>
    <s v="Small-Mesh Multispecies"/>
    <x v="2882"/>
    <x v="2878"/>
    <x v="218"/>
    <x v="132"/>
    <x v="7"/>
    <n v="11475.09"/>
  </r>
  <r>
    <x v="7"/>
    <x v="2"/>
    <s v="Revolution Wind"/>
    <x v="34"/>
    <s v="Northeast Multispecies"/>
    <x v="2883"/>
    <x v="2169"/>
    <x v="45"/>
    <x v="10"/>
    <x v="7"/>
    <n v="11355.08"/>
  </r>
  <r>
    <x v="7"/>
    <x v="2"/>
    <s v="Revolution Wind"/>
    <x v="2"/>
    <s v="Summer Flounder, Scup, Black Sea Bass"/>
    <x v="2884"/>
    <x v="2715"/>
    <x v="56"/>
    <x v="28"/>
    <x v="7"/>
    <n v="10508.37"/>
  </r>
  <r>
    <x v="7"/>
    <x v="2"/>
    <s v="Revolution Wind"/>
    <x v="35"/>
    <s v="Spiny Dogfish"/>
    <x v="2885"/>
    <x v="2879"/>
    <x v="46"/>
    <x v="52"/>
    <x v="7"/>
    <n v="9725.5300000000007"/>
  </r>
  <r>
    <x v="7"/>
    <x v="2"/>
    <s v="Revolution Wind"/>
    <x v="12"/>
    <s v="No Federal FMP"/>
    <x v="2886"/>
    <x v="2880"/>
    <x v="116"/>
    <x v="154"/>
    <x v="7"/>
    <n v="5562.48"/>
  </r>
  <r>
    <x v="7"/>
    <x v="2"/>
    <s v="Revolution Wind"/>
    <x v="25"/>
    <s v="Bluefish"/>
    <x v="2887"/>
    <x v="2881"/>
    <x v="33"/>
    <x v="43"/>
    <x v="7"/>
    <n v="2753.71"/>
  </r>
  <r>
    <x v="7"/>
    <x v="2"/>
    <s v="Revolution Wind"/>
    <x v="29"/>
    <s v="ASMFC FMP"/>
    <x v="2888"/>
    <x v="1994"/>
    <x v="9"/>
    <x v="9"/>
    <x v="7"/>
    <n v="1844.25"/>
  </r>
  <r>
    <x v="7"/>
    <x v="2"/>
    <s v="Revolution Wind"/>
    <x v="28"/>
    <s v="Tilefish"/>
    <x v="384"/>
    <x v="1175"/>
    <x v="1"/>
    <x v="1"/>
    <x v="7"/>
    <n v="561.53"/>
  </r>
  <r>
    <x v="7"/>
    <x v="2"/>
    <s v="Revolution Wind"/>
    <x v="33"/>
    <s v="Northeast Multispecies"/>
    <x v="2889"/>
    <x v="2371"/>
    <x v="6"/>
    <x v="6"/>
    <x v="7"/>
    <n v="421.7"/>
  </r>
  <r>
    <x v="7"/>
    <x v="2"/>
    <s v="Revolution Wind"/>
    <x v="11"/>
    <s v="ASMFC FMP"/>
    <x v="1232"/>
    <x v="1361"/>
    <x v="22"/>
    <x v="43"/>
    <x v="7"/>
    <n v="402.98"/>
  </r>
  <r>
    <x v="7"/>
    <x v="2"/>
    <s v="Revolution Wind"/>
    <x v="31"/>
    <s v="No Federal FMP"/>
    <x v="912"/>
    <x v="300"/>
    <x v="46"/>
    <x v="19"/>
    <x v="7"/>
    <n v="344.63"/>
  </r>
  <r>
    <x v="7"/>
    <x v="2"/>
    <s v="Revolution Wind"/>
    <x v="70"/>
    <s v="No Federal FMP"/>
    <x v="656"/>
    <x v="139"/>
    <x v="29"/>
    <x v="5"/>
    <x v="7"/>
    <n v="278.56"/>
  </r>
  <r>
    <x v="7"/>
    <x v="2"/>
    <s v="Revolution Wind"/>
    <x v="18"/>
    <s v="Mackerel, Squid, and Butterfish"/>
    <x v="1733"/>
    <x v="2882"/>
    <x v="1"/>
    <x v="6"/>
    <x v="7"/>
    <n v="271.95999999999998"/>
  </r>
  <r>
    <x v="7"/>
    <x v="2"/>
    <s v="Revolution Wind"/>
    <x v="13"/>
    <s v="No Federal FMP"/>
    <x v="1849"/>
    <x v="478"/>
    <x v="58"/>
    <x v="82"/>
    <x v="7"/>
    <n v="176.17"/>
  </r>
  <r>
    <x v="7"/>
    <x v="2"/>
    <s v="Revolution Wind"/>
    <x v="90"/>
    <s v="No Federal FMP"/>
    <x v="696"/>
    <x v="362"/>
    <x v="219"/>
    <x v="30"/>
    <x v="7"/>
    <n v="136.53"/>
  </r>
  <r>
    <x v="7"/>
    <x v="2"/>
    <s v="Revolution Wind"/>
    <x v="42"/>
    <s v="No Federal FMP"/>
    <x v="102"/>
    <x v="469"/>
    <x v="174"/>
    <x v="146"/>
    <x v="7"/>
    <n v="113.41"/>
  </r>
  <r>
    <x v="7"/>
    <x v="2"/>
    <s v="Revolution Wind"/>
    <x v="61"/>
    <s v="Mackerel, Squid, and Butterfish"/>
    <x v="162"/>
    <x v="270"/>
    <x v="29"/>
    <x v="1"/>
    <x v="7"/>
    <n v="101.3"/>
  </r>
  <r>
    <x v="7"/>
    <x v="2"/>
    <s v="Revolution Wind"/>
    <x v="32"/>
    <s v="Highly Migratory Species"/>
    <x v="368"/>
    <x v="300"/>
    <x v="1"/>
    <x v="1"/>
    <x v="7"/>
    <n v="96.89"/>
  </r>
  <r>
    <x v="7"/>
    <x v="2"/>
    <s v="Revolution Wind"/>
    <x v="48"/>
    <s v="Northeast Multispecies"/>
    <x v="278"/>
    <x v="182"/>
    <x v="6"/>
    <x v="6"/>
    <x v="7"/>
    <n v="94.69"/>
  </r>
  <r>
    <x v="7"/>
    <x v="2"/>
    <s v="Revolution Wind"/>
    <x v="60"/>
    <s v="ASMFC FMP"/>
    <x v="1053"/>
    <x v="183"/>
    <x v="6"/>
    <x v="6"/>
    <x v="7"/>
    <n v="82.58"/>
  </r>
  <r>
    <x v="7"/>
    <x v="2"/>
    <s v="Revolution Wind"/>
    <x v="41"/>
    <s v="Northeast Multispecies"/>
    <x v="163"/>
    <x v="56"/>
    <x v="6"/>
    <x v="6"/>
    <x v="7"/>
    <n v="68.260000000000005"/>
  </r>
  <r>
    <x v="7"/>
    <x v="2"/>
    <s v="Revolution Wind"/>
    <x v="37"/>
    <s v="No Federal FMP"/>
    <x v="1188"/>
    <x v="13"/>
    <x v="54"/>
    <x v="31"/>
    <x v="7"/>
    <n v="66.06"/>
  </r>
  <r>
    <x v="7"/>
    <x v="2"/>
    <s v="Revolution Wind"/>
    <x v="49"/>
    <s v="No Federal FMP"/>
    <x v="260"/>
    <x v="247"/>
    <x v="111"/>
    <x v="41"/>
    <x v="7"/>
    <n v="46.24"/>
  </r>
  <r>
    <x v="7"/>
    <x v="2"/>
    <s v="Revolution Wind"/>
    <x v="24"/>
    <s v="No Federal FMP"/>
    <x v="313"/>
    <x v="324"/>
    <x v="11"/>
    <x v="31"/>
    <x v="7"/>
    <n v="44.04"/>
  </r>
  <r>
    <x v="7"/>
    <x v="2"/>
    <s v="Revolution Wind"/>
    <x v="4"/>
    <s v="No Federal FMP"/>
    <x v="283"/>
    <x v="125"/>
    <x v="6"/>
    <x v="6"/>
    <x v="7"/>
    <n v="41.84"/>
  </r>
  <r>
    <x v="7"/>
    <x v="2"/>
    <s v="Revolution Wind"/>
    <x v="46"/>
    <s v="No Federal FMP"/>
    <x v="283"/>
    <x v="139"/>
    <x v="1"/>
    <x v="5"/>
    <x v="7"/>
    <n v="41.84"/>
  </r>
  <r>
    <x v="7"/>
    <x v="2"/>
    <s v="Revolution Wind"/>
    <x v="31"/>
    <s v="No Federal FMP"/>
    <x v="108"/>
    <x v="157"/>
    <x v="33"/>
    <x v="11"/>
    <x v="7"/>
    <n v="25.32"/>
  </r>
  <r>
    <x v="7"/>
    <x v="2"/>
    <s v="Revolution Wind"/>
    <x v="14"/>
    <s v="No Federal FMP"/>
    <x v="354"/>
    <x v="157"/>
    <x v="10"/>
    <x v="68"/>
    <x v="7"/>
    <n v="19.82"/>
  </r>
  <r>
    <x v="7"/>
    <x v="2"/>
    <s v="Revolution Wind"/>
    <x v="6"/>
    <s v="Mackerel, Squid, and Butterfish"/>
    <x v="196"/>
    <x v="182"/>
    <x v="6"/>
    <x v="6"/>
    <x v="7"/>
    <n v="14.31"/>
  </r>
  <r>
    <x v="7"/>
    <x v="2"/>
    <s v="Revolution Wind"/>
    <x v="39"/>
    <s v="No Federal FMP"/>
    <x v="68"/>
    <x v="14"/>
    <x v="54"/>
    <x v="64"/>
    <x v="7"/>
    <n v="13.21"/>
  </r>
  <r>
    <x v="7"/>
    <x v="2"/>
    <s v="Revolution Wind"/>
    <x v="21"/>
    <s v="No Federal FMP"/>
    <x v="69"/>
    <x v="68"/>
    <x v="1"/>
    <x v="1"/>
    <x v="7"/>
    <n v="12.11"/>
  </r>
  <r>
    <x v="7"/>
    <x v="2"/>
    <s v="Revolution Wind"/>
    <x v="51"/>
    <s v="No Federal FMP"/>
    <x v="70"/>
    <x v="125"/>
    <x v="5"/>
    <x v="9"/>
    <x v="7"/>
    <n v="11.01"/>
  </r>
  <r>
    <x v="7"/>
    <x v="2"/>
    <s v="Revolution Wind"/>
    <x v="80"/>
    <s v="ASMFC FMP"/>
    <x v="70"/>
    <x v="207"/>
    <x v="6"/>
    <x v="6"/>
    <x v="7"/>
    <n v="11.01"/>
  </r>
  <r>
    <x v="7"/>
    <x v="2"/>
    <s v="Revolution Wind"/>
    <x v="40"/>
    <s v="ASMFC FMP"/>
    <x v="16"/>
    <x v="693"/>
    <x v="6"/>
    <x v="6"/>
    <x v="7"/>
    <n v="8.81"/>
  </r>
  <r>
    <x v="7"/>
    <x v="2"/>
    <s v="Revolution Wind"/>
    <x v="65"/>
    <s v="No Federal FMP"/>
    <x v="17"/>
    <x v="27"/>
    <x v="6"/>
    <x v="6"/>
    <x v="7"/>
    <n v="7.71"/>
  </r>
  <r>
    <x v="7"/>
    <x v="2"/>
    <s v="Revolution Wind"/>
    <x v="82"/>
    <s v="No Federal FMP"/>
    <x v="111"/>
    <x v="68"/>
    <x v="71"/>
    <x v="19"/>
    <x v="7"/>
    <n v="6.61"/>
  </r>
  <r>
    <x v="7"/>
    <x v="2"/>
    <s v="Revolution Wind"/>
    <x v="54"/>
    <s v="Northeast Multispecies"/>
    <x v="18"/>
    <x v="27"/>
    <x v="6"/>
    <x v="6"/>
    <x v="7"/>
    <n v="5.51"/>
  </r>
  <r>
    <x v="7"/>
    <x v="2"/>
    <s v="Revolution Wind"/>
    <x v="45"/>
    <s v="No Federal FMP"/>
    <x v="27"/>
    <x v="15"/>
    <x v="1"/>
    <x v="1"/>
    <x v="7"/>
    <n v="3.3"/>
  </r>
  <r>
    <x v="7"/>
    <x v="2"/>
    <s v="Revolution Wind"/>
    <x v="64"/>
    <s v="Small-Mesh Multispecies"/>
    <x v="27"/>
    <x v="27"/>
    <x v="29"/>
    <x v="7"/>
    <x v="7"/>
    <n v="3.3"/>
  </r>
  <r>
    <x v="7"/>
    <x v="2"/>
    <s v="Revolution Wind"/>
    <x v="56"/>
    <s v="Northeast Multispecies"/>
    <x v="19"/>
    <x v="20"/>
    <x v="6"/>
    <x v="6"/>
    <x v="7"/>
    <n v="2.2000000000000002"/>
  </r>
  <r>
    <x v="7"/>
    <x v="2"/>
    <s v="Revolution Wind"/>
    <x v="15"/>
    <s v="SERO FMP"/>
    <x v="19"/>
    <x v="19"/>
    <x v="5"/>
    <x v="5"/>
    <x v="7"/>
    <n v="2.2000000000000002"/>
  </r>
  <r>
    <x v="7"/>
    <x v="2"/>
    <s v="Revolution Wind"/>
    <x v="19"/>
    <s v="Tilefish"/>
    <x v="20"/>
    <x v="19"/>
    <x v="6"/>
    <x v="6"/>
    <x v="7"/>
    <n v="1.1000000000000001"/>
  </r>
  <r>
    <x v="7"/>
    <x v="3"/>
    <s v="Sunrise Wind"/>
    <x v="0"/>
    <m/>
    <x v="2890"/>
    <x v="2883"/>
    <x v="0"/>
    <x v="0"/>
    <x v="7"/>
    <n v="937413.25"/>
  </r>
  <r>
    <x v="7"/>
    <x v="3"/>
    <s v="Sunrise Wind"/>
    <x v="26"/>
    <s v="Skates"/>
    <x v="2891"/>
    <x v="2884"/>
    <x v="220"/>
    <x v="189"/>
    <x v="7"/>
    <n v="336030.14"/>
  </r>
  <r>
    <x v="7"/>
    <x v="3"/>
    <s v="Sunrise Wind"/>
    <x v="16"/>
    <s v="Monkfish"/>
    <x v="2892"/>
    <x v="2885"/>
    <x v="155"/>
    <x v="155"/>
    <x v="7"/>
    <n v="293317.3"/>
  </r>
  <r>
    <x v="7"/>
    <x v="3"/>
    <s v="Sunrise Wind"/>
    <x v="43"/>
    <s v="Northeast Multispecies"/>
    <x v="2893"/>
    <x v="2886"/>
    <x v="221"/>
    <x v="242"/>
    <x v="7"/>
    <n v="221792.32"/>
  </r>
  <r>
    <x v="7"/>
    <x v="3"/>
    <s v="Sunrise Wind"/>
    <x v="10"/>
    <s v="Summer Flounder, Scup, Black Sea Bass"/>
    <x v="2894"/>
    <x v="2887"/>
    <x v="124"/>
    <x v="27"/>
    <x v="7"/>
    <n v="202130.95"/>
  </r>
  <r>
    <x v="7"/>
    <x v="3"/>
    <s v="Sunrise Wind"/>
    <x v="1"/>
    <s v="Sea Scallop"/>
    <x v="2895"/>
    <x v="2888"/>
    <x v="7"/>
    <x v="44"/>
    <x v="7"/>
    <n v="161461.65"/>
  </r>
  <r>
    <x v="7"/>
    <x v="3"/>
    <s v="Sunrise Wind"/>
    <x v="5"/>
    <s v="ASMFC FMP"/>
    <x v="2896"/>
    <x v="2889"/>
    <x v="12"/>
    <x v="28"/>
    <x v="7"/>
    <n v="132493.16"/>
  </r>
  <r>
    <x v="7"/>
    <x v="3"/>
    <s v="Sunrise Wind"/>
    <x v="7"/>
    <s v="Mackerel, Squid, and Butterfish"/>
    <x v="2897"/>
    <x v="2890"/>
    <x v="79"/>
    <x v="49"/>
    <x v="7"/>
    <n v="124315.69"/>
  </r>
  <r>
    <x v="7"/>
    <x v="3"/>
    <s v="Sunrise Wind"/>
    <x v="27"/>
    <s v="Northeast Multispecies"/>
    <x v="2898"/>
    <x v="2891"/>
    <x v="21"/>
    <x v="159"/>
    <x v="7"/>
    <n v="106519.5"/>
  </r>
  <r>
    <x v="7"/>
    <x v="3"/>
    <s v="Sunrise Wind"/>
    <x v="22"/>
    <s v="Small-Mesh Multispecies"/>
    <x v="2899"/>
    <x v="2892"/>
    <x v="166"/>
    <x v="95"/>
    <x v="7"/>
    <n v="91431.88"/>
  </r>
  <r>
    <x v="7"/>
    <x v="3"/>
    <s v="Sunrise Wind"/>
    <x v="8"/>
    <s v="ASMFC FMP"/>
    <x v="2900"/>
    <x v="2893"/>
    <x v="105"/>
    <x v="152"/>
    <x v="7"/>
    <n v="87931.66"/>
  </r>
  <r>
    <x v="7"/>
    <x v="3"/>
    <s v="Sunrise Wind"/>
    <x v="9"/>
    <s v="Summer Flounder, Scup, Black Sea Bass"/>
    <x v="2901"/>
    <x v="2894"/>
    <x v="55"/>
    <x v="112"/>
    <x v="7"/>
    <n v="82548.649999999994"/>
  </r>
  <r>
    <x v="7"/>
    <x v="3"/>
    <s v="Sunrise Wind"/>
    <x v="34"/>
    <s v="Northeast Multispecies"/>
    <x v="2902"/>
    <x v="2895"/>
    <x v="43"/>
    <x v="15"/>
    <x v="7"/>
    <n v="35218.03"/>
  </r>
  <r>
    <x v="7"/>
    <x v="3"/>
    <s v="Sunrise Wind"/>
    <x v="38"/>
    <s v="Atlantic Herring"/>
    <x v="2903"/>
    <x v="2896"/>
    <x v="8"/>
    <x v="68"/>
    <x v="7"/>
    <n v="29786.57"/>
  </r>
  <r>
    <x v="7"/>
    <x v="3"/>
    <s v="Sunrise Wind"/>
    <x v="20"/>
    <s v="Mackerel, Squid, and Butterfish"/>
    <x v="2904"/>
    <x v="2897"/>
    <x v="28"/>
    <x v="41"/>
    <x v="7"/>
    <n v="24688.73"/>
  </r>
  <r>
    <x v="7"/>
    <x v="3"/>
    <s v="Sunrise Wind"/>
    <x v="3"/>
    <s v="No Federal FMP"/>
    <x v="2905"/>
    <x v="1365"/>
    <x v="94"/>
    <x v="11"/>
    <x v="7"/>
    <n v="24684.33"/>
  </r>
  <r>
    <x v="7"/>
    <x v="3"/>
    <s v="Sunrise Wind"/>
    <x v="35"/>
    <s v="Spiny Dogfish"/>
    <x v="2906"/>
    <x v="2898"/>
    <x v="48"/>
    <x v="96"/>
    <x v="7"/>
    <n v="18127.61"/>
  </r>
  <r>
    <x v="7"/>
    <x v="3"/>
    <s v="Sunrise Wind"/>
    <x v="17"/>
    <s v="Small-Mesh Multispecies"/>
    <x v="2907"/>
    <x v="2899"/>
    <x v="222"/>
    <x v="243"/>
    <x v="7"/>
    <n v="16353.82"/>
  </r>
  <r>
    <x v="7"/>
    <x v="3"/>
    <s v="Sunrise Wind"/>
    <x v="2"/>
    <s v="Summer Flounder, Scup, Black Sea Bass"/>
    <x v="2908"/>
    <x v="2900"/>
    <x v="41"/>
    <x v="57"/>
    <x v="7"/>
    <n v="13548.36"/>
  </r>
  <r>
    <x v="7"/>
    <x v="3"/>
    <s v="Sunrise Wind"/>
    <x v="25"/>
    <s v="Bluefish"/>
    <x v="2909"/>
    <x v="2901"/>
    <x v="63"/>
    <x v="45"/>
    <x v="7"/>
    <n v="7401.22"/>
  </r>
  <r>
    <x v="7"/>
    <x v="3"/>
    <s v="Sunrise Wind"/>
    <x v="33"/>
    <s v="Northeast Multispecies"/>
    <x v="2910"/>
    <x v="2902"/>
    <x v="11"/>
    <x v="44"/>
    <x v="7"/>
    <n v="5965.46"/>
  </r>
  <r>
    <x v="7"/>
    <x v="3"/>
    <s v="Sunrise Wind"/>
    <x v="28"/>
    <s v="Tilefish"/>
    <x v="2911"/>
    <x v="1654"/>
    <x v="7"/>
    <x v="44"/>
    <x v="7"/>
    <n v="2687.65"/>
  </r>
  <r>
    <x v="7"/>
    <x v="3"/>
    <s v="Sunrise Wind"/>
    <x v="29"/>
    <s v="ASMFC FMP"/>
    <x v="2912"/>
    <x v="2006"/>
    <x v="8"/>
    <x v="10"/>
    <x v="7"/>
    <n v="2183.37"/>
  </r>
  <r>
    <x v="7"/>
    <x v="3"/>
    <s v="Sunrise Wind"/>
    <x v="12"/>
    <s v="No Federal FMP"/>
    <x v="954"/>
    <x v="2903"/>
    <x v="80"/>
    <x v="54"/>
    <x v="7"/>
    <n v="1782.59"/>
  </r>
  <r>
    <x v="7"/>
    <x v="3"/>
    <s v="Sunrise Wind"/>
    <x v="13"/>
    <s v="No Federal FMP"/>
    <x v="46"/>
    <x v="2904"/>
    <x v="168"/>
    <x v="140"/>
    <x v="7"/>
    <n v="1077.92"/>
  </r>
  <r>
    <x v="7"/>
    <x v="3"/>
    <s v="Sunrise Wind"/>
    <x v="90"/>
    <s v="No Federal FMP"/>
    <x v="1833"/>
    <x v="1523"/>
    <x v="223"/>
    <x v="244"/>
    <x v="7"/>
    <n v="981.03"/>
  </r>
  <r>
    <x v="7"/>
    <x v="3"/>
    <s v="Sunrise Wind"/>
    <x v="31"/>
    <s v="No Federal FMP"/>
    <x v="2913"/>
    <x v="242"/>
    <x v="89"/>
    <x v="49"/>
    <x v="7"/>
    <n v="612.17999999999995"/>
  </r>
  <r>
    <x v="7"/>
    <x v="3"/>
    <s v="Sunrise Wind"/>
    <x v="48"/>
    <s v="Northeast Multispecies"/>
    <x v="2914"/>
    <x v="2905"/>
    <x v="5"/>
    <x v="5"/>
    <x v="7"/>
    <n v="606.67999999999995"/>
  </r>
  <r>
    <x v="7"/>
    <x v="3"/>
    <s v="Sunrise Wind"/>
    <x v="60"/>
    <s v="ASMFC FMP"/>
    <x v="1610"/>
    <x v="2335"/>
    <x v="1"/>
    <x v="5"/>
    <x v="7"/>
    <n v="438.22"/>
  </r>
  <r>
    <x v="7"/>
    <x v="3"/>
    <s v="Sunrise Wind"/>
    <x v="11"/>
    <s v="ASMFC FMP"/>
    <x v="2915"/>
    <x v="625"/>
    <x v="22"/>
    <x v="43"/>
    <x v="7"/>
    <n v="390.87"/>
  </r>
  <r>
    <x v="7"/>
    <x v="3"/>
    <s v="Sunrise Wind"/>
    <x v="37"/>
    <s v="No Federal FMP"/>
    <x v="2916"/>
    <x v="1226"/>
    <x v="39"/>
    <x v="39"/>
    <x v="7"/>
    <n v="238.93"/>
  </r>
  <r>
    <x v="7"/>
    <x v="3"/>
    <s v="Sunrise Wind"/>
    <x v="32"/>
    <s v="Highly Migratory Species"/>
    <x v="494"/>
    <x v="213"/>
    <x v="29"/>
    <x v="7"/>
    <x v="7"/>
    <n v="219.11"/>
  </r>
  <r>
    <x v="7"/>
    <x v="3"/>
    <s v="Sunrise Wind"/>
    <x v="57"/>
    <s v="Northeast Multispecies"/>
    <x v="98"/>
    <x v="106"/>
    <x v="29"/>
    <x v="7"/>
    <x v="7"/>
    <n v="216.91"/>
  </r>
  <r>
    <x v="7"/>
    <x v="3"/>
    <s v="Sunrise Wind"/>
    <x v="18"/>
    <s v="Mackerel, Squid, and Butterfish"/>
    <x v="1860"/>
    <x v="536"/>
    <x v="6"/>
    <x v="6"/>
    <x v="7"/>
    <n v="181.67"/>
  </r>
  <r>
    <x v="7"/>
    <x v="3"/>
    <s v="Sunrise Wind"/>
    <x v="42"/>
    <s v="No Federal FMP"/>
    <x v="1611"/>
    <x v="140"/>
    <x v="121"/>
    <x v="212"/>
    <x v="7"/>
    <n v="166.26"/>
  </r>
  <r>
    <x v="7"/>
    <x v="3"/>
    <s v="Sunrise Wind"/>
    <x v="70"/>
    <s v="No Federal FMP"/>
    <x v="497"/>
    <x v="125"/>
    <x v="1"/>
    <x v="6"/>
    <x v="7"/>
    <n v="103.5"/>
  </r>
  <r>
    <x v="7"/>
    <x v="3"/>
    <s v="Sunrise Wind"/>
    <x v="6"/>
    <s v="Mackerel, Squid, and Butterfish"/>
    <x v="62"/>
    <x v="247"/>
    <x v="6"/>
    <x v="6"/>
    <x v="7"/>
    <n v="67.16"/>
  </r>
  <r>
    <x v="7"/>
    <x v="3"/>
    <s v="Sunrise Wind"/>
    <x v="41"/>
    <s v="Northeast Multispecies"/>
    <x v="1188"/>
    <x v="208"/>
    <x v="6"/>
    <x v="6"/>
    <x v="7"/>
    <n v="66.06"/>
  </r>
  <r>
    <x v="7"/>
    <x v="3"/>
    <s v="Sunrise Wind"/>
    <x v="54"/>
    <s v="Northeast Multispecies"/>
    <x v="226"/>
    <x v="56"/>
    <x v="6"/>
    <x v="6"/>
    <x v="7"/>
    <n v="58.36"/>
  </r>
  <r>
    <x v="7"/>
    <x v="3"/>
    <s v="Sunrise Wind"/>
    <x v="24"/>
    <s v="No Federal FMP"/>
    <x v="852"/>
    <x v="250"/>
    <x v="54"/>
    <x v="64"/>
    <x v="7"/>
    <n v="53.95"/>
  </r>
  <r>
    <x v="7"/>
    <x v="3"/>
    <s v="Sunrise Wind"/>
    <x v="14"/>
    <s v="No Federal FMP"/>
    <x v="461"/>
    <x v="1106"/>
    <x v="93"/>
    <x v="19"/>
    <x v="7"/>
    <n v="47.34"/>
  </r>
  <r>
    <x v="7"/>
    <x v="3"/>
    <s v="Sunrise Wind"/>
    <x v="51"/>
    <s v="No Federal FMP"/>
    <x v="12"/>
    <x v="61"/>
    <x v="11"/>
    <x v="47"/>
    <x v="7"/>
    <n v="37.44"/>
  </r>
  <r>
    <x v="7"/>
    <x v="3"/>
    <s v="Sunrise Wind"/>
    <x v="80"/>
    <s v="ASMFC FMP"/>
    <x v="261"/>
    <x v="1225"/>
    <x v="6"/>
    <x v="1"/>
    <x v="7"/>
    <n v="29.73"/>
  </r>
  <r>
    <x v="7"/>
    <x v="3"/>
    <s v="Sunrise Wind"/>
    <x v="61"/>
    <s v="Mackerel, Squid, and Butterfish"/>
    <x v="108"/>
    <x v="302"/>
    <x v="1"/>
    <x v="6"/>
    <x v="7"/>
    <n v="25.32"/>
  </r>
  <r>
    <x v="7"/>
    <x v="3"/>
    <s v="Sunrise Wind"/>
    <x v="49"/>
    <s v="No Federal FMP"/>
    <x v="109"/>
    <x v="2906"/>
    <x v="51"/>
    <x v="89"/>
    <x v="7"/>
    <n v="22.02"/>
  </r>
  <r>
    <x v="7"/>
    <x v="3"/>
    <s v="Sunrise Wind"/>
    <x v="82"/>
    <s v="No Federal FMP"/>
    <x v="127"/>
    <x v="246"/>
    <x v="31"/>
    <x v="150"/>
    <x v="7"/>
    <n v="17.62"/>
  </r>
  <r>
    <x v="7"/>
    <x v="3"/>
    <s v="Sunrise Wind"/>
    <x v="21"/>
    <s v="No Federal FMP"/>
    <x v="145"/>
    <x v="69"/>
    <x v="1"/>
    <x v="1"/>
    <x v="7"/>
    <n v="15.41"/>
  </r>
  <r>
    <x v="7"/>
    <x v="3"/>
    <s v="Sunrise Wind"/>
    <x v="4"/>
    <s v="No Federal FMP"/>
    <x v="145"/>
    <x v="65"/>
    <x v="6"/>
    <x v="6"/>
    <x v="7"/>
    <n v="15.41"/>
  </r>
  <r>
    <x v="7"/>
    <x v="3"/>
    <s v="Sunrise Wind"/>
    <x v="46"/>
    <s v="No Federal FMP"/>
    <x v="196"/>
    <x v="69"/>
    <x v="6"/>
    <x v="1"/>
    <x v="7"/>
    <n v="14.31"/>
  </r>
  <r>
    <x v="7"/>
    <x v="3"/>
    <s v="Sunrise Wind"/>
    <x v="39"/>
    <s v="No Federal FMP"/>
    <x v="68"/>
    <x v="14"/>
    <x v="54"/>
    <x v="64"/>
    <x v="7"/>
    <n v="13.21"/>
  </r>
  <r>
    <x v="7"/>
    <x v="3"/>
    <s v="Sunrise Wind"/>
    <x v="31"/>
    <s v="No Federal FMP"/>
    <x v="16"/>
    <x v="65"/>
    <x v="11"/>
    <x v="9"/>
    <x v="7"/>
    <n v="8.81"/>
  </r>
  <r>
    <x v="7"/>
    <x v="3"/>
    <s v="Sunrise Wind"/>
    <x v="45"/>
    <s v="No Federal FMP"/>
    <x v="111"/>
    <x v="18"/>
    <x v="5"/>
    <x v="5"/>
    <x v="7"/>
    <n v="6.61"/>
  </r>
  <r>
    <x v="7"/>
    <x v="3"/>
    <s v="Sunrise Wind"/>
    <x v="64"/>
    <s v="Small-Mesh Multispecies"/>
    <x v="111"/>
    <x v="16"/>
    <x v="11"/>
    <x v="44"/>
    <x v="7"/>
    <n v="6.61"/>
  </r>
  <r>
    <x v="7"/>
    <x v="3"/>
    <s v="Sunrise Wind"/>
    <x v="15"/>
    <s v="SERO FMP"/>
    <x v="19"/>
    <x v="20"/>
    <x v="5"/>
    <x v="7"/>
    <x v="7"/>
    <n v="2.2000000000000002"/>
  </r>
  <r>
    <x v="7"/>
    <x v="3"/>
    <s v="Sunrise Wind"/>
    <x v="19"/>
    <s v="Tilefish"/>
    <x v="19"/>
    <x v="19"/>
    <x v="6"/>
    <x v="6"/>
    <x v="7"/>
    <n v="2.2000000000000002"/>
  </r>
  <r>
    <x v="7"/>
    <x v="3"/>
    <s v="Sunrise Wind"/>
    <x v="56"/>
    <s v="Northeast Multispecies"/>
    <x v="20"/>
    <x v="19"/>
    <x v="6"/>
    <x v="6"/>
    <x v="7"/>
    <n v="1.1000000000000001"/>
  </r>
  <r>
    <x v="7"/>
    <x v="4"/>
    <s v="US Wind"/>
    <x v="2"/>
    <s v="Summer Flounder, Scup, Black Sea Bass"/>
    <x v="2917"/>
    <x v="2907"/>
    <x v="127"/>
    <x v="183"/>
    <x v="7"/>
    <n v="44252.1"/>
  </r>
  <r>
    <x v="7"/>
    <x v="4"/>
    <s v="US Wind"/>
    <x v="53"/>
    <s v="Surfclam, Ocean Quahog"/>
    <x v="2918"/>
    <x v="2908"/>
    <x v="27"/>
    <x v="43"/>
    <x v="7"/>
    <n v="37357.360000000001"/>
  </r>
  <r>
    <x v="7"/>
    <x v="4"/>
    <s v="US Wind"/>
    <x v="0"/>
    <m/>
    <x v="2919"/>
    <x v="2909"/>
    <x v="0"/>
    <x v="0"/>
    <x v="7"/>
    <n v="26779.62"/>
  </r>
  <r>
    <x v="7"/>
    <x v="4"/>
    <s v="US Wind"/>
    <x v="5"/>
    <s v="ASMFC FMP"/>
    <x v="2920"/>
    <x v="2910"/>
    <x v="5"/>
    <x v="5"/>
    <x v="7"/>
    <n v="23119.74"/>
  </r>
  <r>
    <x v="7"/>
    <x v="4"/>
    <s v="US Wind"/>
    <x v="10"/>
    <s v="Summer Flounder, Scup, Black Sea Bass"/>
    <x v="2921"/>
    <x v="2911"/>
    <x v="54"/>
    <x v="64"/>
    <x v="7"/>
    <n v="18699.05"/>
  </r>
  <r>
    <x v="7"/>
    <x v="4"/>
    <s v="US Wind"/>
    <x v="3"/>
    <s v="No Federal FMP"/>
    <x v="2922"/>
    <x v="2912"/>
    <x v="41"/>
    <x v="55"/>
    <x v="7"/>
    <n v="15814.31"/>
  </r>
  <r>
    <x v="7"/>
    <x v="4"/>
    <s v="US Wind"/>
    <x v="35"/>
    <s v="Spiny Dogfish"/>
    <x v="2923"/>
    <x v="2913"/>
    <x v="78"/>
    <x v="85"/>
    <x v="7"/>
    <n v="15286.91"/>
  </r>
  <r>
    <x v="7"/>
    <x v="4"/>
    <s v="US Wind"/>
    <x v="40"/>
    <s v="ASMFC FMP"/>
    <x v="2924"/>
    <x v="2914"/>
    <x v="16"/>
    <x v="11"/>
    <x v="7"/>
    <n v="12076.26"/>
  </r>
  <r>
    <x v="7"/>
    <x v="4"/>
    <s v="US Wind"/>
    <x v="1"/>
    <s v="Sea Scallop"/>
    <x v="2925"/>
    <x v="2406"/>
    <x v="6"/>
    <x v="6"/>
    <x v="7"/>
    <n v="7477.2"/>
  </r>
  <r>
    <x v="7"/>
    <x v="4"/>
    <s v="US Wind"/>
    <x v="46"/>
    <s v="No Federal FMP"/>
    <x v="2926"/>
    <x v="2915"/>
    <x v="14"/>
    <x v="212"/>
    <x v="7"/>
    <n v="6139.43"/>
  </r>
  <r>
    <x v="7"/>
    <x v="4"/>
    <s v="US Wind"/>
    <x v="32"/>
    <s v="Highly Migratory Species"/>
    <x v="2927"/>
    <x v="2916"/>
    <x v="31"/>
    <x v="29"/>
    <x v="7"/>
    <n v="5148.49"/>
  </r>
  <r>
    <x v="7"/>
    <x v="4"/>
    <s v="US Wind"/>
    <x v="60"/>
    <s v="ASMFC FMP"/>
    <x v="2928"/>
    <x v="2917"/>
    <x v="33"/>
    <x v="32"/>
    <x v="7"/>
    <n v="4539.6099999999997"/>
  </r>
  <r>
    <x v="7"/>
    <x v="4"/>
    <s v="US Wind"/>
    <x v="7"/>
    <s v="Mackerel, Squid, and Butterfish"/>
    <x v="2929"/>
    <x v="2918"/>
    <x v="1"/>
    <x v="1"/>
    <x v="7"/>
    <n v="3526.65"/>
  </r>
  <r>
    <x v="7"/>
    <x v="4"/>
    <s v="US Wind"/>
    <x v="25"/>
    <s v="Bluefish"/>
    <x v="2930"/>
    <x v="2919"/>
    <x v="13"/>
    <x v="28"/>
    <x v="7"/>
    <n v="3499.12"/>
  </r>
  <r>
    <x v="7"/>
    <x v="4"/>
    <s v="US Wind"/>
    <x v="70"/>
    <s v="No Federal FMP"/>
    <x v="2931"/>
    <x v="2458"/>
    <x v="93"/>
    <x v="56"/>
    <x v="7"/>
    <n v="2354.0300000000002"/>
  </r>
  <r>
    <x v="7"/>
    <x v="4"/>
    <s v="US Wind"/>
    <x v="6"/>
    <s v="Mackerel, Squid, and Butterfish"/>
    <x v="2932"/>
    <x v="515"/>
    <x v="29"/>
    <x v="7"/>
    <x v="7"/>
    <n v="2181.17"/>
  </r>
  <r>
    <x v="7"/>
    <x v="4"/>
    <s v="US Wind"/>
    <x v="100"/>
    <s v="No Federal FMP"/>
    <x v="2933"/>
    <x v="2920"/>
    <x v="93"/>
    <x v="12"/>
    <x v="7"/>
    <n v="1817.83"/>
  </r>
  <r>
    <x v="7"/>
    <x v="4"/>
    <s v="US Wind"/>
    <x v="4"/>
    <s v="No Federal FMP"/>
    <x v="2934"/>
    <x v="928"/>
    <x v="9"/>
    <x v="7"/>
    <x v="7"/>
    <n v="1511.73"/>
  </r>
  <r>
    <x v="7"/>
    <x v="4"/>
    <s v="US Wind"/>
    <x v="16"/>
    <s v="Monkfish"/>
    <x v="2935"/>
    <x v="88"/>
    <x v="1"/>
    <x v="1"/>
    <x v="7"/>
    <n v="1321.25"/>
  </r>
  <r>
    <x v="7"/>
    <x v="4"/>
    <s v="US Wind"/>
    <x v="11"/>
    <s v="ASMFC FMP"/>
    <x v="2936"/>
    <x v="803"/>
    <x v="15"/>
    <x v="91"/>
    <x v="7"/>
    <n v="1152.79"/>
  </r>
  <r>
    <x v="7"/>
    <x v="4"/>
    <s v="US Wind"/>
    <x v="19"/>
    <s v="Tilefish"/>
    <x v="2937"/>
    <x v="2612"/>
    <x v="71"/>
    <x v="94"/>
    <x v="7"/>
    <n v="1127.47"/>
  </r>
  <r>
    <x v="7"/>
    <x v="4"/>
    <s v="US Wind"/>
    <x v="13"/>
    <s v="No Federal FMP"/>
    <x v="2938"/>
    <x v="2921"/>
    <x v="113"/>
    <x v="195"/>
    <x v="7"/>
    <n v="955.71"/>
  </r>
  <r>
    <x v="7"/>
    <x v="4"/>
    <s v="US Wind"/>
    <x v="26"/>
    <s v="Skates"/>
    <x v="2939"/>
    <x v="2922"/>
    <x v="1"/>
    <x v="7"/>
    <x v="7"/>
    <n v="826.88"/>
  </r>
  <r>
    <x v="7"/>
    <x v="4"/>
    <s v="US Wind"/>
    <x v="28"/>
    <s v="Tilefish"/>
    <x v="2940"/>
    <x v="400"/>
    <x v="1"/>
    <x v="1"/>
    <x v="7"/>
    <n v="812.57"/>
  </r>
  <r>
    <x v="7"/>
    <x v="4"/>
    <s v="US Wind"/>
    <x v="8"/>
    <s v="ASMFC FMP"/>
    <x v="179"/>
    <x v="1915"/>
    <x v="1"/>
    <x v="1"/>
    <x v="7"/>
    <n v="777.34"/>
  </r>
  <r>
    <x v="7"/>
    <x v="4"/>
    <s v="US Wind"/>
    <x v="20"/>
    <s v="Mackerel, Squid, and Butterfish"/>
    <x v="2941"/>
    <x v="965"/>
    <x v="1"/>
    <x v="1"/>
    <x v="7"/>
    <n v="318.2"/>
  </r>
  <r>
    <x v="7"/>
    <x v="4"/>
    <s v="US Wind"/>
    <x v="38"/>
    <s v="Atlantic Herring"/>
    <x v="2942"/>
    <x v="2923"/>
    <x v="6"/>
    <x v="6"/>
    <x v="7"/>
    <n v="258.75"/>
  </r>
  <r>
    <x v="7"/>
    <x v="4"/>
    <s v="US Wind"/>
    <x v="17"/>
    <s v="Small-Mesh Multispecies"/>
    <x v="830"/>
    <x v="2924"/>
    <x v="29"/>
    <x v="7"/>
    <x v="7"/>
    <n v="189.38"/>
  </r>
  <r>
    <x v="7"/>
    <x v="4"/>
    <s v="US Wind"/>
    <x v="23"/>
    <s v="Highly Migratory Species"/>
    <x v="550"/>
    <x v="207"/>
    <x v="11"/>
    <x v="44"/>
    <x v="7"/>
    <n v="158.55000000000001"/>
  </r>
  <r>
    <x v="7"/>
    <x v="4"/>
    <s v="US Wind"/>
    <x v="58"/>
    <s v="Highly Migratory Species"/>
    <x v="642"/>
    <x v="2925"/>
    <x v="78"/>
    <x v="27"/>
    <x v="7"/>
    <n v="151.94"/>
  </r>
  <r>
    <x v="7"/>
    <x v="4"/>
    <s v="US Wind"/>
    <x v="31"/>
    <s v="No Federal FMP"/>
    <x v="368"/>
    <x v="281"/>
    <x v="67"/>
    <x v="64"/>
    <x v="7"/>
    <n v="96.89"/>
  </r>
  <r>
    <x v="7"/>
    <x v="4"/>
    <s v="US Wind"/>
    <x v="15"/>
    <s v="SERO FMP"/>
    <x v="281"/>
    <x v="250"/>
    <x v="81"/>
    <x v="59"/>
    <x v="7"/>
    <n v="64.959999999999994"/>
  </r>
  <r>
    <x v="7"/>
    <x v="4"/>
    <s v="US Wind"/>
    <x v="80"/>
    <s v="ASMFC FMP"/>
    <x v="985"/>
    <x v="1030"/>
    <x v="1"/>
    <x v="1"/>
    <x v="7"/>
    <n v="62.76"/>
  </r>
  <r>
    <x v="7"/>
    <x v="4"/>
    <s v="US Wind"/>
    <x v="51"/>
    <s v="No Federal FMP"/>
    <x v="589"/>
    <x v="56"/>
    <x v="9"/>
    <x v="55"/>
    <x v="7"/>
    <n v="50.65"/>
  </r>
  <r>
    <x v="7"/>
    <x v="4"/>
    <s v="US Wind"/>
    <x v="9"/>
    <s v="Summer Flounder, Scup, Black Sea Bass"/>
    <x v="218"/>
    <x v="204"/>
    <x v="6"/>
    <x v="6"/>
    <x v="7"/>
    <n v="38.54"/>
  </r>
  <r>
    <x v="7"/>
    <x v="4"/>
    <s v="US Wind"/>
    <x v="14"/>
    <s v="No Federal FMP"/>
    <x v="480"/>
    <x v="13"/>
    <x v="12"/>
    <x v="43"/>
    <x v="7"/>
    <n v="28.63"/>
  </r>
  <r>
    <x v="7"/>
    <x v="4"/>
    <s v="US Wind"/>
    <x v="18"/>
    <s v="Mackerel, Squid, and Butterfish"/>
    <x v="109"/>
    <x v="102"/>
    <x v="6"/>
    <x v="6"/>
    <x v="7"/>
    <n v="22.02"/>
  </r>
  <r>
    <x v="7"/>
    <x v="4"/>
    <s v="US Wind"/>
    <x v="34"/>
    <s v="Northeast Multispecies"/>
    <x v="15"/>
    <x v="108"/>
    <x v="6"/>
    <x v="6"/>
    <x v="7"/>
    <n v="20.92"/>
  </r>
  <r>
    <x v="7"/>
    <x v="4"/>
    <s v="US Wind"/>
    <x v="21"/>
    <s v="No Federal FMP"/>
    <x v="69"/>
    <x v="69"/>
    <x v="1"/>
    <x v="1"/>
    <x v="7"/>
    <n v="12.11"/>
  </r>
  <r>
    <x v="7"/>
    <x v="4"/>
    <s v="US Wind"/>
    <x v="24"/>
    <s v="No Federal FMP"/>
    <x v="111"/>
    <x v="27"/>
    <x v="1"/>
    <x v="1"/>
    <x v="7"/>
    <n v="6.61"/>
  </r>
  <r>
    <x v="7"/>
    <x v="4"/>
    <s v="US Wind"/>
    <x v="22"/>
    <s v="Small-Mesh Multispecies"/>
    <x v="111"/>
    <x v="184"/>
    <x v="6"/>
    <x v="6"/>
    <x v="7"/>
    <n v="6.61"/>
  </r>
  <r>
    <x v="7"/>
    <x v="4"/>
    <s v="US Wind"/>
    <x v="30"/>
    <s v="No Federal FMP"/>
    <x v="71"/>
    <x v="67"/>
    <x v="5"/>
    <x v="44"/>
    <x v="7"/>
    <n v="4.4000000000000004"/>
  </r>
  <r>
    <x v="7"/>
    <x v="4"/>
    <s v="US Wind"/>
    <x v="75"/>
    <s v="No Federal FMP"/>
    <x v="27"/>
    <x v="65"/>
    <x v="5"/>
    <x v="5"/>
    <x v="7"/>
    <n v="3.3"/>
  </r>
  <r>
    <x v="7"/>
    <x v="4"/>
    <s v="US Wind"/>
    <x v="62"/>
    <s v="ASMFC FMP"/>
    <x v="19"/>
    <x v="19"/>
    <x v="1"/>
    <x v="1"/>
    <x v="7"/>
    <n v="2.2000000000000002"/>
  </r>
  <r>
    <x v="7"/>
    <x v="4"/>
    <s v="US Wind"/>
    <x v="64"/>
    <s v="Small-Mesh Multispecies"/>
    <x v="20"/>
    <x v="19"/>
    <x v="1"/>
    <x v="1"/>
    <x v="7"/>
    <n v="1.1000000000000001"/>
  </r>
  <r>
    <x v="7"/>
    <x v="5"/>
    <s v="Coastal Virginia Offshore Wind Research"/>
    <x v="0"/>
    <m/>
    <x v="624"/>
    <x v="1023"/>
    <x v="0"/>
    <x v="0"/>
    <x v="7"/>
    <n v="240.03"/>
  </r>
  <r>
    <x v="7"/>
    <x v="5"/>
    <s v="Coastal Virginia Offshore Wind Research"/>
    <x v="6"/>
    <s v="Mackerel, Squid, and Butterfish"/>
    <x v="1117"/>
    <x v="2926"/>
    <x v="6"/>
    <x v="6"/>
    <x v="7"/>
    <n v="222.41"/>
  </r>
  <r>
    <x v="7"/>
    <x v="5"/>
    <s v="Coastal Virginia Offshore Wind Research"/>
    <x v="2"/>
    <s v="Summer Flounder, Scup, Black Sea Bass"/>
    <x v="1171"/>
    <x v="348"/>
    <x v="6"/>
    <x v="6"/>
    <x v="7"/>
    <n v="133.22999999999999"/>
  </r>
  <r>
    <x v="7"/>
    <x v="5"/>
    <s v="Coastal Virginia Offshore Wind Research"/>
    <x v="60"/>
    <s v="ASMFC FMP"/>
    <x v="195"/>
    <x v="61"/>
    <x v="6"/>
    <x v="6"/>
    <x v="7"/>
    <n v="26.43"/>
  </r>
  <r>
    <x v="7"/>
    <x v="5"/>
    <s v="Coastal Virginia Offshore Wind Research"/>
    <x v="20"/>
    <s v="Mackerel, Squid, and Butterfish"/>
    <x v="15"/>
    <x v="121"/>
    <x v="6"/>
    <x v="6"/>
    <x v="7"/>
    <n v="20.92"/>
  </r>
  <r>
    <x v="7"/>
    <x v="5"/>
    <s v="Coastal Virginia Offshore Wind Research"/>
    <x v="7"/>
    <s v="Mackerel, Squid, and Butterfish"/>
    <x v="354"/>
    <x v="364"/>
    <x v="6"/>
    <x v="6"/>
    <x v="7"/>
    <n v="19.82"/>
  </r>
  <r>
    <x v="7"/>
    <x v="5"/>
    <s v="Coastal Virginia Offshore Wind Research"/>
    <x v="59"/>
    <s v="ASMFC FMP"/>
    <x v="18"/>
    <x v="20"/>
    <x v="6"/>
    <x v="6"/>
    <x v="7"/>
    <n v="5.51"/>
  </r>
  <r>
    <x v="7"/>
    <x v="5"/>
    <s v="Coastal Virginia Offshore Wind Research"/>
    <x v="10"/>
    <s v="Summer Flounder, Scup, Black Sea Bass"/>
    <x v="18"/>
    <x v="20"/>
    <x v="6"/>
    <x v="6"/>
    <x v="7"/>
    <n v="5.51"/>
  </r>
  <r>
    <x v="7"/>
    <x v="5"/>
    <s v="Coastal Virginia Offshore Wind Research"/>
    <x v="21"/>
    <s v="No Federal FMP"/>
    <x v="19"/>
    <x v="20"/>
    <x v="6"/>
    <x v="6"/>
    <x v="7"/>
    <n v="2.2000000000000002"/>
  </r>
  <r>
    <x v="7"/>
    <x v="5"/>
    <s v="Coastal Virginia Offshore Wind Research"/>
    <x v="25"/>
    <s v="Bluefish"/>
    <x v="20"/>
    <x v="19"/>
    <x v="6"/>
    <x v="6"/>
    <x v="7"/>
    <n v="1.1000000000000001"/>
  </r>
  <r>
    <x v="7"/>
    <x v="5"/>
    <s v="Coastal Virginia Offshore Wind Research"/>
    <x v="13"/>
    <s v="No Federal FMP"/>
    <x v="20"/>
    <x v="19"/>
    <x v="6"/>
    <x v="6"/>
    <x v="7"/>
    <n v="1.1000000000000001"/>
  </r>
  <r>
    <x v="7"/>
    <x v="6"/>
    <s v="Ocean Wind"/>
    <x v="1"/>
    <s v="Sea Scallop"/>
    <x v="2943"/>
    <x v="2927"/>
    <x v="1"/>
    <x v="1"/>
    <x v="7"/>
    <n v="54458.79"/>
  </r>
  <r>
    <x v="7"/>
    <x v="6"/>
    <s v="Ocean Wind"/>
    <x v="53"/>
    <s v="Surfclam, Ocean Quahog"/>
    <x v="2944"/>
    <x v="2928"/>
    <x v="56"/>
    <x v="12"/>
    <x v="7"/>
    <n v="50327.67"/>
  </r>
  <r>
    <x v="7"/>
    <x v="6"/>
    <s v="Ocean Wind"/>
    <x v="40"/>
    <s v="ASMFC FMP"/>
    <x v="2945"/>
    <x v="2929"/>
    <x v="143"/>
    <x v="29"/>
    <x v="7"/>
    <n v="26499.95"/>
  </r>
  <r>
    <x v="7"/>
    <x v="6"/>
    <s v="Ocean Wind"/>
    <x v="16"/>
    <s v="Monkfish"/>
    <x v="2946"/>
    <x v="2930"/>
    <x v="54"/>
    <x v="8"/>
    <x v="7"/>
    <n v="11470.69"/>
  </r>
  <r>
    <x v="7"/>
    <x v="6"/>
    <s v="Ocean Wind"/>
    <x v="3"/>
    <s v="No Federal FMP"/>
    <x v="2947"/>
    <x v="1130"/>
    <x v="27"/>
    <x v="63"/>
    <x v="7"/>
    <n v="9219.0499999999993"/>
  </r>
  <r>
    <x v="7"/>
    <x v="6"/>
    <s v="Ocean Wind"/>
    <x v="10"/>
    <s v="Summer Flounder, Scup, Black Sea Bass"/>
    <x v="2948"/>
    <x v="233"/>
    <x v="5"/>
    <x v="5"/>
    <x v="7"/>
    <n v="5369.8"/>
  </r>
  <r>
    <x v="7"/>
    <x v="6"/>
    <s v="Ocean Wind"/>
    <x v="2"/>
    <s v="Summer Flounder, Scup, Black Sea Bass"/>
    <x v="2949"/>
    <x v="2931"/>
    <x v="9"/>
    <x v="10"/>
    <x v="7"/>
    <n v="4978.93"/>
  </r>
  <r>
    <x v="7"/>
    <x v="6"/>
    <s v="Ocean Wind"/>
    <x v="26"/>
    <s v="Skates"/>
    <x v="2950"/>
    <x v="2932"/>
    <x v="7"/>
    <x v="7"/>
    <x v="7"/>
    <n v="3991.29"/>
  </r>
  <r>
    <x v="7"/>
    <x v="6"/>
    <s v="Ocean Wind"/>
    <x v="0"/>
    <m/>
    <x v="1842"/>
    <x v="2933"/>
    <x v="0"/>
    <x v="0"/>
    <x v="7"/>
    <n v="3634.55"/>
  </r>
  <r>
    <x v="7"/>
    <x v="6"/>
    <s v="Ocean Wind"/>
    <x v="5"/>
    <s v="ASMFC FMP"/>
    <x v="1448"/>
    <x v="2934"/>
    <x v="6"/>
    <x v="6"/>
    <x v="7"/>
    <n v="3137.98"/>
  </r>
  <r>
    <x v="7"/>
    <x v="6"/>
    <s v="Ocean Wind"/>
    <x v="7"/>
    <s v="Mackerel, Squid, and Butterfish"/>
    <x v="2951"/>
    <x v="2935"/>
    <x v="1"/>
    <x v="1"/>
    <x v="7"/>
    <n v="2672.24"/>
  </r>
  <r>
    <x v="7"/>
    <x v="6"/>
    <s v="Ocean Wind"/>
    <x v="67"/>
    <s v="Skates"/>
    <x v="2952"/>
    <x v="965"/>
    <x v="150"/>
    <x v="53"/>
    <x v="7"/>
    <n v="1932.33"/>
  </r>
  <r>
    <x v="7"/>
    <x v="6"/>
    <s v="Ocean Wind"/>
    <x v="6"/>
    <s v="Mackerel, Squid, and Butterfish"/>
    <x v="910"/>
    <x v="1458"/>
    <x v="1"/>
    <x v="1"/>
    <x v="7"/>
    <n v="956.81"/>
  </r>
  <r>
    <x v="7"/>
    <x v="6"/>
    <s v="Ocean Wind"/>
    <x v="11"/>
    <s v="ASMFC FMP"/>
    <x v="2358"/>
    <x v="626"/>
    <x v="47"/>
    <x v="24"/>
    <x v="7"/>
    <n v="916.07"/>
  </r>
  <r>
    <x v="7"/>
    <x v="6"/>
    <s v="Ocean Wind"/>
    <x v="8"/>
    <s v="ASMFC FMP"/>
    <x v="2430"/>
    <x v="1360"/>
    <x v="6"/>
    <x v="6"/>
    <x v="7"/>
    <n v="292.88"/>
  </r>
  <r>
    <x v="7"/>
    <x v="6"/>
    <s v="Ocean Wind"/>
    <x v="23"/>
    <s v="Highly Migratory Species"/>
    <x v="772"/>
    <x v="1193"/>
    <x v="67"/>
    <x v="8"/>
    <x v="7"/>
    <n v="246.63"/>
  </r>
  <r>
    <x v="7"/>
    <x v="6"/>
    <s v="Ocean Wind"/>
    <x v="18"/>
    <s v="Mackerel, Squid, and Butterfish"/>
    <x v="1052"/>
    <x v="2749"/>
    <x v="1"/>
    <x v="6"/>
    <x v="7"/>
    <n v="188.28"/>
  </r>
  <r>
    <x v="7"/>
    <x v="6"/>
    <s v="Ocean Wind"/>
    <x v="60"/>
    <s v="ASMFC FMP"/>
    <x v="629"/>
    <x v="2936"/>
    <x v="6"/>
    <x v="5"/>
    <x v="7"/>
    <n v="147.54"/>
  </r>
  <r>
    <x v="7"/>
    <x v="6"/>
    <s v="Ocean Wind"/>
    <x v="13"/>
    <s v="No Federal FMP"/>
    <x v="657"/>
    <x v="1620"/>
    <x v="27"/>
    <x v="84"/>
    <x v="7"/>
    <n v="114.51"/>
  </r>
  <r>
    <x v="7"/>
    <x v="6"/>
    <s v="Ocean Wind"/>
    <x v="9"/>
    <s v="Summer Flounder, Scup, Black Sea Bass"/>
    <x v="497"/>
    <x v="1506"/>
    <x v="6"/>
    <x v="6"/>
    <x v="7"/>
    <n v="103.5"/>
  </r>
  <r>
    <x v="7"/>
    <x v="6"/>
    <s v="Ocean Wind"/>
    <x v="25"/>
    <s v="Bluefish"/>
    <x v="233"/>
    <x v="431"/>
    <x v="6"/>
    <x v="6"/>
    <x v="7"/>
    <n v="52.85"/>
  </r>
  <r>
    <x v="7"/>
    <x v="6"/>
    <s v="Ocean Wind"/>
    <x v="20"/>
    <s v="Mackerel, Squid, and Butterfish"/>
    <x v="65"/>
    <x v="1224"/>
    <x v="6"/>
    <x v="6"/>
    <x v="7"/>
    <n v="45.14"/>
  </r>
  <r>
    <x v="7"/>
    <x v="6"/>
    <s v="Ocean Wind"/>
    <x v="32"/>
    <s v="Highly Migratory Species"/>
    <x v="218"/>
    <x v="348"/>
    <x v="6"/>
    <x v="6"/>
    <x v="7"/>
    <n v="38.54"/>
  </r>
  <r>
    <x v="7"/>
    <x v="6"/>
    <s v="Ocean Wind"/>
    <x v="17"/>
    <s v="Small-Mesh Multispecies"/>
    <x v="195"/>
    <x v="139"/>
    <x v="6"/>
    <x v="6"/>
    <x v="7"/>
    <n v="26.43"/>
  </r>
  <r>
    <x v="7"/>
    <x v="6"/>
    <s v="Ocean Wind"/>
    <x v="24"/>
    <s v="No Federal FMP"/>
    <x v="17"/>
    <x v="16"/>
    <x v="1"/>
    <x v="1"/>
    <x v="7"/>
    <n v="7.71"/>
  </r>
  <r>
    <x v="7"/>
    <x v="6"/>
    <s v="Ocean Wind"/>
    <x v="22"/>
    <s v="Small-Mesh Multispecies"/>
    <x v="111"/>
    <x v="17"/>
    <x v="6"/>
    <x v="6"/>
    <x v="7"/>
    <n v="6.61"/>
  </r>
  <r>
    <x v="7"/>
    <x v="6"/>
    <s v="Ocean Wind"/>
    <x v="4"/>
    <s v="No Federal FMP"/>
    <x v="18"/>
    <x v="109"/>
    <x v="6"/>
    <x v="6"/>
    <x v="7"/>
    <n v="5.51"/>
  </r>
  <r>
    <x v="7"/>
    <x v="6"/>
    <s v="Ocean Wind"/>
    <x v="15"/>
    <s v="SERO FMP"/>
    <x v="27"/>
    <x v="20"/>
    <x v="29"/>
    <x v="7"/>
    <x v="7"/>
    <n v="3.3"/>
  </r>
  <r>
    <x v="7"/>
    <x v="6"/>
    <s v="Ocean Wind"/>
    <x v="21"/>
    <s v="No Federal FMP"/>
    <x v="20"/>
    <x v="65"/>
    <x v="6"/>
    <x v="6"/>
    <x v="7"/>
    <n v="1.1000000000000001"/>
  </r>
  <r>
    <x v="7"/>
    <x v="6"/>
    <s v="Ocean Wind"/>
    <x v="19"/>
    <s v="Tilefish"/>
    <x v="20"/>
    <x v="19"/>
    <x v="6"/>
    <x v="6"/>
    <x v="7"/>
    <n v="1.1000000000000001"/>
  </r>
  <r>
    <x v="7"/>
    <x v="7"/>
    <s v="Atlantic Shores South"/>
    <x v="1"/>
    <s v="Sea Scallop"/>
    <x v="2953"/>
    <x v="2937"/>
    <x v="29"/>
    <x v="7"/>
    <x v="7"/>
    <n v="121515.74"/>
  </r>
  <r>
    <x v="7"/>
    <x v="7"/>
    <s v="Atlantic Shores South"/>
    <x v="53"/>
    <s v="Surfclam, Ocean Quahog"/>
    <x v="2954"/>
    <x v="2938"/>
    <x v="65"/>
    <x v="41"/>
    <x v="7"/>
    <n v="82479.289999999994"/>
  </r>
  <r>
    <x v="7"/>
    <x v="7"/>
    <s v="Atlantic Shores South"/>
    <x v="2"/>
    <s v="Summer Flounder, Scup, Black Sea Bass"/>
    <x v="2955"/>
    <x v="2557"/>
    <x v="12"/>
    <x v="32"/>
    <x v="7"/>
    <n v="9434.86"/>
  </r>
  <r>
    <x v="7"/>
    <x v="7"/>
    <s v="Atlantic Shores South"/>
    <x v="10"/>
    <s v="Summer Flounder, Scup, Black Sea Bass"/>
    <x v="2956"/>
    <x v="2939"/>
    <x v="29"/>
    <x v="7"/>
    <x v="7"/>
    <n v="9202.5300000000007"/>
  </r>
  <r>
    <x v="7"/>
    <x v="7"/>
    <s v="Atlantic Shores South"/>
    <x v="5"/>
    <s v="ASMFC FMP"/>
    <x v="2957"/>
    <x v="1483"/>
    <x v="1"/>
    <x v="1"/>
    <x v="7"/>
    <n v="7632.44"/>
  </r>
  <r>
    <x v="7"/>
    <x v="7"/>
    <s v="Atlantic Shores South"/>
    <x v="7"/>
    <s v="Mackerel, Squid, and Butterfish"/>
    <x v="2958"/>
    <x v="2940"/>
    <x v="1"/>
    <x v="1"/>
    <x v="7"/>
    <n v="3556.38"/>
  </r>
  <r>
    <x v="7"/>
    <x v="7"/>
    <s v="Atlantic Shores South"/>
    <x v="40"/>
    <s v="ASMFC FMP"/>
    <x v="2959"/>
    <x v="2941"/>
    <x v="9"/>
    <x v="64"/>
    <x v="7"/>
    <n v="2980.53"/>
  </r>
  <r>
    <x v="7"/>
    <x v="7"/>
    <s v="Atlantic Shores South"/>
    <x v="0"/>
    <m/>
    <x v="2960"/>
    <x v="2942"/>
    <x v="0"/>
    <x v="0"/>
    <x v="7"/>
    <n v="2818.68"/>
  </r>
  <r>
    <x v="7"/>
    <x v="7"/>
    <s v="Atlantic Shores South"/>
    <x v="3"/>
    <s v="No Federal FMP"/>
    <x v="2961"/>
    <x v="2906"/>
    <x v="29"/>
    <x v="5"/>
    <x v="7"/>
    <n v="2064.46"/>
  </r>
  <r>
    <x v="7"/>
    <x v="7"/>
    <s v="Atlantic Shores South"/>
    <x v="26"/>
    <s v="Skates"/>
    <x v="2962"/>
    <x v="2943"/>
    <x v="5"/>
    <x v="1"/>
    <x v="7"/>
    <n v="1553.57"/>
  </r>
  <r>
    <x v="7"/>
    <x v="7"/>
    <s v="Atlantic Shores South"/>
    <x v="38"/>
    <s v="Atlantic Herring"/>
    <x v="2963"/>
    <x v="2944"/>
    <x v="6"/>
    <x v="1"/>
    <x v="7"/>
    <n v="1538.16"/>
  </r>
  <r>
    <x v="7"/>
    <x v="7"/>
    <s v="Atlantic Shores South"/>
    <x v="6"/>
    <s v="Mackerel, Squid, and Butterfish"/>
    <x v="2964"/>
    <x v="2945"/>
    <x v="1"/>
    <x v="1"/>
    <x v="7"/>
    <n v="934.79"/>
  </r>
  <r>
    <x v="7"/>
    <x v="7"/>
    <s v="Atlantic Shores South"/>
    <x v="16"/>
    <s v="Monkfish"/>
    <x v="2965"/>
    <x v="691"/>
    <x v="6"/>
    <x v="6"/>
    <x v="7"/>
    <n v="587.96"/>
  </r>
  <r>
    <x v="7"/>
    <x v="7"/>
    <s v="Atlantic Shores South"/>
    <x v="8"/>
    <s v="ASMFC FMP"/>
    <x v="725"/>
    <x v="2946"/>
    <x v="6"/>
    <x v="1"/>
    <x v="7"/>
    <n v="369.95"/>
  </r>
  <r>
    <x v="7"/>
    <x v="7"/>
    <s v="Atlantic Shores South"/>
    <x v="60"/>
    <s v="ASMFC FMP"/>
    <x v="331"/>
    <x v="2947"/>
    <x v="1"/>
    <x v="7"/>
    <x v="7"/>
    <n v="266.45"/>
  </r>
  <r>
    <x v="7"/>
    <x v="7"/>
    <s v="Atlantic Shores South"/>
    <x v="9"/>
    <s v="Summer Flounder, Scup, Black Sea Bass"/>
    <x v="98"/>
    <x v="2948"/>
    <x v="6"/>
    <x v="6"/>
    <x v="7"/>
    <n v="216.91"/>
  </r>
  <r>
    <x v="7"/>
    <x v="7"/>
    <s v="Atlantic Shores South"/>
    <x v="18"/>
    <s v="Mackerel, Squid, and Butterfish"/>
    <x v="99"/>
    <x v="1156"/>
    <x v="1"/>
    <x v="6"/>
    <x v="7"/>
    <n v="214.7"/>
  </r>
  <r>
    <x v="7"/>
    <x v="7"/>
    <s v="Atlantic Shores South"/>
    <x v="25"/>
    <s v="Bluefish"/>
    <x v="1849"/>
    <x v="803"/>
    <x v="1"/>
    <x v="1"/>
    <x v="7"/>
    <n v="176.17"/>
  </r>
  <r>
    <x v="7"/>
    <x v="7"/>
    <s v="Atlantic Shores South"/>
    <x v="23"/>
    <s v="Highly Migratory Species"/>
    <x v="217"/>
    <x v="158"/>
    <x v="29"/>
    <x v="7"/>
    <x v="7"/>
    <n v="81.48"/>
  </r>
  <r>
    <x v="7"/>
    <x v="7"/>
    <s v="Atlantic Shores South"/>
    <x v="13"/>
    <s v="No Federal FMP"/>
    <x v="225"/>
    <x v="427"/>
    <x v="67"/>
    <x v="22"/>
    <x v="7"/>
    <n v="78.17"/>
  </r>
  <r>
    <x v="7"/>
    <x v="7"/>
    <s v="Atlantic Shores South"/>
    <x v="20"/>
    <s v="Mackerel, Squid, and Butterfish"/>
    <x v="985"/>
    <x v="100"/>
    <x v="6"/>
    <x v="6"/>
    <x v="7"/>
    <n v="62.76"/>
  </r>
  <r>
    <x v="7"/>
    <x v="7"/>
    <s v="Atlantic Shores South"/>
    <x v="32"/>
    <s v="Highly Migratory Species"/>
    <x v="479"/>
    <x v="2141"/>
    <x v="1"/>
    <x v="1"/>
    <x v="7"/>
    <n v="61.66"/>
  </r>
  <r>
    <x v="7"/>
    <x v="7"/>
    <s v="Atlantic Shores South"/>
    <x v="67"/>
    <s v="Skates"/>
    <x v="413"/>
    <x v="67"/>
    <x v="5"/>
    <x v="5"/>
    <x v="7"/>
    <n v="39.64"/>
  </r>
  <r>
    <x v="7"/>
    <x v="7"/>
    <s v="Atlantic Shores South"/>
    <x v="15"/>
    <s v="SERO FMP"/>
    <x v="145"/>
    <x v="15"/>
    <x v="22"/>
    <x v="28"/>
    <x v="7"/>
    <n v="15.41"/>
  </r>
  <r>
    <x v="7"/>
    <x v="7"/>
    <s v="Atlantic Shores South"/>
    <x v="22"/>
    <s v="Small-Mesh Multispecies"/>
    <x v="110"/>
    <x v="11"/>
    <x v="6"/>
    <x v="6"/>
    <x v="7"/>
    <n v="9.91"/>
  </r>
  <r>
    <x v="7"/>
    <x v="7"/>
    <s v="Atlantic Shores South"/>
    <x v="24"/>
    <s v="No Federal FMP"/>
    <x v="111"/>
    <x v="16"/>
    <x v="1"/>
    <x v="1"/>
    <x v="7"/>
    <n v="6.61"/>
  </r>
  <r>
    <x v="7"/>
    <x v="7"/>
    <s v="Atlantic Shores South"/>
    <x v="4"/>
    <s v="No Federal FMP"/>
    <x v="27"/>
    <x v="324"/>
    <x v="6"/>
    <x v="6"/>
    <x v="7"/>
    <n v="3.3"/>
  </r>
  <r>
    <x v="7"/>
    <x v="7"/>
    <s v="Atlantic Shores South"/>
    <x v="31"/>
    <s v="No Federal FMP"/>
    <x v="20"/>
    <x v="19"/>
    <x v="6"/>
    <x v="6"/>
    <x v="7"/>
    <n v="1.1000000000000001"/>
  </r>
  <r>
    <x v="7"/>
    <x v="7"/>
    <s v="Atlantic Shores South"/>
    <x v="21"/>
    <s v="No Federal FMP"/>
    <x v="20"/>
    <x v="27"/>
    <x v="6"/>
    <x v="6"/>
    <x v="7"/>
    <n v="1.1000000000000001"/>
  </r>
  <r>
    <x v="7"/>
    <x v="7"/>
    <s v="Atlantic Shores South"/>
    <x v="19"/>
    <s v="Tilefish"/>
    <x v="20"/>
    <x v="19"/>
    <x v="6"/>
    <x v="6"/>
    <x v="7"/>
    <n v="1.1000000000000001"/>
  </r>
  <r>
    <x v="7"/>
    <x v="7"/>
    <s v="Atlantic Shores South"/>
    <x v="17"/>
    <s v="Small-Mesh Multispecies"/>
    <x v="20"/>
    <x v="20"/>
    <x v="6"/>
    <x v="6"/>
    <x v="7"/>
    <n v="1.1000000000000001"/>
  </r>
  <r>
    <x v="7"/>
    <x v="8"/>
    <s v="Bay State Wind"/>
    <x v="0"/>
    <m/>
    <x v="2966"/>
    <x v="2949"/>
    <x v="0"/>
    <x v="0"/>
    <x v="7"/>
    <n v="622405.36"/>
  </r>
  <r>
    <x v="7"/>
    <x v="8"/>
    <s v="Bay State Wind"/>
    <x v="7"/>
    <s v="Mackerel, Squid, and Butterfish"/>
    <x v="2967"/>
    <x v="2950"/>
    <x v="109"/>
    <x v="2"/>
    <x v="7"/>
    <n v="186370.59"/>
  </r>
  <r>
    <x v="7"/>
    <x v="8"/>
    <s v="Bay State Wind"/>
    <x v="26"/>
    <s v="Skates"/>
    <x v="2968"/>
    <x v="2951"/>
    <x v="157"/>
    <x v="183"/>
    <x v="7"/>
    <n v="147749.24"/>
  </r>
  <r>
    <x v="7"/>
    <x v="8"/>
    <s v="Bay State Wind"/>
    <x v="10"/>
    <s v="Summer Flounder, Scup, Black Sea Bass"/>
    <x v="2969"/>
    <x v="2952"/>
    <x v="89"/>
    <x v="41"/>
    <x v="7"/>
    <n v="137207.82999999999"/>
  </r>
  <r>
    <x v="7"/>
    <x v="8"/>
    <s v="Bay State Wind"/>
    <x v="16"/>
    <s v="Monkfish"/>
    <x v="2970"/>
    <x v="2953"/>
    <x v="127"/>
    <x v="58"/>
    <x v="7"/>
    <n v="123664.98"/>
  </r>
  <r>
    <x v="7"/>
    <x v="8"/>
    <s v="Bay State Wind"/>
    <x v="43"/>
    <s v="Northeast Multispecies"/>
    <x v="2971"/>
    <x v="2954"/>
    <x v="224"/>
    <x v="245"/>
    <x v="7"/>
    <n v="121083.03"/>
  </r>
  <r>
    <x v="7"/>
    <x v="8"/>
    <s v="Bay State Wind"/>
    <x v="27"/>
    <s v="Northeast Multispecies"/>
    <x v="2972"/>
    <x v="2955"/>
    <x v="30"/>
    <x v="83"/>
    <x v="7"/>
    <n v="76848.539999999994"/>
  </r>
  <r>
    <x v="7"/>
    <x v="8"/>
    <s v="Bay State Wind"/>
    <x v="5"/>
    <s v="ASMFC FMP"/>
    <x v="2973"/>
    <x v="2956"/>
    <x v="9"/>
    <x v="64"/>
    <x v="7"/>
    <n v="66053.899999999994"/>
  </r>
  <r>
    <x v="7"/>
    <x v="8"/>
    <s v="Bay State Wind"/>
    <x v="8"/>
    <s v="ASMFC FMP"/>
    <x v="2974"/>
    <x v="2957"/>
    <x v="34"/>
    <x v="89"/>
    <x v="7"/>
    <n v="63793.45"/>
  </r>
  <r>
    <x v="7"/>
    <x v="8"/>
    <s v="Bay State Wind"/>
    <x v="9"/>
    <s v="Summer Flounder, Scup, Black Sea Bass"/>
    <x v="2975"/>
    <x v="2958"/>
    <x v="34"/>
    <x v="78"/>
    <x v="7"/>
    <n v="44315.96"/>
  </r>
  <r>
    <x v="7"/>
    <x v="8"/>
    <s v="Bay State Wind"/>
    <x v="22"/>
    <s v="Small-Mesh Multispecies"/>
    <x v="2976"/>
    <x v="2959"/>
    <x v="47"/>
    <x v="24"/>
    <x v="7"/>
    <n v="37012.730000000003"/>
  </r>
  <r>
    <x v="7"/>
    <x v="8"/>
    <s v="Bay State Wind"/>
    <x v="38"/>
    <s v="Atlantic Herring"/>
    <x v="2977"/>
    <x v="2960"/>
    <x v="11"/>
    <x v="31"/>
    <x v="7"/>
    <n v="16084.07"/>
  </r>
  <r>
    <x v="7"/>
    <x v="8"/>
    <s v="Bay State Wind"/>
    <x v="1"/>
    <s v="Sea Scallop"/>
    <x v="2978"/>
    <x v="1390"/>
    <x v="6"/>
    <x v="6"/>
    <x v="7"/>
    <n v="9677.09"/>
  </r>
  <r>
    <x v="7"/>
    <x v="8"/>
    <s v="Bay State Wind"/>
    <x v="20"/>
    <s v="Mackerel, Squid, and Butterfish"/>
    <x v="2979"/>
    <x v="2961"/>
    <x v="58"/>
    <x v="57"/>
    <x v="7"/>
    <n v="8726.8799999999992"/>
  </r>
  <r>
    <x v="7"/>
    <x v="8"/>
    <s v="Bay State Wind"/>
    <x v="2"/>
    <s v="Summer Flounder, Scup, Black Sea Bass"/>
    <x v="2980"/>
    <x v="1342"/>
    <x v="8"/>
    <x v="10"/>
    <x v="7"/>
    <n v="6141.63"/>
  </r>
  <r>
    <x v="7"/>
    <x v="8"/>
    <s v="Bay State Wind"/>
    <x v="35"/>
    <s v="Spiny Dogfish"/>
    <x v="2981"/>
    <x v="2962"/>
    <x v="12"/>
    <x v="22"/>
    <x v="7"/>
    <n v="4958.01"/>
  </r>
  <r>
    <x v="7"/>
    <x v="8"/>
    <s v="Bay State Wind"/>
    <x v="17"/>
    <s v="Small-Mesh Multispecies"/>
    <x v="2982"/>
    <x v="2963"/>
    <x v="146"/>
    <x v="124"/>
    <x v="7"/>
    <n v="3952.75"/>
  </r>
  <r>
    <x v="7"/>
    <x v="8"/>
    <s v="Bay State Wind"/>
    <x v="25"/>
    <s v="Bluefish"/>
    <x v="2983"/>
    <x v="2964"/>
    <x v="56"/>
    <x v="43"/>
    <x v="7"/>
    <n v="2912.26"/>
  </r>
  <r>
    <x v="7"/>
    <x v="8"/>
    <s v="Bay State Wind"/>
    <x v="28"/>
    <s v="Tilefish"/>
    <x v="2055"/>
    <x v="2965"/>
    <x v="7"/>
    <x v="44"/>
    <x v="7"/>
    <n v="2769.13"/>
  </r>
  <r>
    <x v="7"/>
    <x v="8"/>
    <s v="Bay State Wind"/>
    <x v="34"/>
    <s v="Northeast Multispecies"/>
    <x v="244"/>
    <x v="1893"/>
    <x v="29"/>
    <x v="5"/>
    <x v="7"/>
    <n v="2581.9499999999998"/>
  </r>
  <r>
    <x v="7"/>
    <x v="8"/>
    <s v="Bay State Wind"/>
    <x v="33"/>
    <s v="Northeast Multispecies"/>
    <x v="2984"/>
    <x v="2904"/>
    <x v="5"/>
    <x v="5"/>
    <x v="7"/>
    <n v="2327.61"/>
  </r>
  <r>
    <x v="7"/>
    <x v="8"/>
    <s v="Bay State Wind"/>
    <x v="12"/>
    <s v="No Federal FMP"/>
    <x v="2985"/>
    <x v="2966"/>
    <x v="16"/>
    <x v="82"/>
    <x v="7"/>
    <n v="1297.03"/>
  </r>
  <r>
    <x v="7"/>
    <x v="8"/>
    <s v="Bay State Wind"/>
    <x v="48"/>
    <s v="Northeast Multispecies"/>
    <x v="533"/>
    <x v="1997"/>
    <x v="5"/>
    <x v="5"/>
    <x v="7"/>
    <n v="672.74"/>
  </r>
  <r>
    <x v="7"/>
    <x v="8"/>
    <s v="Bay State Wind"/>
    <x v="60"/>
    <s v="ASMFC FMP"/>
    <x v="1924"/>
    <x v="2361"/>
    <x v="1"/>
    <x v="5"/>
    <x v="7"/>
    <n v="453.63"/>
  </r>
  <r>
    <x v="7"/>
    <x v="8"/>
    <s v="Bay State Wind"/>
    <x v="3"/>
    <s v="No Federal FMP"/>
    <x v="1127"/>
    <x v="249"/>
    <x v="1"/>
    <x v="1"/>
    <x v="7"/>
    <n v="436.01"/>
  </r>
  <r>
    <x v="7"/>
    <x v="8"/>
    <s v="Bay State Wind"/>
    <x v="18"/>
    <s v="Mackerel, Squid, and Butterfish"/>
    <x v="1768"/>
    <x v="2006"/>
    <x v="1"/>
    <x v="6"/>
    <x v="7"/>
    <n v="273.06"/>
  </r>
  <r>
    <x v="7"/>
    <x v="8"/>
    <s v="Bay State Wind"/>
    <x v="29"/>
    <s v="ASMFC FMP"/>
    <x v="55"/>
    <x v="269"/>
    <x v="1"/>
    <x v="1"/>
    <x v="7"/>
    <n v="269.76"/>
  </r>
  <r>
    <x v="7"/>
    <x v="8"/>
    <s v="Bay State Wind"/>
    <x v="6"/>
    <s v="Mackerel, Squid, and Butterfish"/>
    <x v="388"/>
    <x v="2967"/>
    <x v="6"/>
    <x v="6"/>
    <x v="7"/>
    <n v="205.9"/>
  </r>
  <r>
    <x v="7"/>
    <x v="8"/>
    <s v="Bay State Wind"/>
    <x v="32"/>
    <s v="Highly Migratory Species"/>
    <x v="1051"/>
    <x v="2968"/>
    <x v="5"/>
    <x v="5"/>
    <x v="7"/>
    <n v="203.69"/>
  </r>
  <r>
    <x v="7"/>
    <x v="8"/>
    <s v="Bay State Wind"/>
    <x v="31"/>
    <s v="No Federal FMP"/>
    <x v="58"/>
    <x v="209"/>
    <x v="22"/>
    <x v="28"/>
    <x v="7"/>
    <n v="172.86"/>
  </r>
  <r>
    <x v="7"/>
    <x v="8"/>
    <s v="Bay State Wind"/>
    <x v="13"/>
    <s v="No Federal FMP"/>
    <x v="476"/>
    <x v="1374"/>
    <x v="56"/>
    <x v="19"/>
    <x v="7"/>
    <n v="154.15"/>
  </r>
  <r>
    <x v="7"/>
    <x v="8"/>
    <s v="Bay State Wind"/>
    <x v="11"/>
    <s v="ASMFC FMP"/>
    <x v="61"/>
    <x v="246"/>
    <x v="29"/>
    <x v="44"/>
    <x v="7"/>
    <n v="106.8"/>
  </r>
  <r>
    <x v="7"/>
    <x v="8"/>
    <s v="Bay State Wind"/>
    <x v="41"/>
    <s v="Northeast Multispecies"/>
    <x v="412"/>
    <x v="1008"/>
    <x v="6"/>
    <x v="6"/>
    <x v="7"/>
    <n v="59.46"/>
  </r>
  <r>
    <x v="7"/>
    <x v="8"/>
    <s v="Bay State Wind"/>
    <x v="80"/>
    <s v="ASMFC FMP"/>
    <x v="64"/>
    <x v="2459"/>
    <x v="1"/>
    <x v="5"/>
    <x v="7"/>
    <n v="55.05"/>
  </r>
  <r>
    <x v="7"/>
    <x v="8"/>
    <s v="Bay State Wind"/>
    <x v="4"/>
    <s v="No Federal FMP"/>
    <x v="313"/>
    <x v="141"/>
    <x v="6"/>
    <x v="6"/>
    <x v="7"/>
    <n v="44.04"/>
  </r>
  <r>
    <x v="7"/>
    <x v="8"/>
    <s v="Bay State Wind"/>
    <x v="82"/>
    <s v="No Federal FMP"/>
    <x v="66"/>
    <x v="55"/>
    <x v="21"/>
    <x v="17"/>
    <x v="7"/>
    <n v="35.229999999999997"/>
  </r>
  <r>
    <x v="7"/>
    <x v="8"/>
    <s v="Bay State Wind"/>
    <x v="24"/>
    <s v="No Federal FMP"/>
    <x v="66"/>
    <x v="1008"/>
    <x v="7"/>
    <x v="44"/>
    <x v="7"/>
    <n v="35.229999999999997"/>
  </r>
  <r>
    <x v="7"/>
    <x v="8"/>
    <s v="Bay State Wind"/>
    <x v="64"/>
    <s v="Small-Mesh Multispecies"/>
    <x v="613"/>
    <x v="324"/>
    <x v="93"/>
    <x v="39"/>
    <x v="7"/>
    <n v="31.93"/>
  </r>
  <r>
    <x v="7"/>
    <x v="8"/>
    <s v="Bay State Wind"/>
    <x v="37"/>
    <s v="No Federal FMP"/>
    <x v="126"/>
    <x v="184"/>
    <x v="29"/>
    <x v="5"/>
    <x v="7"/>
    <n v="30.83"/>
  </r>
  <r>
    <x v="7"/>
    <x v="8"/>
    <s v="Bay State Wind"/>
    <x v="56"/>
    <s v="Northeast Multispecies"/>
    <x v="108"/>
    <x v="68"/>
    <x v="6"/>
    <x v="6"/>
    <x v="7"/>
    <n v="25.32"/>
  </r>
  <r>
    <x v="7"/>
    <x v="8"/>
    <s v="Bay State Wind"/>
    <x v="54"/>
    <s v="Northeast Multispecies"/>
    <x v="354"/>
    <x v="125"/>
    <x v="6"/>
    <x v="6"/>
    <x v="7"/>
    <n v="19.82"/>
  </r>
  <r>
    <x v="7"/>
    <x v="8"/>
    <s v="Bay State Wind"/>
    <x v="21"/>
    <s v="No Federal FMP"/>
    <x v="165"/>
    <x v="66"/>
    <x v="1"/>
    <x v="1"/>
    <x v="7"/>
    <n v="18.72"/>
  </r>
  <r>
    <x v="7"/>
    <x v="8"/>
    <s v="Bay State Wind"/>
    <x v="57"/>
    <s v="Northeast Multispecies"/>
    <x v="145"/>
    <x v="20"/>
    <x v="6"/>
    <x v="6"/>
    <x v="7"/>
    <n v="15.41"/>
  </r>
  <r>
    <x v="7"/>
    <x v="8"/>
    <s v="Bay State Wind"/>
    <x v="42"/>
    <s v="No Federal FMP"/>
    <x v="16"/>
    <x v="65"/>
    <x v="9"/>
    <x v="68"/>
    <x v="7"/>
    <n v="8.81"/>
  </r>
  <r>
    <x v="7"/>
    <x v="8"/>
    <s v="Bay State Wind"/>
    <x v="49"/>
    <s v="No Federal FMP"/>
    <x v="17"/>
    <x v="209"/>
    <x v="67"/>
    <x v="73"/>
    <x v="7"/>
    <n v="7.71"/>
  </r>
  <r>
    <x v="7"/>
    <x v="8"/>
    <s v="Bay State Wind"/>
    <x v="31"/>
    <s v="No Federal FMP"/>
    <x v="18"/>
    <x v="109"/>
    <x v="29"/>
    <x v="44"/>
    <x v="7"/>
    <n v="5.51"/>
  </r>
  <r>
    <x v="7"/>
    <x v="8"/>
    <s v="Bay State Wind"/>
    <x v="51"/>
    <s v="No Federal FMP"/>
    <x v="71"/>
    <x v="27"/>
    <x v="1"/>
    <x v="7"/>
    <x v="7"/>
    <n v="4.4000000000000004"/>
  </r>
  <r>
    <x v="7"/>
    <x v="8"/>
    <s v="Bay State Wind"/>
    <x v="101"/>
    <s v="No Federal FMP"/>
    <x v="27"/>
    <x v="65"/>
    <x v="6"/>
    <x v="1"/>
    <x v="7"/>
    <n v="3.3"/>
  </r>
  <r>
    <x v="7"/>
    <x v="8"/>
    <s v="Bay State Wind"/>
    <x v="70"/>
    <s v="No Federal FMP"/>
    <x v="27"/>
    <x v="20"/>
    <x v="6"/>
    <x v="6"/>
    <x v="7"/>
    <n v="3.3"/>
  </r>
  <r>
    <x v="7"/>
    <x v="8"/>
    <s v="Bay State Wind"/>
    <x v="19"/>
    <s v="Tilefish"/>
    <x v="19"/>
    <x v="19"/>
    <x v="6"/>
    <x v="6"/>
    <x v="7"/>
    <n v="2.2000000000000002"/>
  </r>
  <r>
    <x v="7"/>
    <x v="8"/>
    <s v="Bay State Wind"/>
    <x v="14"/>
    <s v="No Federal FMP"/>
    <x v="20"/>
    <x v="19"/>
    <x v="1"/>
    <x v="6"/>
    <x v="7"/>
    <n v="1.1000000000000001"/>
  </r>
  <r>
    <x v="7"/>
    <x v="8"/>
    <s v="Bay State Wind"/>
    <x v="55"/>
    <s v="Northeast Multispecies"/>
    <x v="20"/>
    <x v="19"/>
    <x v="6"/>
    <x v="6"/>
    <x v="7"/>
    <n v="1.1000000000000001"/>
  </r>
  <r>
    <x v="7"/>
    <x v="8"/>
    <s v="Bay State Wind"/>
    <x v="15"/>
    <s v="SERO FMP"/>
    <x v="20"/>
    <x v="19"/>
    <x v="1"/>
    <x v="5"/>
    <x v="7"/>
    <n v="1.1000000000000001"/>
  </r>
  <r>
    <x v="7"/>
    <x v="9"/>
    <s v="Vineyard Wind 1"/>
    <x v="7"/>
    <s v="Mackerel, Squid, and Butterfish"/>
    <x v="2986"/>
    <x v="2969"/>
    <x v="127"/>
    <x v="60"/>
    <x v="7"/>
    <n v="180093.54"/>
  </r>
  <r>
    <x v="7"/>
    <x v="9"/>
    <s v="Vineyard Wind 1"/>
    <x v="10"/>
    <s v="Summer Flounder, Scup, Black Sea Bass"/>
    <x v="2987"/>
    <x v="2970"/>
    <x v="22"/>
    <x v="68"/>
    <x v="7"/>
    <n v="37557.75"/>
  </r>
  <r>
    <x v="7"/>
    <x v="9"/>
    <s v="Vineyard Wind 1"/>
    <x v="43"/>
    <s v="Northeast Multispecies"/>
    <x v="2988"/>
    <x v="2971"/>
    <x v="130"/>
    <x v="98"/>
    <x v="7"/>
    <n v="26651.9"/>
  </r>
  <r>
    <x v="7"/>
    <x v="9"/>
    <s v="Vineyard Wind 1"/>
    <x v="22"/>
    <s v="Small-Mesh Multispecies"/>
    <x v="2989"/>
    <x v="2972"/>
    <x v="41"/>
    <x v="55"/>
    <x v="7"/>
    <n v="25390.1"/>
  </r>
  <r>
    <x v="7"/>
    <x v="9"/>
    <s v="Vineyard Wind 1"/>
    <x v="8"/>
    <s v="ASMFC FMP"/>
    <x v="2990"/>
    <x v="2973"/>
    <x v="13"/>
    <x v="12"/>
    <x v="7"/>
    <n v="23598.7"/>
  </r>
  <r>
    <x v="7"/>
    <x v="9"/>
    <s v="Vineyard Wind 1"/>
    <x v="9"/>
    <s v="Summer Flounder, Scup, Black Sea Bass"/>
    <x v="2991"/>
    <x v="2974"/>
    <x v="58"/>
    <x v="32"/>
    <x v="7"/>
    <n v="15738.34"/>
  </r>
  <r>
    <x v="7"/>
    <x v="9"/>
    <s v="Vineyard Wind 1"/>
    <x v="27"/>
    <s v="Northeast Multispecies"/>
    <x v="2992"/>
    <x v="2975"/>
    <x v="83"/>
    <x v="84"/>
    <x v="7"/>
    <n v="15293.52"/>
  </r>
  <r>
    <x v="7"/>
    <x v="9"/>
    <s v="Vineyard Wind 1"/>
    <x v="5"/>
    <s v="ASMFC FMP"/>
    <x v="2993"/>
    <x v="1140"/>
    <x v="1"/>
    <x v="1"/>
    <x v="7"/>
    <n v="9914.91"/>
  </r>
  <r>
    <x v="7"/>
    <x v="9"/>
    <s v="Vineyard Wind 1"/>
    <x v="26"/>
    <s v="Skates"/>
    <x v="2994"/>
    <x v="2976"/>
    <x v="10"/>
    <x v="31"/>
    <x v="7"/>
    <n v="9733.24"/>
  </r>
  <r>
    <x v="7"/>
    <x v="9"/>
    <s v="Vineyard Wind 1"/>
    <x v="16"/>
    <s v="Monkfish"/>
    <x v="2995"/>
    <x v="2977"/>
    <x v="11"/>
    <x v="44"/>
    <x v="7"/>
    <n v="8809.4599999999991"/>
  </r>
  <r>
    <x v="7"/>
    <x v="9"/>
    <s v="Vineyard Wind 1"/>
    <x v="0"/>
    <m/>
    <x v="2996"/>
    <x v="2978"/>
    <x v="0"/>
    <x v="0"/>
    <x v="7"/>
    <n v="7693"/>
  </r>
  <r>
    <x v="7"/>
    <x v="9"/>
    <s v="Vineyard Wind 1"/>
    <x v="20"/>
    <s v="Mackerel, Squid, and Butterfish"/>
    <x v="2997"/>
    <x v="2979"/>
    <x v="67"/>
    <x v="9"/>
    <x v="7"/>
    <n v="3652.17"/>
  </r>
  <r>
    <x v="7"/>
    <x v="9"/>
    <s v="Vineyard Wind 1"/>
    <x v="38"/>
    <s v="Atlantic Herring"/>
    <x v="2998"/>
    <x v="2980"/>
    <x v="1"/>
    <x v="1"/>
    <x v="7"/>
    <n v="2768.03"/>
  </r>
  <r>
    <x v="7"/>
    <x v="9"/>
    <s v="Vineyard Wind 1"/>
    <x v="17"/>
    <s v="Small-Mesh Multispecies"/>
    <x v="2999"/>
    <x v="2981"/>
    <x v="37"/>
    <x v="14"/>
    <x v="7"/>
    <n v="1582.2"/>
  </r>
  <r>
    <x v="7"/>
    <x v="9"/>
    <s v="Vineyard Wind 1"/>
    <x v="1"/>
    <s v="Sea Scallop"/>
    <x v="1515"/>
    <x v="430"/>
    <x v="6"/>
    <x v="6"/>
    <x v="7"/>
    <n v="1523.85"/>
  </r>
  <r>
    <x v="7"/>
    <x v="9"/>
    <s v="Vineyard Wind 1"/>
    <x v="2"/>
    <s v="Summer Flounder, Scup, Black Sea Bass"/>
    <x v="3000"/>
    <x v="2982"/>
    <x v="5"/>
    <x v="5"/>
    <x v="7"/>
    <n v="1407.14"/>
  </r>
  <r>
    <x v="7"/>
    <x v="9"/>
    <s v="Vineyard Wind 1"/>
    <x v="25"/>
    <s v="Bluefish"/>
    <x v="3001"/>
    <x v="2983"/>
    <x v="9"/>
    <x v="64"/>
    <x v="7"/>
    <n v="1302.54"/>
  </r>
  <r>
    <x v="7"/>
    <x v="9"/>
    <s v="Vineyard Wind 1"/>
    <x v="35"/>
    <s v="Spiny Dogfish"/>
    <x v="3002"/>
    <x v="2984"/>
    <x v="29"/>
    <x v="5"/>
    <x v="7"/>
    <n v="1212.25"/>
  </r>
  <r>
    <x v="7"/>
    <x v="9"/>
    <s v="Vineyard Wind 1"/>
    <x v="3"/>
    <s v="No Federal FMP"/>
    <x v="1374"/>
    <x v="244"/>
    <x v="1"/>
    <x v="1"/>
    <x v="7"/>
    <n v="1028.3800000000001"/>
  </r>
  <r>
    <x v="7"/>
    <x v="9"/>
    <s v="Vineyard Wind 1"/>
    <x v="34"/>
    <s v="Northeast Multispecies"/>
    <x v="2825"/>
    <x v="2985"/>
    <x v="1"/>
    <x v="1"/>
    <x v="7"/>
    <n v="645.21"/>
  </r>
  <r>
    <x v="7"/>
    <x v="9"/>
    <s v="Vineyard Wind 1"/>
    <x v="12"/>
    <s v="No Federal FMP"/>
    <x v="2416"/>
    <x v="2986"/>
    <x v="8"/>
    <x v="8"/>
    <x v="7"/>
    <n v="417.3"/>
  </r>
  <r>
    <x v="7"/>
    <x v="9"/>
    <s v="Vineyard Wind 1"/>
    <x v="33"/>
    <s v="Northeast Multispecies"/>
    <x v="1925"/>
    <x v="2085"/>
    <x v="6"/>
    <x v="6"/>
    <x v="7"/>
    <n v="330.31"/>
  </r>
  <r>
    <x v="7"/>
    <x v="9"/>
    <s v="Vineyard Wind 1"/>
    <x v="28"/>
    <s v="Tilefish"/>
    <x v="536"/>
    <x v="1007"/>
    <x v="6"/>
    <x v="6"/>
    <x v="7"/>
    <n v="243.33"/>
  </r>
  <r>
    <x v="7"/>
    <x v="9"/>
    <s v="Vineyard Wind 1"/>
    <x v="32"/>
    <s v="Highly Migratory Species"/>
    <x v="1078"/>
    <x v="1982"/>
    <x v="5"/>
    <x v="5"/>
    <x v="7"/>
    <n v="134.33000000000001"/>
  </r>
  <r>
    <x v="7"/>
    <x v="9"/>
    <s v="Vineyard Wind 1"/>
    <x v="6"/>
    <s v="Mackerel, Squid, and Butterfish"/>
    <x v="103"/>
    <x v="947"/>
    <x v="6"/>
    <x v="6"/>
    <x v="7"/>
    <n v="107.9"/>
  </r>
  <r>
    <x v="7"/>
    <x v="9"/>
    <s v="Vineyard Wind 1"/>
    <x v="29"/>
    <s v="ASMFC FMP"/>
    <x v="1662"/>
    <x v="124"/>
    <x v="6"/>
    <x v="6"/>
    <x v="7"/>
    <n v="105.7"/>
  </r>
  <r>
    <x v="7"/>
    <x v="9"/>
    <s v="Vineyard Wind 1"/>
    <x v="48"/>
    <s v="Northeast Multispecies"/>
    <x v="162"/>
    <x v="61"/>
    <x v="6"/>
    <x v="6"/>
    <x v="7"/>
    <n v="101.3"/>
  </r>
  <r>
    <x v="7"/>
    <x v="9"/>
    <s v="Vineyard Wind 1"/>
    <x v="56"/>
    <s v="Northeast Multispecies"/>
    <x v="281"/>
    <x v="13"/>
    <x v="6"/>
    <x v="6"/>
    <x v="7"/>
    <n v="64.959999999999994"/>
  </r>
  <r>
    <x v="7"/>
    <x v="9"/>
    <s v="Vineyard Wind 1"/>
    <x v="41"/>
    <s v="Northeast Multispecies"/>
    <x v="852"/>
    <x v="11"/>
    <x v="6"/>
    <x v="6"/>
    <x v="7"/>
    <n v="53.95"/>
  </r>
  <r>
    <x v="7"/>
    <x v="9"/>
    <s v="Vineyard Wind 1"/>
    <x v="18"/>
    <s v="Mackerel, Squid, and Butterfish"/>
    <x v="193"/>
    <x v="539"/>
    <x v="6"/>
    <x v="6"/>
    <x v="7"/>
    <n v="40.74"/>
  </r>
  <r>
    <x v="7"/>
    <x v="9"/>
    <s v="Vineyard Wind 1"/>
    <x v="4"/>
    <s v="No Federal FMP"/>
    <x v="194"/>
    <x v="15"/>
    <x v="6"/>
    <x v="6"/>
    <x v="7"/>
    <n v="36.33"/>
  </r>
  <r>
    <x v="7"/>
    <x v="9"/>
    <s v="Vineyard Wind 1"/>
    <x v="54"/>
    <s v="Northeast Multispecies"/>
    <x v="109"/>
    <x v="158"/>
    <x v="6"/>
    <x v="6"/>
    <x v="7"/>
    <n v="22.02"/>
  </r>
  <r>
    <x v="7"/>
    <x v="9"/>
    <s v="Vineyard Wind 1"/>
    <x v="101"/>
    <s v="No Federal FMP"/>
    <x v="15"/>
    <x v="56"/>
    <x v="5"/>
    <x v="44"/>
    <x v="7"/>
    <n v="20.92"/>
  </r>
  <r>
    <x v="7"/>
    <x v="9"/>
    <s v="Vineyard Wind 1"/>
    <x v="13"/>
    <s v="No Federal FMP"/>
    <x v="196"/>
    <x v="208"/>
    <x v="1"/>
    <x v="7"/>
    <x v="7"/>
    <n v="14.31"/>
  </r>
  <r>
    <x v="7"/>
    <x v="9"/>
    <s v="Vineyard Wind 1"/>
    <x v="57"/>
    <s v="Northeast Multispecies"/>
    <x v="70"/>
    <x v="19"/>
    <x v="6"/>
    <x v="6"/>
    <x v="7"/>
    <n v="11.01"/>
  </r>
  <r>
    <x v="7"/>
    <x v="9"/>
    <s v="Vineyard Wind 1"/>
    <x v="31"/>
    <s v="No Federal FMP"/>
    <x v="110"/>
    <x v="27"/>
    <x v="1"/>
    <x v="1"/>
    <x v="7"/>
    <n v="9.91"/>
  </r>
  <r>
    <x v="7"/>
    <x v="9"/>
    <s v="Vineyard Wind 1"/>
    <x v="21"/>
    <s v="No Federal FMP"/>
    <x v="16"/>
    <x v="141"/>
    <x v="6"/>
    <x v="1"/>
    <x v="7"/>
    <n v="8.81"/>
  </r>
  <r>
    <x v="7"/>
    <x v="9"/>
    <s v="Vineyard Wind 1"/>
    <x v="64"/>
    <s v="Small-Mesh Multispecies"/>
    <x v="111"/>
    <x v="26"/>
    <x v="11"/>
    <x v="31"/>
    <x v="7"/>
    <n v="6.61"/>
  </r>
  <r>
    <x v="7"/>
    <x v="9"/>
    <s v="Vineyard Wind 1"/>
    <x v="24"/>
    <s v="No Federal FMP"/>
    <x v="18"/>
    <x v="16"/>
    <x v="1"/>
    <x v="1"/>
    <x v="7"/>
    <n v="5.51"/>
  </r>
  <r>
    <x v="7"/>
    <x v="9"/>
    <s v="Vineyard Wind 1"/>
    <x v="11"/>
    <s v="ASMFC FMP"/>
    <x v="71"/>
    <x v="19"/>
    <x v="6"/>
    <x v="6"/>
    <x v="7"/>
    <n v="4.4000000000000004"/>
  </r>
  <r>
    <x v="7"/>
    <x v="9"/>
    <s v="Vineyard Wind 1"/>
    <x v="55"/>
    <s v="Northeast Multispecies"/>
    <x v="71"/>
    <x v="65"/>
    <x v="6"/>
    <x v="6"/>
    <x v="7"/>
    <n v="4.4000000000000004"/>
  </r>
  <r>
    <x v="7"/>
    <x v="9"/>
    <s v="Vineyard Wind 1"/>
    <x v="51"/>
    <s v="No Federal FMP"/>
    <x v="20"/>
    <x v="19"/>
    <x v="6"/>
    <x v="1"/>
    <x v="7"/>
    <n v="1.1000000000000001"/>
  </r>
  <r>
    <x v="7"/>
    <x v="9"/>
    <s v="Vineyard Wind 1"/>
    <x v="49"/>
    <s v="No Federal FMP"/>
    <x v="20"/>
    <x v="18"/>
    <x v="1"/>
    <x v="44"/>
    <x v="7"/>
    <n v="1.1000000000000001"/>
  </r>
  <r>
    <x v="7"/>
    <x v="10"/>
    <m/>
    <x v="38"/>
    <s v="Atlantic Herring"/>
    <x v="3003"/>
    <x v="2987"/>
    <x v="6"/>
    <x v="6"/>
    <x v="7"/>
    <n v="1327.86"/>
  </r>
  <r>
    <x v="7"/>
    <x v="10"/>
    <m/>
    <x v="5"/>
    <s v="ASMFC FMP"/>
    <x v="2150"/>
    <x v="102"/>
    <x v="6"/>
    <x v="6"/>
    <x v="7"/>
    <n v="252.14"/>
  </r>
  <r>
    <x v="7"/>
    <x v="10"/>
    <m/>
    <x v="9"/>
    <s v="Summer Flounder, Scup, Black Sea Bass"/>
    <x v="1453"/>
    <x v="2612"/>
    <x v="6"/>
    <x v="6"/>
    <x v="7"/>
    <n v="221.31"/>
  </r>
  <r>
    <x v="7"/>
    <x v="10"/>
    <m/>
    <x v="10"/>
    <s v="Summer Flounder, Scup, Black Sea Bass"/>
    <x v="99"/>
    <x v="454"/>
    <x v="6"/>
    <x v="6"/>
    <x v="7"/>
    <n v="214.7"/>
  </r>
  <r>
    <x v="7"/>
    <x v="10"/>
    <m/>
    <x v="7"/>
    <s v="Mackerel, Squid, and Butterfish"/>
    <x v="59"/>
    <x v="105"/>
    <x v="6"/>
    <x v="6"/>
    <x v="7"/>
    <n v="162.94999999999999"/>
  </r>
  <r>
    <x v="7"/>
    <x v="10"/>
    <m/>
    <x v="2"/>
    <s v="Summer Flounder, Scup, Black Sea Bass"/>
    <x v="102"/>
    <x v="64"/>
    <x v="6"/>
    <x v="6"/>
    <x v="7"/>
    <n v="113.41"/>
  </r>
  <r>
    <x v="7"/>
    <x v="10"/>
    <m/>
    <x v="1"/>
    <s v="Sea Scallop"/>
    <x v="280"/>
    <x v="65"/>
    <x v="6"/>
    <x v="6"/>
    <x v="7"/>
    <n v="69.37"/>
  </r>
  <r>
    <x v="7"/>
    <x v="10"/>
    <m/>
    <x v="26"/>
    <s v="Skates"/>
    <x v="479"/>
    <x v="1846"/>
    <x v="6"/>
    <x v="6"/>
    <x v="7"/>
    <n v="61.66"/>
  </r>
  <r>
    <x v="7"/>
    <x v="10"/>
    <m/>
    <x v="20"/>
    <s v="Mackerel, Squid, and Butterfish"/>
    <x v="412"/>
    <x v="104"/>
    <x v="6"/>
    <x v="6"/>
    <x v="7"/>
    <n v="59.46"/>
  </r>
  <r>
    <x v="7"/>
    <x v="10"/>
    <m/>
    <x v="25"/>
    <s v="Bluefish"/>
    <x v="65"/>
    <x v="269"/>
    <x v="6"/>
    <x v="6"/>
    <x v="7"/>
    <n v="45.14"/>
  </r>
  <r>
    <x v="7"/>
    <x v="10"/>
    <m/>
    <x v="22"/>
    <s v="Small-Mesh Multispecies"/>
    <x v="413"/>
    <x v="139"/>
    <x v="6"/>
    <x v="6"/>
    <x v="7"/>
    <n v="39.64"/>
  </r>
  <r>
    <x v="7"/>
    <x v="10"/>
    <m/>
    <x v="27"/>
    <s v="Northeast Multispecies"/>
    <x v="66"/>
    <x v="69"/>
    <x v="6"/>
    <x v="6"/>
    <x v="7"/>
    <n v="35.229999999999997"/>
  </r>
  <r>
    <x v="7"/>
    <x v="10"/>
    <m/>
    <x v="18"/>
    <s v="Mackerel, Squid, and Butterfish"/>
    <x v="13"/>
    <x v="124"/>
    <x v="6"/>
    <x v="6"/>
    <x v="7"/>
    <n v="33.03"/>
  </r>
  <r>
    <x v="7"/>
    <x v="10"/>
    <m/>
    <x v="8"/>
    <s v="ASMFC FMP"/>
    <x v="613"/>
    <x v="693"/>
    <x v="6"/>
    <x v="6"/>
    <x v="7"/>
    <n v="31.93"/>
  </r>
  <r>
    <x v="7"/>
    <x v="10"/>
    <m/>
    <x v="35"/>
    <s v="Spiny Dogfish"/>
    <x v="70"/>
    <x v="403"/>
    <x v="6"/>
    <x v="6"/>
    <x v="7"/>
    <n v="11.01"/>
  </r>
  <r>
    <x v="7"/>
    <x v="10"/>
    <m/>
    <x v="29"/>
    <s v="ASMFC FMP"/>
    <x v="110"/>
    <x v="20"/>
    <x v="6"/>
    <x v="6"/>
    <x v="7"/>
    <n v="9.91"/>
  </r>
  <r>
    <x v="7"/>
    <x v="10"/>
    <m/>
    <x v="12"/>
    <s v="No Federal FMP"/>
    <x v="110"/>
    <x v="158"/>
    <x v="6"/>
    <x v="6"/>
    <x v="7"/>
    <n v="9.91"/>
  </r>
  <r>
    <x v="7"/>
    <x v="10"/>
    <m/>
    <x v="17"/>
    <s v="Small-Mesh Multispecies"/>
    <x v="111"/>
    <x v="66"/>
    <x v="6"/>
    <x v="6"/>
    <x v="7"/>
    <n v="6.61"/>
  </r>
  <r>
    <x v="7"/>
    <x v="10"/>
    <m/>
    <x v="16"/>
    <s v="Monkfish"/>
    <x v="71"/>
    <x v="20"/>
    <x v="6"/>
    <x v="6"/>
    <x v="7"/>
    <n v="4.4000000000000004"/>
  </r>
  <r>
    <x v="7"/>
    <x v="10"/>
    <m/>
    <x v="43"/>
    <s v="Northeast Multispecies"/>
    <x v="71"/>
    <x v="109"/>
    <x v="6"/>
    <x v="6"/>
    <x v="7"/>
    <n v="4.4000000000000004"/>
  </r>
  <r>
    <x v="7"/>
    <x v="10"/>
    <m/>
    <x v="37"/>
    <s v="No Federal FMP"/>
    <x v="27"/>
    <x v="20"/>
    <x v="6"/>
    <x v="6"/>
    <x v="7"/>
    <n v="3.3"/>
  </r>
  <r>
    <x v="7"/>
    <x v="10"/>
    <m/>
    <x v="34"/>
    <s v="Northeast Multispecies"/>
    <x v="27"/>
    <x v="19"/>
    <x v="6"/>
    <x v="6"/>
    <x v="7"/>
    <n v="3.3"/>
  </r>
  <r>
    <x v="7"/>
    <x v="10"/>
    <m/>
    <x v="11"/>
    <s v="ASMFC FMP"/>
    <x v="27"/>
    <x v="19"/>
    <x v="6"/>
    <x v="6"/>
    <x v="7"/>
    <n v="3.3"/>
  </r>
  <r>
    <x v="7"/>
    <x v="10"/>
    <m/>
    <x v="31"/>
    <s v="No Federal FMP"/>
    <x v="20"/>
    <x v="19"/>
    <x v="6"/>
    <x v="6"/>
    <x v="7"/>
    <n v="1.1000000000000001"/>
  </r>
  <r>
    <x v="7"/>
    <x v="10"/>
    <m/>
    <x v="32"/>
    <s v="Highly Migratory Species"/>
    <x v="20"/>
    <x v="109"/>
    <x v="6"/>
    <x v="6"/>
    <x v="7"/>
    <n v="1.1000000000000001"/>
  </r>
  <r>
    <x v="7"/>
    <x v="10"/>
    <m/>
    <x v="0"/>
    <m/>
    <x v="20"/>
    <x v="109"/>
    <x v="0"/>
    <x v="0"/>
    <x v="7"/>
    <n v="1.1000000000000001"/>
  </r>
  <r>
    <x v="7"/>
    <x v="11"/>
    <m/>
    <x v="6"/>
    <s v="Mackerel, Squid, and Butterfish"/>
    <x v="3004"/>
    <x v="2988"/>
    <x v="28"/>
    <x v="33"/>
    <x v="7"/>
    <n v="33063.279999999999"/>
  </r>
  <r>
    <x v="7"/>
    <x v="11"/>
    <m/>
    <x v="20"/>
    <s v="Mackerel, Squid, and Butterfish"/>
    <x v="3005"/>
    <x v="2989"/>
    <x v="10"/>
    <x v="43"/>
    <x v="7"/>
    <n v="4731.1899999999996"/>
  </r>
  <r>
    <x v="7"/>
    <x v="11"/>
    <m/>
    <x v="0"/>
    <m/>
    <x v="3006"/>
    <x v="2990"/>
    <x v="0"/>
    <x v="0"/>
    <x v="7"/>
    <n v="3815.12"/>
  </r>
  <r>
    <x v="7"/>
    <x v="11"/>
    <m/>
    <x v="60"/>
    <s v="ASMFC FMP"/>
    <x v="1543"/>
    <x v="2991"/>
    <x v="45"/>
    <x v="22"/>
    <x v="7"/>
    <n v="3315.25"/>
  </r>
  <r>
    <x v="7"/>
    <x v="11"/>
    <m/>
    <x v="16"/>
    <s v="Monkfish"/>
    <x v="3007"/>
    <x v="636"/>
    <x v="1"/>
    <x v="5"/>
    <x v="7"/>
    <n v="2653.52"/>
  </r>
  <r>
    <x v="7"/>
    <x v="11"/>
    <m/>
    <x v="25"/>
    <s v="Bluefish"/>
    <x v="3008"/>
    <x v="2992"/>
    <x v="27"/>
    <x v="84"/>
    <x v="7"/>
    <n v="2172.36"/>
  </r>
  <r>
    <x v="7"/>
    <x v="11"/>
    <m/>
    <x v="61"/>
    <s v="Mackerel, Squid, and Butterfish"/>
    <x v="3009"/>
    <x v="2993"/>
    <x v="48"/>
    <x v="74"/>
    <x v="7"/>
    <n v="1824.43"/>
  </r>
  <r>
    <x v="7"/>
    <x v="11"/>
    <m/>
    <x v="7"/>
    <s v="Mackerel, Squid, and Butterfish"/>
    <x v="3010"/>
    <x v="2994"/>
    <x v="1"/>
    <x v="1"/>
    <x v="7"/>
    <n v="1535.96"/>
  </r>
  <r>
    <x v="7"/>
    <x v="11"/>
    <m/>
    <x v="2"/>
    <s v="Summer Flounder, Scup, Black Sea Bass"/>
    <x v="3011"/>
    <x v="2670"/>
    <x v="5"/>
    <x v="5"/>
    <x v="7"/>
    <n v="1344.38"/>
  </r>
  <r>
    <x v="7"/>
    <x v="11"/>
    <m/>
    <x v="59"/>
    <s v="ASMFC FMP"/>
    <x v="3012"/>
    <x v="570"/>
    <x v="29"/>
    <x v="7"/>
    <x v="7"/>
    <n v="701.37"/>
  </r>
  <r>
    <x v="7"/>
    <x v="11"/>
    <m/>
    <x v="102"/>
    <s v="SERO FMP"/>
    <x v="2859"/>
    <x v="404"/>
    <x v="1"/>
    <x v="1"/>
    <x v="7"/>
    <n v="676.04"/>
  </r>
  <r>
    <x v="7"/>
    <x v="11"/>
    <m/>
    <x v="10"/>
    <s v="Summer Flounder, Scup, Black Sea Bass"/>
    <x v="3013"/>
    <x v="1997"/>
    <x v="6"/>
    <x v="6"/>
    <x v="7"/>
    <n v="581.35"/>
  </r>
  <r>
    <x v="7"/>
    <x v="11"/>
    <m/>
    <x v="103"/>
    <s v="No Federal FMP"/>
    <x v="390"/>
    <x v="485"/>
    <x v="1"/>
    <x v="64"/>
    <x v="7"/>
    <n v="102.4"/>
  </r>
  <r>
    <x v="7"/>
    <x v="11"/>
    <m/>
    <x v="30"/>
    <s v="No Federal FMP"/>
    <x v="189"/>
    <x v="344"/>
    <x v="15"/>
    <x v="26"/>
    <x v="7"/>
    <n v="80.38"/>
  </r>
  <r>
    <x v="7"/>
    <x v="11"/>
    <m/>
    <x v="32"/>
    <s v="Highly Migratory Species"/>
    <x v="281"/>
    <x v="2141"/>
    <x v="1"/>
    <x v="1"/>
    <x v="7"/>
    <n v="64.959999999999994"/>
  </r>
  <r>
    <x v="7"/>
    <x v="11"/>
    <m/>
    <x v="19"/>
    <s v="Tilefish"/>
    <x v="190"/>
    <x v="11"/>
    <x v="1"/>
    <x v="1"/>
    <x v="7"/>
    <n v="56.15"/>
  </r>
  <r>
    <x v="7"/>
    <x v="11"/>
    <m/>
    <x v="24"/>
    <s v="No Federal FMP"/>
    <x v="499"/>
    <x v="215"/>
    <x v="7"/>
    <x v="31"/>
    <x v="7"/>
    <n v="42.94"/>
  </r>
  <r>
    <x v="7"/>
    <x v="11"/>
    <m/>
    <x v="72"/>
    <s v="No Federal FMP"/>
    <x v="12"/>
    <x v="204"/>
    <x v="5"/>
    <x v="64"/>
    <x v="7"/>
    <n v="37.44"/>
  </r>
  <r>
    <x v="7"/>
    <x v="11"/>
    <m/>
    <x v="21"/>
    <s v="No Federal FMP"/>
    <x v="613"/>
    <x v="56"/>
    <x v="5"/>
    <x v="5"/>
    <x v="7"/>
    <n v="31.93"/>
  </r>
  <r>
    <x v="7"/>
    <x v="11"/>
    <m/>
    <x v="73"/>
    <s v="No Federal FMP"/>
    <x v="261"/>
    <x v="1113"/>
    <x v="29"/>
    <x v="64"/>
    <x v="7"/>
    <n v="29.73"/>
  </r>
  <r>
    <x v="7"/>
    <x v="11"/>
    <m/>
    <x v="31"/>
    <s v="No Federal FMP"/>
    <x v="144"/>
    <x v="184"/>
    <x v="5"/>
    <x v="5"/>
    <x v="7"/>
    <n v="24.22"/>
  </r>
  <r>
    <x v="7"/>
    <x v="11"/>
    <m/>
    <x v="47"/>
    <s v="Highly Migratory Species"/>
    <x v="164"/>
    <x v="68"/>
    <x v="29"/>
    <x v="5"/>
    <x v="7"/>
    <n v="23.12"/>
  </r>
  <r>
    <x v="7"/>
    <x v="11"/>
    <m/>
    <x v="80"/>
    <s v="ASMFC FMP"/>
    <x v="110"/>
    <x v="157"/>
    <x v="6"/>
    <x v="6"/>
    <x v="7"/>
    <n v="9.91"/>
  </r>
  <r>
    <x v="7"/>
    <x v="11"/>
    <m/>
    <x v="28"/>
    <s v="Tilefish"/>
    <x v="111"/>
    <x v="20"/>
    <x v="6"/>
    <x v="6"/>
    <x v="7"/>
    <n v="6.61"/>
  </r>
  <r>
    <x v="7"/>
    <x v="11"/>
    <m/>
    <x v="95"/>
    <s v="No Federal FMP"/>
    <x v="18"/>
    <x v="20"/>
    <x v="1"/>
    <x v="1"/>
    <x v="7"/>
    <n v="5.51"/>
  </r>
  <r>
    <x v="7"/>
    <x v="11"/>
    <m/>
    <x v="45"/>
    <s v="No Federal FMP"/>
    <x v="71"/>
    <x v="65"/>
    <x v="1"/>
    <x v="1"/>
    <x v="7"/>
    <n v="4.4000000000000004"/>
  </r>
  <r>
    <x v="7"/>
    <x v="11"/>
    <m/>
    <x v="22"/>
    <s v="Small-Mesh Multispecies"/>
    <x v="27"/>
    <x v="16"/>
    <x v="6"/>
    <x v="6"/>
    <x v="7"/>
    <n v="3.3"/>
  </r>
  <r>
    <x v="7"/>
    <x v="11"/>
    <m/>
    <x v="62"/>
    <s v="ASMFC FMP"/>
    <x v="27"/>
    <x v="20"/>
    <x v="5"/>
    <x v="7"/>
    <x v="7"/>
    <n v="3.3"/>
  </r>
  <r>
    <x v="7"/>
    <x v="11"/>
    <m/>
    <x v="94"/>
    <s v="No Federal FMP"/>
    <x v="19"/>
    <x v="109"/>
    <x v="27"/>
    <x v="28"/>
    <x v="7"/>
    <n v="2.2000000000000002"/>
  </r>
  <r>
    <x v="7"/>
    <x v="11"/>
    <m/>
    <x v="104"/>
    <s v="SERO FMP"/>
    <x v="20"/>
    <x v="19"/>
    <x v="47"/>
    <x v="57"/>
    <x v="7"/>
    <n v="1.1000000000000001"/>
  </r>
  <r>
    <x v="7"/>
    <x v="11"/>
    <m/>
    <x v="83"/>
    <s v="No Federal FMP"/>
    <x v="20"/>
    <x v="19"/>
    <x v="1"/>
    <x v="1"/>
    <x v="7"/>
    <n v="1.1000000000000001"/>
  </r>
  <r>
    <x v="7"/>
    <x v="12"/>
    <s v="Empire Wind"/>
    <x v="1"/>
    <s v="Sea Scallop"/>
    <x v="3014"/>
    <x v="2995"/>
    <x v="143"/>
    <x v="168"/>
    <x v="7"/>
    <n v="2929701.44"/>
  </r>
  <r>
    <x v="7"/>
    <x v="12"/>
    <s v="Empire Wind"/>
    <x v="7"/>
    <s v="Mackerel, Squid, and Butterfish"/>
    <x v="3015"/>
    <x v="2996"/>
    <x v="66"/>
    <x v="40"/>
    <x v="7"/>
    <n v="257280.1"/>
  </r>
  <r>
    <x v="7"/>
    <x v="12"/>
    <s v="Empire Wind"/>
    <x v="10"/>
    <s v="Summer Flounder, Scup, Black Sea Bass"/>
    <x v="3016"/>
    <x v="2997"/>
    <x v="83"/>
    <x v="32"/>
    <x v="7"/>
    <n v="50300.14"/>
  </r>
  <r>
    <x v="7"/>
    <x v="12"/>
    <s v="Empire Wind"/>
    <x v="0"/>
    <m/>
    <x v="3017"/>
    <x v="2998"/>
    <x v="0"/>
    <x v="0"/>
    <x v="7"/>
    <n v="26155.33"/>
  </r>
  <r>
    <x v="7"/>
    <x v="12"/>
    <s v="Empire Wind"/>
    <x v="5"/>
    <s v="ASMFC FMP"/>
    <x v="3018"/>
    <x v="2999"/>
    <x v="5"/>
    <x v="1"/>
    <x v="7"/>
    <n v="15144.87"/>
  </r>
  <r>
    <x v="7"/>
    <x v="12"/>
    <s v="Empire Wind"/>
    <x v="16"/>
    <s v="Monkfish"/>
    <x v="3019"/>
    <x v="3000"/>
    <x v="54"/>
    <x v="64"/>
    <x v="7"/>
    <n v="12115.9"/>
  </r>
  <r>
    <x v="7"/>
    <x v="12"/>
    <s v="Empire Wind"/>
    <x v="38"/>
    <s v="Atlantic Herring"/>
    <x v="3020"/>
    <x v="3001"/>
    <x v="5"/>
    <x v="7"/>
    <x v="7"/>
    <n v="6281.46"/>
  </r>
  <r>
    <x v="7"/>
    <x v="12"/>
    <s v="Empire Wind"/>
    <x v="2"/>
    <s v="Summer Flounder, Scup, Black Sea Bass"/>
    <x v="3021"/>
    <x v="3002"/>
    <x v="67"/>
    <x v="9"/>
    <x v="7"/>
    <n v="5258.59"/>
  </r>
  <r>
    <x v="7"/>
    <x v="12"/>
    <s v="Empire Wind"/>
    <x v="9"/>
    <s v="Summer Flounder, Scup, Black Sea Bass"/>
    <x v="3022"/>
    <x v="3003"/>
    <x v="7"/>
    <x v="7"/>
    <x v="7"/>
    <n v="3402.23"/>
  </r>
  <r>
    <x v="7"/>
    <x v="12"/>
    <s v="Empire Wind"/>
    <x v="22"/>
    <s v="Small-Mesh Multispecies"/>
    <x v="3023"/>
    <x v="3004"/>
    <x v="5"/>
    <x v="5"/>
    <x v="7"/>
    <n v="2607.27"/>
  </r>
  <r>
    <x v="7"/>
    <x v="12"/>
    <s v="Empire Wind"/>
    <x v="26"/>
    <s v="Skates"/>
    <x v="3024"/>
    <x v="3005"/>
    <x v="5"/>
    <x v="31"/>
    <x v="7"/>
    <n v="2094.19"/>
  </r>
  <r>
    <x v="7"/>
    <x v="12"/>
    <s v="Empire Wind"/>
    <x v="20"/>
    <s v="Mackerel, Squid, and Butterfish"/>
    <x v="512"/>
    <x v="1893"/>
    <x v="1"/>
    <x v="1"/>
    <x v="7"/>
    <n v="661.73"/>
  </r>
  <r>
    <x v="7"/>
    <x v="12"/>
    <s v="Empire Wind"/>
    <x v="25"/>
    <s v="Bluefish"/>
    <x v="581"/>
    <x v="3006"/>
    <x v="29"/>
    <x v="7"/>
    <x v="7"/>
    <n v="562.63"/>
  </r>
  <r>
    <x v="7"/>
    <x v="12"/>
    <s v="Empire Wind"/>
    <x v="32"/>
    <s v="Highly Migratory Species"/>
    <x v="3025"/>
    <x v="1104"/>
    <x v="11"/>
    <x v="31"/>
    <x v="7"/>
    <n v="441.52"/>
  </r>
  <r>
    <x v="7"/>
    <x v="12"/>
    <s v="Empire Wind"/>
    <x v="35"/>
    <s v="Spiny Dogfish"/>
    <x v="220"/>
    <x v="3007"/>
    <x v="1"/>
    <x v="1"/>
    <x v="7"/>
    <n v="321.51"/>
  </r>
  <r>
    <x v="7"/>
    <x v="12"/>
    <s v="Empire Wind"/>
    <x v="17"/>
    <s v="Small-Mesh Multispecies"/>
    <x v="676"/>
    <x v="1904"/>
    <x v="11"/>
    <x v="31"/>
    <x v="7"/>
    <n v="295.08"/>
  </r>
  <r>
    <x v="7"/>
    <x v="12"/>
    <s v="Empire Wind"/>
    <x v="60"/>
    <s v="ASMFC FMP"/>
    <x v="2916"/>
    <x v="449"/>
    <x v="1"/>
    <x v="1"/>
    <x v="7"/>
    <n v="238.93"/>
  </r>
  <r>
    <x v="7"/>
    <x v="12"/>
    <s v="Empire Wind"/>
    <x v="70"/>
    <s v="No Federal FMP"/>
    <x v="693"/>
    <x v="139"/>
    <x v="5"/>
    <x v="5"/>
    <x v="7"/>
    <n v="236.72"/>
  </r>
  <r>
    <x v="7"/>
    <x v="12"/>
    <s v="Empire Wind"/>
    <x v="8"/>
    <s v="ASMFC FMP"/>
    <x v="56"/>
    <x v="963"/>
    <x v="6"/>
    <x v="6"/>
    <x v="7"/>
    <n v="232.32"/>
  </r>
  <r>
    <x v="7"/>
    <x v="12"/>
    <s v="Empire Wind"/>
    <x v="43"/>
    <s v="Northeast Multispecies"/>
    <x v="100"/>
    <x v="268"/>
    <x v="1"/>
    <x v="6"/>
    <x v="7"/>
    <n v="187.18"/>
  </r>
  <r>
    <x v="7"/>
    <x v="12"/>
    <s v="Empire Wind"/>
    <x v="11"/>
    <s v="ASMFC FMP"/>
    <x v="814"/>
    <x v="1007"/>
    <x v="54"/>
    <x v="9"/>
    <x v="7"/>
    <n v="183.87"/>
  </r>
  <r>
    <x v="7"/>
    <x v="12"/>
    <s v="Empire Wind"/>
    <x v="18"/>
    <s v="Mackerel, Squid, and Butterfish"/>
    <x v="1860"/>
    <x v="45"/>
    <x v="6"/>
    <x v="6"/>
    <x v="7"/>
    <n v="181.67"/>
  </r>
  <r>
    <x v="7"/>
    <x v="12"/>
    <s v="Empire Wind"/>
    <x v="3"/>
    <s v="No Federal FMP"/>
    <x v="817"/>
    <x v="217"/>
    <x v="6"/>
    <x v="1"/>
    <x v="7"/>
    <n v="127.72"/>
  </r>
  <r>
    <x v="7"/>
    <x v="12"/>
    <s v="Empire Wind"/>
    <x v="24"/>
    <s v="No Federal FMP"/>
    <x v="279"/>
    <x v="693"/>
    <x v="8"/>
    <x v="64"/>
    <x v="7"/>
    <n v="84.78"/>
  </r>
  <r>
    <x v="7"/>
    <x v="12"/>
    <s v="Empire Wind"/>
    <x v="58"/>
    <s v="Highly Migratory Species"/>
    <x v="498"/>
    <x v="429"/>
    <x v="39"/>
    <x v="57"/>
    <x v="7"/>
    <n v="75.97"/>
  </r>
  <r>
    <x v="7"/>
    <x v="12"/>
    <s v="Empire Wind"/>
    <x v="4"/>
    <s v="No Federal FMP"/>
    <x v="332"/>
    <x v="208"/>
    <x v="6"/>
    <x v="6"/>
    <x v="7"/>
    <n v="74.87"/>
  </r>
  <r>
    <x v="7"/>
    <x v="12"/>
    <s v="Empire Wind"/>
    <x v="27"/>
    <s v="Northeast Multispecies"/>
    <x v="163"/>
    <x v="14"/>
    <x v="6"/>
    <x v="6"/>
    <x v="7"/>
    <n v="68.260000000000005"/>
  </r>
  <r>
    <x v="7"/>
    <x v="12"/>
    <s v="Empire Wind"/>
    <x v="80"/>
    <s v="ASMFC FMP"/>
    <x v="985"/>
    <x v="1659"/>
    <x v="1"/>
    <x v="1"/>
    <x v="7"/>
    <n v="62.76"/>
  </r>
  <r>
    <x v="7"/>
    <x v="12"/>
    <s v="Empire Wind"/>
    <x v="34"/>
    <s v="Northeast Multispecies"/>
    <x v="226"/>
    <x v="14"/>
    <x v="6"/>
    <x v="6"/>
    <x v="7"/>
    <n v="58.36"/>
  </r>
  <r>
    <x v="7"/>
    <x v="12"/>
    <s v="Empire Wind"/>
    <x v="13"/>
    <s v="No Federal FMP"/>
    <x v="313"/>
    <x v="1224"/>
    <x v="11"/>
    <x v="8"/>
    <x v="7"/>
    <n v="44.04"/>
  </r>
  <r>
    <x v="7"/>
    <x v="12"/>
    <s v="Empire Wind"/>
    <x v="12"/>
    <s v="No Federal FMP"/>
    <x v="196"/>
    <x v="207"/>
    <x v="6"/>
    <x v="6"/>
    <x v="7"/>
    <n v="14.31"/>
  </r>
  <r>
    <x v="7"/>
    <x v="12"/>
    <s v="Empire Wind"/>
    <x v="6"/>
    <s v="Mackerel, Squid, and Butterfish"/>
    <x v="196"/>
    <x v="348"/>
    <x v="6"/>
    <x v="6"/>
    <x v="7"/>
    <n v="14.31"/>
  </r>
  <r>
    <x v="7"/>
    <x v="12"/>
    <s v="Empire Wind"/>
    <x v="28"/>
    <s v="Tilefish"/>
    <x v="196"/>
    <x v="27"/>
    <x v="6"/>
    <x v="6"/>
    <x v="7"/>
    <n v="14.31"/>
  </r>
  <r>
    <x v="7"/>
    <x v="12"/>
    <s v="Empire Wind"/>
    <x v="31"/>
    <s v="No Federal FMP"/>
    <x v="68"/>
    <x v="65"/>
    <x v="1"/>
    <x v="1"/>
    <x v="7"/>
    <n v="13.21"/>
  </r>
  <r>
    <x v="7"/>
    <x v="12"/>
    <s v="Empire Wind"/>
    <x v="21"/>
    <s v="No Federal FMP"/>
    <x v="110"/>
    <x v="15"/>
    <x v="1"/>
    <x v="6"/>
    <x v="7"/>
    <n v="9.91"/>
  </r>
  <r>
    <x v="7"/>
    <x v="12"/>
    <s v="Empire Wind"/>
    <x v="61"/>
    <s v="Mackerel, Squid, and Butterfish"/>
    <x v="16"/>
    <x v="106"/>
    <x v="6"/>
    <x v="6"/>
    <x v="7"/>
    <n v="8.81"/>
  </r>
  <r>
    <x v="7"/>
    <x v="12"/>
    <s v="Empire Wind"/>
    <x v="49"/>
    <s v="No Federal FMP"/>
    <x v="17"/>
    <x v="246"/>
    <x v="67"/>
    <x v="8"/>
    <x v="7"/>
    <n v="7.71"/>
  </r>
  <r>
    <x v="7"/>
    <x v="12"/>
    <s v="Empire Wind"/>
    <x v="64"/>
    <s v="Small-Mesh Multispecies"/>
    <x v="111"/>
    <x v="16"/>
    <x v="11"/>
    <x v="44"/>
    <x v="7"/>
    <n v="6.61"/>
  </r>
  <r>
    <x v="7"/>
    <x v="12"/>
    <s v="Empire Wind"/>
    <x v="40"/>
    <s v="ASMFC FMP"/>
    <x v="111"/>
    <x v="324"/>
    <x v="6"/>
    <x v="6"/>
    <x v="7"/>
    <n v="6.61"/>
  </r>
  <r>
    <x v="7"/>
    <x v="12"/>
    <s v="Empire Wind"/>
    <x v="31"/>
    <s v="No Federal FMP"/>
    <x v="18"/>
    <x v="20"/>
    <x v="29"/>
    <x v="7"/>
    <x v="7"/>
    <n v="5.51"/>
  </r>
  <r>
    <x v="7"/>
    <x v="12"/>
    <s v="Empire Wind"/>
    <x v="37"/>
    <s v="No Federal FMP"/>
    <x v="71"/>
    <x v="109"/>
    <x v="6"/>
    <x v="1"/>
    <x v="7"/>
    <n v="4.4000000000000004"/>
  </r>
  <r>
    <x v="7"/>
    <x v="12"/>
    <s v="Empire Wind"/>
    <x v="14"/>
    <s v="No Federal FMP"/>
    <x v="71"/>
    <x v="65"/>
    <x v="5"/>
    <x v="5"/>
    <x v="7"/>
    <n v="4.4000000000000004"/>
  </r>
  <r>
    <x v="7"/>
    <x v="12"/>
    <s v="Empire Wind"/>
    <x v="51"/>
    <s v="No Federal FMP"/>
    <x v="27"/>
    <x v="109"/>
    <x v="6"/>
    <x v="5"/>
    <x v="7"/>
    <n v="3.3"/>
  </r>
  <r>
    <x v="7"/>
    <x v="12"/>
    <s v="Empire Wind"/>
    <x v="15"/>
    <s v="SERO FMP"/>
    <x v="27"/>
    <x v="20"/>
    <x v="29"/>
    <x v="7"/>
    <x v="7"/>
    <n v="3.3"/>
  </r>
  <r>
    <x v="7"/>
    <x v="13"/>
    <s v="South Fork Wind"/>
    <x v="3"/>
    <s v="No Federal FMP"/>
    <x v="3026"/>
    <x v="3008"/>
    <x v="168"/>
    <x v="135"/>
    <x v="7"/>
    <n v="86961.64"/>
  </r>
  <r>
    <x v="7"/>
    <x v="13"/>
    <s v="South Fork Wind"/>
    <x v="26"/>
    <s v="Skates"/>
    <x v="3027"/>
    <x v="3009"/>
    <x v="61"/>
    <x v="66"/>
    <x v="7"/>
    <n v="33683.17"/>
  </r>
  <r>
    <x v="7"/>
    <x v="13"/>
    <s v="South Fork Wind"/>
    <x v="1"/>
    <s v="Sea Scallop"/>
    <x v="3028"/>
    <x v="3010"/>
    <x v="1"/>
    <x v="1"/>
    <x v="7"/>
    <n v="27776.06"/>
  </r>
  <r>
    <x v="7"/>
    <x v="13"/>
    <s v="South Fork Wind"/>
    <x v="16"/>
    <s v="Monkfish"/>
    <x v="3029"/>
    <x v="3011"/>
    <x v="22"/>
    <x v="57"/>
    <x v="7"/>
    <n v="24000.58"/>
  </r>
  <r>
    <x v="7"/>
    <x v="13"/>
    <s v="South Fork Wind"/>
    <x v="0"/>
    <m/>
    <x v="3030"/>
    <x v="3012"/>
    <x v="0"/>
    <x v="0"/>
    <x v="7"/>
    <n v="22982.11"/>
  </r>
  <r>
    <x v="7"/>
    <x v="13"/>
    <s v="South Fork Wind"/>
    <x v="43"/>
    <s v="Northeast Multispecies"/>
    <x v="3031"/>
    <x v="3013"/>
    <x v="77"/>
    <x v="61"/>
    <x v="7"/>
    <n v="16286.66"/>
  </r>
  <r>
    <x v="7"/>
    <x v="13"/>
    <s v="South Fork Wind"/>
    <x v="5"/>
    <s v="ASMFC FMP"/>
    <x v="3032"/>
    <x v="3014"/>
    <x v="5"/>
    <x v="1"/>
    <x v="7"/>
    <n v="15686.59"/>
  </r>
  <r>
    <x v="7"/>
    <x v="13"/>
    <s v="South Fork Wind"/>
    <x v="10"/>
    <s v="Summer Flounder, Scup, Black Sea Bass"/>
    <x v="3033"/>
    <x v="3015"/>
    <x v="7"/>
    <x v="7"/>
    <x v="7"/>
    <n v="11504.82"/>
  </r>
  <r>
    <x v="7"/>
    <x v="13"/>
    <s v="South Fork Wind"/>
    <x v="7"/>
    <s v="Mackerel, Squid, and Butterfish"/>
    <x v="3034"/>
    <x v="3016"/>
    <x v="7"/>
    <x v="44"/>
    <x v="7"/>
    <n v="10777.03"/>
  </r>
  <r>
    <x v="7"/>
    <x v="13"/>
    <s v="South Fork Wind"/>
    <x v="22"/>
    <s v="Small-Mesh Multispecies"/>
    <x v="3035"/>
    <x v="3017"/>
    <x v="9"/>
    <x v="9"/>
    <x v="7"/>
    <n v="8577.14"/>
  </r>
  <r>
    <x v="7"/>
    <x v="13"/>
    <s v="South Fork Wind"/>
    <x v="38"/>
    <s v="Atlantic Herring"/>
    <x v="3036"/>
    <x v="3018"/>
    <x v="29"/>
    <x v="7"/>
    <x v="7"/>
    <n v="8013.41"/>
  </r>
  <r>
    <x v="7"/>
    <x v="13"/>
    <s v="South Fork Wind"/>
    <x v="8"/>
    <s v="ASMFC FMP"/>
    <x v="3037"/>
    <x v="3019"/>
    <x v="54"/>
    <x v="64"/>
    <x v="7"/>
    <n v="7438.66"/>
  </r>
  <r>
    <x v="7"/>
    <x v="13"/>
    <s v="South Fork Wind"/>
    <x v="9"/>
    <s v="Summer Flounder, Scup, Black Sea Bass"/>
    <x v="3038"/>
    <x v="3020"/>
    <x v="9"/>
    <x v="9"/>
    <x v="7"/>
    <n v="5941.24"/>
  </r>
  <r>
    <x v="7"/>
    <x v="13"/>
    <s v="South Fork Wind"/>
    <x v="27"/>
    <s v="Northeast Multispecies"/>
    <x v="3039"/>
    <x v="3021"/>
    <x v="54"/>
    <x v="31"/>
    <x v="7"/>
    <n v="5634.05"/>
  </r>
  <r>
    <x v="7"/>
    <x v="13"/>
    <s v="South Fork Wind"/>
    <x v="34"/>
    <s v="Northeast Multispecies"/>
    <x v="3040"/>
    <x v="3022"/>
    <x v="29"/>
    <x v="5"/>
    <x v="7"/>
    <n v="2825.28"/>
  </r>
  <r>
    <x v="7"/>
    <x v="13"/>
    <s v="South Fork Wind"/>
    <x v="2"/>
    <s v="Summer Flounder, Scup, Black Sea Bass"/>
    <x v="3041"/>
    <x v="3023"/>
    <x v="7"/>
    <x v="7"/>
    <x v="7"/>
    <n v="2621.59"/>
  </r>
  <r>
    <x v="7"/>
    <x v="13"/>
    <s v="South Fork Wind"/>
    <x v="35"/>
    <s v="Spiny Dogfish"/>
    <x v="3042"/>
    <x v="3024"/>
    <x v="7"/>
    <x v="31"/>
    <x v="7"/>
    <n v="1422.55"/>
  </r>
  <r>
    <x v="7"/>
    <x v="13"/>
    <s v="South Fork Wind"/>
    <x v="20"/>
    <s v="Mackerel, Squid, and Butterfish"/>
    <x v="3043"/>
    <x v="3025"/>
    <x v="29"/>
    <x v="5"/>
    <x v="7"/>
    <n v="1265.0999999999999"/>
  </r>
  <r>
    <x v="7"/>
    <x v="13"/>
    <s v="South Fork Wind"/>
    <x v="17"/>
    <s v="Small-Mesh Multispecies"/>
    <x v="3044"/>
    <x v="3026"/>
    <x v="41"/>
    <x v="11"/>
    <x v="7"/>
    <n v="1264"/>
  </r>
  <r>
    <x v="7"/>
    <x v="13"/>
    <s v="South Fork Wind"/>
    <x v="12"/>
    <s v="No Federal FMP"/>
    <x v="3045"/>
    <x v="3027"/>
    <x v="22"/>
    <x v="28"/>
    <x v="7"/>
    <n v="578.04999999999995"/>
  </r>
  <r>
    <x v="7"/>
    <x v="13"/>
    <s v="South Fork Wind"/>
    <x v="25"/>
    <s v="Bluefish"/>
    <x v="943"/>
    <x v="3028"/>
    <x v="5"/>
    <x v="5"/>
    <x v="7"/>
    <n v="437.11"/>
  </r>
  <r>
    <x v="7"/>
    <x v="13"/>
    <s v="South Fork Wind"/>
    <x v="70"/>
    <s v="No Federal FMP"/>
    <x v="611"/>
    <x v="693"/>
    <x v="7"/>
    <x v="5"/>
    <x v="7"/>
    <n v="407.39"/>
  </r>
  <r>
    <x v="7"/>
    <x v="13"/>
    <s v="South Fork Wind"/>
    <x v="11"/>
    <s v="ASMFC FMP"/>
    <x v="2862"/>
    <x v="270"/>
    <x v="27"/>
    <x v="28"/>
    <x v="7"/>
    <n v="373.25"/>
  </r>
  <r>
    <x v="7"/>
    <x v="13"/>
    <s v="South Fork Wind"/>
    <x v="29"/>
    <s v="ASMFC FMP"/>
    <x v="2400"/>
    <x v="349"/>
    <x v="1"/>
    <x v="1"/>
    <x v="7"/>
    <n v="307.19"/>
  </r>
  <r>
    <x v="7"/>
    <x v="13"/>
    <s v="South Fork Wind"/>
    <x v="28"/>
    <s v="Tilefish"/>
    <x v="958"/>
    <x v="1193"/>
    <x v="6"/>
    <x v="6"/>
    <x v="7"/>
    <n v="226.82"/>
  </r>
  <r>
    <x v="7"/>
    <x v="13"/>
    <s v="South Fork Wind"/>
    <x v="33"/>
    <s v="Northeast Multispecies"/>
    <x v="105"/>
    <x v="250"/>
    <x v="6"/>
    <x v="6"/>
    <x v="7"/>
    <n v="71.569999999999993"/>
  </r>
  <r>
    <x v="7"/>
    <x v="13"/>
    <s v="South Fork Wind"/>
    <x v="31"/>
    <s v="No Federal FMP"/>
    <x v="283"/>
    <x v="364"/>
    <x v="29"/>
    <x v="7"/>
    <x v="7"/>
    <n v="41.84"/>
  </r>
  <r>
    <x v="7"/>
    <x v="13"/>
    <s v="South Fork Wind"/>
    <x v="60"/>
    <s v="ASMFC FMP"/>
    <x v="283"/>
    <x v="680"/>
    <x v="6"/>
    <x v="6"/>
    <x v="7"/>
    <n v="41.84"/>
  </r>
  <r>
    <x v="7"/>
    <x v="13"/>
    <s v="South Fork Wind"/>
    <x v="18"/>
    <s v="Mackerel, Squid, and Butterfish"/>
    <x v="480"/>
    <x v="181"/>
    <x v="6"/>
    <x v="6"/>
    <x v="7"/>
    <n v="28.63"/>
  </r>
  <r>
    <x v="7"/>
    <x v="13"/>
    <s v="South Fork Wind"/>
    <x v="13"/>
    <s v="No Federal FMP"/>
    <x v="14"/>
    <x v="121"/>
    <x v="29"/>
    <x v="44"/>
    <x v="7"/>
    <n v="27.53"/>
  </r>
  <r>
    <x v="7"/>
    <x v="13"/>
    <s v="South Fork Wind"/>
    <x v="90"/>
    <s v="No Federal FMP"/>
    <x v="15"/>
    <x v="17"/>
    <x v="53"/>
    <x v="52"/>
    <x v="7"/>
    <n v="20.92"/>
  </r>
  <r>
    <x v="7"/>
    <x v="13"/>
    <s v="South Fork Wind"/>
    <x v="48"/>
    <s v="Northeast Multispecies"/>
    <x v="165"/>
    <x v="15"/>
    <x v="6"/>
    <x v="6"/>
    <x v="7"/>
    <n v="18.72"/>
  </r>
  <r>
    <x v="7"/>
    <x v="13"/>
    <s v="South Fork Wind"/>
    <x v="42"/>
    <s v="No Federal FMP"/>
    <x v="67"/>
    <x v="69"/>
    <x v="22"/>
    <x v="14"/>
    <x v="7"/>
    <n v="16.52"/>
  </r>
  <r>
    <x v="7"/>
    <x v="13"/>
    <s v="South Fork Wind"/>
    <x v="32"/>
    <s v="Highly Migratory Species"/>
    <x v="196"/>
    <x v="67"/>
    <x v="6"/>
    <x v="6"/>
    <x v="7"/>
    <n v="14.31"/>
  </r>
  <r>
    <x v="7"/>
    <x v="13"/>
    <s v="South Fork Wind"/>
    <x v="61"/>
    <s v="Mackerel, Squid, and Butterfish"/>
    <x v="110"/>
    <x v="141"/>
    <x v="6"/>
    <x v="6"/>
    <x v="7"/>
    <n v="9.91"/>
  </r>
  <r>
    <x v="7"/>
    <x v="13"/>
    <s v="South Fork Wind"/>
    <x v="4"/>
    <s v="No Federal FMP"/>
    <x v="110"/>
    <x v="20"/>
    <x v="6"/>
    <x v="6"/>
    <x v="7"/>
    <n v="9.91"/>
  </r>
  <r>
    <x v="7"/>
    <x v="13"/>
    <s v="South Fork Wind"/>
    <x v="14"/>
    <s v="No Federal FMP"/>
    <x v="17"/>
    <x v="15"/>
    <x v="7"/>
    <x v="44"/>
    <x v="7"/>
    <n v="7.71"/>
  </r>
  <r>
    <x v="7"/>
    <x v="13"/>
    <s v="South Fork Wind"/>
    <x v="37"/>
    <s v="No Federal FMP"/>
    <x v="18"/>
    <x v="109"/>
    <x v="6"/>
    <x v="1"/>
    <x v="7"/>
    <n v="5.51"/>
  </r>
  <r>
    <x v="7"/>
    <x v="13"/>
    <s v="South Fork Wind"/>
    <x v="24"/>
    <s v="No Federal FMP"/>
    <x v="18"/>
    <x v="27"/>
    <x v="1"/>
    <x v="1"/>
    <x v="7"/>
    <n v="5.51"/>
  </r>
  <r>
    <x v="7"/>
    <x v="13"/>
    <s v="South Fork Wind"/>
    <x v="51"/>
    <s v="No Federal FMP"/>
    <x v="71"/>
    <x v="65"/>
    <x v="1"/>
    <x v="7"/>
    <x v="7"/>
    <n v="4.4000000000000004"/>
  </r>
  <r>
    <x v="7"/>
    <x v="13"/>
    <s v="South Fork Wind"/>
    <x v="41"/>
    <s v="Northeast Multispecies"/>
    <x v="27"/>
    <x v="20"/>
    <x v="6"/>
    <x v="6"/>
    <x v="7"/>
    <n v="3.3"/>
  </r>
  <r>
    <x v="7"/>
    <x v="13"/>
    <s v="South Fork Wind"/>
    <x v="31"/>
    <s v="No Federal FMP"/>
    <x v="19"/>
    <x v="20"/>
    <x v="1"/>
    <x v="7"/>
    <x v="7"/>
    <n v="2.2000000000000002"/>
  </r>
  <r>
    <x v="7"/>
    <x v="13"/>
    <s v="South Fork Wind"/>
    <x v="6"/>
    <s v="Mackerel, Squid, and Butterfish"/>
    <x v="19"/>
    <x v="26"/>
    <x v="6"/>
    <x v="6"/>
    <x v="7"/>
    <n v="2.2000000000000002"/>
  </r>
  <r>
    <x v="7"/>
    <x v="13"/>
    <s v="South Fork Wind"/>
    <x v="39"/>
    <s v="No Federal FMP"/>
    <x v="19"/>
    <x v="27"/>
    <x v="1"/>
    <x v="1"/>
    <x v="7"/>
    <n v="2.2000000000000002"/>
  </r>
  <r>
    <x v="7"/>
    <x v="13"/>
    <s v="South Fork Wind"/>
    <x v="54"/>
    <s v="Northeast Multispecies"/>
    <x v="19"/>
    <x v="19"/>
    <x v="6"/>
    <x v="6"/>
    <x v="7"/>
    <n v="2.2000000000000002"/>
  </r>
  <r>
    <x v="7"/>
    <x v="13"/>
    <s v="South Fork Wind"/>
    <x v="21"/>
    <s v="No Federal FMP"/>
    <x v="20"/>
    <x v="20"/>
    <x v="6"/>
    <x v="6"/>
    <x v="7"/>
    <n v="1.1000000000000001"/>
  </r>
  <r>
    <x v="7"/>
    <x v="13"/>
    <s v="South Fork Wind"/>
    <x v="49"/>
    <s v="No Federal FMP"/>
    <x v="20"/>
    <x v="158"/>
    <x v="1"/>
    <x v="44"/>
    <x v="7"/>
    <n v="1.1000000000000001"/>
  </r>
  <r>
    <x v="7"/>
    <x v="13"/>
    <s v="South Fork Wind"/>
    <x v="80"/>
    <s v="ASMFC FMP"/>
    <x v="20"/>
    <x v="20"/>
    <x v="6"/>
    <x v="6"/>
    <x v="7"/>
    <n v="1.1000000000000001"/>
  </r>
  <r>
    <x v="7"/>
    <x v="14"/>
    <s v="Skipjack Wind"/>
    <x v="2"/>
    <s v="Summer Flounder, Scup, Black Sea Bass"/>
    <x v="3046"/>
    <x v="3029"/>
    <x v="71"/>
    <x v="11"/>
    <x v="7"/>
    <n v="15078.81"/>
  </r>
  <r>
    <x v="7"/>
    <x v="14"/>
    <s v="Skipjack Wind"/>
    <x v="53"/>
    <s v="Surfclam, Ocean Quahog"/>
    <x v="3047"/>
    <x v="3030"/>
    <x v="7"/>
    <x v="44"/>
    <x v="7"/>
    <n v="12254.63"/>
  </r>
  <r>
    <x v="7"/>
    <x v="14"/>
    <s v="Skipjack Wind"/>
    <x v="5"/>
    <s v="ASMFC FMP"/>
    <x v="3048"/>
    <x v="1486"/>
    <x v="6"/>
    <x v="6"/>
    <x v="7"/>
    <n v="4244.53"/>
  </r>
  <r>
    <x v="7"/>
    <x v="14"/>
    <s v="Skipjack Wind"/>
    <x v="10"/>
    <s v="Summer Flounder, Scup, Black Sea Bass"/>
    <x v="3049"/>
    <x v="3031"/>
    <x v="1"/>
    <x v="1"/>
    <x v="7"/>
    <n v="2812.07"/>
  </r>
  <r>
    <x v="7"/>
    <x v="14"/>
    <s v="Skipjack Wind"/>
    <x v="40"/>
    <s v="ASMFC FMP"/>
    <x v="3050"/>
    <x v="3032"/>
    <x v="11"/>
    <x v="31"/>
    <x v="7"/>
    <n v="2019.32"/>
  </r>
  <r>
    <x v="7"/>
    <x v="14"/>
    <s v="Skipjack Wind"/>
    <x v="3"/>
    <s v="No Federal FMP"/>
    <x v="3051"/>
    <x v="2315"/>
    <x v="5"/>
    <x v="7"/>
    <x v="7"/>
    <n v="1918.02"/>
  </r>
  <r>
    <x v="7"/>
    <x v="14"/>
    <s v="Skipjack Wind"/>
    <x v="7"/>
    <s v="Mackerel, Squid, and Butterfish"/>
    <x v="327"/>
    <x v="1876"/>
    <x v="6"/>
    <x v="6"/>
    <x v="7"/>
    <n v="1070.22"/>
  </r>
  <r>
    <x v="7"/>
    <x v="14"/>
    <s v="Skipjack Wind"/>
    <x v="19"/>
    <s v="Tilefish"/>
    <x v="250"/>
    <x v="691"/>
    <x v="22"/>
    <x v="28"/>
    <x v="7"/>
    <n v="657.32"/>
  </r>
  <r>
    <x v="7"/>
    <x v="14"/>
    <s v="Skipjack Wind"/>
    <x v="0"/>
    <m/>
    <x v="2276"/>
    <x v="838"/>
    <x v="0"/>
    <x v="0"/>
    <x v="7"/>
    <n v="583.54999999999995"/>
  </r>
  <r>
    <x v="7"/>
    <x v="14"/>
    <s v="Skipjack Wind"/>
    <x v="11"/>
    <s v="ASMFC FMP"/>
    <x v="492"/>
    <x v="486"/>
    <x v="13"/>
    <x v="84"/>
    <x v="7"/>
    <n v="573.64"/>
  </r>
  <r>
    <x v="7"/>
    <x v="14"/>
    <s v="Skipjack Wind"/>
    <x v="6"/>
    <s v="Mackerel, Squid, and Butterfish"/>
    <x v="3052"/>
    <x v="592"/>
    <x v="1"/>
    <x v="1"/>
    <x v="7"/>
    <n v="494.37"/>
  </r>
  <r>
    <x v="7"/>
    <x v="14"/>
    <s v="Skipjack Wind"/>
    <x v="1"/>
    <s v="Sea Scallop"/>
    <x v="3053"/>
    <x v="246"/>
    <x v="6"/>
    <x v="6"/>
    <x v="7"/>
    <n v="428.31"/>
  </r>
  <r>
    <x v="7"/>
    <x v="14"/>
    <s v="Skipjack Wind"/>
    <x v="16"/>
    <s v="Monkfish"/>
    <x v="1205"/>
    <x v="944"/>
    <x v="6"/>
    <x v="6"/>
    <x v="7"/>
    <n v="427.21"/>
  </r>
  <r>
    <x v="7"/>
    <x v="14"/>
    <s v="Skipjack Wind"/>
    <x v="70"/>
    <s v="No Federal FMP"/>
    <x v="707"/>
    <x v="103"/>
    <x v="7"/>
    <x v="5"/>
    <x v="7"/>
    <n v="420.6"/>
  </r>
  <r>
    <x v="7"/>
    <x v="14"/>
    <s v="Skipjack Wind"/>
    <x v="4"/>
    <s v="No Federal FMP"/>
    <x v="586"/>
    <x v="1701"/>
    <x v="1"/>
    <x v="1"/>
    <x v="7"/>
    <n v="312.7"/>
  </r>
  <r>
    <x v="7"/>
    <x v="14"/>
    <s v="Skipjack Wind"/>
    <x v="32"/>
    <s v="Highly Migratory Species"/>
    <x v="2430"/>
    <x v="570"/>
    <x v="29"/>
    <x v="7"/>
    <x v="7"/>
    <n v="292.88"/>
  </r>
  <r>
    <x v="7"/>
    <x v="14"/>
    <s v="Skipjack Wind"/>
    <x v="51"/>
    <s v="No Federal FMP"/>
    <x v="387"/>
    <x v="25"/>
    <x v="20"/>
    <x v="67"/>
    <x v="7"/>
    <n v="251.04"/>
  </r>
  <r>
    <x v="7"/>
    <x v="14"/>
    <s v="Skipjack Wind"/>
    <x v="60"/>
    <s v="ASMFC FMP"/>
    <x v="351"/>
    <x v="1960"/>
    <x v="1"/>
    <x v="1"/>
    <x v="7"/>
    <n v="249.94"/>
  </r>
  <r>
    <x v="7"/>
    <x v="14"/>
    <s v="Skipjack Wind"/>
    <x v="14"/>
    <s v="No Federal FMP"/>
    <x v="958"/>
    <x v="1004"/>
    <x v="225"/>
    <x v="159"/>
    <x v="7"/>
    <n v="226.82"/>
  </r>
  <r>
    <x v="7"/>
    <x v="14"/>
    <s v="Skipjack Wind"/>
    <x v="13"/>
    <s v="No Federal FMP"/>
    <x v="695"/>
    <x v="3033"/>
    <x v="83"/>
    <x v="32"/>
    <x v="7"/>
    <n v="161.85"/>
  </r>
  <r>
    <x v="7"/>
    <x v="14"/>
    <s v="Skipjack Wind"/>
    <x v="8"/>
    <s v="ASMFC FMP"/>
    <x v="101"/>
    <x v="1429"/>
    <x v="6"/>
    <x v="6"/>
    <x v="7"/>
    <n v="159.65"/>
  </r>
  <r>
    <x v="7"/>
    <x v="14"/>
    <s v="Skipjack Wind"/>
    <x v="20"/>
    <s v="Mackerel, Squid, and Butterfish"/>
    <x v="369"/>
    <x v="426"/>
    <x v="6"/>
    <x v="6"/>
    <x v="7"/>
    <n v="89.18"/>
  </r>
  <r>
    <x v="7"/>
    <x v="14"/>
    <s v="Skipjack Wind"/>
    <x v="26"/>
    <s v="Skates"/>
    <x v="105"/>
    <x v="8"/>
    <x v="6"/>
    <x v="6"/>
    <x v="7"/>
    <n v="71.569999999999993"/>
  </r>
  <r>
    <x v="7"/>
    <x v="14"/>
    <s v="Skipjack Wind"/>
    <x v="28"/>
    <s v="Tilefish"/>
    <x v="499"/>
    <x v="15"/>
    <x v="6"/>
    <x v="6"/>
    <x v="7"/>
    <n v="42.94"/>
  </r>
  <r>
    <x v="7"/>
    <x v="14"/>
    <s v="Skipjack Wind"/>
    <x v="18"/>
    <s v="Mackerel, Squid, and Butterfish"/>
    <x v="499"/>
    <x v="244"/>
    <x v="6"/>
    <x v="6"/>
    <x v="7"/>
    <n v="42.94"/>
  </r>
  <r>
    <x v="7"/>
    <x v="14"/>
    <s v="Skipjack Wind"/>
    <x v="34"/>
    <s v="Northeast Multispecies"/>
    <x v="194"/>
    <x v="68"/>
    <x v="6"/>
    <x v="6"/>
    <x v="7"/>
    <n v="36.33"/>
  </r>
  <r>
    <x v="7"/>
    <x v="14"/>
    <s v="Skipjack Wind"/>
    <x v="15"/>
    <s v="SERO FMP"/>
    <x v="480"/>
    <x v="125"/>
    <x v="93"/>
    <x v="73"/>
    <x v="7"/>
    <n v="28.63"/>
  </r>
  <r>
    <x v="7"/>
    <x v="14"/>
    <s v="Skipjack Wind"/>
    <x v="35"/>
    <s v="Spiny Dogfish"/>
    <x v="108"/>
    <x v="245"/>
    <x v="6"/>
    <x v="6"/>
    <x v="7"/>
    <n v="25.32"/>
  </r>
  <r>
    <x v="7"/>
    <x v="14"/>
    <s v="Skipjack Wind"/>
    <x v="23"/>
    <s v="Highly Migratory Species"/>
    <x v="164"/>
    <x v="65"/>
    <x v="1"/>
    <x v="1"/>
    <x v="7"/>
    <n v="23.12"/>
  </r>
  <r>
    <x v="7"/>
    <x v="14"/>
    <s v="Skipjack Wind"/>
    <x v="25"/>
    <s v="Bluefish"/>
    <x v="354"/>
    <x v="215"/>
    <x v="6"/>
    <x v="6"/>
    <x v="7"/>
    <n v="19.82"/>
  </r>
  <r>
    <x v="7"/>
    <x v="14"/>
    <s v="Skipjack Wind"/>
    <x v="17"/>
    <s v="Small-Mesh Multispecies"/>
    <x v="165"/>
    <x v="121"/>
    <x v="6"/>
    <x v="6"/>
    <x v="7"/>
    <n v="18.72"/>
  </r>
  <r>
    <x v="7"/>
    <x v="14"/>
    <s v="Skipjack Wind"/>
    <x v="9"/>
    <s v="Summer Flounder, Scup, Black Sea Bass"/>
    <x v="70"/>
    <x v="66"/>
    <x v="6"/>
    <x v="6"/>
    <x v="7"/>
    <n v="11.01"/>
  </r>
  <r>
    <x v="7"/>
    <x v="14"/>
    <s v="Skipjack Wind"/>
    <x v="22"/>
    <s v="Small-Mesh Multispecies"/>
    <x v="17"/>
    <x v="141"/>
    <x v="6"/>
    <x v="6"/>
    <x v="7"/>
    <n v="7.71"/>
  </r>
  <r>
    <x v="7"/>
    <x v="14"/>
    <s v="Skipjack Wind"/>
    <x v="58"/>
    <s v="Highly Migratory Species"/>
    <x v="18"/>
    <x v="125"/>
    <x v="5"/>
    <x v="7"/>
    <x v="7"/>
    <n v="5.51"/>
  </r>
  <r>
    <x v="7"/>
    <x v="14"/>
    <s v="Skipjack Wind"/>
    <x v="21"/>
    <s v="No Federal FMP"/>
    <x v="18"/>
    <x v="108"/>
    <x v="6"/>
    <x v="6"/>
    <x v="7"/>
    <n v="5.51"/>
  </r>
  <r>
    <x v="7"/>
    <x v="14"/>
    <s v="Skipjack Wind"/>
    <x v="93"/>
    <s v="Highly Migratory Species"/>
    <x v="71"/>
    <x v="19"/>
    <x v="6"/>
    <x v="6"/>
    <x v="7"/>
    <n v="4.4000000000000004"/>
  </r>
  <r>
    <x v="7"/>
    <x v="14"/>
    <s v="Skipjack Wind"/>
    <x v="87"/>
    <s v="SERO FMP"/>
    <x v="71"/>
    <x v="19"/>
    <x v="1"/>
    <x v="1"/>
    <x v="7"/>
    <n v="4.4000000000000004"/>
  </r>
  <r>
    <x v="7"/>
    <x v="14"/>
    <s v="Skipjack Wind"/>
    <x v="31"/>
    <s v="No Federal FMP"/>
    <x v="27"/>
    <x v="20"/>
    <x v="6"/>
    <x v="6"/>
    <x v="7"/>
    <n v="3.3"/>
  </r>
  <r>
    <x v="7"/>
    <x v="14"/>
    <s v="Skipjack Wind"/>
    <x v="30"/>
    <s v="No Federal FMP"/>
    <x v="27"/>
    <x v="184"/>
    <x v="5"/>
    <x v="7"/>
    <x v="7"/>
    <n v="3.3"/>
  </r>
  <r>
    <x v="7"/>
    <x v="14"/>
    <s v="Skipjack Wind"/>
    <x v="24"/>
    <s v="No Federal FMP"/>
    <x v="19"/>
    <x v="19"/>
    <x v="6"/>
    <x v="6"/>
    <x v="7"/>
    <n v="2.2000000000000002"/>
  </r>
  <r>
    <x v="7"/>
    <x v="14"/>
    <s v="Skipjack Wind"/>
    <x v="80"/>
    <s v="ASMFC FMP"/>
    <x v="20"/>
    <x v="109"/>
    <x v="6"/>
    <x v="6"/>
    <x v="7"/>
    <n v="1.1000000000000001"/>
  </r>
  <r>
    <x v="7"/>
    <x v="15"/>
    <s v="Beacon Wind"/>
    <x v="7"/>
    <s v="Mackerel, Squid, and Butterfish"/>
    <x v="3054"/>
    <x v="3034"/>
    <x v="19"/>
    <x v="49"/>
    <x v="7"/>
    <n v="126751.21"/>
  </r>
  <r>
    <x v="7"/>
    <x v="15"/>
    <s v="Beacon Wind"/>
    <x v="8"/>
    <s v="ASMFC FMP"/>
    <x v="3055"/>
    <x v="3035"/>
    <x v="52"/>
    <x v="60"/>
    <x v="7"/>
    <n v="80918"/>
  </r>
  <r>
    <x v="7"/>
    <x v="15"/>
    <s v="Beacon Wind"/>
    <x v="16"/>
    <s v="Monkfish"/>
    <x v="3056"/>
    <x v="3036"/>
    <x v="20"/>
    <x v="96"/>
    <x v="7"/>
    <n v="69588.25"/>
  </r>
  <r>
    <x v="7"/>
    <x v="15"/>
    <s v="Beacon Wind"/>
    <x v="10"/>
    <s v="Summer Flounder, Scup, Black Sea Bass"/>
    <x v="3057"/>
    <x v="3037"/>
    <x v="39"/>
    <x v="55"/>
    <x v="7"/>
    <n v="62265.2"/>
  </r>
  <r>
    <x v="7"/>
    <x v="15"/>
    <s v="Beacon Wind"/>
    <x v="26"/>
    <s v="Skates"/>
    <x v="3058"/>
    <x v="3038"/>
    <x v="73"/>
    <x v="66"/>
    <x v="7"/>
    <n v="56394.43"/>
  </r>
  <r>
    <x v="7"/>
    <x v="15"/>
    <s v="Beacon Wind"/>
    <x v="9"/>
    <s v="Summer Flounder, Scup, Black Sea Bass"/>
    <x v="3059"/>
    <x v="3039"/>
    <x v="26"/>
    <x v="74"/>
    <x v="7"/>
    <n v="36957.68"/>
  </r>
  <r>
    <x v="7"/>
    <x v="15"/>
    <s v="Beacon Wind"/>
    <x v="5"/>
    <s v="ASMFC FMP"/>
    <x v="3060"/>
    <x v="3040"/>
    <x v="29"/>
    <x v="7"/>
    <x v="7"/>
    <n v="31802.59"/>
  </r>
  <r>
    <x v="7"/>
    <x v="15"/>
    <s v="Beacon Wind"/>
    <x v="22"/>
    <s v="Small-Mesh Multispecies"/>
    <x v="3061"/>
    <x v="3041"/>
    <x v="93"/>
    <x v="19"/>
    <x v="7"/>
    <n v="29485.99"/>
  </r>
  <r>
    <x v="7"/>
    <x v="15"/>
    <s v="Beacon Wind"/>
    <x v="43"/>
    <s v="Northeast Multispecies"/>
    <x v="3062"/>
    <x v="3042"/>
    <x v="74"/>
    <x v="77"/>
    <x v="7"/>
    <n v="12885.53"/>
  </r>
  <r>
    <x v="7"/>
    <x v="15"/>
    <s v="Beacon Wind"/>
    <x v="0"/>
    <m/>
    <x v="3063"/>
    <x v="3043"/>
    <x v="0"/>
    <x v="0"/>
    <x v="7"/>
    <n v="9217.9500000000007"/>
  </r>
  <r>
    <x v="7"/>
    <x v="15"/>
    <s v="Beacon Wind"/>
    <x v="27"/>
    <s v="Northeast Multispecies"/>
    <x v="3064"/>
    <x v="3044"/>
    <x v="8"/>
    <x v="8"/>
    <x v="7"/>
    <n v="7749.16"/>
  </r>
  <r>
    <x v="7"/>
    <x v="15"/>
    <s v="Beacon Wind"/>
    <x v="20"/>
    <s v="Mackerel, Squid, and Butterfish"/>
    <x v="3065"/>
    <x v="3045"/>
    <x v="56"/>
    <x v="84"/>
    <x v="7"/>
    <n v="7531.15"/>
  </r>
  <r>
    <x v="7"/>
    <x v="15"/>
    <s v="Beacon Wind"/>
    <x v="28"/>
    <s v="Tilefish"/>
    <x v="3066"/>
    <x v="1342"/>
    <x v="10"/>
    <x v="68"/>
    <x v="7"/>
    <n v="6179.06"/>
  </r>
  <r>
    <x v="7"/>
    <x v="15"/>
    <s v="Beacon Wind"/>
    <x v="1"/>
    <s v="Sea Scallop"/>
    <x v="3067"/>
    <x v="380"/>
    <x v="6"/>
    <x v="6"/>
    <x v="7"/>
    <n v="4366.74"/>
  </r>
  <r>
    <x v="7"/>
    <x v="15"/>
    <s v="Beacon Wind"/>
    <x v="38"/>
    <s v="Atlantic Herring"/>
    <x v="3068"/>
    <x v="3046"/>
    <x v="1"/>
    <x v="1"/>
    <x v="7"/>
    <n v="2511.48"/>
  </r>
  <r>
    <x v="7"/>
    <x v="15"/>
    <s v="Beacon Wind"/>
    <x v="25"/>
    <s v="Bluefish"/>
    <x v="3069"/>
    <x v="2830"/>
    <x v="27"/>
    <x v="28"/>
    <x v="7"/>
    <n v="2247.23"/>
  </r>
  <r>
    <x v="7"/>
    <x v="15"/>
    <s v="Beacon Wind"/>
    <x v="17"/>
    <s v="Small-Mesh Multispecies"/>
    <x v="3070"/>
    <x v="3047"/>
    <x v="53"/>
    <x v="54"/>
    <x v="7"/>
    <n v="2021.52"/>
  </r>
  <r>
    <x v="7"/>
    <x v="15"/>
    <s v="Beacon Wind"/>
    <x v="2"/>
    <s v="Summer Flounder, Scup, Black Sea Bass"/>
    <x v="404"/>
    <x v="1846"/>
    <x v="5"/>
    <x v="7"/>
    <x v="7"/>
    <n v="1560.18"/>
  </r>
  <r>
    <x v="7"/>
    <x v="15"/>
    <s v="Beacon Wind"/>
    <x v="35"/>
    <s v="Spiny Dogfish"/>
    <x v="3071"/>
    <x v="3048"/>
    <x v="7"/>
    <x v="7"/>
    <x v="7"/>
    <n v="1355.39"/>
  </r>
  <r>
    <x v="7"/>
    <x v="15"/>
    <s v="Beacon Wind"/>
    <x v="12"/>
    <s v="No Federal FMP"/>
    <x v="3072"/>
    <x v="2656"/>
    <x v="46"/>
    <x v="55"/>
    <x v="7"/>
    <n v="1175.92"/>
  </r>
  <r>
    <x v="7"/>
    <x v="15"/>
    <s v="Beacon Wind"/>
    <x v="34"/>
    <s v="Northeast Multispecies"/>
    <x v="248"/>
    <x v="2670"/>
    <x v="1"/>
    <x v="1"/>
    <x v="7"/>
    <n v="731.09"/>
  </r>
  <r>
    <x v="7"/>
    <x v="15"/>
    <s v="Beacon Wind"/>
    <x v="33"/>
    <s v="Northeast Multispecies"/>
    <x v="3073"/>
    <x v="1836"/>
    <x v="6"/>
    <x v="6"/>
    <x v="7"/>
    <n v="449.23"/>
  </r>
  <r>
    <x v="7"/>
    <x v="15"/>
    <s v="Beacon Wind"/>
    <x v="6"/>
    <s v="Mackerel, Squid, and Butterfish"/>
    <x v="158"/>
    <x v="3049"/>
    <x v="6"/>
    <x v="6"/>
    <x v="7"/>
    <n v="227.92"/>
  </r>
  <r>
    <x v="7"/>
    <x v="15"/>
    <s v="Beacon Wind"/>
    <x v="32"/>
    <s v="Highly Migratory Species"/>
    <x v="829"/>
    <x v="2906"/>
    <x v="29"/>
    <x v="5"/>
    <x v="7"/>
    <n v="223.51"/>
  </r>
  <r>
    <x v="7"/>
    <x v="15"/>
    <s v="Beacon Wind"/>
    <x v="57"/>
    <s v="Northeast Multispecies"/>
    <x v="11"/>
    <x v="158"/>
    <x v="5"/>
    <x v="5"/>
    <x v="7"/>
    <n v="137.63"/>
  </r>
  <r>
    <x v="7"/>
    <x v="15"/>
    <s v="Beacon Wind"/>
    <x v="60"/>
    <s v="ASMFC FMP"/>
    <x v="831"/>
    <x v="98"/>
    <x v="6"/>
    <x v="6"/>
    <x v="7"/>
    <n v="120.01"/>
  </r>
  <r>
    <x v="7"/>
    <x v="15"/>
    <s v="Beacon Wind"/>
    <x v="48"/>
    <s v="Northeast Multispecies"/>
    <x v="993"/>
    <x v="250"/>
    <x v="6"/>
    <x v="6"/>
    <x v="7"/>
    <n v="104.6"/>
  </r>
  <r>
    <x v="7"/>
    <x v="15"/>
    <s v="Beacon Wind"/>
    <x v="18"/>
    <s v="Mackerel, Squid, and Butterfish"/>
    <x v="125"/>
    <x v="2600"/>
    <x v="6"/>
    <x v="6"/>
    <x v="7"/>
    <n v="85.88"/>
  </r>
  <r>
    <x v="7"/>
    <x v="15"/>
    <s v="Beacon Wind"/>
    <x v="29"/>
    <s v="ASMFC FMP"/>
    <x v="411"/>
    <x v="158"/>
    <x v="6"/>
    <x v="6"/>
    <x v="7"/>
    <n v="77.069999999999993"/>
  </r>
  <r>
    <x v="7"/>
    <x v="15"/>
    <s v="Beacon Wind"/>
    <x v="56"/>
    <s v="Northeast Multispecies"/>
    <x v="985"/>
    <x v="106"/>
    <x v="6"/>
    <x v="6"/>
    <x v="7"/>
    <n v="62.76"/>
  </r>
  <r>
    <x v="7"/>
    <x v="15"/>
    <s v="Beacon Wind"/>
    <x v="31"/>
    <s v="No Federal FMP"/>
    <x v="479"/>
    <x v="106"/>
    <x v="11"/>
    <x v="44"/>
    <x v="7"/>
    <n v="61.66"/>
  </r>
  <r>
    <x v="7"/>
    <x v="15"/>
    <s v="Beacon Wind"/>
    <x v="41"/>
    <s v="Northeast Multispecies"/>
    <x v="226"/>
    <x v="11"/>
    <x v="6"/>
    <x v="6"/>
    <x v="7"/>
    <n v="58.36"/>
  </r>
  <r>
    <x v="7"/>
    <x v="15"/>
    <s v="Beacon Wind"/>
    <x v="13"/>
    <s v="No Federal FMP"/>
    <x v="63"/>
    <x v="571"/>
    <x v="54"/>
    <x v="43"/>
    <x v="7"/>
    <n v="57.25"/>
  </r>
  <r>
    <x v="7"/>
    <x v="15"/>
    <s v="Beacon Wind"/>
    <x v="24"/>
    <s v="No Federal FMP"/>
    <x v="107"/>
    <x v="121"/>
    <x v="11"/>
    <x v="64"/>
    <x v="7"/>
    <n v="51.75"/>
  </r>
  <r>
    <x v="7"/>
    <x v="15"/>
    <s v="Beacon Wind"/>
    <x v="64"/>
    <s v="Small-Mesh Multispecies"/>
    <x v="413"/>
    <x v="58"/>
    <x v="47"/>
    <x v="21"/>
    <x v="7"/>
    <n v="39.64"/>
  </r>
  <r>
    <x v="7"/>
    <x v="15"/>
    <s v="Beacon Wind"/>
    <x v="4"/>
    <s v="No Federal FMP"/>
    <x v="196"/>
    <x v="109"/>
    <x v="6"/>
    <x v="6"/>
    <x v="7"/>
    <n v="14.31"/>
  </r>
  <r>
    <x v="7"/>
    <x v="15"/>
    <s v="Beacon Wind"/>
    <x v="54"/>
    <s v="Northeast Multispecies"/>
    <x v="16"/>
    <x v="26"/>
    <x v="6"/>
    <x v="6"/>
    <x v="7"/>
    <n v="8.81"/>
  </r>
  <r>
    <x v="7"/>
    <x v="15"/>
    <s v="Beacon Wind"/>
    <x v="51"/>
    <s v="No Federal FMP"/>
    <x v="111"/>
    <x v="26"/>
    <x v="1"/>
    <x v="31"/>
    <x v="7"/>
    <n v="6.61"/>
  </r>
  <r>
    <x v="7"/>
    <x v="15"/>
    <s v="Beacon Wind"/>
    <x v="21"/>
    <s v="No Federal FMP"/>
    <x v="111"/>
    <x v="15"/>
    <x v="6"/>
    <x v="6"/>
    <x v="7"/>
    <n v="6.61"/>
  </r>
  <r>
    <x v="7"/>
    <x v="15"/>
    <s v="Beacon Wind"/>
    <x v="37"/>
    <s v="No Federal FMP"/>
    <x v="18"/>
    <x v="109"/>
    <x v="6"/>
    <x v="1"/>
    <x v="7"/>
    <n v="5.51"/>
  </r>
  <r>
    <x v="7"/>
    <x v="15"/>
    <s v="Beacon Wind"/>
    <x v="101"/>
    <s v="No Federal FMP"/>
    <x v="71"/>
    <x v="16"/>
    <x v="6"/>
    <x v="1"/>
    <x v="7"/>
    <n v="4.4000000000000004"/>
  </r>
  <r>
    <x v="7"/>
    <x v="15"/>
    <s v="Beacon Wind"/>
    <x v="82"/>
    <s v="No Federal FMP"/>
    <x v="27"/>
    <x v="16"/>
    <x v="45"/>
    <x v="22"/>
    <x v="7"/>
    <n v="3.3"/>
  </r>
  <r>
    <x v="7"/>
    <x v="15"/>
    <s v="Beacon Wind"/>
    <x v="11"/>
    <s v="ASMFC FMP"/>
    <x v="19"/>
    <x v="19"/>
    <x v="6"/>
    <x v="6"/>
    <x v="7"/>
    <n v="2.2000000000000002"/>
  </r>
  <r>
    <x v="7"/>
    <x v="15"/>
    <s v="Beacon Wind"/>
    <x v="49"/>
    <s v="No Federal FMP"/>
    <x v="19"/>
    <x v="56"/>
    <x v="5"/>
    <x v="8"/>
    <x v="7"/>
    <n v="2.2000000000000002"/>
  </r>
  <r>
    <x v="7"/>
    <x v="15"/>
    <s v="Beacon Wind"/>
    <x v="14"/>
    <s v="No Federal FMP"/>
    <x v="20"/>
    <x v="20"/>
    <x v="1"/>
    <x v="1"/>
    <x v="7"/>
    <n v="1.1000000000000001"/>
  </r>
  <r>
    <x v="7"/>
    <x v="15"/>
    <s v="Beacon Wind"/>
    <x v="55"/>
    <s v="Northeast Multispecies"/>
    <x v="20"/>
    <x v="19"/>
    <x v="6"/>
    <x v="6"/>
    <x v="7"/>
    <n v="1.1000000000000001"/>
  </r>
  <r>
    <x v="7"/>
    <x v="15"/>
    <s v="Beacon Wind"/>
    <x v="19"/>
    <s v="Tilefish"/>
    <x v="20"/>
    <x v="19"/>
    <x v="6"/>
    <x v="6"/>
    <x v="7"/>
    <n v="1.1000000000000001"/>
  </r>
  <r>
    <x v="7"/>
    <x v="16"/>
    <s v="Mayflower Wind"/>
    <x v="8"/>
    <s v="ASMFC FMP"/>
    <x v="3074"/>
    <x v="3050"/>
    <x v="88"/>
    <x v="121"/>
    <x v="7"/>
    <n v="88773.96"/>
  </r>
  <r>
    <x v="7"/>
    <x v="16"/>
    <s v="Mayflower Wind"/>
    <x v="7"/>
    <s v="Mackerel, Squid, and Butterfish"/>
    <x v="3075"/>
    <x v="3051"/>
    <x v="46"/>
    <x v="15"/>
    <x v="7"/>
    <n v="75667.12"/>
  </r>
  <r>
    <x v="7"/>
    <x v="16"/>
    <s v="Mayflower Wind"/>
    <x v="10"/>
    <s v="Summer Flounder, Scup, Black Sea Bass"/>
    <x v="3076"/>
    <x v="3052"/>
    <x v="56"/>
    <x v="73"/>
    <x v="7"/>
    <n v="47447.33"/>
  </r>
  <r>
    <x v="7"/>
    <x v="16"/>
    <s v="Mayflower Wind"/>
    <x v="16"/>
    <s v="Monkfish"/>
    <x v="3077"/>
    <x v="3053"/>
    <x v="37"/>
    <x v="24"/>
    <x v="7"/>
    <n v="47030.04"/>
  </r>
  <r>
    <x v="7"/>
    <x v="16"/>
    <s v="Mayflower Wind"/>
    <x v="26"/>
    <s v="Skates"/>
    <x v="3078"/>
    <x v="3054"/>
    <x v="20"/>
    <x v="32"/>
    <x v="7"/>
    <n v="36305.86"/>
  </r>
  <r>
    <x v="7"/>
    <x v="16"/>
    <s v="Mayflower Wind"/>
    <x v="5"/>
    <s v="ASMFC FMP"/>
    <x v="3079"/>
    <x v="3055"/>
    <x v="29"/>
    <x v="7"/>
    <x v="7"/>
    <n v="32691.13"/>
  </r>
  <r>
    <x v="7"/>
    <x v="16"/>
    <s v="Mayflower Wind"/>
    <x v="9"/>
    <s v="Summer Flounder, Scup, Black Sea Bass"/>
    <x v="3080"/>
    <x v="3056"/>
    <x v="71"/>
    <x v="94"/>
    <x v="7"/>
    <n v="18464.53"/>
  </r>
  <r>
    <x v="7"/>
    <x v="16"/>
    <s v="Mayflower Wind"/>
    <x v="22"/>
    <s v="Small-Mesh Multispecies"/>
    <x v="3081"/>
    <x v="3057"/>
    <x v="8"/>
    <x v="10"/>
    <x v="7"/>
    <n v="11668.88"/>
  </r>
  <r>
    <x v="7"/>
    <x v="16"/>
    <s v="Mayflower Wind"/>
    <x v="28"/>
    <s v="Tilefish"/>
    <x v="3082"/>
    <x v="2074"/>
    <x v="13"/>
    <x v="12"/>
    <x v="7"/>
    <n v="11664.47"/>
  </r>
  <r>
    <x v="7"/>
    <x v="16"/>
    <s v="Mayflower Wind"/>
    <x v="43"/>
    <s v="Northeast Multispecies"/>
    <x v="3083"/>
    <x v="3058"/>
    <x v="13"/>
    <x v="94"/>
    <x v="7"/>
    <n v="6437.81"/>
  </r>
  <r>
    <x v="7"/>
    <x v="16"/>
    <s v="Mayflower Wind"/>
    <x v="20"/>
    <s v="Mackerel, Squid, and Butterfish"/>
    <x v="3084"/>
    <x v="3059"/>
    <x v="22"/>
    <x v="28"/>
    <x v="7"/>
    <n v="6344.22"/>
  </r>
  <r>
    <x v="7"/>
    <x v="16"/>
    <s v="Mayflower Wind"/>
    <x v="1"/>
    <s v="Sea Scallop"/>
    <x v="1788"/>
    <x v="1981"/>
    <x v="6"/>
    <x v="6"/>
    <x v="7"/>
    <n v="6099.79"/>
  </r>
  <r>
    <x v="7"/>
    <x v="16"/>
    <s v="Mayflower Wind"/>
    <x v="0"/>
    <m/>
    <x v="3085"/>
    <x v="3060"/>
    <x v="0"/>
    <x v="0"/>
    <x v="7"/>
    <n v="4557.2299999999996"/>
  </r>
  <r>
    <x v="7"/>
    <x v="16"/>
    <s v="Mayflower Wind"/>
    <x v="27"/>
    <s v="Northeast Multispecies"/>
    <x v="3086"/>
    <x v="3061"/>
    <x v="11"/>
    <x v="31"/>
    <x v="7"/>
    <n v="4405.28"/>
  </r>
  <r>
    <x v="7"/>
    <x v="16"/>
    <s v="Mayflower Wind"/>
    <x v="25"/>
    <s v="Bluefish"/>
    <x v="1396"/>
    <x v="3062"/>
    <x v="10"/>
    <x v="22"/>
    <x v="7"/>
    <n v="1891.6"/>
  </r>
  <r>
    <x v="7"/>
    <x v="16"/>
    <s v="Mayflower Wind"/>
    <x v="2"/>
    <s v="Summer Flounder, Scup, Black Sea Bass"/>
    <x v="3087"/>
    <x v="1857"/>
    <x v="5"/>
    <x v="5"/>
    <x v="7"/>
    <n v="1109.8499999999999"/>
  </r>
  <r>
    <x v="7"/>
    <x v="16"/>
    <s v="Mayflower Wind"/>
    <x v="12"/>
    <s v="No Federal FMP"/>
    <x v="3088"/>
    <x v="946"/>
    <x v="41"/>
    <x v="57"/>
    <x v="7"/>
    <n v="865.42"/>
  </r>
  <r>
    <x v="7"/>
    <x v="16"/>
    <s v="Mayflower Wind"/>
    <x v="17"/>
    <s v="Small-Mesh Multispecies"/>
    <x v="3089"/>
    <x v="3063"/>
    <x v="27"/>
    <x v="84"/>
    <x v="7"/>
    <n v="765.23"/>
  </r>
  <r>
    <x v="7"/>
    <x v="16"/>
    <s v="Mayflower Wind"/>
    <x v="3"/>
    <s v="No Federal FMP"/>
    <x v="9"/>
    <x v="1007"/>
    <x v="1"/>
    <x v="1"/>
    <x v="7"/>
    <n v="476.75"/>
  </r>
  <r>
    <x v="7"/>
    <x v="16"/>
    <s v="Mayflower Wind"/>
    <x v="34"/>
    <s v="Northeast Multispecies"/>
    <x v="549"/>
    <x v="975"/>
    <x v="6"/>
    <x v="6"/>
    <x v="7"/>
    <n v="391.97"/>
  </r>
  <r>
    <x v="7"/>
    <x v="16"/>
    <s v="Mayflower Wind"/>
    <x v="33"/>
    <s v="Northeast Multispecies"/>
    <x v="2653"/>
    <x v="676"/>
    <x v="6"/>
    <x v="6"/>
    <x v="7"/>
    <n v="308.29000000000002"/>
  </r>
  <r>
    <x v="7"/>
    <x v="16"/>
    <s v="Mayflower Wind"/>
    <x v="35"/>
    <s v="Spiny Dogfish"/>
    <x v="624"/>
    <x v="726"/>
    <x v="1"/>
    <x v="1"/>
    <x v="7"/>
    <n v="240.03"/>
  </r>
  <r>
    <x v="7"/>
    <x v="16"/>
    <s v="Mayflower Wind"/>
    <x v="32"/>
    <s v="Highly Migratory Species"/>
    <x v="983"/>
    <x v="426"/>
    <x v="5"/>
    <x v="5"/>
    <x v="7"/>
    <n v="212.5"/>
  </r>
  <r>
    <x v="7"/>
    <x v="16"/>
    <s v="Mayflower Wind"/>
    <x v="6"/>
    <s v="Mackerel, Squid, and Butterfish"/>
    <x v="626"/>
    <x v="3064"/>
    <x v="6"/>
    <x v="6"/>
    <x v="7"/>
    <n v="209.2"/>
  </r>
  <r>
    <x v="7"/>
    <x v="16"/>
    <s v="Mayflower Wind"/>
    <x v="60"/>
    <s v="ASMFC FMP"/>
    <x v="124"/>
    <x v="262"/>
    <x v="6"/>
    <x v="6"/>
    <x v="7"/>
    <n v="93.59"/>
  </r>
  <r>
    <x v="7"/>
    <x v="16"/>
    <s v="Mayflower Wind"/>
    <x v="24"/>
    <s v="No Federal FMP"/>
    <x v="498"/>
    <x v="1007"/>
    <x v="67"/>
    <x v="9"/>
    <x v="7"/>
    <n v="75.97"/>
  </r>
  <r>
    <x v="7"/>
    <x v="16"/>
    <s v="Mayflower Wind"/>
    <x v="18"/>
    <s v="Mackerel, Squid, and Butterfish"/>
    <x v="332"/>
    <x v="879"/>
    <x v="6"/>
    <x v="6"/>
    <x v="7"/>
    <n v="74.87"/>
  </r>
  <r>
    <x v="7"/>
    <x v="16"/>
    <s v="Mayflower Wind"/>
    <x v="48"/>
    <s v="Northeast Multispecies"/>
    <x v="437"/>
    <x v="1008"/>
    <x v="6"/>
    <x v="6"/>
    <x v="7"/>
    <n v="72.67"/>
  </r>
  <r>
    <x v="7"/>
    <x v="16"/>
    <s v="Mayflower Wind"/>
    <x v="13"/>
    <s v="No Federal FMP"/>
    <x v="281"/>
    <x v="212"/>
    <x v="9"/>
    <x v="84"/>
    <x v="7"/>
    <n v="64.959999999999994"/>
  </r>
  <r>
    <x v="7"/>
    <x v="16"/>
    <s v="Mayflower Wind"/>
    <x v="41"/>
    <s v="Northeast Multispecies"/>
    <x v="190"/>
    <x v="107"/>
    <x v="6"/>
    <x v="6"/>
    <x v="7"/>
    <n v="56.15"/>
  </r>
  <r>
    <x v="7"/>
    <x v="16"/>
    <s v="Mayflower Wind"/>
    <x v="56"/>
    <s v="Northeast Multispecies"/>
    <x v="190"/>
    <x v="14"/>
    <x v="6"/>
    <x v="6"/>
    <x v="7"/>
    <n v="56.15"/>
  </r>
  <r>
    <x v="7"/>
    <x v="16"/>
    <s v="Mayflower Wind"/>
    <x v="31"/>
    <s v="No Federal FMP"/>
    <x v="260"/>
    <x v="66"/>
    <x v="7"/>
    <x v="7"/>
    <x v="7"/>
    <n v="46.24"/>
  </r>
  <r>
    <x v="7"/>
    <x v="16"/>
    <s v="Mayflower Wind"/>
    <x v="64"/>
    <s v="Small-Mesh Multispecies"/>
    <x v="313"/>
    <x v="122"/>
    <x v="61"/>
    <x v="41"/>
    <x v="7"/>
    <n v="44.04"/>
  </r>
  <r>
    <x v="7"/>
    <x v="16"/>
    <s v="Mayflower Wind"/>
    <x v="29"/>
    <s v="ASMFC FMP"/>
    <x v="313"/>
    <x v="108"/>
    <x v="6"/>
    <x v="6"/>
    <x v="7"/>
    <n v="44.04"/>
  </r>
  <r>
    <x v="7"/>
    <x v="16"/>
    <s v="Mayflower Wind"/>
    <x v="57"/>
    <s v="Northeast Multispecies"/>
    <x v="66"/>
    <x v="27"/>
    <x v="1"/>
    <x v="1"/>
    <x v="7"/>
    <n v="35.229999999999997"/>
  </r>
  <r>
    <x v="7"/>
    <x v="16"/>
    <s v="Mayflower Wind"/>
    <x v="87"/>
    <s v="SERO FMP"/>
    <x v="145"/>
    <x v="65"/>
    <x v="7"/>
    <x v="44"/>
    <x v="7"/>
    <n v="15.41"/>
  </r>
  <r>
    <x v="7"/>
    <x v="16"/>
    <s v="Mayflower Wind"/>
    <x v="51"/>
    <s v="No Federal FMP"/>
    <x v="16"/>
    <x v="15"/>
    <x v="1"/>
    <x v="31"/>
    <x v="7"/>
    <n v="8.81"/>
  </r>
  <r>
    <x v="7"/>
    <x v="16"/>
    <s v="Mayflower Wind"/>
    <x v="54"/>
    <s v="Northeast Multispecies"/>
    <x v="111"/>
    <x v="16"/>
    <x v="6"/>
    <x v="6"/>
    <x v="7"/>
    <n v="6.61"/>
  </r>
  <r>
    <x v="7"/>
    <x v="16"/>
    <s v="Mayflower Wind"/>
    <x v="37"/>
    <s v="No Federal FMP"/>
    <x v="71"/>
    <x v="109"/>
    <x v="6"/>
    <x v="1"/>
    <x v="7"/>
    <n v="4.4000000000000004"/>
  </r>
  <r>
    <x v="7"/>
    <x v="16"/>
    <s v="Mayflower Wind"/>
    <x v="21"/>
    <s v="No Federal FMP"/>
    <x v="71"/>
    <x v="65"/>
    <x v="6"/>
    <x v="6"/>
    <x v="7"/>
    <n v="4.4000000000000004"/>
  </r>
  <r>
    <x v="7"/>
    <x v="16"/>
    <s v="Mayflower Wind"/>
    <x v="82"/>
    <s v="No Federal FMP"/>
    <x v="19"/>
    <x v="65"/>
    <x v="9"/>
    <x v="68"/>
    <x v="7"/>
    <n v="2.2000000000000002"/>
  </r>
  <r>
    <x v="7"/>
    <x v="16"/>
    <s v="Mayflower Wind"/>
    <x v="14"/>
    <s v="No Federal FMP"/>
    <x v="19"/>
    <x v="20"/>
    <x v="1"/>
    <x v="1"/>
    <x v="7"/>
    <n v="2.2000000000000002"/>
  </r>
  <r>
    <x v="7"/>
    <x v="16"/>
    <s v="Mayflower Wind"/>
    <x v="19"/>
    <s v="Tilefish"/>
    <x v="19"/>
    <x v="19"/>
    <x v="6"/>
    <x v="6"/>
    <x v="7"/>
    <n v="2.2000000000000002"/>
  </r>
  <r>
    <x v="7"/>
    <x v="16"/>
    <s v="Mayflower Wind"/>
    <x v="101"/>
    <s v="No Federal FMP"/>
    <x v="20"/>
    <x v="20"/>
    <x v="6"/>
    <x v="6"/>
    <x v="7"/>
    <n v="1.1000000000000001"/>
  </r>
  <r>
    <x v="7"/>
    <x v="16"/>
    <s v="Mayflower Wind"/>
    <x v="55"/>
    <s v="Northeast Multispecies"/>
    <x v="20"/>
    <x v="19"/>
    <x v="6"/>
    <x v="6"/>
    <x v="7"/>
    <n v="1.1000000000000001"/>
  </r>
  <r>
    <x v="7"/>
    <x v="16"/>
    <s v="Mayflower Wind"/>
    <x v="49"/>
    <s v="No Federal FMP"/>
    <x v="20"/>
    <x v="15"/>
    <x v="1"/>
    <x v="5"/>
    <x v="7"/>
    <n v="1.1000000000000001"/>
  </r>
  <r>
    <x v="7"/>
    <x v="17"/>
    <s v="Vineyard Northeast"/>
    <x v="8"/>
    <s v="ASMFC FMP"/>
    <x v="3090"/>
    <x v="3065"/>
    <x v="124"/>
    <x v="70"/>
    <x v="7"/>
    <n v="86203.02"/>
  </r>
  <r>
    <x v="7"/>
    <x v="17"/>
    <s v="Vineyard Northeast"/>
    <x v="5"/>
    <s v="ASMFC FMP"/>
    <x v="3091"/>
    <x v="2252"/>
    <x v="29"/>
    <x v="7"/>
    <x v="7"/>
    <n v="27867.45"/>
  </r>
  <r>
    <x v="7"/>
    <x v="17"/>
    <s v="Vineyard Northeast"/>
    <x v="16"/>
    <s v="Monkfish"/>
    <x v="3092"/>
    <x v="3066"/>
    <x v="10"/>
    <x v="28"/>
    <x v="7"/>
    <n v="19623.93"/>
  </r>
  <r>
    <x v="7"/>
    <x v="17"/>
    <s v="Vineyard Northeast"/>
    <x v="28"/>
    <s v="Tilefish"/>
    <x v="3093"/>
    <x v="3067"/>
    <x v="51"/>
    <x v="19"/>
    <x v="7"/>
    <n v="14317.99"/>
  </r>
  <r>
    <x v="7"/>
    <x v="17"/>
    <s v="Vineyard Northeast"/>
    <x v="7"/>
    <s v="Mackerel, Squid, and Butterfish"/>
    <x v="3094"/>
    <x v="3068"/>
    <x v="11"/>
    <x v="31"/>
    <x v="7"/>
    <n v="13040.78"/>
  </r>
  <r>
    <x v="7"/>
    <x v="17"/>
    <s v="Vineyard Northeast"/>
    <x v="26"/>
    <s v="Skates"/>
    <x v="3095"/>
    <x v="3069"/>
    <x v="10"/>
    <x v="31"/>
    <x v="7"/>
    <n v="10254.030000000001"/>
  </r>
  <r>
    <x v="7"/>
    <x v="17"/>
    <s v="Vineyard Northeast"/>
    <x v="10"/>
    <s v="Summer Flounder, Scup, Black Sea Bass"/>
    <x v="3096"/>
    <x v="3070"/>
    <x v="29"/>
    <x v="44"/>
    <x v="7"/>
    <n v="10118.6"/>
  </r>
  <r>
    <x v="7"/>
    <x v="17"/>
    <s v="Vineyard Northeast"/>
    <x v="0"/>
    <m/>
    <x v="307"/>
    <x v="3071"/>
    <x v="0"/>
    <x v="0"/>
    <x v="7"/>
    <n v="6339.82"/>
  </r>
  <r>
    <x v="7"/>
    <x v="17"/>
    <s v="Vineyard Northeast"/>
    <x v="9"/>
    <s v="Summer Flounder, Scup, Black Sea Bass"/>
    <x v="2561"/>
    <x v="3072"/>
    <x v="29"/>
    <x v="5"/>
    <x v="7"/>
    <n v="2279.16"/>
  </r>
  <r>
    <x v="7"/>
    <x v="17"/>
    <s v="Vineyard Northeast"/>
    <x v="22"/>
    <s v="Small-Mesh Multispecies"/>
    <x v="3097"/>
    <x v="2043"/>
    <x v="1"/>
    <x v="1"/>
    <x v="7"/>
    <n v="1761.67"/>
  </r>
  <r>
    <x v="7"/>
    <x v="17"/>
    <s v="Vineyard Northeast"/>
    <x v="20"/>
    <s v="Mackerel, Squid, and Butterfish"/>
    <x v="3098"/>
    <x v="1093"/>
    <x v="29"/>
    <x v="7"/>
    <x v="7"/>
    <n v="1676.89"/>
  </r>
  <r>
    <x v="7"/>
    <x v="17"/>
    <s v="Vineyard Northeast"/>
    <x v="43"/>
    <s v="Northeast Multispecies"/>
    <x v="3099"/>
    <x v="3073"/>
    <x v="29"/>
    <x v="7"/>
    <x v="7"/>
    <n v="1076.82"/>
  </r>
  <r>
    <x v="7"/>
    <x v="17"/>
    <s v="Vineyard Northeast"/>
    <x v="27"/>
    <s v="Northeast Multispecies"/>
    <x v="3100"/>
    <x v="3074"/>
    <x v="1"/>
    <x v="1"/>
    <x v="7"/>
    <n v="678.24"/>
  </r>
  <r>
    <x v="7"/>
    <x v="17"/>
    <s v="Vineyard Northeast"/>
    <x v="12"/>
    <s v="No Federal FMP"/>
    <x v="533"/>
    <x v="3075"/>
    <x v="33"/>
    <x v="28"/>
    <x v="7"/>
    <n v="672.74"/>
  </r>
  <r>
    <x v="7"/>
    <x v="17"/>
    <s v="Vineyard Northeast"/>
    <x v="3"/>
    <s v="No Federal FMP"/>
    <x v="825"/>
    <x v="55"/>
    <x v="1"/>
    <x v="1"/>
    <x v="7"/>
    <n v="515.29"/>
  </r>
  <r>
    <x v="7"/>
    <x v="17"/>
    <s v="Vineyard Northeast"/>
    <x v="2"/>
    <s v="Summer Flounder, Scup, Black Sea Bass"/>
    <x v="3101"/>
    <x v="1030"/>
    <x v="6"/>
    <x v="6"/>
    <x v="7"/>
    <n v="288.47000000000003"/>
  </r>
  <r>
    <x v="7"/>
    <x v="17"/>
    <s v="Vineyard Northeast"/>
    <x v="25"/>
    <s v="Bluefish"/>
    <x v="1881"/>
    <x v="947"/>
    <x v="1"/>
    <x v="1"/>
    <x v="7"/>
    <n v="178.37"/>
  </r>
  <r>
    <x v="7"/>
    <x v="17"/>
    <s v="Vineyard Northeast"/>
    <x v="1"/>
    <s v="Sea Scallop"/>
    <x v="1611"/>
    <x v="184"/>
    <x v="6"/>
    <x v="6"/>
    <x v="7"/>
    <n v="166.26"/>
  </r>
  <r>
    <x v="7"/>
    <x v="17"/>
    <s v="Vineyard Northeast"/>
    <x v="35"/>
    <s v="Spiny Dogfish"/>
    <x v="60"/>
    <x v="3076"/>
    <x v="6"/>
    <x v="6"/>
    <x v="7"/>
    <n v="126.62"/>
  </r>
  <r>
    <x v="7"/>
    <x v="17"/>
    <s v="Vineyard Northeast"/>
    <x v="17"/>
    <s v="Small-Mesh Multispecies"/>
    <x v="831"/>
    <x v="1055"/>
    <x v="5"/>
    <x v="5"/>
    <x v="7"/>
    <n v="120.01"/>
  </r>
  <r>
    <x v="7"/>
    <x v="17"/>
    <s v="Vineyard Northeast"/>
    <x v="13"/>
    <s v="No Federal FMP"/>
    <x v="411"/>
    <x v="262"/>
    <x v="67"/>
    <x v="28"/>
    <x v="7"/>
    <n v="77.069999999999993"/>
  </r>
  <r>
    <x v="7"/>
    <x v="17"/>
    <s v="Vineyard Northeast"/>
    <x v="6"/>
    <s v="Mackerel, Squid, and Butterfish"/>
    <x v="226"/>
    <x v="859"/>
    <x v="6"/>
    <x v="6"/>
    <x v="7"/>
    <n v="58.36"/>
  </r>
  <r>
    <x v="7"/>
    <x v="17"/>
    <s v="Vineyard Northeast"/>
    <x v="33"/>
    <s v="Northeast Multispecies"/>
    <x v="852"/>
    <x v="215"/>
    <x v="6"/>
    <x v="6"/>
    <x v="7"/>
    <n v="53.95"/>
  </r>
  <r>
    <x v="7"/>
    <x v="17"/>
    <s v="Vineyard Northeast"/>
    <x v="34"/>
    <s v="Northeast Multispecies"/>
    <x v="65"/>
    <x v="66"/>
    <x v="6"/>
    <x v="6"/>
    <x v="7"/>
    <n v="45.14"/>
  </r>
  <r>
    <x v="7"/>
    <x v="17"/>
    <s v="Vineyard Northeast"/>
    <x v="32"/>
    <s v="Highly Migratory Species"/>
    <x v="261"/>
    <x v="281"/>
    <x v="6"/>
    <x v="6"/>
    <x v="7"/>
    <n v="29.73"/>
  </r>
  <r>
    <x v="7"/>
    <x v="17"/>
    <s v="Vineyard Northeast"/>
    <x v="24"/>
    <s v="No Federal FMP"/>
    <x v="195"/>
    <x v="69"/>
    <x v="29"/>
    <x v="5"/>
    <x v="7"/>
    <n v="26.43"/>
  </r>
  <r>
    <x v="7"/>
    <x v="17"/>
    <s v="Vineyard Northeast"/>
    <x v="48"/>
    <s v="Northeast Multispecies"/>
    <x v="108"/>
    <x v="68"/>
    <x v="6"/>
    <x v="6"/>
    <x v="7"/>
    <n v="25.32"/>
  </r>
  <r>
    <x v="7"/>
    <x v="17"/>
    <s v="Vineyard Northeast"/>
    <x v="60"/>
    <s v="ASMFC FMP"/>
    <x v="144"/>
    <x v="215"/>
    <x v="6"/>
    <x v="6"/>
    <x v="7"/>
    <n v="24.22"/>
  </r>
  <r>
    <x v="7"/>
    <x v="17"/>
    <s v="Vineyard Northeast"/>
    <x v="18"/>
    <s v="Mackerel, Squid, and Butterfish"/>
    <x v="15"/>
    <x v="208"/>
    <x v="6"/>
    <x v="6"/>
    <x v="7"/>
    <n v="20.92"/>
  </r>
  <r>
    <x v="7"/>
    <x v="17"/>
    <s v="Vineyard Northeast"/>
    <x v="87"/>
    <s v="SERO FMP"/>
    <x v="354"/>
    <x v="26"/>
    <x v="11"/>
    <x v="64"/>
    <x v="7"/>
    <n v="19.82"/>
  </r>
  <r>
    <x v="7"/>
    <x v="17"/>
    <s v="Vineyard Northeast"/>
    <x v="64"/>
    <s v="Small-Mesh Multispecies"/>
    <x v="68"/>
    <x v="66"/>
    <x v="10"/>
    <x v="28"/>
    <x v="7"/>
    <n v="13.21"/>
  </r>
  <r>
    <x v="7"/>
    <x v="17"/>
    <s v="Vineyard Northeast"/>
    <x v="51"/>
    <s v="No Federal FMP"/>
    <x v="70"/>
    <x v="141"/>
    <x v="5"/>
    <x v="64"/>
    <x v="7"/>
    <n v="11.01"/>
  </r>
  <r>
    <x v="7"/>
    <x v="17"/>
    <s v="Vineyard Northeast"/>
    <x v="31"/>
    <s v="No Federal FMP"/>
    <x v="70"/>
    <x v="65"/>
    <x v="1"/>
    <x v="1"/>
    <x v="7"/>
    <n v="11.01"/>
  </r>
  <r>
    <x v="7"/>
    <x v="17"/>
    <s v="Vineyard Northeast"/>
    <x v="41"/>
    <s v="Northeast Multispecies"/>
    <x v="110"/>
    <x v="27"/>
    <x v="6"/>
    <x v="6"/>
    <x v="7"/>
    <n v="9.91"/>
  </r>
  <r>
    <x v="7"/>
    <x v="17"/>
    <s v="Vineyard Northeast"/>
    <x v="56"/>
    <s v="Northeast Multispecies"/>
    <x v="18"/>
    <x v="20"/>
    <x v="6"/>
    <x v="6"/>
    <x v="7"/>
    <n v="5.51"/>
  </r>
  <r>
    <x v="7"/>
    <x v="17"/>
    <s v="Vineyard Northeast"/>
    <x v="29"/>
    <s v="ASMFC FMP"/>
    <x v="27"/>
    <x v="19"/>
    <x v="6"/>
    <x v="6"/>
    <x v="7"/>
    <n v="3.3"/>
  </r>
  <r>
    <x v="7"/>
    <x v="17"/>
    <s v="Vineyard Northeast"/>
    <x v="37"/>
    <s v="No Federal FMP"/>
    <x v="20"/>
    <x v="19"/>
    <x v="6"/>
    <x v="6"/>
    <x v="7"/>
    <n v="1.1000000000000001"/>
  </r>
  <r>
    <x v="7"/>
    <x v="17"/>
    <s v="Vineyard Northeast"/>
    <x v="14"/>
    <s v="No Federal FMP"/>
    <x v="20"/>
    <x v="19"/>
    <x v="1"/>
    <x v="6"/>
    <x v="7"/>
    <n v="1.1000000000000001"/>
  </r>
  <r>
    <x v="7"/>
    <x v="17"/>
    <s v="Vineyard Northeast"/>
    <x v="21"/>
    <s v="No Federal FMP"/>
    <x v="20"/>
    <x v="19"/>
    <x v="6"/>
    <x v="6"/>
    <x v="7"/>
    <n v="1.1000000000000001"/>
  </r>
  <r>
    <x v="7"/>
    <x v="18"/>
    <s v="Ocean Wind 2"/>
    <x v="40"/>
    <s v="ASMFC FMP"/>
    <x v="3102"/>
    <x v="3077"/>
    <x v="155"/>
    <x v="184"/>
    <x v="7"/>
    <n v="63901.35"/>
  </r>
  <r>
    <x v="7"/>
    <x v="18"/>
    <s v="Ocean Wind 2"/>
    <x v="3"/>
    <s v="No Federal FMP"/>
    <x v="3103"/>
    <x v="3078"/>
    <x v="28"/>
    <x v="130"/>
    <x v="7"/>
    <n v="39729.01"/>
  </r>
  <r>
    <x v="7"/>
    <x v="18"/>
    <s v="Ocean Wind 2"/>
    <x v="53"/>
    <s v="Surfclam, Ocean Quahog"/>
    <x v="3104"/>
    <x v="3079"/>
    <x v="10"/>
    <x v="28"/>
    <x v="7"/>
    <n v="30005.68"/>
  </r>
  <r>
    <x v="7"/>
    <x v="18"/>
    <s v="Ocean Wind 2"/>
    <x v="1"/>
    <s v="Sea Scallop"/>
    <x v="3105"/>
    <x v="1503"/>
    <x v="6"/>
    <x v="6"/>
    <x v="7"/>
    <n v="16852.599999999999"/>
  </r>
  <r>
    <x v="7"/>
    <x v="18"/>
    <s v="Ocean Wind 2"/>
    <x v="16"/>
    <s v="Monkfish"/>
    <x v="3106"/>
    <x v="3080"/>
    <x v="9"/>
    <x v="68"/>
    <x v="7"/>
    <n v="13743.24"/>
  </r>
  <r>
    <x v="7"/>
    <x v="18"/>
    <s v="Ocean Wind 2"/>
    <x v="2"/>
    <s v="Summer Flounder, Scup, Black Sea Bass"/>
    <x v="3107"/>
    <x v="3081"/>
    <x v="13"/>
    <x v="19"/>
    <x v="7"/>
    <n v="12583.84"/>
  </r>
  <r>
    <x v="7"/>
    <x v="18"/>
    <s v="Ocean Wind 2"/>
    <x v="67"/>
    <s v="Skates"/>
    <x v="3108"/>
    <x v="3082"/>
    <x v="226"/>
    <x v="246"/>
    <x v="7"/>
    <n v="10455.52"/>
  </r>
  <r>
    <x v="7"/>
    <x v="18"/>
    <s v="Ocean Wind 2"/>
    <x v="10"/>
    <s v="Summer Flounder, Scup, Black Sea Bass"/>
    <x v="1814"/>
    <x v="3083"/>
    <x v="29"/>
    <x v="5"/>
    <x v="7"/>
    <n v="7524.54"/>
  </r>
  <r>
    <x v="7"/>
    <x v="18"/>
    <s v="Ocean Wind 2"/>
    <x v="5"/>
    <s v="ASMFC FMP"/>
    <x v="3109"/>
    <x v="3084"/>
    <x v="1"/>
    <x v="1"/>
    <x v="7"/>
    <n v="6870.52"/>
  </r>
  <r>
    <x v="7"/>
    <x v="18"/>
    <s v="Ocean Wind 2"/>
    <x v="26"/>
    <s v="Skates"/>
    <x v="3110"/>
    <x v="3085"/>
    <x v="11"/>
    <x v="44"/>
    <x v="7"/>
    <n v="5040.58"/>
  </r>
  <r>
    <x v="7"/>
    <x v="18"/>
    <s v="Ocean Wind 2"/>
    <x v="0"/>
    <m/>
    <x v="1590"/>
    <x v="1995"/>
    <x v="0"/>
    <x v="0"/>
    <x v="7"/>
    <n v="3328.46"/>
  </r>
  <r>
    <x v="7"/>
    <x v="18"/>
    <s v="Ocean Wind 2"/>
    <x v="7"/>
    <s v="Mackerel, Squid, and Butterfish"/>
    <x v="3111"/>
    <x v="3086"/>
    <x v="1"/>
    <x v="1"/>
    <x v="7"/>
    <n v="2638.1"/>
  </r>
  <r>
    <x v="7"/>
    <x v="18"/>
    <s v="Ocean Wind 2"/>
    <x v="11"/>
    <s v="ASMFC FMP"/>
    <x v="888"/>
    <x v="2372"/>
    <x v="73"/>
    <x v="110"/>
    <x v="7"/>
    <n v="1735.25"/>
  </r>
  <r>
    <x v="7"/>
    <x v="18"/>
    <s v="Ocean Wind 2"/>
    <x v="8"/>
    <s v="ASMFC FMP"/>
    <x v="1594"/>
    <x v="3087"/>
    <x v="1"/>
    <x v="1"/>
    <x v="7"/>
    <n v="1412.64"/>
  </r>
  <r>
    <x v="7"/>
    <x v="18"/>
    <s v="Ocean Wind 2"/>
    <x v="51"/>
    <s v="No Federal FMP"/>
    <x v="3112"/>
    <x v="949"/>
    <x v="178"/>
    <x v="29"/>
    <x v="7"/>
    <n v="1290.42"/>
  </r>
  <r>
    <x v="7"/>
    <x v="18"/>
    <s v="Ocean Wind 2"/>
    <x v="38"/>
    <s v="Atlantic Herring"/>
    <x v="2564"/>
    <x v="3088"/>
    <x v="6"/>
    <x v="6"/>
    <x v="7"/>
    <n v="1155"/>
  </r>
  <r>
    <x v="7"/>
    <x v="18"/>
    <s v="Ocean Wind 2"/>
    <x v="6"/>
    <s v="Mackerel, Squid, and Butterfish"/>
    <x v="2235"/>
    <x v="3089"/>
    <x v="5"/>
    <x v="1"/>
    <x v="7"/>
    <n v="1000.85"/>
  </r>
  <r>
    <x v="7"/>
    <x v="18"/>
    <s v="Ocean Wind 2"/>
    <x v="23"/>
    <s v="Highly Migratory Species"/>
    <x v="943"/>
    <x v="97"/>
    <x v="12"/>
    <x v="43"/>
    <x v="7"/>
    <n v="437.11"/>
  </r>
  <r>
    <x v="7"/>
    <x v="18"/>
    <s v="Ocean Wind 2"/>
    <x v="32"/>
    <s v="Highly Migratory Species"/>
    <x v="3113"/>
    <x v="3090"/>
    <x v="11"/>
    <x v="31"/>
    <x v="7"/>
    <n v="415.09"/>
  </r>
  <r>
    <x v="7"/>
    <x v="18"/>
    <s v="Ocean Wind 2"/>
    <x v="4"/>
    <s v="No Federal FMP"/>
    <x v="675"/>
    <x v="1226"/>
    <x v="1"/>
    <x v="1"/>
    <x v="7"/>
    <n v="303.89"/>
  </r>
  <r>
    <x v="7"/>
    <x v="18"/>
    <s v="Ocean Wind 2"/>
    <x v="18"/>
    <s v="Mackerel, Squid, and Butterfish"/>
    <x v="2259"/>
    <x v="360"/>
    <x v="1"/>
    <x v="6"/>
    <x v="7"/>
    <n v="235.62"/>
  </r>
  <r>
    <x v="7"/>
    <x v="18"/>
    <s v="Ocean Wind 2"/>
    <x v="25"/>
    <s v="Bluefish"/>
    <x v="983"/>
    <x v="1980"/>
    <x v="1"/>
    <x v="1"/>
    <x v="7"/>
    <n v="212.5"/>
  </r>
  <r>
    <x v="7"/>
    <x v="18"/>
    <s v="Ocean Wind 2"/>
    <x v="60"/>
    <s v="ASMFC FMP"/>
    <x v="641"/>
    <x v="3091"/>
    <x v="1"/>
    <x v="7"/>
    <x v="7"/>
    <n v="207"/>
  </r>
  <r>
    <x v="7"/>
    <x v="18"/>
    <s v="Ocean Wind 2"/>
    <x v="13"/>
    <s v="No Federal FMP"/>
    <x v="295"/>
    <x v="2157"/>
    <x v="39"/>
    <x v="57"/>
    <x v="7"/>
    <n v="199.29"/>
  </r>
  <r>
    <x v="7"/>
    <x v="18"/>
    <s v="Ocean Wind 2"/>
    <x v="17"/>
    <s v="Small-Mesh Multispecies"/>
    <x v="893"/>
    <x v="3092"/>
    <x v="29"/>
    <x v="5"/>
    <x v="7"/>
    <n v="179.47"/>
  </r>
  <r>
    <x v="7"/>
    <x v="18"/>
    <s v="Ocean Wind 2"/>
    <x v="35"/>
    <s v="Spiny Dogfish"/>
    <x v="1549"/>
    <x v="3093"/>
    <x v="6"/>
    <x v="6"/>
    <x v="7"/>
    <n v="153.05000000000001"/>
  </r>
  <r>
    <x v="7"/>
    <x v="18"/>
    <s v="Ocean Wind 2"/>
    <x v="20"/>
    <s v="Mackerel, Squid, and Butterfish"/>
    <x v="1188"/>
    <x v="1175"/>
    <x v="6"/>
    <x v="6"/>
    <x v="7"/>
    <n v="66.06"/>
  </r>
  <r>
    <x v="7"/>
    <x v="18"/>
    <s v="Ocean Wind 2"/>
    <x v="9"/>
    <s v="Summer Flounder, Scup, Black Sea Bass"/>
    <x v="313"/>
    <x v="97"/>
    <x v="6"/>
    <x v="6"/>
    <x v="7"/>
    <n v="44.04"/>
  </r>
  <r>
    <x v="7"/>
    <x v="18"/>
    <s v="Ocean Wind 2"/>
    <x v="29"/>
    <s v="ASMFC FMP"/>
    <x v="413"/>
    <x v="68"/>
    <x v="6"/>
    <x v="6"/>
    <x v="7"/>
    <n v="39.64"/>
  </r>
  <r>
    <x v="7"/>
    <x v="18"/>
    <s v="Ocean Wind 2"/>
    <x v="14"/>
    <s v="No Federal FMP"/>
    <x v="127"/>
    <x v="67"/>
    <x v="8"/>
    <x v="10"/>
    <x v="7"/>
    <n v="17.62"/>
  </r>
  <r>
    <x v="7"/>
    <x v="18"/>
    <s v="Ocean Wind 2"/>
    <x v="15"/>
    <s v="SERO FMP"/>
    <x v="70"/>
    <x v="27"/>
    <x v="8"/>
    <x v="9"/>
    <x v="7"/>
    <n v="11.01"/>
  </r>
  <r>
    <x v="7"/>
    <x v="18"/>
    <s v="Ocean Wind 2"/>
    <x v="70"/>
    <s v="No Federal FMP"/>
    <x v="110"/>
    <x v="20"/>
    <x v="6"/>
    <x v="6"/>
    <x v="7"/>
    <n v="9.91"/>
  </r>
  <r>
    <x v="7"/>
    <x v="18"/>
    <s v="Ocean Wind 2"/>
    <x v="24"/>
    <s v="No Federal FMP"/>
    <x v="18"/>
    <x v="27"/>
    <x v="1"/>
    <x v="1"/>
    <x v="7"/>
    <n v="5.51"/>
  </r>
  <r>
    <x v="7"/>
    <x v="18"/>
    <s v="Ocean Wind 2"/>
    <x v="22"/>
    <s v="Small-Mesh Multispecies"/>
    <x v="18"/>
    <x v="125"/>
    <x v="6"/>
    <x v="6"/>
    <x v="7"/>
    <n v="5.51"/>
  </r>
  <r>
    <x v="7"/>
    <x v="18"/>
    <s v="Ocean Wind 2"/>
    <x v="21"/>
    <s v="No Federal FMP"/>
    <x v="71"/>
    <x v="68"/>
    <x v="6"/>
    <x v="1"/>
    <x v="7"/>
    <n v="4.4000000000000004"/>
  </r>
  <r>
    <x v="7"/>
    <x v="18"/>
    <s v="Ocean Wind 2"/>
    <x v="49"/>
    <s v="No Federal FMP"/>
    <x v="20"/>
    <x v="19"/>
    <x v="1"/>
    <x v="6"/>
    <x v="7"/>
    <n v="1.1000000000000001"/>
  </r>
  <r>
    <x v="7"/>
    <x v="19"/>
    <s v="New England Wind"/>
    <x v="0"/>
    <m/>
    <x v="3114"/>
    <x v="3094"/>
    <x v="0"/>
    <x v="0"/>
    <x v="7"/>
    <n v="121868.07"/>
  </r>
  <r>
    <x v="7"/>
    <x v="19"/>
    <s v="New England Wind"/>
    <x v="7"/>
    <s v="Mackerel, Squid, and Butterfish"/>
    <x v="3115"/>
    <x v="3095"/>
    <x v="132"/>
    <x v="26"/>
    <x v="7"/>
    <n v="121670.98"/>
  </r>
  <r>
    <x v="7"/>
    <x v="19"/>
    <s v="New England Wind"/>
    <x v="16"/>
    <s v="Monkfish"/>
    <x v="3116"/>
    <x v="3096"/>
    <x v="24"/>
    <x v="130"/>
    <x v="7"/>
    <n v="64882.38"/>
  </r>
  <r>
    <x v="7"/>
    <x v="19"/>
    <s v="New England Wind"/>
    <x v="26"/>
    <s v="Skates"/>
    <x v="3117"/>
    <x v="3097"/>
    <x v="87"/>
    <x v="21"/>
    <x v="7"/>
    <n v="64062.1"/>
  </r>
  <r>
    <x v="7"/>
    <x v="19"/>
    <s v="New England Wind"/>
    <x v="10"/>
    <s v="Summer Flounder, Scup, Black Sea Bass"/>
    <x v="3118"/>
    <x v="3098"/>
    <x v="58"/>
    <x v="57"/>
    <x v="7"/>
    <n v="51510.19"/>
  </r>
  <r>
    <x v="7"/>
    <x v="19"/>
    <s v="New England Wind"/>
    <x v="8"/>
    <s v="ASMFC FMP"/>
    <x v="3119"/>
    <x v="3099"/>
    <x v="69"/>
    <x v="74"/>
    <x v="7"/>
    <n v="46513.65"/>
  </r>
  <r>
    <x v="7"/>
    <x v="19"/>
    <s v="New England Wind"/>
    <x v="22"/>
    <s v="Small-Mesh Multispecies"/>
    <x v="3120"/>
    <x v="3100"/>
    <x v="43"/>
    <x v="24"/>
    <x v="7"/>
    <n v="43013.43"/>
  </r>
  <r>
    <x v="7"/>
    <x v="19"/>
    <s v="New England Wind"/>
    <x v="43"/>
    <s v="Northeast Multispecies"/>
    <x v="3121"/>
    <x v="3101"/>
    <x v="227"/>
    <x v="247"/>
    <x v="7"/>
    <n v="41789.06"/>
  </r>
  <r>
    <x v="7"/>
    <x v="19"/>
    <s v="New England Wind"/>
    <x v="5"/>
    <s v="ASMFC FMP"/>
    <x v="3122"/>
    <x v="3102"/>
    <x v="5"/>
    <x v="5"/>
    <x v="7"/>
    <n v="22553.81"/>
  </r>
  <r>
    <x v="7"/>
    <x v="19"/>
    <s v="New England Wind"/>
    <x v="27"/>
    <s v="Northeast Multispecies"/>
    <x v="3123"/>
    <x v="3103"/>
    <x v="93"/>
    <x v="55"/>
    <x v="7"/>
    <n v="21620.12"/>
  </r>
  <r>
    <x v="7"/>
    <x v="19"/>
    <s v="New England Wind"/>
    <x v="9"/>
    <s v="Summer Flounder, Scup, Black Sea Bass"/>
    <x v="3124"/>
    <x v="3104"/>
    <x v="37"/>
    <x v="19"/>
    <x v="7"/>
    <n v="21154.38"/>
  </r>
  <r>
    <x v="7"/>
    <x v="19"/>
    <s v="New England Wind"/>
    <x v="1"/>
    <s v="Sea Scallop"/>
    <x v="3125"/>
    <x v="3105"/>
    <x v="6"/>
    <x v="6"/>
    <x v="7"/>
    <n v="5988.58"/>
  </r>
  <r>
    <x v="7"/>
    <x v="19"/>
    <s v="New England Wind"/>
    <x v="20"/>
    <s v="Mackerel, Squid, and Butterfish"/>
    <x v="3126"/>
    <x v="3106"/>
    <x v="27"/>
    <x v="63"/>
    <x v="7"/>
    <n v="5978.67"/>
  </r>
  <r>
    <x v="7"/>
    <x v="19"/>
    <s v="New England Wind"/>
    <x v="38"/>
    <s v="Atlantic Herring"/>
    <x v="1246"/>
    <x v="3107"/>
    <x v="1"/>
    <x v="1"/>
    <x v="7"/>
    <n v="4507.68"/>
  </r>
  <r>
    <x v="7"/>
    <x v="19"/>
    <s v="New England Wind"/>
    <x v="17"/>
    <s v="Small-Mesh Multispecies"/>
    <x v="1590"/>
    <x v="3108"/>
    <x v="34"/>
    <x v="60"/>
    <x v="7"/>
    <n v="3328.46"/>
  </r>
  <r>
    <x v="7"/>
    <x v="19"/>
    <s v="New England Wind"/>
    <x v="28"/>
    <s v="Tilefish"/>
    <x v="940"/>
    <x v="1603"/>
    <x v="29"/>
    <x v="7"/>
    <x v="7"/>
    <n v="2013.81"/>
  </r>
  <r>
    <x v="7"/>
    <x v="19"/>
    <s v="New England Wind"/>
    <x v="2"/>
    <s v="Summer Flounder, Scup, Black Sea Bass"/>
    <x v="1157"/>
    <x v="3109"/>
    <x v="5"/>
    <x v="5"/>
    <x v="7"/>
    <n v="1591.01"/>
  </r>
  <r>
    <x v="7"/>
    <x v="19"/>
    <s v="New England Wind"/>
    <x v="25"/>
    <s v="Bluefish"/>
    <x v="3127"/>
    <x v="3110"/>
    <x v="67"/>
    <x v="9"/>
    <x v="7"/>
    <n v="1396.13"/>
  </r>
  <r>
    <x v="7"/>
    <x v="19"/>
    <s v="New England Wind"/>
    <x v="12"/>
    <s v="No Federal FMP"/>
    <x v="3128"/>
    <x v="3111"/>
    <x v="51"/>
    <x v="12"/>
    <x v="7"/>
    <n v="999.75"/>
  </r>
  <r>
    <x v="7"/>
    <x v="19"/>
    <s v="New England Wind"/>
    <x v="35"/>
    <s v="Spiny Dogfish"/>
    <x v="3089"/>
    <x v="3112"/>
    <x v="5"/>
    <x v="5"/>
    <x v="7"/>
    <n v="765.23"/>
  </r>
  <r>
    <x v="7"/>
    <x v="19"/>
    <s v="New England Wind"/>
    <x v="33"/>
    <s v="Northeast Multispecies"/>
    <x v="1731"/>
    <x v="565"/>
    <x v="6"/>
    <x v="6"/>
    <x v="7"/>
    <n v="559.33000000000004"/>
  </r>
  <r>
    <x v="7"/>
    <x v="19"/>
    <s v="New England Wind"/>
    <x v="34"/>
    <s v="Northeast Multispecies"/>
    <x v="3073"/>
    <x v="518"/>
    <x v="6"/>
    <x v="6"/>
    <x v="7"/>
    <n v="449.23"/>
  </r>
  <r>
    <x v="7"/>
    <x v="19"/>
    <s v="New England Wind"/>
    <x v="48"/>
    <s v="Northeast Multispecies"/>
    <x v="187"/>
    <x v="901"/>
    <x v="1"/>
    <x v="1"/>
    <x v="7"/>
    <n v="190.48"/>
  </r>
  <r>
    <x v="7"/>
    <x v="19"/>
    <s v="New England Wind"/>
    <x v="6"/>
    <s v="Mackerel, Squid, and Butterfish"/>
    <x v="160"/>
    <x v="3113"/>
    <x v="6"/>
    <x v="6"/>
    <x v="7"/>
    <n v="173.97"/>
  </r>
  <r>
    <x v="7"/>
    <x v="19"/>
    <s v="New England Wind"/>
    <x v="60"/>
    <s v="ASMFC FMP"/>
    <x v="61"/>
    <x v="1454"/>
    <x v="6"/>
    <x v="6"/>
    <x v="7"/>
    <n v="106.8"/>
  </r>
  <r>
    <x v="7"/>
    <x v="19"/>
    <s v="New England Wind"/>
    <x v="32"/>
    <s v="Highly Migratory Species"/>
    <x v="61"/>
    <x v="404"/>
    <x v="1"/>
    <x v="1"/>
    <x v="7"/>
    <n v="106.8"/>
  </r>
  <r>
    <x v="7"/>
    <x v="19"/>
    <s v="New England Wind"/>
    <x v="29"/>
    <s v="ASMFC FMP"/>
    <x v="279"/>
    <x v="69"/>
    <x v="6"/>
    <x v="6"/>
    <x v="7"/>
    <n v="84.78"/>
  </r>
  <r>
    <x v="7"/>
    <x v="19"/>
    <s v="New England Wind"/>
    <x v="18"/>
    <s v="Mackerel, Squid, and Butterfish"/>
    <x v="105"/>
    <x v="571"/>
    <x v="6"/>
    <x v="6"/>
    <x v="7"/>
    <n v="71.569999999999993"/>
  </r>
  <r>
    <x v="7"/>
    <x v="19"/>
    <s v="New England Wind"/>
    <x v="31"/>
    <s v="No Federal FMP"/>
    <x v="63"/>
    <x v="14"/>
    <x v="7"/>
    <x v="44"/>
    <x v="7"/>
    <n v="57.25"/>
  </r>
  <r>
    <x v="7"/>
    <x v="19"/>
    <s v="New England Wind"/>
    <x v="13"/>
    <s v="No Federal FMP"/>
    <x v="190"/>
    <x v="572"/>
    <x v="54"/>
    <x v="63"/>
    <x v="7"/>
    <n v="56.15"/>
  </r>
  <r>
    <x v="7"/>
    <x v="19"/>
    <s v="New England Wind"/>
    <x v="41"/>
    <s v="Northeast Multispecies"/>
    <x v="14"/>
    <x v="68"/>
    <x v="6"/>
    <x v="6"/>
    <x v="7"/>
    <n v="27.53"/>
  </r>
  <r>
    <x v="7"/>
    <x v="19"/>
    <s v="New England Wind"/>
    <x v="3"/>
    <s v="No Federal FMP"/>
    <x v="144"/>
    <x v="109"/>
    <x v="6"/>
    <x v="6"/>
    <x v="7"/>
    <n v="24.22"/>
  </r>
  <r>
    <x v="7"/>
    <x v="19"/>
    <s v="New England Wind"/>
    <x v="56"/>
    <s v="Northeast Multispecies"/>
    <x v="144"/>
    <x v="125"/>
    <x v="6"/>
    <x v="6"/>
    <x v="7"/>
    <n v="24.22"/>
  </r>
  <r>
    <x v="7"/>
    <x v="19"/>
    <s v="New England Wind"/>
    <x v="24"/>
    <s v="No Federal FMP"/>
    <x v="164"/>
    <x v="66"/>
    <x v="5"/>
    <x v="7"/>
    <x v="7"/>
    <n v="23.12"/>
  </r>
  <r>
    <x v="7"/>
    <x v="19"/>
    <s v="New England Wind"/>
    <x v="57"/>
    <s v="Northeast Multispecies"/>
    <x v="165"/>
    <x v="20"/>
    <x v="6"/>
    <x v="6"/>
    <x v="7"/>
    <n v="18.72"/>
  </r>
  <r>
    <x v="7"/>
    <x v="19"/>
    <s v="New England Wind"/>
    <x v="4"/>
    <s v="No Federal FMP"/>
    <x v="127"/>
    <x v="27"/>
    <x v="6"/>
    <x v="6"/>
    <x v="7"/>
    <n v="17.62"/>
  </r>
  <r>
    <x v="7"/>
    <x v="19"/>
    <s v="New England Wind"/>
    <x v="64"/>
    <s v="Small-Mesh Multispecies"/>
    <x v="145"/>
    <x v="67"/>
    <x v="27"/>
    <x v="22"/>
    <x v="7"/>
    <n v="15.41"/>
  </r>
  <r>
    <x v="7"/>
    <x v="19"/>
    <s v="New England Wind"/>
    <x v="37"/>
    <s v="No Federal FMP"/>
    <x v="16"/>
    <x v="27"/>
    <x v="1"/>
    <x v="1"/>
    <x v="7"/>
    <n v="8.81"/>
  </r>
  <r>
    <x v="7"/>
    <x v="19"/>
    <s v="New England Wind"/>
    <x v="11"/>
    <s v="ASMFC FMP"/>
    <x v="17"/>
    <x v="20"/>
    <x v="6"/>
    <x v="6"/>
    <x v="7"/>
    <n v="7.71"/>
  </r>
  <r>
    <x v="7"/>
    <x v="19"/>
    <s v="New England Wind"/>
    <x v="80"/>
    <s v="ASMFC FMP"/>
    <x v="17"/>
    <x v="67"/>
    <x v="6"/>
    <x v="6"/>
    <x v="7"/>
    <n v="7.71"/>
  </r>
  <r>
    <x v="7"/>
    <x v="19"/>
    <s v="New England Wind"/>
    <x v="82"/>
    <s v="No Federal FMP"/>
    <x v="18"/>
    <x v="141"/>
    <x v="58"/>
    <x v="94"/>
    <x v="7"/>
    <n v="5.51"/>
  </r>
  <r>
    <x v="7"/>
    <x v="19"/>
    <s v="New England Wind"/>
    <x v="101"/>
    <s v="No Federal FMP"/>
    <x v="18"/>
    <x v="15"/>
    <x v="1"/>
    <x v="1"/>
    <x v="7"/>
    <n v="5.51"/>
  </r>
  <r>
    <x v="7"/>
    <x v="19"/>
    <s v="New England Wind"/>
    <x v="21"/>
    <s v="No Federal FMP"/>
    <x v="18"/>
    <x v="16"/>
    <x v="6"/>
    <x v="6"/>
    <x v="7"/>
    <n v="5.51"/>
  </r>
  <r>
    <x v="7"/>
    <x v="19"/>
    <s v="New England Wind"/>
    <x v="51"/>
    <s v="No Federal FMP"/>
    <x v="71"/>
    <x v="65"/>
    <x v="1"/>
    <x v="7"/>
    <x v="7"/>
    <n v="4.4000000000000004"/>
  </r>
  <r>
    <x v="7"/>
    <x v="19"/>
    <s v="New England Wind"/>
    <x v="54"/>
    <s v="Northeast Multispecies"/>
    <x v="71"/>
    <x v="27"/>
    <x v="6"/>
    <x v="6"/>
    <x v="7"/>
    <n v="4.4000000000000004"/>
  </r>
  <r>
    <x v="7"/>
    <x v="19"/>
    <s v="New England Wind"/>
    <x v="49"/>
    <s v="No Federal FMP"/>
    <x v="19"/>
    <x v="325"/>
    <x v="5"/>
    <x v="43"/>
    <x v="7"/>
    <n v="2.2000000000000002"/>
  </r>
  <r>
    <x v="7"/>
    <x v="19"/>
    <s v="New England Wind"/>
    <x v="14"/>
    <s v="No Federal FMP"/>
    <x v="20"/>
    <x v="19"/>
    <x v="1"/>
    <x v="6"/>
    <x v="7"/>
    <n v="1.1000000000000001"/>
  </r>
  <r>
    <x v="7"/>
    <x v="19"/>
    <s v="New England Wind"/>
    <x v="39"/>
    <s v="No Federal FMP"/>
    <x v="20"/>
    <x v="109"/>
    <x v="6"/>
    <x v="1"/>
    <x v="7"/>
    <n v="1.1000000000000001"/>
  </r>
  <r>
    <x v="7"/>
    <x v="19"/>
    <s v="New England Wind"/>
    <x v="42"/>
    <s v="No Federal FMP"/>
    <x v="20"/>
    <x v="19"/>
    <x v="1"/>
    <x v="5"/>
    <x v="7"/>
    <n v="1.1000000000000001"/>
  </r>
  <r>
    <x v="7"/>
    <x v="19"/>
    <s v="New England Wind"/>
    <x v="19"/>
    <s v="Tilefish"/>
    <x v="20"/>
    <x v="19"/>
    <x v="6"/>
    <x v="6"/>
    <x v="7"/>
    <n v="1.1000000000000001"/>
  </r>
  <r>
    <x v="7"/>
    <x v="20"/>
    <s v="Ocean Winds East"/>
    <x v="1"/>
    <s v="Sea Scallop"/>
    <x v="3129"/>
    <x v="3114"/>
    <x v="139"/>
    <x v="198"/>
    <x v="7"/>
    <n v="5237445.6399999997"/>
  </r>
  <r>
    <x v="7"/>
    <x v="20"/>
    <s v="Ocean Winds East"/>
    <x v="0"/>
    <m/>
    <x v="3130"/>
    <x v="3115"/>
    <x v="0"/>
    <x v="0"/>
    <x v="7"/>
    <n v="651493.87"/>
  </r>
  <r>
    <x v="7"/>
    <x v="20"/>
    <s v="Ocean Winds East"/>
    <x v="10"/>
    <s v="Summer Flounder, Scup, Black Sea Bass"/>
    <x v="3131"/>
    <x v="3116"/>
    <x v="41"/>
    <x v="56"/>
    <x v="7"/>
    <n v="58222.16"/>
  </r>
  <r>
    <x v="7"/>
    <x v="20"/>
    <s v="Ocean Winds East"/>
    <x v="7"/>
    <s v="Mackerel, Squid, and Butterfish"/>
    <x v="3132"/>
    <x v="3117"/>
    <x v="33"/>
    <x v="84"/>
    <x v="7"/>
    <n v="41371.769999999997"/>
  </r>
  <r>
    <x v="7"/>
    <x v="20"/>
    <s v="Ocean Winds East"/>
    <x v="16"/>
    <s v="Monkfish"/>
    <x v="3133"/>
    <x v="3118"/>
    <x v="12"/>
    <x v="43"/>
    <x v="7"/>
    <n v="26239"/>
  </r>
  <r>
    <x v="7"/>
    <x v="20"/>
    <s v="Ocean Winds East"/>
    <x v="2"/>
    <s v="Summer Flounder, Scup, Black Sea Bass"/>
    <x v="3134"/>
    <x v="3119"/>
    <x v="15"/>
    <x v="91"/>
    <x v="7"/>
    <n v="24941.97"/>
  </r>
  <r>
    <x v="7"/>
    <x v="20"/>
    <s v="Ocean Winds East"/>
    <x v="9"/>
    <s v="Summer Flounder, Scup, Black Sea Bass"/>
    <x v="3135"/>
    <x v="3120"/>
    <x v="71"/>
    <x v="12"/>
    <x v="7"/>
    <n v="19196.72"/>
  </r>
  <r>
    <x v="7"/>
    <x v="20"/>
    <s v="Ocean Winds East"/>
    <x v="5"/>
    <s v="ASMFC FMP"/>
    <x v="3136"/>
    <x v="3121"/>
    <x v="6"/>
    <x v="6"/>
    <x v="7"/>
    <n v="4629.8900000000003"/>
  </r>
  <r>
    <x v="7"/>
    <x v="20"/>
    <s v="Ocean Winds East"/>
    <x v="22"/>
    <s v="Small-Mesh Multispecies"/>
    <x v="3137"/>
    <x v="3122"/>
    <x v="29"/>
    <x v="7"/>
    <x v="7"/>
    <n v="4251.13"/>
  </r>
  <r>
    <x v="7"/>
    <x v="20"/>
    <s v="Ocean Winds East"/>
    <x v="28"/>
    <s v="Tilefish"/>
    <x v="3138"/>
    <x v="2007"/>
    <x v="7"/>
    <x v="31"/>
    <x v="7"/>
    <n v="2764.72"/>
  </r>
  <r>
    <x v="7"/>
    <x v="20"/>
    <s v="Ocean Winds East"/>
    <x v="38"/>
    <s v="Atlantic Herring"/>
    <x v="3139"/>
    <x v="3123"/>
    <x v="1"/>
    <x v="6"/>
    <x v="7"/>
    <n v="1946.65"/>
  </r>
  <r>
    <x v="7"/>
    <x v="20"/>
    <s v="Ocean Winds East"/>
    <x v="20"/>
    <s v="Mackerel, Squid, and Butterfish"/>
    <x v="454"/>
    <x v="3124"/>
    <x v="29"/>
    <x v="7"/>
    <x v="7"/>
    <n v="1320.15"/>
  </r>
  <r>
    <x v="7"/>
    <x v="20"/>
    <s v="Ocean Winds East"/>
    <x v="26"/>
    <s v="Skates"/>
    <x v="1158"/>
    <x v="3125"/>
    <x v="1"/>
    <x v="1"/>
    <x v="7"/>
    <n v="923.78"/>
  </r>
  <r>
    <x v="7"/>
    <x v="20"/>
    <s v="Ocean Winds East"/>
    <x v="8"/>
    <s v="ASMFC FMP"/>
    <x v="2398"/>
    <x v="3126"/>
    <x v="1"/>
    <x v="1"/>
    <x v="7"/>
    <n v="771.83"/>
  </r>
  <r>
    <x v="7"/>
    <x v="20"/>
    <s v="Ocean Winds East"/>
    <x v="60"/>
    <s v="ASMFC FMP"/>
    <x v="870"/>
    <x v="2139"/>
    <x v="1"/>
    <x v="1"/>
    <x v="7"/>
    <n v="379.86"/>
  </r>
  <r>
    <x v="7"/>
    <x v="20"/>
    <s v="Ocean Winds East"/>
    <x v="12"/>
    <s v="No Federal FMP"/>
    <x v="3140"/>
    <x v="2406"/>
    <x v="67"/>
    <x v="8"/>
    <x v="7"/>
    <n v="355.64"/>
  </r>
  <r>
    <x v="7"/>
    <x v="20"/>
    <s v="Ocean Winds East"/>
    <x v="25"/>
    <s v="Bluefish"/>
    <x v="3141"/>
    <x v="2424"/>
    <x v="5"/>
    <x v="1"/>
    <x v="7"/>
    <n v="354.54"/>
  </r>
  <r>
    <x v="7"/>
    <x v="20"/>
    <s v="Ocean Winds East"/>
    <x v="18"/>
    <s v="Mackerel, Squid, and Butterfish"/>
    <x v="140"/>
    <x v="3127"/>
    <x v="1"/>
    <x v="6"/>
    <x v="7"/>
    <n v="342.43"/>
  </r>
  <r>
    <x v="7"/>
    <x v="20"/>
    <s v="Ocean Winds East"/>
    <x v="3"/>
    <s v="No Federal FMP"/>
    <x v="586"/>
    <x v="281"/>
    <x v="6"/>
    <x v="6"/>
    <x v="7"/>
    <n v="312.7"/>
  </r>
  <r>
    <x v="7"/>
    <x v="20"/>
    <s v="Ocean Winds East"/>
    <x v="17"/>
    <s v="Small-Mesh Multispecies"/>
    <x v="1146"/>
    <x v="931"/>
    <x v="7"/>
    <x v="44"/>
    <x v="7"/>
    <n v="259.85000000000002"/>
  </r>
  <r>
    <x v="7"/>
    <x v="20"/>
    <s v="Ocean Winds East"/>
    <x v="32"/>
    <s v="Highly Migratory Species"/>
    <x v="2792"/>
    <x v="3128"/>
    <x v="29"/>
    <x v="7"/>
    <x v="7"/>
    <n v="230.12"/>
  </r>
  <r>
    <x v="7"/>
    <x v="20"/>
    <s v="Ocean Winds East"/>
    <x v="35"/>
    <s v="Spiny Dogfish"/>
    <x v="625"/>
    <x v="3129"/>
    <x v="1"/>
    <x v="1"/>
    <x v="7"/>
    <n v="225.71"/>
  </r>
  <r>
    <x v="7"/>
    <x v="20"/>
    <s v="Ocean Winds East"/>
    <x v="6"/>
    <s v="Mackerel, Squid, and Butterfish"/>
    <x v="410"/>
    <x v="277"/>
    <x v="6"/>
    <x v="6"/>
    <x v="7"/>
    <n v="213.6"/>
  </r>
  <r>
    <x v="7"/>
    <x v="20"/>
    <s v="Ocean Winds East"/>
    <x v="31"/>
    <s v="No Federal FMP"/>
    <x v="295"/>
    <x v="265"/>
    <x v="33"/>
    <x v="28"/>
    <x v="7"/>
    <n v="199.29"/>
  </r>
  <r>
    <x v="7"/>
    <x v="20"/>
    <s v="Ocean Winds East"/>
    <x v="13"/>
    <s v="No Federal FMP"/>
    <x v="60"/>
    <x v="181"/>
    <x v="22"/>
    <x v="31"/>
    <x v="7"/>
    <n v="126.62"/>
  </r>
  <r>
    <x v="7"/>
    <x v="20"/>
    <s v="Ocean Winds East"/>
    <x v="24"/>
    <s v="No Federal FMP"/>
    <x v="103"/>
    <x v="204"/>
    <x v="45"/>
    <x v="63"/>
    <x v="7"/>
    <n v="107.9"/>
  </r>
  <r>
    <x v="7"/>
    <x v="20"/>
    <s v="Ocean Winds East"/>
    <x v="31"/>
    <s v="No Federal FMP"/>
    <x v="280"/>
    <x v="1008"/>
    <x v="78"/>
    <x v="71"/>
    <x v="7"/>
    <n v="69.37"/>
  </r>
  <r>
    <x v="7"/>
    <x v="20"/>
    <s v="Ocean Winds East"/>
    <x v="21"/>
    <s v="No Federal FMP"/>
    <x v="479"/>
    <x v="217"/>
    <x v="29"/>
    <x v="7"/>
    <x v="7"/>
    <n v="61.66"/>
  </r>
  <r>
    <x v="7"/>
    <x v="20"/>
    <s v="Ocean Winds East"/>
    <x v="43"/>
    <s v="Northeast Multispecies"/>
    <x v="226"/>
    <x v="157"/>
    <x v="6"/>
    <x v="6"/>
    <x v="7"/>
    <n v="58.36"/>
  </r>
  <r>
    <x v="7"/>
    <x v="20"/>
    <s v="Ocean Winds East"/>
    <x v="40"/>
    <s v="ASMFC FMP"/>
    <x v="195"/>
    <x v="180"/>
    <x v="6"/>
    <x v="6"/>
    <x v="7"/>
    <n v="26.43"/>
  </r>
  <r>
    <x v="7"/>
    <x v="20"/>
    <s v="Ocean Winds East"/>
    <x v="51"/>
    <s v="No Federal FMP"/>
    <x v="108"/>
    <x v="16"/>
    <x v="7"/>
    <x v="44"/>
    <x v="7"/>
    <n v="25.32"/>
  </r>
  <r>
    <x v="7"/>
    <x v="20"/>
    <s v="Ocean Winds East"/>
    <x v="19"/>
    <s v="Tilefish"/>
    <x v="109"/>
    <x v="141"/>
    <x v="6"/>
    <x v="6"/>
    <x v="7"/>
    <n v="22.02"/>
  </r>
  <r>
    <x v="7"/>
    <x v="20"/>
    <s v="Ocean Winds East"/>
    <x v="49"/>
    <s v="No Federal FMP"/>
    <x v="127"/>
    <x v="57"/>
    <x v="58"/>
    <x v="66"/>
    <x v="7"/>
    <n v="17.62"/>
  </r>
  <r>
    <x v="7"/>
    <x v="20"/>
    <s v="Ocean Winds East"/>
    <x v="61"/>
    <s v="Mackerel, Squid, and Butterfish"/>
    <x v="127"/>
    <x v="1106"/>
    <x v="6"/>
    <x v="6"/>
    <x v="7"/>
    <n v="17.62"/>
  </r>
  <r>
    <x v="7"/>
    <x v="20"/>
    <s v="Ocean Winds East"/>
    <x v="70"/>
    <s v="No Federal FMP"/>
    <x v="196"/>
    <x v="27"/>
    <x v="6"/>
    <x v="6"/>
    <x v="7"/>
    <n v="14.31"/>
  </r>
  <r>
    <x v="7"/>
    <x v="20"/>
    <s v="Ocean Winds East"/>
    <x v="64"/>
    <s v="Small-Mesh Multispecies"/>
    <x v="110"/>
    <x v="15"/>
    <x v="67"/>
    <x v="31"/>
    <x v="7"/>
    <n v="9.91"/>
  </r>
  <r>
    <x v="7"/>
    <x v="20"/>
    <s v="Ocean Winds East"/>
    <x v="14"/>
    <s v="No Federal FMP"/>
    <x v="17"/>
    <x v="15"/>
    <x v="7"/>
    <x v="44"/>
    <x v="7"/>
    <n v="7.71"/>
  </r>
  <r>
    <x v="7"/>
    <x v="20"/>
    <s v="Ocean Winds East"/>
    <x v="15"/>
    <s v="SERO FMP"/>
    <x v="111"/>
    <x v="27"/>
    <x v="54"/>
    <x v="9"/>
    <x v="7"/>
    <n v="6.61"/>
  </r>
  <r>
    <x v="7"/>
    <x v="20"/>
    <s v="Ocean Winds East"/>
    <x v="4"/>
    <s v="No Federal FMP"/>
    <x v="111"/>
    <x v="108"/>
    <x v="6"/>
    <x v="6"/>
    <x v="7"/>
    <n v="6.61"/>
  </r>
  <r>
    <x v="7"/>
    <x v="20"/>
    <s v="Ocean Winds East"/>
    <x v="34"/>
    <s v="Northeast Multispecies"/>
    <x v="27"/>
    <x v="19"/>
    <x v="6"/>
    <x v="6"/>
    <x v="7"/>
    <n v="3.3"/>
  </r>
  <r>
    <x v="7"/>
    <x v="20"/>
    <s v="Ocean Winds East"/>
    <x v="58"/>
    <s v="Highly Migratory Species"/>
    <x v="19"/>
    <x v="20"/>
    <x v="1"/>
    <x v="6"/>
    <x v="7"/>
    <n v="2.2000000000000002"/>
  </r>
  <r>
    <x v="7"/>
    <x v="20"/>
    <s v="Ocean Winds East"/>
    <x v="41"/>
    <s v="Northeast Multispecies"/>
    <x v="20"/>
    <x v="19"/>
    <x v="6"/>
    <x v="6"/>
    <x v="7"/>
    <n v="1.1000000000000001"/>
  </r>
  <r>
    <x v="7"/>
    <x v="20"/>
    <s v="Ocean Winds East"/>
    <x v="30"/>
    <s v="No Federal FMP"/>
    <x v="20"/>
    <x v="109"/>
    <x v="1"/>
    <x v="1"/>
    <x v="7"/>
    <n v="1.1000000000000001"/>
  </r>
  <r>
    <x v="7"/>
    <x v="20"/>
    <s v="Ocean Winds East"/>
    <x v="27"/>
    <s v="Northeast Multispecies"/>
    <x v="20"/>
    <x v="19"/>
    <x v="6"/>
    <x v="6"/>
    <x v="7"/>
    <n v="1.1000000000000001"/>
  </r>
  <r>
    <x v="7"/>
    <x v="21"/>
    <s v="Attentive Energy"/>
    <x v="1"/>
    <s v="Sea Scallop"/>
    <x v="3142"/>
    <x v="3130"/>
    <x v="228"/>
    <x v="248"/>
    <x v="7"/>
    <n v="6367150.9100000001"/>
  </r>
  <r>
    <x v="7"/>
    <x v="21"/>
    <s v="Attentive Energy"/>
    <x v="0"/>
    <m/>
    <x v="3143"/>
    <x v="3131"/>
    <x v="0"/>
    <x v="0"/>
    <x v="7"/>
    <n v="92617.71"/>
  </r>
  <r>
    <x v="7"/>
    <x v="21"/>
    <s v="Attentive Energy"/>
    <x v="16"/>
    <s v="Monkfish"/>
    <x v="3144"/>
    <x v="3132"/>
    <x v="46"/>
    <x v="47"/>
    <x v="7"/>
    <n v="51360.45"/>
  </r>
  <r>
    <x v="7"/>
    <x v="21"/>
    <s v="Attentive Energy"/>
    <x v="10"/>
    <s v="Summer Flounder, Scup, Black Sea Bass"/>
    <x v="3145"/>
    <x v="3133"/>
    <x v="56"/>
    <x v="12"/>
    <x v="7"/>
    <n v="46202.05"/>
  </r>
  <r>
    <x v="7"/>
    <x v="21"/>
    <s v="Attentive Energy"/>
    <x v="2"/>
    <s v="Summer Flounder, Scup, Black Sea Bass"/>
    <x v="3146"/>
    <x v="3134"/>
    <x v="48"/>
    <x v="85"/>
    <x v="7"/>
    <n v="34100.47"/>
  </r>
  <r>
    <x v="7"/>
    <x v="21"/>
    <s v="Attentive Energy"/>
    <x v="7"/>
    <s v="Mackerel, Squid, and Butterfish"/>
    <x v="3147"/>
    <x v="3135"/>
    <x v="10"/>
    <x v="68"/>
    <x v="7"/>
    <n v="27874.06"/>
  </r>
  <r>
    <x v="7"/>
    <x v="21"/>
    <s v="Attentive Energy"/>
    <x v="5"/>
    <s v="ASMFC FMP"/>
    <x v="3148"/>
    <x v="3136"/>
    <x v="5"/>
    <x v="5"/>
    <x v="7"/>
    <n v="20577.43"/>
  </r>
  <r>
    <x v="7"/>
    <x v="21"/>
    <s v="Attentive Energy"/>
    <x v="9"/>
    <s v="Summer Flounder, Scup, Black Sea Bass"/>
    <x v="3149"/>
    <x v="3137"/>
    <x v="41"/>
    <x v="39"/>
    <x v="7"/>
    <n v="16687.439999999999"/>
  </r>
  <r>
    <x v="7"/>
    <x v="21"/>
    <s v="Attentive Energy"/>
    <x v="22"/>
    <s v="Small-Mesh Multispecies"/>
    <x v="3150"/>
    <x v="3138"/>
    <x v="5"/>
    <x v="5"/>
    <x v="7"/>
    <n v="2335.3200000000002"/>
  </r>
  <r>
    <x v="7"/>
    <x v="21"/>
    <s v="Attentive Energy"/>
    <x v="28"/>
    <s v="Tilefish"/>
    <x v="3151"/>
    <x v="3139"/>
    <x v="29"/>
    <x v="7"/>
    <x v="7"/>
    <n v="1912.52"/>
  </r>
  <r>
    <x v="7"/>
    <x v="21"/>
    <s v="Attentive Energy"/>
    <x v="26"/>
    <s v="Skates"/>
    <x v="3152"/>
    <x v="3140"/>
    <x v="5"/>
    <x v="1"/>
    <x v="7"/>
    <n v="1733.04"/>
  </r>
  <r>
    <x v="7"/>
    <x v="21"/>
    <s v="Attentive Energy"/>
    <x v="38"/>
    <s v="Atlantic Herring"/>
    <x v="3153"/>
    <x v="1889"/>
    <x v="1"/>
    <x v="6"/>
    <x v="7"/>
    <n v="1703.32"/>
  </r>
  <r>
    <x v="7"/>
    <x v="21"/>
    <s v="Attentive Energy"/>
    <x v="20"/>
    <s v="Mackerel, Squid, and Butterfish"/>
    <x v="769"/>
    <x v="3141"/>
    <x v="5"/>
    <x v="5"/>
    <x v="7"/>
    <n v="902.86"/>
  </r>
  <r>
    <x v="7"/>
    <x v="21"/>
    <s v="Attentive Energy"/>
    <x v="25"/>
    <s v="Bluefish"/>
    <x v="673"/>
    <x v="3142"/>
    <x v="29"/>
    <x v="7"/>
    <x v="7"/>
    <n v="570.34"/>
  </r>
  <r>
    <x v="7"/>
    <x v="21"/>
    <s v="Attentive Energy"/>
    <x v="8"/>
    <s v="ASMFC FMP"/>
    <x v="3154"/>
    <x v="1544"/>
    <x v="6"/>
    <x v="1"/>
    <x v="7"/>
    <n v="524.1"/>
  </r>
  <r>
    <x v="7"/>
    <x v="21"/>
    <s v="Attentive Energy"/>
    <x v="18"/>
    <s v="Mackerel, Squid, and Butterfish"/>
    <x v="472"/>
    <x v="3143"/>
    <x v="1"/>
    <x v="1"/>
    <x v="7"/>
    <n v="523"/>
  </r>
  <r>
    <x v="7"/>
    <x v="21"/>
    <s v="Attentive Energy"/>
    <x v="70"/>
    <s v="No Federal FMP"/>
    <x v="474"/>
    <x v="1113"/>
    <x v="7"/>
    <x v="44"/>
    <x v="7"/>
    <n v="408.49"/>
  </r>
  <r>
    <x v="7"/>
    <x v="21"/>
    <s v="Attentive Energy"/>
    <x v="3"/>
    <s v="No Federal FMP"/>
    <x v="1452"/>
    <x v="431"/>
    <x v="6"/>
    <x v="1"/>
    <x v="7"/>
    <n v="339.12"/>
  </r>
  <r>
    <x v="7"/>
    <x v="21"/>
    <s v="Attentive Energy"/>
    <x v="6"/>
    <s v="Mackerel, Squid, and Butterfish"/>
    <x v="535"/>
    <x v="1328"/>
    <x v="6"/>
    <x v="6"/>
    <x v="7"/>
    <n v="287.37"/>
  </r>
  <r>
    <x v="7"/>
    <x v="21"/>
    <s v="Attentive Energy"/>
    <x v="17"/>
    <s v="Small-Mesh Multispecies"/>
    <x v="157"/>
    <x v="3144"/>
    <x v="7"/>
    <x v="7"/>
    <x v="7"/>
    <n v="237.83"/>
  </r>
  <r>
    <x v="7"/>
    <x v="21"/>
    <s v="Attentive Energy"/>
    <x v="60"/>
    <s v="ASMFC FMP"/>
    <x v="2259"/>
    <x v="264"/>
    <x v="1"/>
    <x v="1"/>
    <x v="7"/>
    <n v="235.62"/>
  </r>
  <r>
    <x v="7"/>
    <x v="21"/>
    <s v="Attentive Energy"/>
    <x v="31"/>
    <s v="No Federal FMP"/>
    <x v="2277"/>
    <x v="731"/>
    <x v="33"/>
    <x v="28"/>
    <x v="7"/>
    <n v="195.99"/>
  </r>
  <r>
    <x v="7"/>
    <x v="21"/>
    <s v="Attentive Energy"/>
    <x v="32"/>
    <s v="Highly Migratory Species"/>
    <x v="1643"/>
    <x v="2047"/>
    <x v="5"/>
    <x v="1"/>
    <x v="7"/>
    <n v="165.16"/>
  </r>
  <r>
    <x v="7"/>
    <x v="21"/>
    <s v="Attentive Energy"/>
    <x v="35"/>
    <s v="Spiny Dogfish"/>
    <x v="696"/>
    <x v="1437"/>
    <x v="6"/>
    <x v="6"/>
    <x v="7"/>
    <n v="136.53"/>
  </r>
  <r>
    <x v="7"/>
    <x v="21"/>
    <s v="Attentive Energy"/>
    <x v="13"/>
    <s v="No Federal FMP"/>
    <x v="225"/>
    <x v="1003"/>
    <x v="67"/>
    <x v="84"/>
    <x v="7"/>
    <n v="78.17"/>
  </r>
  <r>
    <x v="7"/>
    <x v="21"/>
    <s v="Attentive Energy"/>
    <x v="24"/>
    <s v="No Federal FMP"/>
    <x v="225"/>
    <x v="12"/>
    <x v="67"/>
    <x v="8"/>
    <x v="7"/>
    <n v="78.17"/>
  </r>
  <r>
    <x v="7"/>
    <x v="21"/>
    <s v="Attentive Energy"/>
    <x v="14"/>
    <s v="No Federal FMP"/>
    <x v="106"/>
    <x v="428"/>
    <x v="43"/>
    <x v="91"/>
    <x v="7"/>
    <n v="70.47"/>
  </r>
  <r>
    <x v="7"/>
    <x v="21"/>
    <s v="Attentive Energy"/>
    <x v="43"/>
    <s v="Northeast Multispecies"/>
    <x v="280"/>
    <x v="66"/>
    <x v="6"/>
    <x v="6"/>
    <x v="7"/>
    <n v="69.37"/>
  </r>
  <r>
    <x v="7"/>
    <x v="21"/>
    <s v="Attentive Energy"/>
    <x v="12"/>
    <s v="No Federal FMP"/>
    <x v="412"/>
    <x v="487"/>
    <x v="1"/>
    <x v="1"/>
    <x v="7"/>
    <n v="59.46"/>
  </r>
  <r>
    <x v="7"/>
    <x v="21"/>
    <s v="Attentive Energy"/>
    <x v="21"/>
    <s v="No Federal FMP"/>
    <x v="107"/>
    <x v="348"/>
    <x v="29"/>
    <x v="5"/>
    <x v="7"/>
    <n v="51.75"/>
  </r>
  <r>
    <x v="7"/>
    <x v="21"/>
    <s v="Attentive Energy"/>
    <x v="31"/>
    <s v="No Federal FMP"/>
    <x v="461"/>
    <x v="157"/>
    <x v="16"/>
    <x v="11"/>
    <x v="7"/>
    <n v="47.34"/>
  </r>
  <r>
    <x v="7"/>
    <x v="21"/>
    <s v="Attentive Energy"/>
    <x v="51"/>
    <s v="No Federal FMP"/>
    <x v="164"/>
    <x v="15"/>
    <x v="29"/>
    <x v="31"/>
    <x v="7"/>
    <n v="23.12"/>
  </r>
  <r>
    <x v="7"/>
    <x v="21"/>
    <s v="Attentive Energy"/>
    <x v="64"/>
    <s v="Small-Mesh Multispecies"/>
    <x v="127"/>
    <x v="68"/>
    <x v="22"/>
    <x v="8"/>
    <x v="7"/>
    <n v="17.62"/>
  </r>
  <r>
    <x v="7"/>
    <x v="21"/>
    <s v="Attentive Energy"/>
    <x v="61"/>
    <s v="Mackerel, Squid, and Butterfish"/>
    <x v="67"/>
    <x v="250"/>
    <x v="6"/>
    <x v="6"/>
    <x v="7"/>
    <n v="16.52"/>
  </r>
  <r>
    <x v="7"/>
    <x v="21"/>
    <s v="Attentive Energy"/>
    <x v="34"/>
    <s v="Northeast Multispecies"/>
    <x v="145"/>
    <x v="27"/>
    <x v="6"/>
    <x v="6"/>
    <x v="7"/>
    <n v="15.41"/>
  </r>
  <r>
    <x v="7"/>
    <x v="21"/>
    <s v="Attentive Energy"/>
    <x v="15"/>
    <s v="SERO FMP"/>
    <x v="111"/>
    <x v="27"/>
    <x v="54"/>
    <x v="9"/>
    <x v="7"/>
    <n v="6.61"/>
  </r>
  <r>
    <x v="7"/>
    <x v="21"/>
    <s v="Attentive Energy"/>
    <x v="19"/>
    <s v="Tilefish"/>
    <x v="111"/>
    <x v="109"/>
    <x v="6"/>
    <x v="6"/>
    <x v="7"/>
    <n v="6.61"/>
  </r>
  <r>
    <x v="7"/>
    <x v="21"/>
    <s v="Attentive Energy"/>
    <x v="49"/>
    <s v="No Federal FMP"/>
    <x v="18"/>
    <x v="215"/>
    <x v="54"/>
    <x v="8"/>
    <x v="7"/>
    <n v="5.51"/>
  </r>
  <r>
    <x v="7"/>
    <x v="21"/>
    <s v="Attentive Energy"/>
    <x v="27"/>
    <s v="Northeast Multispecies"/>
    <x v="18"/>
    <x v="109"/>
    <x v="6"/>
    <x v="6"/>
    <x v="7"/>
    <n v="5.51"/>
  </r>
  <r>
    <x v="7"/>
    <x v="21"/>
    <s v="Attentive Energy"/>
    <x v="23"/>
    <s v="Highly Migratory Species"/>
    <x v="27"/>
    <x v="19"/>
    <x v="6"/>
    <x v="6"/>
    <x v="7"/>
    <n v="3.3"/>
  </r>
  <r>
    <x v="7"/>
    <x v="21"/>
    <s v="Attentive Energy"/>
    <x v="4"/>
    <s v="No Federal FMP"/>
    <x v="27"/>
    <x v="27"/>
    <x v="6"/>
    <x v="6"/>
    <x v="7"/>
    <n v="3.3"/>
  </r>
  <r>
    <x v="7"/>
    <x v="21"/>
    <s v="Attentive Energy"/>
    <x v="58"/>
    <s v="Highly Migratory Species"/>
    <x v="19"/>
    <x v="20"/>
    <x v="1"/>
    <x v="6"/>
    <x v="7"/>
    <n v="2.2000000000000002"/>
  </r>
  <r>
    <x v="7"/>
    <x v="21"/>
    <s v="Attentive Energy"/>
    <x v="54"/>
    <s v="Northeast Multispecies"/>
    <x v="19"/>
    <x v="19"/>
    <x v="6"/>
    <x v="6"/>
    <x v="7"/>
    <n v="2.2000000000000002"/>
  </r>
  <r>
    <x v="7"/>
    <x v="21"/>
    <s v="Attentive Energy"/>
    <x v="30"/>
    <s v="No Federal FMP"/>
    <x v="20"/>
    <x v="109"/>
    <x v="1"/>
    <x v="1"/>
    <x v="7"/>
    <n v="1.1000000000000001"/>
  </r>
  <r>
    <x v="7"/>
    <x v="22"/>
    <s v="Community Offshore Wind"/>
    <x v="1"/>
    <s v="Sea Scallop"/>
    <x v="3155"/>
    <x v="3145"/>
    <x v="87"/>
    <x v="142"/>
    <x v="7"/>
    <n v="2885948.11"/>
  </r>
  <r>
    <x v="7"/>
    <x v="22"/>
    <s v="Community Offshore Wind"/>
    <x v="53"/>
    <s v="Surfclam, Ocean Quahog"/>
    <x v="3156"/>
    <x v="3146"/>
    <x v="215"/>
    <x v="249"/>
    <x v="7"/>
    <n v="741985.46"/>
  </r>
  <r>
    <x v="7"/>
    <x v="22"/>
    <s v="Community Offshore Wind"/>
    <x v="10"/>
    <s v="Summer Flounder, Scup, Black Sea Bass"/>
    <x v="3157"/>
    <x v="3147"/>
    <x v="51"/>
    <x v="11"/>
    <x v="7"/>
    <n v="66070.41"/>
  </r>
  <r>
    <x v="7"/>
    <x v="22"/>
    <s v="Community Offshore Wind"/>
    <x v="2"/>
    <s v="Summer Flounder, Scup, Black Sea Bass"/>
    <x v="3158"/>
    <x v="3148"/>
    <x v="182"/>
    <x v="98"/>
    <x v="7"/>
    <n v="55864.82"/>
  </r>
  <r>
    <x v="7"/>
    <x v="22"/>
    <s v="Community Offshore Wind"/>
    <x v="0"/>
    <m/>
    <x v="3159"/>
    <x v="3149"/>
    <x v="0"/>
    <x v="0"/>
    <x v="7"/>
    <n v="47630.11"/>
  </r>
  <r>
    <x v="7"/>
    <x v="22"/>
    <s v="Community Offshore Wind"/>
    <x v="7"/>
    <s v="Mackerel, Squid, and Butterfish"/>
    <x v="3160"/>
    <x v="3150"/>
    <x v="10"/>
    <x v="10"/>
    <x v="7"/>
    <n v="27029.56"/>
  </r>
  <r>
    <x v="7"/>
    <x v="22"/>
    <s v="Community Offshore Wind"/>
    <x v="9"/>
    <s v="Summer Flounder, Scup, Black Sea Bass"/>
    <x v="3161"/>
    <x v="3151"/>
    <x v="33"/>
    <x v="39"/>
    <x v="7"/>
    <n v="13106.84"/>
  </r>
  <r>
    <x v="7"/>
    <x v="22"/>
    <s v="Community Offshore Wind"/>
    <x v="16"/>
    <s v="Monkfish"/>
    <x v="3162"/>
    <x v="2685"/>
    <x v="9"/>
    <x v="64"/>
    <x v="7"/>
    <n v="12837.08"/>
  </r>
  <r>
    <x v="7"/>
    <x v="22"/>
    <s v="Community Offshore Wind"/>
    <x v="28"/>
    <s v="Tilefish"/>
    <x v="3163"/>
    <x v="513"/>
    <x v="7"/>
    <x v="44"/>
    <x v="7"/>
    <n v="2400.2800000000002"/>
  </r>
  <r>
    <x v="7"/>
    <x v="22"/>
    <s v="Community Offshore Wind"/>
    <x v="5"/>
    <s v="ASMFC FMP"/>
    <x v="3164"/>
    <x v="1981"/>
    <x v="6"/>
    <x v="6"/>
    <x v="7"/>
    <n v="1887.19"/>
  </r>
  <r>
    <x v="7"/>
    <x v="22"/>
    <s v="Community Offshore Wind"/>
    <x v="38"/>
    <s v="Atlantic Herring"/>
    <x v="3165"/>
    <x v="3152"/>
    <x v="1"/>
    <x v="1"/>
    <x v="7"/>
    <n v="1725.34"/>
  </r>
  <r>
    <x v="7"/>
    <x v="22"/>
    <s v="Community Offshore Wind"/>
    <x v="22"/>
    <s v="Small-Mesh Multispecies"/>
    <x v="3166"/>
    <x v="3010"/>
    <x v="1"/>
    <x v="1"/>
    <x v="7"/>
    <n v="1620.74"/>
  </r>
  <r>
    <x v="7"/>
    <x v="22"/>
    <s v="Community Offshore Wind"/>
    <x v="6"/>
    <s v="Mackerel, Squid, and Butterfish"/>
    <x v="3167"/>
    <x v="3153"/>
    <x v="5"/>
    <x v="1"/>
    <x v="7"/>
    <n v="993.14"/>
  </r>
  <r>
    <x v="7"/>
    <x v="22"/>
    <s v="Community Offshore Wind"/>
    <x v="20"/>
    <s v="Mackerel, Squid, and Butterfish"/>
    <x v="580"/>
    <x v="3142"/>
    <x v="1"/>
    <x v="1"/>
    <x v="7"/>
    <n v="644.11"/>
  </r>
  <r>
    <x v="7"/>
    <x v="22"/>
    <s v="Community Offshore Wind"/>
    <x v="26"/>
    <s v="Skates"/>
    <x v="1641"/>
    <x v="3154"/>
    <x v="6"/>
    <x v="1"/>
    <x v="7"/>
    <n v="461.34"/>
  </r>
  <r>
    <x v="7"/>
    <x v="22"/>
    <s v="Community Offshore Wind"/>
    <x v="25"/>
    <s v="Bluefish"/>
    <x v="3168"/>
    <x v="63"/>
    <x v="5"/>
    <x v="5"/>
    <x v="7"/>
    <n v="385.37"/>
  </r>
  <r>
    <x v="7"/>
    <x v="22"/>
    <s v="Community Offshore Wind"/>
    <x v="18"/>
    <s v="Mackerel, Squid, and Butterfish"/>
    <x v="367"/>
    <x v="92"/>
    <x v="1"/>
    <x v="6"/>
    <x v="7"/>
    <n v="285.17"/>
  </r>
  <r>
    <x v="7"/>
    <x v="22"/>
    <s v="Community Offshore Wind"/>
    <x v="3"/>
    <s v="No Federal FMP"/>
    <x v="367"/>
    <x v="246"/>
    <x v="6"/>
    <x v="6"/>
    <x v="7"/>
    <n v="285.17"/>
  </r>
  <r>
    <x v="7"/>
    <x v="22"/>
    <s v="Community Offshore Wind"/>
    <x v="60"/>
    <s v="ASMFC FMP"/>
    <x v="587"/>
    <x v="1511"/>
    <x v="1"/>
    <x v="1"/>
    <x v="7"/>
    <n v="254.34"/>
  </r>
  <r>
    <x v="7"/>
    <x v="22"/>
    <s v="Community Offshore Wind"/>
    <x v="8"/>
    <s v="ASMFC FMP"/>
    <x v="696"/>
    <x v="2317"/>
    <x v="6"/>
    <x v="6"/>
    <x v="7"/>
    <n v="136.53"/>
  </r>
  <r>
    <x v="7"/>
    <x v="22"/>
    <s v="Community Offshore Wind"/>
    <x v="31"/>
    <s v="No Federal FMP"/>
    <x v="517"/>
    <x v="122"/>
    <x v="10"/>
    <x v="63"/>
    <x v="7"/>
    <n v="128.82"/>
  </r>
  <r>
    <x v="7"/>
    <x v="22"/>
    <s v="Community Offshore Wind"/>
    <x v="32"/>
    <s v="Highly Migratory Species"/>
    <x v="216"/>
    <x v="431"/>
    <x v="1"/>
    <x v="1"/>
    <x v="7"/>
    <n v="86.98"/>
  </r>
  <r>
    <x v="7"/>
    <x v="22"/>
    <s v="Community Offshore Wind"/>
    <x v="17"/>
    <s v="Small-Mesh Multispecies"/>
    <x v="411"/>
    <x v="2157"/>
    <x v="1"/>
    <x v="1"/>
    <x v="7"/>
    <n v="77.069999999999993"/>
  </r>
  <r>
    <x v="7"/>
    <x v="22"/>
    <s v="Community Offshore Wind"/>
    <x v="24"/>
    <s v="No Federal FMP"/>
    <x v="479"/>
    <x v="139"/>
    <x v="54"/>
    <x v="9"/>
    <x v="7"/>
    <n v="61.66"/>
  </r>
  <r>
    <x v="7"/>
    <x v="22"/>
    <s v="Community Offshore Wind"/>
    <x v="12"/>
    <s v="No Federal FMP"/>
    <x v="190"/>
    <x v="97"/>
    <x v="1"/>
    <x v="1"/>
    <x v="7"/>
    <n v="56.15"/>
  </r>
  <r>
    <x v="7"/>
    <x v="22"/>
    <s v="Community Offshore Wind"/>
    <x v="35"/>
    <s v="Spiny Dogfish"/>
    <x v="233"/>
    <x v="1890"/>
    <x v="6"/>
    <x v="6"/>
    <x v="7"/>
    <n v="52.85"/>
  </r>
  <r>
    <x v="7"/>
    <x v="22"/>
    <s v="Community Offshore Wind"/>
    <x v="70"/>
    <s v="No Federal FMP"/>
    <x v="191"/>
    <x v="364"/>
    <x v="1"/>
    <x v="1"/>
    <x v="7"/>
    <n v="49.55"/>
  </r>
  <r>
    <x v="7"/>
    <x v="22"/>
    <s v="Community Offshore Wind"/>
    <x v="21"/>
    <s v="No Federal FMP"/>
    <x v="191"/>
    <x v="348"/>
    <x v="29"/>
    <x v="5"/>
    <x v="7"/>
    <n v="49.55"/>
  </r>
  <r>
    <x v="7"/>
    <x v="22"/>
    <s v="Community Offshore Wind"/>
    <x v="31"/>
    <s v="No Federal FMP"/>
    <x v="613"/>
    <x v="17"/>
    <x v="13"/>
    <x v="12"/>
    <x v="7"/>
    <n v="31.93"/>
  </r>
  <r>
    <x v="7"/>
    <x v="22"/>
    <s v="Community Offshore Wind"/>
    <x v="61"/>
    <s v="Mackerel, Squid, and Butterfish"/>
    <x v="261"/>
    <x v="949"/>
    <x v="1"/>
    <x v="1"/>
    <x v="7"/>
    <n v="29.73"/>
  </r>
  <r>
    <x v="7"/>
    <x v="22"/>
    <s v="Community Offshore Wind"/>
    <x v="43"/>
    <s v="Northeast Multispecies"/>
    <x v="195"/>
    <x v="18"/>
    <x v="6"/>
    <x v="6"/>
    <x v="7"/>
    <n v="26.43"/>
  </r>
  <r>
    <x v="7"/>
    <x v="22"/>
    <s v="Community Offshore Wind"/>
    <x v="64"/>
    <s v="Small-Mesh Multispecies"/>
    <x v="164"/>
    <x v="18"/>
    <x v="58"/>
    <x v="68"/>
    <x v="7"/>
    <n v="23.12"/>
  </r>
  <r>
    <x v="7"/>
    <x v="22"/>
    <s v="Community Offshore Wind"/>
    <x v="34"/>
    <s v="Northeast Multispecies"/>
    <x v="354"/>
    <x v="15"/>
    <x v="6"/>
    <x v="6"/>
    <x v="7"/>
    <n v="19.82"/>
  </r>
  <r>
    <x v="7"/>
    <x v="22"/>
    <s v="Community Offshore Wind"/>
    <x v="51"/>
    <s v="No Federal FMP"/>
    <x v="67"/>
    <x v="27"/>
    <x v="5"/>
    <x v="7"/>
    <x v="7"/>
    <n v="16.52"/>
  </r>
  <r>
    <x v="7"/>
    <x v="22"/>
    <s v="Community Offshore Wind"/>
    <x v="49"/>
    <s v="No Federal FMP"/>
    <x v="70"/>
    <x v="122"/>
    <x v="45"/>
    <x v="84"/>
    <x v="7"/>
    <n v="11.01"/>
  </r>
  <r>
    <x v="7"/>
    <x v="22"/>
    <s v="Community Offshore Wind"/>
    <x v="4"/>
    <s v="No Federal FMP"/>
    <x v="110"/>
    <x v="1487"/>
    <x v="6"/>
    <x v="1"/>
    <x v="7"/>
    <n v="9.91"/>
  </r>
  <r>
    <x v="7"/>
    <x v="22"/>
    <s v="Community Offshore Wind"/>
    <x v="13"/>
    <s v="No Federal FMP"/>
    <x v="16"/>
    <x v="18"/>
    <x v="1"/>
    <x v="1"/>
    <x v="7"/>
    <n v="8.81"/>
  </r>
  <r>
    <x v="7"/>
    <x v="22"/>
    <s v="Community Offshore Wind"/>
    <x v="14"/>
    <s v="No Federal FMP"/>
    <x v="18"/>
    <x v="65"/>
    <x v="29"/>
    <x v="5"/>
    <x v="7"/>
    <n v="5.51"/>
  </r>
  <r>
    <x v="7"/>
    <x v="22"/>
    <s v="Community Offshore Wind"/>
    <x v="15"/>
    <s v="SERO FMP"/>
    <x v="71"/>
    <x v="109"/>
    <x v="7"/>
    <x v="31"/>
    <x v="7"/>
    <n v="4.4000000000000004"/>
  </r>
  <r>
    <x v="7"/>
    <x v="22"/>
    <s v="Community Offshore Wind"/>
    <x v="23"/>
    <s v="Highly Migratory Species"/>
    <x v="71"/>
    <x v="19"/>
    <x v="6"/>
    <x v="6"/>
    <x v="7"/>
    <n v="4.4000000000000004"/>
  </r>
  <r>
    <x v="7"/>
    <x v="22"/>
    <s v="Community Offshore Wind"/>
    <x v="19"/>
    <s v="Tilefish"/>
    <x v="27"/>
    <x v="20"/>
    <x v="6"/>
    <x v="6"/>
    <x v="7"/>
    <n v="3.3"/>
  </r>
  <r>
    <x v="7"/>
    <x v="22"/>
    <s v="Community Offshore Wind"/>
    <x v="27"/>
    <s v="Northeast Multispecies"/>
    <x v="19"/>
    <x v="19"/>
    <x v="6"/>
    <x v="6"/>
    <x v="7"/>
    <n v="2.2000000000000002"/>
  </r>
  <r>
    <x v="7"/>
    <x v="22"/>
    <s v="Community Offshore Wind"/>
    <x v="30"/>
    <s v="No Federal FMP"/>
    <x v="20"/>
    <x v="109"/>
    <x v="1"/>
    <x v="1"/>
    <x v="7"/>
    <n v="1.1000000000000001"/>
  </r>
  <r>
    <x v="7"/>
    <x v="23"/>
    <s v="Atlantic Shores Offshore Wind Bight"/>
    <x v="1"/>
    <s v="Sea Scallop"/>
    <x v="3169"/>
    <x v="3155"/>
    <x v="33"/>
    <x v="84"/>
    <x v="7"/>
    <n v="677386.04"/>
  </r>
  <r>
    <x v="7"/>
    <x v="23"/>
    <s v="Atlantic Shores Offshore Wind Bight"/>
    <x v="53"/>
    <s v="Surfclam, Ocean Quahog"/>
    <x v="3170"/>
    <x v="3156"/>
    <x v="26"/>
    <x v="158"/>
    <x v="7"/>
    <n v="133841.94"/>
  </r>
  <r>
    <x v="7"/>
    <x v="23"/>
    <s v="Atlantic Shores Offshore Wind Bight"/>
    <x v="0"/>
    <m/>
    <x v="3171"/>
    <x v="3157"/>
    <x v="0"/>
    <x v="0"/>
    <x v="7"/>
    <n v="82407.72"/>
  </r>
  <r>
    <x v="7"/>
    <x v="23"/>
    <s v="Atlantic Shores Offshore Wind Bight"/>
    <x v="10"/>
    <s v="Summer Flounder, Scup, Black Sea Bass"/>
    <x v="3172"/>
    <x v="3158"/>
    <x v="10"/>
    <x v="28"/>
    <x v="7"/>
    <n v="29847.13"/>
  </r>
  <r>
    <x v="7"/>
    <x v="23"/>
    <s v="Atlantic Shores Offshore Wind Bight"/>
    <x v="2"/>
    <s v="Summer Flounder, Scup, Black Sea Bass"/>
    <x v="3173"/>
    <x v="3159"/>
    <x v="65"/>
    <x v="19"/>
    <x v="7"/>
    <n v="17341.46"/>
  </r>
  <r>
    <x v="7"/>
    <x v="23"/>
    <s v="Atlantic Shores Offshore Wind Bight"/>
    <x v="7"/>
    <s v="Mackerel, Squid, and Butterfish"/>
    <x v="3174"/>
    <x v="3160"/>
    <x v="29"/>
    <x v="7"/>
    <x v="7"/>
    <n v="9135.3700000000008"/>
  </r>
  <r>
    <x v="7"/>
    <x v="23"/>
    <s v="Atlantic Shores Offshore Wind Bight"/>
    <x v="38"/>
    <s v="Atlantic Herring"/>
    <x v="3175"/>
    <x v="3161"/>
    <x v="29"/>
    <x v="8"/>
    <x v="7"/>
    <n v="8525.39"/>
  </r>
  <r>
    <x v="7"/>
    <x v="23"/>
    <s v="Atlantic Shores Offshore Wind Bight"/>
    <x v="9"/>
    <s v="Summer Flounder, Scup, Black Sea Bass"/>
    <x v="3176"/>
    <x v="3162"/>
    <x v="11"/>
    <x v="8"/>
    <x v="7"/>
    <n v="4443.82"/>
  </r>
  <r>
    <x v="7"/>
    <x v="23"/>
    <s v="Atlantic Shores Offshore Wind Bight"/>
    <x v="16"/>
    <s v="Monkfish"/>
    <x v="3177"/>
    <x v="3163"/>
    <x v="1"/>
    <x v="1"/>
    <x v="7"/>
    <n v="2260.4499999999998"/>
  </r>
  <r>
    <x v="7"/>
    <x v="23"/>
    <s v="Atlantic Shores Offshore Wind Bight"/>
    <x v="6"/>
    <s v="Mackerel, Squid, and Butterfish"/>
    <x v="247"/>
    <x v="3164"/>
    <x v="5"/>
    <x v="5"/>
    <x v="7"/>
    <n v="1345.48"/>
  </r>
  <r>
    <x v="7"/>
    <x v="23"/>
    <s v="Atlantic Shores Offshore Wind Bight"/>
    <x v="28"/>
    <s v="Tilefish"/>
    <x v="432"/>
    <x v="486"/>
    <x v="1"/>
    <x v="1"/>
    <x v="7"/>
    <n v="404.08"/>
  </r>
  <r>
    <x v="7"/>
    <x v="23"/>
    <s v="Atlantic Shores Offshore Wind Bight"/>
    <x v="40"/>
    <s v="ASMFC FMP"/>
    <x v="2837"/>
    <x v="3165"/>
    <x v="1"/>
    <x v="1"/>
    <x v="7"/>
    <n v="313.8"/>
  </r>
  <r>
    <x v="7"/>
    <x v="23"/>
    <s v="Atlantic Shores Offshore Wind Bight"/>
    <x v="5"/>
    <s v="ASMFC FMP"/>
    <x v="2467"/>
    <x v="680"/>
    <x v="6"/>
    <x v="6"/>
    <x v="7"/>
    <n v="289.57"/>
  </r>
  <r>
    <x v="7"/>
    <x v="23"/>
    <s v="Atlantic Shores Offshore Wind Bight"/>
    <x v="20"/>
    <s v="Mackerel, Squid, and Butterfish"/>
    <x v="814"/>
    <x v="613"/>
    <x v="6"/>
    <x v="6"/>
    <x v="7"/>
    <n v="183.87"/>
  </r>
  <r>
    <x v="7"/>
    <x v="23"/>
    <s v="Atlantic Shores Offshore Wind Bight"/>
    <x v="22"/>
    <s v="Small-Mesh Multispecies"/>
    <x v="59"/>
    <x v="380"/>
    <x v="6"/>
    <x v="6"/>
    <x v="7"/>
    <n v="162.94999999999999"/>
  </r>
  <r>
    <x v="7"/>
    <x v="23"/>
    <s v="Atlantic Shores Offshore Wind Bight"/>
    <x v="70"/>
    <s v="No Federal FMP"/>
    <x v="697"/>
    <x v="269"/>
    <x v="1"/>
    <x v="5"/>
    <x v="7"/>
    <n v="144.24"/>
  </r>
  <r>
    <x v="7"/>
    <x v="23"/>
    <s v="Atlantic Shores Offshore Wind Bight"/>
    <x v="60"/>
    <s v="ASMFC FMP"/>
    <x v="657"/>
    <x v="723"/>
    <x v="6"/>
    <x v="1"/>
    <x v="7"/>
    <n v="114.51"/>
  </r>
  <r>
    <x v="7"/>
    <x v="23"/>
    <s v="Atlantic Shores Offshore Wind Bight"/>
    <x v="25"/>
    <s v="Bluefish"/>
    <x v="224"/>
    <x v="879"/>
    <x v="1"/>
    <x v="1"/>
    <x v="7"/>
    <n v="112.31"/>
  </r>
  <r>
    <x v="7"/>
    <x v="23"/>
    <s v="Atlantic Shores Offshore Wind Bight"/>
    <x v="18"/>
    <s v="Mackerel, Squid, and Butterfish"/>
    <x v="1662"/>
    <x v="1454"/>
    <x v="6"/>
    <x v="6"/>
    <x v="7"/>
    <n v="105.7"/>
  </r>
  <r>
    <x v="7"/>
    <x v="23"/>
    <s v="Atlantic Shores Offshore Wind Bight"/>
    <x v="26"/>
    <s v="Skates"/>
    <x v="460"/>
    <x v="2346"/>
    <x v="6"/>
    <x v="6"/>
    <x v="7"/>
    <n v="92.49"/>
  </r>
  <r>
    <x v="7"/>
    <x v="23"/>
    <s v="Atlantic Shores Offshore Wind Bight"/>
    <x v="61"/>
    <s v="Mackerel, Squid, and Butterfish"/>
    <x v="62"/>
    <x v="2026"/>
    <x v="5"/>
    <x v="5"/>
    <x v="7"/>
    <n v="67.16"/>
  </r>
  <r>
    <x v="7"/>
    <x v="23"/>
    <s v="Atlantic Shores Offshore Wind Bight"/>
    <x v="31"/>
    <s v="No Federal FMP"/>
    <x v="126"/>
    <x v="69"/>
    <x v="5"/>
    <x v="7"/>
    <x v="7"/>
    <n v="30.83"/>
  </r>
  <r>
    <x v="7"/>
    <x v="23"/>
    <s v="Atlantic Shores Offshore Wind Bight"/>
    <x v="4"/>
    <s v="No Federal FMP"/>
    <x v="480"/>
    <x v="934"/>
    <x v="6"/>
    <x v="6"/>
    <x v="7"/>
    <n v="28.63"/>
  </r>
  <r>
    <x v="7"/>
    <x v="23"/>
    <s v="Atlantic Shores Offshore Wind Bight"/>
    <x v="32"/>
    <s v="Highly Migratory Species"/>
    <x v="15"/>
    <x v="364"/>
    <x v="6"/>
    <x v="6"/>
    <x v="7"/>
    <n v="20.92"/>
  </r>
  <r>
    <x v="7"/>
    <x v="23"/>
    <s v="Atlantic Shores Offshore Wind Bight"/>
    <x v="24"/>
    <s v="No Federal FMP"/>
    <x v="67"/>
    <x v="18"/>
    <x v="5"/>
    <x v="5"/>
    <x v="7"/>
    <n v="16.52"/>
  </r>
  <r>
    <x v="7"/>
    <x v="23"/>
    <s v="Atlantic Shores Offshore Wind Bight"/>
    <x v="64"/>
    <s v="Small-Mesh Multispecies"/>
    <x v="145"/>
    <x v="125"/>
    <x v="27"/>
    <x v="9"/>
    <x v="7"/>
    <n v="15.41"/>
  </r>
  <r>
    <x v="7"/>
    <x v="23"/>
    <s v="Atlantic Shores Offshore Wind Bight"/>
    <x v="21"/>
    <s v="No Federal FMP"/>
    <x v="69"/>
    <x v="125"/>
    <x v="1"/>
    <x v="1"/>
    <x v="7"/>
    <n v="12.11"/>
  </r>
  <r>
    <x v="7"/>
    <x v="23"/>
    <s v="Atlantic Shores Offshore Wind Bight"/>
    <x v="8"/>
    <s v="ASMFC FMP"/>
    <x v="111"/>
    <x v="141"/>
    <x v="6"/>
    <x v="6"/>
    <x v="7"/>
    <n v="6.61"/>
  </r>
  <r>
    <x v="7"/>
    <x v="23"/>
    <s v="Atlantic Shores Offshore Wind Bight"/>
    <x v="17"/>
    <s v="Small-Mesh Multispecies"/>
    <x v="111"/>
    <x v="157"/>
    <x v="6"/>
    <x v="6"/>
    <x v="7"/>
    <n v="6.61"/>
  </r>
  <r>
    <x v="7"/>
    <x v="23"/>
    <s v="Atlantic Shores Offshore Wind Bight"/>
    <x v="23"/>
    <s v="Highly Migratory Species"/>
    <x v="18"/>
    <x v="19"/>
    <x v="6"/>
    <x v="6"/>
    <x v="7"/>
    <n v="5.51"/>
  </r>
  <r>
    <x v="7"/>
    <x v="23"/>
    <s v="Atlantic Shores Offshore Wind Bight"/>
    <x v="31"/>
    <s v="No Federal FMP"/>
    <x v="27"/>
    <x v="20"/>
    <x v="5"/>
    <x v="7"/>
    <x v="7"/>
    <n v="3.3"/>
  </r>
  <r>
    <x v="7"/>
    <x v="23"/>
    <s v="Atlantic Shores Offshore Wind Bight"/>
    <x v="35"/>
    <s v="Spiny Dogfish"/>
    <x v="19"/>
    <x v="158"/>
    <x v="6"/>
    <x v="6"/>
    <x v="7"/>
    <n v="2.2000000000000002"/>
  </r>
  <r>
    <x v="7"/>
    <x v="23"/>
    <s v="Atlantic Shores Offshore Wind Bight"/>
    <x v="19"/>
    <s v="Tilefish"/>
    <x v="19"/>
    <x v="19"/>
    <x v="6"/>
    <x v="6"/>
    <x v="7"/>
    <n v="2.2000000000000002"/>
  </r>
  <r>
    <x v="7"/>
    <x v="23"/>
    <s v="Atlantic Shores Offshore Wind Bight"/>
    <x v="27"/>
    <s v="Northeast Multispecies"/>
    <x v="19"/>
    <x v="19"/>
    <x v="6"/>
    <x v="6"/>
    <x v="7"/>
    <n v="2.2000000000000002"/>
  </r>
  <r>
    <x v="7"/>
    <x v="23"/>
    <s v="Atlantic Shores Offshore Wind Bight"/>
    <x v="43"/>
    <s v="Northeast Multispecies"/>
    <x v="20"/>
    <x v="19"/>
    <x v="6"/>
    <x v="6"/>
    <x v="7"/>
    <n v="1.1000000000000001"/>
  </r>
  <r>
    <x v="7"/>
    <x v="23"/>
    <s v="Atlantic Shores Offshore Wind Bight"/>
    <x v="30"/>
    <s v="No Federal FMP"/>
    <x v="20"/>
    <x v="109"/>
    <x v="1"/>
    <x v="1"/>
    <x v="7"/>
    <n v="1.1000000000000001"/>
  </r>
  <r>
    <x v="7"/>
    <x v="23"/>
    <s v="Atlantic Shores Offshore Wind Bight"/>
    <x v="15"/>
    <s v="SERO FMP"/>
    <x v="20"/>
    <x v="19"/>
    <x v="1"/>
    <x v="5"/>
    <x v="7"/>
    <n v="1.1000000000000001"/>
  </r>
  <r>
    <x v="7"/>
    <x v="23"/>
    <s v="Atlantic Shores Offshore Wind Bight"/>
    <x v="13"/>
    <s v="No Federal FMP"/>
    <x v="20"/>
    <x v="19"/>
    <x v="6"/>
    <x v="6"/>
    <x v="7"/>
    <n v="1.1000000000000001"/>
  </r>
  <r>
    <x v="7"/>
    <x v="23"/>
    <s v="Atlantic Shores Offshore Wind Bight"/>
    <x v="49"/>
    <s v="No Federal FMP"/>
    <x v="20"/>
    <x v="108"/>
    <x v="1"/>
    <x v="5"/>
    <x v="7"/>
    <n v="1.1000000000000001"/>
  </r>
  <r>
    <x v="7"/>
    <x v="24"/>
    <s v="Invenergy Wind Offshore"/>
    <x v="1"/>
    <s v="Sea Scallop"/>
    <x v="3178"/>
    <x v="3166"/>
    <x v="26"/>
    <x v="26"/>
    <x v="7"/>
    <n v="1975260.53"/>
  </r>
  <r>
    <x v="7"/>
    <x v="24"/>
    <s v="Invenergy Wind Offshore"/>
    <x v="0"/>
    <m/>
    <x v="3179"/>
    <x v="3167"/>
    <x v="0"/>
    <x v="0"/>
    <x v="7"/>
    <n v="175267.66"/>
  </r>
  <r>
    <x v="7"/>
    <x v="24"/>
    <s v="Invenergy Wind Offshore"/>
    <x v="53"/>
    <s v="Surfclam, Ocean Quahog"/>
    <x v="3180"/>
    <x v="3168"/>
    <x v="53"/>
    <x v="21"/>
    <x v="7"/>
    <n v="96904.08"/>
  </r>
  <r>
    <x v="7"/>
    <x v="24"/>
    <s v="Invenergy Wind Offshore"/>
    <x v="10"/>
    <s v="Summer Flounder, Scup, Black Sea Bass"/>
    <x v="3181"/>
    <x v="3169"/>
    <x v="10"/>
    <x v="28"/>
    <x v="7"/>
    <n v="29759.05"/>
  </r>
  <r>
    <x v="7"/>
    <x v="24"/>
    <s v="Invenergy Wind Offshore"/>
    <x v="2"/>
    <s v="Summer Flounder, Scup, Black Sea Bass"/>
    <x v="3182"/>
    <x v="1650"/>
    <x v="53"/>
    <x v="66"/>
    <x v="7"/>
    <n v="20721.669999999998"/>
  </r>
  <r>
    <x v="7"/>
    <x v="24"/>
    <s v="Invenergy Wind Offshore"/>
    <x v="7"/>
    <s v="Mackerel, Squid, and Butterfish"/>
    <x v="3183"/>
    <x v="3170"/>
    <x v="11"/>
    <x v="31"/>
    <x v="7"/>
    <n v="12588.25"/>
  </r>
  <r>
    <x v="7"/>
    <x v="24"/>
    <s v="Invenergy Wind Offshore"/>
    <x v="9"/>
    <s v="Summer Flounder, Scup, Black Sea Bass"/>
    <x v="3184"/>
    <x v="3171"/>
    <x v="67"/>
    <x v="22"/>
    <x v="7"/>
    <n v="6492.86"/>
  </r>
  <r>
    <x v="7"/>
    <x v="24"/>
    <s v="Invenergy Wind Offshore"/>
    <x v="16"/>
    <s v="Monkfish"/>
    <x v="3185"/>
    <x v="3172"/>
    <x v="29"/>
    <x v="7"/>
    <x v="7"/>
    <n v="5863.06"/>
  </r>
  <r>
    <x v="7"/>
    <x v="24"/>
    <s v="Invenergy Wind Offshore"/>
    <x v="38"/>
    <s v="Atlantic Herring"/>
    <x v="1185"/>
    <x v="3173"/>
    <x v="5"/>
    <x v="31"/>
    <x v="7"/>
    <n v="5510.73"/>
  </r>
  <r>
    <x v="7"/>
    <x v="24"/>
    <s v="Invenergy Wind Offshore"/>
    <x v="6"/>
    <s v="Mackerel, Squid, and Butterfish"/>
    <x v="3186"/>
    <x v="3174"/>
    <x v="7"/>
    <x v="44"/>
    <x v="7"/>
    <n v="2750.41"/>
  </r>
  <r>
    <x v="7"/>
    <x v="24"/>
    <s v="Invenergy Wind Offshore"/>
    <x v="28"/>
    <s v="Tilefish"/>
    <x v="3187"/>
    <x v="118"/>
    <x v="29"/>
    <x v="7"/>
    <x v="7"/>
    <n v="1562.38"/>
  </r>
  <r>
    <x v="7"/>
    <x v="24"/>
    <s v="Invenergy Wind Offshore"/>
    <x v="70"/>
    <s v="No Federal FMP"/>
    <x v="2566"/>
    <x v="210"/>
    <x v="54"/>
    <x v="8"/>
    <x v="7"/>
    <n v="572.54"/>
  </r>
  <r>
    <x v="7"/>
    <x v="24"/>
    <s v="Invenergy Wind Offshore"/>
    <x v="22"/>
    <s v="Small-Mesh Multispecies"/>
    <x v="3188"/>
    <x v="1029"/>
    <x v="6"/>
    <x v="6"/>
    <x v="7"/>
    <n v="310.49"/>
  </r>
  <r>
    <x v="7"/>
    <x v="24"/>
    <s v="Invenergy Wind Offshore"/>
    <x v="40"/>
    <s v="ASMFC FMP"/>
    <x v="1066"/>
    <x v="3175"/>
    <x v="1"/>
    <x v="6"/>
    <x v="7"/>
    <n v="260.95"/>
  </r>
  <r>
    <x v="7"/>
    <x v="24"/>
    <s v="Invenergy Wind Offshore"/>
    <x v="5"/>
    <s v="ASMFC FMP"/>
    <x v="99"/>
    <x v="1193"/>
    <x v="6"/>
    <x v="6"/>
    <x v="7"/>
    <n v="214.7"/>
  </r>
  <r>
    <x v="7"/>
    <x v="24"/>
    <s v="Invenergy Wind Offshore"/>
    <x v="20"/>
    <s v="Mackerel, Squid, and Butterfish"/>
    <x v="410"/>
    <x v="1897"/>
    <x v="6"/>
    <x v="6"/>
    <x v="7"/>
    <n v="213.6"/>
  </r>
  <r>
    <x v="7"/>
    <x v="24"/>
    <s v="Invenergy Wind Offshore"/>
    <x v="26"/>
    <s v="Skates"/>
    <x v="792"/>
    <x v="1989"/>
    <x v="6"/>
    <x v="1"/>
    <x v="7"/>
    <n v="202.59"/>
  </r>
  <r>
    <x v="7"/>
    <x v="24"/>
    <s v="Invenergy Wind Offshore"/>
    <x v="25"/>
    <s v="Bluefish"/>
    <x v="1899"/>
    <x v="50"/>
    <x v="1"/>
    <x v="1"/>
    <x v="7"/>
    <n v="157.44999999999999"/>
  </r>
  <r>
    <x v="7"/>
    <x v="24"/>
    <s v="Invenergy Wind Offshore"/>
    <x v="4"/>
    <s v="No Federal FMP"/>
    <x v="257"/>
    <x v="1715"/>
    <x v="1"/>
    <x v="5"/>
    <x v="7"/>
    <n v="139.83000000000001"/>
  </r>
  <r>
    <x v="7"/>
    <x v="24"/>
    <s v="Invenergy Wind Offshore"/>
    <x v="18"/>
    <s v="Mackerel, Squid, and Butterfish"/>
    <x v="223"/>
    <x v="98"/>
    <x v="6"/>
    <x v="6"/>
    <x v="7"/>
    <n v="118.91"/>
  </r>
  <r>
    <x v="7"/>
    <x v="24"/>
    <s v="Invenergy Wind Offshore"/>
    <x v="60"/>
    <s v="ASMFC FMP"/>
    <x v="1053"/>
    <x v="426"/>
    <x v="6"/>
    <x v="6"/>
    <x v="7"/>
    <n v="82.58"/>
  </r>
  <r>
    <x v="7"/>
    <x v="24"/>
    <s v="Invenergy Wind Offshore"/>
    <x v="64"/>
    <s v="Small-Mesh Multispecies"/>
    <x v="852"/>
    <x v="61"/>
    <x v="63"/>
    <x v="37"/>
    <x v="7"/>
    <n v="53.95"/>
  </r>
  <r>
    <x v="7"/>
    <x v="24"/>
    <s v="Invenergy Wind Offshore"/>
    <x v="31"/>
    <s v="No Federal FMP"/>
    <x v="65"/>
    <x v="106"/>
    <x v="29"/>
    <x v="44"/>
    <x v="7"/>
    <n v="45.14"/>
  </r>
  <r>
    <x v="7"/>
    <x v="24"/>
    <s v="Invenergy Wind Offshore"/>
    <x v="24"/>
    <s v="No Federal FMP"/>
    <x v="480"/>
    <x v="11"/>
    <x v="29"/>
    <x v="7"/>
    <x v="7"/>
    <n v="28.63"/>
  </r>
  <r>
    <x v="7"/>
    <x v="24"/>
    <s v="Invenergy Wind Offshore"/>
    <x v="32"/>
    <s v="Highly Migratory Species"/>
    <x v="14"/>
    <x v="207"/>
    <x v="6"/>
    <x v="6"/>
    <x v="7"/>
    <n v="27.53"/>
  </r>
  <r>
    <x v="7"/>
    <x v="24"/>
    <s v="Invenergy Wind Offshore"/>
    <x v="23"/>
    <s v="Highly Migratory Species"/>
    <x v="108"/>
    <x v="65"/>
    <x v="1"/>
    <x v="1"/>
    <x v="7"/>
    <n v="25.32"/>
  </r>
  <r>
    <x v="7"/>
    <x v="24"/>
    <s v="Invenergy Wind Offshore"/>
    <x v="21"/>
    <s v="No Federal FMP"/>
    <x v="144"/>
    <x v="124"/>
    <x v="1"/>
    <x v="1"/>
    <x v="7"/>
    <n v="24.22"/>
  </r>
  <r>
    <x v="7"/>
    <x v="24"/>
    <s v="Invenergy Wind Offshore"/>
    <x v="8"/>
    <s v="ASMFC FMP"/>
    <x v="15"/>
    <x v="207"/>
    <x v="6"/>
    <x v="6"/>
    <x v="7"/>
    <n v="20.92"/>
  </r>
  <r>
    <x v="7"/>
    <x v="24"/>
    <s v="Invenergy Wind Offshore"/>
    <x v="17"/>
    <s v="Small-Mesh Multispecies"/>
    <x v="145"/>
    <x v="61"/>
    <x v="6"/>
    <x v="6"/>
    <x v="7"/>
    <n v="15.41"/>
  </r>
  <r>
    <x v="7"/>
    <x v="24"/>
    <s v="Invenergy Wind Offshore"/>
    <x v="31"/>
    <s v="No Federal FMP"/>
    <x v="111"/>
    <x v="109"/>
    <x v="7"/>
    <x v="44"/>
    <x v="7"/>
    <n v="6.61"/>
  </r>
  <r>
    <x v="7"/>
    <x v="24"/>
    <s v="Invenergy Wind Offshore"/>
    <x v="19"/>
    <s v="Tilefish"/>
    <x v="18"/>
    <x v="20"/>
    <x v="6"/>
    <x v="6"/>
    <x v="7"/>
    <n v="5.51"/>
  </r>
  <r>
    <x v="7"/>
    <x v="24"/>
    <s v="Invenergy Wind Offshore"/>
    <x v="35"/>
    <s v="Spiny Dogfish"/>
    <x v="71"/>
    <x v="933"/>
    <x v="6"/>
    <x v="6"/>
    <x v="7"/>
    <n v="4.4000000000000004"/>
  </r>
  <r>
    <x v="7"/>
    <x v="24"/>
    <s v="Invenergy Wind Offshore"/>
    <x v="49"/>
    <s v="No Federal FMP"/>
    <x v="27"/>
    <x v="66"/>
    <x v="29"/>
    <x v="31"/>
    <x v="7"/>
    <n v="3.3"/>
  </r>
  <r>
    <x v="7"/>
    <x v="24"/>
    <s v="Invenergy Wind Offshore"/>
    <x v="43"/>
    <s v="Northeast Multispecies"/>
    <x v="20"/>
    <x v="19"/>
    <x v="6"/>
    <x v="6"/>
    <x v="7"/>
    <n v="1.1000000000000001"/>
  </r>
  <r>
    <x v="7"/>
    <x v="24"/>
    <s v="Invenergy Wind Offshore"/>
    <x v="30"/>
    <s v="No Federal FMP"/>
    <x v="20"/>
    <x v="16"/>
    <x v="1"/>
    <x v="1"/>
    <x v="7"/>
    <n v="1.1000000000000001"/>
  </r>
  <r>
    <x v="7"/>
    <x v="24"/>
    <s v="Invenergy Wind Offshore"/>
    <x v="15"/>
    <s v="SERO FMP"/>
    <x v="20"/>
    <x v="19"/>
    <x v="1"/>
    <x v="5"/>
    <x v="7"/>
    <n v="1.1000000000000001"/>
  </r>
  <r>
    <x v="7"/>
    <x v="24"/>
    <s v="Invenergy Wind Offshore"/>
    <x v="13"/>
    <s v="No Federal FMP"/>
    <x v="20"/>
    <x v="109"/>
    <x v="6"/>
    <x v="6"/>
    <x v="7"/>
    <n v="1.1000000000000001"/>
  </r>
  <r>
    <x v="7"/>
    <x v="25"/>
    <s v="Mid-Atlantic Offshore Wind"/>
    <x v="1"/>
    <s v="Sea Scallop"/>
    <x v="3189"/>
    <x v="3176"/>
    <x v="130"/>
    <x v="58"/>
    <x v="7"/>
    <n v="3650001.81"/>
  </r>
  <r>
    <x v="7"/>
    <x v="25"/>
    <s v="Mid-Atlantic Offshore Wind"/>
    <x v="0"/>
    <m/>
    <x v="3190"/>
    <x v="3177"/>
    <x v="0"/>
    <x v="0"/>
    <x v="7"/>
    <n v="63532.5"/>
  </r>
  <r>
    <x v="7"/>
    <x v="25"/>
    <s v="Mid-Atlantic Offshore Wind"/>
    <x v="7"/>
    <s v="Mackerel, Squid, and Butterfish"/>
    <x v="3191"/>
    <x v="3178"/>
    <x v="10"/>
    <x v="10"/>
    <x v="7"/>
    <n v="26802.74"/>
  </r>
  <r>
    <x v="7"/>
    <x v="25"/>
    <s v="Mid-Atlantic Offshore Wind"/>
    <x v="10"/>
    <s v="Summer Flounder, Scup, Black Sea Bass"/>
    <x v="3192"/>
    <x v="3179"/>
    <x v="9"/>
    <x v="9"/>
    <x v="7"/>
    <n v="19194.52"/>
  </r>
  <r>
    <x v="7"/>
    <x v="25"/>
    <s v="Mid-Atlantic Offshore Wind"/>
    <x v="16"/>
    <s v="Monkfish"/>
    <x v="3193"/>
    <x v="3180"/>
    <x v="8"/>
    <x v="10"/>
    <x v="7"/>
    <n v="16484.849999999999"/>
  </r>
  <r>
    <x v="7"/>
    <x v="25"/>
    <s v="Mid-Atlantic Offshore Wind"/>
    <x v="38"/>
    <s v="Atlantic Herring"/>
    <x v="3194"/>
    <x v="3181"/>
    <x v="5"/>
    <x v="7"/>
    <x v="7"/>
    <n v="6051.34"/>
  </r>
  <r>
    <x v="7"/>
    <x v="25"/>
    <s v="Mid-Atlantic Offshore Wind"/>
    <x v="2"/>
    <s v="Summer Flounder, Scup, Black Sea Bass"/>
    <x v="3195"/>
    <x v="3182"/>
    <x v="54"/>
    <x v="64"/>
    <x v="7"/>
    <n v="4278.66"/>
  </r>
  <r>
    <x v="7"/>
    <x v="25"/>
    <s v="Mid-Atlantic Offshore Wind"/>
    <x v="9"/>
    <s v="Summer Flounder, Scup, Black Sea Bass"/>
    <x v="3196"/>
    <x v="3183"/>
    <x v="29"/>
    <x v="5"/>
    <x v="7"/>
    <n v="2844"/>
  </r>
  <r>
    <x v="7"/>
    <x v="25"/>
    <s v="Mid-Atlantic Offshore Wind"/>
    <x v="5"/>
    <s v="ASMFC FMP"/>
    <x v="3197"/>
    <x v="3184"/>
    <x v="6"/>
    <x v="6"/>
    <x v="7"/>
    <n v="2665.63"/>
  </r>
  <r>
    <x v="7"/>
    <x v="25"/>
    <s v="Mid-Atlantic Offshore Wind"/>
    <x v="26"/>
    <s v="Skates"/>
    <x v="2937"/>
    <x v="3185"/>
    <x v="1"/>
    <x v="5"/>
    <x v="7"/>
    <n v="1127.47"/>
  </r>
  <r>
    <x v="7"/>
    <x v="25"/>
    <s v="Mid-Atlantic Offshore Wind"/>
    <x v="28"/>
    <s v="Tilefish"/>
    <x v="3198"/>
    <x v="1372"/>
    <x v="5"/>
    <x v="1"/>
    <x v="7"/>
    <n v="1091.1400000000001"/>
  </r>
  <r>
    <x v="7"/>
    <x v="25"/>
    <s v="Mid-Atlantic Offshore Wind"/>
    <x v="22"/>
    <s v="Small-Mesh Multispecies"/>
    <x v="311"/>
    <x v="820"/>
    <x v="6"/>
    <x v="6"/>
    <x v="7"/>
    <n v="454.73"/>
  </r>
  <r>
    <x v="7"/>
    <x v="25"/>
    <s v="Mid-Atlantic Offshore Wind"/>
    <x v="20"/>
    <s v="Mackerel, Squid, and Butterfish"/>
    <x v="54"/>
    <x v="2138"/>
    <x v="1"/>
    <x v="1"/>
    <x v="7"/>
    <n v="299.48"/>
  </r>
  <r>
    <x v="7"/>
    <x v="25"/>
    <s v="Mid-Atlantic Offshore Wind"/>
    <x v="70"/>
    <s v="No Federal FMP"/>
    <x v="2457"/>
    <x v="302"/>
    <x v="5"/>
    <x v="5"/>
    <x v="7"/>
    <n v="234.52"/>
  </r>
  <r>
    <x v="7"/>
    <x v="25"/>
    <s v="Mid-Atlantic Offshore Wind"/>
    <x v="32"/>
    <s v="Highly Migratory Species"/>
    <x v="59"/>
    <x v="2085"/>
    <x v="5"/>
    <x v="5"/>
    <x v="7"/>
    <n v="162.94999999999999"/>
  </r>
  <r>
    <x v="7"/>
    <x v="25"/>
    <s v="Mid-Atlantic Offshore Wind"/>
    <x v="25"/>
    <s v="Bluefish"/>
    <x v="1098"/>
    <x v="998"/>
    <x v="1"/>
    <x v="1"/>
    <x v="7"/>
    <n v="138.72999999999999"/>
  </r>
  <r>
    <x v="7"/>
    <x v="25"/>
    <s v="Mid-Atlantic Offshore Wind"/>
    <x v="3"/>
    <s v="No Federal FMP"/>
    <x v="850"/>
    <x v="1106"/>
    <x v="6"/>
    <x v="1"/>
    <x v="7"/>
    <n v="132.13"/>
  </r>
  <r>
    <x v="7"/>
    <x v="25"/>
    <s v="Mid-Atlantic Offshore Wind"/>
    <x v="8"/>
    <s v="ASMFC FMP"/>
    <x v="278"/>
    <x v="1103"/>
    <x v="6"/>
    <x v="6"/>
    <x v="7"/>
    <n v="94.69"/>
  </r>
  <r>
    <x v="7"/>
    <x v="25"/>
    <s v="Mid-Atlantic Offshore Wind"/>
    <x v="18"/>
    <s v="Mackerel, Squid, and Butterfish"/>
    <x v="1053"/>
    <x v="10"/>
    <x v="6"/>
    <x v="6"/>
    <x v="7"/>
    <n v="82.58"/>
  </r>
  <r>
    <x v="7"/>
    <x v="25"/>
    <s v="Mid-Atlantic Offshore Wind"/>
    <x v="35"/>
    <s v="Spiny Dogfish"/>
    <x v="1053"/>
    <x v="1676"/>
    <x v="6"/>
    <x v="6"/>
    <x v="7"/>
    <n v="82.58"/>
  </r>
  <r>
    <x v="7"/>
    <x v="25"/>
    <s v="Mid-Atlantic Offshore Wind"/>
    <x v="6"/>
    <s v="Mackerel, Squid, and Butterfish"/>
    <x v="105"/>
    <x v="3033"/>
    <x v="6"/>
    <x v="6"/>
    <x v="7"/>
    <n v="71.569999999999993"/>
  </r>
  <r>
    <x v="7"/>
    <x v="25"/>
    <s v="Mid-Atlantic Offshore Wind"/>
    <x v="43"/>
    <s v="Northeast Multispecies"/>
    <x v="1188"/>
    <x v="69"/>
    <x v="6"/>
    <x v="6"/>
    <x v="7"/>
    <n v="66.06"/>
  </r>
  <r>
    <x v="7"/>
    <x v="25"/>
    <s v="Mid-Atlantic Offshore Wind"/>
    <x v="4"/>
    <s v="No Federal FMP"/>
    <x v="412"/>
    <x v="13"/>
    <x v="6"/>
    <x v="6"/>
    <x v="7"/>
    <n v="59.46"/>
  </r>
  <r>
    <x v="7"/>
    <x v="25"/>
    <s v="Mid-Atlantic Offshore Wind"/>
    <x v="60"/>
    <s v="ASMFC FMP"/>
    <x v="233"/>
    <x v="269"/>
    <x v="6"/>
    <x v="6"/>
    <x v="7"/>
    <n v="52.85"/>
  </r>
  <r>
    <x v="7"/>
    <x v="25"/>
    <s v="Mid-Atlantic Offshore Wind"/>
    <x v="24"/>
    <s v="No Federal FMP"/>
    <x v="191"/>
    <x v="106"/>
    <x v="11"/>
    <x v="44"/>
    <x v="7"/>
    <n v="49.55"/>
  </r>
  <r>
    <x v="7"/>
    <x v="25"/>
    <s v="Mid-Atlantic Offshore Wind"/>
    <x v="13"/>
    <s v="No Federal FMP"/>
    <x v="193"/>
    <x v="302"/>
    <x v="7"/>
    <x v="44"/>
    <x v="7"/>
    <n v="40.74"/>
  </r>
  <r>
    <x v="7"/>
    <x v="25"/>
    <s v="Mid-Atlantic Offshore Wind"/>
    <x v="17"/>
    <s v="Small-Mesh Multispecies"/>
    <x v="13"/>
    <x v="268"/>
    <x v="1"/>
    <x v="1"/>
    <x v="7"/>
    <n v="33.03"/>
  </r>
  <r>
    <x v="7"/>
    <x v="25"/>
    <s v="Mid-Atlantic Offshore Wind"/>
    <x v="31"/>
    <s v="No Federal FMP"/>
    <x v="68"/>
    <x v="16"/>
    <x v="1"/>
    <x v="1"/>
    <x v="7"/>
    <n v="13.21"/>
  </r>
  <r>
    <x v="7"/>
    <x v="25"/>
    <s v="Mid-Atlantic Offshore Wind"/>
    <x v="34"/>
    <s v="Northeast Multispecies"/>
    <x v="16"/>
    <x v="20"/>
    <x v="6"/>
    <x v="6"/>
    <x v="7"/>
    <n v="8.81"/>
  </r>
  <r>
    <x v="7"/>
    <x v="25"/>
    <s v="Mid-Atlantic Offshore Wind"/>
    <x v="58"/>
    <s v="Highly Migratory Species"/>
    <x v="17"/>
    <x v="108"/>
    <x v="5"/>
    <x v="5"/>
    <x v="7"/>
    <n v="7.71"/>
  </r>
  <r>
    <x v="7"/>
    <x v="25"/>
    <s v="Mid-Atlantic Offshore Wind"/>
    <x v="12"/>
    <s v="No Federal FMP"/>
    <x v="17"/>
    <x v="125"/>
    <x v="6"/>
    <x v="6"/>
    <x v="7"/>
    <n v="7.71"/>
  </r>
  <r>
    <x v="7"/>
    <x v="25"/>
    <s v="Mid-Atlantic Offshore Wind"/>
    <x v="11"/>
    <s v="ASMFC FMP"/>
    <x v="17"/>
    <x v="20"/>
    <x v="6"/>
    <x v="6"/>
    <x v="7"/>
    <n v="7.71"/>
  </r>
  <r>
    <x v="7"/>
    <x v="25"/>
    <s v="Mid-Atlantic Offshore Wind"/>
    <x v="61"/>
    <s v="Mackerel, Squid, and Butterfish"/>
    <x v="17"/>
    <x v="157"/>
    <x v="6"/>
    <x v="6"/>
    <x v="7"/>
    <n v="7.71"/>
  </r>
  <r>
    <x v="7"/>
    <x v="25"/>
    <s v="Mid-Atlantic Offshore Wind"/>
    <x v="31"/>
    <s v="No Federal FMP"/>
    <x v="18"/>
    <x v="20"/>
    <x v="29"/>
    <x v="7"/>
    <x v="7"/>
    <n v="5.51"/>
  </r>
  <r>
    <x v="7"/>
    <x v="25"/>
    <s v="Mid-Atlantic Offshore Wind"/>
    <x v="21"/>
    <s v="No Federal FMP"/>
    <x v="71"/>
    <x v="65"/>
    <x v="6"/>
    <x v="6"/>
    <x v="7"/>
    <n v="4.4000000000000004"/>
  </r>
  <r>
    <x v="7"/>
    <x v="25"/>
    <s v="Mid-Atlantic Offshore Wind"/>
    <x v="64"/>
    <s v="Small-Mesh Multispecies"/>
    <x v="27"/>
    <x v="109"/>
    <x v="29"/>
    <x v="5"/>
    <x v="7"/>
    <n v="3.3"/>
  </r>
  <r>
    <x v="7"/>
    <x v="25"/>
    <s v="Mid-Atlantic Offshore Wind"/>
    <x v="15"/>
    <s v="SERO FMP"/>
    <x v="27"/>
    <x v="19"/>
    <x v="29"/>
    <x v="5"/>
    <x v="7"/>
    <n v="3.3"/>
  </r>
  <r>
    <x v="7"/>
    <x v="25"/>
    <s v="Mid-Atlantic Offshore Wind"/>
    <x v="40"/>
    <s v="ASMFC FMP"/>
    <x v="27"/>
    <x v="364"/>
    <x v="6"/>
    <x v="6"/>
    <x v="7"/>
    <n v="3.3"/>
  </r>
  <r>
    <x v="7"/>
    <x v="25"/>
    <s v="Mid-Atlantic Offshore Wind"/>
    <x v="29"/>
    <s v="ASMFC FMP"/>
    <x v="19"/>
    <x v="20"/>
    <x v="6"/>
    <x v="6"/>
    <x v="7"/>
    <n v="2.2000000000000002"/>
  </r>
  <r>
    <x v="7"/>
    <x v="25"/>
    <s v="Mid-Atlantic Offshore Wind"/>
    <x v="49"/>
    <s v="No Federal FMP"/>
    <x v="20"/>
    <x v="15"/>
    <x v="1"/>
    <x v="5"/>
    <x v="7"/>
    <n v="1.1000000000000001"/>
  </r>
  <r>
    <x v="7"/>
    <x v="26"/>
    <s v="Atlantic Shores North"/>
    <x v="53"/>
    <s v="Surfclam, Ocean Quahog"/>
    <x v="3199"/>
    <x v="3186"/>
    <x v="124"/>
    <x v="95"/>
    <x v="7"/>
    <n v="218424.22"/>
  </r>
  <r>
    <x v="7"/>
    <x v="26"/>
    <s v="Atlantic Shores North"/>
    <x v="1"/>
    <s v="Sea Scallop"/>
    <x v="3200"/>
    <x v="3187"/>
    <x v="1"/>
    <x v="1"/>
    <x v="7"/>
    <n v="45898.16"/>
  </r>
  <r>
    <x v="7"/>
    <x v="26"/>
    <s v="Atlantic Shores North"/>
    <x v="10"/>
    <s v="Summer Flounder, Scup, Black Sea Bass"/>
    <x v="3201"/>
    <x v="3188"/>
    <x v="7"/>
    <x v="44"/>
    <x v="7"/>
    <n v="12783.13"/>
  </r>
  <r>
    <x v="7"/>
    <x v="26"/>
    <s v="Atlantic Shores North"/>
    <x v="26"/>
    <s v="Skates"/>
    <x v="3202"/>
    <x v="3189"/>
    <x v="67"/>
    <x v="31"/>
    <x v="7"/>
    <n v="8234.7199999999993"/>
  </r>
  <r>
    <x v="7"/>
    <x v="26"/>
    <s v="Atlantic Shores North"/>
    <x v="16"/>
    <s v="Monkfish"/>
    <x v="1652"/>
    <x v="3190"/>
    <x v="7"/>
    <x v="44"/>
    <x v="7"/>
    <n v="7597.21"/>
  </r>
  <r>
    <x v="7"/>
    <x v="26"/>
    <s v="Atlantic Shores North"/>
    <x v="60"/>
    <s v="ASMFC FMP"/>
    <x v="3203"/>
    <x v="3191"/>
    <x v="83"/>
    <x v="94"/>
    <x v="7"/>
    <n v="5274.01"/>
  </r>
  <r>
    <x v="7"/>
    <x v="26"/>
    <s v="Atlantic Shores North"/>
    <x v="7"/>
    <s v="Mackerel, Squid, and Butterfish"/>
    <x v="3204"/>
    <x v="3192"/>
    <x v="1"/>
    <x v="1"/>
    <x v="7"/>
    <n v="3275.61"/>
  </r>
  <r>
    <x v="7"/>
    <x v="26"/>
    <s v="Atlantic Shores North"/>
    <x v="2"/>
    <s v="Summer Flounder, Scup, Black Sea Bass"/>
    <x v="3205"/>
    <x v="480"/>
    <x v="7"/>
    <x v="44"/>
    <x v="7"/>
    <n v="2710.77"/>
  </r>
  <r>
    <x v="7"/>
    <x v="26"/>
    <s v="Atlantic Shores North"/>
    <x v="35"/>
    <s v="Spiny Dogfish"/>
    <x v="3206"/>
    <x v="3193"/>
    <x v="9"/>
    <x v="10"/>
    <x v="7"/>
    <n v="2606.17"/>
  </r>
  <r>
    <x v="7"/>
    <x v="26"/>
    <s v="Atlantic Shores North"/>
    <x v="32"/>
    <s v="Highly Migratory Species"/>
    <x v="426"/>
    <x v="3194"/>
    <x v="65"/>
    <x v="47"/>
    <x v="7"/>
    <n v="2263.75"/>
  </r>
  <r>
    <x v="7"/>
    <x v="26"/>
    <s v="Atlantic Shores North"/>
    <x v="40"/>
    <s v="ASMFC FMP"/>
    <x v="2758"/>
    <x v="3195"/>
    <x v="29"/>
    <x v="1"/>
    <x v="7"/>
    <n v="1074.6199999999999"/>
  </r>
  <r>
    <x v="7"/>
    <x v="26"/>
    <s v="Atlantic Shores North"/>
    <x v="0"/>
    <m/>
    <x v="3207"/>
    <x v="3196"/>
    <x v="0"/>
    <x v="0"/>
    <x v="7"/>
    <n v="792.75"/>
  </r>
  <r>
    <x v="7"/>
    <x v="26"/>
    <s v="Atlantic Shores North"/>
    <x v="38"/>
    <s v="Atlantic Herring"/>
    <x v="2651"/>
    <x v="3197"/>
    <x v="6"/>
    <x v="6"/>
    <x v="7"/>
    <n v="766.33"/>
  </r>
  <r>
    <x v="7"/>
    <x v="26"/>
    <s v="Atlantic Shores North"/>
    <x v="5"/>
    <s v="ASMFC FMP"/>
    <x v="1012"/>
    <x v="879"/>
    <x v="6"/>
    <x v="6"/>
    <x v="7"/>
    <n v="728.89"/>
  </r>
  <r>
    <x v="7"/>
    <x v="26"/>
    <s v="Atlantic Shores North"/>
    <x v="20"/>
    <s v="Mackerel, Squid, and Butterfish"/>
    <x v="692"/>
    <x v="1155"/>
    <x v="1"/>
    <x v="6"/>
    <x v="7"/>
    <n v="349.03"/>
  </r>
  <r>
    <x v="7"/>
    <x v="26"/>
    <s v="Atlantic Shores North"/>
    <x v="25"/>
    <s v="Bluefish"/>
    <x v="140"/>
    <x v="756"/>
    <x v="5"/>
    <x v="5"/>
    <x v="7"/>
    <n v="342.43"/>
  </r>
  <r>
    <x v="7"/>
    <x v="26"/>
    <s v="Atlantic Shores North"/>
    <x v="6"/>
    <s v="Mackerel, Squid, and Butterfish"/>
    <x v="475"/>
    <x v="3198"/>
    <x v="6"/>
    <x v="6"/>
    <x v="7"/>
    <n v="293.98"/>
  </r>
  <r>
    <x v="7"/>
    <x v="26"/>
    <s v="Atlantic Shores North"/>
    <x v="37"/>
    <s v="No Federal FMP"/>
    <x v="494"/>
    <x v="682"/>
    <x v="41"/>
    <x v="73"/>
    <x v="7"/>
    <n v="219.11"/>
  </r>
  <r>
    <x v="7"/>
    <x v="26"/>
    <s v="Atlantic Shores North"/>
    <x v="9"/>
    <s v="Summer Flounder, Scup, Black Sea Bass"/>
    <x v="814"/>
    <x v="517"/>
    <x v="6"/>
    <x v="6"/>
    <x v="7"/>
    <n v="183.87"/>
  </r>
  <r>
    <x v="7"/>
    <x v="26"/>
    <s v="Atlantic Shores North"/>
    <x v="58"/>
    <s v="Highly Migratory Species"/>
    <x v="256"/>
    <x v="100"/>
    <x v="132"/>
    <x v="11"/>
    <x v="7"/>
    <n v="160.75"/>
  </r>
  <r>
    <x v="7"/>
    <x v="26"/>
    <s v="Atlantic Shores North"/>
    <x v="18"/>
    <s v="Mackerel, Squid, and Butterfish"/>
    <x v="278"/>
    <x v="262"/>
    <x v="6"/>
    <x v="6"/>
    <x v="7"/>
    <n v="94.69"/>
  </r>
  <r>
    <x v="7"/>
    <x v="26"/>
    <s v="Atlantic Shores North"/>
    <x v="86"/>
    <s v="No Federal FMP"/>
    <x v="125"/>
    <x v="680"/>
    <x v="57"/>
    <x v="129"/>
    <x v="7"/>
    <n v="85.88"/>
  </r>
  <r>
    <x v="7"/>
    <x v="26"/>
    <s v="Atlantic Shores North"/>
    <x v="27"/>
    <s v="Northeast Multispecies"/>
    <x v="551"/>
    <x v="107"/>
    <x v="6"/>
    <x v="6"/>
    <x v="7"/>
    <n v="73.77"/>
  </r>
  <r>
    <x v="7"/>
    <x v="26"/>
    <s v="Atlantic Shores North"/>
    <x v="3"/>
    <s v="No Federal FMP"/>
    <x v="280"/>
    <x v="26"/>
    <x v="6"/>
    <x v="6"/>
    <x v="7"/>
    <n v="69.37"/>
  </r>
  <r>
    <x v="7"/>
    <x v="26"/>
    <s v="Atlantic Shores North"/>
    <x v="11"/>
    <s v="ASMFC FMP"/>
    <x v="163"/>
    <x v="69"/>
    <x v="5"/>
    <x v="5"/>
    <x v="7"/>
    <n v="68.260000000000005"/>
  </r>
  <r>
    <x v="7"/>
    <x v="26"/>
    <s v="Atlantic Shores North"/>
    <x v="23"/>
    <s v="Highly Migratory Species"/>
    <x v="64"/>
    <x v="125"/>
    <x v="5"/>
    <x v="5"/>
    <x v="7"/>
    <n v="55.05"/>
  </r>
  <r>
    <x v="7"/>
    <x v="26"/>
    <s v="Atlantic Shores North"/>
    <x v="45"/>
    <s v="No Federal FMP"/>
    <x v="218"/>
    <x v="429"/>
    <x v="10"/>
    <x v="68"/>
    <x v="7"/>
    <n v="38.54"/>
  </r>
  <r>
    <x v="7"/>
    <x v="26"/>
    <s v="Atlantic Shores North"/>
    <x v="61"/>
    <s v="Mackerel, Squid, and Butterfish"/>
    <x v="26"/>
    <x v="182"/>
    <x v="1"/>
    <x v="6"/>
    <x v="7"/>
    <n v="34.130000000000003"/>
  </r>
  <r>
    <x v="7"/>
    <x v="26"/>
    <s v="Atlantic Shores North"/>
    <x v="22"/>
    <s v="Small-Mesh Multispecies"/>
    <x v="354"/>
    <x v="246"/>
    <x v="6"/>
    <x v="6"/>
    <x v="7"/>
    <n v="19.82"/>
  </r>
  <r>
    <x v="7"/>
    <x v="26"/>
    <s v="Atlantic Shores North"/>
    <x v="4"/>
    <s v="No Federal FMP"/>
    <x v="127"/>
    <x v="1223"/>
    <x v="6"/>
    <x v="5"/>
    <x v="7"/>
    <n v="17.62"/>
  </r>
  <r>
    <x v="7"/>
    <x v="26"/>
    <s v="Atlantic Shores North"/>
    <x v="8"/>
    <s v="ASMFC FMP"/>
    <x v="67"/>
    <x v="215"/>
    <x v="6"/>
    <x v="6"/>
    <x v="7"/>
    <n v="16.52"/>
  </r>
  <r>
    <x v="7"/>
    <x v="26"/>
    <s v="Atlantic Shores North"/>
    <x v="31"/>
    <s v="No Federal FMP"/>
    <x v="145"/>
    <x v="15"/>
    <x v="1"/>
    <x v="1"/>
    <x v="7"/>
    <n v="15.41"/>
  </r>
  <r>
    <x v="7"/>
    <x v="26"/>
    <s v="Atlantic Shores North"/>
    <x v="15"/>
    <s v="SERO FMP"/>
    <x v="27"/>
    <x v="20"/>
    <x v="29"/>
    <x v="7"/>
    <x v="7"/>
    <n v="3.3"/>
  </r>
  <r>
    <x v="7"/>
    <x v="26"/>
    <s v="Atlantic Shores North"/>
    <x v="21"/>
    <s v="No Federal FMP"/>
    <x v="27"/>
    <x v="26"/>
    <x v="6"/>
    <x v="6"/>
    <x v="7"/>
    <n v="3.3"/>
  </r>
  <r>
    <x v="7"/>
    <x v="26"/>
    <s v="Atlantic Shores North"/>
    <x v="24"/>
    <s v="No Federal FMP"/>
    <x v="19"/>
    <x v="20"/>
    <x v="6"/>
    <x v="6"/>
    <x v="7"/>
    <n v="2.2000000000000002"/>
  </r>
  <r>
    <x v="7"/>
    <x v="26"/>
    <s v="Atlantic Shores North"/>
    <x v="13"/>
    <s v="No Federal FMP"/>
    <x v="19"/>
    <x v="27"/>
    <x v="6"/>
    <x v="6"/>
    <x v="7"/>
    <n v="2.2000000000000002"/>
  </r>
  <r>
    <x v="7"/>
    <x v="26"/>
    <s v="Atlantic Shores North"/>
    <x v="28"/>
    <s v="Tilefish"/>
    <x v="19"/>
    <x v="19"/>
    <x v="6"/>
    <x v="6"/>
    <x v="7"/>
    <n v="2.2000000000000002"/>
  </r>
  <r>
    <x v="7"/>
    <x v="26"/>
    <s v="Atlantic Shores North"/>
    <x v="17"/>
    <s v="Small-Mesh Multispecies"/>
    <x v="19"/>
    <x v="16"/>
    <x v="6"/>
    <x v="6"/>
    <x v="7"/>
    <n v="2.2000000000000002"/>
  </r>
  <r>
    <x v="8"/>
    <x v="0"/>
    <s v="Garden State Offshore Energy"/>
    <x v="3"/>
    <s v="No Federal FMP"/>
    <x v="3208"/>
    <x v="3199"/>
    <x v="229"/>
    <x v="250"/>
    <x v="8"/>
    <n v="220423.77"/>
  </r>
  <r>
    <x v="8"/>
    <x v="0"/>
    <s v="Garden State Offshore Energy"/>
    <x v="4"/>
    <s v="No Federal FMP"/>
    <x v="3209"/>
    <x v="3200"/>
    <x v="230"/>
    <x v="251"/>
    <x v="8"/>
    <n v="74963.59"/>
  </r>
  <r>
    <x v="8"/>
    <x v="0"/>
    <s v="Garden State Offshore Energy"/>
    <x v="0"/>
    <m/>
    <x v="3210"/>
    <x v="3201"/>
    <x v="0"/>
    <x v="0"/>
    <x v="8"/>
    <n v="54708.12"/>
  </r>
  <r>
    <x v="8"/>
    <x v="0"/>
    <s v="Garden State Offshore Energy"/>
    <x v="2"/>
    <s v="Summer Flounder, Scup, Black Sea Bass"/>
    <x v="3211"/>
    <x v="3202"/>
    <x v="143"/>
    <x v="83"/>
    <x v="8"/>
    <n v="42176.12"/>
  </r>
  <r>
    <x v="8"/>
    <x v="0"/>
    <s v="Garden State Offshore Energy"/>
    <x v="53"/>
    <s v="Surfclam, Ocean Quahog"/>
    <x v="3212"/>
    <x v="3203"/>
    <x v="27"/>
    <x v="28"/>
    <x v="8"/>
    <n v="38788.639999999999"/>
  </r>
  <r>
    <x v="8"/>
    <x v="0"/>
    <s v="Garden State Offshore Energy"/>
    <x v="10"/>
    <s v="Summer Flounder, Scup, Black Sea Bass"/>
    <x v="3213"/>
    <x v="3204"/>
    <x v="11"/>
    <x v="31"/>
    <x v="8"/>
    <n v="13962.03"/>
  </r>
  <r>
    <x v="8"/>
    <x v="0"/>
    <s v="Garden State Offshore Energy"/>
    <x v="5"/>
    <s v="ASMFC FMP"/>
    <x v="3214"/>
    <x v="3205"/>
    <x v="1"/>
    <x v="1"/>
    <x v="8"/>
    <n v="10188.200000000001"/>
  </r>
  <r>
    <x v="8"/>
    <x v="0"/>
    <s v="Garden State Offshore Energy"/>
    <x v="32"/>
    <s v="Highly Migratory Species"/>
    <x v="3215"/>
    <x v="3206"/>
    <x v="125"/>
    <x v="164"/>
    <x v="8"/>
    <n v="8623.7999999999993"/>
  </r>
  <r>
    <x v="8"/>
    <x v="0"/>
    <s v="Garden State Offshore Energy"/>
    <x v="8"/>
    <s v="ASMFC FMP"/>
    <x v="2438"/>
    <x v="3207"/>
    <x v="7"/>
    <x v="44"/>
    <x v="8"/>
    <n v="4199.3599999999997"/>
  </r>
  <r>
    <x v="8"/>
    <x v="0"/>
    <s v="Garden State Offshore Energy"/>
    <x v="7"/>
    <s v="Mackerel, Squid, and Butterfish"/>
    <x v="3216"/>
    <x v="3208"/>
    <x v="1"/>
    <x v="1"/>
    <x v="8"/>
    <n v="3070.57"/>
  </r>
  <r>
    <x v="8"/>
    <x v="0"/>
    <s v="Garden State Offshore Energy"/>
    <x v="11"/>
    <s v="ASMFC FMP"/>
    <x v="3217"/>
    <x v="2732"/>
    <x v="89"/>
    <x v="71"/>
    <x v="8"/>
    <n v="1927.23"/>
  </r>
  <r>
    <x v="8"/>
    <x v="0"/>
    <s v="Garden State Offshore Energy"/>
    <x v="14"/>
    <s v="No Federal FMP"/>
    <x v="2567"/>
    <x v="3209"/>
    <x v="210"/>
    <x v="131"/>
    <x v="8"/>
    <n v="556.54999999999995"/>
  </r>
  <r>
    <x v="8"/>
    <x v="0"/>
    <s v="Garden State Offshore Energy"/>
    <x v="51"/>
    <s v="No Federal FMP"/>
    <x v="534"/>
    <x v="448"/>
    <x v="5"/>
    <x v="113"/>
    <x v="8"/>
    <n v="505.04"/>
  </r>
  <r>
    <x v="8"/>
    <x v="0"/>
    <s v="Garden State Offshore Energy"/>
    <x v="60"/>
    <s v="ASMFC FMP"/>
    <x v="2548"/>
    <x v="3210"/>
    <x v="5"/>
    <x v="7"/>
    <x v="8"/>
    <n v="479.29"/>
  </r>
  <r>
    <x v="8"/>
    <x v="0"/>
    <s v="Garden State Offshore Energy"/>
    <x v="1"/>
    <s v="Sea Scallop"/>
    <x v="2791"/>
    <x v="106"/>
    <x v="6"/>
    <x v="6"/>
    <x v="8"/>
    <n v="322.51"/>
  </r>
  <r>
    <x v="8"/>
    <x v="0"/>
    <s v="Garden State Offshore Energy"/>
    <x v="6"/>
    <s v="Mackerel, Squid, and Butterfish"/>
    <x v="1066"/>
    <x v="3211"/>
    <x v="1"/>
    <x v="1"/>
    <x v="8"/>
    <n v="265.39999999999998"/>
  </r>
  <r>
    <x v="8"/>
    <x v="0"/>
    <s v="Garden State Offshore Energy"/>
    <x v="20"/>
    <s v="Mackerel, Squid, and Butterfish"/>
    <x v="2094"/>
    <x v="1603"/>
    <x v="1"/>
    <x v="5"/>
    <x v="8"/>
    <n v="200.45"/>
  </r>
  <r>
    <x v="8"/>
    <x v="0"/>
    <s v="Garden State Offshore Energy"/>
    <x v="13"/>
    <s v="No Federal FMP"/>
    <x v="694"/>
    <x v="321"/>
    <x v="51"/>
    <x v="73"/>
    <x v="8"/>
    <n v="189.25"/>
  </r>
  <r>
    <x v="8"/>
    <x v="0"/>
    <s v="Garden State Offshore Energy"/>
    <x v="62"/>
    <s v="ASMFC FMP"/>
    <x v="642"/>
    <x v="1701"/>
    <x v="82"/>
    <x v="104"/>
    <x v="8"/>
    <n v="154.54"/>
  </r>
  <r>
    <x v="8"/>
    <x v="0"/>
    <s v="Garden State Offshore Energy"/>
    <x v="67"/>
    <s v="Skates"/>
    <x v="103"/>
    <x v="2317"/>
    <x v="12"/>
    <x v="63"/>
    <x v="8"/>
    <n v="109.74"/>
  </r>
  <r>
    <x v="8"/>
    <x v="0"/>
    <s v="Garden State Offshore Energy"/>
    <x v="9"/>
    <s v="Summer Flounder, Scup, Black Sea Bass"/>
    <x v="497"/>
    <x v="3212"/>
    <x v="6"/>
    <x v="6"/>
    <x v="8"/>
    <n v="105.26"/>
  </r>
  <r>
    <x v="8"/>
    <x v="0"/>
    <s v="Garden State Offshore Energy"/>
    <x v="61"/>
    <s v="Mackerel, Squid, and Butterfish"/>
    <x v="162"/>
    <x v="1055"/>
    <x v="1"/>
    <x v="1"/>
    <x v="8"/>
    <n v="103.02"/>
  </r>
  <r>
    <x v="8"/>
    <x v="0"/>
    <s v="Garden State Offshore Energy"/>
    <x v="70"/>
    <s v="No Federal FMP"/>
    <x v="225"/>
    <x v="158"/>
    <x v="6"/>
    <x v="6"/>
    <x v="8"/>
    <n v="79.510000000000005"/>
  </r>
  <r>
    <x v="8"/>
    <x v="0"/>
    <s v="Garden State Offshore Energy"/>
    <x v="15"/>
    <s v="SERO FMP"/>
    <x v="106"/>
    <x v="1106"/>
    <x v="79"/>
    <x v="130"/>
    <x v="8"/>
    <n v="71.67"/>
  </r>
  <r>
    <x v="8"/>
    <x v="0"/>
    <s v="Garden State Offshore Energy"/>
    <x v="25"/>
    <s v="Bluefish"/>
    <x v="106"/>
    <x v="487"/>
    <x v="6"/>
    <x v="6"/>
    <x v="8"/>
    <n v="71.67"/>
  </r>
  <r>
    <x v="8"/>
    <x v="0"/>
    <s v="Garden State Offshore Energy"/>
    <x v="80"/>
    <s v="ASMFC FMP"/>
    <x v="461"/>
    <x v="2047"/>
    <x v="5"/>
    <x v="7"/>
    <x v="8"/>
    <n v="48.15"/>
  </r>
  <r>
    <x v="8"/>
    <x v="0"/>
    <s v="Garden State Offshore Energy"/>
    <x v="17"/>
    <s v="Small-Mesh Multispecies"/>
    <x v="12"/>
    <x v="362"/>
    <x v="1"/>
    <x v="1"/>
    <x v="8"/>
    <n v="38.07"/>
  </r>
  <r>
    <x v="8"/>
    <x v="0"/>
    <s v="Garden State Offshore Energy"/>
    <x v="26"/>
    <s v="Skates"/>
    <x v="194"/>
    <x v="248"/>
    <x v="6"/>
    <x v="6"/>
    <x v="8"/>
    <n v="36.950000000000003"/>
  </r>
  <r>
    <x v="8"/>
    <x v="0"/>
    <s v="Garden State Offshore Energy"/>
    <x v="16"/>
    <s v="Monkfish"/>
    <x v="14"/>
    <x v="184"/>
    <x v="6"/>
    <x v="6"/>
    <x v="8"/>
    <n v="28"/>
  </r>
  <r>
    <x v="8"/>
    <x v="0"/>
    <s v="Garden State Offshore Energy"/>
    <x v="31"/>
    <s v="No Federal FMP"/>
    <x v="67"/>
    <x v="65"/>
    <x v="1"/>
    <x v="6"/>
    <x v="8"/>
    <n v="16.8"/>
  </r>
  <r>
    <x v="8"/>
    <x v="0"/>
    <s v="Garden State Offshore Energy"/>
    <x v="23"/>
    <s v="Highly Migratory Species"/>
    <x v="145"/>
    <x v="27"/>
    <x v="6"/>
    <x v="6"/>
    <x v="8"/>
    <n v="15.68"/>
  </r>
  <r>
    <x v="8"/>
    <x v="0"/>
    <s v="Garden State Offshore Energy"/>
    <x v="46"/>
    <s v="No Federal FMP"/>
    <x v="145"/>
    <x v="16"/>
    <x v="6"/>
    <x v="6"/>
    <x v="8"/>
    <n v="15.68"/>
  </r>
  <r>
    <x v="8"/>
    <x v="0"/>
    <s v="Garden State Offshore Energy"/>
    <x v="21"/>
    <s v="No Federal FMP"/>
    <x v="68"/>
    <x v="158"/>
    <x v="1"/>
    <x v="1"/>
    <x v="8"/>
    <n v="13.44"/>
  </r>
  <r>
    <x v="8"/>
    <x v="0"/>
    <s v="Garden State Offshore Energy"/>
    <x v="22"/>
    <s v="Small-Mesh Multispecies"/>
    <x v="110"/>
    <x v="69"/>
    <x v="6"/>
    <x v="6"/>
    <x v="8"/>
    <n v="10.08"/>
  </r>
  <r>
    <x v="8"/>
    <x v="0"/>
    <s v="Garden State Offshore Energy"/>
    <x v="24"/>
    <s v="No Federal FMP"/>
    <x v="18"/>
    <x v="26"/>
    <x v="6"/>
    <x v="6"/>
    <x v="8"/>
    <n v="5.6"/>
  </r>
  <r>
    <x v="8"/>
    <x v="0"/>
    <s v="Garden State Offshore Energy"/>
    <x v="28"/>
    <s v="Tilefish"/>
    <x v="19"/>
    <x v="19"/>
    <x v="6"/>
    <x v="6"/>
    <x v="8"/>
    <n v="2.2400000000000002"/>
  </r>
  <r>
    <x v="8"/>
    <x v="0"/>
    <s v="Garden State Offshore Energy"/>
    <x v="19"/>
    <s v="Tilefish"/>
    <x v="19"/>
    <x v="19"/>
    <x v="6"/>
    <x v="6"/>
    <x v="8"/>
    <n v="2.2400000000000002"/>
  </r>
  <r>
    <x v="8"/>
    <x v="1"/>
    <s v="Coastal Virginia Offshore Wind Commercial??"/>
    <x v="2"/>
    <s v="Summer Flounder, Scup, Black Sea Bass"/>
    <x v="3218"/>
    <x v="3213"/>
    <x v="68"/>
    <x v="133"/>
    <x v="8"/>
    <n v="50130.26"/>
  </r>
  <r>
    <x v="8"/>
    <x v="1"/>
    <s v="Coastal Virginia Offshore Wind Commercial??"/>
    <x v="7"/>
    <s v="Mackerel, Squid, and Butterfish"/>
    <x v="1121"/>
    <x v="3214"/>
    <x v="29"/>
    <x v="7"/>
    <x v="8"/>
    <n v="8376.32"/>
  </r>
  <r>
    <x v="8"/>
    <x v="1"/>
    <s v="Coastal Virginia Offshore Wind Commercial??"/>
    <x v="0"/>
    <m/>
    <x v="3219"/>
    <x v="1882"/>
    <x v="0"/>
    <x v="0"/>
    <x v="8"/>
    <n v="5852.23"/>
  </r>
  <r>
    <x v="8"/>
    <x v="1"/>
    <s v="Coastal Virginia Offshore Wind Commercial??"/>
    <x v="6"/>
    <s v="Mackerel, Squid, and Butterfish"/>
    <x v="3220"/>
    <x v="3215"/>
    <x v="33"/>
    <x v="28"/>
    <x v="8"/>
    <n v="4006.75"/>
  </r>
  <r>
    <x v="8"/>
    <x v="1"/>
    <s v="Coastal Virginia Offshore Wind Commercial??"/>
    <x v="3"/>
    <s v="No Federal FMP"/>
    <x v="3221"/>
    <x v="624"/>
    <x v="11"/>
    <x v="31"/>
    <x v="8"/>
    <n v="3631.61"/>
  </r>
  <r>
    <x v="8"/>
    <x v="1"/>
    <s v="Coastal Virginia Offshore Wind Commercial??"/>
    <x v="10"/>
    <s v="Summer Flounder, Scup, Black Sea Bass"/>
    <x v="3222"/>
    <x v="2456"/>
    <x v="1"/>
    <x v="1"/>
    <x v="8"/>
    <n v="3077.29"/>
  </r>
  <r>
    <x v="8"/>
    <x v="1"/>
    <s v="Coastal Virginia Offshore Wind Commercial??"/>
    <x v="61"/>
    <s v="Mackerel, Squid, and Butterfish"/>
    <x v="3223"/>
    <x v="3216"/>
    <x v="83"/>
    <x v="84"/>
    <x v="8"/>
    <n v="2052.65"/>
  </r>
  <r>
    <x v="8"/>
    <x v="1"/>
    <s v="Coastal Virginia Offshore Wind Commercial??"/>
    <x v="5"/>
    <s v="ASMFC FMP"/>
    <x v="2652"/>
    <x v="805"/>
    <x v="6"/>
    <x v="6"/>
    <x v="8"/>
    <n v="558.79"/>
  </r>
  <r>
    <x v="8"/>
    <x v="1"/>
    <s v="Coastal Virginia Offshore Wind Commercial??"/>
    <x v="23"/>
    <s v="Highly Migratory Species"/>
    <x v="351"/>
    <x v="1106"/>
    <x v="29"/>
    <x v="7"/>
    <x v="8"/>
    <n v="254.2"/>
  </r>
  <r>
    <x v="8"/>
    <x v="1"/>
    <s v="Coastal Virginia Offshore Wind Commercial??"/>
    <x v="20"/>
    <s v="Mackerel, Squid, and Butterfish"/>
    <x v="1849"/>
    <x v="453"/>
    <x v="1"/>
    <x v="5"/>
    <x v="8"/>
    <n v="179.17"/>
  </r>
  <r>
    <x v="8"/>
    <x v="1"/>
    <s v="Coastal Virginia Offshore Wind Commercial??"/>
    <x v="24"/>
    <s v="No Federal FMP"/>
    <x v="1078"/>
    <x v="363"/>
    <x v="67"/>
    <x v="9"/>
    <x v="8"/>
    <n v="136.62"/>
  </r>
  <r>
    <x v="8"/>
    <x v="1"/>
    <s v="Coastal Virginia Offshore Wind Commercial??"/>
    <x v="19"/>
    <s v="Tilefish"/>
    <x v="657"/>
    <x v="182"/>
    <x v="54"/>
    <x v="31"/>
    <x v="8"/>
    <n v="116.46"/>
  </r>
  <r>
    <x v="8"/>
    <x v="1"/>
    <s v="Coastal Virginia Offshore Wind Commercial??"/>
    <x v="25"/>
    <s v="Bluefish"/>
    <x v="102"/>
    <x v="206"/>
    <x v="1"/>
    <x v="1"/>
    <x v="8"/>
    <n v="115.34"/>
  </r>
  <r>
    <x v="8"/>
    <x v="1"/>
    <s v="Coastal Virginia Offshore Wind Commercial??"/>
    <x v="18"/>
    <s v="Mackerel, Squid, and Butterfish"/>
    <x v="225"/>
    <x v="1281"/>
    <x v="6"/>
    <x v="6"/>
    <x v="8"/>
    <n v="79.510000000000005"/>
  </r>
  <r>
    <x v="8"/>
    <x v="1"/>
    <s v="Coastal Virginia Offshore Wind Commercial??"/>
    <x v="28"/>
    <s v="Tilefish"/>
    <x v="551"/>
    <x v="69"/>
    <x v="6"/>
    <x v="6"/>
    <x v="8"/>
    <n v="75.03"/>
  </r>
  <r>
    <x v="8"/>
    <x v="1"/>
    <s v="Coastal Virginia Offshore Wind Commercial??"/>
    <x v="15"/>
    <s v="SERO FMP"/>
    <x v="63"/>
    <x v="121"/>
    <x v="20"/>
    <x v="61"/>
    <x v="8"/>
    <n v="58.23"/>
  </r>
  <r>
    <x v="8"/>
    <x v="1"/>
    <s v="Coastal Virginia Offshore Wind Commercial??"/>
    <x v="16"/>
    <s v="Monkfish"/>
    <x v="480"/>
    <x v="68"/>
    <x v="6"/>
    <x v="6"/>
    <x v="8"/>
    <n v="29.12"/>
  </r>
  <r>
    <x v="8"/>
    <x v="1"/>
    <s v="Coastal Virginia Offshore Wind Commercial??"/>
    <x v="30"/>
    <s v="No Federal FMP"/>
    <x v="145"/>
    <x v="680"/>
    <x v="54"/>
    <x v="28"/>
    <x v="8"/>
    <n v="15.68"/>
  </r>
  <r>
    <x v="8"/>
    <x v="1"/>
    <s v="Coastal Virginia Offshore Wind Commercial??"/>
    <x v="17"/>
    <s v="Small-Mesh Multispecies"/>
    <x v="70"/>
    <x v="14"/>
    <x v="6"/>
    <x v="6"/>
    <x v="8"/>
    <n v="11.2"/>
  </r>
  <r>
    <x v="8"/>
    <x v="1"/>
    <s v="Coastal Virginia Offshore Wind Commercial??"/>
    <x v="32"/>
    <s v="Highly Migratory Species"/>
    <x v="17"/>
    <x v="184"/>
    <x v="6"/>
    <x v="6"/>
    <x v="8"/>
    <n v="7.84"/>
  </r>
  <r>
    <x v="8"/>
    <x v="2"/>
    <s v="Revolution Wind"/>
    <x v="5"/>
    <s v="ASMFC FMP"/>
    <x v="3224"/>
    <x v="3217"/>
    <x v="83"/>
    <x v="84"/>
    <x v="8"/>
    <n v="137451.17000000001"/>
  </r>
  <r>
    <x v="8"/>
    <x v="2"/>
    <s v="Revolution Wind"/>
    <x v="38"/>
    <s v="Atlantic Herring"/>
    <x v="3225"/>
    <x v="3218"/>
    <x v="74"/>
    <x v="88"/>
    <x v="8"/>
    <n v="129259.62"/>
  </r>
  <r>
    <x v="8"/>
    <x v="2"/>
    <s v="Revolution Wind"/>
    <x v="26"/>
    <s v="Skates"/>
    <x v="3226"/>
    <x v="3219"/>
    <x v="99"/>
    <x v="214"/>
    <x v="8"/>
    <n v="122404.02"/>
  </r>
  <r>
    <x v="8"/>
    <x v="2"/>
    <s v="Revolution Wind"/>
    <x v="0"/>
    <m/>
    <x v="3227"/>
    <x v="3220"/>
    <x v="0"/>
    <x v="0"/>
    <x v="8"/>
    <n v="119561.9"/>
  </r>
  <r>
    <x v="8"/>
    <x v="2"/>
    <s v="Revolution Wind"/>
    <x v="16"/>
    <s v="Monkfish"/>
    <x v="3228"/>
    <x v="3221"/>
    <x v="48"/>
    <x v="129"/>
    <x v="8"/>
    <n v="92464.28"/>
  </r>
  <r>
    <x v="8"/>
    <x v="2"/>
    <s v="Revolution Wind"/>
    <x v="10"/>
    <s v="Summer Flounder, Scup, Black Sea Bass"/>
    <x v="3229"/>
    <x v="3222"/>
    <x v="94"/>
    <x v="15"/>
    <x v="8"/>
    <n v="90973.78"/>
  </r>
  <r>
    <x v="8"/>
    <x v="2"/>
    <s v="Revolution Wind"/>
    <x v="34"/>
    <s v="Northeast Multispecies"/>
    <x v="3230"/>
    <x v="1643"/>
    <x v="115"/>
    <x v="76"/>
    <x v="8"/>
    <n v="71166.25"/>
  </r>
  <r>
    <x v="8"/>
    <x v="2"/>
    <s v="Revolution Wind"/>
    <x v="2"/>
    <s v="Summer Flounder, Scup, Black Sea Bass"/>
    <x v="3231"/>
    <x v="3223"/>
    <x v="72"/>
    <x v="33"/>
    <x v="8"/>
    <n v="44657.66"/>
  </r>
  <r>
    <x v="8"/>
    <x v="2"/>
    <s v="Revolution Wind"/>
    <x v="1"/>
    <s v="Sea Scallop"/>
    <x v="3232"/>
    <x v="3224"/>
    <x v="1"/>
    <x v="1"/>
    <x v="8"/>
    <n v="38080.9"/>
  </r>
  <r>
    <x v="8"/>
    <x v="2"/>
    <s v="Revolution Wind"/>
    <x v="22"/>
    <s v="Small-Mesh Multispecies"/>
    <x v="3233"/>
    <x v="3225"/>
    <x v="74"/>
    <x v="27"/>
    <x v="8"/>
    <n v="37620.65"/>
  </r>
  <r>
    <x v="8"/>
    <x v="2"/>
    <s v="Revolution Wind"/>
    <x v="7"/>
    <s v="Mackerel, Squid, and Butterfish"/>
    <x v="3234"/>
    <x v="3226"/>
    <x v="27"/>
    <x v="63"/>
    <x v="8"/>
    <n v="36317.17"/>
  </r>
  <r>
    <x v="8"/>
    <x v="2"/>
    <s v="Revolution Wind"/>
    <x v="9"/>
    <s v="Summer Flounder, Scup, Black Sea Bass"/>
    <x v="3235"/>
    <x v="3227"/>
    <x v="69"/>
    <x v="54"/>
    <x v="8"/>
    <n v="34161.5"/>
  </r>
  <r>
    <x v="8"/>
    <x v="2"/>
    <s v="Revolution Wind"/>
    <x v="8"/>
    <s v="ASMFC FMP"/>
    <x v="3236"/>
    <x v="3228"/>
    <x v="93"/>
    <x v="37"/>
    <x v="8"/>
    <n v="22990.09"/>
  </r>
  <r>
    <x v="8"/>
    <x v="2"/>
    <s v="Revolution Wind"/>
    <x v="43"/>
    <s v="Northeast Multispecies"/>
    <x v="3237"/>
    <x v="3229"/>
    <x v="28"/>
    <x v="61"/>
    <x v="8"/>
    <n v="22517.52"/>
  </r>
  <r>
    <x v="8"/>
    <x v="2"/>
    <s v="Revolution Wind"/>
    <x v="27"/>
    <s v="Northeast Multispecies"/>
    <x v="3238"/>
    <x v="2308"/>
    <x v="27"/>
    <x v="8"/>
    <x v="8"/>
    <n v="13090.8"/>
  </r>
  <r>
    <x v="8"/>
    <x v="2"/>
    <s v="Revolution Wind"/>
    <x v="35"/>
    <s v="Spiny Dogfish"/>
    <x v="1606"/>
    <x v="3230"/>
    <x v="26"/>
    <x v="61"/>
    <x v="8"/>
    <n v="8987.75"/>
  </r>
  <r>
    <x v="8"/>
    <x v="2"/>
    <s v="Revolution Wind"/>
    <x v="20"/>
    <s v="Mackerel, Squid, and Butterfish"/>
    <x v="3239"/>
    <x v="3231"/>
    <x v="43"/>
    <x v="41"/>
    <x v="8"/>
    <n v="5932.85"/>
  </r>
  <r>
    <x v="8"/>
    <x v="2"/>
    <s v="Revolution Wind"/>
    <x v="17"/>
    <s v="Small-Mesh Multispecies"/>
    <x v="3240"/>
    <x v="3232"/>
    <x v="170"/>
    <x v="135"/>
    <x v="8"/>
    <n v="3655.12"/>
  </r>
  <r>
    <x v="8"/>
    <x v="2"/>
    <s v="Revolution Wind"/>
    <x v="25"/>
    <s v="Bluefish"/>
    <x v="3241"/>
    <x v="3233"/>
    <x v="22"/>
    <x v="43"/>
    <x v="8"/>
    <n v="2191.5100000000002"/>
  </r>
  <r>
    <x v="8"/>
    <x v="2"/>
    <s v="Revolution Wind"/>
    <x v="12"/>
    <s v="No Federal FMP"/>
    <x v="3242"/>
    <x v="3234"/>
    <x v="166"/>
    <x v="81"/>
    <x v="8"/>
    <n v="1556.56"/>
  </r>
  <r>
    <x v="8"/>
    <x v="2"/>
    <s v="Revolution Wind"/>
    <x v="28"/>
    <s v="Tilefish"/>
    <x v="3243"/>
    <x v="267"/>
    <x v="5"/>
    <x v="5"/>
    <x v="8"/>
    <n v="1477.05"/>
  </r>
  <r>
    <x v="8"/>
    <x v="2"/>
    <s v="Revolution Wind"/>
    <x v="3"/>
    <s v="No Federal FMP"/>
    <x v="3244"/>
    <x v="210"/>
    <x v="1"/>
    <x v="5"/>
    <x v="8"/>
    <n v="1189.26"/>
  </r>
  <r>
    <x v="8"/>
    <x v="2"/>
    <s v="Revolution Wind"/>
    <x v="42"/>
    <s v="No Federal FMP"/>
    <x v="3245"/>
    <x v="1105"/>
    <x v="231"/>
    <x v="252"/>
    <x v="8"/>
    <n v="1108.6300000000001"/>
  </r>
  <r>
    <x v="8"/>
    <x v="2"/>
    <s v="Revolution Wind"/>
    <x v="18"/>
    <s v="Mackerel, Squid, and Butterfish"/>
    <x v="1054"/>
    <x v="3235"/>
    <x v="29"/>
    <x v="1"/>
    <x v="8"/>
    <n v="498.32"/>
  </r>
  <r>
    <x v="8"/>
    <x v="2"/>
    <s v="Revolution Wind"/>
    <x v="29"/>
    <s v="ASMFC FMP"/>
    <x v="3141"/>
    <x v="506"/>
    <x v="1"/>
    <x v="1"/>
    <x v="8"/>
    <n v="360.58"/>
  </r>
  <r>
    <x v="8"/>
    <x v="2"/>
    <s v="Revolution Wind"/>
    <x v="11"/>
    <s v="ASMFC FMP"/>
    <x v="97"/>
    <x v="949"/>
    <x v="67"/>
    <x v="63"/>
    <x v="8"/>
    <n v="329.23"/>
  </r>
  <r>
    <x v="8"/>
    <x v="2"/>
    <s v="Revolution Wind"/>
    <x v="32"/>
    <s v="Highly Migratory Species"/>
    <x v="183"/>
    <x v="92"/>
    <x v="7"/>
    <x v="44"/>
    <x v="8"/>
    <n v="321.39"/>
  </r>
  <r>
    <x v="8"/>
    <x v="2"/>
    <s v="Revolution Wind"/>
    <x v="48"/>
    <s v="Northeast Multispecies"/>
    <x v="2653"/>
    <x v="404"/>
    <x v="1"/>
    <x v="1"/>
    <x v="8"/>
    <n v="313.55"/>
  </r>
  <r>
    <x v="8"/>
    <x v="2"/>
    <s v="Revolution Wind"/>
    <x v="31"/>
    <s v="No Federal FMP"/>
    <x v="726"/>
    <x v="879"/>
    <x v="12"/>
    <x v="43"/>
    <x v="8"/>
    <n v="311.31"/>
  </r>
  <r>
    <x v="8"/>
    <x v="2"/>
    <s v="Revolution Wind"/>
    <x v="41"/>
    <s v="Northeast Multispecies"/>
    <x v="872"/>
    <x v="544"/>
    <x v="6"/>
    <x v="6"/>
    <x v="8"/>
    <n v="235.16"/>
  </r>
  <r>
    <x v="8"/>
    <x v="2"/>
    <s v="Revolution Wind"/>
    <x v="13"/>
    <s v="No Federal FMP"/>
    <x v="2792"/>
    <x v="2224"/>
    <x v="16"/>
    <x v="24"/>
    <x v="8"/>
    <n v="234.04"/>
  </r>
  <r>
    <x v="8"/>
    <x v="2"/>
    <s v="Revolution Wind"/>
    <x v="57"/>
    <s v="Northeast Multispecies"/>
    <x v="829"/>
    <x v="14"/>
    <x v="8"/>
    <x v="8"/>
    <x v="8"/>
    <n v="227.33"/>
  </r>
  <r>
    <x v="8"/>
    <x v="2"/>
    <s v="Revolution Wind"/>
    <x v="24"/>
    <s v="No Federal FMP"/>
    <x v="1611"/>
    <x v="977"/>
    <x v="8"/>
    <x v="10"/>
    <x v="8"/>
    <n v="169.09"/>
  </r>
  <r>
    <x v="8"/>
    <x v="2"/>
    <s v="Revolution Wind"/>
    <x v="56"/>
    <s v="Northeast Multispecies"/>
    <x v="257"/>
    <x v="901"/>
    <x v="6"/>
    <x v="6"/>
    <x v="8"/>
    <n v="142.22"/>
  </r>
  <r>
    <x v="8"/>
    <x v="2"/>
    <s v="Revolution Wind"/>
    <x v="64"/>
    <s v="Small-Mesh Multispecies"/>
    <x v="437"/>
    <x v="1007"/>
    <x v="56"/>
    <x v="57"/>
    <x v="8"/>
    <n v="73.91"/>
  </r>
  <r>
    <x v="8"/>
    <x v="2"/>
    <s v="Revolution Wind"/>
    <x v="6"/>
    <s v="Mackerel, Squid, and Butterfish"/>
    <x v="105"/>
    <x v="432"/>
    <x v="6"/>
    <x v="6"/>
    <x v="8"/>
    <n v="72.790000000000006"/>
  </r>
  <r>
    <x v="8"/>
    <x v="2"/>
    <s v="Revolution Wind"/>
    <x v="60"/>
    <s v="ASMFC FMP"/>
    <x v="479"/>
    <x v="153"/>
    <x v="6"/>
    <x v="1"/>
    <x v="8"/>
    <n v="62.71"/>
  </r>
  <r>
    <x v="8"/>
    <x v="2"/>
    <s v="Revolution Wind"/>
    <x v="54"/>
    <s v="Northeast Multispecies"/>
    <x v="852"/>
    <x v="12"/>
    <x v="6"/>
    <x v="6"/>
    <x v="8"/>
    <n v="54.87"/>
  </r>
  <r>
    <x v="8"/>
    <x v="2"/>
    <s v="Revolution Wind"/>
    <x v="75"/>
    <s v="No Federal FMP"/>
    <x v="191"/>
    <x v="1006"/>
    <x v="26"/>
    <x v="14"/>
    <x v="8"/>
    <n v="50.39"/>
  </r>
  <r>
    <x v="8"/>
    <x v="2"/>
    <s v="Revolution Wind"/>
    <x v="37"/>
    <s v="No Federal FMP"/>
    <x v="192"/>
    <x v="17"/>
    <x v="45"/>
    <x v="10"/>
    <x v="8"/>
    <n v="49.27"/>
  </r>
  <r>
    <x v="8"/>
    <x v="2"/>
    <s v="Revolution Wind"/>
    <x v="70"/>
    <s v="No Federal FMP"/>
    <x v="260"/>
    <x v="141"/>
    <x v="6"/>
    <x v="6"/>
    <x v="8"/>
    <n v="47.03"/>
  </r>
  <r>
    <x v="8"/>
    <x v="2"/>
    <s v="Revolution Wind"/>
    <x v="21"/>
    <s v="No Federal FMP"/>
    <x v="65"/>
    <x v="250"/>
    <x v="7"/>
    <x v="44"/>
    <x v="8"/>
    <n v="45.91"/>
  </r>
  <r>
    <x v="8"/>
    <x v="2"/>
    <s v="Revolution Wind"/>
    <x v="49"/>
    <s v="No Federal FMP"/>
    <x v="413"/>
    <x v="430"/>
    <x v="69"/>
    <x v="52"/>
    <x v="8"/>
    <n v="40.31"/>
  </r>
  <r>
    <x v="8"/>
    <x v="2"/>
    <s v="Revolution Wind"/>
    <x v="15"/>
    <s v="SERO FMP"/>
    <x v="13"/>
    <x v="933"/>
    <x v="39"/>
    <x v="15"/>
    <x v="8"/>
    <n v="33.590000000000003"/>
  </r>
  <r>
    <x v="8"/>
    <x v="2"/>
    <s v="Revolution Wind"/>
    <x v="55"/>
    <s v="Northeast Multispecies"/>
    <x v="613"/>
    <x v="1193"/>
    <x v="6"/>
    <x v="6"/>
    <x v="8"/>
    <n v="32.479999999999997"/>
  </r>
  <r>
    <x v="8"/>
    <x v="2"/>
    <s v="Revolution Wind"/>
    <x v="14"/>
    <s v="No Federal FMP"/>
    <x v="164"/>
    <x v="107"/>
    <x v="67"/>
    <x v="63"/>
    <x v="8"/>
    <n v="23.52"/>
  </r>
  <r>
    <x v="8"/>
    <x v="2"/>
    <s v="Revolution Wind"/>
    <x v="33"/>
    <s v="Northeast Multispecies"/>
    <x v="127"/>
    <x v="16"/>
    <x v="6"/>
    <x v="6"/>
    <x v="8"/>
    <n v="17.920000000000002"/>
  </r>
  <r>
    <x v="8"/>
    <x v="2"/>
    <s v="Revolution Wind"/>
    <x v="46"/>
    <s v="No Federal FMP"/>
    <x v="127"/>
    <x v="108"/>
    <x v="6"/>
    <x v="6"/>
    <x v="8"/>
    <n v="17.920000000000002"/>
  </r>
  <r>
    <x v="8"/>
    <x v="2"/>
    <s v="Revolution Wind"/>
    <x v="4"/>
    <s v="No Federal FMP"/>
    <x v="17"/>
    <x v="20"/>
    <x v="6"/>
    <x v="6"/>
    <x v="8"/>
    <n v="7.84"/>
  </r>
  <r>
    <x v="8"/>
    <x v="2"/>
    <s v="Revolution Wind"/>
    <x v="51"/>
    <s v="No Federal FMP"/>
    <x v="111"/>
    <x v="26"/>
    <x v="6"/>
    <x v="44"/>
    <x v="8"/>
    <n v="6.72"/>
  </r>
  <r>
    <x v="8"/>
    <x v="2"/>
    <s v="Revolution Wind"/>
    <x v="90"/>
    <s v="No Federal FMP"/>
    <x v="111"/>
    <x v="65"/>
    <x v="83"/>
    <x v="9"/>
    <x v="8"/>
    <n v="6.72"/>
  </r>
  <r>
    <x v="8"/>
    <x v="2"/>
    <s v="Revolution Wind"/>
    <x v="19"/>
    <s v="Tilefish"/>
    <x v="71"/>
    <x v="20"/>
    <x v="6"/>
    <x v="6"/>
    <x v="8"/>
    <n v="4.4800000000000004"/>
  </r>
  <r>
    <x v="8"/>
    <x v="2"/>
    <s v="Revolution Wind"/>
    <x v="31"/>
    <s v="No Federal FMP"/>
    <x v="27"/>
    <x v="19"/>
    <x v="1"/>
    <x v="1"/>
    <x v="8"/>
    <n v="3.36"/>
  </r>
  <r>
    <x v="8"/>
    <x v="2"/>
    <s v="Revolution Wind"/>
    <x v="44"/>
    <s v="ASMFC FMP"/>
    <x v="20"/>
    <x v="11"/>
    <x v="1"/>
    <x v="84"/>
    <x v="8"/>
    <n v="1.1200000000000001"/>
  </r>
  <r>
    <x v="8"/>
    <x v="2"/>
    <s v="Revolution Wind"/>
    <x v="105"/>
    <s v="No Federal FMP"/>
    <x v="20"/>
    <x v="20"/>
    <x v="29"/>
    <x v="44"/>
    <x v="8"/>
    <n v="1.1200000000000001"/>
  </r>
  <r>
    <x v="8"/>
    <x v="3"/>
    <s v="Sunrise Wind"/>
    <x v="0"/>
    <m/>
    <x v="3246"/>
    <x v="3236"/>
    <x v="0"/>
    <x v="0"/>
    <x v="8"/>
    <n v="1944383.66"/>
  </r>
  <r>
    <x v="8"/>
    <x v="3"/>
    <s v="Sunrise Wind"/>
    <x v="16"/>
    <s v="Monkfish"/>
    <x v="3247"/>
    <x v="3237"/>
    <x v="232"/>
    <x v="253"/>
    <x v="8"/>
    <n v="389437.32"/>
  </r>
  <r>
    <x v="8"/>
    <x v="3"/>
    <s v="Sunrise Wind"/>
    <x v="26"/>
    <s v="Skates"/>
    <x v="3248"/>
    <x v="3238"/>
    <x v="233"/>
    <x v="143"/>
    <x v="8"/>
    <n v="293338.08"/>
  </r>
  <r>
    <x v="8"/>
    <x v="3"/>
    <s v="Sunrise Wind"/>
    <x v="10"/>
    <s v="Summer Flounder, Scup, Black Sea Bass"/>
    <x v="3249"/>
    <x v="3239"/>
    <x v="3"/>
    <x v="65"/>
    <x v="8"/>
    <n v="248061.15"/>
  </r>
  <r>
    <x v="8"/>
    <x v="3"/>
    <s v="Sunrise Wind"/>
    <x v="5"/>
    <s v="ASMFC FMP"/>
    <x v="3250"/>
    <x v="3240"/>
    <x v="56"/>
    <x v="43"/>
    <x v="8"/>
    <n v="129278.65"/>
  </r>
  <r>
    <x v="8"/>
    <x v="3"/>
    <s v="Sunrise Wind"/>
    <x v="1"/>
    <s v="Sea Scallop"/>
    <x v="3251"/>
    <x v="3241"/>
    <x v="5"/>
    <x v="5"/>
    <x v="8"/>
    <n v="117607.8"/>
  </r>
  <r>
    <x v="8"/>
    <x v="3"/>
    <s v="Sunrise Wind"/>
    <x v="34"/>
    <s v="Northeast Multispecies"/>
    <x v="3252"/>
    <x v="3242"/>
    <x v="127"/>
    <x v="130"/>
    <x v="8"/>
    <n v="75152.84"/>
  </r>
  <r>
    <x v="8"/>
    <x v="3"/>
    <s v="Sunrise Wind"/>
    <x v="43"/>
    <s v="Northeast Multispecies"/>
    <x v="3253"/>
    <x v="3243"/>
    <x v="234"/>
    <x v="140"/>
    <x v="8"/>
    <n v="60322.95"/>
  </r>
  <r>
    <x v="8"/>
    <x v="3"/>
    <s v="Sunrise Wind"/>
    <x v="7"/>
    <s v="Mackerel, Squid, and Butterfish"/>
    <x v="3254"/>
    <x v="3244"/>
    <x v="56"/>
    <x v="84"/>
    <x v="8"/>
    <n v="46887.24"/>
  </r>
  <r>
    <x v="8"/>
    <x v="3"/>
    <s v="Sunrise Wind"/>
    <x v="38"/>
    <s v="Atlantic Herring"/>
    <x v="3255"/>
    <x v="3245"/>
    <x v="27"/>
    <x v="28"/>
    <x v="8"/>
    <n v="39495.25"/>
  </r>
  <r>
    <x v="8"/>
    <x v="3"/>
    <s v="Sunrise Wind"/>
    <x v="27"/>
    <s v="Northeast Multispecies"/>
    <x v="3256"/>
    <x v="3246"/>
    <x v="47"/>
    <x v="56"/>
    <x v="8"/>
    <n v="32316.02"/>
  </r>
  <r>
    <x v="8"/>
    <x v="3"/>
    <s v="Sunrise Wind"/>
    <x v="22"/>
    <s v="Small-Mesh Multispecies"/>
    <x v="3257"/>
    <x v="3247"/>
    <x v="61"/>
    <x v="45"/>
    <x v="8"/>
    <n v="32010.31"/>
  </r>
  <r>
    <x v="8"/>
    <x v="3"/>
    <s v="Sunrise Wind"/>
    <x v="9"/>
    <s v="Summer Flounder, Scup, Black Sea Bass"/>
    <x v="3258"/>
    <x v="3248"/>
    <x v="43"/>
    <x v="74"/>
    <x v="8"/>
    <n v="31741.55"/>
  </r>
  <r>
    <x v="8"/>
    <x v="3"/>
    <s v="Sunrise Wind"/>
    <x v="8"/>
    <s v="ASMFC FMP"/>
    <x v="3259"/>
    <x v="3249"/>
    <x v="61"/>
    <x v="24"/>
    <x v="8"/>
    <n v="31572.46"/>
  </r>
  <r>
    <x v="8"/>
    <x v="3"/>
    <s v="Sunrise Wind"/>
    <x v="35"/>
    <s v="Spiny Dogfish"/>
    <x v="3260"/>
    <x v="3250"/>
    <x v="181"/>
    <x v="126"/>
    <x v="8"/>
    <n v="25585.85"/>
  </r>
  <r>
    <x v="8"/>
    <x v="3"/>
    <s v="Sunrise Wind"/>
    <x v="2"/>
    <s v="Summer Flounder, Scup, Black Sea Bass"/>
    <x v="3261"/>
    <x v="3251"/>
    <x v="37"/>
    <x v="94"/>
    <x v="8"/>
    <n v="16218.48"/>
  </r>
  <r>
    <x v="8"/>
    <x v="3"/>
    <s v="Sunrise Wind"/>
    <x v="20"/>
    <s v="Mackerel, Squid, and Butterfish"/>
    <x v="3262"/>
    <x v="3252"/>
    <x v="69"/>
    <x v="41"/>
    <x v="8"/>
    <n v="6319.19"/>
  </r>
  <r>
    <x v="8"/>
    <x v="3"/>
    <s v="Sunrise Wind"/>
    <x v="42"/>
    <s v="No Federal FMP"/>
    <x v="3263"/>
    <x v="3253"/>
    <x v="235"/>
    <x v="254"/>
    <x v="8"/>
    <n v="5076.18"/>
  </r>
  <r>
    <x v="8"/>
    <x v="3"/>
    <s v="Sunrise Wind"/>
    <x v="28"/>
    <s v="Tilefish"/>
    <x v="3264"/>
    <x v="3254"/>
    <x v="9"/>
    <x v="9"/>
    <x v="8"/>
    <n v="4851.1000000000004"/>
  </r>
  <r>
    <x v="8"/>
    <x v="3"/>
    <s v="Sunrise Wind"/>
    <x v="17"/>
    <s v="Small-Mesh Multispecies"/>
    <x v="3265"/>
    <x v="3255"/>
    <x v="53"/>
    <x v="85"/>
    <x v="8"/>
    <n v="2143.35"/>
  </r>
  <r>
    <x v="8"/>
    <x v="3"/>
    <s v="Sunrise Wind"/>
    <x v="25"/>
    <s v="Bluefish"/>
    <x v="2173"/>
    <x v="3256"/>
    <x v="22"/>
    <x v="43"/>
    <x v="8"/>
    <n v="2091.84"/>
  </r>
  <r>
    <x v="8"/>
    <x v="3"/>
    <s v="Sunrise Wind"/>
    <x v="29"/>
    <s v="ASMFC FMP"/>
    <x v="3266"/>
    <x v="3109"/>
    <x v="67"/>
    <x v="9"/>
    <x v="8"/>
    <n v="2012.33"/>
  </r>
  <r>
    <x v="8"/>
    <x v="3"/>
    <s v="Sunrise Wind"/>
    <x v="41"/>
    <s v="Northeast Multispecies"/>
    <x v="3267"/>
    <x v="3257"/>
    <x v="5"/>
    <x v="5"/>
    <x v="8"/>
    <n v="1129.9100000000001"/>
  </r>
  <r>
    <x v="8"/>
    <x v="3"/>
    <s v="Sunrise Wind"/>
    <x v="12"/>
    <s v="No Federal FMP"/>
    <x v="3268"/>
    <x v="3258"/>
    <x v="34"/>
    <x v="71"/>
    <x v="8"/>
    <n v="1119.83"/>
  </r>
  <r>
    <x v="8"/>
    <x v="3"/>
    <s v="Sunrise Wind"/>
    <x v="48"/>
    <s v="Northeast Multispecies"/>
    <x v="3269"/>
    <x v="2046"/>
    <x v="5"/>
    <x v="5"/>
    <x v="8"/>
    <n v="683.1"/>
  </r>
  <r>
    <x v="8"/>
    <x v="3"/>
    <s v="Sunrise Wind"/>
    <x v="32"/>
    <s v="Highly Migratory Species"/>
    <x v="1880"/>
    <x v="3259"/>
    <x v="54"/>
    <x v="9"/>
    <x v="8"/>
    <n v="542"/>
  </r>
  <r>
    <x v="8"/>
    <x v="3"/>
    <s v="Sunrise Wind"/>
    <x v="13"/>
    <s v="No Federal FMP"/>
    <x v="3270"/>
    <x v="150"/>
    <x v="87"/>
    <x v="70"/>
    <x v="8"/>
    <n v="515.12"/>
  </r>
  <r>
    <x v="8"/>
    <x v="3"/>
    <s v="Sunrise Wind"/>
    <x v="60"/>
    <s v="ASMFC FMP"/>
    <x v="3073"/>
    <x v="3260"/>
    <x v="5"/>
    <x v="44"/>
    <x v="8"/>
    <n v="456.89"/>
  </r>
  <r>
    <x v="8"/>
    <x v="3"/>
    <s v="Sunrise Wind"/>
    <x v="18"/>
    <s v="Mackerel, Squid, and Butterfish"/>
    <x v="433"/>
    <x v="3261"/>
    <x v="5"/>
    <x v="1"/>
    <x v="8"/>
    <n v="408.74"/>
  </r>
  <r>
    <x v="8"/>
    <x v="3"/>
    <s v="Sunrise Wind"/>
    <x v="31"/>
    <s v="No Federal FMP"/>
    <x v="912"/>
    <x v="2157"/>
    <x v="33"/>
    <x v="32"/>
    <x v="8"/>
    <n v="350.51"/>
  </r>
  <r>
    <x v="8"/>
    <x v="3"/>
    <s v="Sunrise Wind"/>
    <x v="6"/>
    <s v="Mackerel, Squid, and Butterfish"/>
    <x v="1251"/>
    <x v="1619"/>
    <x v="1"/>
    <x v="6"/>
    <x v="8"/>
    <n v="295.63"/>
  </r>
  <r>
    <x v="8"/>
    <x v="3"/>
    <s v="Sunrise Wind"/>
    <x v="24"/>
    <s v="No Federal FMP"/>
    <x v="1117"/>
    <x v="2706"/>
    <x v="27"/>
    <x v="22"/>
    <x v="8"/>
    <n v="226.21"/>
  </r>
  <r>
    <x v="8"/>
    <x v="3"/>
    <s v="Sunrise Wind"/>
    <x v="57"/>
    <s v="Northeast Multispecies"/>
    <x v="2277"/>
    <x v="67"/>
    <x v="67"/>
    <x v="64"/>
    <x v="8"/>
    <n v="199.33"/>
  </r>
  <r>
    <x v="8"/>
    <x v="3"/>
    <s v="Sunrise Wind"/>
    <x v="21"/>
    <s v="No Federal FMP"/>
    <x v="1881"/>
    <x v="425"/>
    <x v="33"/>
    <x v="43"/>
    <x v="8"/>
    <n v="181.41"/>
  </r>
  <r>
    <x v="8"/>
    <x v="3"/>
    <s v="Sunrise Wind"/>
    <x v="11"/>
    <s v="ASMFC FMP"/>
    <x v="368"/>
    <x v="11"/>
    <x v="5"/>
    <x v="7"/>
    <x v="8"/>
    <n v="98.54"/>
  </r>
  <r>
    <x v="8"/>
    <x v="3"/>
    <s v="Sunrise Wind"/>
    <x v="54"/>
    <s v="Northeast Multispecies"/>
    <x v="278"/>
    <x v="525"/>
    <x v="6"/>
    <x v="6"/>
    <x v="8"/>
    <n v="96.31"/>
  </r>
  <r>
    <x v="8"/>
    <x v="3"/>
    <s v="Sunrise Wind"/>
    <x v="3"/>
    <s v="No Federal FMP"/>
    <x v="282"/>
    <x v="125"/>
    <x v="6"/>
    <x v="6"/>
    <x v="8"/>
    <n v="64.95"/>
  </r>
  <r>
    <x v="8"/>
    <x v="3"/>
    <s v="Sunrise Wind"/>
    <x v="37"/>
    <s v="No Federal FMP"/>
    <x v="985"/>
    <x v="66"/>
    <x v="12"/>
    <x v="28"/>
    <x v="8"/>
    <n v="63.83"/>
  </r>
  <r>
    <x v="8"/>
    <x v="3"/>
    <s v="Sunrise Wind"/>
    <x v="15"/>
    <s v="SERO FMP"/>
    <x v="313"/>
    <x v="13"/>
    <x v="64"/>
    <x v="66"/>
    <x v="8"/>
    <n v="44.79"/>
  </r>
  <r>
    <x v="8"/>
    <x v="3"/>
    <s v="Sunrise Wind"/>
    <x v="90"/>
    <s v="No Federal FMP"/>
    <x v="193"/>
    <x v="67"/>
    <x v="165"/>
    <x v="37"/>
    <x v="8"/>
    <n v="41.43"/>
  </r>
  <r>
    <x v="8"/>
    <x v="3"/>
    <s v="Sunrise Wind"/>
    <x v="56"/>
    <s v="Northeast Multispecies"/>
    <x v="13"/>
    <x v="158"/>
    <x v="6"/>
    <x v="6"/>
    <x v="8"/>
    <n v="33.590000000000003"/>
  </r>
  <r>
    <x v="8"/>
    <x v="3"/>
    <s v="Sunrise Wind"/>
    <x v="14"/>
    <s v="No Federal FMP"/>
    <x v="15"/>
    <x v="67"/>
    <x v="67"/>
    <x v="10"/>
    <x v="8"/>
    <n v="21.28"/>
  </r>
  <r>
    <x v="8"/>
    <x v="3"/>
    <s v="Sunrise Wind"/>
    <x v="49"/>
    <s v="No Federal FMP"/>
    <x v="354"/>
    <x v="487"/>
    <x v="13"/>
    <x v="37"/>
    <x v="8"/>
    <n v="20.16"/>
  </r>
  <r>
    <x v="8"/>
    <x v="3"/>
    <s v="Sunrise Wind"/>
    <x v="51"/>
    <s v="No Federal FMP"/>
    <x v="127"/>
    <x v="106"/>
    <x v="6"/>
    <x v="57"/>
    <x v="8"/>
    <n v="17.920000000000002"/>
  </r>
  <r>
    <x v="8"/>
    <x v="3"/>
    <s v="Sunrise Wind"/>
    <x v="64"/>
    <s v="Small-Mesh Multispecies"/>
    <x v="69"/>
    <x v="68"/>
    <x v="29"/>
    <x v="44"/>
    <x v="8"/>
    <n v="12.32"/>
  </r>
  <r>
    <x v="8"/>
    <x v="3"/>
    <s v="Sunrise Wind"/>
    <x v="75"/>
    <s v="No Federal FMP"/>
    <x v="69"/>
    <x v="66"/>
    <x v="10"/>
    <x v="63"/>
    <x v="8"/>
    <n v="12.32"/>
  </r>
  <r>
    <x v="8"/>
    <x v="3"/>
    <s v="Sunrise Wind"/>
    <x v="55"/>
    <s v="Northeast Multispecies"/>
    <x v="110"/>
    <x v="17"/>
    <x v="6"/>
    <x v="6"/>
    <x v="8"/>
    <n v="10.08"/>
  </r>
  <r>
    <x v="8"/>
    <x v="3"/>
    <s v="Sunrise Wind"/>
    <x v="82"/>
    <s v="No Federal FMP"/>
    <x v="17"/>
    <x v="17"/>
    <x v="13"/>
    <x v="94"/>
    <x v="8"/>
    <n v="7.84"/>
  </r>
  <r>
    <x v="8"/>
    <x v="3"/>
    <s v="Sunrise Wind"/>
    <x v="33"/>
    <s v="Northeast Multispecies"/>
    <x v="17"/>
    <x v="109"/>
    <x v="6"/>
    <x v="6"/>
    <x v="8"/>
    <n v="7.84"/>
  </r>
  <r>
    <x v="8"/>
    <x v="3"/>
    <s v="Sunrise Wind"/>
    <x v="31"/>
    <s v="No Federal FMP"/>
    <x v="111"/>
    <x v="20"/>
    <x v="1"/>
    <x v="1"/>
    <x v="8"/>
    <n v="6.72"/>
  </r>
  <r>
    <x v="8"/>
    <x v="3"/>
    <s v="Sunrise Wind"/>
    <x v="44"/>
    <s v="ASMFC FMP"/>
    <x v="18"/>
    <x v="124"/>
    <x v="9"/>
    <x v="43"/>
    <x v="8"/>
    <n v="5.6"/>
  </r>
  <r>
    <x v="8"/>
    <x v="3"/>
    <s v="Sunrise Wind"/>
    <x v="19"/>
    <s v="Tilefish"/>
    <x v="18"/>
    <x v="20"/>
    <x v="6"/>
    <x v="6"/>
    <x v="8"/>
    <n v="5.6"/>
  </r>
  <r>
    <x v="8"/>
    <x v="3"/>
    <s v="Sunrise Wind"/>
    <x v="4"/>
    <s v="No Federal FMP"/>
    <x v="19"/>
    <x v="19"/>
    <x v="6"/>
    <x v="6"/>
    <x v="8"/>
    <n v="2.2400000000000002"/>
  </r>
  <r>
    <x v="8"/>
    <x v="4"/>
    <s v="US Wind"/>
    <x v="53"/>
    <s v="Surfclam, Ocean Quahog"/>
    <x v="3271"/>
    <x v="3262"/>
    <x v="83"/>
    <x v="12"/>
    <x v="8"/>
    <n v="55111.26"/>
  </r>
  <r>
    <x v="8"/>
    <x v="4"/>
    <s v="US Wind"/>
    <x v="2"/>
    <s v="Summer Flounder, Scup, Black Sea Bass"/>
    <x v="3272"/>
    <x v="3263"/>
    <x v="111"/>
    <x v="81"/>
    <x v="8"/>
    <n v="31635.17"/>
  </r>
  <r>
    <x v="8"/>
    <x v="4"/>
    <s v="US Wind"/>
    <x v="40"/>
    <s v="ASMFC FMP"/>
    <x v="3273"/>
    <x v="3264"/>
    <x v="154"/>
    <x v="107"/>
    <x v="8"/>
    <n v="28207.37"/>
  </r>
  <r>
    <x v="8"/>
    <x v="4"/>
    <s v="US Wind"/>
    <x v="0"/>
    <m/>
    <x v="3274"/>
    <x v="3265"/>
    <x v="0"/>
    <x v="0"/>
    <x v="8"/>
    <n v="22776.2"/>
  </r>
  <r>
    <x v="8"/>
    <x v="4"/>
    <s v="US Wind"/>
    <x v="35"/>
    <s v="Spiny Dogfish"/>
    <x v="3275"/>
    <x v="3266"/>
    <x v="105"/>
    <x v="152"/>
    <x v="8"/>
    <n v="14875.81"/>
  </r>
  <r>
    <x v="8"/>
    <x v="4"/>
    <s v="US Wind"/>
    <x v="10"/>
    <s v="Summer Flounder, Scup, Black Sea Bass"/>
    <x v="3276"/>
    <x v="3267"/>
    <x v="7"/>
    <x v="44"/>
    <x v="8"/>
    <n v="11022.48"/>
  </r>
  <r>
    <x v="8"/>
    <x v="4"/>
    <s v="US Wind"/>
    <x v="5"/>
    <s v="ASMFC FMP"/>
    <x v="3277"/>
    <x v="3268"/>
    <x v="1"/>
    <x v="5"/>
    <x v="8"/>
    <n v="8955.27"/>
  </r>
  <r>
    <x v="8"/>
    <x v="4"/>
    <s v="US Wind"/>
    <x v="7"/>
    <s v="Mackerel, Squid, and Butterfish"/>
    <x v="3278"/>
    <x v="3269"/>
    <x v="5"/>
    <x v="5"/>
    <x v="8"/>
    <n v="4549.87"/>
  </r>
  <r>
    <x v="8"/>
    <x v="4"/>
    <s v="US Wind"/>
    <x v="3"/>
    <s v="No Federal FMP"/>
    <x v="3279"/>
    <x v="3074"/>
    <x v="29"/>
    <x v="7"/>
    <x v="8"/>
    <n v="2193.7399999999998"/>
  </r>
  <r>
    <x v="8"/>
    <x v="4"/>
    <s v="US Wind"/>
    <x v="25"/>
    <s v="Bluefish"/>
    <x v="3280"/>
    <x v="3270"/>
    <x v="45"/>
    <x v="28"/>
    <x v="8"/>
    <n v="1843.24"/>
  </r>
  <r>
    <x v="8"/>
    <x v="4"/>
    <s v="US Wind"/>
    <x v="32"/>
    <s v="Highly Migratory Species"/>
    <x v="3281"/>
    <x v="3271"/>
    <x v="56"/>
    <x v="57"/>
    <x v="8"/>
    <n v="1459.14"/>
  </r>
  <r>
    <x v="8"/>
    <x v="4"/>
    <s v="US Wind"/>
    <x v="11"/>
    <s v="ASMFC FMP"/>
    <x v="3282"/>
    <x v="1919"/>
    <x v="46"/>
    <x v="11"/>
    <x v="8"/>
    <n v="1116.47"/>
  </r>
  <r>
    <x v="8"/>
    <x v="4"/>
    <s v="US Wind"/>
    <x v="4"/>
    <s v="No Federal FMP"/>
    <x v="3283"/>
    <x v="2007"/>
    <x v="11"/>
    <x v="10"/>
    <x v="8"/>
    <n v="917.14"/>
  </r>
  <r>
    <x v="8"/>
    <x v="4"/>
    <s v="US Wind"/>
    <x v="16"/>
    <s v="Monkfish"/>
    <x v="3284"/>
    <x v="2522"/>
    <x v="6"/>
    <x v="1"/>
    <x v="8"/>
    <n v="737.97"/>
  </r>
  <r>
    <x v="8"/>
    <x v="4"/>
    <s v="US Wind"/>
    <x v="26"/>
    <s v="Skates"/>
    <x v="3285"/>
    <x v="3272"/>
    <x v="1"/>
    <x v="1"/>
    <x v="8"/>
    <n v="599.11"/>
  </r>
  <r>
    <x v="8"/>
    <x v="4"/>
    <s v="US Wind"/>
    <x v="70"/>
    <s v="No Federal FMP"/>
    <x v="3286"/>
    <x v="1817"/>
    <x v="5"/>
    <x v="31"/>
    <x v="8"/>
    <n v="563.27"/>
  </r>
  <r>
    <x v="8"/>
    <x v="4"/>
    <s v="US Wind"/>
    <x v="13"/>
    <s v="No Federal FMP"/>
    <x v="534"/>
    <x v="2936"/>
    <x v="115"/>
    <x v="98"/>
    <x v="8"/>
    <n v="505.04"/>
  </r>
  <r>
    <x v="8"/>
    <x v="4"/>
    <s v="US Wind"/>
    <x v="60"/>
    <s v="ASMFC FMP"/>
    <x v="3287"/>
    <x v="3273"/>
    <x v="5"/>
    <x v="7"/>
    <x v="8"/>
    <n v="492.72"/>
  </r>
  <r>
    <x v="8"/>
    <x v="4"/>
    <s v="US Wind"/>
    <x v="6"/>
    <s v="Mackerel, Squid, and Butterfish"/>
    <x v="1908"/>
    <x v="3274"/>
    <x v="5"/>
    <x v="1"/>
    <x v="8"/>
    <n v="425.54"/>
  </r>
  <r>
    <x v="8"/>
    <x v="4"/>
    <s v="US Wind"/>
    <x v="1"/>
    <s v="Sea Scallop"/>
    <x v="1733"/>
    <x v="11"/>
    <x v="6"/>
    <x v="6"/>
    <x v="8"/>
    <n v="276.60000000000002"/>
  </r>
  <r>
    <x v="8"/>
    <x v="4"/>
    <s v="US Wind"/>
    <x v="61"/>
    <s v="Mackerel, Squid, and Butterfish"/>
    <x v="331"/>
    <x v="1023"/>
    <x v="5"/>
    <x v="1"/>
    <x v="8"/>
    <n v="271"/>
  </r>
  <r>
    <x v="8"/>
    <x v="4"/>
    <s v="US Wind"/>
    <x v="8"/>
    <s v="ASMFC FMP"/>
    <x v="3288"/>
    <x v="2670"/>
    <x v="6"/>
    <x v="6"/>
    <x v="8"/>
    <n v="268.76"/>
  </r>
  <r>
    <x v="8"/>
    <x v="4"/>
    <s v="US Wind"/>
    <x v="100"/>
    <s v="No Federal FMP"/>
    <x v="257"/>
    <x v="572"/>
    <x v="6"/>
    <x v="1"/>
    <x v="8"/>
    <n v="142.22"/>
  </r>
  <r>
    <x v="8"/>
    <x v="4"/>
    <s v="US Wind"/>
    <x v="17"/>
    <s v="Small-Mesh Multispecies"/>
    <x v="627"/>
    <x v="1920"/>
    <x v="1"/>
    <x v="1"/>
    <x v="8"/>
    <n v="85.11"/>
  </r>
  <r>
    <x v="8"/>
    <x v="4"/>
    <s v="US Wind"/>
    <x v="31"/>
    <s v="No Federal FMP"/>
    <x v="280"/>
    <x v="122"/>
    <x v="29"/>
    <x v="64"/>
    <x v="8"/>
    <n v="70.55"/>
  </r>
  <r>
    <x v="8"/>
    <x v="4"/>
    <s v="US Wind"/>
    <x v="9"/>
    <s v="Summer Flounder, Scup, Black Sea Bass"/>
    <x v="986"/>
    <x v="96"/>
    <x v="6"/>
    <x v="6"/>
    <x v="8"/>
    <n v="61.59"/>
  </r>
  <r>
    <x v="8"/>
    <x v="4"/>
    <s v="US Wind"/>
    <x v="20"/>
    <s v="Mackerel, Squid, and Butterfish"/>
    <x v="226"/>
    <x v="805"/>
    <x v="6"/>
    <x v="6"/>
    <x v="8"/>
    <n v="59.35"/>
  </r>
  <r>
    <x v="8"/>
    <x v="4"/>
    <s v="US Wind"/>
    <x v="58"/>
    <s v="Highly Migratory Species"/>
    <x v="190"/>
    <x v="104"/>
    <x v="24"/>
    <x v="77"/>
    <x v="8"/>
    <n v="57.11"/>
  </r>
  <r>
    <x v="8"/>
    <x v="4"/>
    <s v="US Wind"/>
    <x v="62"/>
    <s v="ASMFC FMP"/>
    <x v="589"/>
    <x v="67"/>
    <x v="20"/>
    <x v="14"/>
    <x v="8"/>
    <n v="51.51"/>
  </r>
  <r>
    <x v="8"/>
    <x v="4"/>
    <s v="US Wind"/>
    <x v="24"/>
    <s v="No Federal FMP"/>
    <x v="126"/>
    <x v="64"/>
    <x v="5"/>
    <x v="5"/>
    <x v="8"/>
    <n v="31.36"/>
  </r>
  <r>
    <x v="8"/>
    <x v="4"/>
    <s v="US Wind"/>
    <x v="22"/>
    <s v="Small-Mesh Multispecies"/>
    <x v="261"/>
    <x v="281"/>
    <x v="6"/>
    <x v="6"/>
    <x v="8"/>
    <n v="30.24"/>
  </r>
  <r>
    <x v="8"/>
    <x v="4"/>
    <s v="US Wind"/>
    <x v="23"/>
    <s v="Highly Migratory Species"/>
    <x v="261"/>
    <x v="26"/>
    <x v="6"/>
    <x v="6"/>
    <x v="8"/>
    <n v="30.24"/>
  </r>
  <r>
    <x v="8"/>
    <x v="4"/>
    <s v="US Wind"/>
    <x v="51"/>
    <s v="No Federal FMP"/>
    <x v="109"/>
    <x v="158"/>
    <x v="6"/>
    <x v="10"/>
    <x v="8"/>
    <n v="22.4"/>
  </r>
  <r>
    <x v="8"/>
    <x v="4"/>
    <s v="US Wind"/>
    <x v="15"/>
    <s v="SERO FMP"/>
    <x v="127"/>
    <x v="69"/>
    <x v="45"/>
    <x v="32"/>
    <x v="8"/>
    <n v="17.920000000000002"/>
  </r>
  <r>
    <x v="8"/>
    <x v="4"/>
    <s v="US Wind"/>
    <x v="80"/>
    <s v="ASMFC FMP"/>
    <x v="127"/>
    <x v="107"/>
    <x v="1"/>
    <x v="1"/>
    <x v="8"/>
    <n v="17.920000000000002"/>
  </r>
  <r>
    <x v="8"/>
    <x v="4"/>
    <s v="US Wind"/>
    <x v="74"/>
    <s v="ASMFC FMP"/>
    <x v="196"/>
    <x v="325"/>
    <x v="41"/>
    <x v="19"/>
    <x v="8"/>
    <n v="14.56"/>
  </r>
  <r>
    <x v="8"/>
    <x v="4"/>
    <s v="US Wind"/>
    <x v="21"/>
    <s v="No Federal FMP"/>
    <x v="111"/>
    <x v="15"/>
    <x v="1"/>
    <x v="1"/>
    <x v="8"/>
    <n v="6.72"/>
  </r>
  <r>
    <x v="8"/>
    <x v="4"/>
    <s v="US Wind"/>
    <x v="19"/>
    <s v="Tilefish"/>
    <x v="18"/>
    <x v="109"/>
    <x v="6"/>
    <x v="6"/>
    <x v="8"/>
    <n v="5.6"/>
  </r>
  <r>
    <x v="8"/>
    <x v="4"/>
    <s v="US Wind"/>
    <x v="28"/>
    <s v="Tilefish"/>
    <x v="71"/>
    <x v="19"/>
    <x v="6"/>
    <x v="6"/>
    <x v="8"/>
    <n v="4.4800000000000004"/>
  </r>
  <r>
    <x v="8"/>
    <x v="4"/>
    <s v="US Wind"/>
    <x v="45"/>
    <s v="No Federal FMP"/>
    <x v="71"/>
    <x v="184"/>
    <x v="5"/>
    <x v="7"/>
    <x v="8"/>
    <n v="4.4800000000000004"/>
  </r>
  <r>
    <x v="8"/>
    <x v="4"/>
    <s v="US Wind"/>
    <x v="14"/>
    <s v="No Federal FMP"/>
    <x v="27"/>
    <x v="27"/>
    <x v="1"/>
    <x v="5"/>
    <x v="8"/>
    <n v="3.36"/>
  </r>
  <r>
    <x v="8"/>
    <x v="4"/>
    <s v="US Wind"/>
    <x v="18"/>
    <s v="Mackerel, Squid, and Butterfish"/>
    <x v="19"/>
    <x v="27"/>
    <x v="6"/>
    <x v="6"/>
    <x v="8"/>
    <n v="2.2400000000000002"/>
  </r>
  <r>
    <x v="8"/>
    <x v="5"/>
    <s v="Coastal Virginia Offshore Wind Research"/>
    <x v="0"/>
    <m/>
    <x v="3289"/>
    <x v="505"/>
    <x v="0"/>
    <x v="0"/>
    <x v="8"/>
    <n v="667.42"/>
  </r>
  <r>
    <x v="8"/>
    <x v="5"/>
    <s v="Coastal Virginia Offshore Wind Research"/>
    <x v="2"/>
    <s v="Summer Flounder, Scup, Black Sea Bass"/>
    <x v="830"/>
    <x v="269"/>
    <x v="6"/>
    <x v="6"/>
    <x v="8"/>
    <n v="192.61"/>
  </r>
  <r>
    <x v="8"/>
    <x v="5"/>
    <s v="Coastal Virginia Offshore Wind Research"/>
    <x v="10"/>
    <s v="Summer Flounder, Scup, Black Sea Bass"/>
    <x v="436"/>
    <x v="934"/>
    <x v="6"/>
    <x v="6"/>
    <x v="8"/>
    <n v="119.82"/>
  </r>
  <r>
    <x v="8"/>
    <x v="5"/>
    <s v="Coastal Virginia Offshore Wind Research"/>
    <x v="7"/>
    <s v="Mackerel, Squid, and Butterfish"/>
    <x v="1014"/>
    <x v="682"/>
    <x v="6"/>
    <x v="6"/>
    <x v="8"/>
    <n v="118.7"/>
  </r>
  <r>
    <x v="8"/>
    <x v="5"/>
    <s v="Coastal Virginia Offshore Wind Research"/>
    <x v="6"/>
    <s v="Mackerel, Squid, and Butterfish"/>
    <x v="986"/>
    <x v="1620"/>
    <x v="6"/>
    <x v="6"/>
    <x v="8"/>
    <n v="61.59"/>
  </r>
  <r>
    <x v="8"/>
    <x v="5"/>
    <s v="Coastal Virginia Offshore Wind Research"/>
    <x v="60"/>
    <s v="ASMFC FMP"/>
    <x v="26"/>
    <x v="1193"/>
    <x v="6"/>
    <x v="6"/>
    <x v="8"/>
    <n v="34.71"/>
  </r>
  <r>
    <x v="8"/>
    <x v="5"/>
    <s v="Coastal Virginia Offshore Wind Research"/>
    <x v="61"/>
    <s v="Mackerel, Squid, and Butterfish"/>
    <x v="127"/>
    <x v="454"/>
    <x v="6"/>
    <x v="6"/>
    <x v="8"/>
    <n v="17.920000000000002"/>
  </r>
  <r>
    <x v="8"/>
    <x v="5"/>
    <s v="Coastal Virginia Offshore Wind Research"/>
    <x v="25"/>
    <s v="Bluefish"/>
    <x v="71"/>
    <x v="27"/>
    <x v="6"/>
    <x v="6"/>
    <x v="8"/>
    <n v="4.4800000000000004"/>
  </r>
  <r>
    <x v="8"/>
    <x v="5"/>
    <s v="Coastal Virginia Offshore Wind Research"/>
    <x v="20"/>
    <s v="Mackerel, Squid, and Butterfish"/>
    <x v="27"/>
    <x v="15"/>
    <x v="6"/>
    <x v="6"/>
    <x v="8"/>
    <n v="3.36"/>
  </r>
  <r>
    <x v="8"/>
    <x v="5"/>
    <s v="Coastal Virginia Offshore Wind Research"/>
    <x v="23"/>
    <s v="Highly Migratory Species"/>
    <x v="27"/>
    <x v="19"/>
    <x v="6"/>
    <x v="6"/>
    <x v="8"/>
    <n v="3.36"/>
  </r>
  <r>
    <x v="8"/>
    <x v="5"/>
    <s v="Coastal Virginia Offshore Wind Research"/>
    <x v="24"/>
    <s v="No Federal FMP"/>
    <x v="19"/>
    <x v="19"/>
    <x v="6"/>
    <x v="6"/>
    <x v="8"/>
    <n v="2.2400000000000002"/>
  </r>
  <r>
    <x v="8"/>
    <x v="5"/>
    <s v="Coastal Virginia Offshore Wind Research"/>
    <x v="18"/>
    <s v="Mackerel, Squid, and Butterfish"/>
    <x v="20"/>
    <x v="109"/>
    <x v="6"/>
    <x v="6"/>
    <x v="8"/>
    <n v="1.1200000000000001"/>
  </r>
  <r>
    <x v="8"/>
    <x v="5"/>
    <s v="Coastal Virginia Offshore Wind Research"/>
    <x v="16"/>
    <s v="Monkfish"/>
    <x v="20"/>
    <x v="19"/>
    <x v="6"/>
    <x v="6"/>
    <x v="8"/>
    <n v="1.1200000000000001"/>
  </r>
  <r>
    <x v="8"/>
    <x v="6"/>
    <s v="Ocean Wind"/>
    <x v="53"/>
    <s v="Surfclam, Ocean Quahog"/>
    <x v="3290"/>
    <x v="3275"/>
    <x v="13"/>
    <x v="82"/>
    <x v="8"/>
    <n v="62114.67"/>
  </r>
  <r>
    <x v="8"/>
    <x v="6"/>
    <s v="Ocean Wind"/>
    <x v="1"/>
    <s v="Sea Scallop"/>
    <x v="3291"/>
    <x v="3276"/>
    <x v="1"/>
    <x v="1"/>
    <x v="8"/>
    <n v="44302.67"/>
  </r>
  <r>
    <x v="8"/>
    <x v="6"/>
    <s v="Ocean Wind"/>
    <x v="3"/>
    <s v="No Federal FMP"/>
    <x v="3292"/>
    <x v="3277"/>
    <x v="34"/>
    <x v="85"/>
    <x v="8"/>
    <n v="41488.54"/>
  </r>
  <r>
    <x v="8"/>
    <x v="6"/>
    <s v="Ocean Wind"/>
    <x v="0"/>
    <m/>
    <x v="3293"/>
    <x v="3278"/>
    <x v="0"/>
    <x v="0"/>
    <x v="8"/>
    <n v="40290.33"/>
  </r>
  <r>
    <x v="8"/>
    <x v="6"/>
    <s v="Ocean Wind"/>
    <x v="2"/>
    <s v="Summer Flounder, Scup, Black Sea Bass"/>
    <x v="3294"/>
    <x v="3279"/>
    <x v="22"/>
    <x v="57"/>
    <x v="8"/>
    <n v="8381.92"/>
  </r>
  <r>
    <x v="8"/>
    <x v="6"/>
    <s v="Ocean Wind"/>
    <x v="7"/>
    <s v="Mackerel, Squid, and Butterfish"/>
    <x v="3295"/>
    <x v="3280"/>
    <x v="5"/>
    <x v="5"/>
    <x v="8"/>
    <n v="6696.58"/>
  </r>
  <r>
    <x v="8"/>
    <x v="6"/>
    <s v="Ocean Wind"/>
    <x v="10"/>
    <s v="Summer Flounder, Scup, Black Sea Bass"/>
    <x v="3296"/>
    <x v="1387"/>
    <x v="5"/>
    <x v="5"/>
    <x v="8"/>
    <n v="5323.67"/>
  </r>
  <r>
    <x v="8"/>
    <x v="6"/>
    <s v="Ocean Wind"/>
    <x v="5"/>
    <s v="ASMFC FMP"/>
    <x v="3297"/>
    <x v="46"/>
    <x v="6"/>
    <x v="6"/>
    <x v="8"/>
    <n v="2067.1999999999998"/>
  </r>
  <r>
    <x v="8"/>
    <x v="6"/>
    <s v="Ocean Wind"/>
    <x v="16"/>
    <s v="Monkfish"/>
    <x v="719"/>
    <x v="726"/>
    <x v="1"/>
    <x v="1"/>
    <x v="8"/>
    <n v="1675.26"/>
  </r>
  <r>
    <x v="8"/>
    <x v="6"/>
    <s v="Ocean Wind"/>
    <x v="8"/>
    <s v="ASMFC FMP"/>
    <x v="247"/>
    <x v="3281"/>
    <x v="1"/>
    <x v="1"/>
    <x v="8"/>
    <n v="1368.43"/>
  </r>
  <r>
    <x v="8"/>
    <x v="6"/>
    <s v="Ocean Wind"/>
    <x v="26"/>
    <s v="Skates"/>
    <x v="1922"/>
    <x v="3282"/>
    <x v="1"/>
    <x v="1"/>
    <x v="8"/>
    <n v="929.46"/>
  </r>
  <r>
    <x v="8"/>
    <x v="6"/>
    <s v="Ocean Wind"/>
    <x v="60"/>
    <s v="ASMFC FMP"/>
    <x v="3298"/>
    <x v="3283"/>
    <x v="5"/>
    <x v="44"/>
    <x v="8"/>
    <n v="637.17999999999995"/>
  </r>
  <r>
    <x v="8"/>
    <x v="6"/>
    <s v="Ocean Wind"/>
    <x v="9"/>
    <s v="Summer Flounder, Scup, Black Sea Bass"/>
    <x v="1942"/>
    <x v="1544"/>
    <x v="1"/>
    <x v="1"/>
    <x v="8"/>
    <n v="567.75"/>
  </r>
  <r>
    <x v="8"/>
    <x v="6"/>
    <s v="Ocean Wind"/>
    <x v="51"/>
    <s v="No Federal FMP"/>
    <x v="2107"/>
    <x v="104"/>
    <x v="5"/>
    <x v="54"/>
    <x v="8"/>
    <n v="494.96"/>
  </r>
  <r>
    <x v="8"/>
    <x v="6"/>
    <s v="Ocean Wind"/>
    <x v="11"/>
    <s v="ASMFC FMP"/>
    <x v="3299"/>
    <x v="382"/>
    <x v="27"/>
    <x v="28"/>
    <x v="8"/>
    <n v="477.05"/>
  </r>
  <r>
    <x v="8"/>
    <x v="6"/>
    <s v="Ocean Wind"/>
    <x v="67"/>
    <s v="Skates"/>
    <x v="1908"/>
    <x v="814"/>
    <x v="73"/>
    <x v="78"/>
    <x v="8"/>
    <n v="425.54"/>
  </r>
  <r>
    <x v="8"/>
    <x v="6"/>
    <s v="Ocean Wind"/>
    <x v="38"/>
    <s v="Atlantic Herring"/>
    <x v="254"/>
    <x v="3284"/>
    <x v="6"/>
    <x v="6"/>
    <x v="8"/>
    <n v="328.11"/>
  </r>
  <r>
    <x v="8"/>
    <x v="6"/>
    <s v="Ocean Wind"/>
    <x v="6"/>
    <s v="Mackerel, Squid, and Butterfish"/>
    <x v="2837"/>
    <x v="3285"/>
    <x v="1"/>
    <x v="1"/>
    <x v="8"/>
    <n v="319.14999999999998"/>
  </r>
  <r>
    <x v="8"/>
    <x v="6"/>
    <s v="Ocean Wind"/>
    <x v="25"/>
    <s v="Bluefish"/>
    <x v="223"/>
    <x v="859"/>
    <x v="1"/>
    <x v="1"/>
    <x v="8"/>
    <n v="120.94"/>
  </r>
  <r>
    <x v="8"/>
    <x v="6"/>
    <s v="Ocean Wind"/>
    <x v="70"/>
    <s v="No Federal FMP"/>
    <x v="993"/>
    <x v="11"/>
    <x v="6"/>
    <x v="6"/>
    <x v="8"/>
    <n v="106.38"/>
  </r>
  <r>
    <x v="8"/>
    <x v="6"/>
    <s v="Ocean Wind"/>
    <x v="61"/>
    <s v="Mackerel, Squid, and Butterfish"/>
    <x v="588"/>
    <x v="1222"/>
    <x v="1"/>
    <x v="6"/>
    <x v="8"/>
    <n v="89.59"/>
  </r>
  <r>
    <x v="8"/>
    <x v="6"/>
    <s v="Ocean Wind"/>
    <x v="20"/>
    <s v="Mackerel, Squid, and Butterfish"/>
    <x v="281"/>
    <x v="625"/>
    <x v="6"/>
    <x v="6"/>
    <x v="8"/>
    <n v="66.069999999999993"/>
  </r>
  <r>
    <x v="8"/>
    <x v="6"/>
    <s v="Ocean Wind"/>
    <x v="35"/>
    <s v="Spiny Dogfish"/>
    <x v="63"/>
    <x v="974"/>
    <x v="6"/>
    <x v="6"/>
    <x v="8"/>
    <n v="58.23"/>
  </r>
  <r>
    <x v="8"/>
    <x v="6"/>
    <s v="Ocean Wind"/>
    <x v="23"/>
    <s v="Highly Migratory Species"/>
    <x v="313"/>
    <x v="184"/>
    <x v="1"/>
    <x v="1"/>
    <x v="8"/>
    <n v="44.79"/>
  </r>
  <r>
    <x v="8"/>
    <x v="6"/>
    <s v="Ocean Wind"/>
    <x v="32"/>
    <s v="Highly Migratory Species"/>
    <x v="499"/>
    <x v="325"/>
    <x v="6"/>
    <x v="1"/>
    <x v="8"/>
    <n v="43.67"/>
  </r>
  <r>
    <x v="8"/>
    <x v="6"/>
    <s v="Ocean Wind"/>
    <x v="4"/>
    <s v="No Federal FMP"/>
    <x v="613"/>
    <x v="124"/>
    <x v="6"/>
    <x v="6"/>
    <x v="8"/>
    <n v="32.479999999999997"/>
  </r>
  <r>
    <x v="8"/>
    <x v="6"/>
    <s v="Ocean Wind"/>
    <x v="14"/>
    <s v="No Federal FMP"/>
    <x v="14"/>
    <x v="64"/>
    <x v="10"/>
    <x v="43"/>
    <x v="8"/>
    <n v="28"/>
  </r>
  <r>
    <x v="8"/>
    <x v="6"/>
    <s v="Ocean Wind"/>
    <x v="13"/>
    <s v="No Federal FMP"/>
    <x v="145"/>
    <x v="17"/>
    <x v="5"/>
    <x v="1"/>
    <x v="8"/>
    <n v="15.68"/>
  </r>
  <r>
    <x v="8"/>
    <x v="6"/>
    <s v="Ocean Wind"/>
    <x v="18"/>
    <s v="Mackerel, Squid, and Butterfish"/>
    <x v="145"/>
    <x v="246"/>
    <x v="6"/>
    <x v="6"/>
    <x v="8"/>
    <n v="15.68"/>
  </r>
  <r>
    <x v="8"/>
    <x v="6"/>
    <s v="Ocean Wind"/>
    <x v="80"/>
    <s v="ASMFC FMP"/>
    <x v="110"/>
    <x v="18"/>
    <x v="6"/>
    <x v="6"/>
    <x v="8"/>
    <n v="10.08"/>
  </r>
  <r>
    <x v="8"/>
    <x v="6"/>
    <s v="Ocean Wind"/>
    <x v="22"/>
    <s v="Small-Mesh Multispecies"/>
    <x v="17"/>
    <x v="364"/>
    <x v="6"/>
    <x v="6"/>
    <x v="8"/>
    <n v="7.84"/>
  </r>
  <r>
    <x v="8"/>
    <x v="6"/>
    <s v="Ocean Wind"/>
    <x v="24"/>
    <s v="No Federal FMP"/>
    <x v="111"/>
    <x v="15"/>
    <x v="6"/>
    <x v="1"/>
    <x v="8"/>
    <n v="6.72"/>
  </r>
  <r>
    <x v="8"/>
    <x v="6"/>
    <s v="Ocean Wind"/>
    <x v="19"/>
    <s v="Tilefish"/>
    <x v="111"/>
    <x v="109"/>
    <x v="6"/>
    <x v="6"/>
    <x v="8"/>
    <n v="6.72"/>
  </r>
  <r>
    <x v="8"/>
    <x v="6"/>
    <s v="Ocean Wind"/>
    <x v="28"/>
    <s v="Tilefish"/>
    <x v="18"/>
    <x v="20"/>
    <x v="6"/>
    <x v="6"/>
    <x v="8"/>
    <n v="5.6"/>
  </r>
  <r>
    <x v="8"/>
    <x v="6"/>
    <s v="Ocean Wind"/>
    <x v="31"/>
    <s v="No Federal FMP"/>
    <x v="18"/>
    <x v="20"/>
    <x v="6"/>
    <x v="6"/>
    <x v="8"/>
    <n v="5.6"/>
  </r>
  <r>
    <x v="8"/>
    <x v="6"/>
    <s v="Ocean Wind"/>
    <x v="17"/>
    <s v="Small-Mesh Multispecies"/>
    <x v="18"/>
    <x v="17"/>
    <x v="6"/>
    <x v="6"/>
    <x v="8"/>
    <n v="5.6"/>
  </r>
  <r>
    <x v="8"/>
    <x v="6"/>
    <s v="Ocean Wind"/>
    <x v="64"/>
    <s v="Small-Mesh Multispecies"/>
    <x v="19"/>
    <x v="19"/>
    <x v="6"/>
    <x v="6"/>
    <x v="8"/>
    <n v="2.2400000000000002"/>
  </r>
  <r>
    <x v="8"/>
    <x v="6"/>
    <s v="Ocean Wind"/>
    <x v="21"/>
    <s v="No Federal FMP"/>
    <x v="20"/>
    <x v="20"/>
    <x v="6"/>
    <x v="6"/>
    <x v="8"/>
    <n v="1.1200000000000001"/>
  </r>
  <r>
    <x v="8"/>
    <x v="7"/>
    <s v="Atlantic Shores South"/>
    <x v="53"/>
    <s v="Surfclam, Ocean Quahog"/>
    <x v="3300"/>
    <x v="3286"/>
    <x v="206"/>
    <x v="160"/>
    <x v="8"/>
    <n v="387025.21"/>
  </r>
  <r>
    <x v="8"/>
    <x v="7"/>
    <s v="Atlantic Shores South"/>
    <x v="1"/>
    <s v="Sea Scallop"/>
    <x v="3301"/>
    <x v="3287"/>
    <x v="29"/>
    <x v="7"/>
    <x v="8"/>
    <n v="166395.39000000001"/>
  </r>
  <r>
    <x v="8"/>
    <x v="7"/>
    <s v="Atlantic Shores South"/>
    <x v="3"/>
    <s v="No Federal FMP"/>
    <x v="3302"/>
    <x v="3288"/>
    <x v="43"/>
    <x v="62"/>
    <x v="8"/>
    <n v="28206.25"/>
  </r>
  <r>
    <x v="8"/>
    <x v="7"/>
    <s v="Atlantic Shores South"/>
    <x v="2"/>
    <s v="Summer Flounder, Scup, Black Sea Bass"/>
    <x v="3303"/>
    <x v="1744"/>
    <x v="12"/>
    <x v="12"/>
    <x v="8"/>
    <n v="9275.5400000000009"/>
  </r>
  <r>
    <x v="8"/>
    <x v="7"/>
    <s v="Atlantic Shores South"/>
    <x v="7"/>
    <s v="Mackerel, Squid, and Butterfish"/>
    <x v="3304"/>
    <x v="3289"/>
    <x v="29"/>
    <x v="7"/>
    <x v="8"/>
    <n v="8604.77"/>
  </r>
  <r>
    <x v="8"/>
    <x v="7"/>
    <s v="Atlantic Shores South"/>
    <x v="10"/>
    <s v="Summer Flounder, Scup, Black Sea Bass"/>
    <x v="3305"/>
    <x v="3290"/>
    <x v="5"/>
    <x v="5"/>
    <x v="8"/>
    <n v="6543.16"/>
  </r>
  <r>
    <x v="8"/>
    <x v="7"/>
    <s v="Atlantic Shores South"/>
    <x v="5"/>
    <s v="ASMFC FMP"/>
    <x v="3306"/>
    <x v="1943"/>
    <x v="1"/>
    <x v="1"/>
    <x v="8"/>
    <n v="4612.58"/>
  </r>
  <r>
    <x v="8"/>
    <x v="7"/>
    <s v="Atlantic Shores South"/>
    <x v="0"/>
    <m/>
    <x v="3307"/>
    <x v="3291"/>
    <x v="0"/>
    <x v="0"/>
    <x v="8"/>
    <n v="3930.6"/>
  </r>
  <r>
    <x v="8"/>
    <x v="7"/>
    <s v="Atlantic Shores South"/>
    <x v="60"/>
    <s v="ASMFC FMP"/>
    <x v="3308"/>
    <x v="3292"/>
    <x v="54"/>
    <x v="10"/>
    <x v="8"/>
    <n v="1625.99"/>
  </r>
  <r>
    <x v="8"/>
    <x v="7"/>
    <s v="Atlantic Shores South"/>
    <x v="9"/>
    <s v="Summer Flounder, Scup, Black Sea Bass"/>
    <x v="3309"/>
    <x v="2402"/>
    <x v="1"/>
    <x v="5"/>
    <x v="8"/>
    <n v="1244.1300000000001"/>
  </r>
  <r>
    <x v="8"/>
    <x v="7"/>
    <s v="Atlantic Shores South"/>
    <x v="8"/>
    <s v="ASMFC FMP"/>
    <x v="3167"/>
    <x v="2779"/>
    <x v="1"/>
    <x v="1"/>
    <x v="8"/>
    <n v="1010.09"/>
  </r>
  <r>
    <x v="8"/>
    <x v="7"/>
    <s v="Atlantic Shores South"/>
    <x v="16"/>
    <s v="Monkfish"/>
    <x v="3310"/>
    <x v="2780"/>
    <x v="6"/>
    <x v="6"/>
    <x v="8"/>
    <n v="839.87"/>
  </r>
  <r>
    <x v="8"/>
    <x v="7"/>
    <s v="Atlantic Shores South"/>
    <x v="38"/>
    <s v="Atlantic Herring"/>
    <x v="3311"/>
    <x v="724"/>
    <x v="6"/>
    <x v="6"/>
    <x v="8"/>
    <n v="802.92"/>
  </r>
  <r>
    <x v="8"/>
    <x v="7"/>
    <s v="Atlantic Shores South"/>
    <x v="6"/>
    <s v="Mackerel, Squid, and Butterfish"/>
    <x v="52"/>
    <x v="777"/>
    <x v="1"/>
    <x v="1"/>
    <x v="8"/>
    <n v="366.18"/>
  </r>
  <r>
    <x v="8"/>
    <x v="7"/>
    <s v="Atlantic Shores South"/>
    <x v="11"/>
    <s v="ASMFC FMP"/>
    <x v="771"/>
    <x v="104"/>
    <x v="9"/>
    <x v="9"/>
    <x v="8"/>
    <n v="275.48"/>
  </r>
  <r>
    <x v="8"/>
    <x v="7"/>
    <s v="Atlantic Shores South"/>
    <x v="26"/>
    <s v="Skates"/>
    <x v="161"/>
    <x v="1731"/>
    <x v="6"/>
    <x v="6"/>
    <x v="8"/>
    <n v="147.82"/>
  </r>
  <r>
    <x v="8"/>
    <x v="7"/>
    <s v="Atlantic Shores South"/>
    <x v="51"/>
    <s v="No Federal FMP"/>
    <x v="1512"/>
    <x v="1605"/>
    <x v="1"/>
    <x v="69"/>
    <x v="8"/>
    <n v="137.74"/>
  </r>
  <r>
    <x v="8"/>
    <x v="7"/>
    <s v="Atlantic Shores South"/>
    <x v="61"/>
    <s v="Mackerel, Squid, and Butterfish"/>
    <x v="436"/>
    <x v="565"/>
    <x v="1"/>
    <x v="1"/>
    <x v="8"/>
    <n v="119.82"/>
  </r>
  <r>
    <x v="8"/>
    <x v="7"/>
    <s v="Atlantic Shores South"/>
    <x v="25"/>
    <s v="Bluefish"/>
    <x v="390"/>
    <x v="382"/>
    <x v="1"/>
    <x v="1"/>
    <x v="8"/>
    <n v="104.14"/>
  </r>
  <r>
    <x v="8"/>
    <x v="7"/>
    <s v="Atlantic Shores South"/>
    <x v="35"/>
    <s v="Spiny Dogfish"/>
    <x v="353"/>
    <x v="3293"/>
    <x v="6"/>
    <x v="6"/>
    <x v="8"/>
    <n v="91.83"/>
  </r>
  <r>
    <x v="8"/>
    <x v="7"/>
    <s v="Atlantic Shores South"/>
    <x v="20"/>
    <s v="Mackerel, Squid, and Butterfish"/>
    <x v="411"/>
    <x v="977"/>
    <x v="6"/>
    <x v="1"/>
    <x v="8"/>
    <n v="78.39"/>
  </r>
  <r>
    <x v="8"/>
    <x v="7"/>
    <s v="Atlantic Shores South"/>
    <x v="32"/>
    <s v="Highly Migratory Species"/>
    <x v="106"/>
    <x v="53"/>
    <x v="1"/>
    <x v="1"/>
    <x v="8"/>
    <n v="71.67"/>
  </r>
  <r>
    <x v="8"/>
    <x v="7"/>
    <s v="Atlantic Shores South"/>
    <x v="23"/>
    <s v="Highly Migratory Species"/>
    <x v="461"/>
    <x v="184"/>
    <x v="1"/>
    <x v="1"/>
    <x v="8"/>
    <n v="48.15"/>
  </r>
  <r>
    <x v="8"/>
    <x v="7"/>
    <s v="Atlantic Shores South"/>
    <x v="18"/>
    <s v="Mackerel, Squid, and Butterfish"/>
    <x v="108"/>
    <x v="1106"/>
    <x v="6"/>
    <x v="6"/>
    <x v="8"/>
    <n v="25.76"/>
  </r>
  <r>
    <x v="8"/>
    <x v="7"/>
    <s v="Atlantic Shores South"/>
    <x v="80"/>
    <s v="ASMFC FMP"/>
    <x v="70"/>
    <x v="17"/>
    <x v="6"/>
    <x v="6"/>
    <x v="8"/>
    <n v="11.2"/>
  </r>
  <r>
    <x v="8"/>
    <x v="7"/>
    <s v="Atlantic Shores South"/>
    <x v="19"/>
    <s v="Tilefish"/>
    <x v="110"/>
    <x v="65"/>
    <x v="1"/>
    <x v="1"/>
    <x v="8"/>
    <n v="10.08"/>
  </r>
  <r>
    <x v="8"/>
    <x v="7"/>
    <s v="Atlantic Shores South"/>
    <x v="28"/>
    <s v="Tilefish"/>
    <x v="16"/>
    <x v="109"/>
    <x v="6"/>
    <x v="6"/>
    <x v="8"/>
    <n v="8.9600000000000009"/>
  </r>
  <r>
    <x v="8"/>
    <x v="7"/>
    <s v="Atlantic Shores South"/>
    <x v="24"/>
    <s v="No Federal FMP"/>
    <x v="16"/>
    <x v="68"/>
    <x v="6"/>
    <x v="1"/>
    <x v="8"/>
    <n v="8.9600000000000009"/>
  </r>
  <r>
    <x v="8"/>
    <x v="7"/>
    <s v="Atlantic Shores South"/>
    <x v="22"/>
    <s v="Small-Mesh Multispecies"/>
    <x v="111"/>
    <x v="184"/>
    <x v="6"/>
    <x v="6"/>
    <x v="8"/>
    <n v="6.72"/>
  </r>
  <r>
    <x v="8"/>
    <x v="7"/>
    <s v="Atlantic Shores South"/>
    <x v="31"/>
    <s v="No Federal FMP"/>
    <x v="18"/>
    <x v="109"/>
    <x v="6"/>
    <x v="6"/>
    <x v="8"/>
    <n v="5.6"/>
  </r>
  <r>
    <x v="8"/>
    <x v="7"/>
    <s v="Atlantic Shores South"/>
    <x v="21"/>
    <s v="No Federal FMP"/>
    <x v="19"/>
    <x v="20"/>
    <x v="6"/>
    <x v="6"/>
    <x v="8"/>
    <n v="2.2400000000000002"/>
  </r>
  <r>
    <x v="8"/>
    <x v="7"/>
    <s v="Atlantic Shores South"/>
    <x v="17"/>
    <s v="Small-Mesh Multispecies"/>
    <x v="20"/>
    <x v="19"/>
    <x v="6"/>
    <x v="6"/>
    <x v="8"/>
    <n v="1.1200000000000001"/>
  </r>
  <r>
    <x v="8"/>
    <x v="7"/>
    <s v="Atlantic Shores South"/>
    <x v="64"/>
    <s v="Small-Mesh Multispecies"/>
    <x v="20"/>
    <x v="19"/>
    <x v="6"/>
    <x v="6"/>
    <x v="8"/>
    <n v="1.1200000000000001"/>
  </r>
  <r>
    <x v="8"/>
    <x v="8"/>
    <s v="Bay State Wind"/>
    <x v="0"/>
    <m/>
    <x v="3312"/>
    <x v="3294"/>
    <x v="0"/>
    <x v="0"/>
    <x v="8"/>
    <n v="414429.66"/>
  </r>
  <r>
    <x v="8"/>
    <x v="8"/>
    <s v="Bay State Wind"/>
    <x v="10"/>
    <s v="Summer Flounder, Scup, Black Sea Bass"/>
    <x v="3313"/>
    <x v="3295"/>
    <x v="168"/>
    <x v="114"/>
    <x v="8"/>
    <n v="319726.84999999998"/>
  </r>
  <r>
    <x v="8"/>
    <x v="8"/>
    <s v="Bay State Wind"/>
    <x v="16"/>
    <s v="Monkfish"/>
    <x v="3314"/>
    <x v="3296"/>
    <x v="88"/>
    <x v="58"/>
    <x v="8"/>
    <n v="133101.75"/>
  </r>
  <r>
    <x v="8"/>
    <x v="8"/>
    <s v="Bay State Wind"/>
    <x v="7"/>
    <s v="Mackerel, Squid, and Butterfish"/>
    <x v="3315"/>
    <x v="3297"/>
    <x v="63"/>
    <x v="54"/>
    <x v="8"/>
    <n v="120078.14"/>
  </r>
  <r>
    <x v="8"/>
    <x v="8"/>
    <s v="Bay State Wind"/>
    <x v="26"/>
    <s v="Skates"/>
    <x v="3316"/>
    <x v="3298"/>
    <x v="236"/>
    <x v="159"/>
    <x v="8"/>
    <n v="119741.07"/>
  </r>
  <r>
    <x v="8"/>
    <x v="8"/>
    <s v="Bay State Wind"/>
    <x v="5"/>
    <s v="ASMFC FMP"/>
    <x v="3317"/>
    <x v="3299"/>
    <x v="10"/>
    <x v="10"/>
    <x v="8"/>
    <n v="80343.25"/>
  </r>
  <r>
    <x v="8"/>
    <x v="8"/>
    <s v="Bay State Wind"/>
    <x v="1"/>
    <s v="Sea Scallop"/>
    <x v="3318"/>
    <x v="3300"/>
    <x v="1"/>
    <x v="1"/>
    <x v="8"/>
    <n v="58309.49"/>
  </r>
  <r>
    <x v="8"/>
    <x v="8"/>
    <s v="Bay State Wind"/>
    <x v="8"/>
    <s v="ASMFC FMP"/>
    <x v="3319"/>
    <x v="3301"/>
    <x v="2"/>
    <x v="116"/>
    <x v="8"/>
    <n v="54994.8"/>
  </r>
  <r>
    <x v="8"/>
    <x v="8"/>
    <s v="Bay State Wind"/>
    <x v="22"/>
    <s v="Small-Mesh Multispecies"/>
    <x v="3320"/>
    <x v="3302"/>
    <x v="89"/>
    <x v="78"/>
    <x v="8"/>
    <n v="45201.9"/>
  </r>
  <r>
    <x v="8"/>
    <x v="8"/>
    <s v="Bay State Wind"/>
    <x v="43"/>
    <s v="Northeast Multispecies"/>
    <x v="3321"/>
    <x v="3303"/>
    <x v="154"/>
    <x v="29"/>
    <x v="8"/>
    <n v="36514.26"/>
  </r>
  <r>
    <x v="8"/>
    <x v="8"/>
    <s v="Bay State Wind"/>
    <x v="27"/>
    <s v="Northeast Multispecies"/>
    <x v="3322"/>
    <x v="3304"/>
    <x v="61"/>
    <x v="39"/>
    <x v="8"/>
    <n v="35540.01"/>
  </r>
  <r>
    <x v="8"/>
    <x v="8"/>
    <s v="Bay State Wind"/>
    <x v="9"/>
    <s v="Summer Flounder, Scup, Black Sea Bass"/>
    <x v="3323"/>
    <x v="3305"/>
    <x v="74"/>
    <x v="45"/>
    <x v="8"/>
    <n v="34916.269999999997"/>
  </r>
  <r>
    <x v="8"/>
    <x v="8"/>
    <s v="Bay State Wind"/>
    <x v="38"/>
    <s v="Atlantic Herring"/>
    <x v="3324"/>
    <x v="3306"/>
    <x v="67"/>
    <x v="68"/>
    <x v="8"/>
    <n v="28322.71"/>
  </r>
  <r>
    <x v="8"/>
    <x v="8"/>
    <s v="Bay State Wind"/>
    <x v="20"/>
    <s v="Mackerel, Squid, and Butterfish"/>
    <x v="3325"/>
    <x v="3307"/>
    <x v="205"/>
    <x v="199"/>
    <x v="8"/>
    <n v="23298.04"/>
  </r>
  <r>
    <x v="8"/>
    <x v="8"/>
    <s v="Bay State Wind"/>
    <x v="28"/>
    <s v="Tilefish"/>
    <x v="3326"/>
    <x v="3308"/>
    <x v="51"/>
    <x v="55"/>
    <x v="8"/>
    <n v="15090.82"/>
  </r>
  <r>
    <x v="8"/>
    <x v="8"/>
    <s v="Bay State Wind"/>
    <x v="2"/>
    <s v="Summer Flounder, Scup, Black Sea Bass"/>
    <x v="3327"/>
    <x v="3309"/>
    <x v="58"/>
    <x v="73"/>
    <x v="8"/>
    <n v="11551.04"/>
  </r>
  <r>
    <x v="8"/>
    <x v="8"/>
    <s v="Bay State Wind"/>
    <x v="34"/>
    <s v="Northeast Multispecies"/>
    <x v="748"/>
    <x v="3310"/>
    <x v="7"/>
    <x v="7"/>
    <x v="8"/>
    <n v="4389.7299999999996"/>
  </r>
  <r>
    <x v="8"/>
    <x v="8"/>
    <s v="Bay State Wind"/>
    <x v="35"/>
    <s v="Spiny Dogfish"/>
    <x v="3328"/>
    <x v="3311"/>
    <x v="41"/>
    <x v="32"/>
    <x v="8"/>
    <n v="4230.71"/>
  </r>
  <r>
    <x v="8"/>
    <x v="8"/>
    <s v="Bay State Wind"/>
    <x v="12"/>
    <s v="No Federal FMP"/>
    <x v="3329"/>
    <x v="2902"/>
    <x v="216"/>
    <x v="170"/>
    <x v="8"/>
    <n v="2477.06"/>
  </r>
  <r>
    <x v="8"/>
    <x v="8"/>
    <s v="Bay State Wind"/>
    <x v="17"/>
    <s v="Small-Mesh Multispecies"/>
    <x v="3330"/>
    <x v="3312"/>
    <x v="43"/>
    <x v="129"/>
    <x v="8"/>
    <n v="2391.9499999999998"/>
  </r>
  <r>
    <x v="8"/>
    <x v="8"/>
    <s v="Bay State Wind"/>
    <x v="60"/>
    <s v="ASMFC FMP"/>
    <x v="3150"/>
    <x v="3313"/>
    <x v="67"/>
    <x v="57"/>
    <x v="8"/>
    <n v="2375.16"/>
  </r>
  <r>
    <x v="8"/>
    <x v="8"/>
    <s v="Bay State Wind"/>
    <x v="3"/>
    <s v="No Federal FMP"/>
    <x v="3331"/>
    <x v="679"/>
    <x v="5"/>
    <x v="1"/>
    <x v="8"/>
    <n v="1405.39"/>
  </r>
  <r>
    <x v="8"/>
    <x v="8"/>
    <s v="Bay State Wind"/>
    <x v="25"/>
    <s v="Bluefish"/>
    <x v="3332"/>
    <x v="3314"/>
    <x v="67"/>
    <x v="8"/>
    <x v="8"/>
    <n v="1253.0899999999999"/>
  </r>
  <r>
    <x v="8"/>
    <x v="8"/>
    <s v="Bay State Wind"/>
    <x v="6"/>
    <s v="Mackerel, Squid, and Butterfish"/>
    <x v="3333"/>
    <x v="2853"/>
    <x v="5"/>
    <x v="1"/>
    <x v="8"/>
    <n v="636.05999999999995"/>
  </r>
  <r>
    <x v="8"/>
    <x v="8"/>
    <s v="Bay State Wind"/>
    <x v="18"/>
    <s v="Mackerel, Squid, and Butterfish"/>
    <x v="276"/>
    <x v="875"/>
    <x v="29"/>
    <x v="5"/>
    <x v="8"/>
    <n v="528.55999999999995"/>
  </r>
  <r>
    <x v="8"/>
    <x v="8"/>
    <s v="Bay State Wind"/>
    <x v="13"/>
    <s v="No Federal FMP"/>
    <x v="2107"/>
    <x v="1892"/>
    <x v="146"/>
    <x v="168"/>
    <x v="8"/>
    <n v="494.96"/>
  </r>
  <r>
    <x v="8"/>
    <x v="8"/>
    <s v="Bay State Wind"/>
    <x v="32"/>
    <s v="Highly Migratory Species"/>
    <x v="277"/>
    <x v="3315"/>
    <x v="11"/>
    <x v="8"/>
    <x v="8"/>
    <n v="432.25"/>
  </r>
  <r>
    <x v="8"/>
    <x v="8"/>
    <s v="Bay State Wind"/>
    <x v="48"/>
    <s v="Northeast Multispecies"/>
    <x v="140"/>
    <x v="100"/>
    <x v="1"/>
    <x v="1"/>
    <x v="8"/>
    <n v="348.27"/>
  </r>
  <r>
    <x v="8"/>
    <x v="8"/>
    <s v="Bay State Wind"/>
    <x v="4"/>
    <s v="No Federal FMP"/>
    <x v="556"/>
    <x v="431"/>
    <x v="5"/>
    <x v="1"/>
    <x v="8"/>
    <n v="333.71"/>
  </r>
  <r>
    <x v="8"/>
    <x v="8"/>
    <s v="Bay State Wind"/>
    <x v="29"/>
    <s v="ASMFC FMP"/>
    <x v="813"/>
    <x v="122"/>
    <x v="1"/>
    <x v="1"/>
    <x v="8"/>
    <n v="288.92"/>
  </r>
  <r>
    <x v="8"/>
    <x v="8"/>
    <s v="Bay State Wind"/>
    <x v="31"/>
    <s v="No Federal FMP"/>
    <x v="186"/>
    <x v="244"/>
    <x v="45"/>
    <x v="63"/>
    <x v="8"/>
    <n v="246.36"/>
  </r>
  <r>
    <x v="8"/>
    <x v="8"/>
    <s v="Bay State Wind"/>
    <x v="41"/>
    <s v="Northeast Multispecies"/>
    <x v="2259"/>
    <x v="859"/>
    <x v="6"/>
    <x v="6"/>
    <x v="8"/>
    <n v="239.64"/>
  </r>
  <r>
    <x v="8"/>
    <x v="8"/>
    <s v="Bay State Wind"/>
    <x v="21"/>
    <s v="No Federal FMP"/>
    <x v="792"/>
    <x v="2125"/>
    <x v="58"/>
    <x v="32"/>
    <x v="8"/>
    <n v="206.05"/>
  </r>
  <r>
    <x v="8"/>
    <x v="8"/>
    <s v="Bay State Wind"/>
    <x v="24"/>
    <s v="No Federal FMP"/>
    <x v="1078"/>
    <x v="805"/>
    <x v="67"/>
    <x v="9"/>
    <x v="8"/>
    <n v="136.62"/>
  </r>
  <r>
    <x v="8"/>
    <x v="8"/>
    <s v="Bay State Wind"/>
    <x v="33"/>
    <s v="Northeast Multispecies"/>
    <x v="62"/>
    <x v="348"/>
    <x v="6"/>
    <x v="6"/>
    <x v="8"/>
    <n v="68.31"/>
  </r>
  <r>
    <x v="8"/>
    <x v="8"/>
    <s v="Bay State Wind"/>
    <x v="56"/>
    <s v="Northeast Multispecies"/>
    <x v="226"/>
    <x v="324"/>
    <x v="6"/>
    <x v="6"/>
    <x v="8"/>
    <n v="59.35"/>
  </r>
  <r>
    <x v="8"/>
    <x v="8"/>
    <s v="Bay State Wind"/>
    <x v="54"/>
    <s v="Northeast Multispecies"/>
    <x v="260"/>
    <x v="249"/>
    <x v="6"/>
    <x v="6"/>
    <x v="8"/>
    <n v="47.03"/>
  </r>
  <r>
    <x v="8"/>
    <x v="8"/>
    <s v="Bay State Wind"/>
    <x v="14"/>
    <s v="No Federal FMP"/>
    <x v="194"/>
    <x v="56"/>
    <x v="22"/>
    <x v="57"/>
    <x v="8"/>
    <n v="36.950000000000003"/>
  </r>
  <r>
    <x v="8"/>
    <x v="8"/>
    <s v="Bay State Wind"/>
    <x v="55"/>
    <s v="Northeast Multispecies"/>
    <x v="14"/>
    <x v="250"/>
    <x v="6"/>
    <x v="6"/>
    <x v="8"/>
    <n v="28"/>
  </r>
  <r>
    <x v="8"/>
    <x v="8"/>
    <s v="Bay State Wind"/>
    <x v="75"/>
    <s v="No Federal FMP"/>
    <x v="195"/>
    <x v="1007"/>
    <x v="51"/>
    <x v="66"/>
    <x v="8"/>
    <n v="26.88"/>
  </r>
  <r>
    <x v="8"/>
    <x v="8"/>
    <s v="Bay State Wind"/>
    <x v="64"/>
    <s v="Small-Mesh Multispecies"/>
    <x v="165"/>
    <x v="124"/>
    <x v="7"/>
    <x v="9"/>
    <x v="8"/>
    <n v="19.04"/>
  </r>
  <r>
    <x v="8"/>
    <x v="8"/>
    <s v="Bay State Wind"/>
    <x v="15"/>
    <s v="SERO FMP"/>
    <x v="196"/>
    <x v="68"/>
    <x v="8"/>
    <x v="22"/>
    <x v="8"/>
    <n v="14.56"/>
  </r>
  <r>
    <x v="8"/>
    <x v="8"/>
    <s v="Bay State Wind"/>
    <x v="57"/>
    <s v="Northeast Multispecies"/>
    <x v="196"/>
    <x v="19"/>
    <x v="1"/>
    <x v="6"/>
    <x v="8"/>
    <n v="14.56"/>
  </r>
  <r>
    <x v="8"/>
    <x v="8"/>
    <s v="Bay State Wind"/>
    <x v="19"/>
    <s v="Tilefish"/>
    <x v="69"/>
    <x v="65"/>
    <x v="1"/>
    <x v="1"/>
    <x v="8"/>
    <n v="12.32"/>
  </r>
  <r>
    <x v="8"/>
    <x v="8"/>
    <s v="Bay State Wind"/>
    <x v="44"/>
    <s v="ASMFC FMP"/>
    <x v="69"/>
    <x v="14"/>
    <x v="33"/>
    <x v="57"/>
    <x v="8"/>
    <n v="12.32"/>
  </r>
  <r>
    <x v="8"/>
    <x v="8"/>
    <s v="Bay State Wind"/>
    <x v="49"/>
    <s v="No Federal FMP"/>
    <x v="16"/>
    <x v="1007"/>
    <x v="67"/>
    <x v="43"/>
    <x v="8"/>
    <n v="8.9600000000000009"/>
  </r>
  <r>
    <x v="8"/>
    <x v="8"/>
    <s v="Bay State Wind"/>
    <x v="11"/>
    <s v="ASMFC FMP"/>
    <x v="16"/>
    <x v="109"/>
    <x v="6"/>
    <x v="6"/>
    <x v="8"/>
    <n v="8.9600000000000009"/>
  </r>
  <r>
    <x v="8"/>
    <x v="8"/>
    <s v="Bay State Wind"/>
    <x v="82"/>
    <s v="No Federal FMP"/>
    <x v="17"/>
    <x v="18"/>
    <x v="13"/>
    <x v="39"/>
    <x v="8"/>
    <n v="7.84"/>
  </r>
  <r>
    <x v="8"/>
    <x v="8"/>
    <s v="Bay State Wind"/>
    <x v="37"/>
    <s v="No Federal FMP"/>
    <x v="71"/>
    <x v="20"/>
    <x v="1"/>
    <x v="1"/>
    <x v="8"/>
    <n v="4.4800000000000004"/>
  </r>
  <r>
    <x v="8"/>
    <x v="8"/>
    <s v="Bay State Wind"/>
    <x v="42"/>
    <s v="No Federal FMP"/>
    <x v="71"/>
    <x v="16"/>
    <x v="1"/>
    <x v="9"/>
    <x v="8"/>
    <n v="4.4800000000000004"/>
  </r>
  <r>
    <x v="8"/>
    <x v="8"/>
    <s v="Bay State Wind"/>
    <x v="31"/>
    <s v="No Federal FMP"/>
    <x v="19"/>
    <x v="19"/>
    <x v="6"/>
    <x v="1"/>
    <x v="8"/>
    <n v="2.2400000000000002"/>
  </r>
  <r>
    <x v="8"/>
    <x v="8"/>
    <s v="Bay State Wind"/>
    <x v="46"/>
    <s v="No Federal FMP"/>
    <x v="19"/>
    <x v="19"/>
    <x v="6"/>
    <x v="6"/>
    <x v="8"/>
    <n v="2.2400000000000002"/>
  </r>
  <r>
    <x v="8"/>
    <x v="8"/>
    <s v="Bay State Wind"/>
    <x v="51"/>
    <s v="No Federal FMP"/>
    <x v="20"/>
    <x v="20"/>
    <x v="6"/>
    <x v="1"/>
    <x v="8"/>
    <n v="1.1200000000000001"/>
  </r>
  <r>
    <x v="8"/>
    <x v="9"/>
    <s v="Vineyard Wind 1"/>
    <x v="7"/>
    <s v="Mackerel, Squid, and Butterfish"/>
    <x v="3334"/>
    <x v="3316"/>
    <x v="46"/>
    <x v="37"/>
    <x v="8"/>
    <n v="80320.850000000006"/>
  </r>
  <r>
    <x v="8"/>
    <x v="9"/>
    <s v="Vineyard Wind 1"/>
    <x v="10"/>
    <s v="Summer Flounder, Scup, Black Sea Bass"/>
    <x v="3335"/>
    <x v="3317"/>
    <x v="22"/>
    <x v="63"/>
    <x v="8"/>
    <n v="35983.46"/>
  </r>
  <r>
    <x v="8"/>
    <x v="9"/>
    <s v="Vineyard Wind 1"/>
    <x v="22"/>
    <s v="Small-Mesh Multispecies"/>
    <x v="2320"/>
    <x v="3318"/>
    <x v="65"/>
    <x v="62"/>
    <x v="8"/>
    <n v="24528.73"/>
  </r>
  <r>
    <x v="8"/>
    <x v="9"/>
    <s v="Vineyard Wind 1"/>
    <x v="0"/>
    <m/>
    <x v="3336"/>
    <x v="3319"/>
    <x v="0"/>
    <x v="0"/>
    <x v="8"/>
    <n v="19140.12"/>
  </r>
  <r>
    <x v="8"/>
    <x v="9"/>
    <s v="Vineyard Wind 1"/>
    <x v="9"/>
    <s v="Summer Flounder, Scup, Black Sea Bass"/>
    <x v="3337"/>
    <x v="3320"/>
    <x v="41"/>
    <x v="57"/>
    <x v="8"/>
    <n v="17824.32"/>
  </r>
  <r>
    <x v="8"/>
    <x v="9"/>
    <s v="Vineyard Wind 1"/>
    <x v="26"/>
    <s v="Skates"/>
    <x v="3338"/>
    <x v="3321"/>
    <x v="41"/>
    <x v="39"/>
    <x v="8"/>
    <n v="15929.57"/>
  </r>
  <r>
    <x v="8"/>
    <x v="9"/>
    <s v="Vineyard Wind 1"/>
    <x v="38"/>
    <s v="Atlantic Herring"/>
    <x v="3339"/>
    <x v="3322"/>
    <x v="7"/>
    <x v="10"/>
    <x v="8"/>
    <n v="13614.88"/>
  </r>
  <r>
    <x v="8"/>
    <x v="9"/>
    <s v="Vineyard Wind 1"/>
    <x v="16"/>
    <s v="Monkfish"/>
    <x v="3340"/>
    <x v="3323"/>
    <x v="9"/>
    <x v="9"/>
    <x v="8"/>
    <n v="12435.7"/>
  </r>
  <r>
    <x v="8"/>
    <x v="9"/>
    <s v="Vineyard Wind 1"/>
    <x v="5"/>
    <s v="ASMFC FMP"/>
    <x v="3341"/>
    <x v="3324"/>
    <x v="1"/>
    <x v="1"/>
    <x v="8"/>
    <n v="12041.52"/>
  </r>
  <r>
    <x v="8"/>
    <x v="9"/>
    <s v="Vineyard Wind 1"/>
    <x v="8"/>
    <s v="ASMFC FMP"/>
    <x v="3342"/>
    <x v="3011"/>
    <x v="22"/>
    <x v="22"/>
    <x v="8"/>
    <n v="11892.58"/>
  </r>
  <r>
    <x v="8"/>
    <x v="9"/>
    <s v="Vineyard Wind 1"/>
    <x v="20"/>
    <s v="Mackerel, Squid, and Butterfish"/>
    <x v="3343"/>
    <x v="3325"/>
    <x v="77"/>
    <x v="88"/>
    <x v="8"/>
    <n v="8170.27"/>
  </r>
  <r>
    <x v="8"/>
    <x v="9"/>
    <s v="Vineyard Wind 1"/>
    <x v="28"/>
    <s v="Tilefish"/>
    <x v="3344"/>
    <x v="1102"/>
    <x v="11"/>
    <x v="31"/>
    <x v="8"/>
    <n v="3181.43"/>
  </r>
  <r>
    <x v="8"/>
    <x v="9"/>
    <s v="Vineyard Wind 1"/>
    <x v="27"/>
    <s v="Northeast Multispecies"/>
    <x v="3345"/>
    <x v="1845"/>
    <x v="5"/>
    <x v="5"/>
    <x v="8"/>
    <n v="2599.12"/>
  </r>
  <r>
    <x v="8"/>
    <x v="9"/>
    <s v="Vineyard Wind 1"/>
    <x v="43"/>
    <s v="Northeast Multispecies"/>
    <x v="3346"/>
    <x v="3084"/>
    <x v="54"/>
    <x v="31"/>
    <x v="8"/>
    <n v="2449.0700000000002"/>
  </r>
  <r>
    <x v="8"/>
    <x v="9"/>
    <s v="Vineyard Wind 1"/>
    <x v="1"/>
    <s v="Sea Scallop"/>
    <x v="2487"/>
    <x v="1281"/>
    <x v="6"/>
    <x v="6"/>
    <x v="8"/>
    <n v="1750.29"/>
  </r>
  <r>
    <x v="8"/>
    <x v="9"/>
    <s v="Vineyard Wind 1"/>
    <x v="2"/>
    <s v="Summer Flounder, Scup, Black Sea Bass"/>
    <x v="3347"/>
    <x v="2645"/>
    <x v="5"/>
    <x v="5"/>
    <x v="8"/>
    <n v="1479.29"/>
  </r>
  <r>
    <x v="8"/>
    <x v="9"/>
    <s v="Vineyard Wind 1"/>
    <x v="3"/>
    <s v="No Federal FMP"/>
    <x v="3072"/>
    <x v="123"/>
    <x v="5"/>
    <x v="1"/>
    <x v="8"/>
    <n v="1195.98"/>
  </r>
  <r>
    <x v="8"/>
    <x v="9"/>
    <s v="Vineyard Wind 1"/>
    <x v="17"/>
    <s v="Small-Mesh Multispecies"/>
    <x v="3310"/>
    <x v="3326"/>
    <x v="27"/>
    <x v="56"/>
    <x v="8"/>
    <n v="839.87"/>
  </r>
  <r>
    <x v="8"/>
    <x v="9"/>
    <s v="Vineyard Wind 1"/>
    <x v="25"/>
    <s v="Bluefish"/>
    <x v="3348"/>
    <x v="3327"/>
    <x v="11"/>
    <x v="31"/>
    <x v="8"/>
    <n v="810.76"/>
  </r>
  <r>
    <x v="8"/>
    <x v="9"/>
    <s v="Vineyard Wind 1"/>
    <x v="34"/>
    <s v="Northeast Multispecies"/>
    <x v="3349"/>
    <x v="517"/>
    <x v="1"/>
    <x v="1"/>
    <x v="8"/>
    <n v="727.89"/>
  </r>
  <r>
    <x v="8"/>
    <x v="9"/>
    <s v="Vineyard Wind 1"/>
    <x v="18"/>
    <s v="Mackerel, Squid, and Butterfish"/>
    <x v="1048"/>
    <x v="3328"/>
    <x v="29"/>
    <x v="7"/>
    <x v="8"/>
    <n v="482.65"/>
  </r>
  <r>
    <x v="8"/>
    <x v="9"/>
    <s v="Vineyard Wind 1"/>
    <x v="4"/>
    <s v="No Federal FMP"/>
    <x v="2369"/>
    <x v="611"/>
    <x v="5"/>
    <x v="1"/>
    <x v="8"/>
    <n v="394.18"/>
  </r>
  <r>
    <x v="8"/>
    <x v="9"/>
    <s v="Vineyard Wind 1"/>
    <x v="35"/>
    <s v="Spiny Dogfish"/>
    <x v="409"/>
    <x v="3329"/>
    <x v="1"/>
    <x v="1"/>
    <x v="8"/>
    <n v="257.56"/>
  </r>
  <r>
    <x v="8"/>
    <x v="9"/>
    <s v="Vineyard Wind 1"/>
    <x v="32"/>
    <s v="Highly Migratory Species"/>
    <x v="99"/>
    <x v="911"/>
    <x v="5"/>
    <x v="7"/>
    <x v="8"/>
    <n v="218.37"/>
  </r>
  <r>
    <x v="8"/>
    <x v="9"/>
    <s v="Vineyard Wind 1"/>
    <x v="12"/>
    <s v="No Federal FMP"/>
    <x v="101"/>
    <x v="2905"/>
    <x v="67"/>
    <x v="64"/>
    <x v="8"/>
    <n v="162.38"/>
  </r>
  <r>
    <x v="8"/>
    <x v="9"/>
    <s v="Vineyard Wind 1"/>
    <x v="6"/>
    <s v="Mackerel, Squid, and Butterfish"/>
    <x v="1899"/>
    <x v="3330"/>
    <x v="1"/>
    <x v="1"/>
    <x v="8"/>
    <n v="160.13999999999999"/>
  </r>
  <r>
    <x v="8"/>
    <x v="9"/>
    <s v="Vineyard Wind 1"/>
    <x v="33"/>
    <s v="Northeast Multispecies"/>
    <x v="143"/>
    <x v="1659"/>
    <x v="6"/>
    <x v="6"/>
    <x v="8"/>
    <n v="152.30000000000001"/>
  </r>
  <r>
    <x v="8"/>
    <x v="9"/>
    <s v="Vineyard Wind 1"/>
    <x v="21"/>
    <s v="No Federal FMP"/>
    <x v="851"/>
    <x v="244"/>
    <x v="10"/>
    <x v="68"/>
    <x v="8"/>
    <n v="113.1"/>
  </r>
  <r>
    <x v="8"/>
    <x v="9"/>
    <s v="Vineyard Wind 1"/>
    <x v="13"/>
    <s v="No Federal FMP"/>
    <x v="124"/>
    <x v="214"/>
    <x v="27"/>
    <x v="28"/>
    <x v="8"/>
    <n v="95.19"/>
  </r>
  <r>
    <x v="8"/>
    <x v="9"/>
    <s v="Vineyard Wind 1"/>
    <x v="56"/>
    <s v="Northeast Multispecies"/>
    <x v="332"/>
    <x v="139"/>
    <x v="6"/>
    <x v="6"/>
    <x v="8"/>
    <n v="76.150000000000006"/>
  </r>
  <r>
    <x v="8"/>
    <x v="9"/>
    <s v="Vineyard Wind 1"/>
    <x v="54"/>
    <s v="Northeast Multispecies"/>
    <x v="437"/>
    <x v="265"/>
    <x v="6"/>
    <x v="6"/>
    <x v="8"/>
    <n v="73.91"/>
  </r>
  <r>
    <x v="8"/>
    <x v="9"/>
    <s v="Vineyard Wind 1"/>
    <x v="41"/>
    <s v="Northeast Multispecies"/>
    <x v="163"/>
    <x v="250"/>
    <x v="6"/>
    <x v="6"/>
    <x v="8"/>
    <n v="69.430000000000007"/>
  </r>
  <r>
    <x v="8"/>
    <x v="9"/>
    <s v="Vineyard Wind 1"/>
    <x v="48"/>
    <s v="Northeast Multispecies"/>
    <x v="985"/>
    <x v="106"/>
    <x v="6"/>
    <x v="6"/>
    <x v="8"/>
    <n v="63.83"/>
  </r>
  <r>
    <x v="8"/>
    <x v="9"/>
    <s v="Vineyard Wind 1"/>
    <x v="29"/>
    <s v="ASMFC FMP"/>
    <x v="107"/>
    <x v="125"/>
    <x v="6"/>
    <x v="6"/>
    <x v="8"/>
    <n v="52.63"/>
  </r>
  <r>
    <x v="8"/>
    <x v="9"/>
    <s v="Vineyard Wind 1"/>
    <x v="55"/>
    <s v="Northeast Multispecies"/>
    <x v="193"/>
    <x v="122"/>
    <x v="6"/>
    <x v="6"/>
    <x v="8"/>
    <n v="41.43"/>
  </r>
  <r>
    <x v="8"/>
    <x v="9"/>
    <s v="Vineyard Wind 1"/>
    <x v="24"/>
    <s v="No Federal FMP"/>
    <x v="194"/>
    <x v="933"/>
    <x v="5"/>
    <x v="5"/>
    <x v="8"/>
    <n v="36.950000000000003"/>
  </r>
  <r>
    <x v="8"/>
    <x v="9"/>
    <s v="Vineyard Wind 1"/>
    <x v="19"/>
    <s v="Tilefish"/>
    <x v="15"/>
    <x v="15"/>
    <x v="1"/>
    <x v="1"/>
    <x v="8"/>
    <n v="21.28"/>
  </r>
  <r>
    <x v="8"/>
    <x v="9"/>
    <s v="Vineyard Wind 1"/>
    <x v="31"/>
    <s v="No Federal FMP"/>
    <x v="145"/>
    <x v="15"/>
    <x v="1"/>
    <x v="1"/>
    <x v="8"/>
    <n v="15.68"/>
  </r>
  <r>
    <x v="8"/>
    <x v="9"/>
    <s v="Vineyard Wind 1"/>
    <x v="49"/>
    <s v="No Federal FMP"/>
    <x v="27"/>
    <x v="141"/>
    <x v="29"/>
    <x v="7"/>
    <x v="8"/>
    <n v="3.36"/>
  </r>
  <r>
    <x v="8"/>
    <x v="9"/>
    <s v="Vineyard Wind 1"/>
    <x v="11"/>
    <s v="ASMFC FMP"/>
    <x v="27"/>
    <x v="19"/>
    <x v="6"/>
    <x v="6"/>
    <x v="8"/>
    <n v="3.36"/>
  </r>
  <r>
    <x v="8"/>
    <x v="9"/>
    <s v="Vineyard Wind 1"/>
    <x v="14"/>
    <s v="No Federal FMP"/>
    <x v="19"/>
    <x v="109"/>
    <x v="1"/>
    <x v="1"/>
    <x v="8"/>
    <n v="2.2400000000000002"/>
  </r>
  <r>
    <x v="8"/>
    <x v="9"/>
    <s v="Vineyard Wind 1"/>
    <x v="44"/>
    <s v="ASMFC FMP"/>
    <x v="20"/>
    <x v="109"/>
    <x v="1"/>
    <x v="5"/>
    <x v="8"/>
    <n v="1.1200000000000001"/>
  </r>
  <r>
    <x v="8"/>
    <x v="10"/>
    <m/>
    <x v="38"/>
    <s v="Atlantic Herring"/>
    <x v="3350"/>
    <x v="477"/>
    <x v="6"/>
    <x v="6"/>
    <x v="8"/>
    <n v="1073.92"/>
  </r>
  <r>
    <x v="8"/>
    <x v="10"/>
    <m/>
    <x v="10"/>
    <s v="Summer Flounder, Scup, Black Sea Bass"/>
    <x v="1849"/>
    <x v="139"/>
    <x v="6"/>
    <x v="6"/>
    <x v="8"/>
    <n v="179.17"/>
  </r>
  <r>
    <x v="8"/>
    <x v="10"/>
    <m/>
    <x v="9"/>
    <s v="Summer Flounder, Scup, Black Sea Bass"/>
    <x v="2083"/>
    <x v="453"/>
    <x v="6"/>
    <x v="6"/>
    <x v="8"/>
    <n v="172.45"/>
  </r>
  <r>
    <x v="8"/>
    <x v="10"/>
    <m/>
    <x v="5"/>
    <s v="ASMFC FMP"/>
    <x v="389"/>
    <x v="13"/>
    <x v="6"/>
    <x v="6"/>
    <x v="8"/>
    <n v="166.85"/>
  </r>
  <r>
    <x v="8"/>
    <x v="10"/>
    <m/>
    <x v="7"/>
    <s v="Mackerel, Squid, and Butterfish"/>
    <x v="1171"/>
    <x v="625"/>
    <x v="6"/>
    <x v="6"/>
    <x v="8"/>
    <n v="135.5"/>
  </r>
  <r>
    <x v="8"/>
    <x v="10"/>
    <m/>
    <x v="26"/>
    <s v="Skates"/>
    <x v="105"/>
    <x v="2729"/>
    <x v="6"/>
    <x v="6"/>
    <x v="8"/>
    <n v="72.790000000000006"/>
  </r>
  <r>
    <x v="8"/>
    <x v="10"/>
    <m/>
    <x v="2"/>
    <s v="Summer Flounder, Scup, Black Sea Bass"/>
    <x v="281"/>
    <x v="18"/>
    <x v="6"/>
    <x v="6"/>
    <x v="8"/>
    <n v="66.069999999999993"/>
  </r>
  <r>
    <x v="8"/>
    <x v="10"/>
    <m/>
    <x v="20"/>
    <s v="Mackerel, Squid, and Butterfish"/>
    <x v="479"/>
    <x v="1225"/>
    <x v="6"/>
    <x v="6"/>
    <x v="8"/>
    <n v="62.71"/>
  </r>
  <r>
    <x v="8"/>
    <x v="10"/>
    <m/>
    <x v="22"/>
    <s v="Small-Mesh Multispecies"/>
    <x v="412"/>
    <x v="2047"/>
    <x v="6"/>
    <x v="6"/>
    <x v="8"/>
    <n v="60.47"/>
  </r>
  <r>
    <x v="8"/>
    <x v="10"/>
    <m/>
    <x v="25"/>
    <s v="Bluefish"/>
    <x v="413"/>
    <x v="103"/>
    <x v="6"/>
    <x v="6"/>
    <x v="8"/>
    <n v="40.31"/>
  </r>
  <r>
    <x v="8"/>
    <x v="10"/>
    <m/>
    <x v="27"/>
    <s v="Northeast Multispecies"/>
    <x v="66"/>
    <x v="124"/>
    <x v="6"/>
    <x v="6"/>
    <x v="8"/>
    <n v="35.83"/>
  </r>
  <r>
    <x v="8"/>
    <x v="10"/>
    <m/>
    <x v="1"/>
    <s v="Sea Scallop"/>
    <x v="195"/>
    <x v="20"/>
    <x v="6"/>
    <x v="6"/>
    <x v="8"/>
    <n v="26.88"/>
  </r>
  <r>
    <x v="8"/>
    <x v="10"/>
    <m/>
    <x v="35"/>
    <s v="Spiny Dogfish"/>
    <x v="108"/>
    <x v="96"/>
    <x v="6"/>
    <x v="6"/>
    <x v="8"/>
    <n v="25.76"/>
  </r>
  <r>
    <x v="8"/>
    <x v="10"/>
    <m/>
    <x v="17"/>
    <s v="Small-Mesh Multispecies"/>
    <x v="68"/>
    <x v="103"/>
    <x v="6"/>
    <x v="6"/>
    <x v="8"/>
    <n v="13.44"/>
  </r>
  <r>
    <x v="8"/>
    <x v="10"/>
    <m/>
    <x v="8"/>
    <s v="ASMFC FMP"/>
    <x v="68"/>
    <x v="67"/>
    <x v="6"/>
    <x v="6"/>
    <x v="8"/>
    <n v="13.44"/>
  </r>
  <r>
    <x v="8"/>
    <x v="10"/>
    <m/>
    <x v="34"/>
    <s v="Northeast Multispecies"/>
    <x v="69"/>
    <x v="109"/>
    <x v="6"/>
    <x v="6"/>
    <x v="8"/>
    <n v="12.32"/>
  </r>
  <r>
    <x v="8"/>
    <x v="10"/>
    <m/>
    <x v="18"/>
    <s v="Mackerel, Squid, and Butterfish"/>
    <x v="110"/>
    <x v="182"/>
    <x v="6"/>
    <x v="6"/>
    <x v="8"/>
    <n v="10.08"/>
  </r>
  <r>
    <x v="8"/>
    <x v="10"/>
    <m/>
    <x v="29"/>
    <s v="ASMFC FMP"/>
    <x v="17"/>
    <x v="20"/>
    <x v="6"/>
    <x v="6"/>
    <x v="8"/>
    <n v="7.84"/>
  </r>
  <r>
    <x v="8"/>
    <x v="10"/>
    <m/>
    <x v="0"/>
    <m/>
    <x v="17"/>
    <x v="141"/>
    <x v="0"/>
    <x v="0"/>
    <x v="8"/>
    <n v="7.84"/>
  </r>
  <r>
    <x v="8"/>
    <x v="10"/>
    <m/>
    <x v="43"/>
    <s v="Northeast Multispecies"/>
    <x v="18"/>
    <x v="109"/>
    <x v="6"/>
    <x v="6"/>
    <x v="8"/>
    <n v="5.6"/>
  </r>
  <r>
    <x v="8"/>
    <x v="10"/>
    <m/>
    <x v="16"/>
    <s v="Monkfish"/>
    <x v="18"/>
    <x v="20"/>
    <x v="6"/>
    <x v="6"/>
    <x v="8"/>
    <n v="5.6"/>
  </r>
  <r>
    <x v="8"/>
    <x v="10"/>
    <m/>
    <x v="3"/>
    <s v="No Federal FMP"/>
    <x v="71"/>
    <x v="19"/>
    <x v="6"/>
    <x v="6"/>
    <x v="8"/>
    <n v="4.4800000000000004"/>
  </r>
  <r>
    <x v="8"/>
    <x v="10"/>
    <m/>
    <x v="31"/>
    <s v="No Federal FMP"/>
    <x v="27"/>
    <x v="20"/>
    <x v="6"/>
    <x v="6"/>
    <x v="8"/>
    <n v="3.36"/>
  </r>
  <r>
    <x v="8"/>
    <x v="10"/>
    <m/>
    <x v="12"/>
    <s v="No Federal FMP"/>
    <x v="27"/>
    <x v="26"/>
    <x v="6"/>
    <x v="6"/>
    <x v="8"/>
    <n v="3.36"/>
  </r>
  <r>
    <x v="8"/>
    <x v="10"/>
    <m/>
    <x v="11"/>
    <s v="ASMFC FMP"/>
    <x v="27"/>
    <x v="19"/>
    <x v="6"/>
    <x v="6"/>
    <x v="8"/>
    <n v="3.36"/>
  </r>
  <r>
    <x v="8"/>
    <x v="10"/>
    <m/>
    <x v="32"/>
    <s v="Highly Migratory Species"/>
    <x v="19"/>
    <x v="109"/>
    <x v="6"/>
    <x v="6"/>
    <x v="8"/>
    <n v="2.2400000000000002"/>
  </r>
  <r>
    <x v="8"/>
    <x v="10"/>
    <m/>
    <x v="13"/>
    <s v="No Federal FMP"/>
    <x v="20"/>
    <x v="20"/>
    <x v="6"/>
    <x v="6"/>
    <x v="8"/>
    <n v="1.1200000000000001"/>
  </r>
  <r>
    <x v="8"/>
    <x v="10"/>
    <m/>
    <x v="21"/>
    <s v="No Federal FMP"/>
    <x v="20"/>
    <x v="19"/>
    <x v="6"/>
    <x v="6"/>
    <x v="8"/>
    <n v="1.1200000000000001"/>
  </r>
  <r>
    <x v="8"/>
    <x v="11"/>
    <m/>
    <x v="7"/>
    <s v="Mackerel, Squid, and Butterfish"/>
    <x v="3351"/>
    <x v="3331"/>
    <x v="10"/>
    <x v="68"/>
    <x v="8"/>
    <n v="28725.85"/>
  </r>
  <r>
    <x v="8"/>
    <x v="11"/>
    <m/>
    <x v="6"/>
    <s v="Mackerel, Squid, and Butterfish"/>
    <x v="3352"/>
    <x v="3332"/>
    <x v="19"/>
    <x v="21"/>
    <x v="8"/>
    <n v="12042.64"/>
  </r>
  <r>
    <x v="8"/>
    <x v="11"/>
    <m/>
    <x v="0"/>
    <m/>
    <x v="3353"/>
    <x v="3333"/>
    <x v="0"/>
    <x v="0"/>
    <x v="8"/>
    <n v="9837.7000000000007"/>
  </r>
  <r>
    <x v="8"/>
    <x v="11"/>
    <m/>
    <x v="60"/>
    <s v="ASMFC FMP"/>
    <x v="289"/>
    <x v="3334"/>
    <x v="27"/>
    <x v="12"/>
    <x v="8"/>
    <n v="3516.26"/>
  </r>
  <r>
    <x v="8"/>
    <x v="11"/>
    <m/>
    <x v="2"/>
    <s v="Summer Flounder, Scup, Black Sea Bass"/>
    <x v="3354"/>
    <x v="2840"/>
    <x v="11"/>
    <x v="44"/>
    <x v="8"/>
    <n v="3402.04"/>
  </r>
  <r>
    <x v="8"/>
    <x v="11"/>
    <m/>
    <x v="10"/>
    <s v="Summer Flounder, Scup, Black Sea Bass"/>
    <x v="3355"/>
    <x v="835"/>
    <x v="1"/>
    <x v="1"/>
    <x v="8"/>
    <n v="2251.98"/>
  </r>
  <r>
    <x v="8"/>
    <x v="11"/>
    <m/>
    <x v="20"/>
    <s v="Mackerel, Squid, and Butterfish"/>
    <x v="1949"/>
    <x v="3335"/>
    <x v="7"/>
    <x v="9"/>
    <x v="8"/>
    <n v="734.61"/>
  </r>
  <r>
    <x v="8"/>
    <x v="11"/>
    <m/>
    <x v="23"/>
    <s v="Highly Migratory Species"/>
    <x v="3356"/>
    <x v="179"/>
    <x v="8"/>
    <x v="68"/>
    <x v="8"/>
    <n v="680.86"/>
  </r>
  <r>
    <x v="8"/>
    <x v="11"/>
    <m/>
    <x v="25"/>
    <s v="Bluefish"/>
    <x v="1517"/>
    <x v="3064"/>
    <x v="29"/>
    <x v="7"/>
    <x v="8"/>
    <n v="474.81"/>
  </r>
  <r>
    <x v="8"/>
    <x v="11"/>
    <m/>
    <x v="73"/>
    <s v="No Federal FMP"/>
    <x v="1860"/>
    <x v="1487"/>
    <x v="33"/>
    <x v="28"/>
    <x v="8"/>
    <n v="184.77"/>
  </r>
  <r>
    <x v="8"/>
    <x v="11"/>
    <m/>
    <x v="19"/>
    <s v="Tilefish"/>
    <x v="1719"/>
    <x v="901"/>
    <x v="8"/>
    <x v="68"/>
    <x v="8"/>
    <n v="180.29"/>
  </r>
  <r>
    <x v="8"/>
    <x v="11"/>
    <m/>
    <x v="16"/>
    <s v="Monkfish"/>
    <x v="1206"/>
    <x v="451"/>
    <x v="6"/>
    <x v="6"/>
    <x v="8"/>
    <n v="170.21"/>
  </r>
  <r>
    <x v="8"/>
    <x v="11"/>
    <m/>
    <x v="24"/>
    <s v="No Federal FMP"/>
    <x v="124"/>
    <x v="504"/>
    <x v="11"/>
    <x v="64"/>
    <x v="8"/>
    <n v="95.19"/>
  </r>
  <r>
    <x v="8"/>
    <x v="11"/>
    <m/>
    <x v="79"/>
    <s v="SERO FMP"/>
    <x v="411"/>
    <x v="102"/>
    <x v="1"/>
    <x v="1"/>
    <x v="8"/>
    <n v="78.39"/>
  </r>
  <r>
    <x v="8"/>
    <x v="11"/>
    <m/>
    <x v="32"/>
    <s v="Highly Migratory Species"/>
    <x v="190"/>
    <x v="60"/>
    <x v="1"/>
    <x v="6"/>
    <x v="8"/>
    <n v="57.11"/>
  </r>
  <r>
    <x v="8"/>
    <x v="11"/>
    <m/>
    <x v="21"/>
    <s v="No Federal FMP"/>
    <x v="164"/>
    <x v="106"/>
    <x v="5"/>
    <x v="5"/>
    <x v="8"/>
    <n v="23.52"/>
  </r>
  <r>
    <x v="8"/>
    <x v="11"/>
    <m/>
    <x v="62"/>
    <s v="ASMFC FMP"/>
    <x v="67"/>
    <x v="26"/>
    <x v="27"/>
    <x v="22"/>
    <x v="8"/>
    <n v="16.8"/>
  </r>
  <r>
    <x v="8"/>
    <x v="11"/>
    <m/>
    <x v="72"/>
    <s v="No Federal FMP"/>
    <x v="68"/>
    <x v="139"/>
    <x v="1"/>
    <x v="9"/>
    <x v="8"/>
    <n v="13.44"/>
  </r>
  <r>
    <x v="8"/>
    <x v="11"/>
    <m/>
    <x v="28"/>
    <s v="Tilefish"/>
    <x v="17"/>
    <x v="20"/>
    <x v="6"/>
    <x v="6"/>
    <x v="8"/>
    <n v="7.84"/>
  </r>
  <r>
    <x v="8"/>
    <x v="11"/>
    <m/>
    <x v="15"/>
    <s v="SERO FMP"/>
    <x v="17"/>
    <x v="65"/>
    <x v="11"/>
    <x v="31"/>
    <x v="8"/>
    <n v="7.84"/>
  </r>
  <r>
    <x v="8"/>
    <x v="11"/>
    <m/>
    <x v="80"/>
    <s v="ASMFC FMP"/>
    <x v="71"/>
    <x v="27"/>
    <x v="6"/>
    <x v="6"/>
    <x v="8"/>
    <n v="4.4800000000000004"/>
  </r>
  <r>
    <x v="8"/>
    <x v="11"/>
    <m/>
    <x v="31"/>
    <s v="No Federal FMP"/>
    <x v="27"/>
    <x v="109"/>
    <x v="6"/>
    <x v="6"/>
    <x v="8"/>
    <n v="3.36"/>
  </r>
  <r>
    <x v="8"/>
    <x v="11"/>
    <m/>
    <x v="47"/>
    <s v="Highly Migratory Species"/>
    <x v="19"/>
    <x v="20"/>
    <x v="6"/>
    <x v="6"/>
    <x v="8"/>
    <n v="2.2400000000000002"/>
  </r>
  <r>
    <x v="8"/>
    <x v="11"/>
    <m/>
    <x v="75"/>
    <s v="No Federal FMP"/>
    <x v="19"/>
    <x v="20"/>
    <x v="5"/>
    <x v="1"/>
    <x v="8"/>
    <n v="2.2400000000000002"/>
  </r>
  <r>
    <x v="8"/>
    <x v="11"/>
    <m/>
    <x v="37"/>
    <s v="No Federal FMP"/>
    <x v="20"/>
    <x v="19"/>
    <x v="6"/>
    <x v="1"/>
    <x v="8"/>
    <n v="1.1200000000000001"/>
  </r>
  <r>
    <x v="8"/>
    <x v="11"/>
    <m/>
    <x v="45"/>
    <s v="No Federal FMP"/>
    <x v="20"/>
    <x v="20"/>
    <x v="6"/>
    <x v="1"/>
    <x v="8"/>
    <n v="1.1200000000000001"/>
  </r>
  <r>
    <x v="8"/>
    <x v="11"/>
    <m/>
    <x v="94"/>
    <s v="No Federal FMP"/>
    <x v="20"/>
    <x v="20"/>
    <x v="11"/>
    <x v="64"/>
    <x v="8"/>
    <n v="1.1200000000000001"/>
  </r>
  <r>
    <x v="8"/>
    <x v="12"/>
    <s v="Empire Wind"/>
    <x v="1"/>
    <s v="Sea Scallop"/>
    <x v="3357"/>
    <x v="3336"/>
    <x v="94"/>
    <x v="62"/>
    <x v="8"/>
    <n v="1669445.49"/>
  </r>
  <r>
    <x v="8"/>
    <x v="12"/>
    <s v="Empire Wind"/>
    <x v="7"/>
    <s v="Mackerel, Squid, and Butterfish"/>
    <x v="3358"/>
    <x v="3337"/>
    <x v="61"/>
    <x v="62"/>
    <x v="8"/>
    <n v="97927.92"/>
  </r>
  <r>
    <x v="8"/>
    <x v="12"/>
    <s v="Empire Wind"/>
    <x v="38"/>
    <s v="Atlantic Herring"/>
    <x v="3359"/>
    <x v="3338"/>
    <x v="56"/>
    <x v="63"/>
    <x v="8"/>
    <n v="54492"/>
  </r>
  <r>
    <x v="8"/>
    <x v="12"/>
    <s v="Empire Wind"/>
    <x v="10"/>
    <s v="Summer Flounder, Scup, Black Sea Bass"/>
    <x v="3360"/>
    <x v="3339"/>
    <x v="45"/>
    <x v="68"/>
    <x v="8"/>
    <n v="31224.19"/>
  </r>
  <r>
    <x v="8"/>
    <x v="12"/>
    <s v="Empire Wind"/>
    <x v="53"/>
    <s v="Surfclam, Ocean Quahog"/>
    <x v="3361"/>
    <x v="3340"/>
    <x v="67"/>
    <x v="10"/>
    <x v="8"/>
    <n v="25315.97"/>
  </r>
  <r>
    <x v="8"/>
    <x v="12"/>
    <s v="Empire Wind"/>
    <x v="0"/>
    <m/>
    <x v="3362"/>
    <x v="3341"/>
    <x v="0"/>
    <x v="0"/>
    <x v="8"/>
    <n v="23189.42"/>
  </r>
  <r>
    <x v="8"/>
    <x v="12"/>
    <s v="Empire Wind"/>
    <x v="70"/>
    <s v="No Federal FMP"/>
    <x v="3363"/>
    <x v="3342"/>
    <x v="65"/>
    <x v="19"/>
    <x v="8"/>
    <n v="8200.51"/>
  </r>
  <r>
    <x v="8"/>
    <x v="12"/>
    <s v="Empire Wind"/>
    <x v="16"/>
    <s v="Monkfish"/>
    <x v="3364"/>
    <x v="3343"/>
    <x v="7"/>
    <x v="44"/>
    <x v="8"/>
    <n v="8114.28"/>
  </r>
  <r>
    <x v="8"/>
    <x v="12"/>
    <s v="Empire Wind"/>
    <x v="5"/>
    <s v="ASMFC FMP"/>
    <x v="3365"/>
    <x v="1939"/>
    <x v="1"/>
    <x v="1"/>
    <x v="8"/>
    <n v="7807.45"/>
  </r>
  <r>
    <x v="8"/>
    <x v="12"/>
    <s v="Empire Wind"/>
    <x v="106"/>
    <s v="No Federal FMP"/>
    <x v="3366"/>
    <x v="3344"/>
    <x v="19"/>
    <x v="49"/>
    <x v="8"/>
    <n v="6310.24"/>
  </r>
  <r>
    <x v="8"/>
    <x v="12"/>
    <s v="Empire Wind"/>
    <x v="2"/>
    <s v="Summer Flounder, Scup, Black Sea Bass"/>
    <x v="3367"/>
    <x v="1329"/>
    <x v="9"/>
    <x v="64"/>
    <x v="8"/>
    <n v="4341.58"/>
  </r>
  <r>
    <x v="8"/>
    <x v="12"/>
    <s v="Empire Wind"/>
    <x v="9"/>
    <s v="Summer Flounder, Scup, Black Sea Bass"/>
    <x v="3368"/>
    <x v="3345"/>
    <x v="29"/>
    <x v="7"/>
    <x v="8"/>
    <n v="2991.06"/>
  </r>
  <r>
    <x v="8"/>
    <x v="12"/>
    <s v="Empire Wind"/>
    <x v="100"/>
    <s v="No Federal FMP"/>
    <x v="3369"/>
    <x v="3346"/>
    <x v="54"/>
    <x v="8"/>
    <x v="8"/>
    <n v="1854.44"/>
  </r>
  <r>
    <x v="8"/>
    <x v="12"/>
    <s v="Empire Wind"/>
    <x v="22"/>
    <s v="Small-Mesh Multispecies"/>
    <x v="3370"/>
    <x v="3347"/>
    <x v="5"/>
    <x v="5"/>
    <x v="8"/>
    <n v="1502.81"/>
  </r>
  <r>
    <x v="8"/>
    <x v="12"/>
    <s v="Empire Wind"/>
    <x v="3"/>
    <s v="No Federal FMP"/>
    <x v="3371"/>
    <x v="1211"/>
    <x v="5"/>
    <x v="64"/>
    <x v="8"/>
    <n v="1309.08"/>
  </r>
  <r>
    <x v="8"/>
    <x v="12"/>
    <s v="Empire Wind"/>
    <x v="26"/>
    <s v="Skates"/>
    <x v="3372"/>
    <x v="3348"/>
    <x v="5"/>
    <x v="7"/>
    <x v="8"/>
    <n v="1211.6500000000001"/>
  </r>
  <r>
    <x v="8"/>
    <x v="12"/>
    <s v="Empire Wind"/>
    <x v="18"/>
    <s v="Mackerel, Squid, and Butterfish"/>
    <x v="2678"/>
    <x v="3349"/>
    <x v="11"/>
    <x v="5"/>
    <x v="8"/>
    <n v="960.81"/>
  </r>
  <r>
    <x v="8"/>
    <x v="12"/>
    <s v="Empire Wind"/>
    <x v="43"/>
    <s v="Northeast Multispecies"/>
    <x v="2093"/>
    <x v="1658"/>
    <x v="1"/>
    <x v="1"/>
    <x v="8"/>
    <n v="627.1"/>
  </r>
  <r>
    <x v="8"/>
    <x v="12"/>
    <s v="Empire Wind"/>
    <x v="11"/>
    <s v="ASMFC FMP"/>
    <x v="473"/>
    <x v="206"/>
    <x v="22"/>
    <x v="22"/>
    <x v="8"/>
    <n v="521.84"/>
  </r>
  <r>
    <x v="8"/>
    <x v="12"/>
    <s v="Empire Wind"/>
    <x v="25"/>
    <s v="Bluefish"/>
    <x v="1048"/>
    <x v="2965"/>
    <x v="29"/>
    <x v="7"/>
    <x v="8"/>
    <n v="482.65"/>
  </r>
  <r>
    <x v="8"/>
    <x v="12"/>
    <s v="Empire Wind"/>
    <x v="27"/>
    <s v="Northeast Multispecies"/>
    <x v="1610"/>
    <x v="524"/>
    <x v="6"/>
    <x v="6"/>
    <x v="8"/>
    <n v="445.69"/>
  </r>
  <r>
    <x v="8"/>
    <x v="12"/>
    <s v="Empire Wind"/>
    <x v="35"/>
    <s v="Spiny Dogfish"/>
    <x v="3373"/>
    <x v="3350"/>
    <x v="5"/>
    <x v="5"/>
    <x v="8"/>
    <n v="431.13"/>
  </r>
  <r>
    <x v="8"/>
    <x v="12"/>
    <s v="Empire Wind"/>
    <x v="32"/>
    <s v="Highly Migratory Species"/>
    <x v="293"/>
    <x v="2498"/>
    <x v="7"/>
    <x v="31"/>
    <x v="8"/>
    <n v="370.66"/>
  </r>
  <r>
    <x v="8"/>
    <x v="12"/>
    <s v="Empire Wind"/>
    <x v="20"/>
    <s v="Mackerel, Squid, and Butterfish"/>
    <x v="2042"/>
    <x v="609"/>
    <x v="5"/>
    <x v="5"/>
    <x v="8"/>
    <n v="302.35000000000002"/>
  </r>
  <r>
    <x v="8"/>
    <x v="12"/>
    <s v="Empire Wind"/>
    <x v="17"/>
    <s v="Small-Mesh Multispecies"/>
    <x v="693"/>
    <x v="3351"/>
    <x v="7"/>
    <x v="7"/>
    <x v="8"/>
    <n v="240.76"/>
  </r>
  <r>
    <x v="8"/>
    <x v="12"/>
    <s v="Empire Wind"/>
    <x v="28"/>
    <s v="Tilefish"/>
    <x v="123"/>
    <x v="12"/>
    <x v="6"/>
    <x v="6"/>
    <x v="8"/>
    <n v="232.92"/>
  </r>
  <r>
    <x v="8"/>
    <x v="12"/>
    <s v="Empire Wind"/>
    <x v="29"/>
    <s v="ASMFC FMP"/>
    <x v="2062"/>
    <x v="157"/>
    <x v="6"/>
    <x v="6"/>
    <x v="8"/>
    <n v="101.9"/>
  </r>
  <r>
    <x v="8"/>
    <x v="12"/>
    <s v="Empire Wind"/>
    <x v="8"/>
    <s v="ASMFC FMP"/>
    <x v="369"/>
    <x v="977"/>
    <x v="6"/>
    <x v="6"/>
    <x v="8"/>
    <n v="90.71"/>
  </r>
  <r>
    <x v="8"/>
    <x v="12"/>
    <s v="Empire Wind"/>
    <x v="46"/>
    <s v="No Federal FMP"/>
    <x v="479"/>
    <x v="104"/>
    <x v="1"/>
    <x v="1"/>
    <x v="8"/>
    <n v="62.71"/>
  </r>
  <r>
    <x v="8"/>
    <x v="12"/>
    <s v="Empire Wind"/>
    <x v="24"/>
    <s v="No Federal FMP"/>
    <x v="64"/>
    <x v="139"/>
    <x v="29"/>
    <x v="7"/>
    <x v="8"/>
    <n v="55.99"/>
  </r>
  <r>
    <x v="8"/>
    <x v="12"/>
    <s v="Empire Wind"/>
    <x v="19"/>
    <s v="Tilefish"/>
    <x v="260"/>
    <x v="58"/>
    <x v="5"/>
    <x v="9"/>
    <x v="8"/>
    <n v="47.03"/>
  </r>
  <r>
    <x v="8"/>
    <x v="12"/>
    <s v="Empire Wind"/>
    <x v="48"/>
    <s v="Northeast Multispecies"/>
    <x v="194"/>
    <x v="68"/>
    <x v="6"/>
    <x v="6"/>
    <x v="8"/>
    <n v="36.950000000000003"/>
  </r>
  <r>
    <x v="8"/>
    <x v="12"/>
    <s v="Empire Wind"/>
    <x v="6"/>
    <s v="Mackerel, Squid, and Butterfish"/>
    <x v="66"/>
    <x v="782"/>
    <x v="6"/>
    <x v="6"/>
    <x v="8"/>
    <n v="35.83"/>
  </r>
  <r>
    <x v="8"/>
    <x v="12"/>
    <s v="Empire Wind"/>
    <x v="34"/>
    <s v="Northeast Multispecies"/>
    <x v="13"/>
    <x v="26"/>
    <x v="6"/>
    <x v="6"/>
    <x v="8"/>
    <n v="33.590000000000003"/>
  </r>
  <r>
    <x v="8"/>
    <x v="12"/>
    <s v="Empire Wind"/>
    <x v="31"/>
    <s v="No Federal FMP"/>
    <x v="126"/>
    <x v="364"/>
    <x v="1"/>
    <x v="5"/>
    <x v="8"/>
    <n v="31.36"/>
  </r>
  <r>
    <x v="8"/>
    <x v="12"/>
    <s v="Empire Wind"/>
    <x v="13"/>
    <s v="No Federal FMP"/>
    <x v="480"/>
    <x v="215"/>
    <x v="7"/>
    <x v="7"/>
    <x v="8"/>
    <n v="29.12"/>
  </r>
  <r>
    <x v="8"/>
    <x v="12"/>
    <s v="Empire Wind"/>
    <x v="80"/>
    <s v="ASMFC FMP"/>
    <x v="108"/>
    <x v="324"/>
    <x v="1"/>
    <x v="1"/>
    <x v="8"/>
    <n v="25.76"/>
  </r>
  <r>
    <x v="8"/>
    <x v="12"/>
    <s v="Empire Wind"/>
    <x v="31"/>
    <s v="No Federal FMP"/>
    <x v="164"/>
    <x v="108"/>
    <x v="11"/>
    <x v="31"/>
    <x v="8"/>
    <n v="23.52"/>
  </r>
  <r>
    <x v="8"/>
    <x v="12"/>
    <s v="Empire Wind"/>
    <x v="14"/>
    <s v="No Federal FMP"/>
    <x v="145"/>
    <x v="125"/>
    <x v="54"/>
    <x v="31"/>
    <x v="8"/>
    <n v="15.68"/>
  </r>
  <r>
    <x v="8"/>
    <x v="12"/>
    <s v="Empire Wind"/>
    <x v="12"/>
    <s v="No Federal FMP"/>
    <x v="16"/>
    <x v="364"/>
    <x v="6"/>
    <x v="6"/>
    <x v="8"/>
    <n v="8.9600000000000009"/>
  </r>
  <r>
    <x v="8"/>
    <x v="12"/>
    <s v="Empire Wind"/>
    <x v="37"/>
    <s v="No Federal FMP"/>
    <x v="111"/>
    <x v="19"/>
    <x v="1"/>
    <x v="1"/>
    <x v="8"/>
    <n v="6.72"/>
  </r>
  <r>
    <x v="8"/>
    <x v="12"/>
    <s v="Empire Wind"/>
    <x v="4"/>
    <s v="No Federal FMP"/>
    <x v="111"/>
    <x v="26"/>
    <x v="6"/>
    <x v="6"/>
    <x v="8"/>
    <n v="6.72"/>
  </r>
  <r>
    <x v="8"/>
    <x v="12"/>
    <s v="Empire Wind"/>
    <x v="41"/>
    <s v="Northeast Multispecies"/>
    <x v="18"/>
    <x v="20"/>
    <x v="6"/>
    <x v="6"/>
    <x v="8"/>
    <n v="5.6"/>
  </r>
  <r>
    <x v="8"/>
    <x v="12"/>
    <s v="Empire Wind"/>
    <x v="21"/>
    <s v="No Federal FMP"/>
    <x v="18"/>
    <x v="65"/>
    <x v="6"/>
    <x v="6"/>
    <x v="8"/>
    <n v="5.6"/>
  </r>
  <r>
    <x v="8"/>
    <x v="12"/>
    <s v="Empire Wind"/>
    <x v="60"/>
    <s v="ASMFC FMP"/>
    <x v="71"/>
    <x v="15"/>
    <x v="6"/>
    <x v="6"/>
    <x v="8"/>
    <n v="4.4800000000000004"/>
  </r>
  <r>
    <x v="8"/>
    <x v="12"/>
    <s v="Empire Wind"/>
    <x v="58"/>
    <s v="Highly Migratory Species"/>
    <x v="27"/>
    <x v="109"/>
    <x v="5"/>
    <x v="5"/>
    <x v="8"/>
    <n v="3.36"/>
  </r>
  <r>
    <x v="8"/>
    <x v="12"/>
    <s v="Empire Wind"/>
    <x v="64"/>
    <s v="Small-Mesh Multispecies"/>
    <x v="27"/>
    <x v="20"/>
    <x v="1"/>
    <x v="1"/>
    <x v="8"/>
    <n v="3.36"/>
  </r>
  <r>
    <x v="8"/>
    <x v="12"/>
    <s v="Empire Wind"/>
    <x v="81"/>
    <s v="No Federal FMP"/>
    <x v="19"/>
    <x v="19"/>
    <x v="45"/>
    <x v="10"/>
    <x v="8"/>
    <n v="2.2400000000000002"/>
  </r>
  <r>
    <x v="8"/>
    <x v="12"/>
    <s v="Empire Wind"/>
    <x v="49"/>
    <s v="No Federal FMP"/>
    <x v="19"/>
    <x v="184"/>
    <x v="5"/>
    <x v="44"/>
    <x v="8"/>
    <n v="2.2400000000000002"/>
  </r>
  <r>
    <x v="8"/>
    <x v="12"/>
    <s v="Empire Wind"/>
    <x v="15"/>
    <s v="SERO FMP"/>
    <x v="20"/>
    <x v="19"/>
    <x v="1"/>
    <x v="1"/>
    <x v="8"/>
    <n v="1.1200000000000001"/>
  </r>
  <r>
    <x v="8"/>
    <x v="13"/>
    <s v="South Fork Wind"/>
    <x v="0"/>
    <m/>
    <x v="3374"/>
    <x v="3352"/>
    <x v="0"/>
    <x v="0"/>
    <x v="8"/>
    <n v="46364.28"/>
  </r>
  <r>
    <x v="8"/>
    <x v="13"/>
    <s v="South Fork Wind"/>
    <x v="16"/>
    <s v="Monkfish"/>
    <x v="3375"/>
    <x v="3353"/>
    <x v="56"/>
    <x v="94"/>
    <x v="8"/>
    <n v="29711.3"/>
  </r>
  <r>
    <x v="8"/>
    <x v="13"/>
    <s v="South Fork Wind"/>
    <x v="34"/>
    <s v="Northeast Multispecies"/>
    <x v="3376"/>
    <x v="1394"/>
    <x v="41"/>
    <x v="57"/>
    <x v="8"/>
    <n v="23303.64"/>
  </r>
  <r>
    <x v="8"/>
    <x v="13"/>
    <s v="South Fork Wind"/>
    <x v="26"/>
    <s v="Skates"/>
    <x v="3377"/>
    <x v="3354"/>
    <x v="64"/>
    <x v="82"/>
    <x v="8"/>
    <n v="21665.33"/>
  </r>
  <r>
    <x v="8"/>
    <x v="13"/>
    <s v="South Fork Wind"/>
    <x v="5"/>
    <s v="ASMFC FMP"/>
    <x v="3378"/>
    <x v="3355"/>
    <x v="5"/>
    <x v="5"/>
    <x v="8"/>
    <n v="19775.060000000001"/>
  </r>
  <r>
    <x v="8"/>
    <x v="13"/>
    <s v="South Fork Wind"/>
    <x v="10"/>
    <s v="Summer Flounder, Scup, Black Sea Bass"/>
    <x v="3379"/>
    <x v="3356"/>
    <x v="54"/>
    <x v="31"/>
    <x v="8"/>
    <n v="17461.490000000002"/>
  </r>
  <r>
    <x v="8"/>
    <x v="13"/>
    <s v="South Fork Wind"/>
    <x v="38"/>
    <s v="Atlantic Herring"/>
    <x v="152"/>
    <x v="3357"/>
    <x v="29"/>
    <x v="44"/>
    <x v="8"/>
    <n v="9811.94"/>
  </r>
  <r>
    <x v="8"/>
    <x v="13"/>
    <s v="South Fork Wind"/>
    <x v="1"/>
    <s v="Sea Scallop"/>
    <x v="3380"/>
    <x v="1023"/>
    <x v="6"/>
    <x v="6"/>
    <x v="8"/>
    <n v="9421.1200000000008"/>
  </r>
  <r>
    <x v="8"/>
    <x v="13"/>
    <s v="South Fork Wind"/>
    <x v="2"/>
    <s v="Summer Flounder, Scup, Black Sea Bass"/>
    <x v="3381"/>
    <x v="3358"/>
    <x v="10"/>
    <x v="9"/>
    <x v="8"/>
    <n v="6762.65"/>
  </r>
  <r>
    <x v="8"/>
    <x v="13"/>
    <s v="South Fork Wind"/>
    <x v="43"/>
    <s v="Northeast Multispecies"/>
    <x v="3382"/>
    <x v="3359"/>
    <x v="27"/>
    <x v="68"/>
    <x v="8"/>
    <n v="5211.68"/>
  </r>
  <r>
    <x v="8"/>
    <x v="13"/>
    <s v="South Fork Wind"/>
    <x v="7"/>
    <s v="Mackerel, Squid, and Butterfish"/>
    <x v="3383"/>
    <x v="3360"/>
    <x v="5"/>
    <x v="5"/>
    <x v="8"/>
    <n v="4955.24"/>
  </r>
  <r>
    <x v="8"/>
    <x v="13"/>
    <s v="South Fork Wind"/>
    <x v="22"/>
    <s v="Small-Mesh Multispecies"/>
    <x v="3384"/>
    <x v="3085"/>
    <x v="11"/>
    <x v="9"/>
    <x v="8"/>
    <n v="4404.29"/>
  </r>
  <r>
    <x v="8"/>
    <x v="13"/>
    <s v="South Fork Wind"/>
    <x v="9"/>
    <s v="Summer Flounder, Scup, Black Sea Bass"/>
    <x v="2255"/>
    <x v="3361"/>
    <x v="7"/>
    <x v="31"/>
    <x v="8"/>
    <n v="3871.25"/>
  </r>
  <r>
    <x v="8"/>
    <x v="13"/>
    <s v="South Fork Wind"/>
    <x v="8"/>
    <s v="ASMFC FMP"/>
    <x v="1031"/>
    <x v="3362"/>
    <x v="29"/>
    <x v="7"/>
    <x v="8"/>
    <n v="2722.3"/>
  </r>
  <r>
    <x v="8"/>
    <x v="13"/>
    <s v="South Fork Wind"/>
    <x v="35"/>
    <s v="Spiny Dogfish"/>
    <x v="3385"/>
    <x v="869"/>
    <x v="27"/>
    <x v="22"/>
    <x v="8"/>
    <n v="2455.7800000000002"/>
  </r>
  <r>
    <x v="8"/>
    <x v="13"/>
    <s v="South Fork Wind"/>
    <x v="27"/>
    <s v="Northeast Multispecies"/>
    <x v="3386"/>
    <x v="3363"/>
    <x v="5"/>
    <x v="1"/>
    <x v="8"/>
    <n v="1724.54"/>
  </r>
  <r>
    <x v="8"/>
    <x v="13"/>
    <s v="South Fork Wind"/>
    <x v="20"/>
    <s v="Mackerel, Squid, and Butterfish"/>
    <x v="2566"/>
    <x v="1445"/>
    <x v="29"/>
    <x v="44"/>
    <x v="8"/>
    <n v="582.30999999999995"/>
  </r>
  <r>
    <x v="8"/>
    <x v="13"/>
    <s v="South Fork Wind"/>
    <x v="17"/>
    <s v="Small-Mesh Multispecies"/>
    <x v="1509"/>
    <x v="1256"/>
    <x v="54"/>
    <x v="63"/>
    <x v="8"/>
    <n v="416.58"/>
  </r>
  <r>
    <x v="8"/>
    <x v="13"/>
    <s v="South Fork Wind"/>
    <x v="42"/>
    <s v="No Federal FMP"/>
    <x v="692"/>
    <x v="1331"/>
    <x v="21"/>
    <x v="236"/>
    <x v="8"/>
    <n v="354.99"/>
  </r>
  <r>
    <x v="8"/>
    <x v="13"/>
    <s v="South Fork Wind"/>
    <x v="28"/>
    <s v="Tilefish"/>
    <x v="772"/>
    <x v="403"/>
    <x v="6"/>
    <x v="6"/>
    <x v="8"/>
    <n v="250.84"/>
  </r>
  <r>
    <x v="8"/>
    <x v="13"/>
    <s v="South Fork Wind"/>
    <x v="25"/>
    <s v="Bluefish"/>
    <x v="98"/>
    <x v="780"/>
    <x v="1"/>
    <x v="5"/>
    <x v="8"/>
    <n v="220.61"/>
  </r>
  <r>
    <x v="8"/>
    <x v="13"/>
    <s v="South Fork Wind"/>
    <x v="12"/>
    <s v="No Federal FMP"/>
    <x v="101"/>
    <x v="156"/>
    <x v="67"/>
    <x v="9"/>
    <x v="8"/>
    <n v="162.38"/>
  </r>
  <r>
    <x v="8"/>
    <x v="13"/>
    <s v="South Fork Wind"/>
    <x v="18"/>
    <s v="Mackerel, Squid, and Butterfish"/>
    <x v="498"/>
    <x v="3364"/>
    <x v="6"/>
    <x v="6"/>
    <x v="8"/>
    <n v="77.27"/>
  </r>
  <r>
    <x v="8"/>
    <x v="13"/>
    <s v="South Fork Wind"/>
    <x v="32"/>
    <s v="Highly Migratory Species"/>
    <x v="986"/>
    <x v="451"/>
    <x v="1"/>
    <x v="1"/>
    <x v="8"/>
    <n v="61.59"/>
  </r>
  <r>
    <x v="8"/>
    <x v="13"/>
    <s v="South Fork Wind"/>
    <x v="48"/>
    <s v="Northeast Multispecies"/>
    <x v="226"/>
    <x v="157"/>
    <x v="6"/>
    <x v="6"/>
    <x v="8"/>
    <n v="59.35"/>
  </r>
  <r>
    <x v="8"/>
    <x v="13"/>
    <s v="South Fork Wind"/>
    <x v="29"/>
    <s v="ASMFC FMP"/>
    <x v="65"/>
    <x v="141"/>
    <x v="6"/>
    <x v="6"/>
    <x v="8"/>
    <n v="45.91"/>
  </r>
  <r>
    <x v="8"/>
    <x v="13"/>
    <s v="South Fork Wind"/>
    <x v="31"/>
    <s v="No Federal FMP"/>
    <x v="499"/>
    <x v="124"/>
    <x v="5"/>
    <x v="5"/>
    <x v="8"/>
    <n v="43.67"/>
  </r>
  <r>
    <x v="8"/>
    <x v="13"/>
    <s v="South Fork Wind"/>
    <x v="13"/>
    <s v="No Federal FMP"/>
    <x v="193"/>
    <x v="55"/>
    <x v="11"/>
    <x v="64"/>
    <x v="8"/>
    <n v="41.43"/>
  </r>
  <r>
    <x v="8"/>
    <x v="13"/>
    <s v="South Fork Wind"/>
    <x v="41"/>
    <s v="Northeast Multispecies"/>
    <x v="194"/>
    <x v="11"/>
    <x v="6"/>
    <x v="6"/>
    <x v="8"/>
    <n v="36.950000000000003"/>
  </r>
  <r>
    <x v="8"/>
    <x v="13"/>
    <s v="South Fork Wind"/>
    <x v="24"/>
    <s v="No Federal FMP"/>
    <x v="108"/>
    <x v="157"/>
    <x v="1"/>
    <x v="1"/>
    <x v="8"/>
    <n v="25.76"/>
  </r>
  <r>
    <x v="8"/>
    <x v="13"/>
    <s v="South Fork Wind"/>
    <x v="60"/>
    <s v="ASMFC FMP"/>
    <x v="165"/>
    <x v="901"/>
    <x v="6"/>
    <x v="6"/>
    <x v="8"/>
    <n v="19.04"/>
  </r>
  <r>
    <x v="8"/>
    <x v="13"/>
    <s v="South Fork Wind"/>
    <x v="11"/>
    <s v="ASMFC FMP"/>
    <x v="127"/>
    <x v="65"/>
    <x v="6"/>
    <x v="1"/>
    <x v="8"/>
    <n v="17.920000000000002"/>
  </r>
  <r>
    <x v="8"/>
    <x v="13"/>
    <s v="South Fork Wind"/>
    <x v="57"/>
    <s v="Northeast Multispecies"/>
    <x v="145"/>
    <x v="20"/>
    <x v="1"/>
    <x v="1"/>
    <x v="8"/>
    <n v="15.68"/>
  </r>
  <r>
    <x v="8"/>
    <x v="13"/>
    <s v="South Fork Wind"/>
    <x v="6"/>
    <s v="Mackerel, Squid, and Butterfish"/>
    <x v="110"/>
    <x v="11"/>
    <x v="6"/>
    <x v="6"/>
    <x v="8"/>
    <n v="10.08"/>
  </r>
  <r>
    <x v="8"/>
    <x v="13"/>
    <s v="South Fork Wind"/>
    <x v="56"/>
    <s v="Northeast Multispecies"/>
    <x v="111"/>
    <x v="27"/>
    <x v="6"/>
    <x v="6"/>
    <x v="8"/>
    <n v="6.72"/>
  </r>
  <r>
    <x v="8"/>
    <x v="13"/>
    <s v="South Fork Wind"/>
    <x v="21"/>
    <s v="No Federal FMP"/>
    <x v="111"/>
    <x v="16"/>
    <x v="1"/>
    <x v="1"/>
    <x v="8"/>
    <n v="6.72"/>
  </r>
  <r>
    <x v="8"/>
    <x v="13"/>
    <s v="South Fork Wind"/>
    <x v="64"/>
    <s v="Small-Mesh Multispecies"/>
    <x v="71"/>
    <x v="109"/>
    <x v="1"/>
    <x v="1"/>
    <x v="8"/>
    <n v="4.4800000000000004"/>
  </r>
  <r>
    <x v="8"/>
    <x v="13"/>
    <s v="South Fork Wind"/>
    <x v="54"/>
    <s v="Northeast Multispecies"/>
    <x v="71"/>
    <x v="27"/>
    <x v="6"/>
    <x v="6"/>
    <x v="8"/>
    <n v="4.4800000000000004"/>
  </r>
  <r>
    <x v="8"/>
    <x v="13"/>
    <s v="South Fork Wind"/>
    <x v="37"/>
    <s v="No Federal FMP"/>
    <x v="27"/>
    <x v="19"/>
    <x v="1"/>
    <x v="1"/>
    <x v="8"/>
    <n v="3.36"/>
  </r>
  <r>
    <x v="8"/>
    <x v="13"/>
    <s v="South Fork Wind"/>
    <x v="49"/>
    <s v="No Federal FMP"/>
    <x v="27"/>
    <x v="18"/>
    <x v="29"/>
    <x v="44"/>
    <x v="8"/>
    <n v="3.36"/>
  </r>
  <r>
    <x v="8"/>
    <x v="13"/>
    <s v="South Fork Wind"/>
    <x v="75"/>
    <s v="No Federal FMP"/>
    <x v="27"/>
    <x v="27"/>
    <x v="29"/>
    <x v="5"/>
    <x v="8"/>
    <n v="3.36"/>
  </r>
  <r>
    <x v="8"/>
    <x v="13"/>
    <s v="South Fork Wind"/>
    <x v="14"/>
    <s v="No Federal FMP"/>
    <x v="27"/>
    <x v="109"/>
    <x v="1"/>
    <x v="1"/>
    <x v="8"/>
    <n v="3.36"/>
  </r>
  <r>
    <x v="8"/>
    <x v="13"/>
    <s v="South Fork Wind"/>
    <x v="15"/>
    <s v="SERO FMP"/>
    <x v="20"/>
    <x v="19"/>
    <x v="1"/>
    <x v="1"/>
    <x v="8"/>
    <n v="1.1200000000000001"/>
  </r>
  <r>
    <x v="8"/>
    <x v="13"/>
    <s v="South Fork Wind"/>
    <x v="51"/>
    <s v="No Federal FMP"/>
    <x v="20"/>
    <x v="19"/>
    <x v="6"/>
    <x v="1"/>
    <x v="8"/>
    <n v="1.1200000000000001"/>
  </r>
  <r>
    <x v="8"/>
    <x v="14"/>
    <s v="Skipjack Wind"/>
    <x v="53"/>
    <s v="Surfclam, Ocean Quahog"/>
    <x v="3387"/>
    <x v="3365"/>
    <x v="27"/>
    <x v="28"/>
    <x v="8"/>
    <n v="38264.559999999998"/>
  </r>
  <r>
    <x v="8"/>
    <x v="14"/>
    <s v="Skipjack Wind"/>
    <x v="2"/>
    <s v="Summer Flounder, Scup, Black Sea Bass"/>
    <x v="3388"/>
    <x v="3366"/>
    <x v="94"/>
    <x v="26"/>
    <x v="8"/>
    <n v="20971.04"/>
  </r>
  <r>
    <x v="8"/>
    <x v="14"/>
    <s v="Skipjack Wind"/>
    <x v="3"/>
    <s v="No Federal FMP"/>
    <x v="3389"/>
    <x v="3367"/>
    <x v="58"/>
    <x v="32"/>
    <x v="8"/>
    <n v="14201.67"/>
  </r>
  <r>
    <x v="8"/>
    <x v="14"/>
    <s v="Skipjack Wind"/>
    <x v="0"/>
    <m/>
    <x v="3390"/>
    <x v="3368"/>
    <x v="0"/>
    <x v="0"/>
    <x v="8"/>
    <n v="6908.22"/>
  </r>
  <r>
    <x v="8"/>
    <x v="14"/>
    <s v="Skipjack Wind"/>
    <x v="4"/>
    <s v="No Federal FMP"/>
    <x v="3391"/>
    <x v="2262"/>
    <x v="47"/>
    <x v="69"/>
    <x v="8"/>
    <n v="5288.95"/>
  </r>
  <r>
    <x v="8"/>
    <x v="14"/>
    <s v="Skipjack Wind"/>
    <x v="10"/>
    <s v="Summer Flounder, Scup, Black Sea Bass"/>
    <x v="3392"/>
    <x v="1939"/>
    <x v="1"/>
    <x v="1"/>
    <x v="8"/>
    <n v="3688.72"/>
  </r>
  <r>
    <x v="8"/>
    <x v="14"/>
    <s v="Skipjack Wind"/>
    <x v="5"/>
    <s v="ASMFC FMP"/>
    <x v="3393"/>
    <x v="2564"/>
    <x v="6"/>
    <x v="6"/>
    <x v="8"/>
    <n v="3049.29"/>
  </r>
  <r>
    <x v="8"/>
    <x v="14"/>
    <s v="Skipjack Wind"/>
    <x v="32"/>
    <s v="Highly Migratory Species"/>
    <x v="3394"/>
    <x v="3369"/>
    <x v="51"/>
    <x v="19"/>
    <x v="8"/>
    <n v="2098.56"/>
  </r>
  <r>
    <x v="8"/>
    <x v="14"/>
    <s v="Skipjack Wind"/>
    <x v="7"/>
    <s v="Mackerel, Squid, and Butterfish"/>
    <x v="3395"/>
    <x v="3370"/>
    <x v="1"/>
    <x v="1"/>
    <x v="8"/>
    <n v="1591.28"/>
  </r>
  <r>
    <x v="8"/>
    <x v="14"/>
    <s v="Skipjack Wind"/>
    <x v="11"/>
    <s v="ASMFC FMP"/>
    <x v="3396"/>
    <x v="270"/>
    <x v="22"/>
    <x v="63"/>
    <x v="8"/>
    <n v="543.12"/>
  </r>
  <r>
    <x v="8"/>
    <x v="14"/>
    <s v="Skipjack Wind"/>
    <x v="60"/>
    <s v="ASMFC FMP"/>
    <x v="101"/>
    <x v="1590"/>
    <x v="1"/>
    <x v="1"/>
    <x v="8"/>
    <n v="162.38"/>
  </r>
  <r>
    <x v="8"/>
    <x v="14"/>
    <s v="Skipjack Wind"/>
    <x v="13"/>
    <s v="No Federal FMP"/>
    <x v="697"/>
    <x v="1454"/>
    <x v="58"/>
    <x v="57"/>
    <x v="8"/>
    <n v="146.69999999999999"/>
  </r>
  <r>
    <x v="8"/>
    <x v="14"/>
    <s v="Skipjack Wind"/>
    <x v="51"/>
    <s v="No Federal FMP"/>
    <x v="517"/>
    <x v="404"/>
    <x v="1"/>
    <x v="133"/>
    <x v="8"/>
    <n v="131.02000000000001"/>
  </r>
  <r>
    <x v="8"/>
    <x v="14"/>
    <s v="Skipjack Wind"/>
    <x v="1"/>
    <s v="Sea Scallop"/>
    <x v="436"/>
    <x v="125"/>
    <x v="6"/>
    <x v="6"/>
    <x v="8"/>
    <n v="119.82"/>
  </r>
  <r>
    <x v="8"/>
    <x v="14"/>
    <s v="Skipjack Wind"/>
    <x v="6"/>
    <s v="Mackerel, Squid, and Butterfish"/>
    <x v="1662"/>
    <x v="478"/>
    <x v="6"/>
    <x v="6"/>
    <x v="8"/>
    <n v="107.5"/>
  </r>
  <r>
    <x v="8"/>
    <x v="14"/>
    <s v="Skipjack Wind"/>
    <x v="25"/>
    <s v="Bluefish"/>
    <x v="163"/>
    <x v="627"/>
    <x v="6"/>
    <x v="1"/>
    <x v="8"/>
    <n v="69.430000000000007"/>
  </r>
  <r>
    <x v="8"/>
    <x v="14"/>
    <s v="Skipjack Wind"/>
    <x v="14"/>
    <s v="No Federal FMP"/>
    <x v="282"/>
    <x v="122"/>
    <x v="51"/>
    <x v="52"/>
    <x v="8"/>
    <n v="64.95"/>
  </r>
  <r>
    <x v="8"/>
    <x v="14"/>
    <s v="Skipjack Wind"/>
    <x v="61"/>
    <s v="Mackerel, Squid, and Butterfish"/>
    <x v="283"/>
    <x v="183"/>
    <x v="6"/>
    <x v="6"/>
    <x v="8"/>
    <n v="42.55"/>
  </r>
  <r>
    <x v="8"/>
    <x v="14"/>
    <s v="Skipjack Wind"/>
    <x v="20"/>
    <s v="Mackerel, Squid, and Butterfish"/>
    <x v="193"/>
    <x v="1113"/>
    <x v="6"/>
    <x v="6"/>
    <x v="8"/>
    <n v="41.43"/>
  </r>
  <r>
    <x v="8"/>
    <x v="14"/>
    <s v="Skipjack Wind"/>
    <x v="9"/>
    <s v="Summer Flounder, Scup, Black Sea Bass"/>
    <x v="26"/>
    <x v="525"/>
    <x v="6"/>
    <x v="6"/>
    <x v="8"/>
    <n v="34.71"/>
  </r>
  <r>
    <x v="8"/>
    <x v="14"/>
    <s v="Skipjack Wind"/>
    <x v="16"/>
    <s v="Monkfish"/>
    <x v="108"/>
    <x v="184"/>
    <x v="6"/>
    <x v="6"/>
    <x v="8"/>
    <n v="25.76"/>
  </r>
  <r>
    <x v="8"/>
    <x v="14"/>
    <s v="Skipjack Wind"/>
    <x v="17"/>
    <s v="Small-Mesh Multispecies"/>
    <x v="67"/>
    <x v="324"/>
    <x v="6"/>
    <x v="6"/>
    <x v="8"/>
    <n v="16.8"/>
  </r>
  <r>
    <x v="8"/>
    <x v="14"/>
    <s v="Skipjack Wind"/>
    <x v="15"/>
    <s v="SERO FMP"/>
    <x v="145"/>
    <x v="125"/>
    <x v="10"/>
    <x v="63"/>
    <x v="8"/>
    <n v="15.68"/>
  </r>
  <r>
    <x v="8"/>
    <x v="14"/>
    <s v="Skipjack Wind"/>
    <x v="62"/>
    <s v="ASMFC FMP"/>
    <x v="68"/>
    <x v="68"/>
    <x v="8"/>
    <x v="39"/>
    <x v="8"/>
    <n v="13.44"/>
  </r>
  <r>
    <x v="8"/>
    <x v="14"/>
    <s v="Skipjack Wind"/>
    <x v="70"/>
    <s v="No Federal FMP"/>
    <x v="69"/>
    <x v="109"/>
    <x v="6"/>
    <x v="6"/>
    <x v="8"/>
    <n v="12.32"/>
  </r>
  <r>
    <x v="8"/>
    <x v="14"/>
    <s v="Skipjack Wind"/>
    <x v="31"/>
    <s v="No Federal FMP"/>
    <x v="70"/>
    <x v="65"/>
    <x v="6"/>
    <x v="6"/>
    <x v="8"/>
    <n v="11.2"/>
  </r>
  <r>
    <x v="8"/>
    <x v="14"/>
    <s v="Skipjack Wind"/>
    <x v="23"/>
    <s v="Highly Migratory Species"/>
    <x v="111"/>
    <x v="20"/>
    <x v="6"/>
    <x v="6"/>
    <x v="8"/>
    <n v="6.72"/>
  </r>
  <r>
    <x v="8"/>
    <x v="14"/>
    <s v="Skipjack Wind"/>
    <x v="22"/>
    <s v="Small-Mesh Multispecies"/>
    <x v="111"/>
    <x v="141"/>
    <x v="6"/>
    <x v="6"/>
    <x v="8"/>
    <n v="6.72"/>
  </r>
  <r>
    <x v="8"/>
    <x v="14"/>
    <s v="Skipjack Wind"/>
    <x v="26"/>
    <s v="Skates"/>
    <x v="18"/>
    <x v="18"/>
    <x v="6"/>
    <x v="6"/>
    <x v="8"/>
    <n v="5.6"/>
  </r>
  <r>
    <x v="8"/>
    <x v="14"/>
    <s v="Skipjack Wind"/>
    <x v="24"/>
    <s v="No Federal FMP"/>
    <x v="27"/>
    <x v="27"/>
    <x v="6"/>
    <x v="6"/>
    <x v="8"/>
    <n v="3.36"/>
  </r>
  <r>
    <x v="8"/>
    <x v="14"/>
    <s v="Skipjack Wind"/>
    <x v="21"/>
    <s v="No Federal FMP"/>
    <x v="19"/>
    <x v="109"/>
    <x v="6"/>
    <x v="6"/>
    <x v="8"/>
    <n v="2.2400000000000002"/>
  </r>
  <r>
    <x v="8"/>
    <x v="14"/>
    <s v="Skipjack Wind"/>
    <x v="19"/>
    <s v="Tilefish"/>
    <x v="20"/>
    <x v="19"/>
    <x v="6"/>
    <x v="6"/>
    <x v="8"/>
    <n v="1.1200000000000001"/>
  </r>
  <r>
    <x v="8"/>
    <x v="15"/>
    <s v="Beacon Wind"/>
    <x v="7"/>
    <s v="Mackerel, Squid, and Butterfish"/>
    <x v="3397"/>
    <x v="3371"/>
    <x v="65"/>
    <x v="19"/>
    <x v="8"/>
    <n v="75132.679999999993"/>
  </r>
  <r>
    <x v="8"/>
    <x v="15"/>
    <s v="Beacon Wind"/>
    <x v="8"/>
    <s v="ASMFC FMP"/>
    <x v="3398"/>
    <x v="3372"/>
    <x v="150"/>
    <x v="65"/>
    <x v="8"/>
    <n v="73029.649999999994"/>
  </r>
  <r>
    <x v="8"/>
    <x v="15"/>
    <s v="Beacon Wind"/>
    <x v="10"/>
    <s v="Summer Flounder, Scup, Black Sea Bass"/>
    <x v="3399"/>
    <x v="3373"/>
    <x v="51"/>
    <x v="39"/>
    <x v="8"/>
    <n v="64247.95"/>
  </r>
  <r>
    <x v="8"/>
    <x v="15"/>
    <s v="Beacon Wind"/>
    <x v="9"/>
    <s v="Summer Flounder, Scup, Black Sea Bass"/>
    <x v="3400"/>
    <x v="3374"/>
    <x v="72"/>
    <x v="116"/>
    <x v="8"/>
    <n v="60441.65"/>
  </r>
  <r>
    <x v="8"/>
    <x v="15"/>
    <s v="Beacon Wind"/>
    <x v="22"/>
    <s v="Small-Mesh Multispecies"/>
    <x v="3401"/>
    <x v="3375"/>
    <x v="73"/>
    <x v="88"/>
    <x v="8"/>
    <n v="53665.56"/>
  </r>
  <r>
    <x v="8"/>
    <x v="15"/>
    <s v="Beacon Wind"/>
    <x v="16"/>
    <s v="Monkfish"/>
    <x v="3402"/>
    <x v="3376"/>
    <x v="46"/>
    <x v="77"/>
    <x v="8"/>
    <n v="49396.78"/>
  </r>
  <r>
    <x v="8"/>
    <x v="15"/>
    <s v="Beacon Wind"/>
    <x v="5"/>
    <s v="ASMFC FMP"/>
    <x v="3403"/>
    <x v="3377"/>
    <x v="11"/>
    <x v="31"/>
    <x v="8"/>
    <n v="44142.54"/>
  </r>
  <r>
    <x v="8"/>
    <x v="15"/>
    <s v="Beacon Wind"/>
    <x v="26"/>
    <s v="Skates"/>
    <x v="3404"/>
    <x v="3378"/>
    <x v="111"/>
    <x v="37"/>
    <x v="8"/>
    <n v="37688.959999999999"/>
  </r>
  <r>
    <x v="8"/>
    <x v="15"/>
    <s v="Beacon Wind"/>
    <x v="28"/>
    <s v="Tilefish"/>
    <x v="3405"/>
    <x v="3379"/>
    <x v="53"/>
    <x v="66"/>
    <x v="8"/>
    <n v="20576.86"/>
  </r>
  <r>
    <x v="8"/>
    <x v="15"/>
    <s v="Beacon Wind"/>
    <x v="38"/>
    <s v="Atlantic Herring"/>
    <x v="3406"/>
    <x v="3380"/>
    <x v="54"/>
    <x v="9"/>
    <x v="8"/>
    <n v="19199.47"/>
  </r>
  <r>
    <x v="8"/>
    <x v="15"/>
    <s v="Beacon Wind"/>
    <x v="20"/>
    <s v="Mackerel, Squid, and Butterfish"/>
    <x v="3407"/>
    <x v="3381"/>
    <x v="84"/>
    <x v="59"/>
    <x v="8"/>
    <n v="9611.49"/>
  </r>
  <r>
    <x v="8"/>
    <x v="15"/>
    <s v="Beacon Wind"/>
    <x v="0"/>
    <m/>
    <x v="3408"/>
    <x v="3382"/>
    <x v="0"/>
    <x v="0"/>
    <x v="8"/>
    <n v="8685.39"/>
  </r>
  <r>
    <x v="8"/>
    <x v="15"/>
    <s v="Beacon Wind"/>
    <x v="1"/>
    <s v="Sea Scallop"/>
    <x v="3409"/>
    <x v="976"/>
    <x v="6"/>
    <x v="6"/>
    <x v="8"/>
    <n v="5783.92"/>
  </r>
  <r>
    <x v="8"/>
    <x v="15"/>
    <s v="Beacon Wind"/>
    <x v="43"/>
    <s v="Northeast Multispecies"/>
    <x v="3410"/>
    <x v="3383"/>
    <x v="8"/>
    <x v="10"/>
    <x v="8"/>
    <n v="4202.72"/>
  </r>
  <r>
    <x v="8"/>
    <x v="15"/>
    <s v="Beacon Wind"/>
    <x v="27"/>
    <s v="Northeast Multispecies"/>
    <x v="2440"/>
    <x v="3384"/>
    <x v="29"/>
    <x v="7"/>
    <x v="8"/>
    <n v="3533.06"/>
  </r>
  <r>
    <x v="8"/>
    <x v="15"/>
    <s v="Beacon Wind"/>
    <x v="35"/>
    <s v="Spiny Dogfish"/>
    <x v="1501"/>
    <x v="3171"/>
    <x v="56"/>
    <x v="28"/>
    <x v="8"/>
    <n v="3443.47"/>
  </r>
  <r>
    <x v="8"/>
    <x v="15"/>
    <s v="Beacon Wind"/>
    <x v="2"/>
    <s v="Summer Flounder, Scup, Black Sea Bass"/>
    <x v="1938"/>
    <x v="1567"/>
    <x v="7"/>
    <x v="44"/>
    <x v="8"/>
    <n v="2667.43"/>
  </r>
  <r>
    <x v="8"/>
    <x v="15"/>
    <s v="Beacon Wind"/>
    <x v="17"/>
    <s v="Small-Mesh Multispecies"/>
    <x v="1680"/>
    <x v="3385"/>
    <x v="46"/>
    <x v="26"/>
    <x v="8"/>
    <n v="1868.99"/>
  </r>
  <r>
    <x v="8"/>
    <x v="15"/>
    <s v="Beacon Wind"/>
    <x v="25"/>
    <s v="Bluefish"/>
    <x v="3411"/>
    <x v="1130"/>
    <x v="54"/>
    <x v="64"/>
    <x v="8"/>
    <n v="957.45"/>
  </r>
  <r>
    <x v="8"/>
    <x v="15"/>
    <s v="Beacon Wind"/>
    <x v="12"/>
    <s v="No Federal FMP"/>
    <x v="3412"/>
    <x v="3386"/>
    <x v="63"/>
    <x v="52"/>
    <x v="8"/>
    <n v="867.87"/>
  </r>
  <r>
    <x v="8"/>
    <x v="15"/>
    <s v="Beacon Wind"/>
    <x v="34"/>
    <s v="Northeast Multispecies"/>
    <x v="3413"/>
    <x v="2305"/>
    <x v="1"/>
    <x v="1"/>
    <x v="8"/>
    <n v="842.11"/>
  </r>
  <r>
    <x v="8"/>
    <x v="15"/>
    <s v="Beacon Wind"/>
    <x v="3"/>
    <s v="No Federal FMP"/>
    <x v="1547"/>
    <x v="249"/>
    <x v="1"/>
    <x v="6"/>
    <x v="8"/>
    <n v="465.85"/>
  </r>
  <r>
    <x v="8"/>
    <x v="15"/>
    <s v="Beacon Wind"/>
    <x v="32"/>
    <s v="Highly Migratory Species"/>
    <x v="1233"/>
    <x v="3387"/>
    <x v="7"/>
    <x v="44"/>
    <x v="8"/>
    <n v="325.87"/>
  </r>
  <r>
    <x v="8"/>
    <x v="15"/>
    <s v="Beacon Wind"/>
    <x v="6"/>
    <s v="Mackerel, Squid, and Butterfish"/>
    <x v="1251"/>
    <x v="1536"/>
    <x v="1"/>
    <x v="1"/>
    <x v="8"/>
    <n v="295.63"/>
  </r>
  <r>
    <x v="8"/>
    <x v="15"/>
    <s v="Beacon Wind"/>
    <x v="13"/>
    <s v="No Federal FMP"/>
    <x v="535"/>
    <x v="2612"/>
    <x v="20"/>
    <x v="77"/>
    <x v="8"/>
    <n v="292.27999999999997"/>
  </r>
  <r>
    <x v="8"/>
    <x v="15"/>
    <s v="Beacon Wind"/>
    <x v="18"/>
    <s v="Mackerel, Squid, and Butterfish"/>
    <x v="2792"/>
    <x v="3388"/>
    <x v="1"/>
    <x v="1"/>
    <x v="8"/>
    <n v="234.04"/>
  </r>
  <r>
    <x v="8"/>
    <x v="15"/>
    <s v="Beacon Wind"/>
    <x v="33"/>
    <s v="Northeast Multispecies"/>
    <x v="696"/>
    <x v="1224"/>
    <x v="6"/>
    <x v="6"/>
    <x v="8"/>
    <n v="138.86000000000001"/>
  </r>
  <r>
    <x v="8"/>
    <x v="15"/>
    <s v="Beacon Wind"/>
    <x v="48"/>
    <s v="Northeast Multispecies"/>
    <x v="259"/>
    <x v="121"/>
    <x v="6"/>
    <x v="6"/>
    <x v="8"/>
    <n v="97.43"/>
  </r>
  <r>
    <x v="8"/>
    <x v="15"/>
    <s v="Beacon Wind"/>
    <x v="21"/>
    <s v="No Federal FMP"/>
    <x v="216"/>
    <x v="362"/>
    <x v="67"/>
    <x v="8"/>
    <x v="8"/>
    <n v="88.47"/>
  </r>
  <r>
    <x v="8"/>
    <x v="15"/>
    <s v="Beacon Wind"/>
    <x v="24"/>
    <s v="No Federal FMP"/>
    <x v="279"/>
    <x v="349"/>
    <x v="11"/>
    <x v="31"/>
    <x v="8"/>
    <n v="86.23"/>
  </r>
  <r>
    <x v="8"/>
    <x v="15"/>
    <s v="Beacon Wind"/>
    <x v="41"/>
    <s v="Northeast Multispecies"/>
    <x v="627"/>
    <x v="249"/>
    <x v="6"/>
    <x v="6"/>
    <x v="8"/>
    <n v="85.11"/>
  </r>
  <r>
    <x v="8"/>
    <x v="15"/>
    <s v="Beacon Wind"/>
    <x v="54"/>
    <s v="Northeast Multispecies"/>
    <x v="105"/>
    <x v="525"/>
    <x v="6"/>
    <x v="6"/>
    <x v="8"/>
    <n v="72.790000000000006"/>
  </r>
  <r>
    <x v="8"/>
    <x v="15"/>
    <s v="Beacon Wind"/>
    <x v="57"/>
    <s v="Northeast Multispecies"/>
    <x v="105"/>
    <x v="108"/>
    <x v="29"/>
    <x v="7"/>
    <x v="8"/>
    <n v="72.790000000000006"/>
  </r>
  <r>
    <x v="8"/>
    <x v="15"/>
    <s v="Beacon Wind"/>
    <x v="31"/>
    <s v="No Federal FMP"/>
    <x v="1188"/>
    <x v="1008"/>
    <x v="29"/>
    <x v="7"/>
    <x v="8"/>
    <n v="67.19"/>
  </r>
  <r>
    <x v="8"/>
    <x v="15"/>
    <s v="Beacon Wind"/>
    <x v="56"/>
    <s v="Northeast Multispecies"/>
    <x v="985"/>
    <x v="281"/>
    <x v="6"/>
    <x v="6"/>
    <x v="8"/>
    <n v="63.83"/>
  </r>
  <r>
    <x v="8"/>
    <x v="15"/>
    <s v="Beacon Wind"/>
    <x v="55"/>
    <s v="Northeast Multispecies"/>
    <x v="218"/>
    <x v="934"/>
    <x v="6"/>
    <x v="6"/>
    <x v="8"/>
    <n v="39.19"/>
  </r>
  <r>
    <x v="8"/>
    <x v="15"/>
    <s v="Beacon Wind"/>
    <x v="4"/>
    <s v="No Federal FMP"/>
    <x v="15"/>
    <x v="65"/>
    <x v="6"/>
    <x v="6"/>
    <x v="8"/>
    <n v="21.28"/>
  </r>
  <r>
    <x v="8"/>
    <x v="15"/>
    <s v="Beacon Wind"/>
    <x v="19"/>
    <s v="Tilefish"/>
    <x v="145"/>
    <x v="16"/>
    <x v="1"/>
    <x v="1"/>
    <x v="8"/>
    <n v="15.68"/>
  </r>
  <r>
    <x v="8"/>
    <x v="15"/>
    <s v="Beacon Wind"/>
    <x v="14"/>
    <s v="No Federal FMP"/>
    <x v="17"/>
    <x v="16"/>
    <x v="29"/>
    <x v="7"/>
    <x v="8"/>
    <n v="7.84"/>
  </r>
  <r>
    <x v="8"/>
    <x v="15"/>
    <s v="Beacon Wind"/>
    <x v="44"/>
    <s v="ASMFC FMP"/>
    <x v="18"/>
    <x v="18"/>
    <x v="9"/>
    <x v="68"/>
    <x v="8"/>
    <n v="5.6"/>
  </r>
  <r>
    <x v="8"/>
    <x v="15"/>
    <s v="Beacon Wind"/>
    <x v="49"/>
    <s v="No Federal FMP"/>
    <x v="71"/>
    <x v="125"/>
    <x v="7"/>
    <x v="7"/>
    <x v="8"/>
    <n v="4.4800000000000004"/>
  </r>
  <r>
    <x v="8"/>
    <x v="15"/>
    <s v="Beacon Wind"/>
    <x v="64"/>
    <s v="Small-Mesh Multispecies"/>
    <x v="71"/>
    <x v="27"/>
    <x v="1"/>
    <x v="1"/>
    <x v="8"/>
    <n v="4.4800000000000004"/>
  </r>
  <r>
    <x v="8"/>
    <x v="15"/>
    <s v="Beacon Wind"/>
    <x v="82"/>
    <s v="No Federal FMP"/>
    <x v="19"/>
    <x v="27"/>
    <x v="11"/>
    <x v="64"/>
    <x v="8"/>
    <n v="2.2400000000000002"/>
  </r>
  <r>
    <x v="8"/>
    <x v="16"/>
    <s v="Mayflower Wind"/>
    <x v="8"/>
    <s v="ASMFC FMP"/>
    <x v="3414"/>
    <x v="3389"/>
    <x v="17"/>
    <x v="81"/>
    <x v="8"/>
    <n v="65700.37"/>
  </r>
  <r>
    <x v="8"/>
    <x v="16"/>
    <s v="Mayflower Wind"/>
    <x v="28"/>
    <s v="Tilefish"/>
    <x v="3415"/>
    <x v="3390"/>
    <x v="3"/>
    <x v="107"/>
    <x v="8"/>
    <n v="57137.03"/>
  </r>
  <r>
    <x v="8"/>
    <x v="16"/>
    <s v="Mayflower Wind"/>
    <x v="9"/>
    <s v="Summer Flounder, Scup, Black Sea Bass"/>
    <x v="3416"/>
    <x v="3391"/>
    <x v="87"/>
    <x v="49"/>
    <x v="8"/>
    <n v="56075.44"/>
  </r>
  <r>
    <x v="8"/>
    <x v="16"/>
    <s v="Mayflower Wind"/>
    <x v="10"/>
    <s v="Summer Flounder, Scup, Black Sea Bass"/>
    <x v="3417"/>
    <x v="3392"/>
    <x v="56"/>
    <x v="32"/>
    <x v="8"/>
    <n v="46690.15"/>
  </r>
  <r>
    <x v="8"/>
    <x v="16"/>
    <s v="Mayflower Wind"/>
    <x v="7"/>
    <s v="Mackerel, Squid, and Butterfish"/>
    <x v="3418"/>
    <x v="3393"/>
    <x v="33"/>
    <x v="43"/>
    <x v="8"/>
    <n v="44107.82"/>
  </r>
  <r>
    <x v="8"/>
    <x v="16"/>
    <s v="Mayflower Wind"/>
    <x v="16"/>
    <s v="Monkfish"/>
    <x v="3419"/>
    <x v="3394"/>
    <x v="58"/>
    <x v="37"/>
    <x v="8"/>
    <n v="33087.589999999997"/>
  </r>
  <r>
    <x v="8"/>
    <x v="16"/>
    <s v="Mayflower Wind"/>
    <x v="5"/>
    <s v="ASMFC FMP"/>
    <x v="3420"/>
    <x v="3395"/>
    <x v="29"/>
    <x v="7"/>
    <x v="8"/>
    <n v="27072.98"/>
  </r>
  <r>
    <x v="8"/>
    <x v="16"/>
    <s v="Mayflower Wind"/>
    <x v="26"/>
    <s v="Skates"/>
    <x v="3421"/>
    <x v="3396"/>
    <x v="46"/>
    <x v="43"/>
    <x v="8"/>
    <n v="21602.62"/>
  </r>
  <r>
    <x v="8"/>
    <x v="16"/>
    <s v="Mayflower Wind"/>
    <x v="22"/>
    <s v="Small-Mesh Multispecies"/>
    <x v="3422"/>
    <x v="3397"/>
    <x v="41"/>
    <x v="39"/>
    <x v="8"/>
    <n v="19184.91"/>
  </r>
  <r>
    <x v="8"/>
    <x v="16"/>
    <s v="Mayflower Wind"/>
    <x v="38"/>
    <s v="Atlantic Herring"/>
    <x v="3423"/>
    <x v="3398"/>
    <x v="5"/>
    <x v="5"/>
    <x v="8"/>
    <n v="6400.94"/>
  </r>
  <r>
    <x v="8"/>
    <x v="16"/>
    <s v="Mayflower Wind"/>
    <x v="20"/>
    <s v="Mackerel, Squid, and Butterfish"/>
    <x v="3424"/>
    <x v="3399"/>
    <x v="24"/>
    <x v="41"/>
    <x v="8"/>
    <n v="5703.29"/>
  </r>
  <r>
    <x v="8"/>
    <x v="16"/>
    <s v="Mayflower Wind"/>
    <x v="0"/>
    <m/>
    <x v="3425"/>
    <x v="3400"/>
    <x v="0"/>
    <x v="0"/>
    <x v="8"/>
    <n v="5316.95"/>
  </r>
  <r>
    <x v="8"/>
    <x v="16"/>
    <s v="Mayflower Wind"/>
    <x v="1"/>
    <s v="Sea Scallop"/>
    <x v="3426"/>
    <x v="610"/>
    <x v="6"/>
    <x v="6"/>
    <x v="8"/>
    <n v="3287.82"/>
  </r>
  <r>
    <x v="8"/>
    <x v="16"/>
    <s v="Mayflower Wind"/>
    <x v="43"/>
    <s v="Northeast Multispecies"/>
    <x v="3427"/>
    <x v="3401"/>
    <x v="54"/>
    <x v="31"/>
    <x v="8"/>
    <n v="2553.21"/>
  </r>
  <r>
    <x v="8"/>
    <x v="16"/>
    <s v="Mayflower Wind"/>
    <x v="27"/>
    <s v="Northeast Multispecies"/>
    <x v="3428"/>
    <x v="3402"/>
    <x v="5"/>
    <x v="5"/>
    <x v="8"/>
    <n v="2173.59"/>
  </r>
  <r>
    <x v="8"/>
    <x v="16"/>
    <s v="Mayflower Wind"/>
    <x v="35"/>
    <s v="Spiny Dogfish"/>
    <x v="3429"/>
    <x v="3403"/>
    <x v="10"/>
    <x v="8"/>
    <x v="8"/>
    <n v="2123.1999999999998"/>
  </r>
  <r>
    <x v="8"/>
    <x v="16"/>
    <s v="Mayflower Wind"/>
    <x v="2"/>
    <s v="Summer Flounder, Scup, Black Sea Bass"/>
    <x v="2790"/>
    <x v="3090"/>
    <x v="29"/>
    <x v="7"/>
    <x v="8"/>
    <n v="2038.09"/>
  </r>
  <r>
    <x v="8"/>
    <x v="16"/>
    <s v="Mayflower Wind"/>
    <x v="25"/>
    <s v="Bluefish"/>
    <x v="3430"/>
    <x v="496"/>
    <x v="7"/>
    <x v="44"/>
    <x v="8"/>
    <n v="748.05"/>
  </r>
  <r>
    <x v="8"/>
    <x v="16"/>
    <s v="Mayflower Wind"/>
    <x v="34"/>
    <s v="Northeast Multispecies"/>
    <x v="1949"/>
    <x v="3404"/>
    <x v="1"/>
    <x v="1"/>
    <x v="8"/>
    <n v="734.61"/>
  </r>
  <r>
    <x v="8"/>
    <x v="16"/>
    <s v="Mayflower Wind"/>
    <x v="17"/>
    <s v="Small-Mesh Multispecies"/>
    <x v="3431"/>
    <x v="3405"/>
    <x v="45"/>
    <x v="57"/>
    <x v="8"/>
    <n v="716.69"/>
  </r>
  <r>
    <x v="8"/>
    <x v="16"/>
    <s v="Mayflower Wind"/>
    <x v="12"/>
    <s v="No Federal FMP"/>
    <x v="3432"/>
    <x v="1615"/>
    <x v="94"/>
    <x v="19"/>
    <x v="8"/>
    <n v="677.5"/>
  </r>
  <r>
    <x v="8"/>
    <x v="16"/>
    <s v="Mayflower Wind"/>
    <x v="3"/>
    <s v="No Federal FMP"/>
    <x v="3045"/>
    <x v="101"/>
    <x v="1"/>
    <x v="1"/>
    <x v="8"/>
    <n v="587.91"/>
  </r>
  <r>
    <x v="8"/>
    <x v="16"/>
    <s v="Mayflower Wind"/>
    <x v="6"/>
    <s v="Mackerel, Squid, and Butterfish"/>
    <x v="254"/>
    <x v="3406"/>
    <x v="1"/>
    <x v="1"/>
    <x v="8"/>
    <n v="328.11"/>
  </r>
  <r>
    <x v="8"/>
    <x v="16"/>
    <s v="Mayflower Wind"/>
    <x v="32"/>
    <s v="Highly Migratory Species"/>
    <x v="983"/>
    <x v="2985"/>
    <x v="5"/>
    <x v="5"/>
    <x v="8"/>
    <n v="216.13"/>
  </r>
  <r>
    <x v="8"/>
    <x v="16"/>
    <s v="Mayflower Wind"/>
    <x v="33"/>
    <s v="Northeast Multispecies"/>
    <x v="58"/>
    <x v="382"/>
    <x v="6"/>
    <x v="6"/>
    <x v="8"/>
    <n v="175.81"/>
  </r>
  <r>
    <x v="8"/>
    <x v="16"/>
    <s v="Mayflower Wind"/>
    <x v="18"/>
    <s v="Mackerel, Squid, and Butterfish"/>
    <x v="517"/>
    <x v="1730"/>
    <x v="1"/>
    <x v="6"/>
    <x v="8"/>
    <n v="131.02000000000001"/>
  </r>
  <r>
    <x v="8"/>
    <x v="16"/>
    <s v="Mayflower Wind"/>
    <x v="24"/>
    <s v="No Federal FMP"/>
    <x v="1909"/>
    <x v="451"/>
    <x v="54"/>
    <x v="64"/>
    <x v="8"/>
    <n v="110.86"/>
  </r>
  <r>
    <x v="8"/>
    <x v="16"/>
    <s v="Mayflower Wind"/>
    <x v="13"/>
    <s v="No Federal FMP"/>
    <x v="944"/>
    <x v="245"/>
    <x v="27"/>
    <x v="43"/>
    <x v="8"/>
    <n v="100.78"/>
  </r>
  <r>
    <x v="8"/>
    <x v="16"/>
    <s v="Mayflower Wind"/>
    <x v="48"/>
    <s v="Northeast Multispecies"/>
    <x v="369"/>
    <x v="102"/>
    <x v="6"/>
    <x v="6"/>
    <x v="8"/>
    <n v="90.71"/>
  </r>
  <r>
    <x v="8"/>
    <x v="16"/>
    <s v="Mayflower Wind"/>
    <x v="41"/>
    <s v="Northeast Multispecies"/>
    <x v="332"/>
    <x v="217"/>
    <x v="6"/>
    <x v="6"/>
    <x v="8"/>
    <n v="76.150000000000006"/>
  </r>
  <r>
    <x v="8"/>
    <x v="16"/>
    <s v="Mayflower Wind"/>
    <x v="54"/>
    <s v="Northeast Multispecies"/>
    <x v="479"/>
    <x v="901"/>
    <x v="6"/>
    <x v="6"/>
    <x v="8"/>
    <n v="62.71"/>
  </r>
  <r>
    <x v="8"/>
    <x v="16"/>
    <s v="Mayflower Wind"/>
    <x v="31"/>
    <s v="No Federal FMP"/>
    <x v="190"/>
    <x v="207"/>
    <x v="29"/>
    <x v="5"/>
    <x v="8"/>
    <n v="57.11"/>
  </r>
  <r>
    <x v="8"/>
    <x v="16"/>
    <s v="Mayflower Wind"/>
    <x v="21"/>
    <s v="No Federal FMP"/>
    <x v="233"/>
    <x v="12"/>
    <x v="11"/>
    <x v="31"/>
    <x v="8"/>
    <n v="53.75"/>
  </r>
  <r>
    <x v="8"/>
    <x v="16"/>
    <s v="Mayflower Wind"/>
    <x v="56"/>
    <s v="Northeast Multispecies"/>
    <x v="233"/>
    <x v="13"/>
    <x v="6"/>
    <x v="6"/>
    <x v="8"/>
    <n v="53.75"/>
  </r>
  <r>
    <x v="8"/>
    <x v="16"/>
    <s v="Mayflower Wind"/>
    <x v="55"/>
    <s v="Northeast Multispecies"/>
    <x v="613"/>
    <x v="217"/>
    <x v="6"/>
    <x v="6"/>
    <x v="8"/>
    <n v="32.479999999999997"/>
  </r>
  <r>
    <x v="8"/>
    <x v="16"/>
    <s v="Mayflower Wind"/>
    <x v="57"/>
    <s v="Northeast Multispecies"/>
    <x v="67"/>
    <x v="20"/>
    <x v="1"/>
    <x v="1"/>
    <x v="8"/>
    <n v="16.8"/>
  </r>
  <r>
    <x v="8"/>
    <x v="16"/>
    <s v="Mayflower Wind"/>
    <x v="19"/>
    <s v="Tilefish"/>
    <x v="70"/>
    <x v="65"/>
    <x v="1"/>
    <x v="1"/>
    <x v="8"/>
    <n v="11.2"/>
  </r>
  <r>
    <x v="8"/>
    <x v="16"/>
    <s v="Mayflower Wind"/>
    <x v="4"/>
    <s v="No Federal FMP"/>
    <x v="16"/>
    <x v="20"/>
    <x v="6"/>
    <x v="6"/>
    <x v="8"/>
    <n v="8.9600000000000009"/>
  </r>
  <r>
    <x v="8"/>
    <x v="16"/>
    <s v="Mayflower Wind"/>
    <x v="14"/>
    <s v="No Federal FMP"/>
    <x v="111"/>
    <x v="65"/>
    <x v="5"/>
    <x v="5"/>
    <x v="8"/>
    <n v="6.72"/>
  </r>
  <r>
    <x v="8"/>
    <x v="16"/>
    <s v="Mayflower Wind"/>
    <x v="44"/>
    <s v="ASMFC FMP"/>
    <x v="71"/>
    <x v="26"/>
    <x v="11"/>
    <x v="44"/>
    <x v="8"/>
    <n v="4.4800000000000004"/>
  </r>
  <r>
    <x v="8"/>
    <x v="16"/>
    <s v="Mayflower Wind"/>
    <x v="64"/>
    <s v="Small-Mesh Multispecies"/>
    <x v="27"/>
    <x v="20"/>
    <x v="1"/>
    <x v="1"/>
    <x v="8"/>
    <n v="3.36"/>
  </r>
  <r>
    <x v="8"/>
    <x v="16"/>
    <s v="Mayflower Wind"/>
    <x v="30"/>
    <s v="No Federal FMP"/>
    <x v="27"/>
    <x v="27"/>
    <x v="1"/>
    <x v="1"/>
    <x v="8"/>
    <n v="3.36"/>
  </r>
  <r>
    <x v="8"/>
    <x v="16"/>
    <s v="Mayflower Wind"/>
    <x v="49"/>
    <s v="No Federal FMP"/>
    <x v="19"/>
    <x v="16"/>
    <x v="5"/>
    <x v="5"/>
    <x v="8"/>
    <n v="2.2400000000000002"/>
  </r>
  <r>
    <x v="8"/>
    <x v="16"/>
    <s v="Mayflower Wind"/>
    <x v="82"/>
    <s v="No Federal FMP"/>
    <x v="20"/>
    <x v="109"/>
    <x v="29"/>
    <x v="44"/>
    <x v="8"/>
    <n v="1.1200000000000001"/>
  </r>
  <r>
    <x v="8"/>
    <x v="17"/>
    <s v="Vineyard Northeast"/>
    <x v="8"/>
    <s v="ASMFC FMP"/>
    <x v="3433"/>
    <x v="3407"/>
    <x v="89"/>
    <x v="49"/>
    <x v="8"/>
    <n v="44664.38"/>
  </r>
  <r>
    <x v="8"/>
    <x v="17"/>
    <s v="Vineyard Northeast"/>
    <x v="0"/>
    <m/>
    <x v="3434"/>
    <x v="3408"/>
    <x v="0"/>
    <x v="0"/>
    <x v="8"/>
    <n v="30111.08"/>
  </r>
  <r>
    <x v="8"/>
    <x v="17"/>
    <s v="Vineyard Northeast"/>
    <x v="5"/>
    <s v="ASMFC FMP"/>
    <x v="3435"/>
    <x v="3409"/>
    <x v="5"/>
    <x v="5"/>
    <x v="8"/>
    <n v="19582.45"/>
  </r>
  <r>
    <x v="8"/>
    <x v="17"/>
    <s v="Vineyard Northeast"/>
    <x v="28"/>
    <s v="Tilefish"/>
    <x v="3436"/>
    <x v="3410"/>
    <x v="16"/>
    <x v="15"/>
    <x v="8"/>
    <n v="19050.53"/>
  </r>
  <r>
    <x v="8"/>
    <x v="17"/>
    <s v="Vineyard Northeast"/>
    <x v="10"/>
    <s v="Summer Flounder, Scup, Black Sea Bass"/>
    <x v="3437"/>
    <x v="3411"/>
    <x v="7"/>
    <x v="31"/>
    <x v="8"/>
    <n v="11866.83"/>
  </r>
  <r>
    <x v="8"/>
    <x v="17"/>
    <s v="Vineyard Northeast"/>
    <x v="16"/>
    <s v="Monkfish"/>
    <x v="3438"/>
    <x v="3412"/>
    <x v="7"/>
    <x v="64"/>
    <x v="8"/>
    <n v="8100.84"/>
  </r>
  <r>
    <x v="8"/>
    <x v="17"/>
    <s v="Vineyard Northeast"/>
    <x v="7"/>
    <s v="Mackerel, Squid, and Butterfish"/>
    <x v="3439"/>
    <x v="3413"/>
    <x v="29"/>
    <x v="5"/>
    <x v="8"/>
    <n v="7314.72"/>
  </r>
  <r>
    <x v="8"/>
    <x v="17"/>
    <s v="Vineyard Northeast"/>
    <x v="26"/>
    <s v="Skates"/>
    <x v="3440"/>
    <x v="3414"/>
    <x v="54"/>
    <x v="7"/>
    <x v="8"/>
    <n v="4627.13"/>
  </r>
  <r>
    <x v="8"/>
    <x v="17"/>
    <s v="Vineyard Northeast"/>
    <x v="9"/>
    <s v="Summer Flounder, Scup, Black Sea Bass"/>
    <x v="3441"/>
    <x v="3415"/>
    <x v="7"/>
    <x v="44"/>
    <x v="8"/>
    <n v="3968.67"/>
  </r>
  <r>
    <x v="8"/>
    <x v="17"/>
    <s v="Vineyard Northeast"/>
    <x v="22"/>
    <s v="Small-Mesh Multispecies"/>
    <x v="3442"/>
    <x v="3416"/>
    <x v="29"/>
    <x v="7"/>
    <x v="8"/>
    <n v="2489.38"/>
  </r>
  <r>
    <x v="8"/>
    <x v="17"/>
    <s v="Vineyard Northeast"/>
    <x v="38"/>
    <s v="Atlantic Herring"/>
    <x v="3443"/>
    <x v="3417"/>
    <x v="1"/>
    <x v="1"/>
    <x v="8"/>
    <n v="1689.82"/>
  </r>
  <r>
    <x v="8"/>
    <x v="17"/>
    <s v="Vineyard Northeast"/>
    <x v="20"/>
    <s v="Mackerel, Squid, and Butterfish"/>
    <x v="1483"/>
    <x v="2851"/>
    <x v="67"/>
    <x v="8"/>
    <x v="8"/>
    <n v="1272.1300000000001"/>
  </r>
  <r>
    <x v="8"/>
    <x v="17"/>
    <s v="Vineyard Northeast"/>
    <x v="2"/>
    <s v="Summer Flounder, Scup, Black Sea Bass"/>
    <x v="1076"/>
    <x v="1982"/>
    <x v="1"/>
    <x v="1"/>
    <x v="8"/>
    <n v="652.86"/>
  </r>
  <r>
    <x v="8"/>
    <x v="17"/>
    <s v="Vineyard Northeast"/>
    <x v="12"/>
    <s v="No Federal FMP"/>
    <x v="2548"/>
    <x v="3418"/>
    <x v="71"/>
    <x v="32"/>
    <x v="8"/>
    <n v="479.29"/>
  </r>
  <r>
    <x v="8"/>
    <x v="17"/>
    <s v="Vineyard Northeast"/>
    <x v="43"/>
    <s v="Northeast Multispecies"/>
    <x v="3444"/>
    <x v="1373"/>
    <x v="1"/>
    <x v="1"/>
    <x v="8"/>
    <n v="400.9"/>
  </r>
  <r>
    <x v="8"/>
    <x v="17"/>
    <s v="Vineyard Northeast"/>
    <x v="35"/>
    <s v="Spiny Dogfish"/>
    <x v="3445"/>
    <x v="961"/>
    <x v="5"/>
    <x v="1"/>
    <x v="8"/>
    <n v="324.75"/>
  </r>
  <r>
    <x v="8"/>
    <x v="17"/>
    <s v="Vineyard Northeast"/>
    <x v="27"/>
    <s v="Northeast Multispecies"/>
    <x v="3188"/>
    <x v="248"/>
    <x v="6"/>
    <x v="6"/>
    <x v="8"/>
    <n v="315.79000000000002"/>
  </r>
  <r>
    <x v="8"/>
    <x v="17"/>
    <s v="Vineyard Northeast"/>
    <x v="1"/>
    <s v="Sea Scallop"/>
    <x v="814"/>
    <x v="364"/>
    <x v="6"/>
    <x v="6"/>
    <x v="8"/>
    <n v="187.01"/>
  </r>
  <r>
    <x v="8"/>
    <x v="17"/>
    <s v="Vineyard Northeast"/>
    <x v="34"/>
    <s v="Northeast Multispecies"/>
    <x v="517"/>
    <x v="269"/>
    <x v="6"/>
    <x v="6"/>
    <x v="8"/>
    <n v="131.02000000000001"/>
  </r>
  <r>
    <x v="8"/>
    <x v="17"/>
    <s v="Vineyard Northeast"/>
    <x v="25"/>
    <s v="Bluefish"/>
    <x v="752"/>
    <x v="1361"/>
    <x v="1"/>
    <x v="1"/>
    <x v="8"/>
    <n v="111.98"/>
  </r>
  <r>
    <x v="8"/>
    <x v="17"/>
    <s v="Vineyard Northeast"/>
    <x v="17"/>
    <s v="Small-Mesh Multispecies"/>
    <x v="1909"/>
    <x v="2749"/>
    <x v="5"/>
    <x v="5"/>
    <x v="8"/>
    <n v="110.86"/>
  </r>
  <r>
    <x v="8"/>
    <x v="17"/>
    <s v="Vineyard Northeast"/>
    <x v="6"/>
    <s v="Mackerel, Squid, and Butterfish"/>
    <x v="189"/>
    <x v="1372"/>
    <x v="6"/>
    <x v="6"/>
    <x v="8"/>
    <n v="81.75"/>
  </r>
  <r>
    <x v="8"/>
    <x v="17"/>
    <s v="Vineyard Northeast"/>
    <x v="13"/>
    <s v="No Federal FMP"/>
    <x v="233"/>
    <x v="731"/>
    <x v="9"/>
    <x v="8"/>
    <x v="8"/>
    <n v="53.75"/>
  </r>
  <r>
    <x v="8"/>
    <x v="17"/>
    <s v="Vineyard Northeast"/>
    <x v="18"/>
    <s v="Mackerel, Squid, and Butterfish"/>
    <x v="192"/>
    <x v="2098"/>
    <x v="6"/>
    <x v="6"/>
    <x v="8"/>
    <n v="49.27"/>
  </r>
  <r>
    <x v="8"/>
    <x v="17"/>
    <s v="Vineyard Northeast"/>
    <x v="24"/>
    <s v="No Federal FMP"/>
    <x v="218"/>
    <x v="13"/>
    <x v="5"/>
    <x v="5"/>
    <x v="8"/>
    <n v="39.19"/>
  </r>
  <r>
    <x v="8"/>
    <x v="17"/>
    <s v="Vineyard Northeast"/>
    <x v="48"/>
    <s v="Northeast Multispecies"/>
    <x v="108"/>
    <x v="141"/>
    <x v="6"/>
    <x v="6"/>
    <x v="8"/>
    <n v="25.76"/>
  </r>
  <r>
    <x v="8"/>
    <x v="17"/>
    <s v="Vineyard Northeast"/>
    <x v="32"/>
    <s v="Highly Migratory Species"/>
    <x v="354"/>
    <x v="64"/>
    <x v="6"/>
    <x v="6"/>
    <x v="8"/>
    <n v="20.16"/>
  </r>
  <r>
    <x v="8"/>
    <x v="17"/>
    <s v="Vineyard Northeast"/>
    <x v="33"/>
    <s v="Northeast Multispecies"/>
    <x v="127"/>
    <x v="141"/>
    <x v="6"/>
    <x v="6"/>
    <x v="8"/>
    <n v="17.920000000000002"/>
  </r>
  <r>
    <x v="8"/>
    <x v="17"/>
    <s v="Vineyard Northeast"/>
    <x v="31"/>
    <s v="No Federal FMP"/>
    <x v="127"/>
    <x v="15"/>
    <x v="1"/>
    <x v="1"/>
    <x v="8"/>
    <n v="17.920000000000002"/>
  </r>
  <r>
    <x v="8"/>
    <x v="17"/>
    <s v="Vineyard Northeast"/>
    <x v="41"/>
    <s v="Northeast Multispecies"/>
    <x v="67"/>
    <x v="125"/>
    <x v="6"/>
    <x v="6"/>
    <x v="8"/>
    <n v="16.8"/>
  </r>
  <r>
    <x v="8"/>
    <x v="17"/>
    <s v="Vineyard Northeast"/>
    <x v="56"/>
    <s v="Northeast Multispecies"/>
    <x v="110"/>
    <x v="65"/>
    <x v="6"/>
    <x v="6"/>
    <x v="8"/>
    <n v="10.08"/>
  </r>
  <r>
    <x v="8"/>
    <x v="17"/>
    <s v="Vineyard Northeast"/>
    <x v="21"/>
    <s v="No Federal FMP"/>
    <x v="17"/>
    <x v="15"/>
    <x v="1"/>
    <x v="1"/>
    <x v="8"/>
    <n v="7.84"/>
  </r>
  <r>
    <x v="8"/>
    <x v="17"/>
    <s v="Vineyard Northeast"/>
    <x v="54"/>
    <s v="Northeast Multispecies"/>
    <x v="111"/>
    <x v="15"/>
    <x v="6"/>
    <x v="6"/>
    <x v="8"/>
    <n v="6.72"/>
  </r>
  <r>
    <x v="8"/>
    <x v="17"/>
    <s v="Vineyard Northeast"/>
    <x v="55"/>
    <s v="Northeast Multispecies"/>
    <x v="71"/>
    <x v="26"/>
    <x v="6"/>
    <x v="6"/>
    <x v="8"/>
    <n v="4.4800000000000004"/>
  </r>
  <r>
    <x v="8"/>
    <x v="17"/>
    <s v="Vineyard Northeast"/>
    <x v="30"/>
    <s v="No Federal FMP"/>
    <x v="27"/>
    <x v="20"/>
    <x v="1"/>
    <x v="6"/>
    <x v="8"/>
    <n v="3.36"/>
  </r>
  <r>
    <x v="8"/>
    <x v="17"/>
    <s v="Vineyard Northeast"/>
    <x v="19"/>
    <s v="Tilefish"/>
    <x v="19"/>
    <x v="19"/>
    <x v="6"/>
    <x v="6"/>
    <x v="8"/>
    <n v="2.2400000000000002"/>
  </r>
  <r>
    <x v="8"/>
    <x v="17"/>
    <s v="Vineyard Northeast"/>
    <x v="44"/>
    <s v="ASMFC FMP"/>
    <x v="20"/>
    <x v="19"/>
    <x v="1"/>
    <x v="1"/>
    <x v="8"/>
    <n v="1.1200000000000001"/>
  </r>
  <r>
    <x v="8"/>
    <x v="17"/>
    <s v="Vineyard Northeast"/>
    <x v="14"/>
    <s v="No Federal FMP"/>
    <x v="20"/>
    <x v="19"/>
    <x v="6"/>
    <x v="6"/>
    <x v="8"/>
    <n v="1.1200000000000001"/>
  </r>
  <r>
    <x v="8"/>
    <x v="18"/>
    <s v="Ocean Wind 2"/>
    <x v="40"/>
    <s v="ASMFC FMP"/>
    <x v="3446"/>
    <x v="3419"/>
    <x v="237"/>
    <x v="255"/>
    <x v="8"/>
    <n v="242558.31"/>
  </r>
  <r>
    <x v="8"/>
    <x v="18"/>
    <s v="Ocean Wind 2"/>
    <x v="53"/>
    <s v="Surfclam, Ocean Quahog"/>
    <x v="3447"/>
    <x v="3420"/>
    <x v="41"/>
    <x v="11"/>
    <x v="8"/>
    <n v="63763.06"/>
  </r>
  <r>
    <x v="8"/>
    <x v="18"/>
    <s v="Ocean Wind 2"/>
    <x v="3"/>
    <s v="No Federal FMP"/>
    <x v="3448"/>
    <x v="3421"/>
    <x v="146"/>
    <x v="158"/>
    <x v="8"/>
    <n v="48977.96"/>
  </r>
  <r>
    <x v="8"/>
    <x v="18"/>
    <s v="Ocean Wind 2"/>
    <x v="2"/>
    <s v="Summer Flounder, Scup, Black Sea Bass"/>
    <x v="3449"/>
    <x v="1742"/>
    <x v="19"/>
    <x v="158"/>
    <x v="8"/>
    <n v="30290.25"/>
  </r>
  <r>
    <x v="8"/>
    <x v="18"/>
    <s v="Ocean Wind 2"/>
    <x v="1"/>
    <s v="Sea Scallop"/>
    <x v="1226"/>
    <x v="3422"/>
    <x v="6"/>
    <x v="6"/>
    <x v="8"/>
    <n v="15738.08"/>
  </r>
  <r>
    <x v="8"/>
    <x v="18"/>
    <s v="Ocean Wind 2"/>
    <x v="10"/>
    <s v="Summer Flounder, Scup, Black Sea Bass"/>
    <x v="3450"/>
    <x v="3423"/>
    <x v="29"/>
    <x v="7"/>
    <x v="8"/>
    <n v="7674.19"/>
  </r>
  <r>
    <x v="8"/>
    <x v="18"/>
    <s v="Ocean Wind 2"/>
    <x v="51"/>
    <s v="No Federal FMP"/>
    <x v="3451"/>
    <x v="859"/>
    <x v="37"/>
    <x v="183"/>
    <x v="8"/>
    <n v="5658.5"/>
  </r>
  <r>
    <x v="8"/>
    <x v="18"/>
    <s v="Ocean Wind 2"/>
    <x v="7"/>
    <s v="Mackerel, Squid, and Butterfish"/>
    <x v="3452"/>
    <x v="3424"/>
    <x v="5"/>
    <x v="5"/>
    <x v="8"/>
    <n v="4921.6499999999996"/>
  </r>
  <r>
    <x v="8"/>
    <x v="18"/>
    <s v="Ocean Wind 2"/>
    <x v="5"/>
    <s v="ASMFC FMP"/>
    <x v="3453"/>
    <x v="3425"/>
    <x v="1"/>
    <x v="1"/>
    <x v="8"/>
    <n v="4367.33"/>
  </r>
  <r>
    <x v="8"/>
    <x v="18"/>
    <s v="Ocean Wind 2"/>
    <x v="16"/>
    <s v="Monkfish"/>
    <x v="3454"/>
    <x v="3426"/>
    <x v="5"/>
    <x v="7"/>
    <x v="8"/>
    <n v="3741.35"/>
  </r>
  <r>
    <x v="8"/>
    <x v="18"/>
    <s v="Ocean Wind 2"/>
    <x v="26"/>
    <s v="Skates"/>
    <x v="3455"/>
    <x v="3427"/>
    <x v="11"/>
    <x v="44"/>
    <x v="8"/>
    <n v="3699.91"/>
  </r>
  <r>
    <x v="8"/>
    <x v="18"/>
    <s v="Ocean Wind 2"/>
    <x v="8"/>
    <s v="ASMFC FMP"/>
    <x v="3456"/>
    <x v="3428"/>
    <x v="29"/>
    <x v="7"/>
    <x v="8"/>
    <n v="3168"/>
  </r>
  <r>
    <x v="8"/>
    <x v="18"/>
    <s v="Ocean Wind 2"/>
    <x v="67"/>
    <s v="Skates"/>
    <x v="3457"/>
    <x v="3429"/>
    <x v="238"/>
    <x v="256"/>
    <x v="8"/>
    <n v="2679.75"/>
  </r>
  <r>
    <x v="8"/>
    <x v="18"/>
    <s v="Ocean Wind 2"/>
    <x v="0"/>
    <m/>
    <x v="3458"/>
    <x v="2842"/>
    <x v="0"/>
    <x v="0"/>
    <x v="8"/>
    <n v="2580.09"/>
  </r>
  <r>
    <x v="8"/>
    <x v="18"/>
    <s v="Ocean Wind 2"/>
    <x v="11"/>
    <s v="ASMFC FMP"/>
    <x v="3459"/>
    <x v="3430"/>
    <x v="84"/>
    <x v="29"/>
    <x v="8"/>
    <n v="2347.16"/>
  </r>
  <r>
    <x v="8"/>
    <x v="18"/>
    <s v="Ocean Wind 2"/>
    <x v="70"/>
    <s v="No Federal FMP"/>
    <x v="3285"/>
    <x v="206"/>
    <x v="5"/>
    <x v="5"/>
    <x v="8"/>
    <n v="599.11"/>
  </r>
  <r>
    <x v="8"/>
    <x v="18"/>
    <s v="Ocean Wind 2"/>
    <x v="4"/>
    <s v="No Federal FMP"/>
    <x v="3444"/>
    <x v="1454"/>
    <x v="5"/>
    <x v="5"/>
    <x v="8"/>
    <n v="400.9"/>
  </r>
  <r>
    <x v="8"/>
    <x v="18"/>
    <s v="Ocean Wind 2"/>
    <x v="9"/>
    <s v="Summer Flounder, Scup, Black Sea Bass"/>
    <x v="407"/>
    <x v="3431"/>
    <x v="6"/>
    <x v="6"/>
    <x v="8"/>
    <n v="393.06"/>
  </r>
  <r>
    <x v="8"/>
    <x v="18"/>
    <s v="Ocean Wind 2"/>
    <x v="60"/>
    <s v="ASMFC FMP"/>
    <x v="612"/>
    <x v="2083"/>
    <x v="1"/>
    <x v="31"/>
    <x v="8"/>
    <n v="385.22"/>
  </r>
  <r>
    <x v="8"/>
    <x v="18"/>
    <s v="Ocean Wind 2"/>
    <x v="35"/>
    <s v="Spiny Dogfish"/>
    <x v="293"/>
    <x v="926"/>
    <x v="5"/>
    <x v="5"/>
    <x v="8"/>
    <n v="370.66"/>
  </r>
  <r>
    <x v="8"/>
    <x v="18"/>
    <s v="Ocean Wind 2"/>
    <x v="6"/>
    <s v="Mackerel, Squid, and Butterfish"/>
    <x v="2941"/>
    <x v="3432"/>
    <x v="1"/>
    <x v="1"/>
    <x v="8"/>
    <n v="323.63"/>
  </r>
  <r>
    <x v="8"/>
    <x v="18"/>
    <s v="Ocean Wind 2"/>
    <x v="38"/>
    <s v="Atlantic Herring"/>
    <x v="641"/>
    <x v="3433"/>
    <x v="6"/>
    <x v="6"/>
    <x v="8"/>
    <n v="210.53"/>
  </r>
  <r>
    <x v="8"/>
    <x v="18"/>
    <s v="Ocean Wind 2"/>
    <x v="32"/>
    <s v="Highly Migratory Species"/>
    <x v="516"/>
    <x v="3434"/>
    <x v="5"/>
    <x v="5"/>
    <x v="8"/>
    <n v="178.05"/>
  </r>
  <r>
    <x v="8"/>
    <x v="18"/>
    <s v="Ocean Wind 2"/>
    <x v="13"/>
    <s v="No Federal FMP"/>
    <x v="1053"/>
    <x v="428"/>
    <x v="10"/>
    <x v="9"/>
    <x v="8"/>
    <n v="83.99"/>
  </r>
  <r>
    <x v="8"/>
    <x v="18"/>
    <s v="Ocean Wind 2"/>
    <x v="20"/>
    <s v="Mackerel, Squid, and Butterfish"/>
    <x v="280"/>
    <x v="1361"/>
    <x v="6"/>
    <x v="1"/>
    <x v="8"/>
    <n v="70.55"/>
  </r>
  <r>
    <x v="8"/>
    <x v="18"/>
    <s v="Ocean Wind 2"/>
    <x v="25"/>
    <s v="Bluefish"/>
    <x v="192"/>
    <x v="1007"/>
    <x v="6"/>
    <x v="6"/>
    <x v="8"/>
    <n v="49.27"/>
  </r>
  <r>
    <x v="8"/>
    <x v="18"/>
    <s v="Ocean Wind 2"/>
    <x v="23"/>
    <s v="Highly Migratory Species"/>
    <x v="283"/>
    <x v="125"/>
    <x v="1"/>
    <x v="1"/>
    <x v="8"/>
    <n v="42.55"/>
  </r>
  <r>
    <x v="8"/>
    <x v="18"/>
    <s v="Ocean Wind 2"/>
    <x v="14"/>
    <s v="No Federal FMP"/>
    <x v="15"/>
    <x v="14"/>
    <x v="67"/>
    <x v="22"/>
    <x v="8"/>
    <n v="21.28"/>
  </r>
  <r>
    <x v="8"/>
    <x v="18"/>
    <s v="Ocean Wind 2"/>
    <x v="22"/>
    <s v="Small-Mesh Multispecies"/>
    <x v="127"/>
    <x v="215"/>
    <x v="6"/>
    <x v="6"/>
    <x v="8"/>
    <n v="17.920000000000002"/>
  </r>
  <r>
    <x v="8"/>
    <x v="18"/>
    <s v="Ocean Wind 2"/>
    <x v="18"/>
    <s v="Mackerel, Squid, and Butterfish"/>
    <x v="67"/>
    <x v="324"/>
    <x v="6"/>
    <x v="6"/>
    <x v="8"/>
    <n v="16.8"/>
  </r>
  <r>
    <x v="8"/>
    <x v="18"/>
    <s v="Ocean Wind 2"/>
    <x v="80"/>
    <s v="ASMFC FMP"/>
    <x v="145"/>
    <x v="246"/>
    <x v="6"/>
    <x v="1"/>
    <x v="8"/>
    <n v="15.68"/>
  </r>
  <r>
    <x v="8"/>
    <x v="18"/>
    <s v="Ocean Wind 2"/>
    <x v="62"/>
    <s v="ASMFC FMP"/>
    <x v="17"/>
    <x v="109"/>
    <x v="11"/>
    <x v="31"/>
    <x v="8"/>
    <n v="7.84"/>
  </r>
  <r>
    <x v="8"/>
    <x v="18"/>
    <s v="Ocean Wind 2"/>
    <x v="24"/>
    <s v="No Federal FMP"/>
    <x v="111"/>
    <x v="108"/>
    <x v="6"/>
    <x v="1"/>
    <x v="8"/>
    <n v="6.72"/>
  </r>
  <r>
    <x v="8"/>
    <x v="18"/>
    <s v="Ocean Wind 2"/>
    <x v="17"/>
    <s v="Small-Mesh Multispecies"/>
    <x v="111"/>
    <x v="66"/>
    <x v="6"/>
    <x v="6"/>
    <x v="8"/>
    <n v="6.72"/>
  </r>
  <r>
    <x v="8"/>
    <x v="18"/>
    <s v="Ocean Wind 2"/>
    <x v="19"/>
    <s v="Tilefish"/>
    <x v="18"/>
    <x v="109"/>
    <x v="6"/>
    <x v="6"/>
    <x v="8"/>
    <n v="5.6"/>
  </r>
  <r>
    <x v="8"/>
    <x v="18"/>
    <s v="Ocean Wind 2"/>
    <x v="28"/>
    <s v="Tilefish"/>
    <x v="71"/>
    <x v="19"/>
    <x v="6"/>
    <x v="6"/>
    <x v="8"/>
    <n v="4.4800000000000004"/>
  </r>
  <r>
    <x v="8"/>
    <x v="18"/>
    <s v="Ocean Wind 2"/>
    <x v="31"/>
    <s v="No Federal FMP"/>
    <x v="27"/>
    <x v="20"/>
    <x v="6"/>
    <x v="6"/>
    <x v="8"/>
    <n v="3.36"/>
  </r>
  <r>
    <x v="8"/>
    <x v="18"/>
    <s v="Ocean Wind 2"/>
    <x v="21"/>
    <s v="No Federal FMP"/>
    <x v="19"/>
    <x v="109"/>
    <x v="6"/>
    <x v="6"/>
    <x v="8"/>
    <n v="2.2400000000000002"/>
  </r>
  <r>
    <x v="8"/>
    <x v="19"/>
    <s v="New England Wind"/>
    <x v="0"/>
    <m/>
    <x v="3460"/>
    <x v="3435"/>
    <x v="0"/>
    <x v="0"/>
    <x v="8"/>
    <n v="87216.76"/>
  </r>
  <r>
    <x v="8"/>
    <x v="19"/>
    <s v="New England Wind"/>
    <x v="8"/>
    <s v="ASMFC FMP"/>
    <x v="3461"/>
    <x v="3436"/>
    <x v="167"/>
    <x v="202"/>
    <x v="8"/>
    <n v="85987.19"/>
  </r>
  <r>
    <x v="8"/>
    <x v="19"/>
    <s v="New England Wind"/>
    <x v="10"/>
    <s v="Summer Flounder, Scup, Black Sea Bass"/>
    <x v="3462"/>
    <x v="1178"/>
    <x v="47"/>
    <x v="11"/>
    <x v="8"/>
    <n v="85688.19"/>
  </r>
  <r>
    <x v="8"/>
    <x v="19"/>
    <s v="New England Wind"/>
    <x v="7"/>
    <s v="Mackerel, Squid, and Butterfish"/>
    <x v="3463"/>
    <x v="3437"/>
    <x v="64"/>
    <x v="47"/>
    <x v="8"/>
    <n v="81405.97"/>
  </r>
  <r>
    <x v="8"/>
    <x v="19"/>
    <s v="New England Wind"/>
    <x v="26"/>
    <s v="Skates"/>
    <x v="3464"/>
    <x v="3438"/>
    <x v="3"/>
    <x v="109"/>
    <x v="8"/>
    <n v="68548.09"/>
  </r>
  <r>
    <x v="8"/>
    <x v="19"/>
    <s v="New England Wind"/>
    <x v="16"/>
    <s v="Monkfish"/>
    <x v="3465"/>
    <x v="3439"/>
    <x v="15"/>
    <x v="130"/>
    <x v="8"/>
    <n v="68367.8"/>
  </r>
  <r>
    <x v="8"/>
    <x v="19"/>
    <s v="New England Wind"/>
    <x v="22"/>
    <s v="Small-Mesh Multispecies"/>
    <x v="3466"/>
    <x v="3440"/>
    <x v="52"/>
    <x v="87"/>
    <x v="8"/>
    <n v="63149.39"/>
  </r>
  <r>
    <x v="8"/>
    <x v="19"/>
    <s v="New England Wind"/>
    <x v="5"/>
    <s v="ASMFC FMP"/>
    <x v="3467"/>
    <x v="3441"/>
    <x v="54"/>
    <x v="64"/>
    <x v="8"/>
    <n v="48592.74"/>
  </r>
  <r>
    <x v="8"/>
    <x v="19"/>
    <s v="New England Wind"/>
    <x v="9"/>
    <s v="Summer Flounder, Scup, Black Sea Bass"/>
    <x v="3468"/>
    <x v="3442"/>
    <x v="46"/>
    <x v="56"/>
    <x v="8"/>
    <n v="24438.03"/>
  </r>
  <r>
    <x v="8"/>
    <x v="19"/>
    <s v="New England Wind"/>
    <x v="38"/>
    <s v="Atlantic Herring"/>
    <x v="3469"/>
    <x v="3443"/>
    <x v="11"/>
    <x v="68"/>
    <x v="8"/>
    <n v="17450.29"/>
  </r>
  <r>
    <x v="8"/>
    <x v="19"/>
    <s v="New England Wind"/>
    <x v="28"/>
    <s v="Tilefish"/>
    <x v="3470"/>
    <x v="3444"/>
    <x v="51"/>
    <x v="55"/>
    <x v="8"/>
    <n v="15125.53"/>
  </r>
  <r>
    <x v="8"/>
    <x v="19"/>
    <s v="New England Wind"/>
    <x v="43"/>
    <s v="Northeast Multispecies"/>
    <x v="3471"/>
    <x v="3445"/>
    <x v="16"/>
    <x v="66"/>
    <x v="8"/>
    <n v="13067.28"/>
  </r>
  <r>
    <x v="8"/>
    <x v="19"/>
    <s v="New England Wind"/>
    <x v="20"/>
    <s v="Mackerel, Squid, and Butterfish"/>
    <x v="3472"/>
    <x v="3446"/>
    <x v="72"/>
    <x v="83"/>
    <x v="8"/>
    <n v="11446.89"/>
  </r>
  <r>
    <x v="8"/>
    <x v="19"/>
    <s v="New England Wind"/>
    <x v="27"/>
    <s v="Northeast Multispecies"/>
    <x v="3473"/>
    <x v="2699"/>
    <x v="67"/>
    <x v="64"/>
    <x v="8"/>
    <n v="9147.8799999999992"/>
  </r>
  <r>
    <x v="8"/>
    <x v="19"/>
    <s v="New England Wind"/>
    <x v="1"/>
    <s v="Sea Scallop"/>
    <x v="3474"/>
    <x v="3447"/>
    <x v="6"/>
    <x v="6"/>
    <x v="8"/>
    <n v="8650.68"/>
  </r>
  <r>
    <x v="8"/>
    <x v="19"/>
    <s v="New England Wind"/>
    <x v="2"/>
    <s v="Summer Flounder, Scup, Black Sea Bass"/>
    <x v="3475"/>
    <x v="3448"/>
    <x v="54"/>
    <x v="64"/>
    <x v="8"/>
    <n v="3796.22"/>
  </r>
  <r>
    <x v="8"/>
    <x v="19"/>
    <s v="New England Wind"/>
    <x v="17"/>
    <s v="Small-Mesh Multispecies"/>
    <x v="3476"/>
    <x v="3449"/>
    <x v="74"/>
    <x v="129"/>
    <x v="8"/>
    <n v="2677.51"/>
  </r>
  <r>
    <x v="8"/>
    <x v="19"/>
    <s v="New England Wind"/>
    <x v="35"/>
    <s v="Spiny Dogfish"/>
    <x v="3477"/>
    <x v="3450"/>
    <x v="45"/>
    <x v="10"/>
    <x v="8"/>
    <n v="2360.6"/>
  </r>
  <r>
    <x v="8"/>
    <x v="19"/>
    <s v="New England Wind"/>
    <x v="13"/>
    <s v="No Federal FMP"/>
    <x v="347"/>
    <x v="1466"/>
    <x v="116"/>
    <x v="220"/>
    <x v="8"/>
    <n v="1022.4"/>
  </r>
  <r>
    <x v="8"/>
    <x v="19"/>
    <s v="New England Wind"/>
    <x v="34"/>
    <s v="Northeast Multispecies"/>
    <x v="3478"/>
    <x v="3451"/>
    <x v="1"/>
    <x v="1"/>
    <x v="8"/>
    <n v="937.3"/>
  </r>
  <r>
    <x v="8"/>
    <x v="19"/>
    <s v="New England Wind"/>
    <x v="12"/>
    <s v="No Federal FMP"/>
    <x v="3479"/>
    <x v="3452"/>
    <x v="15"/>
    <x v="15"/>
    <x v="8"/>
    <n v="795.08"/>
  </r>
  <r>
    <x v="8"/>
    <x v="19"/>
    <s v="New England Wind"/>
    <x v="25"/>
    <s v="Bluefish"/>
    <x v="3480"/>
    <x v="3453"/>
    <x v="29"/>
    <x v="7"/>
    <x v="8"/>
    <n v="540.88"/>
  </r>
  <r>
    <x v="8"/>
    <x v="19"/>
    <s v="New England Wind"/>
    <x v="18"/>
    <s v="Mackerel, Squid, and Butterfish"/>
    <x v="3481"/>
    <x v="3454"/>
    <x v="29"/>
    <x v="7"/>
    <x v="8"/>
    <n v="481.53"/>
  </r>
  <r>
    <x v="8"/>
    <x v="19"/>
    <s v="New England Wind"/>
    <x v="3"/>
    <s v="No Federal FMP"/>
    <x v="385"/>
    <x v="217"/>
    <x v="1"/>
    <x v="6"/>
    <x v="8"/>
    <n v="440.09"/>
  </r>
  <r>
    <x v="8"/>
    <x v="19"/>
    <s v="New England Wind"/>
    <x v="6"/>
    <s v="Mackerel, Squid, and Butterfish"/>
    <x v="727"/>
    <x v="299"/>
    <x v="1"/>
    <x v="1"/>
    <x v="8"/>
    <n v="208.29"/>
  </r>
  <r>
    <x v="8"/>
    <x v="19"/>
    <s v="New England Wind"/>
    <x v="32"/>
    <s v="Highly Migratory Species"/>
    <x v="2260"/>
    <x v="505"/>
    <x v="5"/>
    <x v="7"/>
    <x v="8"/>
    <n v="185.89"/>
  </r>
  <r>
    <x v="8"/>
    <x v="19"/>
    <s v="New England Wind"/>
    <x v="41"/>
    <s v="Northeast Multispecies"/>
    <x v="259"/>
    <x v="429"/>
    <x v="6"/>
    <x v="6"/>
    <x v="8"/>
    <n v="97.43"/>
  </r>
  <r>
    <x v="8"/>
    <x v="19"/>
    <s v="New England Wind"/>
    <x v="48"/>
    <s v="Northeast Multispecies"/>
    <x v="124"/>
    <x v="182"/>
    <x v="6"/>
    <x v="6"/>
    <x v="8"/>
    <n v="95.19"/>
  </r>
  <r>
    <x v="8"/>
    <x v="19"/>
    <s v="New England Wind"/>
    <x v="21"/>
    <s v="No Federal FMP"/>
    <x v="189"/>
    <x v="347"/>
    <x v="9"/>
    <x v="9"/>
    <x v="8"/>
    <n v="81.75"/>
  </r>
  <r>
    <x v="8"/>
    <x v="19"/>
    <s v="New England Wind"/>
    <x v="31"/>
    <s v="No Federal FMP"/>
    <x v="280"/>
    <x v="215"/>
    <x v="29"/>
    <x v="7"/>
    <x v="8"/>
    <n v="70.55"/>
  </r>
  <r>
    <x v="8"/>
    <x v="19"/>
    <s v="New England Wind"/>
    <x v="24"/>
    <s v="No Federal FMP"/>
    <x v="1188"/>
    <x v="249"/>
    <x v="7"/>
    <x v="44"/>
    <x v="8"/>
    <n v="67.19"/>
  </r>
  <r>
    <x v="8"/>
    <x v="19"/>
    <s v="New England Wind"/>
    <x v="33"/>
    <s v="Northeast Multispecies"/>
    <x v="226"/>
    <x v="324"/>
    <x v="6"/>
    <x v="6"/>
    <x v="8"/>
    <n v="59.35"/>
  </r>
  <r>
    <x v="8"/>
    <x v="19"/>
    <s v="New England Wind"/>
    <x v="4"/>
    <s v="No Federal FMP"/>
    <x v="65"/>
    <x v="18"/>
    <x v="6"/>
    <x v="6"/>
    <x v="8"/>
    <n v="45.91"/>
  </r>
  <r>
    <x v="8"/>
    <x v="19"/>
    <s v="New England Wind"/>
    <x v="56"/>
    <s v="Northeast Multispecies"/>
    <x v="413"/>
    <x v="124"/>
    <x v="6"/>
    <x v="6"/>
    <x v="8"/>
    <n v="40.31"/>
  </r>
  <r>
    <x v="8"/>
    <x v="19"/>
    <s v="New England Wind"/>
    <x v="54"/>
    <s v="Northeast Multispecies"/>
    <x v="218"/>
    <x v="139"/>
    <x v="6"/>
    <x v="6"/>
    <x v="8"/>
    <n v="39.19"/>
  </r>
  <r>
    <x v="8"/>
    <x v="19"/>
    <s v="New England Wind"/>
    <x v="29"/>
    <s v="ASMFC FMP"/>
    <x v="26"/>
    <x v="26"/>
    <x v="6"/>
    <x v="6"/>
    <x v="8"/>
    <n v="34.71"/>
  </r>
  <r>
    <x v="8"/>
    <x v="19"/>
    <s v="New England Wind"/>
    <x v="55"/>
    <s v="Northeast Multispecies"/>
    <x v="15"/>
    <x v="56"/>
    <x v="6"/>
    <x v="6"/>
    <x v="8"/>
    <n v="21.28"/>
  </r>
  <r>
    <x v="8"/>
    <x v="19"/>
    <s v="New England Wind"/>
    <x v="14"/>
    <s v="No Federal FMP"/>
    <x v="70"/>
    <x v="125"/>
    <x v="7"/>
    <x v="31"/>
    <x v="8"/>
    <n v="11.2"/>
  </r>
  <r>
    <x v="8"/>
    <x v="19"/>
    <s v="New England Wind"/>
    <x v="44"/>
    <s v="ASMFC FMP"/>
    <x v="110"/>
    <x v="1193"/>
    <x v="27"/>
    <x v="52"/>
    <x v="8"/>
    <n v="10.08"/>
  </r>
  <r>
    <x v="8"/>
    <x v="19"/>
    <s v="New England Wind"/>
    <x v="19"/>
    <s v="Tilefish"/>
    <x v="110"/>
    <x v="27"/>
    <x v="1"/>
    <x v="1"/>
    <x v="8"/>
    <n v="10.08"/>
  </r>
  <r>
    <x v="8"/>
    <x v="19"/>
    <s v="New England Wind"/>
    <x v="49"/>
    <s v="No Federal FMP"/>
    <x v="16"/>
    <x v="933"/>
    <x v="67"/>
    <x v="8"/>
    <x v="8"/>
    <n v="8.9600000000000009"/>
  </r>
  <r>
    <x v="8"/>
    <x v="19"/>
    <s v="New England Wind"/>
    <x v="75"/>
    <s v="No Federal FMP"/>
    <x v="16"/>
    <x v="158"/>
    <x v="67"/>
    <x v="10"/>
    <x v="8"/>
    <n v="8.9600000000000009"/>
  </r>
  <r>
    <x v="8"/>
    <x v="19"/>
    <s v="New England Wind"/>
    <x v="57"/>
    <s v="Northeast Multispecies"/>
    <x v="111"/>
    <x v="19"/>
    <x v="6"/>
    <x v="6"/>
    <x v="8"/>
    <n v="6.72"/>
  </r>
  <r>
    <x v="8"/>
    <x v="19"/>
    <s v="New England Wind"/>
    <x v="64"/>
    <s v="Small-Mesh Multispecies"/>
    <x v="18"/>
    <x v="65"/>
    <x v="1"/>
    <x v="5"/>
    <x v="8"/>
    <n v="5.6"/>
  </r>
  <r>
    <x v="8"/>
    <x v="19"/>
    <s v="New England Wind"/>
    <x v="15"/>
    <s v="SERO FMP"/>
    <x v="19"/>
    <x v="20"/>
    <x v="1"/>
    <x v="5"/>
    <x v="8"/>
    <n v="2.2400000000000002"/>
  </r>
  <r>
    <x v="8"/>
    <x v="19"/>
    <s v="New England Wind"/>
    <x v="82"/>
    <s v="No Federal FMP"/>
    <x v="20"/>
    <x v="109"/>
    <x v="29"/>
    <x v="44"/>
    <x v="8"/>
    <n v="1.1200000000000001"/>
  </r>
  <r>
    <x v="8"/>
    <x v="20"/>
    <s v="Ocean Winds East"/>
    <x v="1"/>
    <s v="Sea Scallop"/>
    <x v="3482"/>
    <x v="3455"/>
    <x v="39"/>
    <x v="39"/>
    <x v="8"/>
    <n v="1081361.71"/>
  </r>
  <r>
    <x v="8"/>
    <x v="20"/>
    <s v="Ocean Winds East"/>
    <x v="0"/>
    <m/>
    <x v="3483"/>
    <x v="3456"/>
    <x v="0"/>
    <x v="0"/>
    <x v="8"/>
    <n v="685462.98"/>
  </r>
  <r>
    <x v="8"/>
    <x v="20"/>
    <s v="Ocean Winds East"/>
    <x v="7"/>
    <s v="Mackerel, Squid, and Butterfish"/>
    <x v="3484"/>
    <x v="3457"/>
    <x v="65"/>
    <x v="47"/>
    <x v="8"/>
    <n v="75765.39"/>
  </r>
  <r>
    <x v="8"/>
    <x v="20"/>
    <s v="Ocean Winds East"/>
    <x v="10"/>
    <s v="Summer Flounder, Scup, Black Sea Bass"/>
    <x v="3485"/>
    <x v="3458"/>
    <x v="41"/>
    <x v="55"/>
    <x v="8"/>
    <n v="55588.31"/>
  </r>
  <r>
    <x v="8"/>
    <x v="20"/>
    <s v="Ocean Winds East"/>
    <x v="70"/>
    <s v="No Federal FMP"/>
    <x v="3486"/>
    <x v="3459"/>
    <x v="32"/>
    <x v="165"/>
    <x v="8"/>
    <n v="34361.949999999997"/>
  </r>
  <r>
    <x v="8"/>
    <x v="20"/>
    <s v="Ocean Winds East"/>
    <x v="9"/>
    <s v="Summer Flounder, Scup, Black Sea Bass"/>
    <x v="3487"/>
    <x v="3460"/>
    <x v="24"/>
    <x v="52"/>
    <x v="8"/>
    <n v="30258.9"/>
  </r>
  <r>
    <x v="8"/>
    <x v="20"/>
    <s v="Ocean Winds East"/>
    <x v="2"/>
    <s v="Summer Flounder, Scup, Black Sea Bass"/>
    <x v="3488"/>
    <x v="3461"/>
    <x v="74"/>
    <x v="21"/>
    <x v="8"/>
    <n v="25430.2"/>
  </r>
  <r>
    <x v="8"/>
    <x v="20"/>
    <s v="Ocean Winds East"/>
    <x v="106"/>
    <s v="No Federal FMP"/>
    <x v="3489"/>
    <x v="3462"/>
    <x v="107"/>
    <x v="140"/>
    <x v="8"/>
    <n v="17607.07"/>
  </r>
  <r>
    <x v="8"/>
    <x v="20"/>
    <s v="Ocean Winds East"/>
    <x v="16"/>
    <s v="Monkfish"/>
    <x v="1350"/>
    <x v="3463"/>
    <x v="67"/>
    <x v="10"/>
    <x v="8"/>
    <n v="15434.6"/>
  </r>
  <r>
    <x v="8"/>
    <x v="20"/>
    <s v="Ocean Winds East"/>
    <x v="100"/>
    <s v="No Federal FMP"/>
    <x v="3490"/>
    <x v="3464"/>
    <x v="15"/>
    <x v="33"/>
    <x v="8"/>
    <n v="11261"/>
  </r>
  <r>
    <x v="8"/>
    <x v="20"/>
    <s v="Ocean Winds East"/>
    <x v="38"/>
    <s v="Atlantic Herring"/>
    <x v="5"/>
    <x v="3465"/>
    <x v="29"/>
    <x v="5"/>
    <x v="8"/>
    <n v="10730.2"/>
  </r>
  <r>
    <x v="8"/>
    <x v="20"/>
    <s v="Ocean Winds East"/>
    <x v="3"/>
    <s v="No Federal FMP"/>
    <x v="3491"/>
    <x v="3466"/>
    <x v="9"/>
    <x v="94"/>
    <x v="8"/>
    <n v="5650.66"/>
  </r>
  <r>
    <x v="8"/>
    <x v="20"/>
    <s v="Ocean Winds East"/>
    <x v="22"/>
    <s v="Small-Mesh Multispecies"/>
    <x v="3492"/>
    <x v="339"/>
    <x v="7"/>
    <x v="7"/>
    <x v="8"/>
    <n v="3867.89"/>
  </r>
  <r>
    <x v="8"/>
    <x v="20"/>
    <s v="Ocean Winds East"/>
    <x v="5"/>
    <s v="ASMFC FMP"/>
    <x v="3493"/>
    <x v="3467"/>
    <x v="6"/>
    <x v="6"/>
    <x v="8"/>
    <n v="3492.75"/>
  </r>
  <r>
    <x v="8"/>
    <x v="20"/>
    <s v="Ocean Winds East"/>
    <x v="28"/>
    <s v="Tilefish"/>
    <x v="3494"/>
    <x v="1063"/>
    <x v="7"/>
    <x v="44"/>
    <x v="8"/>
    <n v="2729.02"/>
  </r>
  <r>
    <x v="8"/>
    <x v="20"/>
    <s v="Ocean Winds East"/>
    <x v="26"/>
    <s v="Skates"/>
    <x v="867"/>
    <x v="3468"/>
    <x v="5"/>
    <x v="1"/>
    <x v="8"/>
    <n v="1421.06"/>
  </r>
  <r>
    <x v="8"/>
    <x v="20"/>
    <s v="Ocean Winds East"/>
    <x v="25"/>
    <s v="Bluefish"/>
    <x v="406"/>
    <x v="3469"/>
    <x v="7"/>
    <x v="7"/>
    <x v="8"/>
    <n v="666.3"/>
  </r>
  <r>
    <x v="8"/>
    <x v="20"/>
    <s v="Ocean Winds East"/>
    <x v="31"/>
    <s v="No Federal FMP"/>
    <x v="3495"/>
    <x v="2334"/>
    <x v="46"/>
    <x v="56"/>
    <x v="8"/>
    <n v="610.30999999999995"/>
  </r>
  <r>
    <x v="8"/>
    <x v="20"/>
    <s v="Ocean Winds East"/>
    <x v="8"/>
    <s v="ASMFC FMP"/>
    <x v="2506"/>
    <x v="134"/>
    <x v="1"/>
    <x v="1"/>
    <x v="8"/>
    <n v="562.15"/>
  </r>
  <r>
    <x v="8"/>
    <x v="20"/>
    <s v="Ocean Winds East"/>
    <x v="20"/>
    <s v="Mackerel, Squid, and Butterfish"/>
    <x v="2775"/>
    <x v="1420"/>
    <x v="29"/>
    <x v="7"/>
    <x v="8"/>
    <n v="451.29"/>
  </r>
  <r>
    <x v="8"/>
    <x v="20"/>
    <s v="Ocean Winds East"/>
    <x v="17"/>
    <s v="Small-Mesh Multispecies"/>
    <x v="2041"/>
    <x v="3470"/>
    <x v="11"/>
    <x v="31"/>
    <x v="8"/>
    <n v="363.94"/>
  </r>
  <r>
    <x v="8"/>
    <x v="20"/>
    <s v="Ocean Winds East"/>
    <x v="31"/>
    <s v="No Federal FMP"/>
    <x v="1511"/>
    <x v="571"/>
    <x v="57"/>
    <x v="170"/>
    <x v="8"/>
    <n v="362.82"/>
  </r>
  <r>
    <x v="8"/>
    <x v="20"/>
    <s v="Ocean Winds East"/>
    <x v="18"/>
    <s v="Mackerel, Squid, and Butterfish"/>
    <x v="674"/>
    <x v="277"/>
    <x v="5"/>
    <x v="1"/>
    <x v="8"/>
    <n v="310.19"/>
  </r>
  <r>
    <x v="8"/>
    <x v="20"/>
    <s v="Ocean Winds East"/>
    <x v="32"/>
    <s v="Highly Migratory Species"/>
    <x v="816"/>
    <x v="1281"/>
    <x v="1"/>
    <x v="1"/>
    <x v="8"/>
    <n v="133.26"/>
  </r>
  <r>
    <x v="8"/>
    <x v="20"/>
    <s v="Ocean Winds East"/>
    <x v="24"/>
    <s v="No Federal FMP"/>
    <x v="60"/>
    <x v="363"/>
    <x v="9"/>
    <x v="9"/>
    <x v="8"/>
    <n v="128.78"/>
  </r>
  <r>
    <x v="8"/>
    <x v="20"/>
    <s v="Ocean Winds East"/>
    <x v="35"/>
    <s v="Spiny Dogfish"/>
    <x v="752"/>
    <x v="3471"/>
    <x v="1"/>
    <x v="1"/>
    <x v="8"/>
    <n v="111.98"/>
  </r>
  <r>
    <x v="8"/>
    <x v="20"/>
    <s v="Ocean Winds East"/>
    <x v="23"/>
    <s v="Highly Migratory Species"/>
    <x v="279"/>
    <x v="67"/>
    <x v="1"/>
    <x v="1"/>
    <x v="8"/>
    <n v="86.23"/>
  </r>
  <r>
    <x v="8"/>
    <x v="20"/>
    <s v="Ocean Winds East"/>
    <x v="6"/>
    <s v="Mackerel, Squid, and Butterfish"/>
    <x v="217"/>
    <x v="545"/>
    <x v="6"/>
    <x v="6"/>
    <x v="8"/>
    <n v="82.87"/>
  </r>
  <r>
    <x v="8"/>
    <x v="20"/>
    <s v="Ocean Winds East"/>
    <x v="27"/>
    <s v="Northeast Multispecies"/>
    <x v="332"/>
    <x v="56"/>
    <x v="6"/>
    <x v="6"/>
    <x v="8"/>
    <n v="76.150000000000006"/>
  </r>
  <r>
    <x v="8"/>
    <x v="20"/>
    <s v="Ocean Winds East"/>
    <x v="64"/>
    <s v="Small-Mesh Multispecies"/>
    <x v="479"/>
    <x v="1193"/>
    <x v="12"/>
    <x v="43"/>
    <x v="8"/>
    <n v="62.71"/>
  </r>
  <r>
    <x v="8"/>
    <x v="20"/>
    <s v="Ocean Winds East"/>
    <x v="13"/>
    <s v="No Federal FMP"/>
    <x v="26"/>
    <x v="454"/>
    <x v="7"/>
    <x v="31"/>
    <x v="8"/>
    <n v="34.71"/>
  </r>
  <r>
    <x v="8"/>
    <x v="20"/>
    <s v="Ocean Winds East"/>
    <x v="44"/>
    <s v="ASMFC FMP"/>
    <x v="613"/>
    <x v="66"/>
    <x v="74"/>
    <x v="28"/>
    <x v="8"/>
    <n v="32.479999999999997"/>
  </r>
  <r>
    <x v="8"/>
    <x v="20"/>
    <s v="Ocean Winds East"/>
    <x v="21"/>
    <s v="No Federal FMP"/>
    <x v="14"/>
    <x v="207"/>
    <x v="5"/>
    <x v="5"/>
    <x v="8"/>
    <n v="28"/>
  </r>
  <r>
    <x v="8"/>
    <x v="20"/>
    <s v="Ocean Winds East"/>
    <x v="12"/>
    <s v="No Federal FMP"/>
    <x v="354"/>
    <x v="933"/>
    <x v="1"/>
    <x v="1"/>
    <x v="8"/>
    <n v="20.16"/>
  </r>
  <r>
    <x v="8"/>
    <x v="20"/>
    <s v="Ocean Winds East"/>
    <x v="43"/>
    <s v="Northeast Multispecies"/>
    <x v="127"/>
    <x v="364"/>
    <x v="6"/>
    <x v="6"/>
    <x v="8"/>
    <n v="17.920000000000002"/>
  </r>
  <r>
    <x v="8"/>
    <x v="20"/>
    <s v="Ocean Winds East"/>
    <x v="51"/>
    <s v="No Federal FMP"/>
    <x v="69"/>
    <x v="109"/>
    <x v="6"/>
    <x v="5"/>
    <x v="8"/>
    <n v="12.32"/>
  </r>
  <r>
    <x v="8"/>
    <x v="20"/>
    <s v="Ocean Winds East"/>
    <x v="49"/>
    <s v="No Federal FMP"/>
    <x v="16"/>
    <x v="208"/>
    <x v="67"/>
    <x v="68"/>
    <x v="8"/>
    <n v="8.9600000000000009"/>
  </r>
  <r>
    <x v="8"/>
    <x v="20"/>
    <s v="Ocean Winds East"/>
    <x v="41"/>
    <s v="Northeast Multispecies"/>
    <x v="17"/>
    <x v="65"/>
    <x v="6"/>
    <x v="6"/>
    <x v="8"/>
    <n v="7.84"/>
  </r>
  <r>
    <x v="8"/>
    <x v="20"/>
    <s v="Ocean Winds East"/>
    <x v="11"/>
    <s v="ASMFC FMP"/>
    <x v="111"/>
    <x v="20"/>
    <x v="6"/>
    <x v="6"/>
    <x v="8"/>
    <n v="6.72"/>
  </r>
  <r>
    <x v="8"/>
    <x v="20"/>
    <s v="Ocean Winds East"/>
    <x v="19"/>
    <s v="Tilefish"/>
    <x v="111"/>
    <x v="65"/>
    <x v="6"/>
    <x v="1"/>
    <x v="8"/>
    <n v="6.72"/>
  </r>
  <r>
    <x v="8"/>
    <x v="20"/>
    <s v="Ocean Winds East"/>
    <x v="48"/>
    <s v="Northeast Multispecies"/>
    <x v="111"/>
    <x v="27"/>
    <x v="6"/>
    <x v="6"/>
    <x v="8"/>
    <n v="6.72"/>
  </r>
  <r>
    <x v="8"/>
    <x v="20"/>
    <s v="Ocean Winds East"/>
    <x v="14"/>
    <s v="No Federal FMP"/>
    <x v="18"/>
    <x v="27"/>
    <x v="5"/>
    <x v="5"/>
    <x v="8"/>
    <n v="5.6"/>
  </r>
  <r>
    <x v="8"/>
    <x v="20"/>
    <s v="Ocean Winds East"/>
    <x v="34"/>
    <s v="Northeast Multispecies"/>
    <x v="71"/>
    <x v="19"/>
    <x v="6"/>
    <x v="6"/>
    <x v="8"/>
    <n v="4.4800000000000004"/>
  </r>
  <r>
    <x v="8"/>
    <x v="20"/>
    <s v="Ocean Winds East"/>
    <x v="15"/>
    <s v="SERO FMP"/>
    <x v="27"/>
    <x v="20"/>
    <x v="5"/>
    <x v="5"/>
    <x v="8"/>
    <n v="3.36"/>
  </r>
  <r>
    <x v="8"/>
    <x v="20"/>
    <s v="Ocean Winds East"/>
    <x v="82"/>
    <s v="No Federal FMP"/>
    <x v="19"/>
    <x v="65"/>
    <x v="11"/>
    <x v="9"/>
    <x v="8"/>
    <n v="2.2400000000000002"/>
  </r>
  <r>
    <x v="8"/>
    <x v="20"/>
    <s v="Ocean Winds East"/>
    <x v="80"/>
    <s v="ASMFC FMP"/>
    <x v="20"/>
    <x v="19"/>
    <x v="6"/>
    <x v="6"/>
    <x v="8"/>
    <n v="1.1200000000000001"/>
  </r>
  <r>
    <x v="8"/>
    <x v="20"/>
    <s v="Ocean Winds East"/>
    <x v="75"/>
    <s v="No Federal FMP"/>
    <x v="20"/>
    <x v="20"/>
    <x v="1"/>
    <x v="1"/>
    <x v="8"/>
    <n v="1.1200000000000001"/>
  </r>
  <r>
    <x v="8"/>
    <x v="20"/>
    <s v="Ocean Winds East"/>
    <x v="60"/>
    <s v="ASMFC FMP"/>
    <x v="20"/>
    <x v="20"/>
    <x v="6"/>
    <x v="6"/>
    <x v="8"/>
    <n v="1.1200000000000001"/>
  </r>
  <r>
    <x v="8"/>
    <x v="21"/>
    <s v="Attentive Energy"/>
    <x v="1"/>
    <s v="Sea Scallop"/>
    <x v="3496"/>
    <x v="3472"/>
    <x v="68"/>
    <x v="86"/>
    <x v="8"/>
    <n v="3920894.09"/>
  </r>
  <r>
    <x v="8"/>
    <x v="21"/>
    <s v="Attentive Energy"/>
    <x v="100"/>
    <s v="No Federal FMP"/>
    <x v="3497"/>
    <x v="3473"/>
    <x v="239"/>
    <x v="124"/>
    <x v="8"/>
    <n v="69936.679999999993"/>
  </r>
  <r>
    <x v="8"/>
    <x v="21"/>
    <s v="Attentive Energy"/>
    <x v="7"/>
    <s v="Mackerel, Squid, and Butterfish"/>
    <x v="3498"/>
    <x v="3474"/>
    <x v="39"/>
    <x v="55"/>
    <x v="8"/>
    <n v="61548.04"/>
  </r>
  <r>
    <x v="8"/>
    <x v="21"/>
    <s v="Attentive Energy"/>
    <x v="16"/>
    <s v="Monkfish"/>
    <x v="3499"/>
    <x v="3475"/>
    <x v="13"/>
    <x v="39"/>
    <x v="8"/>
    <n v="35327.24"/>
  </r>
  <r>
    <x v="8"/>
    <x v="21"/>
    <s v="Attentive Energy"/>
    <x v="53"/>
    <s v="Surfclam, Ocean Quahog"/>
    <x v="3500"/>
    <x v="3476"/>
    <x v="45"/>
    <x v="57"/>
    <x v="8"/>
    <n v="34704.620000000003"/>
  </r>
  <r>
    <x v="8"/>
    <x v="21"/>
    <s v="Attentive Energy"/>
    <x v="10"/>
    <s v="Summer Flounder, Scup, Black Sea Bass"/>
    <x v="3501"/>
    <x v="3477"/>
    <x v="27"/>
    <x v="43"/>
    <x v="8"/>
    <n v="34470.58"/>
  </r>
  <r>
    <x v="8"/>
    <x v="21"/>
    <s v="Attentive Energy"/>
    <x v="5"/>
    <s v="ASMFC FMP"/>
    <x v="3502"/>
    <x v="3478"/>
    <x v="7"/>
    <x v="44"/>
    <x v="8"/>
    <n v="33289.160000000003"/>
  </r>
  <r>
    <x v="8"/>
    <x v="21"/>
    <s v="Attentive Energy"/>
    <x v="2"/>
    <s v="Summer Flounder, Scup, Black Sea Bass"/>
    <x v="3503"/>
    <x v="3479"/>
    <x v="53"/>
    <x v="66"/>
    <x v="8"/>
    <n v="20418.96"/>
  </r>
  <r>
    <x v="8"/>
    <x v="21"/>
    <s v="Attentive Energy"/>
    <x v="9"/>
    <s v="Summer Flounder, Scup, Black Sea Bass"/>
    <x v="3504"/>
    <x v="3480"/>
    <x v="12"/>
    <x v="43"/>
    <x v="8"/>
    <n v="12828.76"/>
  </r>
  <r>
    <x v="8"/>
    <x v="21"/>
    <s v="Attentive Energy"/>
    <x v="106"/>
    <s v="No Federal FMP"/>
    <x v="3505"/>
    <x v="3481"/>
    <x v="166"/>
    <x v="86"/>
    <x v="8"/>
    <n v="10021.35"/>
  </r>
  <r>
    <x v="8"/>
    <x v="21"/>
    <s v="Attentive Energy"/>
    <x v="38"/>
    <s v="Atlantic Herring"/>
    <x v="1695"/>
    <x v="3482"/>
    <x v="5"/>
    <x v="5"/>
    <x v="8"/>
    <n v="8217.2999999999993"/>
  </r>
  <r>
    <x v="8"/>
    <x v="21"/>
    <s v="Attentive Energy"/>
    <x v="70"/>
    <s v="No Federal FMP"/>
    <x v="3506"/>
    <x v="1236"/>
    <x v="71"/>
    <x v="55"/>
    <x v="8"/>
    <n v="6820.88"/>
  </r>
  <r>
    <x v="8"/>
    <x v="21"/>
    <s v="Attentive Energy"/>
    <x v="0"/>
    <m/>
    <x v="3507"/>
    <x v="3483"/>
    <x v="0"/>
    <x v="0"/>
    <x v="8"/>
    <n v="4322.54"/>
  </r>
  <r>
    <x v="8"/>
    <x v="21"/>
    <s v="Attentive Energy"/>
    <x v="23"/>
    <s v="Highly Migratory Species"/>
    <x v="2888"/>
    <x v="3484"/>
    <x v="93"/>
    <x v="11"/>
    <x v="8"/>
    <n v="1875.71"/>
  </r>
  <r>
    <x v="8"/>
    <x v="21"/>
    <s v="Attentive Energy"/>
    <x v="6"/>
    <s v="Mackerel, Squid, and Butterfish"/>
    <x v="3508"/>
    <x v="3485"/>
    <x v="9"/>
    <x v="31"/>
    <x v="8"/>
    <n v="1821.96"/>
  </r>
  <r>
    <x v="8"/>
    <x v="21"/>
    <s v="Attentive Energy"/>
    <x v="22"/>
    <s v="Small-Mesh Multispecies"/>
    <x v="3509"/>
    <x v="3486"/>
    <x v="5"/>
    <x v="5"/>
    <x v="8"/>
    <n v="1797.33"/>
  </r>
  <r>
    <x v="8"/>
    <x v="21"/>
    <s v="Attentive Energy"/>
    <x v="26"/>
    <s v="Skates"/>
    <x v="3510"/>
    <x v="3487"/>
    <x v="1"/>
    <x v="1"/>
    <x v="8"/>
    <n v="1175.82"/>
  </r>
  <r>
    <x v="8"/>
    <x v="21"/>
    <s v="Attentive Energy"/>
    <x v="25"/>
    <s v="Bluefish"/>
    <x v="3511"/>
    <x v="3488"/>
    <x v="54"/>
    <x v="31"/>
    <x v="8"/>
    <n v="1028"/>
  </r>
  <r>
    <x v="8"/>
    <x v="21"/>
    <s v="Attentive Energy"/>
    <x v="28"/>
    <s v="Tilefish"/>
    <x v="3512"/>
    <x v="1608"/>
    <x v="1"/>
    <x v="1"/>
    <x v="8"/>
    <n v="875.71"/>
  </r>
  <r>
    <x v="8"/>
    <x v="21"/>
    <s v="Attentive Energy"/>
    <x v="24"/>
    <s v="No Federal FMP"/>
    <x v="2728"/>
    <x v="3489"/>
    <x v="24"/>
    <x v="74"/>
    <x v="8"/>
    <n v="614.79"/>
  </r>
  <r>
    <x v="8"/>
    <x v="21"/>
    <s v="Attentive Energy"/>
    <x v="8"/>
    <s v="ASMFC FMP"/>
    <x v="1054"/>
    <x v="3490"/>
    <x v="1"/>
    <x v="1"/>
    <x v="8"/>
    <n v="498.32"/>
  </r>
  <r>
    <x v="8"/>
    <x v="21"/>
    <s v="Attentive Energy"/>
    <x v="17"/>
    <s v="Small-Mesh Multispecies"/>
    <x v="493"/>
    <x v="562"/>
    <x v="9"/>
    <x v="31"/>
    <x v="8"/>
    <n v="463.61"/>
  </r>
  <r>
    <x v="8"/>
    <x v="21"/>
    <s v="Attentive Energy"/>
    <x v="18"/>
    <s v="Mackerel, Squid, and Butterfish"/>
    <x v="725"/>
    <x v="3491"/>
    <x v="5"/>
    <x v="1"/>
    <x v="8"/>
    <n v="376.26"/>
  </r>
  <r>
    <x v="8"/>
    <x v="21"/>
    <s v="Attentive Energy"/>
    <x v="20"/>
    <s v="Mackerel, Squid, and Butterfish"/>
    <x v="1077"/>
    <x v="654"/>
    <x v="5"/>
    <x v="5"/>
    <x v="8"/>
    <n v="330.35"/>
  </r>
  <r>
    <x v="8"/>
    <x v="21"/>
    <s v="Attentive Energy"/>
    <x v="31"/>
    <s v="No Federal FMP"/>
    <x v="161"/>
    <x v="104"/>
    <x v="9"/>
    <x v="64"/>
    <x v="8"/>
    <n v="147.82"/>
  </r>
  <r>
    <x v="8"/>
    <x v="21"/>
    <s v="Attentive Energy"/>
    <x v="13"/>
    <s v="No Federal FMP"/>
    <x v="478"/>
    <x v="1331"/>
    <x v="33"/>
    <x v="84"/>
    <x v="8"/>
    <n v="123.18"/>
  </r>
  <r>
    <x v="8"/>
    <x v="21"/>
    <s v="Attentive Energy"/>
    <x v="37"/>
    <s v="No Federal FMP"/>
    <x v="698"/>
    <x v="66"/>
    <x v="71"/>
    <x v="28"/>
    <x v="8"/>
    <n v="99.66"/>
  </r>
  <r>
    <x v="8"/>
    <x v="21"/>
    <s v="Attentive Energy"/>
    <x v="3"/>
    <s v="No Federal FMP"/>
    <x v="259"/>
    <x v="103"/>
    <x v="6"/>
    <x v="6"/>
    <x v="8"/>
    <n v="97.43"/>
  </r>
  <r>
    <x v="8"/>
    <x v="21"/>
    <s v="Attentive Energy"/>
    <x v="35"/>
    <s v="Spiny Dogfish"/>
    <x v="353"/>
    <x v="3492"/>
    <x v="6"/>
    <x v="6"/>
    <x v="8"/>
    <n v="91.83"/>
  </r>
  <r>
    <x v="8"/>
    <x v="21"/>
    <s v="Attentive Energy"/>
    <x v="21"/>
    <s v="No Federal FMP"/>
    <x v="280"/>
    <x v="265"/>
    <x v="54"/>
    <x v="9"/>
    <x v="8"/>
    <n v="70.55"/>
  </r>
  <r>
    <x v="8"/>
    <x v="21"/>
    <s v="Attentive Energy"/>
    <x v="32"/>
    <s v="Highly Migratory Species"/>
    <x v="192"/>
    <x v="217"/>
    <x v="1"/>
    <x v="6"/>
    <x v="8"/>
    <n v="49.27"/>
  </r>
  <r>
    <x v="8"/>
    <x v="21"/>
    <s v="Attentive Energy"/>
    <x v="31"/>
    <s v="No Federal FMP"/>
    <x v="260"/>
    <x v="67"/>
    <x v="10"/>
    <x v="63"/>
    <x v="8"/>
    <n v="47.03"/>
  </r>
  <r>
    <x v="8"/>
    <x v="21"/>
    <s v="Attentive Energy"/>
    <x v="58"/>
    <s v="Highly Migratory Species"/>
    <x v="12"/>
    <x v="121"/>
    <x v="51"/>
    <x v="82"/>
    <x v="8"/>
    <n v="38.07"/>
  </r>
  <r>
    <x v="8"/>
    <x v="21"/>
    <s v="Attentive Energy"/>
    <x v="43"/>
    <s v="Northeast Multispecies"/>
    <x v="261"/>
    <x v="17"/>
    <x v="6"/>
    <x v="6"/>
    <x v="8"/>
    <n v="30.24"/>
  </r>
  <r>
    <x v="8"/>
    <x v="21"/>
    <s v="Attentive Energy"/>
    <x v="61"/>
    <s v="Mackerel, Squid, and Butterfish"/>
    <x v="195"/>
    <x v="1225"/>
    <x v="6"/>
    <x v="6"/>
    <x v="8"/>
    <n v="26.88"/>
  </r>
  <r>
    <x v="8"/>
    <x v="21"/>
    <s v="Attentive Energy"/>
    <x v="64"/>
    <s v="Small-Mesh Multispecies"/>
    <x v="15"/>
    <x v="364"/>
    <x v="11"/>
    <x v="31"/>
    <x v="8"/>
    <n v="21.28"/>
  </r>
  <r>
    <x v="8"/>
    <x v="21"/>
    <s v="Attentive Energy"/>
    <x v="41"/>
    <s v="Northeast Multispecies"/>
    <x v="196"/>
    <x v="26"/>
    <x v="6"/>
    <x v="6"/>
    <x v="8"/>
    <n v="14.56"/>
  </r>
  <r>
    <x v="8"/>
    <x v="21"/>
    <s v="Attentive Energy"/>
    <x v="51"/>
    <s v="No Federal FMP"/>
    <x v="196"/>
    <x v="65"/>
    <x v="6"/>
    <x v="7"/>
    <x v="8"/>
    <n v="14.56"/>
  </r>
  <r>
    <x v="8"/>
    <x v="21"/>
    <s v="Attentive Energy"/>
    <x v="44"/>
    <s v="ASMFC FMP"/>
    <x v="68"/>
    <x v="141"/>
    <x v="56"/>
    <x v="64"/>
    <x v="8"/>
    <n v="13.44"/>
  </r>
  <r>
    <x v="8"/>
    <x v="21"/>
    <s v="Attentive Energy"/>
    <x v="85"/>
    <s v="Highly Migratory Species"/>
    <x v="69"/>
    <x v="65"/>
    <x v="54"/>
    <x v="31"/>
    <x v="8"/>
    <n v="12.32"/>
  </r>
  <r>
    <x v="8"/>
    <x v="21"/>
    <s v="Attentive Energy"/>
    <x v="12"/>
    <s v="No Federal FMP"/>
    <x v="16"/>
    <x v="17"/>
    <x v="6"/>
    <x v="6"/>
    <x v="8"/>
    <n v="8.9600000000000009"/>
  </r>
  <r>
    <x v="8"/>
    <x v="21"/>
    <s v="Attentive Energy"/>
    <x v="19"/>
    <s v="Tilefish"/>
    <x v="17"/>
    <x v="16"/>
    <x v="6"/>
    <x v="1"/>
    <x v="8"/>
    <n v="7.84"/>
  </r>
  <r>
    <x v="8"/>
    <x v="21"/>
    <s v="Attentive Energy"/>
    <x v="34"/>
    <s v="Northeast Multispecies"/>
    <x v="111"/>
    <x v="19"/>
    <x v="6"/>
    <x v="6"/>
    <x v="8"/>
    <n v="6.72"/>
  </r>
  <r>
    <x v="8"/>
    <x v="21"/>
    <s v="Attentive Energy"/>
    <x v="14"/>
    <s v="No Federal FMP"/>
    <x v="18"/>
    <x v="27"/>
    <x v="5"/>
    <x v="5"/>
    <x v="8"/>
    <n v="5.6"/>
  </r>
  <r>
    <x v="8"/>
    <x v="21"/>
    <s v="Attentive Energy"/>
    <x v="49"/>
    <s v="No Federal FMP"/>
    <x v="71"/>
    <x v="66"/>
    <x v="7"/>
    <x v="31"/>
    <x v="8"/>
    <n v="4.4800000000000004"/>
  </r>
  <r>
    <x v="8"/>
    <x v="21"/>
    <s v="Attentive Energy"/>
    <x v="15"/>
    <s v="SERO FMP"/>
    <x v="27"/>
    <x v="20"/>
    <x v="5"/>
    <x v="5"/>
    <x v="8"/>
    <n v="3.36"/>
  </r>
  <r>
    <x v="8"/>
    <x v="21"/>
    <s v="Attentive Energy"/>
    <x v="60"/>
    <s v="ASMFC FMP"/>
    <x v="27"/>
    <x v="16"/>
    <x v="6"/>
    <x v="6"/>
    <x v="8"/>
    <n v="3.36"/>
  </r>
  <r>
    <x v="8"/>
    <x v="21"/>
    <s v="Attentive Energy"/>
    <x v="48"/>
    <s v="Northeast Multispecies"/>
    <x v="19"/>
    <x v="19"/>
    <x v="6"/>
    <x v="6"/>
    <x v="8"/>
    <n v="2.2400000000000002"/>
  </r>
  <r>
    <x v="8"/>
    <x v="22"/>
    <s v="Community Offshore Wind"/>
    <x v="1"/>
    <s v="Sea Scallop"/>
    <x v="3513"/>
    <x v="3493"/>
    <x v="143"/>
    <x v="129"/>
    <x v="8"/>
    <n v="3316563.83"/>
  </r>
  <r>
    <x v="8"/>
    <x v="22"/>
    <s v="Community Offshore Wind"/>
    <x v="53"/>
    <s v="Surfclam, Ocean Quahog"/>
    <x v="3514"/>
    <x v="3494"/>
    <x v="240"/>
    <x v="190"/>
    <x v="8"/>
    <n v="654861.42000000004"/>
  </r>
  <r>
    <x v="8"/>
    <x v="22"/>
    <s v="Community Offshore Wind"/>
    <x v="7"/>
    <s v="Mackerel, Squid, and Butterfish"/>
    <x v="3515"/>
    <x v="3495"/>
    <x v="58"/>
    <x v="73"/>
    <x v="8"/>
    <n v="51969.02"/>
  </r>
  <r>
    <x v="8"/>
    <x v="22"/>
    <s v="Community Offshore Wind"/>
    <x v="106"/>
    <s v="No Federal FMP"/>
    <x v="3516"/>
    <x v="3496"/>
    <x v="241"/>
    <x v="257"/>
    <x v="8"/>
    <n v="50218.73"/>
  </r>
  <r>
    <x v="8"/>
    <x v="22"/>
    <s v="Community Offshore Wind"/>
    <x v="10"/>
    <s v="Summer Flounder, Scup, Black Sea Bass"/>
    <x v="3517"/>
    <x v="3497"/>
    <x v="27"/>
    <x v="43"/>
    <x v="8"/>
    <n v="34749.410000000003"/>
  </r>
  <r>
    <x v="8"/>
    <x v="22"/>
    <s v="Community Offshore Wind"/>
    <x v="2"/>
    <s v="Summer Flounder, Scup, Black Sea Bass"/>
    <x v="3518"/>
    <x v="3498"/>
    <x v="79"/>
    <x v="33"/>
    <x v="8"/>
    <n v="29339.52"/>
  </r>
  <r>
    <x v="8"/>
    <x v="22"/>
    <s v="Community Offshore Wind"/>
    <x v="0"/>
    <m/>
    <x v="2733"/>
    <x v="3499"/>
    <x v="0"/>
    <x v="0"/>
    <x v="8"/>
    <n v="16189.37"/>
  </r>
  <r>
    <x v="8"/>
    <x v="22"/>
    <s v="Community Offshore Wind"/>
    <x v="16"/>
    <s v="Monkfish"/>
    <x v="3519"/>
    <x v="3500"/>
    <x v="67"/>
    <x v="9"/>
    <x v="8"/>
    <n v="15421.16"/>
  </r>
  <r>
    <x v="8"/>
    <x v="22"/>
    <s v="Community Offshore Wind"/>
    <x v="9"/>
    <s v="Summer Flounder, Scup, Black Sea Bass"/>
    <x v="3520"/>
    <x v="3501"/>
    <x v="33"/>
    <x v="32"/>
    <x v="8"/>
    <n v="13305.81"/>
  </r>
  <r>
    <x v="8"/>
    <x v="22"/>
    <s v="Community Offshore Wind"/>
    <x v="70"/>
    <s v="No Federal FMP"/>
    <x v="3521"/>
    <x v="3502"/>
    <x v="74"/>
    <x v="66"/>
    <x v="8"/>
    <n v="12208.38"/>
  </r>
  <r>
    <x v="8"/>
    <x v="22"/>
    <s v="Community Offshore Wind"/>
    <x v="5"/>
    <s v="ASMFC FMP"/>
    <x v="3522"/>
    <x v="1453"/>
    <x v="1"/>
    <x v="6"/>
    <x v="8"/>
    <n v="4359.49"/>
  </r>
  <r>
    <x v="8"/>
    <x v="22"/>
    <s v="Community Offshore Wind"/>
    <x v="100"/>
    <s v="No Federal FMP"/>
    <x v="3523"/>
    <x v="1104"/>
    <x v="22"/>
    <x v="64"/>
    <x v="8"/>
    <n v="4048.18"/>
  </r>
  <r>
    <x v="8"/>
    <x v="22"/>
    <s v="Community Offshore Wind"/>
    <x v="22"/>
    <s v="Small-Mesh Multispecies"/>
    <x v="3524"/>
    <x v="3503"/>
    <x v="1"/>
    <x v="1"/>
    <x v="8"/>
    <n v="1327"/>
  </r>
  <r>
    <x v="8"/>
    <x v="22"/>
    <s v="Community Offshore Wind"/>
    <x v="25"/>
    <s v="Bluefish"/>
    <x v="2638"/>
    <x v="3504"/>
    <x v="67"/>
    <x v="9"/>
    <x v="8"/>
    <n v="1282.2"/>
  </r>
  <r>
    <x v="8"/>
    <x v="22"/>
    <s v="Community Offshore Wind"/>
    <x v="23"/>
    <s v="Highly Migratory Species"/>
    <x v="3525"/>
    <x v="1919"/>
    <x v="12"/>
    <x v="32"/>
    <x v="8"/>
    <n v="1134.3900000000001"/>
  </r>
  <r>
    <x v="8"/>
    <x v="22"/>
    <s v="Community Offshore Wind"/>
    <x v="6"/>
    <s v="Mackerel, Squid, and Butterfish"/>
    <x v="1034"/>
    <x v="766"/>
    <x v="29"/>
    <x v="7"/>
    <x v="8"/>
    <n v="889.14"/>
  </r>
  <r>
    <x v="8"/>
    <x v="22"/>
    <s v="Community Offshore Wind"/>
    <x v="11"/>
    <s v="ASMFC FMP"/>
    <x v="3526"/>
    <x v="302"/>
    <x v="56"/>
    <x v="31"/>
    <x v="8"/>
    <n v="665.18"/>
  </r>
  <r>
    <x v="8"/>
    <x v="22"/>
    <s v="Community Offshore Wind"/>
    <x v="28"/>
    <s v="Tilefish"/>
    <x v="2914"/>
    <x v="120"/>
    <x v="1"/>
    <x v="1"/>
    <x v="8"/>
    <n v="617.03"/>
  </r>
  <r>
    <x v="8"/>
    <x v="22"/>
    <s v="Community Offshore Wind"/>
    <x v="18"/>
    <s v="Mackerel, Squid, and Butterfish"/>
    <x v="585"/>
    <x v="946"/>
    <x v="5"/>
    <x v="1"/>
    <x v="8"/>
    <n v="382.98"/>
  </r>
  <r>
    <x v="8"/>
    <x v="22"/>
    <s v="Community Offshore Wind"/>
    <x v="26"/>
    <s v="Skates"/>
    <x v="3527"/>
    <x v="3505"/>
    <x v="6"/>
    <x v="1"/>
    <x v="8"/>
    <n v="287.8"/>
  </r>
  <r>
    <x v="8"/>
    <x v="22"/>
    <s v="Community Offshore Wind"/>
    <x v="8"/>
    <s v="ASMFC FMP"/>
    <x v="3528"/>
    <x v="359"/>
    <x v="6"/>
    <x v="6"/>
    <x v="8"/>
    <n v="266.52"/>
  </r>
  <r>
    <x v="8"/>
    <x v="22"/>
    <s v="Community Offshore Wind"/>
    <x v="20"/>
    <s v="Mackerel, Squid, and Butterfish"/>
    <x v="186"/>
    <x v="298"/>
    <x v="1"/>
    <x v="5"/>
    <x v="8"/>
    <n v="246.36"/>
  </r>
  <r>
    <x v="8"/>
    <x v="22"/>
    <s v="Community Offshore Wind"/>
    <x v="17"/>
    <s v="Small-Mesh Multispecies"/>
    <x v="388"/>
    <x v="3074"/>
    <x v="29"/>
    <x v="7"/>
    <x v="8"/>
    <n v="209.41"/>
  </r>
  <r>
    <x v="8"/>
    <x v="22"/>
    <s v="Community Offshore Wind"/>
    <x v="24"/>
    <s v="No Federal FMP"/>
    <x v="389"/>
    <x v="1281"/>
    <x v="8"/>
    <x v="63"/>
    <x v="8"/>
    <n v="166.85"/>
  </r>
  <r>
    <x v="8"/>
    <x v="22"/>
    <s v="Community Offshore Wind"/>
    <x v="61"/>
    <s v="Mackerel, Squid, and Butterfish"/>
    <x v="1348"/>
    <x v="178"/>
    <x v="1"/>
    <x v="1"/>
    <x v="8"/>
    <n v="145.58000000000001"/>
  </r>
  <r>
    <x v="8"/>
    <x v="22"/>
    <s v="Community Offshore Wind"/>
    <x v="31"/>
    <s v="No Federal FMP"/>
    <x v="103"/>
    <x v="1106"/>
    <x v="11"/>
    <x v="31"/>
    <x v="8"/>
    <n v="109.74"/>
  </r>
  <r>
    <x v="8"/>
    <x v="22"/>
    <s v="Community Offshore Wind"/>
    <x v="35"/>
    <s v="Spiny Dogfish"/>
    <x v="104"/>
    <x v="1608"/>
    <x v="6"/>
    <x v="6"/>
    <x v="8"/>
    <n v="92.95"/>
  </r>
  <r>
    <x v="8"/>
    <x v="22"/>
    <s v="Community Offshore Wind"/>
    <x v="43"/>
    <s v="Northeast Multispecies"/>
    <x v="551"/>
    <x v="364"/>
    <x v="6"/>
    <x v="6"/>
    <x v="8"/>
    <n v="75.03"/>
  </r>
  <r>
    <x v="8"/>
    <x v="22"/>
    <s v="Community Offshore Wind"/>
    <x v="34"/>
    <s v="Northeast Multispecies"/>
    <x v="461"/>
    <x v="16"/>
    <x v="6"/>
    <x v="6"/>
    <x v="8"/>
    <n v="48.15"/>
  </r>
  <r>
    <x v="8"/>
    <x v="22"/>
    <s v="Community Offshore Wind"/>
    <x v="31"/>
    <s v="No Federal FMP"/>
    <x v="480"/>
    <x v="68"/>
    <x v="54"/>
    <x v="9"/>
    <x v="8"/>
    <n v="29.12"/>
  </r>
  <r>
    <x v="8"/>
    <x v="22"/>
    <s v="Community Offshore Wind"/>
    <x v="21"/>
    <s v="No Federal FMP"/>
    <x v="15"/>
    <x v="124"/>
    <x v="5"/>
    <x v="5"/>
    <x v="8"/>
    <n v="21.28"/>
  </r>
  <r>
    <x v="8"/>
    <x v="22"/>
    <s v="Community Offshore Wind"/>
    <x v="19"/>
    <s v="Tilefish"/>
    <x v="15"/>
    <x v="68"/>
    <x v="1"/>
    <x v="5"/>
    <x v="8"/>
    <n v="21.28"/>
  </r>
  <r>
    <x v="8"/>
    <x v="22"/>
    <s v="Community Offshore Wind"/>
    <x v="64"/>
    <s v="Small-Mesh Multispecies"/>
    <x v="15"/>
    <x v="67"/>
    <x v="11"/>
    <x v="64"/>
    <x v="8"/>
    <n v="21.28"/>
  </r>
  <r>
    <x v="8"/>
    <x v="22"/>
    <s v="Community Offshore Wind"/>
    <x v="32"/>
    <s v="Highly Migratory Species"/>
    <x v="127"/>
    <x v="158"/>
    <x v="6"/>
    <x v="6"/>
    <x v="8"/>
    <n v="17.920000000000002"/>
  </r>
  <r>
    <x v="8"/>
    <x v="22"/>
    <s v="Community Offshore Wind"/>
    <x v="49"/>
    <s v="No Federal FMP"/>
    <x v="127"/>
    <x v="182"/>
    <x v="83"/>
    <x v="68"/>
    <x v="8"/>
    <n v="17.920000000000002"/>
  </r>
  <r>
    <x v="8"/>
    <x v="22"/>
    <s v="Community Offshore Wind"/>
    <x v="13"/>
    <s v="No Federal FMP"/>
    <x v="68"/>
    <x v="66"/>
    <x v="5"/>
    <x v="5"/>
    <x v="8"/>
    <n v="13.44"/>
  </r>
  <r>
    <x v="8"/>
    <x v="22"/>
    <s v="Community Offshore Wind"/>
    <x v="51"/>
    <s v="No Federal FMP"/>
    <x v="68"/>
    <x v="109"/>
    <x v="6"/>
    <x v="5"/>
    <x v="8"/>
    <n v="13.44"/>
  </r>
  <r>
    <x v="8"/>
    <x v="22"/>
    <s v="Community Offshore Wind"/>
    <x v="44"/>
    <s v="ASMFC FMP"/>
    <x v="70"/>
    <x v="26"/>
    <x v="22"/>
    <x v="44"/>
    <x v="8"/>
    <n v="11.2"/>
  </r>
  <r>
    <x v="8"/>
    <x v="22"/>
    <s v="Community Offshore Wind"/>
    <x v="41"/>
    <s v="Northeast Multispecies"/>
    <x v="111"/>
    <x v="109"/>
    <x v="6"/>
    <x v="6"/>
    <x v="8"/>
    <n v="6.72"/>
  </r>
  <r>
    <x v="8"/>
    <x v="22"/>
    <s v="Community Offshore Wind"/>
    <x v="60"/>
    <s v="ASMFC FMP"/>
    <x v="71"/>
    <x v="15"/>
    <x v="6"/>
    <x v="6"/>
    <x v="8"/>
    <n v="4.4800000000000004"/>
  </r>
  <r>
    <x v="8"/>
    <x v="22"/>
    <s v="Community Offshore Wind"/>
    <x v="14"/>
    <s v="No Federal FMP"/>
    <x v="27"/>
    <x v="109"/>
    <x v="1"/>
    <x v="1"/>
    <x v="8"/>
    <n v="3.36"/>
  </r>
  <r>
    <x v="8"/>
    <x v="22"/>
    <s v="Community Offshore Wind"/>
    <x v="15"/>
    <s v="SERO FMP"/>
    <x v="19"/>
    <x v="19"/>
    <x v="1"/>
    <x v="1"/>
    <x v="8"/>
    <n v="2.2400000000000002"/>
  </r>
  <r>
    <x v="8"/>
    <x v="22"/>
    <s v="Community Offshore Wind"/>
    <x v="48"/>
    <s v="Northeast Multispecies"/>
    <x v="19"/>
    <x v="19"/>
    <x v="6"/>
    <x v="6"/>
    <x v="8"/>
    <n v="2.2400000000000002"/>
  </r>
  <r>
    <x v="8"/>
    <x v="22"/>
    <s v="Community Offshore Wind"/>
    <x v="12"/>
    <s v="No Federal FMP"/>
    <x v="20"/>
    <x v="19"/>
    <x v="6"/>
    <x v="6"/>
    <x v="8"/>
    <n v="1.1200000000000001"/>
  </r>
  <r>
    <x v="8"/>
    <x v="23"/>
    <s v="Atlantic Shores Offshore Wind Bight"/>
    <x v="1"/>
    <s v="Sea Scallop"/>
    <x v="3529"/>
    <x v="3506"/>
    <x v="26"/>
    <x v="61"/>
    <x v="8"/>
    <n v="2235071.1"/>
  </r>
  <r>
    <x v="8"/>
    <x v="23"/>
    <s v="Atlantic Shores Offshore Wind Bight"/>
    <x v="53"/>
    <s v="Surfclam, Ocean Quahog"/>
    <x v="3530"/>
    <x v="3507"/>
    <x v="115"/>
    <x v="115"/>
    <x v="8"/>
    <n v="201689.03"/>
  </r>
  <r>
    <x v="8"/>
    <x v="23"/>
    <s v="Atlantic Shores Offshore Wind Bight"/>
    <x v="0"/>
    <m/>
    <x v="3531"/>
    <x v="3508"/>
    <x v="0"/>
    <x v="0"/>
    <x v="8"/>
    <n v="31240.99"/>
  </r>
  <r>
    <x v="8"/>
    <x v="23"/>
    <s v="Atlantic Shores Offshore Wind Bight"/>
    <x v="7"/>
    <s v="Mackerel, Squid, and Butterfish"/>
    <x v="3532"/>
    <x v="3509"/>
    <x v="54"/>
    <x v="64"/>
    <x v="8"/>
    <n v="16963.169999999998"/>
  </r>
  <r>
    <x v="8"/>
    <x v="23"/>
    <s v="Atlantic Shores Offshore Wind Bight"/>
    <x v="2"/>
    <s v="Summer Flounder, Scup, Black Sea Bass"/>
    <x v="3533"/>
    <x v="3510"/>
    <x v="13"/>
    <x v="39"/>
    <x v="8"/>
    <n v="12748.13"/>
  </r>
  <r>
    <x v="8"/>
    <x v="23"/>
    <s v="Atlantic Shores Offshore Wind Bight"/>
    <x v="16"/>
    <s v="Monkfish"/>
    <x v="3534"/>
    <x v="3511"/>
    <x v="11"/>
    <x v="31"/>
    <x v="8"/>
    <n v="9575.66"/>
  </r>
  <r>
    <x v="8"/>
    <x v="23"/>
    <s v="Atlantic Shores Offshore Wind Bight"/>
    <x v="10"/>
    <s v="Summer Flounder, Scup, Black Sea Bass"/>
    <x v="2207"/>
    <x v="3512"/>
    <x v="29"/>
    <x v="44"/>
    <x v="8"/>
    <n v="9360.65"/>
  </r>
  <r>
    <x v="8"/>
    <x v="23"/>
    <s v="Atlantic Shores Offshore Wind Bight"/>
    <x v="70"/>
    <s v="No Federal FMP"/>
    <x v="3535"/>
    <x v="3513"/>
    <x v="58"/>
    <x v="28"/>
    <x v="8"/>
    <n v="5594.67"/>
  </r>
  <r>
    <x v="8"/>
    <x v="23"/>
    <s v="Atlantic Shores Offshore Wind Bight"/>
    <x v="9"/>
    <s v="Summer Flounder, Scup, Black Sea Bass"/>
    <x v="3536"/>
    <x v="1303"/>
    <x v="11"/>
    <x v="9"/>
    <x v="8"/>
    <n v="4907.09"/>
  </r>
  <r>
    <x v="8"/>
    <x v="23"/>
    <s v="Atlantic Shores Offshore Wind Bight"/>
    <x v="5"/>
    <s v="ASMFC FMP"/>
    <x v="3537"/>
    <x v="544"/>
    <x v="6"/>
    <x v="6"/>
    <x v="8"/>
    <n v="718.93"/>
  </r>
  <r>
    <x v="8"/>
    <x v="23"/>
    <s v="Atlantic Shores Offshore Wind Bight"/>
    <x v="6"/>
    <s v="Mackerel, Squid, and Butterfish"/>
    <x v="1441"/>
    <x v="3514"/>
    <x v="5"/>
    <x v="5"/>
    <x v="8"/>
    <n v="470.33"/>
  </r>
  <r>
    <x v="8"/>
    <x v="23"/>
    <s v="Atlantic Shores Offshore Wind Bight"/>
    <x v="25"/>
    <s v="Bluefish"/>
    <x v="3538"/>
    <x v="710"/>
    <x v="5"/>
    <x v="5"/>
    <x v="8"/>
    <n v="407.62"/>
  </r>
  <r>
    <x v="8"/>
    <x v="23"/>
    <s v="Atlantic Shores Offshore Wind Bight"/>
    <x v="26"/>
    <s v="Skates"/>
    <x v="550"/>
    <x v="1552"/>
    <x v="6"/>
    <x v="6"/>
    <x v="8"/>
    <n v="161.26"/>
  </r>
  <r>
    <x v="8"/>
    <x v="23"/>
    <s v="Atlantic Shores Offshore Wind Bight"/>
    <x v="35"/>
    <s v="Spiny Dogfish"/>
    <x v="222"/>
    <x v="2334"/>
    <x v="1"/>
    <x v="6"/>
    <x v="8"/>
    <n v="159.02000000000001"/>
  </r>
  <r>
    <x v="8"/>
    <x v="23"/>
    <s v="Atlantic Shores Offshore Wind Bight"/>
    <x v="43"/>
    <s v="Northeast Multispecies"/>
    <x v="1078"/>
    <x v="574"/>
    <x v="6"/>
    <x v="6"/>
    <x v="8"/>
    <n v="136.62"/>
  </r>
  <r>
    <x v="8"/>
    <x v="23"/>
    <s v="Atlantic Shores Offshore Wind Bight"/>
    <x v="61"/>
    <s v="Mackerel, Squid, and Butterfish"/>
    <x v="698"/>
    <x v="478"/>
    <x v="1"/>
    <x v="1"/>
    <x v="8"/>
    <n v="99.66"/>
  </r>
  <r>
    <x v="8"/>
    <x v="23"/>
    <s v="Atlantic Shores Offshore Wind Bight"/>
    <x v="23"/>
    <s v="Highly Migratory Species"/>
    <x v="460"/>
    <x v="124"/>
    <x v="1"/>
    <x v="1"/>
    <x v="8"/>
    <n v="94.07"/>
  </r>
  <r>
    <x v="8"/>
    <x v="23"/>
    <s v="Atlantic Shores Offshore Wind Bight"/>
    <x v="22"/>
    <s v="Small-Mesh Multispecies"/>
    <x v="353"/>
    <x v="469"/>
    <x v="6"/>
    <x v="6"/>
    <x v="8"/>
    <n v="91.83"/>
  </r>
  <r>
    <x v="8"/>
    <x v="23"/>
    <s v="Atlantic Shores Offshore Wind Bight"/>
    <x v="18"/>
    <s v="Mackerel, Squid, and Butterfish"/>
    <x v="217"/>
    <x v="401"/>
    <x v="6"/>
    <x v="6"/>
    <x v="8"/>
    <n v="82.87"/>
  </r>
  <r>
    <x v="8"/>
    <x v="23"/>
    <s v="Atlantic Shores Offshore Wind Bight"/>
    <x v="20"/>
    <s v="Mackerel, Squid, and Butterfish"/>
    <x v="233"/>
    <x v="805"/>
    <x v="6"/>
    <x v="6"/>
    <x v="8"/>
    <n v="53.75"/>
  </r>
  <r>
    <x v="8"/>
    <x v="23"/>
    <s v="Atlantic Shores Offshore Wind Bight"/>
    <x v="32"/>
    <s v="Highly Migratory Species"/>
    <x v="589"/>
    <x v="2141"/>
    <x v="1"/>
    <x v="1"/>
    <x v="8"/>
    <n v="51.51"/>
  </r>
  <r>
    <x v="8"/>
    <x v="23"/>
    <s v="Atlantic Shores Offshore Wind Bight"/>
    <x v="8"/>
    <s v="ASMFC FMP"/>
    <x v="191"/>
    <x v="55"/>
    <x v="6"/>
    <x v="6"/>
    <x v="8"/>
    <n v="50.39"/>
  </r>
  <r>
    <x v="8"/>
    <x v="23"/>
    <s v="Atlantic Shores Offshore Wind Bight"/>
    <x v="19"/>
    <s v="Tilefish"/>
    <x v="613"/>
    <x v="18"/>
    <x v="5"/>
    <x v="5"/>
    <x v="8"/>
    <n v="32.479999999999997"/>
  </r>
  <r>
    <x v="8"/>
    <x v="23"/>
    <s v="Atlantic Shores Offshore Wind Bight"/>
    <x v="24"/>
    <s v="No Federal FMP"/>
    <x v="613"/>
    <x v="281"/>
    <x v="5"/>
    <x v="5"/>
    <x v="8"/>
    <n v="32.479999999999997"/>
  </r>
  <r>
    <x v="8"/>
    <x v="23"/>
    <s v="Atlantic Shores Offshore Wind Bight"/>
    <x v="3"/>
    <s v="No Federal FMP"/>
    <x v="613"/>
    <x v="27"/>
    <x v="6"/>
    <x v="6"/>
    <x v="8"/>
    <n v="32.479999999999997"/>
  </r>
  <r>
    <x v="8"/>
    <x v="23"/>
    <s v="Atlantic Shores Offshore Wind Bight"/>
    <x v="49"/>
    <s v="No Federal FMP"/>
    <x v="480"/>
    <x v="14"/>
    <x v="46"/>
    <x v="9"/>
    <x v="8"/>
    <n v="29.12"/>
  </r>
  <r>
    <x v="8"/>
    <x v="23"/>
    <s v="Atlantic Shores Offshore Wind Bight"/>
    <x v="31"/>
    <s v="No Federal FMP"/>
    <x v="127"/>
    <x v="141"/>
    <x v="1"/>
    <x v="1"/>
    <x v="8"/>
    <n v="17.920000000000002"/>
  </r>
  <r>
    <x v="8"/>
    <x v="23"/>
    <s v="Atlantic Shores Offshore Wind Bight"/>
    <x v="28"/>
    <s v="Tilefish"/>
    <x v="145"/>
    <x v="16"/>
    <x v="6"/>
    <x v="6"/>
    <x v="8"/>
    <n v="15.68"/>
  </r>
  <r>
    <x v="8"/>
    <x v="23"/>
    <s v="Atlantic Shores Offshore Wind Bight"/>
    <x v="64"/>
    <s v="Small-Mesh Multispecies"/>
    <x v="196"/>
    <x v="68"/>
    <x v="29"/>
    <x v="44"/>
    <x v="8"/>
    <n v="14.56"/>
  </r>
  <r>
    <x v="8"/>
    <x v="23"/>
    <s v="Atlantic Shores Offshore Wind Bight"/>
    <x v="17"/>
    <s v="Small-Mesh Multispecies"/>
    <x v="17"/>
    <x v="68"/>
    <x v="6"/>
    <x v="6"/>
    <x v="8"/>
    <n v="7.84"/>
  </r>
  <r>
    <x v="8"/>
    <x v="23"/>
    <s v="Atlantic Shores Offshore Wind Bight"/>
    <x v="60"/>
    <s v="ASMFC FMP"/>
    <x v="111"/>
    <x v="26"/>
    <x v="6"/>
    <x v="6"/>
    <x v="8"/>
    <n v="6.72"/>
  </r>
  <r>
    <x v="8"/>
    <x v="23"/>
    <s v="Atlantic Shores Offshore Wind Bight"/>
    <x v="31"/>
    <s v="No Federal FMP"/>
    <x v="18"/>
    <x v="20"/>
    <x v="1"/>
    <x v="1"/>
    <x v="8"/>
    <n v="5.6"/>
  </r>
  <r>
    <x v="8"/>
    <x v="23"/>
    <s v="Atlantic Shores Offshore Wind Bight"/>
    <x v="21"/>
    <s v="No Federal FMP"/>
    <x v="71"/>
    <x v="27"/>
    <x v="6"/>
    <x v="6"/>
    <x v="8"/>
    <n v="4.4800000000000004"/>
  </r>
  <r>
    <x v="8"/>
    <x v="23"/>
    <s v="Atlantic Shores Offshore Wind Bight"/>
    <x v="44"/>
    <s v="ASMFC FMP"/>
    <x v="19"/>
    <x v="19"/>
    <x v="29"/>
    <x v="1"/>
    <x v="8"/>
    <n v="2.2400000000000002"/>
  </r>
  <r>
    <x v="8"/>
    <x v="23"/>
    <s v="Atlantic Shores Offshore Wind Bight"/>
    <x v="41"/>
    <s v="Northeast Multispecies"/>
    <x v="19"/>
    <x v="19"/>
    <x v="6"/>
    <x v="6"/>
    <x v="8"/>
    <n v="2.2400000000000002"/>
  </r>
  <r>
    <x v="8"/>
    <x v="23"/>
    <s v="Atlantic Shores Offshore Wind Bight"/>
    <x v="13"/>
    <s v="No Federal FMP"/>
    <x v="20"/>
    <x v="19"/>
    <x v="6"/>
    <x v="6"/>
    <x v="8"/>
    <n v="1.1200000000000001"/>
  </r>
  <r>
    <x v="8"/>
    <x v="23"/>
    <s v="Atlantic Shores Offshore Wind Bight"/>
    <x v="14"/>
    <s v="No Federal FMP"/>
    <x v="20"/>
    <x v="19"/>
    <x v="6"/>
    <x v="6"/>
    <x v="8"/>
    <n v="1.1200000000000001"/>
  </r>
  <r>
    <x v="8"/>
    <x v="24"/>
    <s v="Invenergy Wind Offshore"/>
    <x v="1"/>
    <s v="Sea Scallop"/>
    <x v="3539"/>
    <x v="3515"/>
    <x v="115"/>
    <x v="53"/>
    <x v="8"/>
    <n v="3188688.32"/>
  </r>
  <r>
    <x v="8"/>
    <x v="24"/>
    <s v="Invenergy Wind Offshore"/>
    <x v="53"/>
    <s v="Surfclam, Ocean Quahog"/>
    <x v="3540"/>
    <x v="3516"/>
    <x v="20"/>
    <x v="36"/>
    <x v="8"/>
    <n v="115068.02"/>
  </r>
  <r>
    <x v="8"/>
    <x v="24"/>
    <s v="Invenergy Wind Offshore"/>
    <x v="0"/>
    <m/>
    <x v="3541"/>
    <x v="3517"/>
    <x v="0"/>
    <x v="0"/>
    <x v="8"/>
    <n v="29912.87"/>
  </r>
  <r>
    <x v="8"/>
    <x v="24"/>
    <s v="Invenergy Wind Offshore"/>
    <x v="7"/>
    <s v="Mackerel, Squid, and Butterfish"/>
    <x v="3542"/>
    <x v="3518"/>
    <x v="67"/>
    <x v="8"/>
    <x v="8"/>
    <n v="24089.759999999998"/>
  </r>
  <r>
    <x v="8"/>
    <x v="24"/>
    <s v="Invenergy Wind Offshore"/>
    <x v="2"/>
    <s v="Summer Flounder, Scup, Black Sea Bass"/>
    <x v="3543"/>
    <x v="3519"/>
    <x v="61"/>
    <x v="91"/>
    <x v="8"/>
    <n v="21438.01"/>
  </r>
  <r>
    <x v="8"/>
    <x v="24"/>
    <s v="Invenergy Wind Offshore"/>
    <x v="10"/>
    <s v="Summer Flounder, Scup, Black Sea Bass"/>
    <x v="3544"/>
    <x v="3520"/>
    <x v="7"/>
    <x v="31"/>
    <x v="8"/>
    <n v="12136.71"/>
  </r>
  <r>
    <x v="8"/>
    <x v="24"/>
    <s v="Invenergy Wind Offshore"/>
    <x v="9"/>
    <s v="Summer Flounder, Scup, Black Sea Bass"/>
    <x v="3505"/>
    <x v="3521"/>
    <x v="45"/>
    <x v="43"/>
    <x v="8"/>
    <n v="10021.35"/>
  </r>
  <r>
    <x v="8"/>
    <x v="24"/>
    <s v="Invenergy Wind Offshore"/>
    <x v="16"/>
    <s v="Monkfish"/>
    <x v="3545"/>
    <x v="3522"/>
    <x v="11"/>
    <x v="31"/>
    <x v="8"/>
    <n v="9993.35"/>
  </r>
  <r>
    <x v="8"/>
    <x v="24"/>
    <s v="Invenergy Wind Offshore"/>
    <x v="70"/>
    <s v="No Federal FMP"/>
    <x v="3546"/>
    <x v="3523"/>
    <x v="67"/>
    <x v="64"/>
    <x v="8"/>
    <n v="2484.9"/>
  </r>
  <r>
    <x v="8"/>
    <x v="24"/>
    <s v="Invenergy Wind Offshore"/>
    <x v="5"/>
    <s v="ASMFC FMP"/>
    <x v="3547"/>
    <x v="916"/>
    <x v="6"/>
    <x v="6"/>
    <x v="8"/>
    <n v="1370.67"/>
  </r>
  <r>
    <x v="8"/>
    <x v="24"/>
    <s v="Invenergy Wind Offshore"/>
    <x v="25"/>
    <s v="Bluefish"/>
    <x v="3548"/>
    <x v="3524"/>
    <x v="11"/>
    <x v="44"/>
    <x v="8"/>
    <n v="823.07"/>
  </r>
  <r>
    <x v="8"/>
    <x v="24"/>
    <s v="Invenergy Wind Offshore"/>
    <x v="6"/>
    <s v="Mackerel, Squid, and Butterfish"/>
    <x v="3549"/>
    <x v="3423"/>
    <x v="29"/>
    <x v="7"/>
    <x v="8"/>
    <n v="814.12"/>
  </r>
  <r>
    <x v="8"/>
    <x v="24"/>
    <s v="Invenergy Wind Offshore"/>
    <x v="26"/>
    <s v="Skates"/>
    <x v="2791"/>
    <x v="3525"/>
    <x v="6"/>
    <x v="6"/>
    <x v="8"/>
    <n v="322.51"/>
  </r>
  <r>
    <x v="8"/>
    <x v="24"/>
    <s v="Invenergy Wind Offshore"/>
    <x v="35"/>
    <s v="Spiny Dogfish"/>
    <x v="983"/>
    <x v="1897"/>
    <x v="1"/>
    <x v="6"/>
    <x v="8"/>
    <n v="216.13"/>
  </r>
  <r>
    <x v="8"/>
    <x v="24"/>
    <s v="Invenergy Wind Offshore"/>
    <x v="43"/>
    <s v="Northeast Multispecies"/>
    <x v="1719"/>
    <x v="1030"/>
    <x v="6"/>
    <x v="6"/>
    <x v="8"/>
    <n v="180.29"/>
  </r>
  <r>
    <x v="8"/>
    <x v="24"/>
    <s v="Invenergy Wind Offshore"/>
    <x v="22"/>
    <s v="Small-Mesh Multispecies"/>
    <x v="1171"/>
    <x v="658"/>
    <x v="6"/>
    <x v="6"/>
    <x v="8"/>
    <n v="135.5"/>
  </r>
  <r>
    <x v="8"/>
    <x v="24"/>
    <s v="Invenergy Wind Offshore"/>
    <x v="8"/>
    <s v="ASMFC FMP"/>
    <x v="258"/>
    <x v="879"/>
    <x v="6"/>
    <x v="6"/>
    <x v="8"/>
    <n v="127.66"/>
  </r>
  <r>
    <x v="8"/>
    <x v="24"/>
    <s v="Invenergy Wind Offshore"/>
    <x v="61"/>
    <s v="Mackerel, Squid, and Butterfish"/>
    <x v="102"/>
    <x v="1043"/>
    <x v="1"/>
    <x v="1"/>
    <x v="8"/>
    <n v="115.34"/>
  </r>
  <r>
    <x v="8"/>
    <x v="24"/>
    <s v="Invenergy Wind Offshore"/>
    <x v="23"/>
    <s v="Highly Migratory Species"/>
    <x v="497"/>
    <x v="14"/>
    <x v="1"/>
    <x v="5"/>
    <x v="8"/>
    <n v="105.26"/>
  </r>
  <r>
    <x v="8"/>
    <x v="24"/>
    <s v="Invenergy Wind Offshore"/>
    <x v="18"/>
    <s v="Mackerel, Squid, and Butterfish"/>
    <x v="332"/>
    <x v="1980"/>
    <x v="6"/>
    <x v="6"/>
    <x v="8"/>
    <n v="76.150000000000006"/>
  </r>
  <r>
    <x v="8"/>
    <x v="24"/>
    <s v="Invenergy Wind Offshore"/>
    <x v="24"/>
    <s v="No Federal FMP"/>
    <x v="551"/>
    <x v="349"/>
    <x v="7"/>
    <x v="31"/>
    <x v="8"/>
    <n v="75.03"/>
  </r>
  <r>
    <x v="8"/>
    <x v="24"/>
    <s v="Invenergy Wind Offshore"/>
    <x v="20"/>
    <s v="Mackerel, Squid, and Butterfish"/>
    <x v="437"/>
    <x v="1620"/>
    <x v="6"/>
    <x v="1"/>
    <x v="8"/>
    <n v="73.91"/>
  </r>
  <r>
    <x v="8"/>
    <x v="24"/>
    <s v="Invenergy Wind Offshore"/>
    <x v="31"/>
    <s v="No Federal FMP"/>
    <x v="12"/>
    <x v="66"/>
    <x v="5"/>
    <x v="5"/>
    <x v="8"/>
    <n v="38.07"/>
  </r>
  <r>
    <x v="8"/>
    <x v="24"/>
    <s v="Invenergy Wind Offshore"/>
    <x v="49"/>
    <s v="No Federal FMP"/>
    <x v="194"/>
    <x v="102"/>
    <x v="24"/>
    <x v="63"/>
    <x v="8"/>
    <n v="36.950000000000003"/>
  </r>
  <r>
    <x v="8"/>
    <x v="24"/>
    <s v="Invenergy Wind Offshore"/>
    <x v="19"/>
    <s v="Tilefish"/>
    <x v="26"/>
    <x v="158"/>
    <x v="5"/>
    <x v="5"/>
    <x v="8"/>
    <n v="34.71"/>
  </r>
  <r>
    <x v="8"/>
    <x v="24"/>
    <s v="Invenergy Wind Offshore"/>
    <x v="3"/>
    <s v="No Federal FMP"/>
    <x v="480"/>
    <x v="27"/>
    <x v="6"/>
    <x v="6"/>
    <x v="8"/>
    <n v="29.12"/>
  </r>
  <r>
    <x v="8"/>
    <x v="24"/>
    <s v="Invenergy Wind Offshore"/>
    <x v="28"/>
    <s v="Tilefish"/>
    <x v="144"/>
    <x v="108"/>
    <x v="6"/>
    <x v="6"/>
    <x v="8"/>
    <n v="24.64"/>
  </r>
  <r>
    <x v="8"/>
    <x v="24"/>
    <s v="Invenergy Wind Offshore"/>
    <x v="17"/>
    <s v="Small-Mesh Multispecies"/>
    <x v="69"/>
    <x v="157"/>
    <x v="6"/>
    <x v="6"/>
    <x v="8"/>
    <n v="12.32"/>
  </r>
  <r>
    <x v="8"/>
    <x v="24"/>
    <s v="Invenergy Wind Offshore"/>
    <x v="60"/>
    <s v="ASMFC FMP"/>
    <x v="70"/>
    <x v="125"/>
    <x v="6"/>
    <x v="6"/>
    <x v="8"/>
    <n v="11.2"/>
  </r>
  <r>
    <x v="8"/>
    <x v="24"/>
    <s v="Invenergy Wind Offshore"/>
    <x v="31"/>
    <s v="No Federal FMP"/>
    <x v="110"/>
    <x v="27"/>
    <x v="5"/>
    <x v="5"/>
    <x v="8"/>
    <n v="10.08"/>
  </r>
  <r>
    <x v="8"/>
    <x v="24"/>
    <s v="Invenergy Wind Offshore"/>
    <x v="32"/>
    <s v="Highly Migratory Species"/>
    <x v="16"/>
    <x v="141"/>
    <x v="6"/>
    <x v="6"/>
    <x v="8"/>
    <n v="8.9600000000000009"/>
  </r>
  <r>
    <x v="8"/>
    <x v="24"/>
    <s v="Invenergy Wind Offshore"/>
    <x v="64"/>
    <s v="Small-Mesh Multispecies"/>
    <x v="17"/>
    <x v="15"/>
    <x v="5"/>
    <x v="5"/>
    <x v="8"/>
    <n v="7.84"/>
  </r>
  <r>
    <x v="8"/>
    <x v="24"/>
    <s v="Invenergy Wind Offshore"/>
    <x v="21"/>
    <s v="No Federal FMP"/>
    <x v="18"/>
    <x v="65"/>
    <x v="6"/>
    <x v="6"/>
    <x v="8"/>
    <n v="5.6"/>
  </r>
  <r>
    <x v="8"/>
    <x v="24"/>
    <s v="Invenergy Wind Offshore"/>
    <x v="44"/>
    <s v="ASMFC FMP"/>
    <x v="19"/>
    <x v="20"/>
    <x v="29"/>
    <x v="1"/>
    <x v="8"/>
    <n v="2.2400000000000002"/>
  </r>
  <r>
    <x v="8"/>
    <x v="24"/>
    <s v="Invenergy Wind Offshore"/>
    <x v="13"/>
    <s v="No Federal FMP"/>
    <x v="19"/>
    <x v="20"/>
    <x v="6"/>
    <x v="6"/>
    <x v="8"/>
    <n v="2.2400000000000002"/>
  </r>
  <r>
    <x v="8"/>
    <x v="24"/>
    <s v="Invenergy Wind Offshore"/>
    <x v="14"/>
    <s v="No Federal FMP"/>
    <x v="19"/>
    <x v="19"/>
    <x v="1"/>
    <x v="6"/>
    <x v="8"/>
    <n v="2.2400000000000002"/>
  </r>
  <r>
    <x v="8"/>
    <x v="24"/>
    <s v="Invenergy Wind Offshore"/>
    <x v="41"/>
    <s v="Northeast Multispecies"/>
    <x v="20"/>
    <x v="19"/>
    <x v="6"/>
    <x v="6"/>
    <x v="8"/>
    <n v="1.1200000000000001"/>
  </r>
  <r>
    <x v="8"/>
    <x v="25"/>
    <s v="Mid-Atlantic Offshore Wind"/>
    <x v="1"/>
    <s v="Sea Scallop"/>
    <x v="3550"/>
    <x v="3526"/>
    <x v="15"/>
    <x v="21"/>
    <x v="8"/>
    <n v="1916066.54"/>
  </r>
  <r>
    <x v="8"/>
    <x v="25"/>
    <s v="Mid-Atlantic Offshore Wind"/>
    <x v="38"/>
    <s v="Atlantic Herring"/>
    <x v="3551"/>
    <x v="3527"/>
    <x v="56"/>
    <x v="43"/>
    <x v="8"/>
    <n v="53662.2"/>
  </r>
  <r>
    <x v="8"/>
    <x v="25"/>
    <s v="Mid-Atlantic Offshore Wind"/>
    <x v="0"/>
    <m/>
    <x v="3552"/>
    <x v="3528"/>
    <x v="0"/>
    <x v="0"/>
    <x v="8"/>
    <n v="27393.26"/>
  </r>
  <r>
    <x v="8"/>
    <x v="25"/>
    <s v="Mid-Atlantic Offshore Wind"/>
    <x v="70"/>
    <s v="No Federal FMP"/>
    <x v="3553"/>
    <x v="3529"/>
    <x v="57"/>
    <x v="16"/>
    <x v="8"/>
    <n v="25665.360000000001"/>
  </r>
  <r>
    <x v="8"/>
    <x v="25"/>
    <s v="Mid-Atlantic Offshore Wind"/>
    <x v="16"/>
    <s v="Monkfish"/>
    <x v="3554"/>
    <x v="3530"/>
    <x v="45"/>
    <x v="43"/>
    <x v="8"/>
    <n v="20508.55"/>
  </r>
  <r>
    <x v="8"/>
    <x v="25"/>
    <s v="Mid-Atlantic Offshore Wind"/>
    <x v="106"/>
    <s v="No Federal FMP"/>
    <x v="3555"/>
    <x v="3531"/>
    <x v="242"/>
    <x v="258"/>
    <x v="8"/>
    <n v="20135.64"/>
  </r>
  <r>
    <x v="8"/>
    <x v="25"/>
    <s v="Mid-Atlantic Offshore Wind"/>
    <x v="7"/>
    <s v="Mackerel, Squid, and Butterfish"/>
    <x v="3556"/>
    <x v="3532"/>
    <x v="11"/>
    <x v="31"/>
    <x v="8"/>
    <n v="15649.61"/>
  </r>
  <r>
    <x v="8"/>
    <x v="25"/>
    <s v="Mid-Atlantic Offshore Wind"/>
    <x v="100"/>
    <s v="No Federal FMP"/>
    <x v="3557"/>
    <x v="3533"/>
    <x v="77"/>
    <x v="89"/>
    <x v="8"/>
    <n v="15138.97"/>
  </r>
  <r>
    <x v="8"/>
    <x v="25"/>
    <s v="Mid-Atlantic Offshore Wind"/>
    <x v="10"/>
    <s v="Summer Flounder, Scup, Black Sea Bass"/>
    <x v="3558"/>
    <x v="3534"/>
    <x v="7"/>
    <x v="44"/>
    <x v="8"/>
    <n v="10645.09"/>
  </r>
  <r>
    <x v="8"/>
    <x v="25"/>
    <s v="Mid-Atlantic Offshore Wind"/>
    <x v="3"/>
    <s v="No Federal FMP"/>
    <x v="3559"/>
    <x v="3535"/>
    <x v="9"/>
    <x v="73"/>
    <x v="8"/>
    <n v="5313.59"/>
  </r>
  <r>
    <x v="8"/>
    <x v="25"/>
    <s v="Mid-Atlantic Offshore Wind"/>
    <x v="2"/>
    <s v="Summer Flounder, Scup, Black Sea Bass"/>
    <x v="3560"/>
    <x v="1063"/>
    <x v="7"/>
    <x v="44"/>
    <x v="8"/>
    <n v="2893.64"/>
  </r>
  <r>
    <x v="8"/>
    <x v="25"/>
    <s v="Mid-Atlantic Offshore Wind"/>
    <x v="9"/>
    <s v="Summer Flounder, Scup, Black Sea Bass"/>
    <x v="3561"/>
    <x v="3536"/>
    <x v="29"/>
    <x v="7"/>
    <x v="8"/>
    <n v="2693.19"/>
  </r>
  <r>
    <x v="8"/>
    <x v="25"/>
    <s v="Mid-Atlantic Offshore Wind"/>
    <x v="5"/>
    <s v="ASMFC FMP"/>
    <x v="3562"/>
    <x v="2780"/>
    <x v="6"/>
    <x v="6"/>
    <x v="8"/>
    <n v="1643.91"/>
  </r>
  <r>
    <x v="8"/>
    <x v="25"/>
    <s v="Mid-Atlantic Offshore Wind"/>
    <x v="26"/>
    <s v="Skates"/>
    <x v="3563"/>
    <x v="3537"/>
    <x v="5"/>
    <x v="5"/>
    <x v="8"/>
    <n v="1438.98"/>
  </r>
  <r>
    <x v="8"/>
    <x v="25"/>
    <s v="Mid-Atlantic Offshore Wind"/>
    <x v="18"/>
    <s v="Mackerel, Squid, and Butterfish"/>
    <x v="848"/>
    <x v="2298"/>
    <x v="29"/>
    <x v="1"/>
    <x v="8"/>
    <n v="514"/>
  </r>
  <r>
    <x v="8"/>
    <x v="25"/>
    <s v="Mid-Atlantic Offshore Wind"/>
    <x v="22"/>
    <s v="Small-Mesh Multispecies"/>
    <x v="2042"/>
    <x v="1360"/>
    <x v="6"/>
    <x v="6"/>
    <x v="8"/>
    <n v="302.35000000000002"/>
  </r>
  <r>
    <x v="8"/>
    <x v="25"/>
    <s v="Mid-Atlantic Offshore Wind"/>
    <x v="25"/>
    <s v="Bluefish"/>
    <x v="697"/>
    <x v="247"/>
    <x v="1"/>
    <x v="1"/>
    <x v="8"/>
    <n v="146.69999999999999"/>
  </r>
  <r>
    <x v="8"/>
    <x v="25"/>
    <s v="Mid-Atlantic Offshore Wind"/>
    <x v="32"/>
    <s v="Highly Migratory Species"/>
    <x v="817"/>
    <x v="381"/>
    <x v="1"/>
    <x v="5"/>
    <x v="8"/>
    <n v="129.9"/>
  </r>
  <r>
    <x v="8"/>
    <x v="25"/>
    <s v="Mid-Atlantic Offshore Wind"/>
    <x v="43"/>
    <s v="Northeast Multispecies"/>
    <x v="224"/>
    <x v="347"/>
    <x v="6"/>
    <x v="6"/>
    <x v="8"/>
    <n v="114.22"/>
  </r>
  <r>
    <x v="8"/>
    <x v="25"/>
    <s v="Mid-Atlantic Offshore Wind"/>
    <x v="20"/>
    <s v="Mackerel, Squid, and Butterfish"/>
    <x v="62"/>
    <x v="682"/>
    <x v="6"/>
    <x v="6"/>
    <x v="8"/>
    <n v="68.31"/>
  </r>
  <r>
    <x v="8"/>
    <x v="25"/>
    <s v="Mid-Atlantic Offshore Wind"/>
    <x v="17"/>
    <s v="Small-Mesh Multispecies"/>
    <x v="62"/>
    <x v="53"/>
    <x v="1"/>
    <x v="1"/>
    <x v="8"/>
    <n v="68.31"/>
  </r>
  <r>
    <x v="8"/>
    <x v="25"/>
    <s v="Mid-Atlantic Offshore Wind"/>
    <x v="8"/>
    <s v="ASMFC FMP"/>
    <x v="985"/>
    <x v="1030"/>
    <x v="6"/>
    <x v="6"/>
    <x v="8"/>
    <n v="63.83"/>
  </r>
  <r>
    <x v="8"/>
    <x v="25"/>
    <s v="Mid-Atlantic Offshore Wind"/>
    <x v="35"/>
    <s v="Spiny Dogfish"/>
    <x v="985"/>
    <x v="3538"/>
    <x v="6"/>
    <x v="6"/>
    <x v="8"/>
    <n v="63.83"/>
  </r>
  <r>
    <x v="8"/>
    <x v="25"/>
    <s v="Mid-Atlantic Offshore Wind"/>
    <x v="31"/>
    <s v="No Federal FMP"/>
    <x v="108"/>
    <x v="68"/>
    <x v="1"/>
    <x v="1"/>
    <x v="8"/>
    <n v="25.76"/>
  </r>
  <r>
    <x v="8"/>
    <x v="25"/>
    <s v="Mid-Atlantic Offshore Wind"/>
    <x v="23"/>
    <s v="Highly Migratory Species"/>
    <x v="164"/>
    <x v="65"/>
    <x v="6"/>
    <x v="6"/>
    <x v="8"/>
    <n v="23.52"/>
  </r>
  <r>
    <x v="8"/>
    <x v="25"/>
    <s v="Mid-Atlantic Offshore Wind"/>
    <x v="6"/>
    <s v="Mackerel, Squid, and Butterfish"/>
    <x v="109"/>
    <x v="1007"/>
    <x v="6"/>
    <x v="6"/>
    <x v="8"/>
    <n v="22.4"/>
  </r>
  <r>
    <x v="8"/>
    <x v="25"/>
    <s v="Mid-Atlantic Offshore Wind"/>
    <x v="24"/>
    <s v="No Federal FMP"/>
    <x v="354"/>
    <x v="67"/>
    <x v="1"/>
    <x v="1"/>
    <x v="8"/>
    <n v="20.16"/>
  </r>
  <r>
    <x v="8"/>
    <x v="25"/>
    <s v="Mid-Atlantic Offshore Wind"/>
    <x v="13"/>
    <s v="No Federal FMP"/>
    <x v="145"/>
    <x v="66"/>
    <x v="5"/>
    <x v="5"/>
    <x v="8"/>
    <n v="15.68"/>
  </r>
  <r>
    <x v="8"/>
    <x v="25"/>
    <s v="Mid-Atlantic Offshore Wind"/>
    <x v="28"/>
    <s v="Tilefish"/>
    <x v="196"/>
    <x v="65"/>
    <x v="6"/>
    <x v="6"/>
    <x v="8"/>
    <n v="14.56"/>
  </r>
  <r>
    <x v="8"/>
    <x v="25"/>
    <s v="Mid-Atlantic Offshore Wind"/>
    <x v="34"/>
    <s v="Northeast Multispecies"/>
    <x v="16"/>
    <x v="19"/>
    <x v="6"/>
    <x v="6"/>
    <x v="8"/>
    <n v="8.9600000000000009"/>
  </r>
  <r>
    <x v="8"/>
    <x v="25"/>
    <s v="Mid-Atlantic Offshore Wind"/>
    <x v="64"/>
    <s v="Small-Mesh Multispecies"/>
    <x v="111"/>
    <x v="27"/>
    <x v="1"/>
    <x v="1"/>
    <x v="8"/>
    <n v="6.72"/>
  </r>
  <r>
    <x v="8"/>
    <x v="25"/>
    <s v="Mid-Atlantic Offshore Wind"/>
    <x v="31"/>
    <s v="No Federal FMP"/>
    <x v="111"/>
    <x v="109"/>
    <x v="1"/>
    <x v="5"/>
    <x v="8"/>
    <n v="6.72"/>
  </r>
  <r>
    <x v="8"/>
    <x v="25"/>
    <s v="Mid-Atlantic Offshore Wind"/>
    <x v="37"/>
    <s v="No Federal FMP"/>
    <x v="27"/>
    <x v="19"/>
    <x v="1"/>
    <x v="1"/>
    <x v="8"/>
    <n v="3.36"/>
  </r>
  <r>
    <x v="8"/>
    <x v="25"/>
    <s v="Mid-Atlantic Offshore Wind"/>
    <x v="21"/>
    <s v="No Federal FMP"/>
    <x v="27"/>
    <x v="109"/>
    <x v="6"/>
    <x v="6"/>
    <x v="8"/>
    <n v="3.36"/>
  </r>
  <r>
    <x v="8"/>
    <x v="25"/>
    <s v="Mid-Atlantic Offshore Wind"/>
    <x v="4"/>
    <s v="No Federal FMP"/>
    <x v="27"/>
    <x v="20"/>
    <x v="6"/>
    <x v="6"/>
    <x v="8"/>
    <n v="3.36"/>
  </r>
  <r>
    <x v="8"/>
    <x v="25"/>
    <s v="Mid-Atlantic Offshore Wind"/>
    <x v="19"/>
    <s v="Tilefish"/>
    <x v="27"/>
    <x v="109"/>
    <x v="6"/>
    <x v="6"/>
    <x v="8"/>
    <n v="3.36"/>
  </r>
  <r>
    <x v="8"/>
    <x v="25"/>
    <s v="Mid-Atlantic Offshore Wind"/>
    <x v="44"/>
    <s v="ASMFC FMP"/>
    <x v="19"/>
    <x v="109"/>
    <x v="29"/>
    <x v="5"/>
    <x v="8"/>
    <n v="2.2400000000000002"/>
  </r>
  <r>
    <x v="8"/>
    <x v="25"/>
    <s v="Mid-Atlantic Offshore Wind"/>
    <x v="12"/>
    <s v="No Federal FMP"/>
    <x v="19"/>
    <x v="27"/>
    <x v="6"/>
    <x v="6"/>
    <x v="8"/>
    <n v="2.2400000000000002"/>
  </r>
  <r>
    <x v="8"/>
    <x v="25"/>
    <s v="Mid-Atlantic Offshore Wind"/>
    <x v="49"/>
    <s v="No Federal FMP"/>
    <x v="20"/>
    <x v="16"/>
    <x v="1"/>
    <x v="5"/>
    <x v="8"/>
    <n v="1.1200000000000001"/>
  </r>
  <r>
    <x v="8"/>
    <x v="25"/>
    <s v="Mid-Atlantic Offshore Wind"/>
    <x v="80"/>
    <s v="ASMFC FMP"/>
    <x v="20"/>
    <x v="19"/>
    <x v="6"/>
    <x v="6"/>
    <x v="8"/>
    <n v="1.1200000000000001"/>
  </r>
  <r>
    <x v="8"/>
    <x v="25"/>
    <s v="Mid-Atlantic Offshore Wind"/>
    <x v="60"/>
    <s v="ASMFC FMP"/>
    <x v="20"/>
    <x v="20"/>
    <x v="6"/>
    <x v="6"/>
    <x v="8"/>
    <n v="1.1200000000000001"/>
  </r>
  <r>
    <x v="8"/>
    <x v="25"/>
    <s v="Mid-Atlantic Offshore Wind"/>
    <x v="48"/>
    <s v="Northeast Multispecies"/>
    <x v="20"/>
    <x v="19"/>
    <x v="6"/>
    <x v="6"/>
    <x v="8"/>
    <n v="1.1200000000000001"/>
  </r>
  <r>
    <x v="8"/>
    <x v="26"/>
    <s v="Atlantic Shores North"/>
    <x v="53"/>
    <s v="Surfclam, Ocean Quahog"/>
    <x v="3564"/>
    <x v="3539"/>
    <x v="216"/>
    <x v="241"/>
    <x v="8"/>
    <n v="374924.33"/>
  </r>
  <r>
    <x v="8"/>
    <x v="26"/>
    <s v="Atlantic Shores North"/>
    <x v="1"/>
    <s v="Sea Scallop"/>
    <x v="3565"/>
    <x v="3540"/>
    <x v="7"/>
    <x v="7"/>
    <x v="8"/>
    <n v="192518.75"/>
  </r>
  <r>
    <x v="8"/>
    <x v="26"/>
    <s v="Atlantic Shores North"/>
    <x v="10"/>
    <s v="Summer Flounder, Scup, Black Sea Bass"/>
    <x v="3566"/>
    <x v="3541"/>
    <x v="7"/>
    <x v="44"/>
    <x v="8"/>
    <n v="12362.91"/>
  </r>
  <r>
    <x v="8"/>
    <x v="26"/>
    <s v="Atlantic Shores North"/>
    <x v="60"/>
    <s v="ASMFC FMP"/>
    <x v="2661"/>
    <x v="3542"/>
    <x v="65"/>
    <x v="11"/>
    <x v="8"/>
    <n v="7567.8"/>
  </r>
  <r>
    <x v="8"/>
    <x v="26"/>
    <s v="Atlantic Shores North"/>
    <x v="16"/>
    <s v="Monkfish"/>
    <x v="3567"/>
    <x v="3543"/>
    <x v="29"/>
    <x v="7"/>
    <x v="8"/>
    <n v="5693.21"/>
  </r>
  <r>
    <x v="8"/>
    <x v="26"/>
    <s v="Atlantic Shores North"/>
    <x v="7"/>
    <s v="Mackerel, Squid, and Butterfish"/>
    <x v="3568"/>
    <x v="3544"/>
    <x v="5"/>
    <x v="5"/>
    <x v="8"/>
    <n v="5163.53"/>
  </r>
  <r>
    <x v="8"/>
    <x v="26"/>
    <s v="Atlantic Shores North"/>
    <x v="0"/>
    <m/>
    <x v="3569"/>
    <x v="3545"/>
    <x v="0"/>
    <x v="0"/>
    <x v="8"/>
    <n v="4942.93"/>
  </r>
  <r>
    <x v="8"/>
    <x v="26"/>
    <s v="Atlantic Shores North"/>
    <x v="2"/>
    <s v="Summer Flounder, Scup, Black Sea Bass"/>
    <x v="1979"/>
    <x v="3546"/>
    <x v="9"/>
    <x v="9"/>
    <x v="8"/>
    <n v="4369.57"/>
  </r>
  <r>
    <x v="8"/>
    <x v="26"/>
    <s v="Atlantic Shores North"/>
    <x v="26"/>
    <s v="Skates"/>
    <x v="3570"/>
    <x v="3547"/>
    <x v="11"/>
    <x v="44"/>
    <x v="8"/>
    <n v="3821.98"/>
  </r>
  <r>
    <x v="8"/>
    <x v="26"/>
    <s v="Atlantic Shores North"/>
    <x v="32"/>
    <s v="Highly Migratory Species"/>
    <x v="3571"/>
    <x v="1694"/>
    <x v="24"/>
    <x v="52"/>
    <x v="8"/>
    <n v="3058.25"/>
  </r>
  <r>
    <x v="8"/>
    <x v="26"/>
    <s v="Atlantic Shores North"/>
    <x v="35"/>
    <s v="Spiny Dogfish"/>
    <x v="3572"/>
    <x v="3548"/>
    <x v="45"/>
    <x v="68"/>
    <x v="8"/>
    <n v="2249.7399999999998"/>
  </r>
  <r>
    <x v="8"/>
    <x v="26"/>
    <s v="Atlantic Shores North"/>
    <x v="38"/>
    <s v="Atlantic Herring"/>
    <x v="404"/>
    <x v="3549"/>
    <x v="6"/>
    <x v="6"/>
    <x v="8"/>
    <n v="1586.8"/>
  </r>
  <r>
    <x v="8"/>
    <x v="26"/>
    <s v="Atlantic Shores North"/>
    <x v="3"/>
    <s v="No Federal FMP"/>
    <x v="3573"/>
    <x v="2459"/>
    <x v="1"/>
    <x v="1"/>
    <x v="8"/>
    <n v="1103.03"/>
  </r>
  <r>
    <x v="8"/>
    <x v="26"/>
    <s v="Atlantic Shores North"/>
    <x v="20"/>
    <s v="Mackerel, Squid, and Butterfish"/>
    <x v="3574"/>
    <x v="3550"/>
    <x v="54"/>
    <x v="44"/>
    <x v="8"/>
    <n v="988.81"/>
  </r>
  <r>
    <x v="8"/>
    <x v="26"/>
    <s v="Atlantic Shores North"/>
    <x v="9"/>
    <s v="Summer Flounder, Scup, Black Sea Bass"/>
    <x v="1035"/>
    <x v="2942"/>
    <x v="1"/>
    <x v="1"/>
    <x v="8"/>
    <n v="874.59"/>
  </r>
  <r>
    <x v="8"/>
    <x v="26"/>
    <s v="Atlantic Shores North"/>
    <x v="70"/>
    <s v="No Federal FMP"/>
    <x v="628"/>
    <x v="120"/>
    <x v="5"/>
    <x v="5"/>
    <x v="8"/>
    <n v="782.76"/>
  </r>
  <r>
    <x v="8"/>
    <x v="26"/>
    <s v="Atlantic Shores North"/>
    <x v="5"/>
    <s v="ASMFC FMP"/>
    <x v="51"/>
    <x v="140"/>
    <x v="6"/>
    <x v="6"/>
    <x v="8"/>
    <n v="471.45"/>
  </r>
  <r>
    <x v="8"/>
    <x v="26"/>
    <s v="Atlantic Shores North"/>
    <x v="25"/>
    <s v="Bluefish"/>
    <x v="611"/>
    <x v="3209"/>
    <x v="5"/>
    <x v="7"/>
    <x v="8"/>
    <n v="414.34"/>
  </r>
  <r>
    <x v="8"/>
    <x v="26"/>
    <s v="Atlantic Shores North"/>
    <x v="80"/>
    <s v="ASMFC FMP"/>
    <x v="432"/>
    <x v="3551"/>
    <x v="22"/>
    <x v="28"/>
    <x v="8"/>
    <n v="410.98"/>
  </r>
  <r>
    <x v="8"/>
    <x v="26"/>
    <s v="Atlantic Shores North"/>
    <x v="6"/>
    <s v="Mackerel, Squid, and Butterfish"/>
    <x v="872"/>
    <x v="2175"/>
    <x v="1"/>
    <x v="1"/>
    <x v="8"/>
    <n v="235.16"/>
  </r>
  <r>
    <x v="8"/>
    <x v="26"/>
    <s v="Atlantic Shores North"/>
    <x v="58"/>
    <s v="Highly Migratory Species"/>
    <x v="497"/>
    <x v="901"/>
    <x v="87"/>
    <x v="36"/>
    <x v="8"/>
    <n v="105.26"/>
  </r>
  <r>
    <x v="8"/>
    <x v="26"/>
    <s v="Atlantic Shores North"/>
    <x v="61"/>
    <s v="Mackerel, Squid, and Butterfish"/>
    <x v="279"/>
    <x v="757"/>
    <x v="1"/>
    <x v="6"/>
    <x v="8"/>
    <n v="86.23"/>
  </r>
  <r>
    <x v="8"/>
    <x v="26"/>
    <s v="Atlantic Shores North"/>
    <x v="18"/>
    <s v="Mackerel, Squid, and Butterfish"/>
    <x v="62"/>
    <x v="404"/>
    <x v="6"/>
    <x v="6"/>
    <x v="8"/>
    <n v="68.31"/>
  </r>
  <r>
    <x v="8"/>
    <x v="26"/>
    <s v="Atlantic Shores North"/>
    <x v="31"/>
    <s v="No Federal FMP"/>
    <x v="107"/>
    <x v="13"/>
    <x v="5"/>
    <x v="7"/>
    <x v="8"/>
    <n v="52.63"/>
  </r>
  <r>
    <x v="8"/>
    <x v="26"/>
    <s v="Atlantic Shores North"/>
    <x v="8"/>
    <s v="ASMFC FMP"/>
    <x v="192"/>
    <x v="249"/>
    <x v="6"/>
    <x v="6"/>
    <x v="8"/>
    <n v="49.27"/>
  </r>
  <r>
    <x v="8"/>
    <x v="26"/>
    <s v="Atlantic Shores North"/>
    <x v="37"/>
    <s v="No Federal FMP"/>
    <x v="461"/>
    <x v="66"/>
    <x v="10"/>
    <x v="28"/>
    <x v="8"/>
    <n v="48.15"/>
  </r>
  <r>
    <x v="8"/>
    <x v="26"/>
    <s v="Atlantic Shores North"/>
    <x v="30"/>
    <s v="No Federal FMP"/>
    <x v="26"/>
    <x v="141"/>
    <x v="12"/>
    <x v="5"/>
    <x v="8"/>
    <n v="34.71"/>
  </r>
  <r>
    <x v="8"/>
    <x v="26"/>
    <s v="Atlantic Shores North"/>
    <x v="23"/>
    <s v="Highly Migratory Species"/>
    <x v="126"/>
    <x v="15"/>
    <x v="6"/>
    <x v="1"/>
    <x v="8"/>
    <n v="31.36"/>
  </r>
  <r>
    <x v="8"/>
    <x v="26"/>
    <s v="Atlantic Shores North"/>
    <x v="47"/>
    <s v="Highly Migratory Species"/>
    <x v="14"/>
    <x v="69"/>
    <x v="11"/>
    <x v="44"/>
    <x v="8"/>
    <n v="28"/>
  </r>
  <r>
    <x v="8"/>
    <x v="26"/>
    <s v="Atlantic Shores North"/>
    <x v="11"/>
    <s v="ASMFC FMP"/>
    <x v="68"/>
    <x v="27"/>
    <x v="6"/>
    <x v="6"/>
    <x v="8"/>
    <n v="13.44"/>
  </r>
  <r>
    <x v="8"/>
    <x v="26"/>
    <s v="Atlantic Shores North"/>
    <x v="24"/>
    <s v="No Federal FMP"/>
    <x v="68"/>
    <x v="17"/>
    <x v="1"/>
    <x v="1"/>
    <x v="8"/>
    <n v="13.44"/>
  </r>
  <r>
    <x v="8"/>
    <x v="26"/>
    <s v="Atlantic Shores North"/>
    <x v="45"/>
    <s v="No Federal FMP"/>
    <x v="68"/>
    <x v="107"/>
    <x v="11"/>
    <x v="64"/>
    <x v="8"/>
    <n v="13.44"/>
  </r>
  <r>
    <x v="8"/>
    <x v="26"/>
    <s v="Atlantic Shores North"/>
    <x v="51"/>
    <s v="No Federal FMP"/>
    <x v="16"/>
    <x v="125"/>
    <x v="6"/>
    <x v="64"/>
    <x v="8"/>
    <n v="8.9600000000000009"/>
  </r>
  <r>
    <x v="8"/>
    <x v="26"/>
    <s v="Atlantic Shores North"/>
    <x v="22"/>
    <s v="Small-Mesh Multispecies"/>
    <x v="16"/>
    <x v="68"/>
    <x v="6"/>
    <x v="6"/>
    <x v="8"/>
    <n v="8.9600000000000009"/>
  </r>
  <r>
    <x v="8"/>
    <x v="26"/>
    <s v="Atlantic Shores North"/>
    <x v="4"/>
    <s v="No Federal FMP"/>
    <x v="111"/>
    <x v="19"/>
    <x v="6"/>
    <x v="6"/>
    <x v="8"/>
    <n v="6.72"/>
  </r>
  <r>
    <x v="8"/>
    <x v="26"/>
    <s v="Atlantic Shores North"/>
    <x v="21"/>
    <s v="No Federal FMP"/>
    <x v="18"/>
    <x v="26"/>
    <x v="6"/>
    <x v="1"/>
    <x v="8"/>
    <n v="5.6"/>
  </r>
  <r>
    <x v="8"/>
    <x v="26"/>
    <s v="Atlantic Shores North"/>
    <x v="19"/>
    <s v="Tilefish"/>
    <x v="18"/>
    <x v="109"/>
    <x v="6"/>
    <x v="6"/>
    <x v="8"/>
    <n v="5.6"/>
  </r>
  <r>
    <x v="8"/>
    <x v="26"/>
    <s v="Atlantic Shores North"/>
    <x v="62"/>
    <s v="ASMFC FMP"/>
    <x v="18"/>
    <x v="20"/>
    <x v="7"/>
    <x v="7"/>
    <x v="8"/>
    <n v="5.6"/>
  </r>
  <r>
    <x v="8"/>
    <x v="26"/>
    <s v="Atlantic Shores North"/>
    <x v="28"/>
    <s v="Tilefish"/>
    <x v="71"/>
    <x v="20"/>
    <x v="6"/>
    <x v="6"/>
    <x v="8"/>
    <n v="4.4800000000000004"/>
  </r>
  <r>
    <x v="8"/>
    <x v="26"/>
    <s v="Atlantic Shores North"/>
    <x v="81"/>
    <s v="No Federal FMP"/>
    <x v="71"/>
    <x v="16"/>
    <x v="71"/>
    <x v="79"/>
    <x v="8"/>
    <n v="4.4800000000000004"/>
  </r>
  <r>
    <x v="8"/>
    <x v="26"/>
    <s v="Atlantic Shores North"/>
    <x v="31"/>
    <s v="No Federal FMP"/>
    <x v="71"/>
    <x v="20"/>
    <x v="1"/>
    <x v="1"/>
    <x v="8"/>
    <n v="4.4800000000000004"/>
  </r>
  <r>
    <x v="8"/>
    <x v="26"/>
    <s v="Atlantic Shores North"/>
    <x v="13"/>
    <s v="No Federal FMP"/>
    <x v="27"/>
    <x v="27"/>
    <x v="6"/>
    <x v="6"/>
    <x v="8"/>
    <n v="3.36"/>
  </r>
  <r>
    <x v="8"/>
    <x v="26"/>
    <s v="Atlantic Shores North"/>
    <x v="17"/>
    <s v="Small-Mesh Multispecies"/>
    <x v="19"/>
    <x v="20"/>
    <x v="6"/>
    <x v="6"/>
    <x v="8"/>
    <n v="2.2400000000000002"/>
  </r>
  <r>
    <x v="8"/>
    <x v="26"/>
    <s v="Atlantic Shores North"/>
    <x v="64"/>
    <s v="Small-Mesh Multispecies"/>
    <x v="20"/>
    <x v="19"/>
    <x v="6"/>
    <x v="6"/>
    <x v="8"/>
    <n v="1.1200000000000001"/>
  </r>
  <r>
    <x v="9"/>
    <x v="0"/>
    <s v="Garden State Offshore Energy"/>
    <x v="40"/>
    <s v="ASMFC FMP"/>
    <x v="3575"/>
    <x v="3552"/>
    <x v="243"/>
    <x v="259"/>
    <x v="9"/>
    <n v="208609.34"/>
  </r>
  <r>
    <x v="9"/>
    <x v="0"/>
    <s v="Garden State Offshore Energy"/>
    <x v="3"/>
    <s v="No Federal FMP"/>
    <x v="3576"/>
    <x v="3553"/>
    <x v="145"/>
    <x v="126"/>
    <x v="9"/>
    <n v="83831.759999999995"/>
  </r>
  <r>
    <x v="9"/>
    <x v="0"/>
    <s v="Garden State Offshore Energy"/>
    <x v="53"/>
    <s v="Surfclam, Ocean Quahog"/>
    <x v="2743"/>
    <x v="3554"/>
    <x v="56"/>
    <x v="12"/>
    <x v="9"/>
    <n v="53334.02"/>
  </r>
  <r>
    <x v="9"/>
    <x v="0"/>
    <s v="Garden State Offshore Energy"/>
    <x v="2"/>
    <s v="Summer Flounder, Scup, Black Sea Bass"/>
    <x v="2289"/>
    <x v="3555"/>
    <x v="85"/>
    <x v="163"/>
    <x v="9"/>
    <n v="40699.730000000003"/>
  </r>
  <r>
    <x v="9"/>
    <x v="0"/>
    <s v="Garden State Offshore Energy"/>
    <x v="10"/>
    <s v="Summer Flounder, Scup, Black Sea Bass"/>
    <x v="3577"/>
    <x v="3556"/>
    <x v="54"/>
    <x v="9"/>
    <x v="9"/>
    <n v="16974.84"/>
  </r>
  <r>
    <x v="9"/>
    <x v="0"/>
    <s v="Garden State Offshore Energy"/>
    <x v="5"/>
    <s v="ASMFC FMP"/>
    <x v="3578"/>
    <x v="3557"/>
    <x v="1"/>
    <x v="1"/>
    <x v="9"/>
    <n v="9534.39"/>
  </r>
  <r>
    <x v="9"/>
    <x v="0"/>
    <s v="Garden State Offshore Energy"/>
    <x v="1"/>
    <s v="Sea Scallop"/>
    <x v="3579"/>
    <x v="46"/>
    <x v="6"/>
    <x v="6"/>
    <x v="9"/>
    <n v="5369.29"/>
  </r>
  <r>
    <x v="9"/>
    <x v="0"/>
    <s v="Garden State Offshore Energy"/>
    <x v="32"/>
    <s v="Highly Migratory Species"/>
    <x v="3580"/>
    <x v="3558"/>
    <x v="38"/>
    <x v="116"/>
    <x v="9"/>
    <n v="5256.5"/>
  </r>
  <r>
    <x v="9"/>
    <x v="0"/>
    <s v="Garden State Offshore Energy"/>
    <x v="8"/>
    <s v="ASMFC FMP"/>
    <x v="3581"/>
    <x v="3559"/>
    <x v="9"/>
    <x v="9"/>
    <x v="9"/>
    <n v="4833.84"/>
  </r>
  <r>
    <x v="9"/>
    <x v="0"/>
    <s v="Garden State Offshore Energy"/>
    <x v="7"/>
    <s v="Mackerel, Squid, and Butterfish"/>
    <x v="3582"/>
    <x v="3560"/>
    <x v="1"/>
    <x v="1"/>
    <x v="9"/>
    <n v="4676.62"/>
  </r>
  <r>
    <x v="9"/>
    <x v="0"/>
    <s v="Garden State Offshore Energy"/>
    <x v="6"/>
    <s v="Mackerel, Squid, and Butterfish"/>
    <x v="3583"/>
    <x v="3561"/>
    <x v="5"/>
    <x v="5"/>
    <x v="9"/>
    <n v="2756.99"/>
  </r>
  <r>
    <x v="9"/>
    <x v="0"/>
    <s v="Garden State Offshore Energy"/>
    <x v="0"/>
    <m/>
    <x v="3584"/>
    <x v="3562"/>
    <x v="0"/>
    <x v="0"/>
    <x v="9"/>
    <n v="2393.5700000000002"/>
  </r>
  <r>
    <x v="9"/>
    <x v="0"/>
    <s v="Garden State Offshore Energy"/>
    <x v="4"/>
    <s v="No Federal FMP"/>
    <x v="3585"/>
    <x v="3563"/>
    <x v="24"/>
    <x v="15"/>
    <x v="9"/>
    <n v="1360.27"/>
  </r>
  <r>
    <x v="9"/>
    <x v="0"/>
    <s v="Garden State Offshore Energy"/>
    <x v="60"/>
    <s v="ASMFC FMP"/>
    <x v="3586"/>
    <x v="1993"/>
    <x v="7"/>
    <x v="9"/>
    <x v="9"/>
    <n v="1269.1300000000001"/>
  </r>
  <r>
    <x v="9"/>
    <x v="0"/>
    <s v="Garden State Offshore Energy"/>
    <x v="70"/>
    <s v="No Federal FMP"/>
    <x v="3128"/>
    <x v="713"/>
    <x v="9"/>
    <x v="8"/>
    <x v="9"/>
    <n v="1034.44"/>
  </r>
  <r>
    <x v="9"/>
    <x v="0"/>
    <s v="Garden State Offshore Energy"/>
    <x v="67"/>
    <s v="Skates"/>
    <x v="3587"/>
    <x v="3564"/>
    <x v="93"/>
    <x v="87"/>
    <x v="9"/>
    <n v="860.13"/>
  </r>
  <r>
    <x v="9"/>
    <x v="0"/>
    <s v="Garden State Offshore Energy"/>
    <x v="16"/>
    <s v="Monkfish"/>
    <x v="991"/>
    <x v="713"/>
    <x v="6"/>
    <x v="6"/>
    <x v="9"/>
    <n v="504.69"/>
  </r>
  <r>
    <x v="9"/>
    <x v="0"/>
    <s v="Garden State Offshore Energy"/>
    <x v="14"/>
    <s v="No Federal FMP"/>
    <x v="585"/>
    <x v="384"/>
    <x v="244"/>
    <x v="46"/>
    <x v="9"/>
    <n v="389.62"/>
  </r>
  <r>
    <x v="9"/>
    <x v="0"/>
    <s v="Garden State Offshore Energy"/>
    <x v="11"/>
    <s v="ASMFC FMP"/>
    <x v="675"/>
    <x v="362"/>
    <x v="10"/>
    <x v="22"/>
    <x v="9"/>
    <n v="314.43"/>
  </r>
  <r>
    <x v="9"/>
    <x v="0"/>
    <s v="Garden State Offshore Energy"/>
    <x v="26"/>
    <s v="Skates"/>
    <x v="330"/>
    <x v="3565"/>
    <x v="6"/>
    <x v="1"/>
    <x v="9"/>
    <n v="312.14999999999998"/>
  </r>
  <r>
    <x v="9"/>
    <x v="0"/>
    <s v="Garden State Offshore Energy"/>
    <x v="25"/>
    <s v="Bluefish"/>
    <x v="629"/>
    <x v="2906"/>
    <x v="1"/>
    <x v="1"/>
    <x v="9"/>
    <n v="152.66"/>
  </r>
  <r>
    <x v="9"/>
    <x v="0"/>
    <s v="Garden State Offshore Energy"/>
    <x v="15"/>
    <s v="SERO FMP"/>
    <x v="696"/>
    <x v="800"/>
    <x v="146"/>
    <x v="115"/>
    <x v="9"/>
    <n v="141.27000000000001"/>
  </r>
  <r>
    <x v="9"/>
    <x v="0"/>
    <s v="Garden State Offshore Energy"/>
    <x v="51"/>
    <s v="No Federal FMP"/>
    <x v="1333"/>
    <x v="3566"/>
    <x v="45"/>
    <x v="260"/>
    <x v="9"/>
    <n v="128.74"/>
  </r>
  <r>
    <x v="9"/>
    <x v="0"/>
    <s v="Garden State Offshore Energy"/>
    <x v="20"/>
    <s v="Mackerel, Squid, and Butterfish"/>
    <x v="369"/>
    <x v="1507"/>
    <x v="1"/>
    <x v="5"/>
    <x v="9"/>
    <n v="92.28"/>
  </r>
  <r>
    <x v="9"/>
    <x v="0"/>
    <s v="Garden State Offshore Energy"/>
    <x v="35"/>
    <s v="Spiny Dogfish"/>
    <x v="627"/>
    <x v="2224"/>
    <x v="6"/>
    <x v="6"/>
    <x v="9"/>
    <n v="86.58"/>
  </r>
  <r>
    <x v="9"/>
    <x v="0"/>
    <s v="Garden State Offshore Energy"/>
    <x v="46"/>
    <s v="No Federal FMP"/>
    <x v="163"/>
    <x v="103"/>
    <x v="5"/>
    <x v="5"/>
    <x v="9"/>
    <n v="70.63"/>
  </r>
  <r>
    <x v="9"/>
    <x v="0"/>
    <s v="Garden State Offshore Energy"/>
    <x v="13"/>
    <s v="No Federal FMP"/>
    <x v="479"/>
    <x v="782"/>
    <x v="27"/>
    <x v="28"/>
    <x v="9"/>
    <n v="63.8"/>
  </r>
  <r>
    <x v="9"/>
    <x v="0"/>
    <s v="Garden State Offshore Energy"/>
    <x v="23"/>
    <s v="Highly Migratory Species"/>
    <x v="108"/>
    <x v="16"/>
    <x v="6"/>
    <x v="6"/>
    <x v="9"/>
    <n v="26.2"/>
  </r>
  <r>
    <x v="9"/>
    <x v="0"/>
    <s v="Garden State Offshore Energy"/>
    <x v="9"/>
    <s v="Summer Flounder, Scup, Black Sea Bass"/>
    <x v="165"/>
    <x v="106"/>
    <x v="6"/>
    <x v="6"/>
    <x v="9"/>
    <n v="19.37"/>
  </r>
  <r>
    <x v="9"/>
    <x v="0"/>
    <s v="Garden State Offshore Energy"/>
    <x v="24"/>
    <s v="No Federal FMP"/>
    <x v="165"/>
    <x v="157"/>
    <x v="1"/>
    <x v="1"/>
    <x v="9"/>
    <n v="19.37"/>
  </r>
  <r>
    <x v="9"/>
    <x v="0"/>
    <s v="Garden State Offshore Energy"/>
    <x v="21"/>
    <s v="No Federal FMP"/>
    <x v="196"/>
    <x v="56"/>
    <x v="1"/>
    <x v="7"/>
    <x v="9"/>
    <n v="14.81"/>
  </r>
  <r>
    <x v="9"/>
    <x v="0"/>
    <s v="Garden State Offshore Energy"/>
    <x v="58"/>
    <s v="Highly Migratory Species"/>
    <x v="110"/>
    <x v="124"/>
    <x v="29"/>
    <x v="9"/>
    <x v="9"/>
    <n v="10.25"/>
  </r>
  <r>
    <x v="9"/>
    <x v="0"/>
    <s v="Garden State Offshore Energy"/>
    <x v="22"/>
    <s v="Small-Mesh Multispecies"/>
    <x v="110"/>
    <x v="17"/>
    <x v="6"/>
    <x v="6"/>
    <x v="9"/>
    <n v="10.25"/>
  </r>
  <r>
    <x v="9"/>
    <x v="0"/>
    <s v="Garden State Offshore Energy"/>
    <x v="28"/>
    <s v="Tilefish"/>
    <x v="16"/>
    <x v="109"/>
    <x v="6"/>
    <x v="6"/>
    <x v="9"/>
    <n v="9.11"/>
  </r>
  <r>
    <x v="9"/>
    <x v="0"/>
    <s v="Garden State Offshore Energy"/>
    <x v="19"/>
    <s v="Tilefish"/>
    <x v="17"/>
    <x v="27"/>
    <x v="6"/>
    <x v="1"/>
    <x v="9"/>
    <n v="7.97"/>
  </r>
  <r>
    <x v="9"/>
    <x v="0"/>
    <s v="Garden State Offshore Energy"/>
    <x v="17"/>
    <s v="Small-Mesh Multispecies"/>
    <x v="111"/>
    <x v="141"/>
    <x v="6"/>
    <x v="6"/>
    <x v="9"/>
    <n v="6.84"/>
  </r>
  <r>
    <x v="9"/>
    <x v="0"/>
    <s v="Garden State Offshore Energy"/>
    <x v="31"/>
    <s v="No Federal FMP"/>
    <x v="111"/>
    <x v="65"/>
    <x v="6"/>
    <x v="1"/>
    <x v="9"/>
    <n v="6.84"/>
  </r>
  <r>
    <x v="9"/>
    <x v="0"/>
    <s v="Garden State Offshore Energy"/>
    <x v="18"/>
    <s v="Mackerel, Squid, and Butterfish"/>
    <x v="20"/>
    <x v="19"/>
    <x v="6"/>
    <x v="6"/>
    <x v="9"/>
    <n v="1.1399999999999999"/>
  </r>
  <r>
    <x v="9"/>
    <x v="1"/>
    <s v="Coastal Virginia Offshore Wind Commercial??"/>
    <x v="2"/>
    <s v="Summer Flounder, Scup, Black Sea Bass"/>
    <x v="3588"/>
    <x v="3567"/>
    <x v="166"/>
    <x v="121"/>
    <x v="9"/>
    <n v="37741.1"/>
  </r>
  <r>
    <x v="9"/>
    <x v="1"/>
    <s v="Coastal Virginia Offshore Wind Commercial??"/>
    <x v="6"/>
    <s v="Mackerel, Squid, and Butterfish"/>
    <x v="3589"/>
    <x v="3568"/>
    <x v="13"/>
    <x v="32"/>
    <x v="9"/>
    <n v="22632.35"/>
  </r>
  <r>
    <x v="9"/>
    <x v="1"/>
    <s v="Coastal Virginia Offshore Wind Commercial??"/>
    <x v="0"/>
    <m/>
    <x v="3590"/>
    <x v="3569"/>
    <x v="0"/>
    <x v="0"/>
    <x v="9"/>
    <n v="12253.78"/>
  </r>
  <r>
    <x v="9"/>
    <x v="1"/>
    <s v="Coastal Virginia Offshore Wind Commercial??"/>
    <x v="3"/>
    <s v="No Federal FMP"/>
    <x v="42"/>
    <x v="3570"/>
    <x v="54"/>
    <x v="9"/>
    <x v="9"/>
    <n v="5208.6499999999996"/>
  </r>
  <r>
    <x v="9"/>
    <x v="1"/>
    <s v="Coastal Virginia Offshore Wind Commercial??"/>
    <x v="10"/>
    <s v="Summer Flounder, Scup, Black Sea Bass"/>
    <x v="3591"/>
    <x v="3571"/>
    <x v="1"/>
    <x v="1"/>
    <x v="9"/>
    <n v="3342.56"/>
  </r>
  <r>
    <x v="9"/>
    <x v="1"/>
    <s v="Coastal Virginia Offshore Wind Commercial??"/>
    <x v="7"/>
    <s v="Mackerel, Squid, and Butterfish"/>
    <x v="3592"/>
    <x v="3454"/>
    <x v="1"/>
    <x v="1"/>
    <x v="9"/>
    <n v="3322.06"/>
  </r>
  <r>
    <x v="9"/>
    <x v="1"/>
    <s v="Coastal Virginia Offshore Wind Commercial??"/>
    <x v="5"/>
    <s v="ASMFC FMP"/>
    <x v="3593"/>
    <x v="1427"/>
    <x v="6"/>
    <x v="6"/>
    <x v="9"/>
    <n v="1579"/>
  </r>
  <r>
    <x v="9"/>
    <x v="1"/>
    <s v="Coastal Virginia Offshore Wind Commercial??"/>
    <x v="60"/>
    <s v="ASMFC FMP"/>
    <x v="3594"/>
    <x v="915"/>
    <x v="5"/>
    <x v="5"/>
    <x v="9"/>
    <n v="712.03"/>
  </r>
  <r>
    <x v="9"/>
    <x v="1"/>
    <s v="Coastal Virginia Offshore Wind Commercial??"/>
    <x v="23"/>
    <s v="Highly Migratory Species"/>
    <x v="1048"/>
    <x v="800"/>
    <x v="54"/>
    <x v="64"/>
    <x v="9"/>
    <n v="491.02"/>
  </r>
  <r>
    <x v="9"/>
    <x v="1"/>
    <s v="Coastal Virginia Offshore Wind Commercial??"/>
    <x v="13"/>
    <s v="No Federal FMP"/>
    <x v="827"/>
    <x v="2440"/>
    <x v="85"/>
    <x v="115"/>
    <x v="9"/>
    <n v="406.71"/>
  </r>
  <r>
    <x v="9"/>
    <x v="1"/>
    <s v="Coastal Virginia Offshore Wind Commercial??"/>
    <x v="107"/>
    <s v="No Federal FMP"/>
    <x v="293"/>
    <x v="975"/>
    <x v="245"/>
    <x v="261"/>
    <x v="9"/>
    <n v="377.09"/>
  </r>
  <r>
    <x v="9"/>
    <x v="1"/>
    <s v="Coastal Virginia Offshore Wind Commercial??"/>
    <x v="8"/>
    <s v="ASMFC FMP"/>
    <x v="3595"/>
    <x v="3572"/>
    <x v="6"/>
    <x v="6"/>
    <x v="9"/>
    <n v="322.41000000000003"/>
  </r>
  <r>
    <x v="9"/>
    <x v="1"/>
    <s v="Coastal Virginia Offshore Wind Commercial??"/>
    <x v="1"/>
    <s v="Sea Scallop"/>
    <x v="435"/>
    <x v="158"/>
    <x v="6"/>
    <x v="6"/>
    <x v="9"/>
    <n v="177.72"/>
  </r>
  <r>
    <x v="9"/>
    <x v="1"/>
    <s v="Coastal Virginia Offshore Wind Commercial??"/>
    <x v="24"/>
    <s v="No Federal FMP"/>
    <x v="279"/>
    <x v="932"/>
    <x v="29"/>
    <x v="7"/>
    <x v="9"/>
    <n v="87.72"/>
  </r>
  <r>
    <x v="9"/>
    <x v="1"/>
    <s v="Coastal Virginia Offshore Wind Commercial??"/>
    <x v="25"/>
    <s v="Bluefish"/>
    <x v="437"/>
    <x v="625"/>
    <x v="6"/>
    <x v="6"/>
    <x v="9"/>
    <n v="75.19"/>
  </r>
  <r>
    <x v="9"/>
    <x v="1"/>
    <s v="Coastal Virginia Offshore Wind Commercial??"/>
    <x v="94"/>
    <s v="No Federal FMP"/>
    <x v="65"/>
    <x v="61"/>
    <x v="131"/>
    <x v="83"/>
    <x v="9"/>
    <n v="46.71"/>
  </r>
  <r>
    <x v="9"/>
    <x v="1"/>
    <s v="Coastal Virginia Offshore Wind Commercial??"/>
    <x v="32"/>
    <s v="Highly Migratory Species"/>
    <x v="283"/>
    <x v="122"/>
    <x v="6"/>
    <x v="1"/>
    <x v="9"/>
    <n v="43.29"/>
  </r>
  <r>
    <x v="9"/>
    <x v="1"/>
    <s v="Coastal Virginia Offshore Wind Commercial??"/>
    <x v="16"/>
    <s v="Monkfish"/>
    <x v="613"/>
    <x v="68"/>
    <x v="6"/>
    <x v="6"/>
    <x v="9"/>
    <n v="33.04"/>
  </r>
  <r>
    <x v="9"/>
    <x v="1"/>
    <s v="Coastal Virginia Offshore Wind Commercial??"/>
    <x v="21"/>
    <s v="No Federal FMP"/>
    <x v="195"/>
    <x v="246"/>
    <x v="5"/>
    <x v="7"/>
    <x v="9"/>
    <n v="27.34"/>
  </r>
  <r>
    <x v="9"/>
    <x v="1"/>
    <s v="Coastal Virginia Offshore Wind Commercial??"/>
    <x v="28"/>
    <s v="Tilefish"/>
    <x v="196"/>
    <x v="16"/>
    <x v="6"/>
    <x v="6"/>
    <x v="9"/>
    <n v="14.81"/>
  </r>
  <r>
    <x v="9"/>
    <x v="1"/>
    <s v="Coastal Virginia Offshore Wind Commercial??"/>
    <x v="20"/>
    <s v="Mackerel, Squid, and Butterfish"/>
    <x v="17"/>
    <x v="69"/>
    <x v="6"/>
    <x v="6"/>
    <x v="9"/>
    <n v="7.97"/>
  </r>
  <r>
    <x v="9"/>
    <x v="1"/>
    <s v="Coastal Virginia Offshore Wind Commercial??"/>
    <x v="31"/>
    <s v="No Federal FMP"/>
    <x v="111"/>
    <x v="15"/>
    <x v="6"/>
    <x v="1"/>
    <x v="9"/>
    <n v="6.84"/>
  </r>
  <r>
    <x v="9"/>
    <x v="1"/>
    <s v="Coastal Virginia Offshore Wind Commercial??"/>
    <x v="17"/>
    <s v="Small-Mesh Multispecies"/>
    <x v="18"/>
    <x v="108"/>
    <x v="6"/>
    <x v="6"/>
    <x v="9"/>
    <n v="5.7"/>
  </r>
  <r>
    <x v="9"/>
    <x v="1"/>
    <s v="Coastal Virginia Offshore Wind Commercial??"/>
    <x v="19"/>
    <s v="Tilefish"/>
    <x v="18"/>
    <x v="109"/>
    <x v="6"/>
    <x v="6"/>
    <x v="9"/>
    <n v="5.7"/>
  </r>
  <r>
    <x v="9"/>
    <x v="2"/>
    <s v="Revolution Wind"/>
    <x v="5"/>
    <s v="ASMFC FMP"/>
    <x v="3596"/>
    <x v="3573"/>
    <x v="51"/>
    <x v="94"/>
    <x v="9"/>
    <n v="198804.95"/>
  </r>
  <r>
    <x v="9"/>
    <x v="2"/>
    <s v="Revolution Wind"/>
    <x v="26"/>
    <s v="Skates"/>
    <x v="3597"/>
    <x v="3574"/>
    <x v="246"/>
    <x v="262"/>
    <x v="9"/>
    <n v="155676.32999999999"/>
  </r>
  <r>
    <x v="9"/>
    <x v="2"/>
    <s v="Revolution Wind"/>
    <x v="16"/>
    <s v="Monkfish"/>
    <x v="3598"/>
    <x v="3575"/>
    <x v="28"/>
    <x v="2"/>
    <x v="9"/>
    <n v="145482.32"/>
  </r>
  <r>
    <x v="9"/>
    <x v="2"/>
    <s v="Revolution Wind"/>
    <x v="7"/>
    <s v="Mackerel, Squid, and Butterfish"/>
    <x v="3599"/>
    <x v="3576"/>
    <x v="65"/>
    <x v="37"/>
    <x v="9"/>
    <n v="89084.85"/>
  </r>
  <r>
    <x v="9"/>
    <x v="2"/>
    <s v="Revolution Wind"/>
    <x v="2"/>
    <s v="Summer Flounder, Scup, Black Sea Bass"/>
    <x v="3600"/>
    <x v="3577"/>
    <x v="181"/>
    <x v="90"/>
    <x v="9"/>
    <n v="63041.58"/>
  </r>
  <r>
    <x v="9"/>
    <x v="2"/>
    <s v="Revolution Wind"/>
    <x v="10"/>
    <s v="Summer Flounder, Scup, Black Sea Bass"/>
    <x v="3601"/>
    <x v="3578"/>
    <x v="83"/>
    <x v="28"/>
    <x v="9"/>
    <n v="51180.84"/>
  </r>
  <r>
    <x v="9"/>
    <x v="2"/>
    <s v="Revolution Wind"/>
    <x v="38"/>
    <s v="Atlantic Herring"/>
    <x v="3602"/>
    <x v="3579"/>
    <x v="33"/>
    <x v="94"/>
    <x v="9"/>
    <n v="46043.96"/>
  </r>
  <r>
    <x v="9"/>
    <x v="2"/>
    <s v="Revolution Wind"/>
    <x v="22"/>
    <s v="Small-Mesh Multispecies"/>
    <x v="3603"/>
    <x v="3580"/>
    <x v="74"/>
    <x v="26"/>
    <x v="9"/>
    <n v="45668"/>
  </r>
  <r>
    <x v="9"/>
    <x v="2"/>
    <s v="Revolution Wind"/>
    <x v="8"/>
    <s v="ASMFC FMP"/>
    <x v="3604"/>
    <x v="3581"/>
    <x v="69"/>
    <x v="54"/>
    <x v="9"/>
    <n v="27172.27"/>
  </r>
  <r>
    <x v="9"/>
    <x v="2"/>
    <s v="Revolution Wind"/>
    <x v="9"/>
    <s v="Summer Flounder, Scup, Black Sea Bass"/>
    <x v="3605"/>
    <x v="3582"/>
    <x v="64"/>
    <x v="14"/>
    <x v="9"/>
    <n v="25310.73"/>
  </r>
  <r>
    <x v="9"/>
    <x v="2"/>
    <s v="Revolution Wind"/>
    <x v="35"/>
    <s v="Spiny Dogfish"/>
    <x v="3606"/>
    <x v="3583"/>
    <x v="34"/>
    <x v="88"/>
    <x v="9"/>
    <n v="22968.43"/>
  </r>
  <r>
    <x v="9"/>
    <x v="2"/>
    <s v="Revolution Wind"/>
    <x v="0"/>
    <m/>
    <x v="3607"/>
    <x v="3584"/>
    <x v="0"/>
    <x v="0"/>
    <x v="9"/>
    <n v="16030.4"/>
  </r>
  <r>
    <x v="9"/>
    <x v="2"/>
    <s v="Revolution Wind"/>
    <x v="34"/>
    <s v="Northeast Multispecies"/>
    <x v="3608"/>
    <x v="3585"/>
    <x v="54"/>
    <x v="31"/>
    <x v="9"/>
    <n v="14074.3"/>
  </r>
  <r>
    <x v="9"/>
    <x v="2"/>
    <s v="Revolution Wind"/>
    <x v="43"/>
    <s v="Northeast Multispecies"/>
    <x v="3609"/>
    <x v="3586"/>
    <x v="39"/>
    <x v="73"/>
    <x v="9"/>
    <n v="12262.89"/>
  </r>
  <r>
    <x v="9"/>
    <x v="2"/>
    <s v="Revolution Wind"/>
    <x v="1"/>
    <s v="Sea Scallop"/>
    <x v="3610"/>
    <x v="1822"/>
    <x v="6"/>
    <x v="6"/>
    <x v="9"/>
    <n v="5148.2700000000004"/>
  </r>
  <r>
    <x v="9"/>
    <x v="2"/>
    <s v="Revolution Wind"/>
    <x v="17"/>
    <s v="Small-Mesh Multispecies"/>
    <x v="3611"/>
    <x v="3587"/>
    <x v="43"/>
    <x v="183"/>
    <x v="9"/>
    <n v="3974.85"/>
  </r>
  <r>
    <x v="9"/>
    <x v="2"/>
    <s v="Revolution Wind"/>
    <x v="18"/>
    <s v="Mackerel, Squid, and Butterfish"/>
    <x v="3612"/>
    <x v="3588"/>
    <x v="54"/>
    <x v="9"/>
    <x v="9"/>
    <n v="2963.19"/>
  </r>
  <r>
    <x v="9"/>
    <x v="2"/>
    <s v="Revolution Wind"/>
    <x v="25"/>
    <s v="Bluefish"/>
    <x v="2844"/>
    <x v="960"/>
    <x v="27"/>
    <x v="57"/>
    <x v="9"/>
    <n v="2351.41"/>
  </r>
  <r>
    <x v="9"/>
    <x v="2"/>
    <s v="Revolution Wind"/>
    <x v="3"/>
    <s v="No Federal FMP"/>
    <x v="3613"/>
    <x v="1794"/>
    <x v="29"/>
    <x v="7"/>
    <x v="9"/>
    <n v="2330.91"/>
  </r>
  <r>
    <x v="9"/>
    <x v="2"/>
    <s v="Revolution Wind"/>
    <x v="12"/>
    <s v="No Federal FMP"/>
    <x v="3614"/>
    <x v="3589"/>
    <x v="77"/>
    <x v="109"/>
    <x v="9"/>
    <n v="2079.13"/>
  </r>
  <r>
    <x v="9"/>
    <x v="2"/>
    <s v="Revolution Wind"/>
    <x v="20"/>
    <s v="Mackerel, Squid, and Butterfish"/>
    <x v="2119"/>
    <x v="3590"/>
    <x v="58"/>
    <x v="12"/>
    <x v="9"/>
    <n v="1703.18"/>
  </r>
  <r>
    <x v="9"/>
    <x v="2"/>
    <s v="Revolution Wind"/>
    <x v="29"/>
    <s v="ASMFC FMP"/>
    <x v="3615"/>
    <x v="322"/>
    <x v="29"/>
    <x v="7"/>
    <x v="9"/>
    <n v="876.08"/>
  </r>
  <r>
    <x v="9"/>
    <x v="2"/>
    <s v="Revolution Wind"/>
    <x v="11"/>
    <s v="ASMFC FMP"/>
    <x v="724"/>
    <x v="214"/>
    <x v="33"/>
    <x v="32"/>
    <x v="9"/>
    <n v="476.21"/>
  </r>
  <r>
    <x v="9"/>
    <x v="2"/>
    <s v="Revolution Wind"/>
    <x v="58"/>
    <s v="Highly Migratory Species"/>
    <x v="408"/>
    <x v="982"/>
    <x v="86"/>
    <x v="106"/>
    <x v="9"/>
    <n v="344.05"/>
  </r>
  <r>
    <x v="9"/>
    <x v="2"/>
    <s v="Revolution Wind"/>
    <x v="32"/>
    <s v="Highly Migratory Species"/>
    <x v="2467"/>
    <x v="3591"/>
    <x v="29"/>
    <x v="44"/>
    <x v="9"/>
    <n v="299.62"/>
  </r>
  <r>
    <x v="9"/>
    <x v="2"/>
    <s v="Revolution Wind"/>
    <x v="37"/>
    <s v="No Federal FMP"/>
    <x v="656"/>
    <x v="1030"/>
    <x v="146"/>
    <x v="129"/>
    <x v="9"/>
    <n v="288.23"/>
  </r>
  <r>
    <x v="9"/>
    <x v="2"/>
    <s v="Revolution Wind"/>
    <x v="42"/>
    <s v="No Federal FMP"/>
    <x v="2816"/>
    <x v="265"/>
    <x v="2"/>
    <x v="16"/>
    <x v="9"/>
    <n v="257.47000000000003"/>
  </r>
  <r>
    <x v="9"/>
    <x v="2"/>
    <s v="Revolution Wind"/>
    <x v="90"/>
    <s v="No Federal FMP"/>
    <x v="624"/>
    <x v="1454"/>
    <x v="247"/>
    <x v="263"/>
    <x v="9"/>
    <n v="248.36"/>
  </r>
  <r>
    <x v="9"/>
    <x v="2"/>
    <s v="Revolution Wind"/>
    <x v="13"/>
    <s v="No Federal FMP"/>
    <x v="973"/>
    <x v="1155"/>
    <x v="26"/>
    <x v="85"/>
    <x v="9"/>
    <n v="225.57"/>
  </r>
  <r>
    <x v="9"/>
    <x v="2"/>
    <s v="Revolution Wind"/>
    <x v="27"/>
    <s v="Northeast Multispecies"/>
    <x v="792"/>
    <x v="625"/>
    <x v="6"/>
    <x v="6"/>
    <x v="9"/>
    <n v="209.62"/>
  </r>
  <r>
    <x v="9"/>
    <x v="2"/>
    <s v="Revolution Wind"/>
    <x v="31"/>
    <s v="No Federal FMP"/>
    <x v="831"/>
    <x v="2141"/>
    <x v="9"/>
    <x v="8"/>
    <x v="9"/>
    <n v="124.18"/>
  </r>
  <r>
    <x v="9"/>
    <x v="2"/>
    <s v="Revolution Wind"/>
    <x v="15"/>
    <s v="SERO FMP"/>
    <x v="497"/>
    <x v="97"/>
    <x v="19"/>
    <x v="29"/>
    <x v="9"/>
    <n v="107.09"/>
  </r>
  <r>
    <x v="9"/>
    <x v="2"/>
    <s v="Revolution Wind"/>
    <x v="47"/>
    <s v="Highly Migratory Species"/>
    <x v="189"/>
    <x v="525"/>
    <x v="10"/>
    <x v="84"/>
    <x v="9"/>
    <n v="83.17"/>
  </r>
  <r>
    <x v="9"/>
    <x v="2"/>
    <s v="Revolution Wind"/>
    <x v="45"/>
    <s v="No Federal FMP"/>
    <x v="106"/>
    <x v="265"/>
    <x v="13"/>
    <x v="43"/>
    <x v="9"/>
    <n v="72.91"/>
  </r>
  <r>
    <x v="9"/>
    <x v="2"/>
    <s v="Revolution Wind"/>
    <x v="70"/>
    <s v="No Federal FMP"/>
    <x v="985"/>
    <x v="125"/>
    <x v="6"/>
    <x v="6"/>
    <x v="9"/>
    <n v="64.94"/>
  </r>
  <r>
    <x v="9"/>
    <x v="2"/>
    <s v="Revolution Wind"/>
    <x v="48"/>
    <s v="Northeast Multispecies"/>
    <x v="226"/>
    <x v="13"/>
    <x v="6"/>
    <x v="6"/>
    <x v="9"/>
    <n v="60.38"/>
  </r>
  <r>
    <x v="9"/>
    <x v="2"/>
    <s v="Revolution Wind"/>
    <x v="24"/>
    <s v="No Federal FMP"/>
    <x v="190"/>
    <x v="302"/>
    <x v="5"/>
    <x v="1"/>
    <x v="9"/>
    <n v="58.1"/>
  </r>
  <r>
    <x v="9"/>
    <x v="2"/>
    <s v="Revolution Wind"/>
    <x v="28"/>
    <s v="Tilefish"/>
    <x v="191"/>
    <x v="67"/>
    <x v="6"/>
    <x v="6"/>
    <x v="9"/>
    <n v="51.27"/>
  </r>
  <r>
    <x v="9"/>
    <x v="2"/>
    <s v="Revolution Wind"/>
    <x v="14"/>
    <s v="No Federal FMP"/>
    <x v="193"/>
    <x v="14"/>
    <x v="41"/>
    <x v="63"/>
    <x v="9"/>
    <n v="42.15"/>
  </r>
  <r>
    <x v="9"/>
    <x v="2"/>
    <s v="Revolution Wind"/>
    <x v="54"/>
    <s v="Northeast Multispecies"/>
    <x v="218"/>
    <x v="64"/>
    <x v="6"/>
    <x v="6"/>
    <x v="9"/>
    <n v="39.869999999999997"/>
  </r>
  <r>
    <x v="9"/>
    <x v="2"/>
    <s v="Revolution Wind"/>
    <x v="44"/>
    <s v="ASMFC FMP"/>
    <x v="261"/>
    <x v="364"/>
    <x v="47"/>
    <x v="19"/>
    <x v="9"/>
    <n v="30.76"/>
  </r>
  <r>
    <x v="9"/>
    <x v="2"/>
    <s v="Revolution Wind"/>
    <x v="57"/>
    <s v="Northeast Multispecies"/>
    <x v="480"/>
    <x v="109"/>
    <x v="1"/>
    <x v="1"/>
    <x v="9"/>
    <n v="29.62"/>
  </r>
  <r>
    <x v="9"/>
    <x v="2"/>
    <s v="Revolution Wind"/>
    <x v="39"/>
    <s v="No Federal FMP"/>
    <x v="108"/>
    <x v="1106"/>
    <x v="8"/>
    <x v="8"/>
    <x v="9"/>
    <n v="26.2"/>
  </r>
  <r>
    <x v="9"/>
    <x v="2"/>
    <s v="Revolution Wind"/>
    <x v="55"/>
    <s v="Northeast Multispecies"/>
    <x v="354"/>
    <x v="69"/>
    <x v="6"/>
    <x v="6"/>
    <x v="9"/>
    <n v="20.51"/>
  </r>
  <r>
    <x v="9"/>
    <x v="2"/>
    <s v="Revolution Wind"/>
    <x v="4"/>
    <s v="No Federal FMP"/>
    <x v="127"/>
    <x v="27"/>
    <x v="6"/>
    <x v="6"/>
    <x v="9"/>
    <n v="18.23"/>
  </r>
  <r>
    <x v="9"/>
    <x v="2"/>
    <s v="Revolution Wind"/>
    <x v="21"/>
    <s v="No Federal FMP"/>
    <x v="70"/>
    <x v="141"/>
    <x v="1"/>
    <x v="1"/>
    <x v="9"/>
    <n v="11.39"/>
  </r>
  <r>
    <x v="9"/>
    <x v="2"/>
    <s v="Revolution Wind"/>
    <x v="77"/>
    <s v="SERO FMP"/>
    <x v="70"/>
    <x v="26"/>
    <x v="1"/>
    <x v="1"/>
    <x v="9"/>
    <n v="11.39"/>
  </r>
  <r>
    <x v="9"/>
    <x v="2"/>
    <s v="Revolution Wind"/>
    <x v="31"/>
    <s v="No Federal FMP"/>
    <x v="110"/>
    <x v="65"/>
    <x v="29"/>
    <x v="7"/>
    <x v="9"/>
    <n v="10.25"/>
  </r>
  <r>
    <x v="9"/>
    <x v="2"/>
    <s v="Revolution Wind"/>
    <x v="49"/>
    <s v="No Federal FMP"/>
    <x v="16"/>
    <x v="139"/>
    <x v="67"/>
    <x v="68"/>
    <x v="9"/>
    <n v="9.11"/>
  </r>
  <r>
    <x v="9"/>
    <x v="2"/>
    <s v="Revolution Wind"/>
    <x v="108"/>
    <s v="No Federal FMP"/>
    <x v="111"/>
    <x v="108"/>
    <x v="46"/>
    <x v="62"/>
    <x v="9"/>
    <n v="6.84"/>
  </r>
  <r>
    <x v="9"/>
    <x v="2"/>
    <s v="Revolution Wind"/>
    <x v="51"/>
    <s v="No Federal FMP"/>
    <x v="111"/>
    <x v="26"/>
    <x v="1"/>
    <x v="31"/>
    <x v="9"/>
    <n v="6.84"/>
  </r>
  <r>
    <x v="9"/>
    <x v="2"/>
    <s v="Revolution Wind"/>
    <x v="64"/>
    <s v="Small-Mesh Multispecies"/>
    <x v="18"/>
    <x v="108"/>
    <x v="1"/>
    <x v="5"/>
    <x v="9"/>
    <n v="5.7"/>
  </r>
  <r>
    <x v="9"/>
    <x v="2"/>
    <s v="Revolution Wind"/>
    <x v="41"/>
    <s v="Northeast Multispecies"/>
    <x v="18"/>
    <x v="65"/>
    <x v="6"/>
    <x v="6"/>
    <x v="9"/>
    <n v="5.7"/>
  </r>
  <r>
    <x v="9"/>
    <x v="2"/>
    <s v="Revolution Wind"/>
    <x v="56"/>
    <s v="Northeast Multispecies"/>
    <x v="18"/>
    <x v="65"/>
    <x v="6"/>
    <x v="6"/>
    <x v="9"/>
    <n v="5.7"/>
  </r>
  <r>
    <x v="9"/>
    <x v="2"/>
    <s v="Revolution Wind"/>
    <x v="60"/>
    <s v="ASMFC FMP"/>
    <x v="27"/>
    <x v="27"/>
    <x v="6"/>
    <x v="6"/>
    <x v="9"/>
    <n v="3.42"/>
  </r>
  <r>
    <x v="9"/>
    <x v="2"/>
    <s v="Revolution Wind"/>
    <x v="80"/>
    <s v="ASMFC FMP"/>
    <x v="20"/>
    <x v="20"/>
    <x v="6"/>
    <x v="6"/>
    <x v="9"/>
    <n v="1.1399999999999999"/>
  </r>
  <r>
    <x v="9"/>
    <x v="3"/>
    <s v="Sunrise Wind"/>
    <x v="0"/>
    <m/>
    <x v="3616"/>
    <x v="3592"/>
    <x v="0"/>
    <x v="0"/>
    <x v="9"/>
    <n v="678825.96"/>
  </r>
  <r>
    <x v="9"/>
    <x v="3"/>
    <s v="Sunrise Wind"/>
    <x v="16"/>
    <s v="Monkfish"/>
    <x v="3617"/>
    <x v="3593"/>
    <x v="248"/>
    <x v="264"/>
    <x v="9"/>
    <n v="640896.88"/>
  </r>
  <r>
    <x v="9"/>
    <x v="3"/>
    <s v="Sunrise Wind"/>
    <x v="26"/>
    <s v="Skates"/>
    <x v="3618"/>
    <x v="3594"/>
    <x v="249"/>
    <x v="228"/>
    <x v="9"/>
    <n v="296908.09999999998"/>
  </r>
  <r>
    <x v="9"/>
    <x v="3"/>
    <s v="Sunrise Wind"/>
    <x v="5"/>
    <s v="ASMFC FMP"/>
    <x v="3619"/>
    <x v="3595"/>
    <x v="13"/>
    <x v="32"/>
    <x v="9"/>
    <n v="164985.15"/>
  </r>
  <r>
    <x v="9"/>
    <x v="3"/>
    <s v="Sunrise Wind"/>
    <x v="10"/>
    <s v="Summer Flounder, Scup, Black Sea Bass"/>
    <x v="3620"/>
    <x v="3596"/>
    <x v="64"/>
    <x v="55"/>
    <x v="9"/>
    <n v="84857.09"/>
  </r>
  <r>
    <x v="9"/>
    <x v="3"/>
    <s v="Sunrise Wind"/>
    <x v="7"/>
    <s v="Mackerel, Squid, and Butterfish"/>
    <x v="3621"/>
    <x v="3597"/>
    <x v="41"/>
    <x v="94"/>
    <x v="9"/>
    <n v="68715.05"/>
  </r>
  <r>
    <x v="9"/>
    <x v="3"/>
    <s v="Sunrise Wind"/>
    <x v="34"/>
    <s v="Northeast Multispecies"/>
    <x v="3622"/>
    <x v="3598"/>
    <x v="93"/>
    <x v="39"/>
    <x v="9"/>
    <n v="59552.05"/>
  </r>
  <r>
    <x v="9"/>
    <x v="3"/>
    <s v="Sunrise Wind"/>
    <x v="43"/>
    <s v="Northeast Multispecies"/>
    <x v="3623"/>
    <x v="3599"/>
    <x v="68"/>
    <x v="158"/>
    <x v="9"/>
    <n v="44120.9"/>
  </r>
  <r>
    <x v="9"/>
    <x v="3"/>
    <s v="Sunrise Wind"/>
    <x v="1"/>
    <s v="Sea Scallop"/>
    <x v="3624"/>
    <x v="2493"/>
    <x v="1"/>
    <x v="1"/>
    <x v="9"/>
    <n v="35617.53"/>
  </r>
  <r>
    <x v="9"/>
    <x v="3"/>
    <s v="Sunrise Wind"/>
    <x v="8"/>
    <s v="ASMFC FMP"/>
    <x v="3625"/>
    <x v="3600"/>
    <x v="74"/>
    <x v="77"/>
    <x v="9"/>
    <n v="28013.040000000001"/>
  </r>
  <r>
    <x v="9"/>
    <x v="3"/>
    <s v="Sunrise Wind"/>
    <x v="35"/>
    <s v="Spiny Dogfish"/>
    <x v="3626"/>
    <x v="3601"/>
    <x v="87"/>
    <x v="158"/>
    <x v="9"/>
    <n v="27577.84"/>
  </r>
  <r>
    <x v="9"/>
    <x v="3"/>
    <s v="Sunrise Wind"/>
    <x v="22"/>
    <s v="Small-Mesh Multispecies"/>
    <x v="3627"/>
    <x v="3602"/>
    <x v="51"/>
    <x v="37"/>
    <x v="9"/>
    <n v="26945.56"/>
  </r>
  <r>
    <x v="9"/>
    <x v="3"/>
    <s v="Sunrise Wind"/>
    <x v="38"/>
    <s v="Atlantic Herring"/>
    <x v="3628"/>
    <x v="3603"/>
    <x v="67"/>
    <x v="8"/>
    <x v="9"/>
    <n v="24132.75"/>
  </r>
  <r>
    <x v="9"/>
    <x v="3"/>
    <s v="Sunrise Wind"/>
    <x v="9"/>
    <s v="Summer Flounder, Scup, Black Sea Bass"/>
    <x v="3629"/>
    <x v="3604"/>
    <x v="71"/>
    <x v="14"/>
    <x v="9"/>
    <n v="19940.310000000001"/>
  </r>
  <r>
    <x v="9"/>
    <x v="3"/>
    <s v="Sunrise Wind"/>
    <x v="2"/>
    <s v="Summer Flounder, Scup, Black Sea Bass"/>
    <x v="3630"/>
    <x v="3605"/>
    <x v="56"/>
    <x v="28"/>
    <x v="9"/>
    <n v="8461.2199999999993"/>
  </r>
  <r>
    <x v="9"/>
    <x v="3"/>
    <s v="Sunrise Wind"/>
    <x v="29"/>
    <s v="ASMFC FMP"/>
    <x v="3631"/>
    <x v="1494"/>
    <x v="13"/>
    <x v="32"/>
    <x v="9"/>
    <n v="5294.1"/>
  </r>
  <r>
    <x v="9"/>
    <x v="3"/>
    <s v="Sunrise Wind"/>
    <x v="25"/>
    <s v="Bluefish"/>
    <x v="3632"/>
    <x v="3606"/>
    <x v="39"/>
    <x v="47"/>
    <x v="9"/>
    <n v="4132.0600000000004"/>
  </r>
  <r>
    <x v="9"/>
    <x v="3"/>
    <s v="Sunrise Wind"/>
    <x v="12"/>
    <s v="No Federal FMP"/>
    <x v="3633"/>
    <x v="3607"/>
    <x v="66"/>
    <x v="134"/>
    <x v="9"/>
    <n v="3922.44"/>
  </r>
  <r>
    <x v="9"/>
    <x v="3"/>
    <s v="Sunrise Wind"/>
    <x v="20"/>
    <s v="Mackerel, Squid, and Butterfish"/>
    <x v="3634"/>
    <x v="3608"/>
    <x v="65"/>
    <x v="56"/>
    <x v="9"/>
    <n v="2422.0500000000002"/>
  </r>
  <r>
    <x v="9"/>
    <x v="3"/>
    <s v="Sunrise Wind"/>
    <x v="18"/>
    <s v="Mackerel, Squid, and Butterfish"/>
    <x v="3635"/>
    <x v="3609"/>
    <x v="11"/>
    <x v="9"/>
    <x v="9"/>
    <n v="2314.96"/>
  </r>
  <r>
    <x v="9"/>
    <x v="3"/>
    <s v="Sunrise Wind"/>
    <x v="17"/>
    <s v="Small-Mesh Multispecies"/>
    <x v="3636"/>
    <x v="3610"/>
    <x v="58"/>
    <x v="74"/>
    <x v="9"/>
    <n v="2000.52"/>
  </r>
  <r>
    <x v="9"/>
    <x v="3"/>
    <s v="Sunrise Wind"/>
    <x v="37"/>
    <s v="No Federal FMP"/>
    <x v="3637"/>
    <x v="3611"/>
    <x v="250"/>
    <x v="123"/>
    <x v="9"/>
    <n v="1320.39"/>
  </r>
  <r>
    <x v="9"/>
    <x v="3"/>
    <s v="Sunrise Wind"/>
    <x v="28"/>
    <s v="Tilefish"/>
    <x v="1402"/>
    <x v="1506"/>
    <x v="1"/>
    <x v="1"/>
    <x v="9"/>
    <n v="721.15"/>
  </r>
  <r>
    <x v="9"/>
    <x v="3"/>
    <s v="Sunrise Wind"/>
    <x v="11"/>
    <s v="ASMFC FMP"/>
    <x v="3100"/>
    <x v="264"/>
    <x v="71"/>
    <x v="47"/>
    <x v="9"/>
    <n v="701.78"/>
  </r>
  <r>
    <x v="9"/>
    <x v="3"/>
    <s v="Sunrise Wind"/>
    <x v="42"/>
    <s v="No Federal FMP"/>
    <x v="384"/>
    <x v="25"/>
    <x v="197"/>
    <x v="166"/>
    <x v="9"/>
    <n v="581.02"/>
  </r>
  <r>
    <x v="9"/>
    <x v="3"/>
    <s v="Sunrise Wind"/>
    <x v="47"/>
    <s v="Highly Migratory Species"/>
    <x v="1623"/>
    <x v="484"/>
    <x v="115"/>
    <x v="185"/>
    <x v="9"/>
    <n v="516.08000000000004"/>
  </r>
  <r>
    <x v="9"/>
    <x v="3"/>
    <s v="Sunrise Wind"/>
    <x v="45"/>
    <s v="No Federal FMP"/>
    <x v="3638"/>
    <x v="3612"/>
    <x v="197"/>
    <x v="134"/>
    <x v="9"/>
    <n v="505.83"/>
  </r>
  <r>
    <x v="9"/>
    <x v="3"/>
    <s v="Sunrise Wind"/>
    <x v="6"/>
    <s v="Mackerel, Squid, and Butterfish"/>
    <x v="1077"/>
    <x v="3572"/>
    <x v="6"/>
    <x v="6"/>
    <x v="9"/>
    <n v="336.08"/>
  </r>
  <r>
    <x v="9"/>
    <x v="3"/>
    <s v="Sunrise Wind"/>
    <x v="54"/>
    <s v="Northeast Multispecies"/>
    <x v="812"/>
    <x v="534"/>
    <x v="6"/>
    <x v="6"/>
    <x v="9"/>
    <n v="313.29000000000002"/>
  </r>
  <r>
    <x v="9"/>
    <x v="3"/>
    <s v="Sunrise Wind"/>
    <x v="27"/>
    <s v="Northeast Multispecies"/>
    <x v="386"/>
    <x v="300"/>
    <x v="6"/>
    <x v="6"/>
    <x v="9"/>
    <n v="311.02"/>
  </r>
  <r>
    <x v="9"/>
    <x v="3"/>
    <s v="Sunrise Wind"/>
    <x v="57"/>
    <s v="Northeast Multispecies"/>
    <x v="1757"/>
    <x v="102"/>
    <x v="8"/>
    <x v="22"/>
    <x v="9"/>
    <n v="287.08999999999997"/>
  </r>
  <r>
    <x v="9"/>
    <x v="3"/>
    <s v="Sunrise Wind"/>
    <x v="13"/>
    <s v="No Federal FMP"/>
    <x v="3639"/>
    <x v="2967"/>
    <x v="81"/>
    <x v="202"/>
    <x v="9"/>
    <n v="284.81"/>
  </r>
  <r>
    <x v="9"/>
    <x v="3"/>
    <s v="Sunrise Wind"/>
    <x v="32"/>
    <s v="Highly Migratory Species"/>
    <x v="771"/>
    <x v="299"/>
    <x v="29"/>
    <x v="44"/>
    <x v="9"/>
    <n v="280.26"/>
  </r>
  <r>
    <x v="9"/>
    <x v="3"/>
    <s v="Sunrise Wind"/>
    <x v="31"/>
    <s v="No Federal FMP"/>
    <x v="3640"/>
    <x v="425"/>
    <x v="33"/>
    <x v="73"/>
    <x v="9"/>
    <n v="265.45"/>
  </r>
  <r>
    <x v="9"/>
    <x v="3"/>
    <s v="Sunrise Wind"/>
    <x v="3"/>
    <s v="No Federal FMP"/>
    <x v="772"/>
    <x v="215"/>
    <x v="6"/>
    <x v="6"/>
    <x v="9"/>
    <n v="255.19"/>
  </r>
  <r>
    <x v="9"/>
    <x v="3"/>
    <s v="Sunrise Wind"/>
    <x v="24"/>
    <s v="No Federal FMP"/>
    <x v="1014"/>
    <x v="1113"/>
    <x v="7"/>
    <x v="7"/>
    <x v="9"/>
    <n v="120.76"/>
  </r>
  <r>
    <x v="9"/>
    <x v="3"/>
    <s v="Sunrise Wind"/>
    <x v="48"/>
    <s v="Northeast Multispecies"/>
    <x v="497"/>
    <x v="302"/>
    <x v="6"/>
    <x v="6"/>
    <x v="9"/>
    <n v="107.09"/>
  </r>
  <r>
    <x v="9"/>
    <x v="3"/>
    <s v="Sunrise Wind"/>
    <x v="31"/>
    <s v="No Federal FMP"/>
    <x v="217"/>
    <x v="182"/>
    <x v="39"/>
    <x v="94"/>
    <x v="9"/>
    <n v="84.3"/>
  </r>
  <r>
    <x v="9"/>
    <x v="3"/>
    <s v="Sunrise Wind"/>
    <x v="15"/>
    <s v="SERO FMP"/>
    <x v="62"/>
    <x v="1193"/>
    <x v="47"/>
    <x v="24"/>
    <x v="9"/>
    <n v="69.489999999999995"/>
  </r>
  <r>
    <x v="9"/>
    <x v="3"/>
    <s v="Sunrise Wind"/>
    <x v="39"/>
    <s v="No Federal FMP"/>
    <x v="852"/>
    <x v="805"/>
    <x v="58"/>
    <x v="73"/>
    <x v="9"/>
    <n v="55.82"/>
  </r>
  <r>
    <x v="9"/>
    <x v="3"/>
    <s v="Sunrise Wind"/>
    <x v="58"/>
    <s v="Highly Migratory Species"/>
    <x v="413"/>
    <x v="454"/>
    <x v="22"/>
    <x v="32"/>
    <x v="9"/>
    <n v="41.01"/>
  </r>
  <r>
    <x v="9"/>
    <x v="3"/>
    <s v="Sunrise Wind"/>
    <x v="14"/>
    <s v="No Federal FMP"/>
    <x v="194"/>
    <x v="107"/>
    <x v="58"/>
    <x v="68"/>
    <x v="9"/>
    <n v="37.6"/>
  </r>
  <r>
    <x v="9"/>
    <x v="3"/>
    <s v="Sunrise Wind"/>
    <x v="70"/>
    <s v="No Federal FMP"/>
    <x v="613"/>
    <x v="27"/>
    <x v="6"/>
    <x v="6"/>
    <x v="9"/>
    <n v="33.04"/>
  </r>
  <r>
    <x v="9"/>
    <x v="3"/>
    <s v="Sunrise Wind"/>
    <x v="90"/>
    <s v="No Federal FMP"/>
    <x v="126"/>
    <x v="157"/>
    <x v="71"/>
    <x v="94"/>
    <x v="9"/>
    <n v="31.9"/>
  </r>
  <r>
    <x v="9"/>
    <x v="3"/>
    <s v="Sunrise Wind"/>
    <x v="55"/>
    <s v="Northeast Multispecies"/>
    <x v="195"/>
    <x v="11"/>
    <x v="6"/>
    <x v="6"/>
    <x v="9"/>
    <n v="27.34"/>
  </r>
  <r>
    <x v="9"/>
    <x v="3"/>
    <s v="Sunrise Wind"/>
    <x v="64"/>
    <s v="Small-Mesh Multispecies"/>
    <x v="15"/>
    <x v="56"/>
    <x v="11"/>
    <x v="10"/>
    <x v="9"/>
    <n v="21.65"/>
  </r>
  <r>
    <x v="9"/>
    <x v="3"/>
    <s v="Sunrise Wind"/>
    <x v="56"/>
    <s v="Northeast Multispecies"/>
    <x v="15"/>
    <x v="158"/>
    <x v="6"/>
    <x v="6"/>
    <x v="9"/>
    <n v="21.65"/>
  </r>
  <r>
    <x v="9"/>
    <x v="3"/>
    <s v="Sunrise Wind"/>
    <x v="77"/>
    <s v="SERO FMP"/>
    <x v="127"/>
    <x v="16"/>
    <x v="1"/>
    <x v="1"/>
    <x v="9"/>
    <n v="18.23"/>
  </r>
  <r>
    <x v="9"/>
    <x v="3"/>
    <s v="Sunrise Wind"/>
    <x v="44"/>
    <s v="ASMFC FMP"/>
    <x v="145"/>
    <x v="108"/>
    <x v="33"/>
    <x v="22"/>
    <x v="9"/>
    <n v="15.95"/>
  </r>
  <r>
    <x v="9"/>
    <x v="3"/>
    <s v="Sunrise Wind"/>
    <x v="51"/>
    <s v="No Federal FMP"/>
    <x v="145"/>
    <x v="364"/>
    <x v="1"/>
    <x v="22"/>
    <x v="9"/>
    <n v="15.95"/>
  </r>
  <r>
    <x v="9"/>
    <x v="3"/>
    <s v="Sunrise Wind"/>
    <x v="82"/>
    <s v="No Federal FMP"/>
    <x v="70"/>
    <x v="66"/>
    <x v="45"/>
    <x v="68"/>
    <x v="9"/>
    <n v="11.39"/>
  </r>
  <r>
    <x v="9"/>
    <x v="3"/>
    <s v="Sunrise Wind"/>
    <x v="4"/>
    <s v="No Federal FMP"/>
    <x v="110"/>
    <x v="19"/>
    <x v="6"/>
    <x v="6"/>
    <x v="9"/>
    <n v="10.25"/>
  </r>
  <r>
    <x v="9"/>
    <x v="3"/>
    <s v="Sunrise Wind"/>
    <x v="19"/>
    <s v="Tilefish"/>
    <x v="111"/>
    <x v="109"/>
    <x v="6"/>
    <x v="6"/>
    <x v="9"/>
    <n v="6.84"/>
  </r>
  <r>
    <x v="9"/>
    <x v="3"/>
    <s v="Sunrise Wind"/>
    <x v="41"/>
    <s v="Northeast Multispecies"/>
    <x v="18"/>
    <x v="16"/>
    <x v="6"/>
    <x v="6"/>
    <x v="9"/>
    <n v="5.7"/>
  </r>
  <r>
    <x v="9"/>
    <x v="3"/>
    <s v="Sunrise Wind"/>
    <x v="49"/>
    <s v="No Federal FMP"/>
    <x v="71"/>
    <x v="246"/>
    <x v="7"/>
    <x v="9"/>
    <x v="9"/>
    <n v="4.5599999999999996"/>
  </r>
  <r>
    <x v="9"/>
    <x v="3"/>
    <s v="Sunrise Wind"/>
    <x v="33"/>
    <s v="Northeast Multispecies"/>
    <x v="27"/>
    <x v="19"/>
    <x v="6"/>
    <x v="6"/>
    <x v="9"/>
    <n v="3.42"/>
  </r>
  <r>
    <x v="9"/>
    <x v="3"/>
    <s v="Sunrise Wind"/>
    <x v="21"/>
    <s v="No Federal FMP"/>
    <x v="19"/>
    <x v="20"/>
    <x v="6"/>
    <x v="6"/>
    <x v="9"/>
    <n v="2.2799999999999998"/>
  </r>
  <r>
    <x v="9"/>
    <x v="4"/>
    <s v="US Wind"/>
    <x v="53"/>
    <s v="Surfclam, Ocean Quahog"/>
    <x v="3641"/>
    <x v="3613"/>
    <x v="45"/>
    <x v="63"/>
    <x v="9"/>
    <n v="36582.480000000003"/>
  </r>
  <r>
    <x v="9"/>
    <x v="4"/>
    <s v="US Wind"/>
    <x v="2"/>
    <s v="Summer Flounder, Scup, Black Sea Bass"/>
    <x v="3642"/>
    <x v="3614"/>
    <x v="87"/>
    <x v="18"/>
    <x v="9"/>
    <n v="32686.240000000002"/>
  </r>
  <r>
    <x v="9"/>
    <x v="4"/>
    <s v="US Wind"/>
    <x v="10"/>
    <s v="Summer Flounder, Scup, Black Sea Bass"/>
    <x v="3643"/>
    <x v="3615"/>
    <x v="45"/>
    <x v="63"/>
    <x v="9"/>
    <n v="31331.67"/>
  </r>
  <r>
    <x v="9"/>
    <x v="4"/>
    <s v="US Wind"/>
    <x v="35"/>
    <s v="Spiny Dogfish"/>
    <x v="3644"/>
    <x v="3616"/>
    <x v="89"/>
    <x v="36"/>
    <x v="9"/>
    <n v="20664.87"/>
  </r>
  <r>
    <x v="9"/>
    <x v="4"/>
    <s v="US Wind"/>
    <x v="32"/>
    <s v="Highly Migratory Species"/>
    <x v="3645"/>
    <x v="3617"/>
    <x v="144"/>
    <x v="265"/>
    <x v="9"/>
    <n v="13438.6"/>
  </r>
  <r>
    <x v="9"/>
    <x v="4"/>
    <s v="US Wind"/>
    <x v="1"/>
    <s v="Sea Scallop"/>
    <x v="3646"/>
    <x v="3618"/>
    <x v="6"/>
    <x v="6"/>
    <x v="9"/>
    <n v="11602.13"/>
  </r>
  <r>
    <x v="9"/>
    <x v="4"/>
    <s v="US Wind"/>
    <x v="46"/>
    <s v="No Federal FMP"/>
    <x v="3647"/>
    <x v="3619"/>
    <x v="251"/>
    <x v="146"/>
    <x v="9"/>
    <n v="10179.209999999999"/>
  </r>
  <r>
    <x v="9"/>
    <x v="4"/>
    <s v="US Wind"/>
    <x v="40"/>
    <s v="ASMFC FMP"/>
    <x v="3648"/>
    <x v="3620"/>
    <x v="33"/>
    <x v="28"/>
    <x v="9"/>
    <n v="9773.6299999999992"/>
  </r>
  <r>
    <x v="9"/>
    <x v="4"/>
    <s v="US Wind"/>
    <x v="29"/>
    <s v="ASMFC FMP"/>
    <x v="3649"/>
    <x v="3621"/>
    <x v="46"/>
    <x v="66"/>
    <x v="9"/>
    <n v="7432.47"/>
  </r>
  <r>
    <x v="9"/>
    <x v="4"/>
    <s v="US Wind"/>
    <x v="5"/>
    <s v="ASMFC FMP"/>
    <x v="3650"/>
    <x v="3622"/>
    <x v="1"/>
    <x v="1"/>
    <x v="9"/>
    <n v="7262.72"/>
  </r>
  <r>
    <x v="9"/>
    <x v="4"/>
    <s v="US Wind"/>
    <x v="6"/>
    <s v="Mackerel, Squid, and Butterfish"/>
    <x v="3651"/>
    <x v="3623"/>
    <x v="11"/>
    <x v="44"/>
    <x v="9"/>
    <n v="6007.27"/>
  </r>
  <r>
    <x v="9"/>
    <x v="4"/>
    <s v="US Wind"/>
    <x v="7"/>
    <s v="Mackerel, Squid, and Butterfish"/>
    <x v="3652"/>
    <x v="3624"/>
    <x v="1"/>
    <x v="1"/>
    <x v="9"/>
    <n v="5068.53"/>
  </r>
  <r>
    <x v="9"/>
    <x v="4"/>
    <s v="US Wind"/>
    <x v="16"/>
    <s v="Monkfish"/>
    <x v="3653"/>
    <x v="3625"/>
    <x v="1"/>
    <x v="5"/>
    <x v="9"/>
    <n v="3570.41"/>
  </r>
  <r>
    <x v="9"/>
    <x v="4"/>
    <s v="US Wind"/>
    <x v="25"/>
    <s v="Bluefish"/>
    <x v="3654"/>
    <x v="3626"/>
    <x v="33"/>
    <x v="37"/>
    <x v="9"/>
    <n v="2881.17"/>
  </r>
  <r>
    <x v="9"/>
    <x v="4"/>
    <s v="US Wind"/>
    <x v="70"/>
    <s v="No Federal FMP"/>
    <x v="3655"/>
    <x v="3627"/>
    <x v="58"/>
    <x v="37"/>
    <x v="9"/>
    <n v="2589.52"/>
  </r>
  <r>
    <x v="9"/>
    <x v="4"/>
    <s v="US Wind"/>
    <x v="26"/>
    <s v="Skates"/>
    <x v="3656"/>
    <x v="3628"/>
    <x v="5"/>
    <x v="7"/>
    <x v="9"/>
    <n v="1809.13"/>
  </r>
  <r>
    <x v="9"/>
    <x v="4"/>
    <s v="US Wind"/>
    <x v="0"/>
    <m/>
    <x v="3657"/>
    <x v="3629"/>
    <x v="0"/>
    <x v="0"/>
    <x v="9"/>
    <n v="1748.75"/>
  </r>
  <r>
    <x v="9"/>
    <x v="4"/>
    <s v="US Wind"/>
    <x v="60"/>
    <s v="ASMFC FMP"/>
    <x v="2608"/>
    <x v="3630"/>
    <x v="54"/>
    <x v="9"/>
    <x v="9"/>
    <n v="1731.66"/>
  </r>
  <r>
    <x v="9"/>
    <x v="4"/>
    <s v="US Wind"/>
    <x v="11"/>
    <s v="ASMFC FMP"/>
    <x v="3658"/>
    <x v="120"/>
    <x v="41"/>
    <x v="39"/>
    <x v="9"/>
    <n v="661.9"/>
  </r>
  <r>
    <x v="9"/>
    <x v="4"/>
    <s v="US Wind"/>
    <x v="3"/>
    <s v="No Federal FMP"/>
    <x v="1126"/>
    <x v="1701"/>
    <x v="1"/>
    <x v="1"/>
    <x v="9"/>
    <n v="630.01"/>
  </r>
  <r>
    <x v="9"/>
    <x v="4"/>
    <s v="US Wind"/>
    <x v="13"/>
    <s v="No Federal FMP"/>
    <x v="1984"/>
    <x v="3430"/>
    <x v="68"/>
    <x v="40"/>
    <x v="9"/>
    <n v="394.18"/>
  </r>
  <r>
    <x v="9"/>
    <x v="4"/>
    <s v="US Wind"/>
    <x v="4"/>
    <s v="No Federal FMP"/>
    <x v="1848"/>
    <x v="53"/>
    <x v="9"/>
    <x v="8"/>
    <x v="9"/>
    <n v="296.20999999999998"/>
  </r>
  <r>
    <x v="9"/>
    <x v="4"/>
    <s v="US Wind"/>
    <x v="8"/>
    <s v="ASMFC FMP"/>
    <x v="771"/>
    <x v="2645"/>
    <x v="6"/>
    <x v="6"/>
    <x v="9"/>
    <n v="280.26"/>
  </r>
  <r>
    <x v="9"/>
    <x v="4"/>
    <s v="US Wind"/>
    <x v="23"/>
    <s v="Highly Migratory Species"/>
    <x v="459"/>
    <x v="1007"/>
    <x v="29"/>
    <x v="7"/>
    <x v="9"/>
    <n v="277.98"/>
  </r>
  <r>
    <x v="9"/>
    <x v="4"/>
    <s v="US Wind"/>
    <x v="31"/>
    <s v="No Federal FMP"/>
    <x v="389"/>
    <x v="347"/>
    <x v="10"/>
    <x v="10"/>
    <x v="9"/>
    <n v="169.75"/>
  </r>
  <r>
    <x v="9"/>
    <x v="4"/>
    <s v="US Wind"/>
    <x v="67"/>
    <s v="Skates"/>
    <x v="256"/>
    <x v="2459"/>
    <x v="11"/>
    <x v="64"/>
    <x v="9"/>
    <n v="166.33"/>
  </r>
  <r>
    <x v="9"/>
    <x v="4"/>
    <s v="US Wind"/>
    <x v="58"/>
    <s v="Highly Migratory Species"/>
    <x v="1078"/>
    <x v="539"/>
    <x v="26"/>
    <x v="85"/>
    <x v="9"/>
    <n v="138.99"/>
  </r>
  <r>
    <x v="9"/>
    <x v="4"/>
    <s v="US Wind"/>
    <x v="34"/>
    <s v="Northeast Multispecies"/>
    <x v="816"/>
    <x v="1007"/>
    <x v="6"/>
    <x v="6"/>
    <x v="9"/>
    <n v="135.57"/>
  </r>
  <r>
    <x v="9"/>
    <x v="4"/>
    <s v="US Wind"/>
    <x v="20"/>
    <s v="Mackerel, Squid, and Butterfish"/>
    <x v="1306"/>
    <x v="245"/>
    <x v="1"/>
    <x v="1"/>
    <x v="9"/>
    <n v="134.43"/>
  </r>
  <r>
    <x v="9"/>
    <x v="4"/>
    <s v="US Wind"/>
    <x v="24"/>
    <s v="No Federal FMP"/>
    <x v="280"/>
    <x v="1224"/>
    <x v="5"/>
    <x v="7"/>
    <x v="9"/>
    <n v="71.77"/>
  </r>
  <r>
    <x v="9"/>
    <x v="4"/>
    <s v="US Wind"/>
    <x v="45"/>
    <s v="No Federal FMP"/>
    <x v="62"/>
    <x v="524"/>
    <x v="58"/>
    <x v="54"/>
    <x v="9"/>
    <n v="69.489999999999995"/>
  </r>
  <r>
    <x v="9"/>
    <x v="4"/>
    <s v="US Wind"/>
    <x v="12"/>
    <s v="No Federal FMP"/>
    <x v="412"/>
    <x v="1283"/>
    <x v="1"/>
    <x v="5"/>
    <x v="9"/>
    <n v="61.52"/>
  </r>
  <r>
    <x v="9"/>
    <x v="4"/>
    <s v="US Wind"/>
    <x v="17"/>
    <s v="Small-Mesh Multispecies"/>
    <x v="107"/>
    <x v="506"/>
    <x v="6"/>
    <x v="6"/>
    <x v="9"/>
    <n v="53.54"/>
  </r>
  <r>
    <x v="9"/>
    <x v="4"/>
    <s v="US Wind"/>
    <x v="19"/>
    <s v="Tilefish"/>
    <x v="499"/>
    <x v="14"/>
    <x v="29"/>
    <x v="44"/>
    <x v="9"/>
    <n v="44.43"/>
  </r>
  <r>
    <x v="9"/>
    <x v="4"/>
    <s v="US Wind"/>
    <x v="14"/>
    <s v="No Federal FMP"/>
    <x v="413"/>
    <x v="157"/>
    <x v="41"/>
    <x v="10"/>
    <x v="9"/>
    <n v="41.01"/>
  </r>
  <r>
    <x v="9"/>
    <x v="4"/>
    <s v="US Wind"/>
    <x v="22"/>
    <s v="Small-Mesh Multispecies"/>
    <x v="195"/>
    <x v="56"/>
    <x v="6"/>
    <x v="6"/>
    <x v="9"/>
    <n v="27.34"/>
  </r>
  <r>
    <x v="9"/>
    <x v="4"/>
    <s v="US Wind"/>
    <x v="28"/>
    <s v="Tilefish"/>
    <x v="164"/>
    <x v="68"/>
    <x v="6"/>
    <x v="6"/>
    <x v="9"/>
    <n v="23.92"/>
  </r>
  <r>
    <x v="9"/>
    <x v="4"/>
    <s v="US Wind"/>
    <x v="9"/>
    <s v="Summer Flounder, Scup, Black Sea Bass"/>
    <x v="145"/>
    <x v="13"/>
    <x v="6"/>
    <x v="6"/>
    <x v="9"/>
    <n v="15.95"/>
  </r>
  <r>
    <x v="9"/>
    <x v="4"/>
    <s v="US Wind"/>
    <x v="15"/>
    <s v="SERO FMP"/>
    <x v="16"/>
    <x v="141"/>
    <x v="7"/>
    <x v="9"/>
    <x v="9"/>
    <n v="9.11"/>
  </r>
  <r>
    <x v="9"/>
    <x v="4"/>
    <s v="US Wind"/>
    <x v="21"/>
    <s v="No Federal FMP"/>
    <x v="17"/>
    <x v="141"/>
    <x v="1"/>
    <x v="1"/>
    <x v="9"/>
    <n v="7.97"/>
  </r>
  <r>
    <x v="9"/>
    <x v="4"/>
    <s v="US Wind"/>
    <x v="74"/>
    <s v="ASMFC FMP"/>
    <x v="18"/>
    <x v="141"/>
    <x v="7"/>
    <x v="44"/>
    <x v="9"/>
    <n v="5.7"/>
  </r>
  <r>
    <x v="9"/>
    <x v="4"/>
    <s v="US Wind"/>
    <x v="81"/>
    <s v="No Federal FMP"/>
    <x v="71"/>
    <x v="20"/>
    <x v="54"/>
    <x v="10"/>
    <x v="9"/>
    <n v="4.5599999999999996"/>
  </r>
  <r>
    <x v="9"/>
    <x v="4"/>
    <s v="US Wind"/>
    <x v="77"/>
    <s v="SERO FMP"/>
    <x v="27"/>
    <x v="20"/>
    <x v="6"/>
    <x v="6"/>
    <x v="9"/>
    <n v="3.42"/>
  </r>
  <r>
    <x v="9"/>
    <x v="4"/>
    <s v="US Wind"/>
    <x v="109"/>
    <s v="SERO FMP"/>
    <x v="27"/>
    <x v="20"/>
    <x v="9"/>
    <x v="8"/>
    <x v="9"/>
    <n v="3.42"/>
  </r>
  <r>
    <x v="9"/>
    <x v="4"/>
    <s v="US Wind"/>
    <x v="107"/>
    <s v="No Federal FMP"/>
    <x v="19"/>
    <x v="19"/>
    <x v="9"/>
    <x v="64"/>
    <x v="9"/>
    <n v="2.2799999999999998"/>
  </r>
  <r>
    <x v="9"/>
    <x v="4"/>
    <s v="US Wind"/>
    <x v="18"/>
    <s v="Mackerel, Squid, and Butterfish"/>
    <x v="20"/>
    <x v="19"/>
    <x v="6"/>
    <x v="6"/>
    <x v="9"/>
    <n v="1.1399999999999999"/>
  </r>
  <r>
    <x v="9"/>
    <x v="5"/>
    <s v="Coastal Virginia Offshore Wind Research"/>
    <x v="3"/>
    <s v="No Federal FMP"/>
    <x v="3371"/>
    <x v="2125"/>
    <x v="5"/>
    <x v="5"/>
    <x v="9"/>
    <n v="1331.78"/>
  </r>
  <r>
    <x v="9"/>
    <x v="5"/>
    <s v="Coastal Virginia Offshore Wind Research"/>
    <x v="0"/>
    <m/>
    <x v="3431"/>
    <x v="1503"/>
    <x v="0"/>
    <x v="0"/>
    <x v="9"/>
    <n v="729.12"/>
  </r>
  <r>
    <x v="9"/>
    <x v="5"/>
    <s v="Coastal Virginia Offshore Wind Research"/>
    <x v="2"/>
    <s v="Summer Flounder, Scup, Black Sea Bass"/>
    <x v="102"/>
    <x v="13"/>
    <x v="6"/>
    <x v="6"/>
    <x v="9"/>
    <n v="117.34"/>
  </r>
  <r>
    <x v="9"/>
    <x v="5"/>
    <s v="Coastal Virginia Offshore Wind Research"/>
    <x v="10"/>
    <s v="Summer Flounder, Scup, Black Sea Bass"/>
    <x v="2062"/>
    <x v="139"/>
    <x v="6"/>
    <x v="6"/>
    <x v="9"/>
    <n v="103.67"/>
  </r>
  <r>
    <x v="9"/>
    <x v="5"/>
    <s v="Coastal Virginia Offshore Wind Research"/>
    <x v="7"/>
    <s v="Mackerel, Squid, and Butterfish"/>
    <x v="461"/>
    <x v="348"/>
    <x v="6"/>
    <x v="6"/>
    <x v="9"/>
    <n v="48.99"/>
  </r>
  <r>
    <x v="9"/>
    <x v="5"/>
    <s v="Coastal Virginia Offshore Wind Research"/>
    <x v="60"/>
    <s v="ASMFC FMP"/>
    <x v="26"/>
    <x v="324"/>
    <x v="6"/>
    <x v="6"/>
    <x v="9"/>
    <n v="35.32"/>
  </r>
  <r>
    <x v="9"/>
    <x v="5"/>
    <s v="Coastal Virginia Offshore Wind Research"/>
    <x v="23"/>
    <s v="Highly Migratory Species"/>
    <x v="17"/>
    <x v="20"/>
    <x v="6"/>
    <x v="6"/>
    <x v="9"/>
    <n v="7.97"/>
  </r>
  <r>
    <x v="9"/>
    <x v="5"/>
    <s v="Coastal Virginia Offshore Wind Research"/>
    <x v="21"/>
    <s v="No Federal FMP"/>
    <x v="20"/>
    <x v="19"/>
    <x v="6"/>
    <x v="6"/>
    <x v="9"/>
    <n v="1.1399999999999999"/>
  </r>
  <r>
    <x v="9"/>
    <x v="5"/>
    <s v="Coastal Virginia Offshore Wind Research"/>
    <x v="32"/>
    <s v="Highly Migratory Species"/>
    <x v="20"/>
    <x v="20"/>
    <x v="6"/>
    <x v="6"/>
    <x v="9"/>
    <n v="1.1399999999999999"/>
  </r>
  <r>
    <x v="9"/>
    <x v="5"/>
    <s v="Coastal Virginia Offshore Wind Research"/>
    <x v="94"/>
    <s v="No Federal FMP"/>
    <x v="20"/>
    <x v="19"/>
    <x v="5"/>
    <x v="5"/>
    <x v="9"/>
    <n v="1.1399999999999999"/>
  </r>
  <r>
    <x v="9"/>
    <x v="5"/>
    <s v="Coastal Virginia Offshore Wind Research"/>
    <x v="25"/>
    <s v="Bluefish"/>
    <x v="20"/>
    <x v="20"/>
    <x v="6"/>
    <x v="6"/>
    <x v="9"/>
    <n v="1.1399999999999999"/>
  </r>
  <r>
    <x v="9"/>
    <x v="6"/>
    <s v="Ocean Wind"/>
    <x v="53"/>
    <s v="Surfclam, Ocean Quahog"/>
    <x v="3659"/>
    <x v="3631"/>
    <x v="94"/>
    <x v="61"/>
    <x v="9"/>
    <n v="105095.88"/>
  </r>
  <r>
    <x v="9"/>
    <x v="6"/>
    <s v="Ocean Wind"/>
    <x v="1"/>
    <s v="Sea Scallop"/>
    <x v="3660"/>
    <x v="3122"/>
    <x v="1"/>
    <x v="1"/>
    <x v="9"/>
    <n v="54509.73"/>
  </r>
  <r>
    <x v="9"/>
    <x v="6"/>
    <s v="Ocean Wind"/>
    <x v="3"/>
    <s v="No Federal FMP"/>
    <x v="3661"/>
    <x v="3632"/>
    <x v="48"/>
    <x v="85"/>
    <x v="9"/>
    <n v="40944.67"/>
  </r>
  <r>
    <x v="9"/>
    <x v="6"/>
    <s v="Ocean Wind"/>
    <x v="40"/>
    <s v="ASMFC FMP"/>
    <x v="3662"/>
    <x v="3633"/>
    <x v="83"/>
    <x v="84"/>
    <x v="9"/>
    <n v="11165.8"/>
  </r>
  <r>
    <x v="9"/>
    <x v="6"/>
    <s v="Ocean Wind"/>
    <x v="0"/>
    <m/>
    <x v="3663"/>
    <x v="3634"/>
    <x v="0"/>
    <x v="0"/>
    <x v="9"/>
    <n v="10882.12"/>
  </r>
  <r>
    <x v="9"/>
    <x v="6"/>
    <s v="Ocean Wind"/>
    <x v="2"/>
    <s v="Summer Flounder, Scup, Black Sea Bass"/>
    <x v="3664"/>
    <x v="1541"/>
    <x v="27"/>
    <x v="32"/>
    <x v="9"/>
    <n v="6098.41"/>
  </r>
  <r>
    <x v="9"/>
    <x v="6"/>
    <s v="Ocean Wind"/>
    <x v="7"/>
    <s v="Mackerel, Squid, and Butterfish"/>
    <x v="3665"/>
    <x v="3635"/>
    <x v="5"/>
    <x v="5"/>
    <x v="9"/>
    <n v="5905.88"/>
  </r>
  <r>
    <x v="9"/>
    <x v="6"/>
    <s v="Ocean Wind"/>
    <x v="10"/>
    <s v="Summer Flounder, Scup, Black Sea Bass"/>
    <x v="3666"/>
    <x v="601"/>
    <x v="5"/>
    <x v="5"/>
    <x v="9"/>
    <n v="5066.25"/>
  </r>
  <r>
    <x v="9"/>
    <x v="6"/>
    <s v="Ocean Wind"/>
    <x v="6"/>
    <s v="Mackerel, Squid, and Butterfish"/>
    <x v="3667"/>
    <x v="3636"/>
    <x v="29"/>
    <x v="5"/>
    <x v="9"/>
    <n v="3308.38"/>
  </r>
  <r>
    <x v="9"/>
    <x v="6"/>
    <s v="Ocean Wind"/>
    <x v="5"/>
    <s v="ASMFC FMP"/>
    <x v="3668"/>
    <x v="1696"/>
    <x v="6"/>
    <x v="6"/>
    <x v="9"/>
    <n v="2077.9899999999998"/>
  </r>
  <r>
    <x v="9"/>
    <x v="6"/>
    <s v="Ocean Wind"/>
    <x v="16"/>
    <s v="Monkfish"/>
    <x v="3669"/>
    <x v="2481"/>
    <x v="1"/>
    <x v="1"/>
    <x v="9"/>
    <n v="1765.84"/>
  </r>
  <r>
    <x v="9"/>
    <x v="6"/>
    <s v="Ocean Wind"/>
    <x v="8"/>
    <s v="ASMFC FMP"/>
    <x v="1879"/>
    <x v="3637"/>
    <x v="1"/>
    <x v="1"/>
    <x v="9"/>
    <n v="877.22"/>
  </r>
  <r>
    <x v="9"/>
    <x v="6"/>
    <s v="Ocean Wind"/>
    <x v="51"/>
    <s v="No Federal FMP"/>
    <x v="2939"/>
    <x v="104"/>
    <x v="166"/>
    <x v="71"/>
    <x v="9"/>
    <n v="855.58"/>
  </r>
  <r>
    <x v="9"/>
    <x v="6"/>
    <s v="Ocean Wind"/>
    <x v="60"/>
    <s v="ASMFC FMP"/>
    <x v="2632"/>
    <x v="3638"/>
    <x v="5"/>
    <x v="44"/>
    <x v="9"/>
    <n v="615.20000000000005"/>
  </r>
  <r>
    <x v="9"/>
    <x v="6"/>
    <s v="Ocean Wind"/>
    <x v="26"/>
    <s v="Skates"/>
    <x v="3670"/>
    <x v="606"/>
    <x v="1"/>
    <x v="1"/>
    <x v="9"/>
    <n v="457.98"/>
  </r>
  <r>
    <x v="9"/>
    <x v="6"/>
    <s v="Ocean Wind"/>
    <x v="70"/>
    <s v="No Federal FMP"/>
    <x v="367"/>
    <x v="139"/>
    <x v="5"/>
    <x v="5"/>
    <x v="9"/>
    <n v="295.07"/>
  </r>
  <r>
    <x v="9"/>
    <x v="6"/>
    <s v="Ocean Wind"/>
    <x v="4"/>
    <s v="No Federal FMP"/>
    <x v="624"/>
    <x v="506"/>
    <x v="54"/>
    <x v="31"/>
    <x v="9"/>
    <n v="248.36"/>
  </r>
  <r>
    <x v="9"/>
    <x v="6"/>
    <s v="Ocean Wind"/>
    <x v="25"/>
    <s v="Bluefish"/>
    <x v="550"/>
    <x v="153"/>
    <x v="1"/>
    <x v="1"/>
    <x v="9"/>
    <n v="164.05"/>
  </r>
  <r>
    <x v="9"/>
    <x v="6"/>
    <s v="Ocean Wind"/>
    <x v="32"/>
    <s v="Highly Migratory Species"/>
    <x v="1053"/>
    <x v="487"/>
    <x v="1"/>
    <x v="1"/>
    <x v="9"/>
    <n v="85.44"/>
  </r>
  <r>
    <x v="9"/>
    <x v="6"/>
    <s v="Ocean Wind"/>
    <x v="14"/>
    <s v="No Federal FMP"/>
    <x v="986"/>
    <x v="246"/>
    <x v="47"/>
    <x v="43"/>
    <x v="9"/>
    <n v="62.66"/>
  </r>
  <r>
    <x v="9"/>
    <x v="6"/>
    <s v="Ocean Wind"/>
    <x v="22"/>
    <s v="Small-Mesh Multispecies"/>
    <x v="190"/>
    <x v="932"/>
    <x v="6"/>
    <x v="6"/>
    <x v="9"/>
    <n v="58.1"/>
  </r>
  <r>
    <x v="9"/>
    <x v="6"/>
    <s v="Ocean Wind"/>
    <x v="9"/>
    <s v="Summer Flounder, Scup, Black Sea Bass"/>
    <x v="194"/>
    <x v="103"/>
    <x v="6"/>
    <x v="6"/>
    <x v="9"/>
    <n v="37.6"/>
  </r>
  <r>
    <x v="9"/>
    <x v="6"/>
    <s v="Ocean Wind"/>
    <x v="35"/>
    <s v="Spiny Dogfish"/>
    <x v="13"/>
    <x v="262"/>
    <x v="6"/>
    <x v="6"/>
    <x v="9"/>
    <n v="34.18"/>
  </r>
  <r>
    <x v="9"/>
    <x v="6"/>
    <s v="Ocean Wind"/>
    <x v="20"/>
    <s v="Mackerel, Squid, and Butterfish"/>
    <x v="195"/>
    <x v="934"/>
    <x v="6"/>
    <x v="6"/>
    <x v="9"/>
    <n v="27.34"/>
  </r>
  <r>
    <x v="9"/>
    <x v="6"/>
    <s v="Ocean Wind"/>
    <x v="23"/>
    <s v="Highly Migratory Species"/>
    <x v="15"/>
    <x v="27"/>
    <x v="6"/>
    <x v="6"/>
    <x v="9"/>
    <n v="21.65"/>
  </r>
  <r>
    <x v="9"/>
    <x v="6"/>
    <s v="Ocean Wind"/>
    <x v="21"/>
    <s v="No Federal FMP"/>
    <x v="127"/>
    <x v="693"/>
    <x v="1"/>
    <x v="44"/>
    <x v="9"/>
    <n v="18.23"/>
  </r>
  <r>
    <x v="9"/>
    <x v="6"/>
    <s v="Ocean Wind"/>
    <x v="24"/>
    <s v="No Federal FMP"/>
    <x v="145"/>
    <x v="364"/>
    <x v="6"/>
    <x v="1"/>
    <x v="9"/>
    <n v="15.95"/>
  </r>
  <r>
    <x v="9"/>
    <x v="6"/>
    <s v="Ocean Wind"/>
    <x v="17"/>
    <s v="Small-Mesh Multispecies"/>
    <x v="145"/>
    <x v="102"/>
    <x v="6"/>
    <x v="6"/>
    <x v="9"/>
    <n v="15.95"/>
  </r>
  <r>
    <x v="9"/>
    <x v="6"/>
    <s v="Ocean Wind"/>
    <x v="12"/>
    <s v="No Federal FMP"/>
    <x v="69"/>
    <x v="184"/>
    <x v="6"/>
    <x v="6"/>
    <x v="9"/>
    <n v="12.53"/>
  </r>
  <r>
    <x v="9"/>
    <x v="6"/>
    <s v="Ocean Wind"/>
    <x v="19"/>
    <s v="Tilefish"/>
    <x v="16"/>
    <x v="27"/>
    <x v="1"/>
    <x v="1"/>
    <x v="9"/>
    <n v="9.11"/>
  </r>
  <r>
    <x v="9"/>
    <x v="6"/>
    <s v="Ocean Wind"/>
    <x v="28"/>
    <s v="Tilefish"/>
    <x v="71"/>
    <x v="20"/>
    <x v="6"/>
    <x v="6"/>
    <x v="9"/>
    <n v="4.5599999999999996"/>
  </r>
  <r>
    <x v="9"/>
    <x v="6"/>
    <s v="Ocean Wind"/>
    <x v="31"/>
    <s v="No Federal FMP"/>
    <x v="71"/>
    <x v="65"/>
    <x v="6"/>
    <x v="1"/>
    <x v="9"/>
    <n v="4.5599999999999996"/>
  </r>
  <r>
    <x v="9"/>
    <x v="6"/>
    <s v="Ocean Wind"/>
    <x v="18"/>
    <s v="Mackerel, Squid, and Butterfish"/>
    <x v="27"/>
    <x v="26"/>
    <x v="6"/>
    <x v="6"/>
    <x v="9"/>
    <n v="3.42"/>
  </r>
  <r>
    <x v="9"/>
    <x v="6"/>
    <s v="Ocean Wind"/>
    <x v="15"/>
    <s v="SERO FMP"/>
    <x v="27"/>
    <x v="20"/>
    <x v="1"/>
    <x v="1"/>
    <x v="9"/>
    <n v="3.42"/>
  </r>
  <r>
    <x v="9"/>
    <x v="7"/>
    <s v="Atlantic Shores South"/>
    <x v="53"/>
    <s v="Surfclam, Ocean Quahog"/>
    <x v="3671"/>
    <x v="3639"/>
    <x v="166"/>
    <x v="156"/>
    <x v="9"/>
    <n v="237162.38"/>
  </r>
  <r>
    <x v="9"/>
    <x v="7"/>
    <s v="Atlantic Shores South"/>
    <x v="1"/>
    <s v="Sea Scallop"/>
    <x v="3672"/>
    <x v="3640"/>
    <x v="29"/>
    <x v="7"/>
    <x v="9"/>
    <n v="175064.1"/>
  </r>
  <r>
    <x v="9"/>
    <x v="7"/>
    <s v="Atlantic Shores South"/>
    <x v="3"/>
    <s v="No Federal FMP"/>
    <x v="3673"/>
    <x v="3641"/>
    <x v="63"/>
    <x v="77"/>
    <x v="9"/>
    <n v="33418.78"/>
  </r>
  <r>
    <x v="9"/>
    <x v="7"/>
    <s v="Atlantic Shores South"/>
    <x v="2"/>
    <s v="Summer Flounder, Scup, Black Sea Bass"/>
    <x v="3674"/>
    <x v="1310"/>
    <x v="56"/>
    <x v="19"/>
    <x v="9"/>
    <n v="8094.38"/>
  </r>
  <r>
    <x v="9"/>
    <x v="7"/>
    <s v="Atlantic Shores South"/>
    <x v="10"/>
    <s v="Summer Flounder, Scup, Black Sea Bass"/>
    <x v="3675"/>
    <x v="3642"/>
    <x v="5"/>
    <x v="5"/>
    <x v="9"/>
    <n v="6355.88"/>
  </r>
  <r>
    <x v="9"/>
    <x v="7"/>
    <s v="Atlantic Shores South"/>
    <x v="7"/>
    <s v="Mackerel, Squid, and Butterfish"/>
    <x v="3676"/>
    <x v="3643"/>
    <x v="5"/>
    <x v="5"/>
    <x v="9"/>
    <n v="5847.77"/>
  </r>
  <r>
    <x v="9"/>
    <x v="7"/>
    <s v="Atlantic Shores South"/>
    <x v="6"/>
    <s v="Mackerel, Squid, and Butterfish"/>
    <x v="3677"/>
    <x v="3644"/>
    <x v="29"/>
    <x v="5"/>
    <x v="9"/>
    <n v="3495.22"/>
  </r>
  <r>
    <x v="9"/>
    <x v="7"/>
    <s v="Atlantic Shores South"/>
    <x v="5"/>
    <s v="ASMFC FMP"/>
    <x v="3678"/>
    <x v="3211"/>
    <x v="6"/>
    <x v="6"/>
    <x v="9"/>
    <n v="2952.94"/>
  </r>
  <r>
    <x v="9"/>
    <x v="7"/>
    <s v="Atlantic Shores South"/>
    <x v="0"/>
    <m/>
    <x v="3679"/>
    <x v="3645"/>
    <x v="0"/>
    <x v="0"/>
    <x v="9"/>
    <n v="2907.37"/>
  </r>
  <r>
    <x v="9"/>
    <x v="7"/>
    <s v="Atlantic Shores South"/>
    <x v="22"/>
    <s v="Small-Mesh Multispecies"/>
    <x v="2739"/>
    <x v="751"/>
    <x v="1"/>
    <x v="1"/>
    <x v="9"/>
    <n v="1258.8699999999999"/>
  </r>
  <r>
    <x v="9"/>
    <x v="7"/>
    <s v="Atlantic Shores South"/>
    <x v="32"/>
    <s v="Highly Migratory Species"/>
    <x v="2629"/>
    <x v="3646"/>
    <x v="27"/>
    <x v="68"/>
    <x v="9"/>
    <n v="1246.3399999999999"/>
  </r>
  <r>
    <x v="9"/>
    <x v="7"/>
    <s v="Atlantic Shores South"/>
    <x v="40"/>
    <s v="ASMFC FMP"/>
    <x v="3510"/>
    <x v="2430"/>
    <x v="5"/>
    <x v="1"/>
    <x v="9"/>
    <n v="1196.21"/>
  </r>
  <r>
    <x v="9"/>
    <x v="7"/>
    <s v="Atlantic Shores South"/>
    <x v="16"/>
    <s v="Monkfish"/>
    <x v="1126"/>
    <x v="713"/>
    <x v="6"/>
    <x v="6"/>
    <x v="9"/>
    <n v="630.01"/>
  </r>
  <r>
    <x v="9"/>
    <x v="7"/>
    <s v="Atlantic Shores South"/>
    <x v="70"/>
    <s v="No Federal FMP"/>
    <x v="3680"/>
    <x v="504"/>
    <x v="7"/>
    <x v="7"/>
    <x v="9"/>
    <n v="600.39"/>
  </r>
  <r>
    <x v="9"/>
    <x v="7"/>
    <s v="Atlantic Shores South"/>
    <x v="18"/>
    <s v="Mackerel, Squid, and Butterfish"/>
    <x v="3681"/>
    <x v="707"/>
    <x v="1"/>
    <x v="1"/>
    <x v="9"/>
    <n v="561.65"/>
  </r>
  <r>
    <x v="9"/>
    <x v="7"/>
    <s v="Atlantic Shores South"/>
    <x v="60"/>
    <s v="ASMFC FMP"/>
    <x v="1233"/>
    <x v="675"/>
    <x v="1"/>
    <x v="5"/>
    <x v="9"/>
    <n v="331.52"/>
  </r>
  <r>
    <x v="9"/>
    <x v="7"/>
    <s v="Atlantic Shores South"/>
    <x v="35"/>
    <s v="Spiny Dogfish"/>
    <x v="294"/>
    <x v="2558"/>
    <x v="1"/>
    <x v="1"/>
    <x v="9"/>
    <n v="241.52"/>
  </r>
  <r>
    <x v="9"/>
    <x v="7"/>
    <s v="Atlantic Shores South"/>
    <x v="25"/>
    <s v="Bluefish"/>
    <x v="142"/>
    <x v="2968"/>
    <x v="1"/>
    <x v="1"/>
    <x v="9"/>
    <n v="215.32"/>
  </r>
  <r>
    <x v="9"/>
    <x v="7"/>
    <s v="Atlantic Shores South"/>
    <x v="8"/>
    <s v="ASMFC FMP"/>
    <x v="256"/>
    <x v="723"/>
    <x v="6"/>
    <x v="6"/>
    <x v="9"/>
    <n v="166.33"/>
  </r>
  <r>
    <x v="9"/>
    <x v="7"/>
    <s v="Atlantic Shores South"/>
    <x v="9"/>
    <s v="Summer Flounder, Scup, Black Sea Bass"/>
    <x v="1053"/>
    <x v="140"/>
    <x v="6"/>
    <x v="6"/>
    <x v="9"/>
    <n v="85.44"/>
  </r>
  <r>
    <x v="9"/>
    <x v="7"/>
    <s v="Atlantic Shores South"/>
    <x v="17"/>
    <s v="Small-Mesh Multispecies"/>
    <x v="437"/>
    <x v="243"/>
    <x v="1"/>
    <x v="1"/>
    <x v="9"/>
    <n v="75.19"/>
  </r>
  <r>
    <x v="9"/>
    <x v="7"/>
    <s v="Atlantic Shores South"/>
    <x v="14"/>
    <s v="No Federal FMP"/>
    <x v="65"/>
    <x v="107"/>
    <x v="51"/>
    <x v="68"/>
    <x v="9"/>
    <n v="46.71"/>
  </r>
  <r>
    <x v="9"/>
    <x v="7"/>
    <s v="Atlantic Shores South"/>
    <x v="26"/>
    <s v="Skates"/>
    <x v="261"/>
    <x v="209"/>
    <x v="6"/>
    <x v="6"/>
    <x v="9"/>
    <n v="30.76"/>
  </r>
  <r>
    <x v="9"/>
    <x v="7"/>
    <s v="Atlantic Shores South"/>
    <x v="20"/>
    <s v="Mackerel, Squid, and Butterfish"/>
    <x v="195"/>
    <x v="217"/>
    <x v="6"/>
    <x v="6"/>
    <x v="9"/>
    <n v="27.34"/>
  </r>
  <r>
    <x v="9"/>
    <x v="7"/>
    <s v="Atlantic Shores South"/>
    <x v="51"/>
    <s v="No Federal FMP"/>
    <x v="195"/>
    <x v="11"/>
    <x v="5"/>
    <x v="57"/>
    <x v="9"/>
    <n v="27.34"/>
  </r>
  <r>
    <x v="9"/>
    <x v="7"/>
    <s v="Atlantic Shores South"/>
    <x v="34"/>
    <s v="Northeast Multispecies"/>
    <x v="354"/>
    <x v="109"/>
    <x v="6"/>
    <x v="6"/>
    <x v="9"/>
    <n v="20.51"/>
  </r>
  <r>
    <x v="9"/>
    <x v="7"/>
    <s v="Atlantic Shores South"/>
    <x v="23"/>
    <s v="Highly Migratory Species"/>
    <x v="127"/>
    <x v="27"/>
    <x v="6"/>
    <x v="6"/>
    <x v="9"/>
    <n v="18.23"/>
  </r>
  <r>
    <x v="9"/>
    <x v="7"/>
    <s v="Atlantic Shores South"/>
    <x v="24"/>
    <s v="No Federal FMP"/>
    <x v="68"/>
    <x v="18"/>
    <x v="6"/>
    <x v="6"/>
    <x v="9"/>
    <n v="13.67"/>
  </r>
  <r>
    <x v="9"/>
    <x v="7"/>
    <s v="Atlantic Shores South"/>
    <x v="21"/>
    <s v="No Federal FMP"/>
    <x v="70"/>
    <x v="1008"/>
    <x v="1"/>
    <x v="7"/>
    <x v="9"/>
    <n v="11.39"/>
  </r>
  <r>
    <x v="9"/>
    <x v="7"/>
    <s v="Atlantic Shores South"/>
    <x v="31"/>
    <s v="No Federal FMP"/>
    <x v="16"/>
    <x v="16"/>
    <x v="1"/>
    <x v="1"/>
    <x v="9"/>
    <n v="9.11"/>
  </r>
  <r>
    <x v="9"/>
    <x v="7"/>
    <s v="Atlantic Shores South"/>
    <x v="19"/>
    <s v="Tilefish"/>
    <x v="17"/>
    <x v="27"/>
    <x v="6"/>
    <x v="1"/>
    <x v="9"/>
    <n v="7.97"/>
  </r>
  <r>
    <x v="9"/>
    <x v="7"/>
    <s v="Atlantic Shores South"/>
    <x v="28"/>
    <s v="Tilefish"/>
    <x v="18"/>
    <x v="20"/>
    <x v="6"/>
    <x v="6"/>
    <x v="9"/>
    <n v="5.7"/>
  </r>
  <r>
    <x v="9"/>
    <x v="8"/>
    <s v="Bay State Wind"/>
    <x v="16"/>
    <s v="Monkfish"/>
    <x v="3682"/>
    <x v="3647"/>
    <x v="166"/>
    <x v="40"/>
    <x v="9"/>
    <n v="207996.42"/>
  </r>
  <r>
    <x v="9"/>
    <x v="8"/>
    <s v="Bay State Wind"/>
    <x v="7"/>
    <s v="Mackerel, Squid, and Butterfish"/>
    <x v="3683"/>
    <x v="3648"/>
    <x v="111"/>
    <x v="33"/>
    <x v="9"/>
    <n v="163049.56"/>
  </r>
  <r>
    <x v="9"/>
    <x v="8"/>
    <s v="Bay State Wind"/>
    <x v="26"/>
    <s v="Skates"/>
    <x v="3684"/>
    <x v="3649"/>
    <x v="242"/>
    <x v="221"/>
    <x v="9"/>
    <n v="115111.03"/>
  </r>
  <r>
    <x v="9"/>
    <x v="8"/>
    <s v="Bay State Wind"/>
    <x v="0"/>
    <m/>
    <x v="3685"/>
    <x v="3650"/>
    <x v="0"/>
    <x v="0"/>
    <x v="9"/>
    <n v="95870.23"/>
  </r>
  <r>
    <x v="9"/>
    <x v="8"/>
    <s v="Bay State Wind"/>
    <x v="5"/>
    <s v="ASMFC FMP"/>
    <x v="3686"/>
    <x v="3651"/>
    <x v="8"/>
    <x v="9"/>
    <x v="9"/>
    <n v="73163.820000000007"/>
  </r>
  <r>
    <x v="9"/>
    <x v="8"/>
    <s v="Bay State Wind"/>
    <x v="10"/>
    <s v="Summer Flounder, Scup, Black Sea Bass"/>
    <x v="3687"/>
    <x v="3652"/>
    <x v="58"/>
    <x v="28"/>
    <x v="9"/>
    <n v="52500.09"/>
  </r>
  <r>
    <x v="9"/>
    <x v="8"/>
    <s v="Bay State Wind"/>
    <x v="22"/>
    <s v="Small-Mesh Multispecies"/>
    <x v="3688"/>
    <x v="3653"/>
    <x v="20"/>
    <x v="61"/>
    <x v="9"/>
    <n v="42930.38"/>
  </r>
  <r>
    <x v="9"/>
    <x v="8"/>
    <s v="Bay State Wind"/>
    <x v="8"/>
    <s v="ASMFC FMP"/>
    <x v="3689"/>
    <x v="3654"/>
    <x v="81"/>
    <x v="88"/>
    <x v="9"/>
    <n v="39438.58"/>
  </r>
  <r>
    <x v="9"/>
    <x v="8"/>
    <s v="Bay State Wind"/>
    <x v="9"/>
    <s v="Summer Flounder, Scup, Black Sea Bass"/>
    <x v="3690"/>
    <x v="3655"/>
    <x v="65"/>
    <x v="36"/>
    <x v="9"/>
    <n v="23631.48"/>
  </r>
  <r>
    <x v="9"/>
    <x v="8"/>
    <s v="Bay State Wind"/>
    <x v="1"/>
    <s v="Sea Scallop"/>
    <x v="1552"/>
    <x v="3656"/>
    <x v="6"/>
    <x v="6"/>
    <x v="9"/>
    <n v="22331.59"/>
  </r>
  <r>
    <x v="9"/>
    <x v="8"/>
    <s v="Bay State Wind"/>
    <x v="38"/>
    <s v="Atlantic Herring"/>
    <x v="3691"/>
    <x v="3657"/>
    <x v="54"/>
    <x v="31"/>
    <x v="9"/>
    <n v="17269.900000000001"/>
  </r>
  <r>
    <x v="9"/>
    <x v="8"/>
    <s v="Bay State Wind"/>
    <x v="43"/>
    <s v="Northeast Multispecies"/>
    <x v="3692"/>
    <x v="3658"/>
    <x v="83"/>
    <x v="57"/>
    <x v="9"/>
    <n v="10108.57"/>
  </r>
  <r>
    <x v="9"/>
    <x v="8"/>
    <s v="Bay State Wind"/>
    <x v="35"/>
    <s v="Spiny Dogfish"/>
    <x v="3693"/>
    <x v="3659"/>
    <x v="22"/>
    <x v="22"/>
    <x v="9"/>
    <n v="5596"/>
  </r>
  <r>
    <x v="9"/>
    <x v="8"/>
    <s v="Bay State Wind"/>
    <x v="34"/>
    <s v="Northeast Multispecies"/>
    <x v="1028"/>
    <x v="223"/>
    <x v="5"/>
    <x v="5"/>
    <x v="9"/>
    <n v="4752.95"/>
  </r>
  <r>
    <x v="9"/>
    <x v="8"/>
    <s v="Bay State Wind"/>
    <x v="12"/>
    <s v="No Federal FMP"/>
    <x v="3694"/>
    <x v="3660"/>
    <x v="131"/>
    <x v="169"/>
    <x v="9"/>
    <n v="4122.95"/>
  </r>
  <r>
    <x v="9"/>
    <x v="8"/>
    <s v="Bay State Wind"/>
    <x v="2"/>
    <s v="Summer Flounder, Scup, Black Sea Bass"/>
    <x v="3695"/>
    <x v="1631"/>
    <x v="9"/>
    <x v="64"/>
    <x v="9"/>
    <n v="3695.73"/>
  </r>
  <r>
    <x v="9"/>
    <x v="8"/>
    <s v="Bay State Wind"/>
    <x v="25"/>
    <s v="Bluefish"/>
    <x v="3696"/>
    <x v="3360"/>
    <x v="27"/>
    <x v="84"/>
    <x v="9"/>
    <n v="2400.4"/>
  </r>
  <r>
    <x v="9"/>
    <x v="8"/>
    <s v="Bay State Wind"/>
    <x v="17"/>
    <s v="Small-Mesh Multispecies"/>
    <x v="3697"/>
    <x v="3661"/>
    <x v="39"/>
    <x v="49"/>
    <x v="9"/>
    <n v="2370.7800000000002"/>
  </r>
  <r>
    <x v="9"/>
    <x v="8"/>
    <s v="Bay State Wind"/>
    <x v="20"/>
    <s v="Mackerel, Squid, and Butterfish"/>
    <x v="3698"/>
    <x v="3662"/>
    <x v="39"/>
    <x v="56"/>
    <x v="9"/>
    <n v="1997.11"/>
  </r>
  <r>
    <x v="9"/>
    <x v="8"/>
    <s v="Bay State Wind"/>
    <x v="18"/>
    <s v="Mackerel, Squid, and Butterfish"/>
    <x v="490"/>
    <x v="3663"/>
    <x v="29"/>
    <x v="5"/>
    <x v="9"/>
    <n v="1623.43"/>
  </r>
  <r>
    <x v="9"/>
    <x v="8"/>
    <s v="Bay State Wind"/>
    <x v="28"/>
    <s v="Tilefish"/>
    <x v="3052"/>
    <x v="859"/>
    <x v="1"/>
    <x v="1"/>
    <x v="9"/>
    <n v="511.52"/>
  </r>
  <r>
    <x v="9"/>
    <x v="8"/>
    <s v="Bay State Wind"/>
    <x v="27"/>
    <s v="Northeast Multispecies"/>
    <x v="3699"/>
    <x v="180"/>
    <x v="6"/>
    <x v="6"/>
    <x v="9"/>
    <n v="448.86"/>
  </r>
  <r>
    <x v="9"/>
    <x v="8"/>
    <s v="Bay State Wind"/>
    <x v="32"/>
    <s v="Highly Migratory Species"/>
    <x v="1848"/>
    <x v="536"/>
    <x v="29"/>
    <x v="7"/>
    <x v="9"/>
    <n v="296.20999999999998"/>
  </r>
  <r>
    <x v="9"/>
    <x v="8"/>
    <s v="Bay State Wind"/>
    <x v="29"/>
    <s v="ASMFC FMP"/>
    <x v="536"/>
    <x v="269"/>
    <x v="1"/>
    <x v="1"/>
    <x v="9"/>
    <n v="251.77"/>
  </r>
  <r>
    <x v="9"/>
    <x v="8"/>
    <s v="Bay State Wind"/>
    <x v="24"/>
    <s v="No Federal FMP"/>
    <x v="792"/>
    <x v="2157"/>
    <x v="54"/>
    <x v="64"/>
    <x v="9"/>
    <n v="209.62"/>
  </r>
  <r>
    <x v="9"/>
    <x v="8"/>
    <s v="Bay State Wind"/>
    <x v="31"/>
    <s v="No Federal FMP"/>
    <x v="550"/>
    <x v="983"/>
    <x v="8"/>
    <x v="63"/>
    <x v="9"/>
    <n v="164.05"/>
  </r>
  <r>
    <x v="9"/>
    <x v="8"/>
    <s v="Bay State Wind"/>
    <x v="3"/>
    <s v="No Federal FMP"/>
    <x v="517"/>
    <x v="69"/>
    <x v="6"/>
    <x v="6"/>
    <x v="9"/>
    <n v="133.29"/>
  </r>
  <r>
    <x v="9"/>
    <x v="8"/>
    <s v="Bay State Wind"/>
    <x v="13"/>
    <s v="No Federal FMP"/>
    <x v="478"/>
    <x v="544"/>
    <x v="93"/>
    <x v="37"/>
    <x v="9"/>
    <n v="125.32"/>
  </r>
  <r>
    <x v="9"/>
    <x v="8"/>
    <s v="Bay State Wind"/>
    <x v="37"/>
    <s v="No Federal FMP"/>
    <x v="259"/>
    <x v="14"/>
    <x v="39"/>
    <x v="73"/>
    <x v="9"/>
    <n v="99.11"/>
  </r>
  <r>
    <x v="9"/>
    <x v="8"/>
    <s v="Bay State Wind"/>
    <x v="54"/>
    <s v="Northeast Multispecies"/>
    <x v="189"/>
    <x v="181"/>
    <x v="6"/>
    <x v="6"/>
    <x v="9"/>
    <n v="83.17"/>
  </r>
  <r>
    <x v="9"/>
    <x v="8"/>
    <s v="Bay State Wind"/>
    <x v="55"/>
    <s v="Northeast Multispecies"/>
    <x v="280"/>
    <x v="680"/>
    <x v="6"/>
    <x v="6"/>
    <x v="9"/>
    <n v="71.77"/>
  </r>
  <r>
    <x v="9"/>
    <x v="8"/>
    <s v="Bay State Wind"/>
    <x v="48"/>
    <s v="Northeast Multispecies"/>
    <x v="282"/>
    <x v="13"/>
    <x v="6"/>
    <x v="6"/>
    <x v="9"/>
    <n v="66.08"/>
  </r>
  <r>
    <x v="9"/>
    <x v="8"/>
    <s v="Bay State Wind"/>
    <x v="11"/>
    <s v="ASMFC FMP"/>
    <x v="985"/>
    <x v="66"/>
    <x v="5"/>
    <x v="7"/>
    <x v="9"/>
    <n v="64.94"/>
  </r>
  <r>
    <x v="9"/>
    <x v="8"/>
    <s v="Bay State Wind"/>
    <x v="6"/>
    <s v="Mackerel, Squid, and Butterfish"/>
    <x v="191"/>
    <x v="97"/>
    <x v="6"/>
    <x v="6"/>
    <x v="9"/>
    <n v="51.27"/>
  </r>
  <r>
    <x v="9"/>
    <x v="8"/>
    <s v="Bay State Wind"/>
    <x v="56"/>
    <s v="Northeast Multispecies"/>
    <x v="218"/>
    <x v="66"/>
    <x v="6"/>
    <x v="6"/>
    <x v="9"/>
    <n v="39.869999999999997"/>
  </r>
  <r>
    <x v="9"/>
    <x v="8"/>
    <s v="Bay State Wind"/>
    <x v="47"/>
    <s v="Highly Migratory Species"/>
    <x v="66"/>
    <x v="60"/>
    <x v="7"/>
    <x v="10"/>
    <x v="9"/>
    <n v="36.46"/>
  </r>
  <r>
    <x v="9"/>
    <x v="8"/>
    <s v="Bay State Wind"/>
    <x v="44"/>
    <s v="ASMFC FMP"/>
    <x v="261"/>
    <x v="364"/>
    <x v="47"/>
    <x v="19"/>
    <x v="9"/>
    <n v="30.76"/>
  </r>
  <r>
    <x v="9"/>
    <x v="8"/>
    <s v="Bay State Wind"/>
    <x v="31"/>
    <s v="No Federal FMP"/>
    <x v="108"/>
    <x v="68"/>
    <x v="54"/>
    <x v="64"/>
    <x v="9"/>
    <n v="26.2"/>
  </r>
  <r>
    <x v="9"/>
    <x v="8"/>
    <s v="Bay State Wind"/>
    <x v="41"/>
    <s v="Northeast Multispecies"/>
    <x v="144"/>
    <x v="18"/>
    <x v="6"/>
    <x v="6"/>
    <x v="9"/>
    <n v="25.06"/>
  </r>
  <r>
    <x v="9"/>
    <x v="8"/>
    <s v="Bay State Wind"/>
    <x v="57"/>
    <s v="Northeast Multispecies"/>
    <x v="127"/>
    <x v="20"/>
    <x v="1"/>
    <x v="1"/>
    <x v="9"/>
    <n v="18.23"/>
  </r>
  <r>
    <x v="9"/>
    <x v="8"/>
    <s v="Bay State Wind"/>
    <x v="33"/>
    <s v="Northeast Multispecies"/>
    <x v="67"/>
    <x v="16"/>
    <x v="6"/>
    <x v="6"/>
    <x v="9"/>
    <n v="17.09"/>
  </r>
  <r>
    <x v="9"/>
    <x v="8"/>
    <s v="Bay State Wind"/>
    <x v="64"/>
    <s v="Small-Mesh Multispecies"/>
    <x v="68"/>
    <x v="66"/>
    <x v="29"/>
    <x v="31"/>
    <x v="9"/>
    <n v="13.67"/>
  </r>
  <r>
    <x v="9"/>
    <x v="8"/>
    <s v="Bay State Wind"/>
    <x v="19"/>
    <s v="Tilefish"/>
    <x v="16"/>
    <x v="27"/>
    <x v="1"/>
    <x v="1"/>
    <x v="9"/>
    <n v="9.11"/>
  </r>
  <r>
    <x v="9"/>
    <x v="8"/>
    <s v="Bay State Wind"/>
    <x v="82"/>
    <s v="No Federal FMP"/>
    <x v="17"/>
    <x v="18"/>
    <x v="67"/>
    <x v="9"/>
    <x v="9"/>
    <n v="7.97"/>
  </r>
  <r>
    <x v="9"/>
    <x v="8"/>
    <s v="Bay State Wind"/>
    <x v="15"/>
    <s v="SERO FMP"/>
    <x v="17"/>
    <x v="16"/>
    <x v="29"/>
    <x v="44"/>
    <x v="9"/>
    <n v="7.97"/>
  </r>
  <r>
    <x v="9"/>
    <x v="8"/>
    <s v="Bay State Wind"/>
    <x v="4"/>
    <s v="No Federal FMP"/>
    <x v="71"/>
    <x v="19"/>
    <x v="6"/>
    <x v="6"/>
    <x v="9"/>
    <n v="4.5599999999999996"/>
  </r>
  <r>
    <x v="9"/>
    <x v="8"/>
    <s v="Bay State Wind"/>
    <x v="51"/>
    <s v="No Federal FMP"/>
    <x v="71"/>
    <x v="16"/>
    <x v="6"/>
    <x v="44"/>
    <x v="9"/>
    <n v="4.5599999999999996"/>
  </r>
  <r>
    <x v="9"/>
    <x v="8"/>
    <s v="Bay State Wind"/>
    <x v="21"/>
    <s v="No Federal FMP"/>
    <x v="27"/>
    <x v="109"/>
    <x v="6"/>
    <x v="6"/>
    <x v="9"/>
    <n v="3.42"/>
  </r>
  <r>
    <x v="9"/>
    <x v="8"/>
    <s v="Bay State Wind"/>
    <x v="42"/>
    <s v="No Federal FMP"/>
    <x v="19"/>
    <x v="19"/>
    <x v="1"/>
    <x v="1"/>
    <x v="9"/>
    <n v="2.2799999999999998"/>
  </r>
  <r>
    <x v="9"/>
    <x v="8"/>
    <s v="Bay State Wind"/>
    <x v="75"/>
    <s v="No Federal FMP"/>
    <x v="19"/>
    <x v="27"/>
    <x v="1"/>
    <x v="1"/>
    <x v="9"/>
    <n v="2.2799999999999998"/>
  </r>
  <r>
    <x v="9"/>
    <x v="8"/>
    <s v="Bay State Wind"/>
    <x v="49"/>
    <s v="No Federal FMP"/>
    <x v="20"/>
    <x v="16"/>
    <x v="1"/>
    <x v="1"/>
    <x v="9"/>
    <n v="1.1399999999999999"/>
  </r>
  <r>
    <x v="9"/>
    <x v="9"/>
    <s v="Vineyard Wind 1"/>
    <x v="7"/>
    <s v="Mackerel, Squid, and Butterfish"/>
    <x v="975"/>
    <x v="3664"/>
    <x v="48"/>
    <x v="76"/>
    <x v="9"/>
    <n v="169461.27"/>
  </r>
  <r>
    <x v="9"/>
    <x v="9"/>
    <s v="Vineyard Wind 1"/>
    <x v="16"/>
    <s v="Monkfish"/>
    <x v="3700"/>
    <x v="3665"/>
    <x v="41"/>
    <x v="19"/>
    <x v="9"/>
    <n v="55772.02"/>
  </r>
  <r>
    <x v="9"/>
    <x v="9"/>
    <s v="Vineyard Wind 1"/>
    <x v="10"/>
    <s v="Summer Flounder, Scup, Black Sea Bass"/>
    <x v="3701"/>
    <x v="3666"/>
    <x v="8"/>
    <x v="9"/>
    <x v="9"/>
    <n v="27217.84"/>
  </r>
  <r>
    <x v="9"/>
    <x v="9"/>
    <s v="Vineyard Wind 1"/>
    <x v="22"/>
    <s v="Small-Mesh Multispecies"/>
    <x v="3702"/>
    <x v="3667"/>
    <x v="13"/>
    <x v="56"/>
    <x v="9"/>
    <n v="22864.76"/>
  </r>
  <r>
    <x v="9"/>
    <x v="9"/>
    <s v="Vineyard Wind 1"/>
    <x v="5"/>
    <s v="ASMFC FMP"/>
    <x v="3703"/>
    <x v="3668"/>
    <x v="5"/>
    <x v="1"/>
    <x v="9"/>
    <n v="14526.59"/>
  </r>
  <r>
    <x v="9"/>
    <x v="9"/>
    <s v="Vineyard Wind 1"/>
    <x v="1"/>
    <s v="Sea Scallop"/>
    <x v="3704"/>
    <x v="3669"/>
    <x v="6"/>
    <x v="6"/>
    <x v="9"/>
    <n v="11773.02"/>
  </r>
  <r>
    <x v="9"/>
    <x v="9"/>
    <s v="Vineyard Wind 1"/>
    <x v="26"/>
    <s v="Skates"/>
    <x v="3705"/>
    <x v="3670"/>
    <x v="12"/>
    <x v="94"/>
    <x v="9"/>
    <n v="11198.83"/>
  </r>
  <r>
    <x v="9"/>
    <x v="9"/>
    <s v="Vineyard Wind 1"/>
    <x v="0"/>
    <m/>
    <x v="3706"/>
    <x v="3671"/>
    <x v="0"/>
    <x v="0"/>
    <x v="9"/>
    <n v="7503.11"/>
  </r>
  <r>
    <x v="9"/>
    <x v="9"/>
    <s v="Vineyard Wind 1"/>
    <x v="8"/>
    <s v="ASMFC FMP"/>
    <x v="3707"/>
    <x v="3672"/>
    <x v="8"/>
    <x v="10"/>
    <x v="9"/>
    <n v="6613.35"/>
  </r>
  <r>
    <x v="9"/>
    <x v="9"/>
    <s v="Vineyard Wind 1"/>
    <x v="9"/>
    <s v="Summer Flounder, Scup, Black Sea Bass"/>
    <x v="3708"/>
    <x v="3673"/>
    <x v="11"/>
    <x v="8"/>
    <x v="9"/>
    <n v="4609.41"/>
  </r>
  <r>
    <x v="9"/>
    <x v="9"/>
    <s v="Vineyard Wind 1"/>
    <x v="38"/>
    <s v="Atlantic Herring"/>
    <x v="2439"/>
    <x v="3674"/>
    <x v="1"/>
    <x v="1"/>
    <x v="9"/>
    <n v="3666.11"/>
  </r>
  <r>
    <x v="9"/>
    <x v="9"/>
    <s v="Vineyard Wind 1"/>
    <x v="43"/>
    <s v="Northeast Multispecies"/>
    <x v="3709"/>
    <x v="1716"/>
    <x v="29"/>
    <x v="7"/>
    <x v="9"/>
    <n v="1896.85"/>
  </r>
  <r>
    <x v="9"/>
    <x v="9"/>
    <s v="Vineyard Wind 1"/>
    <x v="2"/>
    <s v="Summer Flounder, Scup, Black Sea Bass"/>
    <x v="3710"/>
    <x v="817"/>
    <x v="29"/>
    <x v="7"/>
    <x v="9"/>
    <n v="1702.04"/>
  </r>
  <r>
    <x v="9"/>
    <x v="9"/>
    <s v="Vineyard Wind 1"/>
    <x v="17"/>
    <s v="Small-Mesh Multispecies"/>
    <x v="3000"/>
    <x v="3675"/>
    <x v="22"/>
    <x v="15"/>
    <x v="9"/>
    <n v="1455.96"/>
  </r>
  <r>
    <x v="9"/>
    <x v="9"/>
    <s v="Vineyard Wind 1"/>
    <x v="20"/>
    <s v="Mackerel, Squid, and Butterfish"/>
    <x v="532"/>
    <x v="418"/>
    <x v="22"/>
    <x v="84"/>
    <x v="9"/>
    <n v="1200.77"/>
  </r>
  <r>
    <x v="9"/>
    <x v="9"/>
    <s v="Vineyard Wind 1"/>
    <x v="25"/>
    <s v="Bluefish"/>
    <x v="3711"/>
    <x v="3676"/>
    <x v="54"/>
    <x v="9"/>
    <x v="9"/>
    <n v="1188.24"/>
  </r>
  <r>
    <x v="9"/>
    <x v="9"/>
    <s v="Vineyard Wind 1"/>
    <x v="34"/>
    <s v="Northeast Multispecies"/>
    <x v="1558"/>
    <x v="911"/>
    <x v="6"/>
    <x v="6"/>
    <x v="9"/>
    <n v="983.17"/>
  </r>
  <r>
    <x v="9"/>
    <x v="9"/>
    <s v="Vineyard Wind 1"/>
    <x v="24"/>
    <s v="No Federal FMP"/>
    <x v="2632"/>
    <x v="3209"/>
    <x v="13"/>
    <x v="32"/>
    <x v="9"/>
    <n v="615.20000000000005"/>
  </r>
  <r>
    <x v="9"/>
    <x v="9"/>
    <s v="Vineyard Wind 1"/>
    <x v="18"/>
    <s v="Mackerel, Squid, and Butterfish"/>
    <x v="1942"/>
    <x v="591"/>
    <x v="1"/>
    <x v="1"/>
    <x v="9"/>
    <n v="577.6"/>
  </r>
  <r>
    <x v="9"/>
    <x v="9"/>
    <s v="Vineyard Wind 1"/>
    <x v="35"/>
    <s v="Spiny Dogfish"/>
    <x v="723"/>
    <x v="3677"/>
    <x v="1"/>
    <x v="1"/>
    <x v="9"/>
    <n v="526.33000000000004"/>
  </r>
  <r>
    <x v="9"/>
    <x v="9"/>
    <s v="Vineyard Wind 1"/>
    <x v="32"/>
    <s v="Highly Migratory Species"/>
    <x v="458"/>
    <x v="2086"/>
    <x v="7"/>
    <x v="7"/>
    <x v="9"/>
    <n v="420.38"/>
  </r>
  <r>
    <x v="9"/>
    <x v="9"/>
    <s v="Vineyard Wind 1"/>
    <x v="12"/>
    <s v="No Federal FMP"/>
    <x v="1511"/>
    <x v="3612"/>
    <x v="8"/>
    <x v="8"/>
    <x v="9"/>
    <n v="369.12"/>
  </r>
  <r>
    <x v="9"/>
    <x v="9"/>
    <s v="Vineyard Wind 1"/>
    <x v="28"/>
    <s v="Tilefish"/>
    <x v="1233"/>
    <x v="625"/>
    <x v="1"/>
    <x v="1"/>
    <x v="9"/>
    <n v="331.52"/>
  </r>
  <r>
    <x v="9"/>
    <x v="9"/>
    <s v="Vineyard Wind 1"/>
    <x v="27"/>
    <s v="Northeast Multispecies"/>
    <x v="1171"/>
    <x v="104"/>
    <x v="6"/>
    <x v="6"/>
    <x v="9"/>
    <n v="137.85"/>
  </r>
  <r>
    <x v="9"/>
    <x v="9"/>
    <s v="Vineyard Wind 1"/>
    <x v="29"/>
    <s v="ASMFC FMP"/>
    <x v="831"/>
    <x v="64"/>
    <x v="6"/>
    <x v="6"/>
    <x v="9"/>
    <n v="124.18"/>
  </r>
  <r>
    <x v="9"/>
    <x v="9"/>
    <s v="Vineyard Wind 1"/>
    <x v="41"/>
    <s v="Northeast Multispecies"/>
    <x v="278"/>
    <x v="60"/>
    <x v="6"/>
    <x v="6"/>
    <x v="9"/>
    <n v="97.98"/>
  </r>
  <r>
    <x v="9"/>
    <x v="9"/>
    <s v="Vineyard Wind 1"/>
    <x v="54"/>
    <s v="Northeast Multispecies"/>
    <x v="353"/>
    <x v="349"/>
    <x v="6"/>
    <x v="6"/>
    <x v="9"/>
    <n v="93.42"/>
  </r>
  <r>
    <x v="9"/>
    <x v="9"/>
    <s v="Vineyard Wind 1"/>
    <x v="55"/>
    <s v="Northeast Multispecies"/>
    <x v="189"/>
    <x v="949"/>
    <x v="6"/>
    <x v="6"/>
    <x v="9"/>
    <n v="83.17"/>
  </r>
  <r>
    <x v="9"/>
    <x v="9"/>
    <s v="Vineyard Wind 1"/>
    <x v="33"/>
    <s v="Northeast Multispecies"/>
    <x v="498"/>
    <x v="933"/>
    <x v="6"/>
    <x v="6"/>
    <x v="9"/>
    <n v="78.61"/>
  </r>
  <r>
    <x v="9"/>
    <x v="9"/>
    <s v="Vineyard Wind 1"/>
    <x v="3"/>
    <s v="No Federal FMP"/>
    <x v="332"/>
    <x v="141"/>
    <x v="6"/>
    <x v="6"/>
    <x v="9"/>
    <n v="77.47"/>
  </r>
  <r>
    <x v="9"/>
    <x v="9"/>
    <s v="Vineyard Wind 1"/>
    <x v="56"/>
    <s v="Northeast Multispecies"/>
    <x v="62"/>
    <x v="208"/>
    <x v="6"/>
    <x v="6"/>
    <x v="9"/>
    <n v="69.489999999999995"/>
  </r>
  <r>
    <x v="9"/>
    <x v="9"/>
    <s v="Vineyard Wind 1"/>
    <x v="48"/>
    <s v="Northeast Multispecies"/>
    <x v="226"/>
    <x v="281"/>
    <x v="6"/>
    <x v="6"/>
    <x v="9"/>
    <n v="60.38"/>
  </r>
  <r>
    <x v="9"/>
    <x v="9"/>
    <s v="Vineyard Wind 1"/>
    <x v="13"/>
    <s v="No Federal FMP"/>
    <x v="190"/>
    <x v="349"/>
    <x v="45"/>
    <x v="63"/>
    <x v="9"/>
    <n v="58.1"/>
  </r>
  <r>
    <x v="9"/>
    <x v="9"/>
    <s v="Vineyard Wind 1"/>
    <x v="6"/>
    <s v="Mackerel, Squid, and Butterfish"/>
    <x v="192"/>
    <x v="2706"/>
    <x v="6"/>
    <x v="6"/>
    <x v="9"/>
    <n v="50.13"/>
  </r>
  <r>
    <x v="9"/>
    <x v="9"/>
    <s v="Vineyard Wind 1"/>
    <x v="31"/>
    <s v="No Federal FMP"/>
    <x v="70"/>
    <x v="16"/>
    <x v="1"/>
    <x v="1"/>
    <x v="9"/>
    <n v="11.39"/>
  </r>
  <r>
    <x v="9"/>
    <x v="9"/>
    <s v="Vineyard Wind 1"/>
    <x v="57"/>
    <s v="Northeast Multispecies"/>
    <x v="18"/>
    <x v="19"/>
    <x v="6"/>
    <x v="6"/>
    <x v="9"/>
    <n v="5.7"/>
  </r>
  <r>
    <x v="9"/>
    <x v="9"/>
    <s v="Vineyard Wind 1"/>
    <x v="4"/>
    <s v="No Federal FMP"/>
    <x v="71"/>
    <x v="19"/>
    <x v="6"/>
    <x v="6"/>
    <x v="9"/>
    <n v="4.5599999999999996"/>
  </r>
  <r>
    <x v="9"/>
    <x v="9"/>
    <s v="Vineyard Wind 1"/>
    <x v="51"/>
    <s v="No Federal FMP"/>
    <x v="71"/>
    <x v="16"/>
    <x v="6"/>
    <x v="44"/>
    <x v="9"/>
    <n v="4.5599999999999996"/>
  </r>
  <r>
    <x v="9"/>
    <x v="9"/>
    <s v="Vineyard Wind 1"/>
    <x v="19"/>
    <s v="Tilefish"/>
    <x v="27"/>
    <x v="19"/>
    <x v="6"/>
    <x v="6"/>
    <x v="9"/>
    <n v="3.42"/>
  </r>
  <r>
    <x v="9"/>
    <x v="9"/>
    <s v="Vineyard Wind 1"/>
    <x v="15"/>
    <s v="SERO FMP"/>
    <x v="20"/>
    <x v="19"/>
    <x v="6"/>
    <x v="1"/>
    <x v="9"/>
    <n v="1.1399999999999999"/>
  </r>
  <r>
    <x v="9"/>
    <x v="10"/>
    <m/>
    <x v="38"/>
    <s v="Atlantic Herring"/>
    <x v="2774"/>
    <x v="3678"/>
    <x v="6"/>
    <x v="6"/>
    <x v="9"/>
    <n v="596.97"/>
  </r>
  <r>
    <x v="9"/>
    <x v="10"/>
    <m/>
    <x v="5"/>
    <s v="ASMFC FMP"/>
    <x v="2590"/>
    <x v="102"/>
    <x v="6"/>
    <x v="6"/>
    <x v="9"/>
    <n v="223.29"/>
  </r>
  <r>
    <x v="9"/>
    <x v="10"/>
    <m/>
    <x v="10"/>
    <s v="Summer Flounder, Scup, Black Sea Bass"/>
    <x v="2277"/>
    <x v="934"/>
    <x v="6"/>
    <x v="6"/>
    <x v="9"/>
    <n v="202.79"/>
  </r>
  <r>
    <x v="9"/>
    <x v="10"/>
    <m/>
    <x v="9"/>
    <s v="Summer Flounder, Scup, Black Sea Bass"/>
    <x v="214"/>
    <x v="930"/>
    <x v="6"/>
    <x v="6"/>
    <x v="9"/>
    <n v="186.84"/>
  </r>
  <r>
    <x v="9"/>
    <x v="10"/>
    <m/>
    <x v="7"/>
    <s v="Mackerel, Squid, and Butterfish"/>
    <x v="215"/>
    <x v="682"/>
    <x v="6"/>
    <x v="6"/>
    <x v="9"/>
    <n v="126.46"/>
  </r>
  <r>
    <x v="9"/>
    <x v="10"/>
    <m/>
    <x v="26"/>
    <s v="Skates"/>
    <x v="163"/>
    <x v="502"/>
    <x v="6"/>
    <x v="6"/>
    <x v="9"/>
    <n v="70.63"/>
  </r>
  <r>
    <x v="9"/>
    <x v="10"/>
    <m/>
    <x v="2"/>
    <s v="Summer Flounder, Scup, Black Sea Bass"/>
    <x v="479"/>
    <x v="17"/>
    <x v="6"/>
    <x v="6"/>
    <x v="9"/>
    <n v="63.8"/>
  </r>
  <r>
    <x v="9"/>
    <x v="10"/>
    <m/>
    <x v="20"/>
    <s v="Mackerel, Squid, and Butterfish"/>
    <x v="63"/>
    <x v="901"/>
    <x v="1"/>
    <x v="1"/>
    <x v="9"/>
    <n v="59.24"/>
  </r>
  <r>
    <x v="9"/>
    <x v="10"/>
    <m/>
    <x v="22"/>
    <s v="Small-Mesh Multispecies"/>
    <x v="260"/>
    <x v="265"/>
    <x v="6"/>
    <x v="6"/>
    <x v="9"/>
    <n v="47.85"/>
  </r>
  <r>
    <x v="9"/>
    <x v="10"/>
    <m/>
    <x v="25"/>
    <s v="Bluefish"/>
    <x v="193"/>
    <x v="58"/>
    <x v="6"/>
    <x v="6"/>
    <x v="9"/>
    <n v="42.15"/>
  </r>
  <r>
    <x v="9"/>
    <x v="10"/>
    <m/>
    <x v="8"/>
    <s v="ASMFC FMP"/>
    <x v="109"/>
    <x v="13"/>
    <x v="6"/>
    <x v="6"/>
    <x v="9"/>
    <n v="22.79"/>
  </r>
  <r>
    <x v="9"/>
    <x v="10"/>
    <m/>
    <x v="35"/>
    <s v="Spiny Dogfish"/>
    <x v="15"/>
    <x v="1361"/>
    <x v="6"/>
    <x v="6"/>
    <x v="9"/>
    <n v="21.65"/>
  </r>
  <r>
    <x v="9"/>
    <x v="10"/>
    <m/>
    <x v="18"/>
    <s v="Mackerel, Squid, and Butterfish"/>
    <x v="68"/>
    <x v="208"/>
    <x v="6"/>
    <x v="6"/>
    <x v="9"/>
    <n v="13.67"/>
  </r>
  <r>
    <x v="9"/>
    <x v="10"/>
    <m/>
    <x v="12"/>
    <s v="No Federal FMP"/>
    <x v="110"/>
    <x v="69"/>
    <x v="6"/>
    <x v="6"/>
    <x v="9"/>
    <n v="10.25"/>
  </r>
  <r>
    <x v="9"/>
    <x v="10"/>
    <m/>
    <x v="34"/>
    <s v="Northeast Multispecies"/>
    <x v="17"/>
    <x v="109"/>
    <x v="6"/>
    <x v="6"/>
    <x v="9"/>
    <n v="7.97"/>
  </r>
  <r>
    <x v="9"/>
    <x v="10"/>
    <m/>
    <x v="3"/>
    <s v="No Federal FMP"/>
    <x v="17"/>
    <x v="19"/>
    <x v="6"/>
    <x v="6"/>
    <x v="9"/>
    <n v="7.97"/>
  </r>
  <r>
    <x v="9"/>
    <x v="10"/>
    <m/>
    <x v="29"/>
    <s v="ASMFC FMP"/>
    <x v="17"/>
    <x v="20"/>
    <x v="6"/>
    <x v="6"/>
    <x v="9"/>
    <n v="7.97"/>
  </r>
  <r>
    <x v="9"/>
    <x v="10"/>
    <m/>
    <x v="17"/>
    <s v="Small-Mesh Multispecies"/>
    <x v="111"/>
    <x v="66"/>
    <x v="6"/>
    <x v="6"/>
    <x v="9"/>
    <n v="6.84"/>
  </r>
  <r>
    <x v="9"/>
    <x v="10"/>
    <m/>
    <x v="43"/>
    <s v="Northeast Multispecies"/>
    <x v="18"/>
    <x v="27"/>
    <x v="6"/>
    <x v="6"/>
    <x v="9"/>
    <n v="5.7"/>
  </r>
  <r>
    <x v="9"/>
    <x v="10"/>
    <m/>
    <x v="16"/>
    <s v="Monkfish"/>
    <x v="18"/>
    <x v="20"/>
    <x v="6"/>
    <x v="6"/>
    <x v="9"/>
    <n v="5.7"/>
  </r>
  <r>
    <x v="9"/>
    <x v="10"/>
    <m/>
    <x v="11"/>
    <s v="ASMFC FMP"/>
    <x v="71"/>
    <x v="19"/>
    <x v="6"/>
    <x v="6"/>
    <x v="9"/>
    <n v="4.5599999999999996"/>
  </r>
  <r>
    <x v="9"/>
    <x v="10"/>
    <m/>
    <x v="32"/>
    <s v="Highly Migratory Species"/>
    <x v="71"/>
    <x v="65"/>
    <x v="6"/>
    <x v="6"/>
    <x v="9"/>
    <n v="4.5599999999999996"/>
  </r>
  <r>
    <x v="9"/>
    <x v="10"/>
    <m/>
    <x v="37"/>
    <s v="No Federal FMP"/>
    <x v="19"/>
    <x v="19"/>
    <x v="6"/>
    <x v="1"/>
    <x v="9"/>
    <n v="2.2799999999999998"/>
  </r>
  <r>
    <x v="9"/>
    <x v="10"/>
    <m/>
    <x v="110"/>
    <s v="No Federal FMP"/>
    <x v="20"/>
    <x v="20"/>
    <x v="5"/>
    <x v="1"/>
    <x v="9"/>
    <n v="1.1399999999999999"/>
  </r>
  <r>
    <x v="9"/>
    <x v="10"/>
    <m/>
    <x v="13"/>
    <s v="No Federal FMP"/>
    <x v="20"/>
    <x v="20"/>
    <x v="6"/>
    <x v="6"/>
    <x v="9"/>
    <n v="1.1399999999999999"/>
  </r>
  <r>
    <x v="9"/>
    <x v="10"/>
    <m/>
    <x v="21"/>
    <s v="No Federal FMP"/>
    <x v="20"/>
    <x v="19"/>
    <x v="6"/>
    <x v="6"/>
    <x v="9"/>
    <n v="1.1399999999999999"/>
  </r>
  <r>
    <x v="9"/>
    <x v="10"/>
    <m/>
    <x v="27"/>
    <s v="Northeast Multispecies"/>
    <x v="20"/>
    <x v="19"/>
    <x v="6"/>
    <x v="6"/>
    <x v="9"/>
    <n v="1.1399999999999999"/>
  </r>
  <r>
    <x v="9"/>
    <x v="10"/>
    <m/>
    <x v="90"/>
    <s v="No Federal FMP"/>
    <x v="20"/>
    <x v="19"/>
    <x v="1"/>
    <x v="1"/>
    <x v="9"/>
    <n v="1.1399999999999999"/>
  </r>
  <r>
    <x v="9"/>
    <x v="10"/>
    <m/>
    <x v="31"/>
    <s v="No Federal FMP"/>
    <x v="20"/>
    <x v="19"/>
    <x v="6"/>
    <x v="6"/>
    <x v="9"/>
    <n v="1.1399999999999999"/>
  </r>
  <r>
    <x v="9"/>
    <x v="11"/>
    <m/>
    <x v="6"/>
    <s v="Mackerel, Squid, and Butterfish"/>
    <x v="3712"/>
    <x v="3679"/>
    <x v="15"/>
    <x v="52"/>
    <x v="9"/>
    <n v="44603.94"/>
  </r>
  <r>
    <x v="9"/>
    <x v="11"/>
    <m/>
    <x v="0"/>
    <m/>
    <x v="3713"/>
    <x v="3680"/>
    <x v="0"/>
    <x v="0"/>
    <x v="9"/>
    <n v="9901.23"/>
  </r>
  <r>
    <x v="9"/>
    <x v="11"/>
    <m/>
    <x v="10"/>
    <s v="Summer Flounder, Scup, Black Sea Bass"/>
    <x v="3714"/>
    <x v="2148"/>
    <x v="29"/>
    <x v="44"/>
    <x v="9"/>
    <n v="9740.59"/>
  </r>
  <r>
    <x v="9"/>
    <x v="11"/>
    <m/>
    <x v="7"/>
    <s v="Mackerel, Squid, and Butterfish"/>
    <x v="3715"/>
    <x v="3681"/>
    <x v="5"/>
    <x v="5"/>
    <x v="9"/>
    <n v="7059.94"/>
  </r>
  <r>
    <x v="9"/>
    <x v="11"/>
    <m/>
    <x v="2"/>
    <s v="Summer Flounder, Scup, Black Sea Bass"/>
    <x v="3716"/>
    <x v="2983"/>
    <x v="27"/>
    <x v="22"/>
    <x v="9"/>
    <n v="6279.55"/>
  </r>
  <r>
    <x v="9"/>
    <x v="11"/>
    <m/>
    <x v="60"/>
    <s v="ASMFC FMP"/>
    <x v="3717"/>
    <x v="3682"/>
    <x v="83"/>
    <x v="32"/>
    <x v="9"/>
    <n v="5055.99"/>
  </r>
  <r>
    <x v="9"/>
    <x v="11"/>
    <m/>
    <x v="16"/>
    <s v="Monkfish"/>
    <x v="1936"/>
    <x v="3683"/>
    <x v="5"/>
    <x v="5"/>
    <x v="9"/>
    <n v="4551.3100000000004"/>
  </r>
  <r>
    <x v="9"/>
    <x v="11"/>
    <m/>
    <x v="23"/>
    <s v="Highly Migratory Species"/>
    <x v="2024"/>
    <x v="1590"/>
    <x v="27"/>
    <x v="22"/>
    <x v="9"/>
    <n v="1044.69"/>
  </r>
  <r>
    <x v="9"/>
    <x v="11"/>
    <m/>
    <x v="103"/>
    <s v="No Federal FMP"/>
    <x v="3718"/>
    <x v="518"/>
    <x v="54"/>
    <x v="31"/>
    <x v="9"/>
    <n v="718.87"/>
  </r>
  <r>
    <x v="9"/>
    <x v="11"/>
    <m/>
    <x v="32"/>
    <s v="Highly Migratory Species"/>
    <x v="2861"/>
    <x v="736"/>
    <x v="11"/>
    <x v="9"/>
    <x v="9"/>
    <n v="538.87"/>
  </r>
  <r>
    <x v="9"/>
    <x v="11"/>
    <m/>
    <x v="19"/>
    <s v="Tilefish"/>
    <x v="3719"/>
    <x v="2706"/>
    <x v="47"/>
    <x v="47"/>
    <x v="9"/>
    <n v="514.94000000000005"/>
  </r>
  <r>
    <x v="9"/>
    <x v="11"/>
    <m/>
    <x v="59"/>
    <s v="ASMFC FMP"/>
    <x v="385"/>
    <x v="1590"/>
    <x v="1"/>
    <x v="1"/>
    <x v="9"/>
    <n v="447.73"/>
  </r>
  <r>
    <x v="9"/>
    <x v="11"/>
    <m/>
    <x v="3"/>
    <s v="No Federal FMP"/>
    <x v="158"/>
    <x v="182"/>
    <x v="6"/>
    <x v="6"/>
    <x v="9"/>
    <n v="235.82"/>
  </r>
  <r>
    <x v="9"/>
    <x v="11"/>
    <m/>
    <x v="79"/>
    <s v="SERO FMP"/>
    <x v="958"/>
    <x v="57"/>
    <x v="5"/>
    <x v="7"/>
    <x v="9"/>
    <n v="234.69"/>
  </r>
  <r>
    <x v="9"/>
    <x v="11"/>
    <m/>
    <x v="24"/>
    <s v="No Federal FMP"/>
    <x v="389"/>
    <x v="469"/>
    <x v="11"/>
    <x v="44"/>
    <x v="9"/>
    <n v="169.75"/>
  </r>
  <r>
    <x v="9"/>
    <x v="11"/>
    <m/>
    <x v="21"/>
    <s v="No Federal FMP"/>
    <x v="101"/>
    <x v="1175"/>
    <x v="22"/>
    <x v="22"/>
    <x v="9"/>
    <n v="165.19"/>
  </r>
  <r>
    <x v="9"/>
    <x v="11"/>
    <m/>
    <x v="94"/>
    <s v="No Federal FMP"/>
    <x v="390"/>
    <x v="362"/>
    <x v="252"/>
    <x v="266"/>
    <x v="9"/>
    <n v="105.95"/>
  </r>
  <r>
    <x v="9"/>
    <x v="11"/>
    <m/>
    <x v="25"/>
    <s v="Bluefish"/>
    <x v="162"/>
    <x v="212"/>
    <x v="1"/>
    <x v="1"/>
    <x v="9"/>
    <n v="104.81"/>
  </r>
  <r>
    <x v="9"/>
    <x v="11"/>
    <m/>
    <x v="20"/>
    <s v="Mackerel, Squid, and Butterfish"/>
    <x v="412"/>
    <x v="404"/>
    <x v="1"/>
    <x v="1"/>
    <x v="9"/>
    <n v="61.52"/>
  </r>
  <r>
    <x v="9"/>
    <x v="11"/>
    <m/>
    <x v="28"/>
    <s v="Tilefish"/>
    <x v="461"/>
    <x v="158"/>
    <x v="6"/>
    <x v="6"/>
    <x v="9"/>
    <n v="48.99"/>
  </r>
  <r>
    <x v="9"/>
    <x v="11"/>
    <m/>
    <x v="13"/>
    <s v="No Federal FMP"/>
    <x v="18"/>
    <x v="15"/>
    <x v="1"/>
    <x v="1"/>
    <x v="9"/>
    <n v="5.7"/>
  </r>
  <r>
    <x v="9"/>
    <x v="11"/>
    <m/>
    <x v="31"/>
    <s v="No Federal FMP"/>
    <x v="18"/>
    <x v="109"/>
    <x v="6"/>
    <x v="6"/>
    <x v="9"/>
    <n v="5.7"/>
  </r>
  <r>
    <x v="9"/>
    <x v="11"/>
    <m/>
    <x v="62"/>
    <s v="ASMFC FMP"/>
    <x v="71"/>
    <x v="20"/>
    <x v="7"/>
    <x v="44"/>
    <x v="9"/>
    <n v="4.5599999999999996"/>
  </r>
  <r>
    <x v="9"/>
    <x v="11"/>
    <m/>
    <x v="17"/>
    <s v="Small-Mesh Multispecies"/>
    <x v="27"/>
    <x v="65"/>
    <x v="6"/>
    <x v="6"/>
    <x v="9"/>
    <n v="3.42"/>
  </r>
  <r>
    <x v="9"/>
    <x v="11"/>
    <m/>
    <x v="83"/>
    <s v="No Federal FMP"/>
    <x v="27"/>
    <x v="16"/>
    <x v="1"/>
    <x v="5"/>
    <x v="9"/>
    <n v="3.42"/>
  </r>
  <r>
    <x v="9"/>
    <x v="11"/>
    <m/>
    <x v="15"/>
    <s v="SERO FMP"/>
    <x v="19"/>
    <x v="19"/>
    <x v="1"/>
    <x v="1"/>
    <x v="9"/>
    <n v="2.2799999999999998"/>
  </r>
  <r>
    <x v="9"/>
    <x v="11"/>
    <m/>
    <x v="80"/>
    <s v="ASMFC FMP"/>
    <x v="20"/>
    <x v="19"/>
    <x v="6"/>
    <x v="6"/>
    <x v="9"/>
    <n v="1.1399999999999999"/>
  </r>
  <r>
    <x v="9"/>
    <x v="12"/>
    <s v="Empire Wind"/>
    <x v="1"/>
    <s v="Sea Scallop"/>
    <x v="3720"/>
    <x v="3684"/>
    <x v="87"/>
    <x v="142"/>
    <x v="9"/>
    <n v="4006469.06"/>
  </r>
  <r>
    <x v="9"/>
    <x v="12"/>
    <s v="Empire Wind"/>
    <x v="7"/>
    <s v="Mackerel, Squid, and Butterfish"/>
    <x v="3721"/>
    <x v="3685"/>
    <x v="57"/>
    <x v="202"/>
    <x v="9"/>
    <n v="277482.74"/>
  </r>
  <r>
    <x v="9"/>
    <x v="12"/>
    <s v="Empire Wind"/>
    <x v="18"/>
    <s v="Mackerel, Squid, and Butterfish"/>
    <x v="3722"/>
    <x v="3686"/>
    <x v="253"/>
    <x v="267"/>
    <x v="9"/>
    <n v="103261.68"/>
  </r>
  <r>
    <x v="9"/>
    <x v="12"/>
    <s v="Empire Wind"/>
    <x v="10"/>
    <s v="Summer Flounder, Scup, Black Sea Bass"/>
    <x v="3723"/>
    <x v="3687"/>
    <x v="58"/>
    <x v="57"/>
    <x v="9"/>
    <n v="52142.37"/>
  </r>
  <r>
    <x v="9"/>
    <x v="12"/>
    <s v="Empire Wind"/>
    <x v="38"/>
    <s v="Atlantic Herring"/>
    <x v="3724"/>
    <x v="3688"/>
    <x v="56"/>
    <x v="39"/>
    <x v="9"/>
    <n v="48334.99"/>
  </r>
  <r>
    <x v="9"/>
    <x v="12"/>
    <s v="Empire Wind"/>
    <x v="0"/>
    <m/>
    <x v="3725"/>
    <x v="3689"/>
    <x v="0"/>
    <x v="0"/>
    <x v="9"/>
    <n v="27151.759999999998"/>
  </r>
  <r>
    <x v="9"/>
    <x v="12"/>
    <s v="Empire Wind"/>
    <x v="16"/>
    <s v="Monkfish"/>
    <x v="3726"/>
    <x v="3690"/>
    <x v="8"/>
    <x v="8"/>
    <x v="9"/>
    <n v="26162.89"/>
  </r>
  <r>
    <x v="9"/>
    <x v="12"/>
    <s v="Empire Wind"/>
    <x v="5"/>
    <s v="ASMFC FMP"/>
    <x v="398"/>
    <x v="3691"/>
    <x v="1"/>
    <x v="1"/>
    <x v="9"/>
    <n v="7556.65"/>
  </r>
  <r>
    <x v="9"/>
    <x v="12"/>
    <s v="Empire Wind"/>
    <x v="2"/>
    <s v="Summer Flounder, Scup, Black Sea Bass"/>
    <x v="290"/>
    <x v="3692"/>
    <x v="9"/>
    <x v="64"/>
    <x v="9"/>
    <n v="3572.69"/>
  </r>
  <r>
    <x v="9"/>
    <x v="12"/>
    <s v="Empire Wind"/>
    <x v="22"/>
    <s v="Small-Mesh Multispecies"/>
    <x v="3727"/>
    <x v="3693"/>
    <x v="29"/>
    <x v="7"/>
    <x v="9"/>
    <n v="3218.38"/>
  </r>
  <r>
    <x v="9"/>
    <x v="12"/>
    <s v="Empire Wind"/>
    <x v="6"/>
    <s v="Mackerel, Squid, and Butterfish"/>
    <x v="3728"/>
    <x v="3694"/>
    <x v="5"/>
    <x v="5"/>
    <x v="9"/>
    <n v="2743.32"/>
  </r>
  <r>
    <x v="9"/>
    <x v="12"/>
    <s v="Empire Wind"/>
    <x v="9"/>
    <s v="Summer Flounder, Scup, Black Sea Bass"/>
    <x v="1286"/>
    <x v="1578"/>
    <x v="29"/>
    <x v="7"/>
    <x v="9"/>
    <n v="2272.81"/>
  </r>
  <r>
    <x v="9"/>
    <x v="12"/>
    <s v="Empire Wind"/>
    <x v="26"/>
    <s v="Skates"/>
    <x v="1463"/>
    <x v="3695"/>
    <x v="5"/>
    <x v="44"/>
    <x v="9"/>
    <n v="1851.28"/>
  </r>
  <r>
    <x v="9"/>
    <x v="12"/>
    <s v="Empire Wind"/>
    <x v="25"/>
    <s v="Bluefish"/>
    <x v="2739"/>
    <x v="2332"/>
    <x v="54"/>
    <x v="9"/>
    <x v="9"/>
    <n v="1258.8699999999999"/>
  </r>
  <r>
    <x v="9"/>
    <x v="12"/>
    <s v="Empire Wind"/>
    <x v="20"/>
    <s v="Mackerel, Squid, and Butterfish"/>
    <x v="3729"/>
    <x v="1395"/>
    <x v="10"/>
    <x v="28"/>
    <x v="9"/>
    <n v="987.73"/>
  </r>
  <r>
    <x v="9"/>
    <x v="12"/>
    <s v="Empire Wind"/>
    <x v="32"/>
    <s v="Highly Migratory Species"/>
    <x v="1402"/>
    <x v="3696"/>
    <x v="9"/>
    <x v="10"/>
    <x v="9"/>
    <n v="721.15"/>
  </r>
  <r>
    <x v="9"/>
    <x v="12"/>
    <s v="Empire Wind"/>
    <x v="35"/>
    <s v="Spiny Dogfish"/>
    <x v="492"/>
    <x v="3697"/>
    <x v="1"/>
    <x v="1"/>
    <x v="9"/>
    <n v="593.54999999999995"/>
  </r>
  <r>
    <x v="9"/>
    <x v="12"/>
    <s v="Empire Wind"/>
    <x v="17"/>
    <s v="Small-Mesh Multispecies"/>
    <x v="3730"/>
    <x v="3698"/>
    <x v="11"/>
    <x v="64"/>
    <x v="9"/>
    <n v="559.37"/>
  </r>
  <r>
    <x v="9"/>
    <x v="12"/>
    <s v="Empire Wind"/>
    <x v="43"/>
    <s v="Northeast Multispecies"/>
    <x v="1596"/>
    <x v="536"/>
    <x v="1"/>
    <x v="1"/>
    <x v="9"/>
    <n v="395.32"/>
  </r>
  <r>
    <x v="9"/>
    <x v="12"/>
    <s v="Empire Wind"/>
    <x v="11"/>
    <s v="ASMFC FMP"/>
    <x v="516"/>
    <x v="102"/>
    <x v="54"/>
    <x v="31"/>
    <x v="9"/>
    <n v="181.14"/>
  </r>
  <r>
    <x v="9"/>
    <x v="12"/>
    <s v="Empire Wind"/>
    <x v="46"/>
    <s v="No Federal FMP"/>
    <x v="279"/>
    <x v="99"/>
    <x v="5"/>
    <x v="44"/>
    <x v="9"/>
    <n v="87.72"/>
  </r>
  <r>
    <x v="9"/>
    <x v="12"/>
    <s v="Empire Wind"/>
    <x v="60"/>
    <s v="ASMFC FMP"/>
    <x v="105"/>
    <x v="1619"/>
    <x v="6"/>
    <x v="1"/>
    <x v="9"/>
    <n v="74.05"/>
  </r>
  <r>
    <x v="9"/>
    <x v="12"/>
    <s v="Empire Wind"/>
    <x v="31"/>
    <s v="No Federal FMP"/>
    <x v="106"/>
    <x v="250"/>
    <x v="7"/>
    <x v="31"/>
    <x v="9"/>
    <n v="72.91"/>
  </r>
  <r>
    <x v="9"/>
    <x v="12"/>
    <s v="Empire Wind"/>
    <x v="31"/>
    <s v="No Federal FMP"/>
    <x v="281"/>
    <x v="1008"/>
    <x v="56"/>
    <x v="57"/>
    <x v="9"/>
    <n v="67.22"/>
  </r>
  <r>
    <x v="9"/>
    <x v="12"/>
    <s v="Empire Wind"/>
    <x v="34"/>
    <s v="Northeast Multispecies"/>
    <x v="107"/>
    <x v="364"/>
    <x v="6"/>
    <x v="6"/>
    <x v="9"/>
    <n v="53.54"/>
  </r>
  <r>
    <x v="9"/>
    <x v="12"/>
    <s v="Empire Wind"/>
    <x v="62"/>
    <s v="ASMFC FMP"/>
    <x v="65"/>
    <x v="17"/>
    <x v="80"/>
    <x v="66"/>
    <x v="9"/>
    <n v="46.71"/>
  </r>
  <r>
    <x v="9"/>
    <x v="12"/>
    <s v="Empire Wind"/>
    <x v="51"/>
    <s v="No Federal FMP"/>
    <x v="12"/>
    <x v="364"/>
    <x v="29"/>
    <x v="22"/>
    <x v="9"/>
    <n v="38.729999999999997"/>
  </r>
  <r>
    <x v="9"/>
    <x v="12"/>
    <s v="Empire Wind"/>
    <x v="8"/>
    <s v="ASMFC FMP"/>
    <x v="13"/>
    <x v="1106"/>
    <x v="6"/>
    <x v="6"/>
    <x v="9"/>
    <n v="34.18"/>
  </r>
  <r>
    <x v="9"/>
    <x v="12"/>
    <s v="Empire Wind"/>
    <x v="37"/>
    <s v="No Federal FMP"/>
    <x v="15"/>
    <x v="65"/>
    <x v="11"/>
    <x v="44"/>
    <x v="9"/>
    <n v="21.65"/>
  </r>
  <r>
    <x v="9"/>
    <x v="12"/>
    <s v="Empire Wind"/>
    <x v="24"/>
    <s v="No Federal FMP"/>
    <x v="354"/>
    <x v="66"/>
    <x v="1"/>
    <x v="1"/>
    <x v="9"/>
    <n v="20.51"/>
  </r>
  <r>
    <x v="9"/>
    <x v="12"/>
    <s v="Empire Wind"/>
    <x v="21"/>
    <s v="No Federal FMP"/>
    <x v="127"/>
    <x v="106"/>
    <x v="1"/>
    <x v="5"/>
    <x v="9"/>
    <n v="18.23"/>
  </r>
  <r>
    <x v="9"/>
    <x v="12"/>
    <s v="Empire Wind"/>
    <x v="14"/>
    <s v="No Federal FMP"/>
    <x v="70"/>
    <x v="207"/>
    <x v="54"/>
    <x v="22"/>
    <x v="9"/>
    <n v="11.39"/>
  </r>
  <r>
    <x v="9"/>
    <x v="12"/>
    <s v="Empire Wind"/>
    <x v="12"/>
    <s v="No Federal FMP"/>
    <x v="70"/>
    <x v="107"/>
    <x v="6"/>
    <x v="6"/>
    <x v="9"/>
    <n v="11.39"/>
  </r>
  <r>
    <x v="9"/>
    <x v="12"/>
    <s v="Empire Wind"/>
    <x v="13"/>
    <s v="No Federal FMP"/>
    <x v="110"/>
    <x v="125"/>
    <x v="5"/>
    <x v="5"/>
    <x v="9"/>
    <n v="10.25"/>
  </r>
  <r>
    <x v="9"/>
    <x v="12"/>
    <s v="Empire Wind"/>
    <x v="49"/>
    <s v="No Federal FMP"/>
    <x v="16"/>
    <x v="215"/>
    <x v="67"/>
    <x v="8"/>
    <x v="9"/>
    <n v="9.11"/>
  </r>
  <r>
    <x v="9"/>
    <x v="12"/>
    <s v="Empire Wind"/>
    <x v="44"/>
    <s v="ASMFC FMP"/>
    <x v="16"/>
    <x v="16"/>
    <x v="8"/>
    <x v="8"/>
    <x v="9"/>
    <n v="9.11"/>
  </r>
  <r>
    <x v="9"/>
    <x v="12"/>
    <s v="Empire Wind"/>
    <x v="27"/>
    <s v="Northeast Multispecies"/>
    <x v="17"/>
    <x v="109"/>
    <x v="6"/>
    <x v="6"/>
    <x v="9"/>
    <n v="7.97"/>
  </r>
  <r>
    <x v="9"/>
    <x v="12"/>
    <s v="Empire Wind"/>
    <x v="28"/>
    <s v="Tilefish"/>
    <x v="111"/>
    <x v="109"/>
    <x v="6"/>
    <x v="6"/>
    <x v="9"/>
    <n v="6.84"/>
  </r>
  <r>
    <x v="9"/>
    <x v="12"/>
    <s v="Empire Wind"/>
    <x v="64"/>
    <s v="Small-Mesh Multispecies"/>
    <x v="18"/>
    <x v="158"/>
    <x v="1"/>
    <x v="44"/>
    <x v="9"/>
    <n v="5.7"/>
  </r>
  <r>
    <x v="9"/>
    <x v="12"/>
    <s v="Empire Wind"/>
    <x v="58"/>
    <s v="Highly Migratory Species"/>
    <x v="71"/>
    <x v="27"/>
    <x v="1"/>
    <x v="1"/>
    <x v="9"/>
    <n v="4.5599999999999996"/>
  </r>
  <r>
    <x v="9"/>
    <x v="12"/>
    <s v="Empire Wind"/>
    <x v="70"/>
    <s v="No Federal FMP"/>
    <x v="27"/>
    <x v="19"/>
    <x v="6"/>
    <x v="6"/>
    <x v="9"/>
    <n v="3.42"/>
  </r>
  <r>
    <x v="9"/>
    <x v="12"/>
    <s v="Empire Wind"/>
    <x v="48"/>
    <s v="Northeast Multispecies"/>
    <x v="27"/>
    <x v="19"/>
    <x v="6"/>
    <x v="6"/>
    <x v="9"/>
    <n v="3.42"/>
  </r>
  <r>
    <x v="9"/>
    <x v="12"/>
    <s v="Empire Wind"/>
    <x v="15"/>
    <s v="SERO FMP"/>
    <x v="19"/>
    <x v="20"/>
    <x v="1"/>
    <x v="1"/>
    <x v="9"/>
    <n v="2.2799999999999998"/>
  </r>
  <r>
    <x v="9"/>
    <x v="12"/>
    <s v="Empire Wind"/>
    <x v="82"/>
    <s v="No Federal FMP"/>
    <x v="19"/>
    <x v="15"/>
    <x v="5"/>
    <x v="44"/>
    <x v="9"/>
    <n v="2.2799999999999998"/>
  </r>
  <r>
    <x v="9"/>
    <x v="12"/>
    <s v="Empire Wind"/>
    <x v="94"/>
    <s v="No Federal FMP"/>
    <x v="20"/>
    <x v="19"/>
    <x v="5"/>
    <x v="5"/>
    <x v="9"/>
    <n v="1.1399999999999999"/>
  </r>
  <r>
    <x v="9"/>
    <x v="13"/>
    <s v="South Fork Wind"/>
    <x v="16"/>
    <s v="Monkfish"/>
    <x v="3731"/>
    <x v="3699"/>
    <x v="45"/>
    <x v="57"/>
    <x v="9"/>
    <n v="32447"/>
  </r>
  <r>
    <x v="9"/>
    <x v="13"/>
    <s v="South Fork Wind"/>
    <x v="5"/>
    <s v="ASMFC FMP"/>
    <x v="3732"/>
    <x v="3700"/>
    <x v="29"/>
    <x v="7"/>
    <x v="9"/>
    <n v="25196.81"/>
  </r>
  <r>
    <x v="9"/>
    <x v="13"/>
    <s v="South Fork Wind"/>
    <x v="26"/>
    <s v="Skates"/>
    <x v="3733"/>
    <x v="3701"/>
    <x v="37"/>
    <x v="47"/>
    <x v="9"/>
    <n v="19269.29"/>
  </r>
  <r>
    <x v="9"/>
    <x v="13"/>
    <s v="South Fork Wind"/>
    <x v="7"/>
    <s v="Mackerel, Squid, and Butterfish"/>
    <x v="3734"/>
    <x v="3702"/>
    <x v="29"/>
    <x v="7"/>
    <x v="9"/>
    <n v="9554.9"/>
  </r>
  <r>
    <x v="9"/>
    <x v="13"/>
    <s v="South Fork Wind"/>
    <x v="0"/>
    <m/>
    <x v="3735"/>
    <x v="3703"/>
    <x v="0"/>
    <x v="0"/>
    <x v="9"/>
    <n v="8923.75"/>
  </r>
  <r>
    <x v="9"/>
    <x v="13"/>
    <s v="South Fork Wind"/>
    <x v="10"/>
    <s v="Summer Flounder, Scup, Black Sea Bass"/>
    <x v="3736"/>
    <x v="3704"/>
    <x v="5"/>
    <x v="5"/>
    <x v="9"/>
    <n v="6900.44"/>
  </r>
  <r>
    <x v="9"/>
    <x v="13"/>
    <s v="South Fork Wind"/>
    <x v="22"/>
    <s v="Small-Mesh Multispecies"/>
    <x v="3737"/>
    <x v="3705"/>
    <x v="11"/>
    <x v="31"/>
    <x v="9"/>
    <n v="5413.72"/>
  </r>
  <r>
    <x v="9"/>
    <x v="13"/>
    <s v="South Fork Wind"/>
    <x v="38"/>
    <s v="Atlantic Herring"/>
    <x v="1245"/>
    <x v="3706"/>
    <x v="5"/>
    <x v="5"/>
    <x v="9"/>
    <n v="5002.45"/>
  </r>
  <r>
    <x v="9"/>
    <x v="13"/>
    <s v="South Fork Wind"/>
    <x v="2"/>
    <s v="Summer Flounder, Scup, Black Sea Bass"/>
    <x v="3738"/>
    <x v="3707"/>
    <x v="67"/>
    <x v="31"/>
    <x v="9"/>
    <n v="4080.8"/>
  </r>
  <r>
    <x v="9"/>
    <x v="13"/>
    <s v="South Fork Wind"/>
    <x v="34"/>
    <s v="Northeast Multispecies"/>
    <x v="2814"/>
    <x v="2351"/>
    <x v="1"/>
    <x v="1"/>
    <x v="9"/>
    <n v="3417.75"/>
  </r>
  <r>
    <x v="9"/>
    <x v="13"/>
    <s v="South Fork Wind"/>
    <x v="43"/>
    <s v="Northeast Multispecies"/>
    <x v="3739"/>
    <x v="3708"/>
    <x v="54"/>
    <x v="31"/>
    <x v="9"/>
    <n v="3416.61"/>
  </r>
  <r>
    <x v="9"/>
    <x v="13"/>
    <s v="South Fork Wind"/>
    <x v="8"/>
    <s v="ASMFC FMP"/>
    <x v="3740"/>
    <x v="3709"/>
    <x v="7"/>
    <x v="44"/>
    <x v="9"/>
    <n v="3065.72"/>
  </r>
  <r>
    <x v="9"/>
    <x v="13"/>
    <s v="South Fork Wind"/>
    <x v="9"/>
    <s v="Summer Flounder, Scup, Black Sea Bass"/>
    <x v="3741"/>
    <x v="3710"/>
    <x v="29"/>
    <x v="7"/>
    <x v="9"/>
    <n v="2340.02"/>
  </r>
  <r>
    <x v="9"/>
    <x v="13"/>
    <s v="South Fork Wind"/>
    <x v="35"/>
    <s v="Spiny Dogfish"/>
    <x v="546"/>
    <x v="3711"/>
    <x v="7"/>
    <x v="44"/>
    <x v="9"/>
    <n v="1810.27"/>
  </r>
  <r>
    <x v="9"/>
    <x v="13"/>
    <s v="South Fork Wind"/>
    <x v="1"/>
    <s v="Sea Scallop"/>
    <x v="3742"/>
    <x v="949"/>
    <x v="6"/>
    <x v="6"/>
    <x v="9"/>
    <n v="1012.79"/>
  </r>
  <r>
    <x v="9"/>
    <x v="13"/>
    <s v="South Fork Wind"/>
    <x v="18"/>
    <s v="Mackerel, Squid, and Butterfish"/>
    <x v="2198"/>
    <x v="3712"/>
    <x v="1"/>
    <x v="1"/>
    <x v="9"/>
    <n v="465.95"/>
  </r>
  <r>
    <x v="9"/>
    <x v="13"/>
    <s v="South Fork Wind"/>
    <x v="17"/>
    <s v="Small-Mesh Multispecies"/>
    <x v="1907"/>
    <x v="3713"/>
    <x v="7"/>
    <x v="68"/>
    <x v="9"/>
    <n v="460.26"/>
  </r>
  <r>
    <x v="9"/>
    <x v="13"/>
    <s v="South Fork Wind"/>
    <x v="12"/>
    <s v="No Federal FMP"/>
    <x v="871"/>
    <x v="1696"/>
    <x v="9"/>
    <x v="8"/>
    <x v="9"/>
    <n v="308.74"/>
  </r>
  <r>
    <x v="9"/>
    <x v="13"/>
    <s v="South Fork Wind"/>
    <x v="29"/>
    <s v="ASMFC FMP"/>
    <x v="2792"/>
    <x v="325"/>
    <x v="1"/>
    <x v="1"/>
    <x v="9"/>
    <n v="238.1"/>
  </r>
  <r>
    <x v="9"/>
    <x v="13"/>
    <s v="South Fork Wind"/>
    <x v="25"/>
    <s v="Bluefish"/>
    <x v="98"/>
    <x v="3525"/>
    <x v="1"/>
    <x v="1"/>
    <x v="9"/>
    <n v="224.43"/>
  </r>
  <r>
    <x v="9"/>
    <x v="13"/>
    <s v="South Fork Wind"/>
    <x v="20"/>
    <s v="Mackerel, Squid, and Butterfish"/>
    <x v="352"/>
    <x v="2316"/>
    <x v="5"/>
    <x v="5"/>
    <x v="9"/>
    <n v="151.52000000000001"/>
  </r>
  <r>
    <x v="9"/>
    <x v="13"/>
    <s v="South Fork Wind"/>
    <x v="42"/>
    <s v="No Federal FMP"/>
    <x v="225"/>
    <x v="13"/>
    <x v="58"/>
    <x v="47"/>
    <x v="9"/>
    <n v="80.89"/>
  </r>
  <r>
    <x v="9"/>
    <x v="13"/>
    <s v="South Fork Wind"/>
    <x v="3"/>
    <s v="No Federal FMP"/>
    <x v="281"/>
    <x v="108"/>
    <x v="6"/>
    <x v="6"/>
    <x v="9"/>
    <n v="67.22"/>
  </r>
  <r>
    <x v="9"/>
    <x v="13"/>
    <s v="South Fork Wind"/>
    <x v="13"/>
    <s v="No Federal FMP"/>
    <x v="260"/>
    <x v="1224"/>
    <x v="8"/>
    <x v="43"/>
    <x v="9"/>
    <n v="47.85"/>
  </r>
  <r>
    <x v="9"/>
    <x v="13"/>
    <s v="South Fork Wind"/>
    <x v="37"/>
    <s v="No Federal FMP"/>
    <x v="66"/>
    <x v="141"/>
    <x v="67"/>
    <x v="9"/>
    <x v="9"/>
    <n v="36.46"/>
  </r>
  <r>
    <x v="9"/>
    <x v="13"/>
    <s v="South Fork Wind"/>
    <x v="11"/>
    <s v="ASMFC FMP"/>
    <x v="480"/>
    <x v="15"/>
    <x v="1"/>
    <x v="1"/>
    <x v="9"/>
    <n v="29.62"/>
  </r>
  <r>
    <x v="9"/>
    <x v="13"/>
    <s v="South Fork Wind"/>
    <x v="45"/>
    <s v="No Federal FMP"/>
    <x v="144"/>
    <x v="302"/>
    <x v="9"/>
    <x v="8"/>
    <x v="9"/>
    <n v="25.06"/>
  </r>
  <r>
    <x v="9"/>
    <x v="13"/>
    <s v="South Fork Wind"/>
    <x v="31"/>
    <s v="No Federal FMP"/>
    <x v="109"/>
    <x v="184"/>
    <x v="1"/>
    <x v="1"/>
    <x v="9"/>
    <n v="22.79"/>
  </r>
  <r>
    <x v="9"/>
    <x v="13"/>
    <s v="South Fork Wind"/>
    <x v="32"/>
    <s v="Highly Migratory Species"/>
    <x v="196"/>
    <x v="14"/>
    <x v="6"/>
    <x v="6"/>
    <x v="9"/>
    <n v="14.81"/>
  </r>
  <r>
    <x v="9"/>
    <x v="13"/>
    <s v="South Fork Wind"/>
    <x v="24"/>
    <s v="No Federal FMP"/>
    <x v="68"/>
    <x v="125"/>
    <x v="6"/>
    <x v="6"/>
    <x v="9"/>
    <n v="13.67"/>
  </r>
  <r>
    <x v="9"/>
    <x v="13"/>
    <s v="South Fork Wind"/>
    <x v="90"/>
    <s v="No Federal FMP"/>
    <x v="68"/>
    <x v="108"/>
    <x v="8"/>
    <x v="8"/>
    <x v="9"/>
    <n v="13.67"/>
  </r>
  <r>
    <x v="9"/>
    <x v="13"/>
    <s v="South Fork Wind"/>
    <x v="48"/>
    <s v="Northeast Multispecies"/>
    <x v="69"/>
    <x v="16"/>
    <x v="6"/>
    <x v="6"/>
    <x v="9"/>
    <n v="12.53"/>
  </r>
  <r>
    <x v="9"/>
    <x v="13"/>
    <s v="South Fork Wind"/>
    <x v="28"/>
    <s v="Tilefish"/>
    <x v="70"/>
    <x v="27"/>
    <x v="6"/>
    <x v="6"/>
    <x v="9"/>
    <n v="11.39"/>
  </r>
  <r>
    <x v="9"/>
    <x v="13"/>
    <s v="South Fork Wind"/>
    <x v="57"/>
    <s v="Northeast Multispecies"/>
    <x v="70"/>
    <x v="20"/>
    <x v="6"/>
    <x v="1"/>
    <x v="9"/>
    <n v="11.39"/>
  </r>
  <r>
    <x v="9"/>
    <x v="13"/>
    <s v="South Fork Wind"/>
    <x v="14"/>
    <s v="No Federal FMP"/>
    <x v="16"/>
    <x v="65"/>
    <x v="7"/>
    <x v="5"/>
    <x v="9"/>
    <n v="9.11"/>
  </r>
  <r>
    <x v="9"/>
    <x v="13"/>
    <s v="South Fork Wind"/>
    <x v="27"/>
    <s v="Northeast Multispecies"/>
    <x v="16"/>
    <x v="65"/>
    <x v="6"/>
    <x v="6"/>
    <x v="9"/>
    <n v="9.11"/>
  </r>
  <r>
    <x v="9"/>
    <x v="13"/>
    <s v="South Fork Wind"/>
    <x v="58"/>
    <s v="Highly Migratory Species"/>
    <x v="16"/>
    <x v="26"/>
    <x v="29"/>
    <x v="5"/>
    <x v="9"/>
    <n v="9.11"/>
  </r>
  <r>
    <x v="9"/>
    <x v="13"/>
    <s v="South Fork Wind"/>
    <x v="54"/>
    <s v="Northeast Multispecies"/>
    <x v="16"/>
    <x v="26"/>
    <x v="6"/>
    <x v="6"/>
    <x v="9"/>
    <n v="9.11"/>
  </r>
  <r>
    <x v="9"/>
    <x v="13"/>
    <s v="South Fork Wind"/>
    <x v="15"/>
    <s v="SERO FMP"/>
    <x v="111"/>
    <x v="16"/>
    <x v="29"/>
    <x v="44"/>
    <x v="9"/>
    <n v="6.84"/>
  </r>
  <r>
    <x v="9"/>
    <x v="13"/>
    <s v="South Fork Wind"/>
    <x v="39"/>
    <s v="No Federal FMP"/>
    <x v="71"/>
    <x v="15"/>
    <x v="1"/>
    <x v="1"/>
    <x v="9"/>
    <n v="4.5599999999999996"/>
  </r>
  <r>
    <x v="9"/>
    <x v="13"/>
    <s v="South Fork Wind"/>
    <x v="31"/>
    <s v="No Federal FMP"/>
    <x v="27"/>
    <x v="19"/>
    <x v="1"/>
    <x v="1"/>
    <x v="9"/>
    <n v="3.42"/>
  </r>
  <r>
    <x v="9"/>
    <x v="13"/>
    <s v="South Fork Wind"/>
    <x v="64"/>
    <s v="Small-Mesh Multispecies"/>
    <x v="19"/>
    <x v="109"/>
    <x v="1"/>
    <x v="1"/>
    <x v="9"/>
    <n v="2.2799999999999998"/>
  </r>
  <r>
    <x v="9"/>
    <x v="13"/>
    <s v="South Fork Wind"/>
    <x v="44"/>
    <s v="ASMFC FMP"/>
    <x v="19"/>
    <x v="19"/>
    <x v="5"/>
    <x v="1"/>
    <x v="9"/>
    <n v="2.2799999999999998"/>
  </r>
  <r>
    <x v="9"/>
    <x v="13"/>
    <s v="South Fork Wind"/>
    <x v="51"/>
    <s v="No Federal FMP"/>
    <x v="19"/>
    <x v="109"/>
    <x v="6"/>
    <x v="5"/>
    <x v="9"/>
    <n v="2.2799999999999998"/>
  </r>
  <r>
    <x v="9"/>
    <x v="13"/>
    <s v="South Fork Wind"/>
    <x v="55"/>
    <s v="Northeast Multispecies"/>
    <x v="20"/>
    <x v="19"/>
    <x v="6"/>
    <x v="6"/>
    <x v="9"/>
    <n v="1.1399999999999999"/>
  </r>
  <r>
    <x v="9"/>
    <x v="13"/>
    <s v="South Fork Wind"/>
    <x v="41"/>
    <s v="Northeast Multispecies"/>
    <x v="20"/>
    <x v="19"/>
    <x v="6"/>
    <x v="6"/>
    <x v="9"/>
    <n v="1.1399999999999999"/>
  </r>
  <r>
    <x v="9"/>
    <x v="14"/>
    <s v="Skipjack Wind"/>
    <x v="53"/>
    <s v="Surfclam, Ocean Quahog"/>
    <x v="3743"/>
    <x v="3714"/>
    <x v="53"/>
    <x v="91"/>
    <x v="9"/>
    <n v="99799.5"/>
  </r>
  <r>
    <x v="9"/>
    <x v="14"/>
    <s v="Skipjack Wind"/>
    <x v="2"/>
    <s v="Summer Flounder, Scup, Black Sea Bass"/>
    <x v="3744"/>
    <x v="3715"/>
    <x v="24"/>
    <x v="36"/>
    <x v="9"/>
    <n v="17680.03"/>
  </r>
  <r>
    <x v="9"/>
    <x v="14"/>
    <s v="Skipjack Wind"/>
    <x v="40"/>
    <s v="ASMFC FMP"/>
    <x v="3745"/>
    <x v="3716"/>
    <x v="33"/>
    <x v="43"/>
    <x v="9"/>
    <n v="9804.39"/>
  </r>
  <r>
    <x v="9"/>
    <x v="14"/>
    <s v="Skipjack Wind"/>
    <x v="3"/>
    <s v="No Federal FMP"/>
    <x v="2271"/>
    <x v="3717"/>
    <x v="54"/>
    <x v="64"/>
    <x v="9"/>
    <n v="4795.1099999999997"/>
  </r>
  <r>
    <x v="9"/>
    <x v="14"/>
    <s v="Skipjack Wind"/>
    <x v="10"/>
    <s v="Summer Flounder, Scup, Black Sea Bass"/>
    <x v="3746"/>
    <x v="3718"/>
    <x v="1"/>
    <x v="5"/>
    <x v="9"/>
    <n v="4366.75"/>
  </r>
  <r>
    <x v="9"/>
    <x v="14"/>
    <s v="Skipjack Wind"/>
    <x v="1"/>
    <s v="Sea Scallop"/>
    <x v="3747"/>
    <x v="2224"/>
    <x v="6"/>
    <x v="6"/>
    <x v="9"/>
    <n v="3912.19"/>
  </r>
  <r>
    <x v="9"/>
    <x v="14"/>
    <s v="Skipjack Wind"/>
    <x v="5"/>
    <s v="ASMFC FMP"/>
    <x v="3748"/>
    <x v="3028"/>
    <x v="6"/>
    <x v="6"/>
    <x v="9"/>
    <n v="2072.3000000000002"/>
  </r>
  <r>
    <x v="9"/>
    <x v="14"/>
    <s v="Skipjack Wind"/>
    <x v="7"/>
    <s v="Mackerel, Squid, and Butterfish"/>
    <x v="3749"/>
    <x v="3719"/>
    <x v="1"/>
    <x v="1"/>
    <x v="9"/>
    <n v="1939"/>
  </r>
  <r>
    <x v="9"/>
    <x v="14"/>
    <s v="Skipjack Wind"/>
    <x v="6"/>
    <s v="Mackerel, Squid, and Butterfish"/>
    <x v="3042"/>
    <x v="3720"/>
    <x v="1"/>
    <x v="1"/>
    <x v="9"/>
    <n v="1471.91"/>
  </r>
  <r>
    <x v="9"/>
    <x v="14"/>
    <s v="Skipjack Wind"/>
    <x v="32"/>
    <s v="Highly Migratory Species"/>
    <x v="3750"/>
    <x v="656"/>
    <x v="12"/>
    <x v="84"/>
    <x v="9"/>
    <n v="1425.2"/>
  </r>
  <r>
    <x v="9"/>
    <x v="14"/>
    <s v="Skipjack Wind"/>
    <x v="8"/>
    <s v="ASMFC FMP"/>
    <x v="942"/>
    <x v="813"/>
    <x v="1"/>
    <x v="1"/>
    <x v="9"/>
    <n v="697.22"/>
  </r>
  <r>
    <x v="9"/>
    <x v="14"/>
    <s v="Skipjack Wind"/>
    <x v="67"/>
    <s v="Skates"/>
    <x v="51"/>
    <x v="684"/>
    <x v="22"/>
    <x v="22"/>
    <x v="9"/>
    <n v="479.62"/>
  </r>
  <r>
    <x v="9"/>
    <x v="14"/>
    <s v="Skipjack Wind"/>
    <x v="0"/>
    <m/>
    <x v="2889"/>
    <x v="1994"/>
    <x v="0"/>
    <x v="0"/>
    <x v="9"/>
    <n v="436.33"/>
  </r>
  <r>
    <x v="9"/>
    <x v="14"/>
    <s v="Skipjack Wind"/>
    <x v="12"/>
    <s v="No Federal FMP"/>
    <x v="1233"/>
    <x v="3073"/>
    <x v="67"/>
    <x v="63"/>
    <x v="9"/>
    <n v="331.52"/>
  </r>
  <r>
    <x v="9"/>
    <x v="14"/>
    <s v="Skipjack Wind"/>
    <x v="60"/>
    <s v="ASMFC FMP"/>
    <x v="99"/>
    <x v="359"/>
    <x v="1"/>
    <x v="1"/>
    <x v="9"/>
    <n v="222.15"/>
  </r>
  <r>
    <x v="9"/>
    <x v="14"/>
    <s v="Skipjack Wind"/>
    <x v="46"/>
    <s v="No Federal FMP"/>
    <x v="222"/>
    <x v="270"/>
    <x v="7"/>
    <x v="7"/>
    <x v="9"/>
    <n v="161.77000000000001"/>
  </r>
  <r>
    <x v="9"/>
    <x v="14"/>
    <s v="Skipjack Wind"/>
    <x v="70"/>
    <s v="No Federal FMP"/>
    <x v="815"/>
    <x v="61"/>
    <x v="1"/>
    <x v="1"/>
    <x v="9"/>
    <n v="153.80000000000001"/>
  </r>
  <r>
    <x v="9"/>
    <x v="14"/>
    <s v="Skipjack Wind"/>
    <x v="11"/>
    <s v="ASMFC FMP"/>
    <x v="817"/>
    <x v="102"/>
    <x v="7"/>
    <x v="31"/>
    <x v="9"/>
    <n v="132.15"/>
  </r>
  <r>
    <x v="9"/>
    <x v="14"/>
    <s v="Skipjack Wind"/>
    <x v="26"/>
    <s v="Skates"/>
    <x v="657"/>
    <x v="2348"/>
    <x v="6"/>
    <x v="6"/>
    <x v="9"/>
    <n v="118.48"/>
  </r>
  <r>
    <x v="9"/>
    <x v="14"/>
    <s v="Skipjack Wind"/>
    <x v="25"/>
    <s v="Bluefish"/>
    <x v="124"/>
    <x v="91"/>
    <x v="6"/>
    <x v="6"/>
    <x v="9"/>
    <n v="96.84"/>
  </r>
  <r>
    <x v="9"/>
    <x v="14"/>
    <s v="Skipjack Wind"/>
    <x v="16"/>
    <s v="Monkfish"/>
    <x v="225"/>
    <x v="281"/>
    <x v="6"/>
    <x v="6"/>
    <x v="9"/>
    <n v="80.89"/>
  </r>
  <r>
    <x v="9"/>
    <x v="14"/>
    <s v="Skipjack Wind"/>
    <x v="4"/>
    <s v="No Federal FMP"/>
    <x v="985"/>
    <x v="933"/>
    <x v="5"/>
    <x v="5"/>
    <x v="9"/>
    <n v="64.94"/>
  </r>
  <r>
    <x v="9"/>
    <x v="14"/>
    <s v="Skipjack Wind"/>
    <x v="13"/>
    <s v="No Federal FMP"/>
    <x v="461"/>
    <x v="101"/>
    <x v="8"/>
    <x v="63"/>
    <x v="9"/>
    <n v="48.99"/>
  </r>
  <r>
    <x v="9"/>
    <x v="14"/>
    <s v="Skipjack Wind"/>
    <x v="14"/>
    <s v="No Federal FMP"/>
    <x v="260"/>
    <x v="56"/>
    <x v="51"/>
    <x v="84"/>
    <x v="9"/>
    <n v="47.85"/>
  </r>
  <r>
    <x v="9"/>
    <x v="14"/>
    <s v="Skipjack Wind"/>
    <x v="51"/>
    <s v="No Federal FMP"/>
    <x v="15"/>
    <x v="215"/>
    <x v="5"/>
    <x v="56"/>
    <x v="9"/>
    <n v="21.65"/>
  </r>
  <r>
    <x v="9"/>
    <x v="14"/>
    <s v="Skipjack Wind"/>
    <x v="15"/>
    <s v="SERO FMP"/>
    <x v="354"/>
    <x v="158"/>
    <x v="8"/>
    <x v="22"/>
    <x v="9"/>
    <n v="20.51"/>
  </r>
  <r>
    <x v="9"/>
    <x v="14"/>
    <s v="Skipjack Wind"/>
    <x v="23"/>
    <s v="Highly Migratory Species"/>
    <x v="145"/>
    <x v="27"/>
    <x v="6"/>
    <x v="6"/>
    <x v="9"/>
    <n v="15.95"/>
  </r>
  <r>
    <x v="9"/>
    <x v="14"/>
    <s v="Skipjack Wind"/>
    <x v="24"/>
    <s v="No Federal FMP"/>
    <x v="68"/>
    <x v="158"/>
    <x v="6"/>
    <x v="6"/>
    <x v="9"/>
    <n v="13.67"/>
  </r>
  <r>
    <x v="9"/>
    <x v="14"/>
    <s v="Skipjack Wind"/>
    <x v="20"/>
    <s v="Mackerel, Squid, and Butterfish"/>
    <x v="70"/>
    <x v="157"/>
    <x v="6"/>
    <x v="6"/>
    <x v="9"/>
    <n v="11.39"/>
  </r>
  <r>
    <x v="9"/>
    <x v="14"/>
    <s v="Skipjack Wind"/>
    <x v="35"/>
    <s v="Spiny Dogfish"/>
    <x v="110"/>
    <x v="102"/>
    <x v="6"/>
    <x v="6"/>
    <x v="9"/>
    <n v="10.25"/>
  </r>
  <r>
    <x v="9"/>
    <x v="14"/>
    <s v="Skipjack Wind"/>
    <x v="9"/>
    <s v="Summer Flounder, Scup, Black Sea Bass"/>
    <x v="17"/>
    <x v="68"/>
    <x v="6"/>
    <x v="6"/>
    <x v="9"/>
    <n v="7.97"/>
  </r>
  <r>
    <x v="9"/>
    <x v="14"/>
    <s v="Skipjack Wind"/>
    <x v="17"/>
    <s v="Small-Mesh Multispecies"/>
    <x v="17"/>
    <x v="125"/>
    <x v="6"/>
    <x v="6"/>
    <x v="9"/>
    <n v="7.97"/>
  </r>
  <r>
    <x v="9"/>
    <x v="14"/>
    <s v="Skipjack Wind"/>
    <x v="22"/>
    <s v="Small-Mesh Multispecies"/>
    <x v="18"/>
    <x v="15"/>
    <x v="6"/>
    <x v="6"/>
    <x v="9"/>
    <n v="5.7"/>
  </r>
  <r>
    <x v="9"/>
    <x v="14"/>
    <s v="Skipjack Wind"/>
    <x v="31"/>
    <s v="No Federal FMP"/>
    <x v="71"/>
    <x v="109"/>
    <x v="6"/>
    <x v="6"/>
    <x v="9"/>
    <n v="4.5599999999999996"/>
  </r>
  <r>
    <x v="9"/>
    <x v="14"/>
    <s v="Skipjack Wind"/>
    <x v="19"/>
    <s v="Tilefish"/>
    <x v="71"/>
    <x v="20"/>
    <x v="6"/>
    <x v="6"/>
    <x v="9"/>
    <n v="4.5599999999999996"/>
  </r>
  <r>
    <x v="9"/>
    <x v="14"/>
    <s v="Skipjack Wind"/>
    <x v="28"/>
    <s v="Tilefish"/>
    <x v="27"/>
    <x v="19"/>
    <x v="6"/>
    <x v="6"/>
    <x v="9"/>
    <n v="3.42"/>
  </r>
  <r>
    <x v="9"/>
    <x v="14"/>
    <s v="Skipjack Wind"/>
    <x v="21"/>
    <s v="No Federal FMP"/>
    <x v="27"/>
    <x v="141"/>
    <x v="6"/>
    <x v="1"/>
    <x v="9"/>
    <n v="3.42"/>
  </r>
  <r>
    <x v="9"/>
    <x v="14"/>
    <s v="Skipjack Wind"/>
    <x v="58"/>
    <s v="Highly Migratory Species"/>
    <x v="19"/>
    <x v="109"/>
    <x v="1"/>
    <x v="1"/>
    <x v="9"/>
    <n v="2.2799999999999998"/>
  </r>
  <r>
    <x v="9"/>
    <x v="14"/>
    <s v="Skipjack Wind"/>
    <x v="45"/>
    <s v="No Federal FMP"/>
    <x v="20"/>
    <x v="109"/>
    <x v="6"/>
    <x v="1"/>
    <x v="9"/>
    <n v="1.1399999999999999"/>
  </r>
  <r>
    <x v="9"/>
    <x v="15"/>
    <s v="Beacon Wind"/>
    <x v="16"/>
    <s v="Monkfish"/>
    <x v="3751"/>
    <x v="3721"/>
    <x v="28"/>
    <x v="129"/>
    <x v="9"/>
    <n v="144989.01999999999"/>
  </r>
  <r>
    <x v="9"/>
    <x v="15"/>
    <s v="Beacon Wind"/>
    <x v="7"/>
    <s v="Mackerel, Squid, and Butterfish"/>
    <x v="3752"/>
    <x v="3722"/>
    <x v="80"/>
    <x v="77"/>
    <x v="9"/>
    <n v="138030.48000000001"/>
  </r>
  <r>
    <x v="9"/>
    <x v="15"/>
    <s v="Beacon Wind"/>
    <x v="22"/>
    <s v="Small-Mesh Multispecies"/>
    <x v="3753"/>
    <x v="3723"/>
    <x v="128"/>
    <x v="159"/>
    <x v="9"/>
    <n v="110451.5"/>
  </r>
  <r>
    <x v="9"/>
    <x v="15"/>
    <s v="Beacon Wind"/>
    <x v="26"/>
    <s v="Skates"/>
    <x v="3754"/>
    <x v="3724"/>
    <x v="115"/>
    <x v="45"/>
    <x v="9"/>
    <n v="48554.87"/>
  </r>
  <r>
    <x v="9"/>
    <x v="15"/>
    <s v="Beacon Wind"/>
    <x v="10"/>
    <s v="Summer Flounder, Scup, Black Sea Bass"/>
    <x v="3755"/>
    <x v="3509"/>
    <x v="33"/>
    <x v="22"/>
    <x v="9"/>
    <n v="44497.99"/>
  </r>
  <r>
    <x v="9"/>
    <x v="15"/>
    <s v="Beacon Wind"/>
    <x v="8"/>
    <s v="ASMFC FMP"/>
    <x v="3756"/>
    <x v="3725"/>
    <x v="2"/>
    <x v="96"/>
    <x v="9"/>
    <n v="41351.379999999997"/>
  </r>
  <r>
    <x v="9"/>
    <x v="15"/>
    <s v="Beacon Wind"/>
    <x v="1"/>
    <s v="Sea Scallop"/>
    <x v="3757"/>
    <x v="3726"/>
    <x v="1"/>
    <x v="1"/>
    <x v="9"/>
    <n v="37080.33"/>
  </r>
  <r>
    <x v="9"/>
    <x v="15"/>
    <s v="Beacon Wind"/>
    <x v="5"/>
    <s v="ASMFC FMP"/>
    <x v="3758"/>
    <x v="3727"/>
    <x v="29"/>
    <x v="5"/>
    <x v="9"/>
    <n v="22062.73"/>
  </r>
  <r>
    <x v="9"/>
    <x v="15"/>
    <s v="Beacon Wind"/>
    <x v="9"/>
    <s v="Summer Flounder, Scup, Black Sea Bass"/>
    <x v="3759"/>
    <x v="3728"/>
    <x v="12"/>
    <x v="82"/>
    <x v="9"/>
    <n v="12719.73"/>
  </r>
  <r>
    <x v="9"/>
    <x v="15"/>
    <s v="Beacon Wind"/>
    <x v="0"/>
    <m/>
    <x v="3760"/>
    <x v="3729"/>
    <x v="0"/>
    <x v="0"/>
    <x v="9"/>
    <n v="11555.42"/>
  </r>
  <r>
    <x v="9"/>
    <x v="15"/>
    <s v="Beacon Wind"/>
    <x v="35"/>
    <s v="Spiny Dogfish"/>
    <x v="3761"/>
    <x v="3730"/>
    <x v="27"/>
    <x v="63"/>
    <x v="9"/>
    <n v="5404.61"/>
  </r>
  <r>
    <x v="9"/>
    <x v="15"/>
    <s v="Beacon Wind"/>
    <x v="17"/>
    <s v="Small-Mesh Multispecies"/>
    <x v="3762"/>
    <x v="3731"/>
    <x v="26"/>
    <x v="159"/>
    <x v="9"/>
    <n v="4857.7700000000004"/>
  </r>
  <r>
    <x v="9"/>
    <x v="15"/>
    <s v="Beacon Wind"/>
    <x v="43"/>
    <s v="Northeast Multispecies"/>
    <x v="1937"/>
    <x v="3732"/>
    <x v="9"/>
    <x v="31"/>
    <x v="9"/>
    <n v="3907.63"/>
  </r>
  <r>
    <x v="9"/>
    <x v="15"/>
    <s v="Beacon Wind"/>
    <x v="25"/>
    <s v="Bluefish"/>
    <x v="3763"/>
    <x v="3733"/>
    <x v="56"/>
    <x v="57"/>
    <x v="9"/>
    <n v="3159.14"/>
  </r>
  <r>
    <x v="9"/>
    <x v="15"/>
    <s v="Beacon Wind"/>
    <x v="28"/>
    <s v="Tilefish"/>
    <x v="3764"/>
    <x v="3734"/>
    <x v="7"/>
    <x v="31"/>
    <x v="9"/>
    <n v="2800.28"/>
  </r>
  <r>
    <x v="9"/>
    <x v="15"/>
    <s v="Beacon Wind"/>
    <x v="2"/>
    <s v="Summer Flounder, Scup, Black Sea Bass"/>
    <x v="3070"/>
    <x v="3735"/>
    <x v="7"/>
    <x v="7"/>
    <x v="9"/>
    <n v="2091.66"/>
  </r>
  <r>
    <x v="9"/>
    <x v="15"/>
    <s v="Beacon Wind"/>
    <x v="20"/>
    <s v="Mackerel, Squid, and Butterfish"/>
    <x v="3614"/>
    <x v="3736"/>
    <x v="71"/>
    <x v="82"/>
    <x v="9"/>
    <n v="2079.13"/>
  </r>
  <r>
    <x v="9"/>
    <x v="15"/>
    <s v="Beacon Wind"/>
    <x v="12"/>
    <s v="No Federal FMP"/>
    <x v="3765"/>
    <x v="3737"/>
    <x v="77"/>
    <x v="76"/>
    <x v="9"/>
    <n v="2074.58"/>
  </r>
  <r>
    <x v="9"/>
    <x v="15"/>
    <s v="Beacon Wind"/>
    <x v="34"/>
    <s v="Northeast Multispecies"/>
    <x v="3766"/>
    <x v="3523"/>
    <x v="6"/>
    <x v="6"/>
    <x v="9"/>
    <n v="1215.58"/>
  </r>
  <r>
    <x v="9"/>
    <x v="15"/>
    <s v="Beacon Wind"/>
    <x v="18"/>
    <s v="Mackerel, Squid, and Butterfish"/>
    <x v="350"/>
    <x v="567"/>
    <x v="1"/>
    <x v="1"/>
    <x v="9"/>
    <n v="412.41"/>
  </r>
  <r>
    <x v="9"/>
    <x v="15"/>
    <s v="Beacon Wind"/>
    <x v="24"/>
    <s v="No Federal FMP"/>
    <x v="751"/>
    <x v="1155"/>
    <x v="45"/>
    <x v="10"/>
    <x v="9"/>
    <n v="352.03"/>
  </r>
  <r>
    <x v="9"/>
    <x v="15"/>
    <s v="Beacon Wind"/>
    <x v="32"/>
    <s v="Highly Migratory Species"/>
    <x v="1926"/>
    <x v="1506"/>
    <x v="5"/>
    <x v="5"/>
    <x v="9"/>
    <n v="249.5"/>
  </r>
  <r>
    <x v="9"/>
    <x v="15"/>
    <s v="Beacon Wind"/>
    <x v="13"/>
    <s v="No Federal FMP"/>
    <x v="101"/>
    <x v="1506"/>
    <x v="94"/>
    <x v="62"/>
    <x v="9"/>
    <n v="165.19"/>
  </r>
  <r>
    <x v="9"/>
    <x v="15"/>
    <s v="Beacon Wind"/>
    <x v="29"/>
    <s v="ASMFC FMP"/>
    <x v="390"/>
    <x v="106"/>
    <x v="6"/>
    <x v="6"/>
    <x v="9"/>
    <n v="105.95"/>
  </r>
  <r>
    <x v="9"/>
    <x v="15"/>
    <s v="Beacon Wind"/>
    <x v="54"/>
    <s v="Northeast Multispecies"/>
    <x v="588"/>
    <x v="680"/>
    <x v="6"/>
    <x v="6"/>
    <x v="9"/>
    <n v="91.14"/>
  </r>
  <r>
    <x v="9"/>
    <x v="15"/>
    <s v="Beacon Wind"/>
    <x v="55"/>
    <s v="Northeast Multispecies"/>
    <x v="279"/>
    <x v="97"/>
    <x v="6"/>
    <x v="6"/>
    <x v="9"/>
    <n v="87.72"/>
  </r>
  <r>
    <x v="9"/>
    <x v="15"/>
    <s v="Beacon Wind"/>
    <x v="41"/>
    <s v="Northeast Multispecies"/>
    <x v="411"/>
    <x v="121"/>
    <x v="6"/>
    <x v="6"/>
    <x v="9"/>
    <n v="79.75"/>
  </r>
  <r>
    <x v="9"/>
    <x v="15"/>
    <s v="Beacon Wind"/>
    <x v="48"/>
    <s v="Northeast Multispecies"/>
    <x v="479"/>
    <x v="208"/>
    <x v="6"/>
    <x v="6"/>
    <x v="9"/>
    <n v="63.8"/>
  </r>
  <r>
    <x v="9"/>
    <x v="15"/>
    <s v="Beacon Wind"/>
    <x v="56"/>
    <s v="Northeast Multispecies"/>
    <x v="412"/>
    <x v="56"/>
    <x v="6"/>
    <x v="6"/>
    <x v="9"/>
    <n v="61.52"/>
  </r>
  <r>
    <x v="9"/>
    <x v="15"/>
    <s v="Beacon Wind"/>
    <x v="6"/>
    <s v="Mackerel, Squid, and Butterfish"/>
    <x v="190"/>
    <x v="1980"/>
    <x v="6"/>
    <x v="6"/>
    <x v="9"/>
    <n v="58.1"/>
  </r>
  <r>
    <x v="9"/>
    <x v="15"/>
    <s v="Beacon Wind"/>
    <x v="31"/>
    <s v="No Federal FMP"/>
    <x v="107"/>
    <x v="246"/>
    <x v="29"/>
    <x v="44"/>
    <x v="9"/>
    <n v="53.54"/>
  </r>
  <r>
    <x v="9"/>
    <x v="15"/>
    <s v="Beacon Wind"/>
    <x v="27"/>
    <s v="Northeast Multispecies"/>
    <x v="191"/>
    <x v="157"/>
    <x v="6"/>
    <x v="6"/>
    <x v="9"/>
    <n v="51.27"/>
  </r>
  <r>
    <x v="9"/>
    <x v="15"/>
    <s v="Beacon Wind"/>
    <x v="33"/>
    <s v="Northeast Multispecies"/>
    <x v="461"/>
    <x v="69"/>
    <x v="6"/>
    <x v="6"/>
    <x v="9"/>
    <n v="48.99"/>
  </r>
  <r>
    <x v="9"/>
    <x v="15"/>
    <s v="Beacon Wind"/>
    <x v="19"/>
    <s v="Tilefish"/>
    <x v="145"/>
    <x v="26"/>
    <x v="1"/>
    <x v="1"/>
    <x v="9"/>
    <n v="15.95"/>
  </r>
  <r>
    <x v="9"/>
    <x v="15"/>
    <s v="Beacon Wind"/>
    <x v="57"/>
    <s v="Northeast Multispecies"/>
    <x v="70"/>
    <x v="19"/>
    <x v="6"/>
    <x v="6"/>
    <x v="9"/>
    <n v="11.39"/>
  </r>
  <r>
    <x v="9"/>
    <x v="15"/>
    <s v="Beacon Wind"/>
    <x v="44"/>
    <s v="ASMFC FMP"/>
    <x v="110"/>
    <x v="16"/>
    <x v="10"/>
    <x v="8"/>
    <x v="9"/>
    <n v="10.25"/>
  </r>
  <r>
    <x v="9"/>
    <x v="15"/>
    <s v="Beacon Wind"/>
    <x v="51"/>
    <s v="No Federal FMP"/>
    <x v="17"/>
    <x v="125"/>
    <x v="1"/>
    <x v="9"/>
    <x v="9"/>
    <n v="7.97"/>
  </r>
  <r>
    <x v="9"/>
    <x v="15"/>
    <s v="Beacon Wind"/>
    <x v="31"/>
    <s v="No Federal FMP"/>
    <x v="111"/>
    <x v="109"/>
    <x v="5"/>
    <x v="5"/>
    <x v="9"/>
    <n v="6.84"/>
  </r>
  <r>
    <x v="9"/>
    <x v="15"/>
    <s v="Beacon Wind"/>
    <x v="82"/>
    <s v="No Federal FMP"/>
    <x v="18"/>
    <x v="125"/>
    <x v="54"/>
    <x v="31"/>
    <x v="9"/>
    <n v="5.7"/>
  </r>
  <r>
    <x v="9"/>
    <x v="15"/>
    <s v="Beacon Wind"/>
    <x v="64"/>
    <s v="Small-Mesh Multispecies"/>
    <x v="27"/>
    <x v="16"/>
    <x v="1"/>
    <x v="5"/>
    <x v="9"/>
    <n v="3.42"/>
  </r>
  <r>
    <x v="9"/>
    <x v="15"/>
    <s v="Beacon Wind"/>
    <x v="49"/>
    <s v="No Federal FMP"/>
    <x v="20"/>
    <x v="68"/>
    <x v="1"/>
    <x v="7"/>
    <x v="9"/>
    <n v="1.1399999999999999"/>
  </r>
  <r>
    <x v="9"/>
    <x v="15"/>
    <s v="Beacon Wind"/>
    <x v="15"/>
    <s v="SERO FMP"/>
    <x v="20"/>
    <x v="19"/>
    <x v="6"/>
    <x v="1"/>
    <x v="9"/>
    <n v="1.1399999999999999"/>
  </r>
  <r>
    <x v="9"/>
    <x v="15"/>
    <s v="Beacon Wind"/>
    <x v="21"/>
    <s v="No Federal FMP"/>
    <x v="20"/>
    <x v="20"/>
    <x v="6"/>
    <x v="6"/>
    <x v="9"/>
    <n v="1.1399999999999999"/>
  </r>
  <r>
    <x v="9"/>
    <x v="16"/>
    <s v="Mayflower Wind"/>
    <x v="16"/>
    <s v="Monkfish"/>
    <x v="3767"/>
    <x v="3738"/>
    <x v="16"/>
    <x v="45"/>
    <x v="9"/>
    <n v="82408.84"/>
  </r>
  <r>
    <x v="9"/>
    <x v="16"/>
    <s v="Mayflower Wind"/>
    <x v="7"/>
    <s v="Mackerel, Squid, and Butterfish"/>
    <x v="3768"/>
    <x v="3739"/>
    <x v="93"/>
    <x v="56"/>
    <x v="9"/>
    <n v="81560.100000000006"/>
  </r>
  <r>
    <x v="9"/>
    <x v="16"/>
    <s v="Mayflower Wind"/>
    <x v="10"/>
    <s v="Summer Flounder, Scup, Black Sea Bass"/>
    <x v="3769"/>
    <x v="3740"/>
    <x v="33"/>
    <x v="28"/>
    <x v="9"/>
    <n v="45112.05"/>
  </r>
  <r>
    <x v="9"/>
    <x v="16"/>
    <s v="Mayflower Wind"/>
    <x v="8"/>
    <s v="ASMFC FMP"/>
    <x v="3770"/>
    <x v="3741"/>
    <x v="133"/>
    <x v="158"/>
    <x v="9"/>
    <n v="42908.74"/>
  </r>
  <r>
    <x v="9"/>
    <x v="16"/>
    <s v="Mayflower Wind"/>
    <x v="22"/>
    <s v="Small-Mesh Multispecies"/>
    <x v="3771"/>
    <x v="3742"/>
    <x v="20"/>
    <x v="71"/>
    <x v="9"/>
    <n v="41909.620000000003"/>
  </r>
  <r>
    <x v="9"/>
    <x v="16"/>
    <s v="Mayflower Wind"/>
    <x v="26"/>
    <s v="Skates"/>
    <x v="3772"/>
    <x v="3743"/>
    <x v="24"/>
    <x v="12"/>
    <x v="9"/>
    <n v="26824.799999999999"/>
  </r>
  <r>
    <x v="9"/>
    <x v="16"/>
    <s v="Mayflower Wind"/>
    <x v="1"/>
    <s v="Sea Scallop"/>
    <x v="3773"/>
    <x v="3744"/>
    <x v="6"/>
    <x v="6"/>
    <x v="9"/>
    <n v="21848.55"/>
  </r>
  <r>
    <x v="9"/>
    <x v="16"/>
    <s v="Mayflower Wind"/>
    <x v="5"/>
    <s v="ASMFC FMP"/>
    <x v="3774"/>
    <x v="3745"/>
    <x v="5"/>
    <x v="5"/>
    <x v="9"/>
    <n v="16908.759999999998"/>
  </r>
  <r>
    <x v="9"/>
    <x v="16"/>
    <s v="Mayflower Wind"/>
    <x v="28"/>
    <s v="Tilefish"/>
    <x v="3775"/>
    <x v="3746"/>
    <x v="27"/>
    <x v="22"/>
    <x v="9"/>
    <n v="7361.84"/>
  </r>
  <r>
    <x v="9"/>
    <x v="16"/>
    <s v="Mayflower Wind"/>
    <x v="9"/>
    <s v="Summer Flounder, Scup, Black Sea Bass"/>
    <x v="3776"/>
    <x v="3747"/>
    <x v="9"/>
    <x v="68"/>
    <x v="9"/>
    <n v="5950.31"/>
  </r>
  <r>
    <x v="9"/>
    <x v="16"/>
    <s v="Mayflower Wind"/>
    <x v="0"/>
    <m/>
    <x v="3777"/>
    <x v="3748"/>
    <x v="0"/>
    <x v="0"/>
    <x v="9"/>
    <n v="5435.37"/>
  </r>
  <r>
    <x v="9"/>
    <x v="16"/>
    <s v="Mayflower Wind"/>
    <x v="43"/>
    <s v="Northeast Multispecies"/>
    <x v="3778"/>
    <x v="1568"/>
    <x v="67"/>
    <x v="9"/>
    <x v="9"/>
    <n v="4637.8900000000003"/>
  </r>
  <r>
    <x v="9"/>
    <x v="16"/>
    <s v="Mayflower Wind"/>
    <x v="35"/>
    <s v="Spiny Dogfish"/>
    <x v="3779"/>
    <x v="3749"/>
    <x v="8"/>
    <x v="10"/>
    <x v="9"/>
    <n v="4141.18"/>
  </r>
  <r>
    <x v="9"/>
    <x v="16"/>
    <s v="Mayflower Wind"/>
    <x v="12"/>
    <s v="No Federal FMP"/>
    <x v="3780"/>
    <x v="3750"/>
    <x v="132"/>
    <x v="71"/>
    <x v="9"/>
    <n v="1883.18"/>
  </r>
  <r>
    <x v="9"/>
    <x v="16"/>
    <s v="Mayflower Wind"/>
    <x v="17"/>
    <s v="Small-Mesh Multispecies"/>
    <x v="3781"/>
    <x v="3751"/>
    <x v="56"/>
    <x v="61"/>
    <x v="9"/>
    <n v="1854.7"/>
  </r>
  <r>
    <x v="9"/>
    <x v="16"/>
    <s v="Mayflower Wind"/>
    <x v="2"/>
    <s v="Summer Flounder, Scup, Black Sea Bass"/>
    <x v="232"/>
    <x v="3128"/>
    <x v="5"/>
    <x v="5"/>
    <x v="9"/>
    <n v="1296.47"/>
  </r>
  <r>
    <x v="9"/>
    <x v="16"/>
    <s v="Mayflower Wind"/>
    <x v="25"/>
    <s v="Bluefish"/>
    <x v="3782"/>
    <x v="3752"/>
    <x v="54"/>
    <x v="64"/>
    <x v="9"/>
    <n v="1199.6300000000001"/>
  </r>
  <r>
    <x v="9"/>
    <x v="16"/>
    <s v="Mayflower Wind"/>
    <x v="34"/>
    <s v="Northeast Multispecies"/>
    <x v="2938"/>
    <x v="2224"/>
    <x v="6"/>
    <x v="6"/>
    <x v="9"/>
    <n v="988.87"/>
  </r>
  <r>
    <x v="9"/>
    <x v="16"/>
    <s v="Mayflower Wind"/>
    <x v="20"/>
    <s v="Mackerel, Squid, and Butterfish"/>
    <x v="2589"/>
    <x v="3753"/>
    <x v="8"/>
    <x v="68"/>
    <x v="9"/>
    <n v="864.69"/>
  </r>
  <r>
    <x v="9"/>
    <x v="16"/>
    <s v="Mayflower Wind"/>
    <x v="24"/>
    <s v="No Federal FMP"/>
    <x v="3528"/>
    <x v="2704"/>
    <x v="67"/>
    <x v="9"/>
    <x v="9"/>
    <n v="271.14"/>
  </r>
  <r>
    <x v="9"/>
    <x v="16"/>
    <s v="Mayflower Wind"/>
    <x v="18"/>
    <s v="Mackerel, Squid, and Butterfish"/>
    <x v="477"/>
    <x v="1997"/>
    <x v="6"/>
    <x v="6"/>
    <x v="9"/>
    <n v="146.96"/>
  </r>
  <r>
    <x v="9"/>
    <x v="16"/>
    <s v="Mayflower Wind"/>
    <x v="29"/>
    <s v="ASMFC FMP"/>
    <x v="216"/>
    <x v="14"/>
    <x v="6"/>
    <x v="6"/>
    <x v="9"/>
    <n v="90"/>
  </r>
  <r>
    <x v="9"/>
    <x v="16"/>
    <s v="Mayflower Wind"/>
    <x v="32"/>
    <s v="Highly Migratory Species"/>
    <x v="498"/>
    <x v="574"/>
    <x v="1"/>
    <x v="1"/>
    <x v="9"/>
    <n v="78.61"/>
  </r>
  <r>
    <x v="9"/>
    <x v="16"/>
    <s v="Mayflower Wind"/>
    <x v="54"/>
    <s v="Northeast Multispecies"/>
    <x v="332"/>
    <x v="58"/>
    <x v="6"/>
    <x v="6"/>
    <x v="9"/>
    <n v="77.47"/>
  </r>
  <r>
    <x v="9"/>
    <x v="16"/>
    <s v="Mayflower Wind"/>
    <x v="55"/>
    <s v="Northeast Multispecies"/>
    <x v="106"/>
    <x v="574"/>
    <x v="6"/>
    <x v="6"/>
    <x v="9"/>
    <n v="72.91"/>
  </r>
  <r>
    <x v="9"/>
    <x v="16"/>
    <s v="Mayflower Wind"/>
    <x v="48"/>
    <s v="Northeast Multispecies"/>
    <x v="163"/>
    <x v="348"/>
    <x v="6"/>
    <x v="6"/>
    <x v="9"/>
    <n v="70.63"/>
  </r>
  <r>
    <x v="9"/>
    <x v="16"/>
    <s v="Mayflower Wind"/>
    <x v="41"/>
    <s v="Northeast Multispecies"/>
    <x v="1188"/>
    <x v="281"/>
    <x v="6"/>
    <x v="6"/>
    <x v="9"/>
    <n v="68.36"/>
  </r>
  <r>
    <x v="9"/>
    <x v="16"/>
    <s v="Mayflower Wind"/>
    <x v="56"/>
    <s v="Northeast Multispecies"/>
    <x v="233"/>
    <x v="13"/>
    <x v="6"/>
    <x v="6"/>
    <x v="9"/>
    <n v="54.68"/>
  </r>
  <r>
    <x v="9"/>
    <x v="16"/>
    <s v="Mayflower Wind"/>
    <x v="33"/>
    <s v="Northeast Multispecies"/>
    <x v="107"/>
    <x v="67"/>
    <x v="6"/>
    <x v="6"/>
    <x v="9"/>
    <n v="53.54"/>
  </r>
  <r>
    <x v="9"/>
    <x v="16"/>
    <s v="Mayflower Wind"/>
    <x v="13"/>
    <s v="No Federal FMP"/>
    <x v="191"/>
    <x v="122"/>
    <x v="10"/>
    <x v="68"/>
    <x v="9"/>
    <n v="51.27"/>
  </r>
  <r>
    <x v="9"/>
    <x v="16"/>
    <s v="Mayflower Wind"/>
    <x v="6"/>
    <s v="Mackerel, Squid, and Butterfish"/>
    <x v="192"/>
    <x v="404"/>
    <x v="6"/>
    <x v="6"/>
    <x v="9"/>
    <n v="50.13"/>
  </r>
  <r>
    <x v="9"/>
    <x v="16"/>
    <s v="Mayflower Wind"/>
    <x v="31"/>
    <s v="No Federal FMP"/>
    <x v="413"/>
    <x v="107"/>
    <x v="5"/>
    <x v="7"/>
    <x v="9"/>
    <n v="41.01"/>
  </r>
  <r>
    <x v="9"/>
    <x v="16"/>
    <s v="Mayflower Wind"/>
    <x v="4"/>
    <s v="No Federal FMP"/>
    <x v="108"/>
    <x v="16"/>
    <x v="1"/>
    <x v="6"/>
    <x v="9"/>
    <n v="26.2"/>
  </r>
  <r>
    <x v="9"/>
    <x v="16"/>
    <s v="Mayflower Wind"/>
    <x v="27"/>
    <s v="Northeast Multispecies"/>
    <x v="144"/>
    <x v="108"/>
    <x v="6"/>
    <x v="6"/>
    <x v="9"/>
    <n v="25.06"/>
  </r>
  <r>
    <x v="9"/>
    <x v="16"/>
    <s v="Mayflower Wind"/>
    <x v="19"/>
    <s v="Tilefish"/>
    <x v="127"/>
    <x v="15"/>
    <x v="1"/>
    <x v="1"/>
    <x v="9"/>
    <n v="18.23"/>
  </r>
  <r>
    <x v="9"/>
    <x v="16"/>
    <s v="Mayflower Wind"/>
    <x v="57"/>
    <s v="Northeast Multispecies"/>
    <x v="68"/>
    <x v="19"/>
    <x v="6"/>
    <x v="6"/>
    <x v="9"/>
    <n v="13.67"/>
  </r>
  <r>
    <x v="9"/>
    <x v="16"/>
    <s v="Mayflower Wind"/>
    <x v="21"/>
    <s v="No Federal FMP"/>
    <x v="111"/>
    <x v="15"/>
    <x v="1"/>
    <x v="1"/>
    <x v="9"/>
    <n v="6.84"/>
  </r>
  <r>
    <x v="9"/>
    <x v="16"/>
    <s v="Mayflower Wind"/>
    <x v="31"/>
    <s v="No Federal FMP"/>
    <x v="111"/>
    <x v="109"/>
    <x v="5"/>
    <x v="5"/>
    <x v="9"/>
    <n v="6.84"/>
  </r>
  <r>
    <x v="9"/>
    <x v="16"/>
    <s v="Mayflower Wind"/>
    <x v="44"/>
    <s v="ASMFC FMP"/>
    <x v="71"/>
    <x v="20"/>
    <x v="7"/>
    <x v="7"/>
    <x v="9"/>
    <n v="4.5599999999999996"/>
  </r>
  <r>
    <x v="9"/>
    <x v="16"/>
    <s v="Mayflower Wind"/>
    <x v="82"/>
    <s v="No Federal FMP"/>
    <x v="27"/>
    <x v="16"/>
    <x v="29"/>
    <x v="7"/>
    <x v="9"/>
    <n v="3.42"/>
  </r>
  <r>
    <x v="9"/>
    <x v="16"/>
    <s v="Mayflower Wind"/>
    <x v="51"/>
    <s v="No Federal FMP"/>
    <x v="27"/>
    <x v="65"/>
    <x v="6"/>
    <x v="7"/>
    <x v="9"/>
    <n v="3.42"/>
  </r>
  <r>
    <x v="9"/>
    <x v="16"/>
    <s v="Mayflower Wind"/>
    <x v="49"/>
    <s v="No Federal FMP"/>
    <x v="20"/>
    <x v="26"/>
    <x v="1"/>
    <x v="5"/>
    <x v="9"/>
    <n v="1.1399999999999999"/>
  </r>
  <r>
    <x v="9"/>
    <x v="16"/>
    <s v="Mayflower Wind"/>
    <x v="64"/>
    <s v="Small-Mesh Multispecies"/>
    <x v="20"/>
    <x v="109"/>
    <x v="6"/>
    <x v="1"/>
    <x v="9"/>
    <n v="1.1399999999999999"/>
  </r>
  <r>
    <x v="9"/>
    <x v="16"/>
    <s v="Mayflower Wind"/>
    <x v="101"/>
    <s v="No Federal FMP"/>
    <x v="20"/>
    <x v="19"/>
    <x v="6"/>
    <x v="6"/>
    <x v="9"/>
    <n v="1.1399999999999999"/>
  </r>
  <r>
    <x v="9"/>
    <x v="17"/>
    <s v="Vineyard Northeast"/>
    <x v="8"/>
    <s v="ASMFC FMP"/>
    <x v="3783"/>
    <x v="3754"/>
    <x v="61"/>
    <x v="62"/>
    <x v="9"/>
    <n v="23566.54"/>
  </r>
  <r>
    <x v="9"/>
    <x v="17"/>
    <s v="Vineyard Northeast"/>
    <x v="16"/>
    <s v="Monkfish"/>
    <x v="3784"/>
    <x v="3755"/>
    <x v="67"/>
    <x v="10"/>
    <x v="9"/>
    <n v="22795.27"/>
  </r>
  <r>
    <x v="9"/>
    <x v="17"/>
    <s v="Vineyard Northeast"/>
    <x v="7"/>
    <s v="Mackerel, Squid, and Butterfish"/>
    <x v="3785"/>
    <x v="3756"/>
    <x v="7"/>
    <x v="44"/>
    <x v="9"/>
    <n v="15019.88"/>
  </r>
  <r>
    <x v="9"/>
    <x v="17"/>
    <s v="Vineyard Northeast"/>
    <x v="10"/>
    <s v="Summer Flounder, Scup, Black Sea Bass"/>
    <x v="3786"/>
    <x v="3188"/>
    <x v="7"/>
    <x v="7"/>
    <x v="9"/>
    <n v="11796.94"/>
  </r>
  <r>
    <x v="9"/>
    <x v="17"/>
    <s v="Vineyard Northeast"/>
    <x v="5"/>
    <s v="ASMFC FMP"/>
    <x v="3787"/>
    <x v="3757"/>
    <x v="1"/>
    <x v="1"/>
    <x v="9"/>
    <n v="11597.57"/>
  </r>
  <r>
    <x v="9"/>
    <x v="17"/>
    <s v="Vineyard Northeast"/>
    <x v="22"/>
    <s v="Small-Mesh Multispecies"/>
    <x v="3788"/>
    <x v="3758"/>
    <x v="8"/>
    <x v="8"/>
    <x v="9"/>
    <n v="10681.61"/>
  </r>
  <r>
    <x v="9"/>
    <x v="17"/>
    <s v="Vineyard Northeast"/>
    <x v="28"/>
    <s v="Tilefish"/>
    <x v="3789"/>
    <x v="2445"/>
    <x v="22"/>
    <x v="28"/>
    <x v="9"/>
    <n v="8022.6"/>
  </r>
  <r>
    <x v="9"/>
    <x v="17"/>
    <s v="Vineyard Northeast"/>
    <x v="26"/>
    <s v="Skates"/>
    <x v="3790"/>
    <x v="3759"/>
    <x v="8"/>
    <x v="31"/>
    <x v="9"/>
    <n v="6672.59"/>
  </r>
  <r>
    <x v="9"/>
    <x v="17"/>
    <s v="Vineyard Northeast"/>
    <x v="0"/>
    <m/>
    <x v="2379"/>
    <x v="3760"/>
    <x v="0"/>
    <x v="0"/>
    <x v="9"/>
    <n v="3897.38"/>
  </r>
  <r>
    <x v="9"/>
    <x v="17"/>
    <s v="Vineyard Northeast"/>
    <x v="1"/>
    <s v="Sea Scallop"/>
    <x v="3791"/>
    <x v="900"/>
    <x v="6"/>
    <x v="6"/>
    <x v="9"/>
    <n v="2751.29"/>
  </r>
  <r>
    <x v="9"/>
    <x v="17"/>
    <s v="Vineyard Northeast"/>
    <x v="9"/>
    <s v="Summer Flounder, Scup, Black Sea Bass"/>
    <x v="3792"/>
    <x v="3761"/>
    <x v="5"/>
    <x v="7"/>
    <x v="9"/>
    <n v="2071.16"/>
  </r>
  <r>
    <x v="9"/>
    <x v="17"/>
    <s v="Vineyard Northeast"/>
    <x v="12"/>
    <s v="No Federal FMP"/>
    <x v="2608"/>
    <x v="3762"/>
    <x v="63"/>
    <x v="74"/>
    <x v="9"/>
    <n v="1731.66"/>
  </r>
  <r>
    <x v="9"/>
    <x v="17"/>
    <s v="Vineyard Northeast"/>
    <x v="43"/>
    <s v="Northeast Multispecies"/>
    <x v="2860"/>
    <x v="2286"/>
    <x v="1"/>
    <x v="1"/>
    <x v="9"/>
    <n v="643.67999999999995"/>
  </r>
  <r>
    <x v="9"/>
    <x v="17"/>
    <s v="Vineyard Northeast"/>
    <x v="17"/>
    <s v="Small-Mesh Multispecies"/>
    <x v="1661"/>
    <x v="3763"/>
    <x v="7"/>
    <x v="10"/>
    <x v="9"/>
    <n v="430.64"/>
  </r>
  <r>
    <x v="9"/>
    <x v="17"/>
    <s v="Vineyard Northeast"/>
    <x v="2"/>
    <s v="Summer Flounder, Scup, Black Sea Bass"/>
    <x v="10"/>
    <x v="362"/>
    <x v="1"/>
    <x v="1"/>
    <x v="9"/>
    <n v="388.48"/>
  </r>
  <r>
    <x v="9"/>
    <x v="17"/>
    <s v="Vineyard Northeast"/>
    <x v="35"/>
    <s v="Spiny Dogfish"/>
    <x v="625"/>
    <x v="3764"/>
    <x v="1"/>
    <x v="6"/>
    <x v="9"/>
    <n v="233.55"/>
  </r>
  <r>
    <x v="9"/>
    <x v="17"/>
    <s v="Vineyard Northeast"/>
    <x v="25"/>
    <s v="Bluefish"/>
    <x v="814"/>
    <x v="691"/>
    <x v="1"/>
    <x v="1"/>
    <x v="9"/>
    <n v="190.25"/>
  </r>
  <r>
    <x v="9"/>
    <x v="17"/>
    <s v="Vineyard Northeast"/>
    <x v="20"/>
    <s v="Mackerel, Squid, and Butterfish"/>
    <x v="893"/>
    <x v="383"/>
    <x v="5"/>
    <x v="5"/>
    <x v="9"/>
    <n v="185.7"/>
  </r>
  <r>
    <x v="9"/>
    <x v="17"/>
    <s v="Vineyard Northeast"/>
    <x v="34"/>
    <s v="Northeast Multispecies"/>
    <x v="1881"/>
    <x v="349"/>
    <x v="6"/>
    <x v="6"/>
    <x v="9"/>
    <n v="184.56"/>
  </r>
  <r>
    <x v="9"/>
    <x v="17"/>
    <s v="Vineyard Northeast"/>
    <x v="24"/>
    <s v="No Federal FMP"/>
    <x v="437"/>
    <x v="429"/>
    <x v="5"/>
    <x v="5"/>
    <x v="9"/>
    <n v="75.19"/>
  </r>
  <r>
    <x v="9"/>
    <x v="17"/>
    <s v="Vineyard Northeast"/>
    <x v="13"/>
    <s v="No Federal FMP"/>
    <x v="480"/>
    <x v="208"/>
    <x v="54"/>
    <x v="64"/>
    <x v="9"/>
    <n v="29.62"/>
  </r>
  <r>
    <x v="9"/>
    <x v="17"/>
    <s v="Vineyard Northeast"/>
    <x v="18"/>
    <s v="Mackerel, Squid, and Butterfish"/>
    <x v="14"/>
    <x v="302"/>
    <x v="6"/>
    <x v="6"/>
    <x v="9"/>
    <n v="28.48"/>
  </r>
  <r>
    <x v="9"/>
    <x v="17"/>
    <s v="Vineyard Northeast"/>
    <x v="48"/>
    <s v="Northeast Multispecies"/>
    <x v="165"/>
    <x v="108"/>
    <x v="6"/>
    <x v="6"/>
    <x v="9"/>
    <n v="19.37"/>
  </r>
  <r>
    <x v="9"/>
    <x v="17"/>
    <s v="Vineyard Northeast"/>
    <x v="55"/>
    <s v="Northeast Multispecies"/>
    <x v="145"/>
    <x v="184"/>
    <x v="6"/>
    <x v="6"/>
    <x v="9"/>
    <n v="15.95"/>
  </r>
  <r>
    <x v="9"/>
    <x v="17"/>
    <s v="Vineyard Northeast"/>
    <x v="32"/>
    <s v="Highly Migratory Species"/>
    <x v="196"/>
    <x v="184"/>
    <x v="6"/>
    <x v="6"/>
    <x v="9"/>
    <n v="14.81"/>
  </r>
  <r>
    <x v="9"/>
    <x v="17"/>
    <s v="Vineyard Northeast"/>
    <x v="54"/>
    <s v="Northeast Multispecies"/>
    <x v="196"/>
    <x v="141"/>
    <x v="6"/>
    <x v="6"/>
    <x v="9"/>
    <n v="14.81"/>
  </r>
  <r>
    <x v="9"/>
    <x v="17"/>
    <s v="Vineyard Northeast"/>
    <x v="29"/>
    <s v="ASMFC FMP"/>
    <x v="16"/>
    <x v="20"/>
    <x v="6"/>
    <x v="6"/>
    <x v="9"/>
    <n v="9.11"/>
  </r>
  <r>
    <x v="9"/>
    <x v="17"/>
    <s v="Vineyard Northeast"/>
    <x v="41"/>
    <s v="Northeast Multispecies"/>
    <x v="17"/>
    <x v="27"/>
    <x v="6"/>
    <x v="6"/>
    <x v="9"/>
    <n v="7.97"/>
  </r>
  <r>
    <x v="9"/>
    <x v="17"/>
    <s v="Vineyard Northeast"/>
    <x v="19"/>
    <s v="Tilefish"/>
    <x v="17"/>
    <x v="109"/>
    <x v="6"/>
    <x v="6"/>
    <x v="9"/>
    <n v="7.97"/>
  </r>
  <r>
    <x v="9"/>
    <x v="17"/>
    <s v="Vineyard Northeast"/>
    <x v="56"/>
    <s v="Northeast Multispecies"/>
    <x v="111"/>
    <x v="27"/>
    <x v="6"/>
    <x v="6"/>
    <x v="9"/>
    <n v="6.84"/>
  </r>
  <r>
    <x v="9"/>
    <x v="17"/>
    <s v="Vineyard Northeast"/>
    <x v="31"/>
    <s v="No Federal FMP"/>
    <x v="18"/>
    <x v="109"/>
    <x v="6"/>
    <x v="6"/>
    <x v="9"/>
    <n v="5.7"/>
  </r>
  <r>
    <x v="9"/>
    <x v="17"/>
    <s v="Vineyard Northeast"/>
    <x v="27"/>
    <s v="Northeast Multispecies"/>
    <x v="27"/>
    <x v="19"/>
    <x v="6"/>
    <x v="6"/>
    <x v="9"/>
    <n v="3.42"/>
  </r>
  <r>
    <x v="9"/>
    <x v="17"/>
    <s v="Vineyard Northeast"/>
    <x v="33"/>
    <s v="Northeast Multispecies"/>
    <x v="19"/>
    <x v="19"/>
    <x v="6"/>
    <x v="6"/>
    <x v="9"/>
    <n v="2.2799999999999998"/>
  </r>
  <r>
    <x v="9"/>
    <x v="17"/>
    <s v="Vineyard Northeast"/>
    <x v="21"/>
    <s v="No Federal FMP"/>
    <x v="19"/>
    <x v="109"/>
    <x v="6"/>
    <x v="6"/>
    <x v="9"/>
    <n v="2.2799999999999998"/>
  </r>
  <r>
    <x v="9"/>
    <x v="17"/>
    <s v="Vineyard Northeast"/>
    <x v="82"/>
    <s v="No Federal FMP"/>
    <x v="20"/>
    <x v="19"/>
    <x v="1"/>
    <x v="6"/>
    <x v="9"/>
    <n v="1.1399999999999999"/>
  </r>
  <r>
    <x v="9"/>
    <x v="17"/>
    <s v="Vineyard Northeast"/>
    <x v="51"/>
    <s v="No Federal FMP"/>
    <x v="20"/>
    <x v="19"/>
    <x v="6"/>
    <x v="1"/>
    <x v="9"/>
    <n v="1.1399999999999999"/>
  </r>
  <r>
    <x v="9"/>
    <x v="18"/>
    <s v="Ocean Wind 2"/>
    <x v="3"/>
    <s v="No Federal FMP"/>
    <x v="3793"/>
    <x v="3765"/>
    <x v="113"/>
    <x v="95"/>
    <x v="9"/>
    <n v="80303.5"/>
  </r>
  <r>
    <x v="9"/>
    <x v="18"/>
    <s v="Ocean Wind 2"/>
    <x v="40"/>
    <s v="ASMFC FMP"/>
    <x v="3794"/>
    <x v="3766"/>
    <x v="191"/>
    <x v="268"/>
    <x v="9"/>
    <n v="77821.08"/>
  </r>
  <r>
    <x v="9"/>
    <x v="18"/>
    <s v="Ocean Wind 2"/>
    <x v="1"/>
    <s v="Sea Scallop"/>
    <x v="3795"/>
    <x v="3767"/>
    <x v="6"/>
    <x v="6"/>
    <x v="9"/>
    <n v="28876.59"/>
  </r>
  <r>
    <x v="9"/>
    <x v="18"/>
    <s v="Ocean Wind 2"/>
    <x v="53"/>
    <s v="Surfclam, Ocean Quahog"/>
    <x v="3796"/>
    <x v="3768"/>
    <x v="67"/>
    <x v="63"/>
    <x v="9"/>
    <n v="27036.7"/>
  </r>
  <r>
    <x v="9"/>
    <x v="18"/>
    <s v="Ocean Wind 2"/>
    <x v="67"/>
    <s v="Skates"/>
    <x v="3797"/>
    <x v="3769"/>
    <x v="254"/>
    <x v="245"/>
    <x v="9"/>
    <n v="15589.51"/>
  </r>
  <r>
    <x v="9"/>
    <x v="18"/>
    <s v="Ocean Wind 2"/>
    <x v="10"/>
    <s v="Summer Flounder, Scup, Black Sea Bass"/>
    <x v="3798"/>
    <x v="3770"/>
    <x v="29"/>
    <x v="7"/>
    <x v="9"/>
    <n v="9605.02"/>
  </r>
  <r>
    <x v="9"/>
    <x v="18"/>
    <s v="Ocean Wind 2"/>
    <x v="7"/>
    <s v="Mackerel, Squid, and Butterfish"/>
    <x v="3799"/>
    <x v="3771"/>
    <x v="29"/>
    <x v="5"/>
    <x v="9"/>
    <n v="8660.58"/>
  </r>
  <r>
    <x v="9"/>
    <x v="18"/>
    <s v="Ocean Wind 2"/>
    <x v="2"/>
    <s v="Summer Flounder, Scup, Black Sea Bass"/>
    <x v="3800"/>
    <x v="501"/>
    <x v="22"/>
    <x v="73"/>
    <x v="9"/>
    <n v="6570.06"/>
  </r>
  <r>
    <x v="9"/>
    <x v="18"/>
    <s v="Ocean Wind 2"/>
    <x v="0"/>
    <m/>
    <x v="3801"/>
    <x v="3772"/>
    <x v="0"/>
    <x v="0"/>
    <x v="9"/>
    <n v="6467.53"/>
  </r>
  <r>
    <x v="9"/>
    <x v="18"/>
    <s v="Ocean Wind 2"/>
    <x v="16"/>
    <s v="Monkfish"/>
    <x v="3802"/>
    <x v="1995"/>
    <x v="5"/>
    <x v="5"/>
    <x v="9"/>
    <n v="4683.46"/>
  </r>
  <r>
    <x v="9"/>
    <x v="18"/>
    <s v="Ocean Wind 2"/>
    <x v="26"/>
    <s v="Skates"/>
    <x v="3803"/>
    <x v="3773"/>
    <x v="11"/>
    <x v="31"/>
    <x v="9"/>
    <n v="3964.59"/>
  </r>
  <r>
    <x v="9"/>
    <x v="18"/>
    <s v="Ocean Wind 2"/>
    <x v="60"/>
    <s v="ASMFC FMP"/>
    <x v="1993"/>
    <x v="3774"/>
    <x v="10"/>
    <x v="55"/>
    <x v="9"/>
    <n v="3173.95"/>
  </r>
  <r>
    <x v="9"/>
    <x v="18"/>
    <s v="Ocean Wind 2"/>
    <x v="6"/>
    <s v="Mackerel, Squid, and Butterfish"/>
    <x v="3804"/>
    <x v="3775"/>
    <x v="5"/>
    <x v="5"/>
    <x v="9"/>
    <n v="3014.46"/>
  </r>
  <r>
    <x v="9"/>
    <x v="18"/>
    <s v="Ocean Wind 2"/>
    <x v="8"/>
    <s v="ASMFC FMP"/>
    <x v="887"/>
    <x v="3776"/>
    <x v="29"/>
    <x v="7"/>
    <x v="9"/>
    <n v="2362.81"/>
  </r>
  <r>
    <x v="9"/>
    <x v="18"/>
    <s v="Ocean Wind 2"/>
    <x v="51"/>
    <s v="No Federal FMP"/>
    <x v="3805"/>
    <x v="1225"/>
    <x v="102"/>
    <x v="109"/>
    <x v="9"/>
    <n v="1992.55"/>
  </r>
  <r>
    <x v="9"/>
    <x v="18"/>
    <s v="Ocean Wind 2"/>
    <x v="5"/>
    <s v="ASMFC FMP"/>
    <x v="3806"/>
    <x v="2333"/>
    <x v="6"/>
    <x v="6"/>
    <x v="9"/>
    <n v="1850.14"/>
  </r>
  <r>
    <x v="9"/>
    <x v="18"/>
    <s v="Ocean Wind 2"/>
    <x v="4"/>
    <s v="No Federal FMP"/>
    <x v="1515"/>
    <x v="2440"/>
    <x v="80"/>
    <x v="62"/>
    <x v="9"/>
    <n v="1576.72"/>
  </r>
  <r>
    <x v="9"/>
    <x v="18"/>
    <s v="Ocean Wind 2"/>
    <x v="70"/>
    <s v="No Federal FMP"/>
    <x v="3412"/>
    <x v="248"/>
    <x v="54"/>
    <x v="31"/>
    <x v="9"/>
    <n v="882.92"/>
  </r>
  <r>
    <x v="9"/>
    <x v="18"/>
    <s v="Ocean Wind 2"/>
    <x v="35"/>
    <s v="Spiny Dogfish"/>
    <x v="1925"/>
    <x v="3777"/>
    <x v="1"/>
    <x v="1"/>
    <x v="9"/>
    <n v="341.78"/>
  </r>
  <r>
    <x v="9"/>
    <x v="18"/>
    <s v="Ocean Wind 2"/>
    <x v="34"/>
    <s v="Northeast Multispecies"/>
    <x v="459"/>
    <x v="67"/>
    <x v="6"/>
    <x v="6"/>
    <x v="9"/>
    <n v="277.98"/>
  </r>
  <r>
    <x v="9"/>
    <x v="18"/>
    <s v="Ocean Wind 2"/>
    <x v="32"/>
    <s v="Highly Migratory Species"/>
    <x v="185"/>
    <x v="241"/>
    <x v="29"/>
    <x v="7"/>
    <x v="9"/>
    <n v="276.83999999999997"/>
  </r>
  <r>
    <x v="9"/>
    <x v="18"/>
    <s v="Ocean Wind 2"/>
    <x v="25"/>
    <s v="Bluefish"/>
    <x v="1051"/>
    <x v="345"/>
    <x v="1"/>
    <x v="5"/>
    <x v="9"/>
    <n v="210.76"/>
  </r>
  <r>
    <x v="9"/>
    <x v="18"/>
    <s v="Ocean Wind 2"/>
    <x v="20"/>
    <s v="Mackerel, Squid, and Butterfish"/>
    <x v="752"/>
    <x v="2905"/>
    <x v="1"/>
    <x v="5"/>
    <x v="9"/>
    <n v="113.93"/>
  </r>
  <r>
    <x v="9"/>
    <x v="18"/>
    <s v="Ocean Wind 2"/>
    <x v="11"/>
    <s v="ASMFC FMP"/>
    <x v="217"/>
    <x v="106"/>
    <x v="29"/>
    <x v="7"/>
    <x v="9"/>
    <n v="84.3"/>
  </r>
  <r>
    <x v="9"/>
    <x v="18"/>
    <s v="Ocean Wind 2"/>
    <x v="21"/>
    <s v="No Federal FMP"/>
    <x v="461"/>
    <x v="1226"/>
    <x v="7"/>
    <x v="63"/>
    <x v="9"/>
    <n v="48.99"/>
  </r>
  <r>
    <x v="9"/>
    <x v="18"/>
    <s v="Ocean Wind 2"/>
    <x v="22"/>
    <s v="Small-Mesh Multispecies"/>
    <x v="14"/>
    <x v="250"/>
    <x v="6"/>
    <x v="6"/>
    <x v="9"/>
    <n v="28.48"/>
  </r>
  <r>
    <x v="9"/>
    <x v="18"/>
    <s v="Ocean Wind 2"/>
    <x v="9"/>
    <s v="Summer Flounder, Scup, Black Sea Bass"/>
    <x v="195"/>
    <x v="281"/>
    <x v="6"/>
    <x v="6"/>
    <x v="9"/>
    <n v="27.34"/>
  </r>
  <r>
    <x v="9"/>
    <x v="18"/>
    <s v="Ocean Wind 2"/>
    <x v="12"/>
    <s v="No Federal FMP"/>
    <x v="108"/>
    <x v="324"/>
    <x v="1"/>
    <x v="1"/>
    <x v="9"/>
    <n v="26.2"/>
  </r>
  <r>
    <x v="9"/>
    <x v="18"/>
    <s v="Ocean Wind 2"/>
    <x v="31"/>
    <s v="No Federal FMP"/>
    <x v="109"/>
    <x v="107"/>
    <x v="1"/>
    <x v="7"/>
    <x v="9"/>
    <n v="22.79"/>
  </r>
  <r>
    <x v="9"/>
    <x v="18"/>
    <s v="Ocean Wind 2"/>
    <x v="14"/>
    <s v="No Federal FMP"/>
    <x v="145"/>
    <x v="15"/>
    <x v="67"/>
    <x v="44"/>
    <x v="9"/>
    <n v="15.95"/>
  </r>
  <r>
    <x v="9"/>
    <x v="18"/>
    <s v="Ocean Wind 2"/>
    <x v="23"/>
    <s v="Highly Migratory Species"/>
    <x v="145"/>
    <x v="27"/>
    <x v="6"/>
    <x v="6"/>
    <x v="9"/>
    <n v="15.95"/>
  </r>
  <r>
    <x v="9"/>
    <x v="18"/>
    <s v="Ocean Wind 2"/>
    <x v="24"/>
    <s v="No Federal FMP"/>
    <x v="196"/>
    <x v="67"/>
    <x v="6"/>
    <x v="1"/>
    <x v="9"/>
    <n v="14.81"/>
  </r>
  <r>
    <x v="9"/>
    <x v="18"/>
    <s v="Ocean Wind 2"/>
    <x v="17"/>
    <s v="Small-Mesh Multispecies"/>
    <x v="196"/>
    <x v="13"/>
    <x v="6"/>
    <x v="6"/>
    <x v="9"/>
    <n v="14.81"/>
  </r>
  <r>
    <x v="9"/>
    <x v="18"/>
    <s v="Ocean Wind 2"/>
    <x v="19"/>
    <s v="Tilefish"/>
    <x v="17"/>
    <x v="109"/>
    <x v="6"/>
    <x v="6"/>
    <x v="9"/>
    <n v="7.97"/>
  </r>
  <r>
    <x v="9"/>
    <x v="18"/>
    <s v="Ocean Wind 2"/>
    <x v="15"/>
    <s v="SERO FMP"/>
    <x v="111"/>
    <x v="27"/>
    <x v="29"/>
    <x v="7"/>
    <x v="9"/>
    <n v="6.84"/>
  </r>
  <r>
    <x v="9"/>
    <x v="18"/>
    <s v="Ocean Wind 2"/>
    <x v="28"/>
    <s v="Tilefish"/>
    <x v="27"/>
    <x v="20"/>
    <x v="6"/>
    <x v="6"/>
    <x v="9"/>
    <n v="3.42"/>
  </r>
  <r>
    <x v="9"/>
    <x v="18"/>
    <s v="Ocean Wind 2"/>
    <x v="18"/>
    <s v="Mackerel, Squid, and Butterfish"/>
    <x v="19"/>
    <x v="65"/>
    <x v="6"/>
    <x v="6"/>
    <x v="9"/>
    <n v="2.2799999999999998"/>
  </r>
  <r>
    <x v="9"/>
    <x v="19"/>
    <s v="New England Wind"/>
    <x v="16"/>
    <s v="Monkfish"/>
    <x v="3807"/>
    <x v="3778"/>
    <x v="73"/>
    <x v="70"/>
    <x v="9"/>
    <n v="160452.07"/>
  </r>
  <r>
    <x v="9"/>
    <x v="19"/>
    <s v="New England Wind"/>
    <x v="7"/>
    <s v="Mackerel, Squid, and Butterfish"/>
    <x v="3808"/>
    <x v="3779"/>
    <x v="16"/>
    <x v="15"/>
    <x v="9"/>
    <n v="97484.54"/>
  </r>
  <r>
    <x v="9"/>
    <x v="19"/>
    <s v="New England Wind"/>
    <x v="26"/>
    <s v="Skates"/>
    <x v="3809"/>
    <x v="3780"/>
    <x v="154"/>
    <x v="116"/>
    <x v="9"/>
    <n v="63974.62"/>
  </r>
  <r>
    <x v="9"/>
    <x v="19"/>
    <s v="New England Wind"/>
    <x v="22"/>
    <s v="Small-Mesh Multispecies"/>
    <x v="3810"/>
    <x v="3781"/>
    <x v="63"/>
    <x v="85"/>
    <x v="9"/>
    <n v="48472.84"/>
  </r>
  <r>
    <x v="9"/>
    <x v="19"/>
    <s v="New England Wind"/>
    <x v="5"/>
    <s v="ASMFC FMP"/>
    <x v="3811"/>
    <x v="1020"/>
    <x v="11"/>
    <x v="44"/>
    <x v="9"/>
    <n v="39036.43"/>
  </r>
  <r>
    <x v="9"/>
    <x v="19"/>
    <s v="New England Wind"/>
    <x v="8"/>
    <s v="ASMFC FMP"/>
    <x v="3812"/>
    <x v="3782"/>
    <x v="48"/>
    <x v="76"/>
    <x v="9"/>
    <n v="35944.5"/>
  </r>
  <r>
    <x v="9"/>
    <x v="19"/>
    <s v="New England Wind"/>
    <x v="10"/>
    <s v="Summer Flounder, Scup, Black Sea Bass"/>
    <x v="3813"/>
    <x v="3783"/>
    <x v="10"/>
    <x v="8"/>
    <x v="9"/>
    <n v="28730.76"/>
  </r>
  <r>
    <x v="9"/>
    <x v="19"/>
    <s v="New England Wind"/>
    <x v="9"/>
    <s v="Summer Flounder, Scup, Black Sea Bass"/>
    <x v="3814"/>
    <x v="3784"/>
    <x v="33"/>
    <x v="37"/>
    <x v="9"/>
    <n v="13428.35"/>
  </r>
  <r>
    <x v="9"/>
    <x v="19"/>
    <s v="New England Wind"/>
    <x v="1"/>
    <s v="Sea Scallop"/>
    <x v="3815"/>
    <x v="705"/>
    <x v="6"/>
    <x v="6"/>
    <x v="9"/>
    <n v="9069.57"/>
  </r>
  <r>
    <x v="9"/>
    <x v="19"/>
    <s v="New England Wind"/>
    <x v="38"/>
    <s v="Atlantic Herring"/>
    <x v="3816"/>
    <x v="3785"/>
    <x v="5"/>
    <x v="1"/>
    <x v="9"/>
    <n v="6376.39"/>
  </r>
  <r>
    <x v="9"/>
    <x v="19"/>
    <s v="New England Wind"/>
    <x v="0"/>
    <m/>
    <x v="3817"/>
    <x v="3786"/>
    <x v="0"/>
    <x v="0"/>
    <x v="9"/>
    <n v="6372.97"/>
  </r>
  <r>
    <x v="9"/>
    <x v="19"/>
    <s v="New England Wind"/>
    <x v="43"/>
    <s v="Northeast Multispecies"/>
    <x v="3818"/>
    <x v="3787"/>
    <x v="54"/>
    <x v="31"/>
    <x v="9"/>
    <n v="3446.23"/>
  </r>
  <r>
    <x v="9"/>
    <x v="19"/>
    <s v="New England Wind"/>
    <x v="12"/>
    <s v="No Federal FMP"/>
    <x v="953"/>
    <x v="3788"/>
    <x v="127"/>
    <x v="142"/>
    <x v="9"/>
    <n v="2737.62"/>
  </r>
  <r>
    <x v="9"/>
    <x v="19"/>
    <s v="New England Wind"/>
    <x v="17"/>
    <s v="Small-Mesh Multispecies"/>
    <x v="208"/>
    <x v="3789"/>
    <x v="39"/>
    <x v="109"/>
    <x v="9"/>
    <n v="2396.98"/>
  </r>
  <r>
    <x v="9"/>
    <x v="19"/>
    <s v="New England Wind"/>
    <x v="2"/>
    <s v="Summer Flounder, Scup, Black Sea Bass"/>
    <x v="3819"/>
    <x v="3790"/>
    <x v="7"/>
    <x v="44"/>
    <x v="9"/>
    <n v="2305.84"/>
  </r>
  <r>
    <x v="9"/>
    <x v="19"/>
    <s v="New England Wind"/>
    <x v="25"/>
    <s v="Bluefish"/>
    <x v="1699"/>
    <x v="3791"/>
    <x v="10"/>
    <x v="63"/>
    <x v="9"/>
    <n v="2051.79"/>
  </r>
  <r>
    <x v="9"/>
    <x v="19"/>
    <s v="New England Wind"/>
    <x v="35"/>
    <s v="Spiny Dogfish"/>
    <x v="3508"/>
    <x v="3792"/>
    <x v="7"/>
    <x v="44"/>
    <x v="9"/>
    <n v="1853.56"/>
  </r>
  <r>
    <x v="9"/>
    <x v="19"/>
    <s v="New England Wind"/>
    <x v="20"/>
    <s v="Mackerel, Squid, and Butterfish"/>
    <x v="3820"/>
    <x v="3793"/>
    <x v="56"/>
    <x v="94"/>
    <x v="9"/>
    <n v="1545.96"/>
  </r>
  <r>
    <x v="9"/>
    <x v="19"/>
    <s v="New England Wind"/>
    <x v="34"/>
    <s v="Northeast Multispecies"/>
    <x v="3821"/>
    <x v="3794"/>
    <x v="6"/>
    <x v="6"/>
    <x v="9"/>
    <n v="1059.5"/>
  </r>
  <r>
    <x v="9"/>
    <x v="19"/>
    <s v="New England Wind"/>
    <x v="18"/>
    <s v="Mackerel, Squid, and Butterfish"/>
    <x v="48"/>
    <x v="3795"/>
    <x v="5"/>
    <x v="1"/>
    <x v="9"/>
    <n v="730.26"/>
  </r>
  <r>
    <x v="9"/>
    <x v="19"/>
    <s v="New England Wind"/>
    <x v="13"/>
    <s v="No Federal FMP"/>
    <x v="2276"/>
    <x v="2065"/>
    <x v="216"/>
    <x v="145"/>
    <x v="9"/>
    <n v="603.79999999999995"/>
  </r>
  <r>
    <x v="9"/>
    <x v="19"/>
    <s v="New England Wind"/>
    <x v="24"/>
    <s v="No Federal FMP"/>
    <x v="3527"/>
    <x v="1223"/>
    <x v="8"/>
    <x v="8"/>
    <x v="9"/>
    <n v="292.79000000000002"/>
  </r>
  <r>
    <x v="9"/>
    <x v="19"/>
    <s v="New England Wind"/>
    <x v="28"/>
    <s v="Tilefish"/>
    <x v="2150"/>
    <x v="97"/>
    <x v="6"/>
    <x v="1"/>
    <x v="9"/>
    <n v="260.89"/>
  </r>
  <r>
    <x v="9"/>
    <x v="19"/>
    <s v="New England Wind"/>
    <x v="32"/>
    <s v="Highly Migratory Species"/>
    <x v="1289"/>
    <x v="658"/>
    <x v="5"/>
    <x v="1"/>
    <x v="9"/>
    <n v="218.74"/>
  </r>
  <r>
    <x v="9"/>
    <x v="19"/>
    <s v="New England Wind"/>
    <x v="27"/>
    <s v="Northeast Multispecies"/>
    <x v="106"/>
    <x v="67"/>
    <x v="6"/>
    <x v="6"/>
    <x v="9"/>
    <n v="72.91"/>
  </r>
  <r>
    <x v="9"/>
    <x v="19"/>
    <s v="New England Wind"/>
    <x v="29"/>
    <s v="ASMFC FMP"/>
    <x v="226"/>
    <x v="184"/>
    <x v="6"/>
    <x v="6"/>
    <x v="9"/>
    <n v="60.38"/>
  </r>
  <r>
    <x v="9"/>
    <x v="19"/>
    <s v="New England Wind"/>
    <x v="55"/>
    <s v="Northeast Multispecies"/>
    <x v="589"/>
    <x v="693"/>
    <x v="6"/>
    <x v="6"/>
    <x v="9"/>
    <n v="52.41"/>
  </r>
  <r>
    <x v="9"/>
    <x v="19"/>
    <s v="New England Wind"/>
    <x v="54"/>
    <s v="Northeast Multispecies"/>
    <x v="461"/>
    <x v="281"/>
    <x v="6"/>
    <x v="6"/>
    <x v="9"/>
    <n v="48.99"/>
  </r>
  <r>
    <x v="9"/>
    <x v="19"/>
    <s v="New England Wind"/>
    <x v="31"/>
    <s v="No Federal FMP"/>
    <x v="65"/>
    <x v="106"/>
    <x v="29"/>
    <x v="7"/>
    <x v="9"/>
    <n v="46.71"/>
  </r>
  <r>
    <x v="9"/>
    <x v="19"/>
    <s v="New England Wind"/>
    <x v="6"/>
    <s v="Mackerel, Squid, and Butterfish"/>
    <x v="195"/>
    <x v="1006"/>
    <x v="6"/>
    <x v="6"/>
    <x v="9"/>
    <n v="27.34"/>
  </r>
  <r>
    <x v="9"/>
    <x v="19"/>
    <s v="New England Wind"/>
    <x v="48"/>
    <s v="Northeast Multispecies"/>
    <x v="108"/>
    <x v="68"/>
    <x v="6"/>
    <x v="6"/>
    <x v="9"/>
    <n v="26.2"/>
  </r>
  <r>
    <x v="9"/>
    <x v="19"/>
    <s v="New England Wind"/>
    <x v="44"/>
    <s v="ASMFC FMP"/>
    <x v="68"/>
    <x v="15"/>
    <x v="22"/>
    <x v="63"/>
    <x v="9"/>
    <n v="13.67"/>
  </r>
  <r>
    <x v="9"/>
    <x v="19"/>
    <s v="New England Wind"/>
    <x v="41"/>
    <s v="Northeast Multispecies"/>
    <x v="70"/>
    <x v="26"/>
    <x v="6"/>
    <x v="6"/>
    <x v="9"/>
    <n v="11.39"/>
  </r>
  <r>
    <x v="9"/>
    <x v="19"/>
    <s v="New England Wind"/>
    <x v="56"/>
    <s v="Northeast Multispecies"/>
    <x v="70"/>
    <x v="65"/>
    <x v="6"/>
    <x v="6"/>
    <x v="9"/>
    <n v="11.39"/>
  </r>
  <r>
    <x v="9"/>
    <x v="19"/>
    <s v="New England Wind"/>
    <x v="19"/>
    <s v="Tilefish"/>
    <x v="111"/>
    <x v="109"/>
    <x v="6"/>
    <x v="6"/>
    <x v="9"/>
    <n v="6.84"/>
  </r>
  <r>
    <x v="9"/>
    <x v="19"/>
    <s v="New England Wind"/>
    <x v="33"/>
    <s v="Northeast Multispecies"/>
    <x v="18"/>
    <x v="20"/>
    <x v="6"/>
    <x v="6"/>
    <x v="9"/>
    <n v="5.7"/>
  </r>
  <r>
    <x v="9"/>
    <x v="19"/>
    <s v="New England Wind"/>
    <x v="11"/>
    <s v="ASMFC FMP"/>
    <x v="18"/>
    <x v="20"/>
    <x v="6"/>
    <x v="6"/>
    <x v="9"/>
    <n v="5.7"/>
  </r>
  <r>
    <x v="9"/>
    <x v="19"/>
    <s v="New England Wind"/>
    <x v="64"/>
    <s v="Small-Mesh Multispecies"/>
    <x v="71"/>
    <x v="16"/>
    <x v="1"/>
    <x v="5"/>
    <x v="9"/>
    <n v="4.5599999999999996"/>
  </r>
  <r>
    <x v="9"/>
    <x v="19"/>
    <s v="New England Wind"/>
    <x v="15"/>
    <s v="SERO FMP"/>
    <x v="27"/>
    <x v="109"/>
    <x v="1"/>
    <x v="5"/>
    <x v="9"/>
    <n v="3.42"/>
  </r>
  <r>
    <x v="9"/>
    <x v="19"/>
    <s v="New England Wind"/>
    <x v="82"/>
    <s v="No Federal FMP"/>
    <x v="27"/>
    <x v="26"/>
    <x v="29"/>
    <x v="7"/>
    <x v="9"/>
    <n v="3.42"/>
  </r>
  <r>
    <x v="9"/>
    <x v="19"/>
    <s v="New England Wind"/>
    <x v="51"/>
    <s v="No Federal FMP"/>
    <x v="19"/>
    <x v="27"/>
    <x v="6"/>
    <x v="7"/>
    <x v="9"/>
    <n v="2.2799999999999998"/>
  </r>
  <r>
    <x v="9"/>
    <x v="19"/>
    <s v="New England Wind"/>
    <x v="49"/>
    <s v="No Federal FMP"/>
    <x v="20"/>
    <x v="15"/>
    <x v="1"/>
    <x v="5"/>
    <x v="9"/>
    <n v="1.1399999999999999"/>
  </r>
  <r>
    <x v="9"/>
    <x v="20"/>
    <s v="Ocean Winds East"/>
    <x v="1"/>
    <s v="Sea Scallop"/>
    <x v="3822"/>
    <x v="3796"/>
    <x v="51"/>
    <x v="19"/>
    <x v="9"/>
    <n v="1447009.04"/>
  </r>
  <r>
    <x v="9"/>
    <x v="20"/>
    <s v="Ocean Winds East"/>
    <x v="0"/>
    <m/>
    <x v="3823"/>
    <x v="3797"/>
    <x v="0"/>
    <x v="0"/>
    <x v="9"/>
    <n v="1131368.24"/>
  </r>
  <r>
    <x v="9"/>
    <x v="20"/>
    <s v="Ocean Winds East"/>
    <x v="18"/>
    <s v="Mackerel, Squid, and Butterfish"/>
    <x v="3824"/>
    <x v="3798"/>
    <x v="255"/>
    <x v="269"/>
    <x v="9"/>
    <n v="141909.63"/>
  </r>
  <r>
    <x v="9"/>
    <x v="20"/>
    <s v="Ocean Winds East"/>
    <x v="10"/>
    <s v="Summer Flounder, Scup, Black Sea Bass"/>
    <x v="3825"/>
    <x v="3799"/>
    <x v="93"/>
    <x v="47"/>
    <x v="9"/>
    <n v="70746.33"/>
  </r>
  <r>
    <x v="9"/>
    <x v="20"/>
    <s v="Ocean Winds East"/>
    <x v="7"/>
    <s v="Mackerel, Squid, and Butterfish"/>
    <x v="3826"/>
    <x v="3800"/>
    <x v="45"/>
    <x v="68"/>
    <x v="9"/>
    <n v="35967.279999999999"/>
  </r>
  <r>
    <x v="9"/>
    <x v="20"/>
    <s v="Ocean Winds East"/>
    <x v="16"/>
    <s v="Monkfish"/>
    <x v="3827"/>
    <x v="3801"/>
    <x v="45"/>
    <x v="63"/>
    <x v="9"/>
    <n v="32599.66"/>
  </r>
  <r>
    <x v="9"/>
    <x v="20"/>
    <s v="Ocean Winds East"/>
    <x v="9"/>
    <s v="Summer Flounder, Scup, Black Sea Bass"/>
    <x v="3828"/>
    <x v="3802"/>
    <x v="13"/>
    <x v="94"/>
    <x v="9"/>
    <n v="17441.93"/>
  </r>
  <r>
    <x v="9"/>
    <x v="20"/>
    <s v="Ocean Winds East"/>
    <x v="2"/>
    <s v="Summer Flounder, Scup, Black Sea Bass"/>
    <x v="3829"/>
    <x v="3803"/>
    <x v="65"/>
    <x v="82"/>
    <x v="9"/>
    <n v="13758.73"/>
  </r>
  <r>
    <x v="9"/>
    <x v="20"/>
    <s v="Ocean Winds East"/>
    <x v="22"/>
    <s v="Small-Mesh Multispecies"/>
    <x v="824"/>
    <x v="3804"/>
    <x v="67"/>
    <x v="9"/>
    <x v="9"/>
    <n v="8997.7999999999993"/>
  </r>
  <r>
    <x v="9"/>
    <x v="20"/>
    <s v="Ocean Winds East"/>
    <x v="5"/>
    <s v="ASMFC FMP"/>
    <x v="3830"/>
    <x v="3805"/>
    <x v="1"/>
    <x v="1"/>
    <x v="9"/>
    <n v="5916.13"/>
  </r>
  <r>
    <x v="9"/>
    <x v="20"/>
    <s v="Ocean Winds East"/>
    <x v="28"/>
    <s v="Tilefish"/>
    <x v="3831"/>
    <x v="1129"/>
    <x v="9"/>
    <x v="9"/>
    <x v="9"/>
    <n v="4440.8"/>
  </r>
  <r>
    <x v="9"/>
    <x v="20"/>
    <s v="Ocean Winds East"/>
    <x v="38"/>
    <s v="Atlantic Herring"/>
    <x v="3832"/>
    <x v="3806"/>
    <x v="1"/>
    <x v="1"/>
    <x v="9"/>
    <n v="3299.27"/>
  </r>
  <r>
    <x v="9"/>
    <x v="20"/>
    <s v="Ocean Winds East"/>
    <x v="25"/>
    <s v="Bluefish"/>
    <x v="3833"/>
    <x v="3807"/>
    <x v="45"/>
    <x v="10"/>
    <x v="9"/>
    <n v="2203.31"/>
  </r>
  <r>
    <x v="9"/>
    <x v="20"/>
    <s v="Ocean Winds East"/>
    <x v="111"/>
    <s v="No Federal FMP"/>
    <x v="3834"/>
    <x v="3808"/>
    <x v="7"/>
    <x v="44"/>
    <x v="9"/>
    <n v="1089.1199999999999"/>
  </r>
  <r>
    <x v="9"/>
    <x v="20"/>
    <s v="Ocean Winds East"/>
    <x v="26"/>
    <s v="Skates"/>
    <x v="2824"/>
    <x v="1962"/>
    <x v="1"/>
    <x v="1"/>
    <x v="9"/>
    <n v="992.29"/>
  </r>
  <r>
    <x v="9"/>
    <x v="20"/>
    <s v="Ocean Winds East"/>
    <x v="8"/>
    <s v="ASMFC FMP"/>
    <x v="3430"/>
    <x v="3425"/>
    <x v="1"/>
    <x v="1"/>
    <x v="9"/>
    <n v="761.02"/>
  </r>
  <r>
    <x v="9"/>
    <x v="20"/>
    <s v="Ocean Winds East"/>
    <x v="20"/>
    <s v="Mackerel, Squid, and Butterfish"/>
    <x v="3045"/>
    <x v="2028"/>
    <x v="54"/>
    <x v="64"/>
    <x v="9"/>
    <n v="598.11"/>
  </r>
  <r>
    <x v="9"/>
    <x v="20"/>
    <s v="Ocean Winds East"/>
    <x v="24"/>
    <s v="No Federal FMP"/>
    <x v="433"/>
    <x v="483"/>
    <x v="22"/>
    <x v="28"/>
    <x v="9"/>
    <n v="415.83"/>
  </r>
  <r>
    <x v="9"/>
    <x v="20"/>
    <s v="Ocean Winds East"/>
    <x v="17"/>
    <s v="Small-Mesh Multispecies"/>
    <x v="1511"/>
    <x v="671"/>
    <x v="29"/>
    <x v="7"/>
    <x v="9"/>
    <n v="369.12"/>
  </r>
  <r>
    <x v="9"/>
    <x v="20"/>
    <s v="Ocean Winds East"/>
    <x v="32"/>
    <s v="Highly Migratory Species"/>
    <x v="625"/>
    <x v="803"/>
    <x v="5"/>
    <x v="5"/>
    <x v="9"/>
    <n v="233.55"/>
  </r>
  <r>
    <x v="9"/>
    <x v="20"/>
    <s v="Ocean Winds East"/>
    <x v="35"/>
    <s v="Spiny Dogfish"/>
    <x v="494"/>
    <x v="777"/>
    <x v="1"/>
    <x v="1"/>
    <x v="9"/>
    <n v="226.71"/>
  </r>
  <r>
    <x v="9"/>
    <x v="20"/>
    <s v="Ocean Winds East"/>
    <x v="6"/>
    <s v="Mackerel, Squid, and Butterfish"/>
    <x v="410"/>
    <x v="710"/>
    <x v="6"/>
    <x v="6"/>
    <x v="9"/>
    <n v="221.01"/>
  </r>
  <r>
    <x v="9"/>
    <x v="20"/>
    <s v="Ocean Winds East"/>
    <x v="31"/>
    <s v="No Federal FMP"/>
    <x v="437"/>
    <x v="281"/>
    <x v="7"/>
    <x v="44"/>
    <x v="9"/>
    <n v="75.19"/>
  </r>
  <r>
    <x v="9"/>
    <x v="20"/>
    <s v="Ocean Winds East"/>
    <x v="19"/>
    <s v="Tilefish"/>
    <x v="107"/>
    <x v="13"/>
    <x v="29"/>
    <x v="31"/>
    <x v="9"/>
    <n v="53.54"/>
  </r>
  <r>
    <x v="9"/>
    <x v="20"/>
    <s v="Ocean Winds East"/>
    <x v="23"/>
    <s v="Highly Migratory Species"/>
    <x v="283"/>
    <x v="125"/>
    <x v="6"/>
    <x v="1"/>
    <x v="9"/>
    <n v="43.29"/>
  </r>
  <r>
    <x v="9"/>
    <x v="20"/>
    <s v="Ocean Winds East"/>
    <x v="21"/>
    <s v="No Federal FMP"/>
    <x v="13"/>
    <x v="217"/>
    <x v="29"/>
    <x v="44"/>
    <x v="9"/>
    <n v="34.18"/>
  </r>
  <r>
    <x v="9"/>
    <x v="20"/>
    <s v="Ocean Winds East"/>
    <x v="64"/>
    <s v="Small-Mesh Multispecies"/>
    <x v="261"/>
    <x v="64"/>
    <x v="67"/>
    <x v="8"/>
    <x v="9"/>
    <n v="30.76"/>
  </r>
  <r>
    <x v="9"/>
    <x v="20"/>
    <s v="Ocean Winds East"/>
    <x v="49"/>
    <s v="No Federal FMP"/>
    <x v="195"/>
    <x v="153"/>
    <x v="93"/>
    <x v="49"/>
    <x v="9"/>
    <n v="27.34"/>
  </r>
  <r>
    <x v="9"/>
    <x v="20"/>
    <s v="Ocean Winds East"/>
    <x v="12"/>
    <s v="No Federal FMP"/>
    <x v="195"/>
    <x v="61"/>
    <x v="1"/>
    <x v="1"/>
    <x v="9"/>
    <n v="27.34"/>
  </r>
  <r>
    <x v="9"/>
    <x v="20"/>
    <s v="Ocean Winds East"/>
    <x v="43"/>
    <s v="Northeast Multispecies"/>
    <x v="108"/>
    <x v="18"/>
    <x v="6"/>
    <x v="6"/>
    <x v="9"/>
    <n v="26.2"/>
  </r>
  <r>
    <x v="9"/>
    <x v="20"/>
    <s v="Ocean Winds East"/>
    <x v="13"/>
    <s v="No Federal FMP"/>
    <x v="109"/>
    <x v="1008"/>
    <x v="7"/>
    <x v="31"/>
    <x v="9"/>
    <n v="22.79"/>
  </r>
  <r>
    <x v="9"/>
    <x v="20"/>
    <s v="Ocean Winds East"/>
    <x v="31"/>
    <s v="No Federal FMP"/>
    <x v="68"/>
    <x v="26"/>
    <x v="29"/>
    <x v="44"/>
    <x v="9"/>
    <n v="13.67"/>
  </r>
  <r>
    <x v="9"/>
    <x v="20"/>
    <s v="Ocean Winds East"/>
    <x v="44"/>
    <s v="ASMFC FMP"/>
    <x v="17"/>
    <x v="15"/>
    <x v="67"/>
    <x v="63"/>
    <x v="9"/>
    <n v="7.97"/>
  </r>
  <r>
    <x v="9"/>
    <x v="20"/>
    <s v="Ocean Winds East"/>
    <x v="14"/>
    <s v="No Federal FMP"/>
    <x v="18"/>
    <x v="27"/>
    <x v="29"/>
    <x v="5"/>
    <x v="9"/>
    <n v="5.7"/>
  </r>
  <r>
    <x v="9"/>
    <x v="20"/>
    <s v="Ocean Winds East"/>
    <x v="15"/>
    <s v="SERO FMP"/>
    <x v="71"/>
    <x v="27"/>
    <x v="5"/>
    <x v="7"/>
    <x v="9"/>
    <n v="4.5599999999999996"/>
  </r>
  <r>
    <x v="9"/>
    <x v="20"/>
    <s v="Ocean Winds East"/>
    <x v="54"/>
    <s v="Northeast Multispecies"/>
    <x v="71"/>
    <x v="19"/>
    <x v="6"/>
    <x v="6"/>
    <x v="9"/>
    <n v="4.5599999999999996"/>
  </r>
  <r>
    <x v="9"/>
    <x v="20"/>
    <s v="Ocean Winds East"/>
    <x v="48"/>
    <s v="Northeast Multispecies"/>
    <x v="71"/>
    <x v="109"/>
    <x v="6"/>
    <x v="6"/>
    <x v="9"/>
    <n v="4.5599999999999996"/>
  </r>
  <r>
    <x v="9"/>
    <x v="20"/>
    <s v="Ocean Winds East"/>
    <x v="34"/>
    <s v="Northeast Multispecies"/>
    <x v="27"/>
    <x v="19"/>
    <x v="6"/>
    <x v="6"/>
    <x v="9"/>
    <n v="3.42"/>
  </r>
  <r>
    <x v="9"/>
    <x v="20"/>
    <s v="Ocean Winds East"/>
    <x v="75"/>
    <s v="No Federal FMP"/>
    <x v="27"/>
    <x v="16"/>
    <x v="5"/>
    <x v="5"/>
    <x v="9"/>
    <n v="3.42"/>
  </r>
  <r>
    <x v="9"/>
    <x v="20"/>
    <s v="Ocean Winds East"/>
    <x v="51"/>
    <s v="No Federal FMP"/>
    <x v="27"/>
    <x v="27"/>
    <x v="6"/>
    <x v="7"/>
    <x v="9"/>
    <n v="3.42"/>
  </r>
  <r>
    <x v="9"/>
    <x v="20"/>
    <s v="Ocean Winds East"/>
    <x v="82"/>
    <s v="No Federal FMP"/>
    <x v="19"/>
    <x v="16"/>
    <x v="5"/>
    <x v="7"/>
    <x v="9"/>
    <n v="2.2799999999999998"/>
  </r>
  <r>
    <x v="9"/>
    <x v="20"/>
    <s v="Ocean Winds East"/>
    <x v="37"/>
    <s v="No Federal FMP"/>
    <x v="19"/>
    <x v="20"/>
    <x v="6"/>
    <x v="1"/>
    <x v="9"/>
    <n v="2.2799999999999998"/>
  </r>
  <r>
    <x v="9"/>
    <x v="20"/>
    <s v="Ocean Winds East"/>
    <x v="27"/>
    <s v="Northeast Multispecies"/>
    <x v="19"/>
    <x v="19"/>
    <x v="6"/>
    <x v="6"/>
    <x v="9"/>
    <n v="2.2799999999999998"/>
  </r>
  <r>
    <x v="9"/>
    <x v="20"/>
    <s v="Ocean Winds East"/>
    <x v="55"/>
    <s v="Northeast Multispecies"/>
    <x v="20"/>
    <x v="19"/>
    <x v="6"/>
    <x v="6"/>
    <x v="9"/>
    <n v="1.1399999999999999"/>
  </r>
  <r>
    <x v="9"/>
    <x v="20"/>
    <s v="Ocean Winds East"/>
    <x v="47"/>
    <s v="Highly Migratory Species"/>
    <x v="20"/>
    <x v="19"/>
    <x v="6"/>
    <x v="6"/>
    <x v="9"/>
    <n v="1.1399999999999999"/>
  </r>
  <r>
    <x v="9"/>
    <x v="21"/>
    <s v="Attentive Energy"/>
    <x v="1"/>
    <s v="Sea Scallop"/>
    <x v="3835"/>
    <x v="3809"/>
    <x v="85"/>
    <x v="98"/>
    <x v="9"/>
    <n v="4925696.28"/>
  </r>
  <r>
    <x v="9"/>
    <x v="21"/>
    <s v="Attentive Energy"/>
    <x v="53"/>
    <s v="Surfclam, Ocean Quahog"/>
    <x v="3836"/>
    <x v="3810"/>
    <x v="93"/>
    <x v="82"/>
    <x v="9"/>
    <n v="76417.52"/>
  </r>
  <r>
    <x v="9"/>
    <x v="21"/>
    <s v="Attentive Energy"/>
    <x v="5"/>
    <s v="ASMFC FMP"/>
    <x v="3837"/>
    <x v="3811"/>
    <x v="54"/>
    <x v="31"/>
    <x v="9"/>
    <n v="54235.17"/>
  </r>
  <r>
    <x v="9"/>
    <x v="21"/>
    <s v="Attentive Energy"/>
    <x v="10"/>
    <s v="Summer Flounder, Scup, Black Sea Bass"/>
    <x v="3838"/>
    <x v="3812"/>
    <x v="83"/>
    <x v="12"/>
    <x v="9"/>
    <n v="50130.45"/>
  </r>
  <r>
    <x v="9"/>
    <x v="21"/>
    <s v="Attentive Energy"/>
    <x v="16"/>
    <s v="Monkfish"/>
    <x v="3839"/>
    <x v="3813"/>
    <x v="83"/>
    <x v="12"/>
    <x v="9"/>
    <n v="49401.33"/>
  </r>
  <r>
    <x v="9"/>
    <x v="21"/>
    <s v="Attentive Energy"/>
    <x v="18"/>
    <s v="Mackerel, Squid, and Butterfish"/>
    <x v="3840"/>
    <x v="3814"/>
    <x v="60"/>
    <x v="60"/>
    <x v="9"/>
    <n v="35014.870000000003"/>
  </r>
  <r>
    <x v="9"/>
    <x v="21"/>
    <s v="Attentive Energy"/>
    <x v="2"/>
    <s v="Summer Flounder, Scup, Black Sea Bass"/>
    <x v="3841"/>
    <x v="3815"/>
    <x v="31"/>
    <x v="130"/>
    <x v="9"/>
    <n v="30889.64"/>
  </r>
  <r>
    <x v="9"/>
    <x v="21"/>
    <s v="Attentive Energy"/>
    <x v="7"/>
    <s v="Mackerel, Squid, and Butterfish"/>
    <x v="3842"/>
    <x v="3816"/>
    <x v="8"/>
    <x v="10"/>
    <x v="9"/>
    <n v="29914.45"/>
  </r>
  <r>
    <x v="9"/>
    <x v="21"/>
    <s v="Attentive Energy"/>
    <x v="0"/>
    <m/>
    <x v="3843"/>
    <x v="3817"/>
    <x v="0"/>
    <x v="0"/>
    <x v="9"/>
    <n v="15292.16"/>
  </r>
  <r>
    <x v="9"/>
    <x v="21"/>
    <s v="Attentive Energy"/>
    <x v="9"/>
    <s v="Summer Flounder, Scup, Black Sea Bass"/>
    <x v="3844"/>
    <x v="3818"/>
    <x v="12"/>
    <x v="28"/>
    <x v="9"/>
    <n v="12520.37"/>
  </r>
  <r>
    <x v="9"/>
    <x v="21"/>
    <s v="Attentive Energy"/>
    <x v="96"/>
    <s v="Surfclam, Ocean Quahog"/>
    <x v="3845"/>
    <x v="3819"/>
    <x v="5"/>
    <x v="7"/>
    <x v="9"/>
    <n v="6077.9"/>
  </r>
  <r>
    <x v="9"/>
    <x v="21"/>
    <s v="Attentive Energy"/>
    <x v="26"/>
    <s v="Skates"/>
    <x v="3846"/>
    <x v="3820"/>
    <x v="9"/>
    <x v="7"/>
    <x v="9"/>
    <n v="5323.72"/>
  </r>
  <r>
    <x v="9"/>
    <x v="21"/>
    <s v="Attentive Energy"/>
    <x v="22"/>
    <s v="Small-Mesh Multispecies"/>
    <x v="3847"/>
    <x v="3821"/>
    <x v="7"/>
    <x v="7"/>
    <x v="9"/>
    <n v="4931.82"/>
  </r>
  <r>
    <x v="9"/>
    <x v="21"/>
    <s v="Attentive Energy"/>
    <x v="28"/>
    <s v="Tilefish"/>
    <x v="3848"/>
    <x v="799"/>
    <x v="29"/>
    <x v="7"/>
    <x v="9"/>
    <n v="1998.25"/>
  </r>
  <r>
    <x v="9"/>
    <x v="21"/>
    <s v="Attentive Energy"/>
    <x v="25"/>
    <s v="Bluefish"/>
    <x v="3443"/>
    <x v="3621"/>
    <x v="8"/>
    <x v="8"/>
    <x v="9"/>
    <n v="1719.13"/>
  </r>
  <r>
    <x v="9"/>
    <x v="21"/>
    <s v="Attentive Energy"/>
    <x v="106"/>
    <s v="No Federal FMP"/>
    <x v="3849"/>
    <x v="2112"/>
    <x v="187"/>
    <x v="108"/>
    <x v="9"/>
    <n v="1244.06"/>
  </r>
  <r>
    <x v="9"/>
    <x v="21"/>
    <s v="Attentive Energy"/>
    <x v="38"/>
    <s v="Atlantic Herring"/>
    <x v="720"/>
    <x v="3822"/>
    <x v="6"/>
    <x v="6"/>
    <x v="9"/>
    <n v="1174.57"/>
  </r>
  <r>
    <x v="9"/>
    <x v="21"/>
    <s v="Attentive Energy"/>
    <x v="111"/>
    <s v="No Federal FMP"/>
    <x v="1158"/>
    <x v="3823"/>
    <x v="29"/>
    <x v="7"/>
    <x v="9"/>
    <n v="955.83"/>
  </r>
  <r>
    <x v="9"/>
    <x v="21"/>
    <s v="Attentive Energy"/>
    <x v="35"/>
    <s v="Spiny Dogfish"/>
    <x v="3850"/>
    <x v="3824"/>
    <x v="5"/>
    <x v="5"/>
    <x v="9"/>
    <n v="832.79"/>
  </r>
  <r>
    <x v="9"/>
    <x v="21"/>
    <s v="Attentive Energy"/>
    <x v="6"/>
    <s v="Mackerel, Squid, and Butterfish"/>
    <x v="3851"/>
    <x v="2082"/>
    <x v="1"/>
    <x v="1"/>
    <x v="9"/>
    <n v="776.97"/>
  </r>
  <r>
    <x v="9"/>
    <x v="21"/>
    <s v="Attentive Energy"/>
    <x v="70"/>
    <s v="No Federal FMP"/>
    <x v="1924"/>
    <x v="731"/>
    <x v="29"/>
    <x v="7"/>
    <x v="9"/>
    <n v="469.37"/>
  </r>
  <r>
    <x v="9"/>
    <x v="21"/>
    <s v="Attentive Energy"/>
    <x v="54"/>
    <s v="Northeast Multispecies"/>
    <x v="2198"/>
    <x v="608"/>
    <x v="6"/>
    <x v="6"/>
    <x v="9"/>
    <n v="465.95"/>
  </r>
  <r>
    <x v="9"/>
    <x v="21"/>
    <s v="Attentive Energy"/>
    <x v="17"/>
    <s v="Small-Mesh Multispecies"/>
    <x v="3852"/>
    <x v="452"/>
    <x v="29"/>
    <x v="7"/>
    <x v="9"/>
    <n v="381.65"/>
  </r>
  <r>
    <x v="9"/>
    <x v="21"/>
    <s v="Attentive Energy"/>
    <x v="8"/>
    <s v="ASMFC FMP"/>
    <x v="3853"/>
    <x v="3113"/>
    <x v="6"/>
    <x v="1"/>
    <x v="9"/>
    <n v="289.37"/>
  </r>
  <r>
    <x v="9"/>
    <x v="21"/>
    <s v="Attentive Energy"/>
    <x v="34"/>
    <s v="Northeast Multispecies"/>
    <x v="159"/>
    <x v="102"/>
    <x v="6"/>
    <x v="6"/>
    <x v="9"/>
    <n v="205.07"/>
  </r>
  <r>
    <x v="9"/>
    <x v="21"/>
    <s v="Attentive Energy"/>
    <x v="24"/>
    <s v="No Federal FMP"/>
    <x v="893"/>
    <x v="426"/>
    <x v="54"/>
    <x v="64"/>
    <x v="9"/>
    <n v="185.7"/>
  </r>
  <r>
    <x v="9"/>
    <x v="21"/>
    <s v="Attentive Energy"/>
    <x v="20"/>
    <s v="Mackerel, Squid, and Butterfish"/>
    <x v="516"/>
    <x v="264"/>
    <x v="5"/>
    <x v="5"/>
    <x v="9"/>
    <n v="181.14"/>
  </r>
  <r>
    <x v="9"/>
    <x v="21"/>
    <s v="Attentive Energy"/>
    <x v="32"/>
    <s v="Highly Migratory Species"/>
    <x v="476"/>
    <x v="518"/>
    <x v="5"/>
    <x v="1"/>
    <x v="9"/>
    <n v="159.5"/>
  </r>
  <r>
    <x v="9"/>
    <x v="21"/>
    <s v="Attentive Energy"/>
    <x v="39"/>
    <s v="No Federal FMP"/>
    <x v="369"/>
    <x v="2317"/>
    <x v="47"/>
    <x v="66"/>
    <x v="9"/>
    <n v="92.28"/>
  </r>
  <r>
    <x v="9"/>
    <x v="21"/>
    <s v="Attentive Energy"/>
    <x v="85"/>
    <s v="Highly Migratory Species"/>
    <x v="233"/>
    <x v="107"/>
    <x v="33"/>
    <x v="43"/>
    <x v="9"/>
    <n v="54.68"/>
  </r>
  <r>
    <x v="9"/>
    <x v="21"/>
    <s v="Attentive Energy"/>
    <x v="31"/>
    <s v="No Federal FMP"/>
    <x v="191"/>
    <x v="64"/>
    <x v="29"/>
    <x v="7"/>
    <x v="9"/>
    <n v="51.27"/>
  </r>
  <r>
    <x v="9"/>
    <x v="21"/>
    <s v="Attentive Energy"/>
    <x v="13"/>
    <s v="No Federal FMP"/>
    <x v="354"/>
    <x v="933"/>
    <x v="7"/>
    <x v="31"/>
    <x v="9"/>
    <n v="20.51"/>
  </r>
  <r>
    <x v="9"/>
    <x v="21"/>
    <s v="Attentive Energy"/>
    <x v="19"/>
    <s v="Tilefish"/>
    <x v="354"/>
    <x v="68"/>
    <x v="1"/>
    <x v="5"/>
    <x v="9"/>
    <n v="20.51"/>
  </r>
  <r>
    <x v="9"/>
    <x v="21"/>
    <s v="Attentive Energy"/>
    <x v="21"/>
    <s v="No Federal FMP"/>
    <x v="165"/>
    <x v="107"/>
    <x v="5"/>
    <x v="5"/>
    <x v="9"/>
    <n v="19.37"/>
  </r>
  <r>
    <x v="9"/>
    <x v="21"/>
    <s v="Attentive Energy"/>
    <x v="23"/>
    <s v="Highly Migratory Species"/>
    <x v="127"/>
    <x v="27"/>
    <x v="6"/>
    <x v="6"/>
    <x v="9"/>
    <n v="18.23"/>
  </r>
  <r>
    <x v="9"/>
    <x v="21"/>
    <s v="Attentive Energy"/>
    <x v="31"/>
    <s v="No Federal FMP"/>
    <x v="67"/>
    <x v="15"/>
    <x v="7"/>
    <x v="44"/>
    <x v="9"/>
    <n v="17.09"/>
  </r>
  <r>
    <x v="9"/>
    <x v="21"/>
    <s v="Attentive Energy"/>
    <x v="64"/>
    <s v="Small-Mesh Multispecies"/>
    <x v="70"/>
    <x v="108"/>
    <x v="29"/>
    <x v="5"/>
    <x v="9"/>
    <n v="11.39"/>
  </r>
  <r>
    <x v="9"/>
    <x v="21"/>
    <s v="Attentive Energy"/>
    <x v="12"/>
    <s v="No Federal FMP"/>
    <x v="17"/>
    <x v="17"/>
    <x v="6"/>
    <x v="6"/>
    <x v="9"/>
    <n v="7.97"/>
  </r>
  <r>
    <x v="9"/>
    <x v="21"/>
    <s v="Attentive Energy"/>
    <x v="49"/>
    <s v="No Federal FMP"/>
    <x v="18"/>
    <x v="693"/>
    <x v="11"/>
    <x v="68"/>
    <x v="9"/>
    <n v="5.7"/>
  </r>
  <r>
    <x v="9"/>
    <x v="21"/>
    <s v="Attentive Energy"/>
    <x v="14"/>
    <s v="No Federal FMP"/>
    <x v="71"/>
    <x v="141"/>
    <x v="5"/>
    <x v="44"/>
    <x v="9"/>
    <n v="4.5599999999999996"/>
  </r>
  <r>
    <x v="9"/>
    <x v="21"/>
    <s v="Attentive Energy"/>
    <x v="43"/>
    <s v="Northeast Multispecies"/>
    <x v="71"/>
    <x v="20"/>
    <x v="6"/>
    <x v="6"/>
    <x v="9"/>
    <n v="4.5599999999999996"/>
  </r>
  <r>
    <x v="9"/>
    <x v="21"/>
    <s v="Attentive Energy"/>
    <x v="15"/>
    <s v="SERO FMP"/>
    <x v="19"/>
    <x v="20"/>
    <x v="1"/>
    <x v="1"/>
    <x v="9"/>
    <n v="2.2799999999999998"/>
  </r>
  <r>
    <x v="9"/>
    <x v="21"/>
    <s v="Attentive Energy"/>
    <x v="44"/>
    <s v="ASMFC FMP"/>
    <x v="19"/>
    <x v="20"/>
    <x v="5"/>
    <x v="7"/>
    <x v="9"/>
    <n v="2.2799999999999998"/>
  </r>
  <r>
    <x v="9"/>
    <x v="21"/>
    <s v="Attentive Energy"/>
    <x v="51"/>
    <s v="No Federal FMP"/>
    <x v="19"/>
    <x v="109"/>
    <x v="6"/>
    <x v="5"/>
    <x v="9"/>
    <n v="2.2799999999999998"/>
  </r>
  <r>
    <x v="9"/>
    <x v="21"/>
    <s v="Attentive Energy"/>
    <x v="82"/>
    <s v="No Federal FMP"/>
    <x v="20"/>
    <x v="20"/>
    <x v="1"/>
    <x v="1"/>
    <x v="9"/>
    <n v="1.1399999999999999"/>
  </r>
  <r>
    <x v="9"/>
    <x v="21"/>
    <s v="Attentive Energy"/>
    <x v="30"/>
    <s v="No Federal FMP"/>
    <x v="20"/>
    <x v="19"/>
    <x v="1"/>
    <x v="6"/>
    <x v="9"/>
    <n v="1.1399999999999999"/>
  </r>
  <r>
    <x v="9"/>
    <x v="21"/>
    <s v="Attentive Energy"/>
    <x v="48"/>
    <s v="Northeast Multispecies"/>
    <x v="20"/>
    <x v="19"/>
    <x v="6"/>
    <x v="6"/>
    <x v="9"/>
    <n v="1.1399999999999999"/>
  </r>
  <r>
    <x v="9"/>
    <x v="21"/>
    <s v="Attentive Energy"/>
    <x v="75"/>
    <s v="No Federal FMP"/>
    <x v="20"/>
    <x v="19"/>
    <x v="1"/>
    <x v="6"/>
    <x v="9"/>
    <n v="1.1399999999999999"/>
  </r>
  <r>
    <x v="9"/>
    <x v="22"/>
    <s v="Community Offshore Wind"/>
    <x v="1"/>
    <s v="Sea Scallop"/>
    <x v="3854"/>
    <x v="3825"/>
    <x v="88"/>
    <x v="59"/>
    <x v="9"/>
    <n v="4575424.54"/>
  </r>
  <r>
    <x v="9"/>
    <x v="22"/>
    <s v="Community Offshore Wind"/>
    <x v="53"/>
    <s v="Surfclam, Ocean Quahog"/>
    <x v="3855"/>
    <x v="3826"/>
    <x v="256"/>
    <x v="270"/>
    <x v="9"/>
    <n v="1340124.54"/>
  </r>
  <r>
    <x v="9"/>
    <x v="22"/>
    <s v="Community Offshore Wind"/>
    <x v="10"/>
    <s v="Summer Flounder, Scup, Black Sea Bass"/>
    <x v="3856"/>
    <x v="3827"/>
    <x v="83"/>
    <x v="12"/>
    <x v="9"/>
    <n v="51891.73"/>
  </r>
  <r>
    <x v="9"/>
    <x v="22"/>
    <s v="Community Offshore Wind"/>
    <x v="96"/>
    <s v="Surfclam, Ocean Quahog"/>
    <x v="3857"/>
    <x v="3828"/>
    <x v="10"/>
    <x v="10"/>
    <x v="9"/>
    <n v="28120.13"/>
  </r>
  <r>
    <x v="9"/>
    <x v="22"/>
    <s v="Community Offshore Wind"/>
    <x v="7"/>
    <s v="Mackerel, Squid, and Butterfish"/>
    <x v="745"/>
    <x v="3829"/>
    <x v="9"/>
    <x v="9"/>
    <x v="9"/>
    <n v="24386.799999999999"/>
  </r>
  <r>
    <x v="9"/>
    <x v="22"/>
    <s v="Community Offshore Wind"/>
    <x v="16"/>
    <s v="Monkfish"/>
    <x v="3858"/>
    <x v="3830"/>
    <x v="9"/>
    <x v="64"/>
    <x v="9"/>
    <n v="20844.87"/>
  </r>
  <r>
    <x v="9"/>
    <x v="22"/>
    <s v="Community Offshore Wind"/>
    <x v="2"/>
    <s v="Summer Flounder, Scup, Black Sea Bass"/>
    <x v="3859"/>
    <x v="3831"/>
    <x v="69"/>
    <x v="24"/>
    <x v="9"/>
    <n v="19615.62"/>
  </r>
  <r>
    <x v="9"/>
    <x v="22"/>
    <s v="Community Offshore Wind"/>
    <x v="18"/>
    <s v="Mackerel, Squid, and Butterfish"/>
    <x v="3860"/>
    <x v="3832"/>
    <x v="69"/>
    <x v="15"/>
    <x v="9"/>
    <n v="18141.43"/>
  </r>
  <r>
    <x v="9"/>
    <x v="22"/>
    <s v="Community Offshore Wind"/>
    <x v="0"/>
    <m/>
    <x v="3861"/>
    <x v="3833"/>
    <x v="0"/>
    <x v="0"/>
    <x v="9"/>
    <n v="14262.28"/>
  </r>
  <r>
    <x v="9"/>
    <x v="22"/>
    <s v="Community Offshore Wind"/>
    <x v="5"/>
    <s v="ASMFC FMP"/>
    <x v="3862"/>
    <x v="3834"/>
    <x v="1"/>
    <x v="1"/>
    <x v="9"/>
    <n v="8503.3700000000008"/>
  </r>
  <r>
    <x v="9"/>
    <x v="22"/>
    <s v="Community Offshore Wind"/>
    <x v="28"/>
    <s v="Tilefish"/>
    <x v="2033"/>
    <x v="2912"/>
    <x v="27"/>
    <x v="28"/>
    <x v="9"/>
    <n v="7479.18"/>
  </r>
  <r>
    <x v="9"/>
    <x v="22"/>
    <s v="Community Offshore Wind"/>
    <x v="9"/>
    <s v="Summer Flounder, Scup, Black Sea Bass"/>
    <x v="3863"/>
    <x v="3835"/>
    <x v="9"/>
    <x v="9"/>
    <x v="9"/>
    <n v="6566.64"/>
  </r>
  <r>
    <x v="9"/>
    <x v="22"/>
    <s v="Community Offshore Wind"/>
    <x v="22"/>
    <s v="Small-Mesh Multispecies"/>
    <x v="3864"/>
    <x v="3836"/>
    <x v="29"/>
    <x v="5"/>
    <x v="9"/>
    <n v="3220.66"/>
  </r>
  <r>
    <x v="9"/>
    <x v="22"/>
    <s v="Community Offshore Wind"/>
    <x v="6"/>
    <s v="Mackerel, Squid, and Butterfish"/>
    <x v="1203"/>
    <x v="2570"/>
    <x v="5"/>
    <x v="5"/>
    <x v="9"/>
    <n v="2686.35"/>
  </r>
  <r>
    <x v="9"/>
    <x v="22"/>
    <s v="Community Offshore Wind"/>
    <x v="25"/>
    <s v="Bluefish"/>
    <x v="3865"/>
    <x v="3837"/>
    <x v="45"/>
    <x v="68"/>
    <x v="9"/>
    <n v="2182.8000000000002"/>
  </r>
  <r>
    <x v="9"/>
    <x v="22"/>
    <s v="Community Offshore Wind"/>
    <x v="106"/>
    <s v="No Federal FMP"/>
    <x v="3866"/>
    <x v="3838"/>
    <x v="257"/>
    <x v="141"/>
    <x v="9"/>
    <n v="1673.56"/>
  </r>
  <r>
    <x v="9"/>
    <x v="22"/>
    <s v="Community Offshore Wind"/>
    <x v="111"/>
    <s v="No Federal FMP"/>
    <x v="2040"/>
    <x v="3839"/>
    <x v="7"/>
    <x v="44"/>
    <x v="9"/>
    <n v="1275.96"/>
  </r>
  <r>
    <x v="9"/>
    <x v="22"/>
    <s v="Community Offshore Wind"/>
    <x v="26"/>
    <s v="Skates"/>
    <x v="1066"/>
    <x v="2353"/>
    <x v="6"/>
    <x v="6"/>
    <x v="9"/>
    <n v="270"/>
  </r>
  <r>
    <x v="9"/>
    <x v="22"/>
    <s v="Community Offshore Wind"/>
    <x v="24"/>
    <s v="No Federal FMP"/>
    <x v="1206"/>
    <x v="3033"/>
    <x v="11"/>
    <x v="64"/>
    <x v="9"/>
    <n v="173.17"/>
  </r>
  <r>
    <x v="9"/>
    <x v="22"/>
    <s v="Community Offshore Wind"/>
    <x v="17"/>
    <s v="Small-Mesh Multispecies"/>
    <x v="1306"/>
    <x v="264"/>
    <x v="1"/>
    <x v="1"/>
    <x v="9"/>
    <n v="134.43"/>
  </r>
  <r>
    <x v="9"/>
    <x v="22"/>
    <s v="Community Offshore Wind"/>
    <x v="20"/>
    <s v="Mackerel, Squid, and Butterfish"/>
    <x v="831"/>
    <x v="1281"/>
    <x v="1"/>
    <x v="1"/>
    <x v="9"/>
    <n v="124.18"/>
  </r>
  <r>
    <x v="9"/>
    <x v="22"/>
    <s v="Community Offshore Wind"/>
    <x v="35"/>
    <s v="Spiny Dogfish"/>
    <x v="390"/>
    <x v="1834"/>
    <x v="6"/>
    <x v="6"/>
    <x v="9"/>
    <n v="105.95"/>
  </r>
  <r>
    <x v="9"/>
    <x v="22"/>
    <s v="Community Offshore Wind"/>
    <x v="8"/>
    <s v="ASMFC FMP"/>
    <x v="411"/>
    <x v="270"/>
    <x v="6"/>
    <x v="6"/>
    <x v="9"/>
    <n v="79.75"/>
  </r>
  <r>
    <x v="9"/>
    <x v="22"/>
    <s v="Community Offshore Wind"/>
    <x v="32"/>
    <s v="Highly Migratory Species"/>
    <x v="105"/>
    <x v="731"/>
    <x v="1"/>
    <x v="1"/>
    <x v="9"/>
    <n v="74.05"/>
  </r>
  <r>
    <x v="9"/>
    <x v="22"/>
    <s v="Community Offshore Wind"/>
    <x v="34"/>
    <s v="Northeast Multispecies"/>
    <x v="193"/>
    <x v="125"/>
    <x v="6"/>
    <x v="6"/>
    <x v="9"/>
    <n v="42.15"/>
  </r>
  <r>
    <x v="9"/>
    <x v="22"/>
    <s v="Community Offshore Wind"/>
    <x v="23"/>
    <s v="Highly Migratory Species"/>
    <x v="195"/>
    <x v="16"/>
    <x v="6"/>
    <x v="6"/>
    <x v="9"/>
    <n v="27.34"/>
  </r>
  <r>
    <x v="9"/>
    <x v="22"/>
    <s v="Community Offshore Wind"/>
    <x v="31"/>
    <s v="No Federal FMP"/>
    <x v="127"/>
    <x v="141"/>
    <x v="1"/>
    <x v="1"/>
    <x v="9"/>
    <n v="18.23"/>
  </r>
  <r>
    <x v="9"/>
    <x v="22"/>
    <s v="Community Offshore Wind"/>
    <x v="21"/>
    <s v="No Federal FMP"/>
    <x v="145"/>
    <x v="364"/>
    <x v="1"/>
    <x v="5"/>
    <x v="9"/>
    <n v="15.95"/>
  </r>
  <r>
    <x v="9"/>
    <x v="22"/>
    <s v="Community Offshore Wind"/>
    <x v="19"/>
    <s v="Tilefish"/>
    <x v="196"/>
    <x v="15"/>
    <x v="1"/>
    <x v="1"/>
    <x v="9"/>
    <n v="14.81"/>
  </r>
  <r>
    <x v="9"/>
    <x v="22"/>
    <s v="Community Offshore Wind"/>
    <x v="13"/>
    <s v="No Federal FMP"/>
    <x v="17"/>
    <x v="125"/>
    <x v="5"/>
    <x v="5"/>
    <x v="9"/>
    <n v="7.97"/>
  </r>
  <r>
    <x v="9"/>
    <x v="22"/>
    <s v="Community Offshore Wind"/>
    <x v="64"/>
    <s v="Small-Mesh Multispecies"/>
    <x v="18"/>
    <x v="65"/>
    <x v="1"/>
    <x v="1"/>
    <x v="9"/>
    <n v="5.7"/>
  </r>
  <r>
    <x v="9"/>
    <x v="22"/>
    <s v="Community Offshore Wind"/>
    <x v="49"/>
    <s v="No Federal FMP"/>
    <x v="71"/>
    <x v="56"/>
    <x v="7"/>
    <x v="9"/>
    <x v="9"/>
    <n v="4.5599999999999996"/>
  </r>
  <r>
    <x v="9"/>
    <x v="22"/>
    <s v="Community Offshore Wind"/>
    <x v="31"/>
    <s v="No Federal FMP"/>
    <x v="27"/>
    <x v="19"/>
    <x v="1"/>
    <x v="1"/>
    <x v="9"/>
    <n v="3.42"/>
  </r>
  <r>
    <x v="9"/>
    <x v="22"/>
    <s v="Community Offshore Wind"/>
    <x v="14"/>
    <s v="No Federal FMP"/>
    <x v="19"/>
    <x v="19"/>
    <x v="1"/>
    <x v="6"/>
    <x v="9"/>
    <n v="2.2799999999999998"/>
  </r>
  <r>
    <x v="9"/>
    <x v="22"/>
    <s v="Community Offshore Wind"/>
    <x v="15"/>
    <s v="SERO FMP"/>
    <x v="19"/>
    <x v="20"/>
    <x v="1"/>
    <x v="1"/>
    <x v="9"/>
    <n v="2.2799999999999998"/>
  </r>
  <r>
    <x v="9"/>
    <x v="22"/>
    <s v="Community Offshore Wind"/>
    <x v="48"/>
    <s v="Northeast Multispecies"/>
    <x v="19"/>
    <x v="19"/>
    <x v="6"/>
    <x v="6"/>
    <x v="9"/>
    <n v="2.2799999999999998"/>
  </r>
  <r>
    <x v="9"/>
    <x v="22"/>
    <s v="Community Offshore Wind"/>
    <x v="51"/>
    <s v="No Federal FMP"/>
    <x v="19"/>
    <x v="20"/>
    <x v="6"/>
    <x v="1"/>
    <x v="9"/>
    <n v="2.2799999999999998"/>
  </r>
  <r>
    <x v="9"/>
    <x v="22"/>
    <s v="Community Offshore Wind"/>
    <x v="44"/>
    <s v="ASMFC FMP"/>
    <x v="20"/>
    <x v="19"/>
    <x v="1"/>
    <x v="1"/>
    <x v="9"/>
    <n v="1.1399999999999999"/>
  </r>
  <r>
    <x v="9"/>
    <x v="22"/>
    <s v="Community Offshore Wind"/>
    <x v="12"/>
    <s v="No Federal FMP"/>
    <x v="20"/>
    <x v="20"/>
    <x v="6"/>
    <x v="6"/>
    <x v="9"/>
    <n v="1.1399999999999999"/>
  </r>
  <r>
    <x v="9"/>
    <x v="22"/>
    <s v="Community Offshore Wind"/>
    <x v="75"/>
    <s v="No Federal FMP"/>
    <x v="20"/>
    <x v="20"/>
    <x v="1"/>
    <x v="1"/>
    <x v="9"/>
    <n v="1.1399999999999999"/>
  </r>
  <r>
    <x v="9"/>
    <x v="23"/>
    <s v="Atlantic Shores Offshore Wind Bight"/>
    <x v="1"/>
    <s v="Sea Scallop"/>
    <x v="3867"/>
    <x v="3840"/>
    <x v="48"/>
    <x v="85"/>
    <x v="9"/>
    <n v="3184947.4"/>
  </r>
  <r>
    <x v="9"/>
    <x v="23"/>
    <s v="Atlantic Shores Offshore Wind Bight"/>
    <x v="53"/>
    <s v="Surfclam, Ocean Quahog"/>
    <x v="3868"/>
    <x v="3841"/>
    <x v="47"/>
    <x v="45"/>
    <x v="9"/>
    <n v="96966.19"/>
  </r>
  <r>
    <x v="9"/>
    <x v="23"/>
    <s v="Atlantic Shores Offshore Wind Bight"/>
    <x v="96"/>
    <s v="Surfclam, Ocean Quahog"/>
    <x v="3869"/>
    <x v="3842"/>
    <x v="33"/>
    <x v="57"/>
    <x v="9"/>
    <n v="45156.480000000003"/>
  </r>
  <r>
    <x v="9"/>
    <x v="23"/>
    <s v="Atlantic Shores Offshore Wind Bight"/>
    <x v="10"/>
    <s v="Summer Flounder, Scup, Black Sea Bass"/>
    <x v="3870"/>
    <x v="3843"/>
    <x v="54"/>
    <x v="9"/>
    <x v="9"/>
    <n v="18944.599999999999"/>
  </r>
  <r>
    <x v="9"/>
    <x v="23"/>
    <s v="Atlantic Shores Offshore Wind Bight"/>
    <x v="16"/>
    <s v="Monkfish"/>
    <x v="3871"/>
    <x v="3844"/>
    <x v="11"/>
    <x v="44"/>
    <x v="9"/>
    <n v="14123.29"/>
  </r>
  <r>
    <x v="9"/>
    <x v="23"/>
    <s v="Atlantic Shores Offshore Wind Bight"/>
    <x v="7"/>
    <s v="Mackerel, Squid, and Butterfish"/>
    <x v="3872"/>
    <x v="3845"/>
    <x v="5"/>
    <x v="5"/>
    <x v="9"/>
    <n v="7254.75"/>
  </r>
  <r>
    <x v="9"/>
    <x v="23"/>
    <s v="Atlantic Shores Offshore Wind Bight"/>
    <x v="0"/>
    <m/>
    <x v="3873"/>
    <x v="1604"/>
    <x v="0"/>
    <x v="0"/>
    <x v="9"/>
    <n v="6668.03"/>
  </r>
  <r>
    <x v="9"/>
    <x v="23"/>
    <s v="Atlantic Shores Offshore Wind Bight"/>
    <x v="2"/>
    <s v="Summer Flounder, Scup, Black Sea Bass"/>
    <x v="3874"/>
    <x v="2488"/>
    <x v="22"/>
    <x v="22"/>
    <x v="9"/>
    <n v="6664.62"/>
  </r>
  <r>
    <x v="9"/>
    <x v="23"/>
    <s v="Atlantic Shores Offshore Wind Bight"/>
    <x v="18"/>
    <s v="Mackerel, Squid, and Butterfish"/>
    <x v="3875"/>
    <x v="3846"/>
    <x v="22"/>
    <x v="10"/>
    <x v="9"/>
    <n v="6256.76"/>
  </r>
  <r>
    <x v="9"/>
    <x v="23"/>
    <s v="Atlantic Shores Offshore Wind Bight"/>
    <x v="6"/>
    <s v="Mackerel, Squid, and Butterfish"/>
    <x v="3876"/>
    <x v="3847"/>
    <x v="29"/>
    <x v="7"/>
    <x v="9"/>
    <n v="3748.13"/>
  </r>
  <r>
    <x v="9"/>
    <x v="23"/>
    <s v="Atlantic Shores Offshore Wind Bight"/>
    <x v="28"/>
    <s v="Tilefish"/>
    <x v="3877"/>
    <x v="2137"/>
    <x v="11"/>
    <x v="31"/>
    <x v="9"/>
    <n v="2802.56"/>
  </r>
  <r>
    <x v="9"/>
    <x v="23"/>
    <s v="Atlantic Shores Offshore Wind Bight"/>
    <x v="25"/>
    <s v="Bluefish"/>
    <x v="3878"/>
    <x v="943"/>
    <x v="8"/>
    <x v="9"/>
    <x v="9"/>
    <n v="1866.09"/>
  </r>
  <r>
    <x v="9"/>
    <x v="23"/>
    <s v="Atlantic Shores Offshore Wind Bight"/>
    <x v="9"/>
    <s v="Summer Flounder, Scup, Black Sea Bass"/>
    <x v="2329"/>
    <x v="2617"/>
    <x v="1"/>
    <x v="1"/>
    <x v="9"/>
    <n v="952.41"/>
  </r>
  <r>
    <x v="9"/>
    <x v="23"/>
    <s v="Atlantic Shores Offshore Wind Bight"/>
    <x v="5"/>
    <s v="ASMFC FMP"/>
    <x v="827"/>
    <x v="1225"/>
    <x v="6"/>
    <x v="6"/>
    <x v="9"/>
    <n v="406.71"/>
  </r>
  <r>
    <x v="9"/>
    <x v="23"/>
    <s v="Atlantic Shores Offshore Wind Bight"/>
    <x v="26"/>
    <s v="Skates"/>
    <x v="2456"/>
    <x v="301"/>
    <x v="6"/>
    <x v="6"/>
    <x v="9"/>
    <n v="266.58"/>
  </r>
  <r>
    <x v="9"/>
    <x v="23"/>
    <s v="Atlantic Shores Offshore Wind Bight"/>
    <x v="22"/>
    <s v="Small-Mesh Multispecies"/>
    <x v="216"/>
    <x v="805"/>
    <x v="6"/>
    <x v="6"/>
    <x v="9"/>
    <n v="90"/>
  </r>
  <r>
    <x v="9"/>
    <x v="23"/>
    <s v="Atlantic Shores Offshore Wind Bight"/>
    <x v="24"/>
    <s v="No Federal FMP"/>
    <x v="193"/>
    <x v="60"/>
    <x v="1"/>
    <x v="5"/>
    <x v="9"/>
    <n v="42.15"/>
  </r>
  <r>
    <x v="9"/>
    <x v="23"/>
    <s v="Atlantic Shores Offshore Wind Bight"/>
    <x v="61"/>
    <s v="Mackerel, Squid, and Butterfish"/>
    <x v="218"/>
    <x v="983"/>
    <x v="1"/>
    <x v="5"/>
    <x v="9"/>
    <n v="39.869999999999997"/>
  </r>
  <r>
    <x v="9"/>
    <x v="23"/>
    <s v="Atlantic Shores Offshore Wind Bight"/>
    <x v="23"/>
    <s v="Highly Migratory Species"/>
    <x v="613"/>
    <x v="26"/>
    <x v="6"/>
    <x v="6"/>
    <x v="9"/>
    <n v="33.04"/>
  </r>
  <r>
    <x v="9"/>
    <x v="23"/>
    <s v="Atlantic Shores Offshore Wind Bight"/>
    <x v="20"/>
    <s v="Mackerel, Squid, and Butterfish"/>
    <x v="14"/>
    <x v="121"/>
    <x v="6"/>
    <x v="6"/>
    <x v="9"/>
    <n v="28.48"/>
  </r>
  <r>
    <x v="9"/>
    <x v="23"/>
    <s v="Atlantic Shores Offshore Wind Bight"/>
    <x v="32"/>
    <s v="Highly Migratory Species"/>
    <x v="196"/>
    <x v="17"/>
    <x v="6"/>
    <x v="6"/>
    <x v="9"/>
    <n v="14.81"/>
  </r>
  <r>
    <x v="9"/>
    <x v="23"/>
    <s v="Atlantic Shores Offshore Wind Bight"/>
    <x v="35"/>
    <s v="Spiny Dogfish"/>
    <x v="196"/>
    <x v="122"/>
    <x v="6"/>
    <x v="6"/>
    <x v="9"/>
    <n v="14.81"/>
  </r>
  <r>
    <x v="9"/>
    <x v="23"/>
    <s v="Atlantic Shores Offshore Wind Bight"/>
    <x v="19"/>
    <s v="Tilefish"/>
    <x v="69"/>
    <x v="16"/>
    <x v="1"/>
    <x v="1"/>
    <x v="9"/>
    <n v="12.53"/>
  </r>
  <r>
    <x v="9"/>
    <x v="23"/>
    <s v="Atlantic Shores Offshore Wind Bight"/>
    <x v="8"/>
    <s v="ASMFC FMP"/>
    <x v="69"/>
    <x v="184"/>
    <x v="6"/>
    <x v="6"/>
    <x v="9"/>
    <n v="12.53"/>
  </r>
  <r>
    <x v="9"/>
    <x v="23"/>
    <s v="Atlantic Shores Offshore Wind Bight"/>
    <x v="60"/>
    <s v="ASMFC FMP"/>
    <x v="111"/>
    <x v="125"/>
    <x v="6"/>
    <x v="6"/>
    <x v="9"/>
    <n v="6.84"/>
  </r>
  <r>
    <x v="9"/>
    <x v="23"/>
    <s v="Atlantic Shores Offshore Wind Bight"/>
    <x v="21"/>
    <s v="No Federal FMP"/>
    <x v="27"/>
    <x v="109"/>
    <x v="6"/>
    <x v="6"/>
    <x v="9"/>
    <n v="3.42"/>
  </r>
  <r>
    <x v="9"/>
    <x v="23"/>
    <s v="Atlantic Shores Offshore Wind Bight"/>
    <x v="34"/>
    <s v="Northeast Multispecies"/>
    <x v="19"/>
    <x v="19"/>
    <x v="6"/>
    <x v="6"/>
    <x v="9"/>
    <n v="2.2799999999999998"/>
  </r>
  <r>
    <x v="9"/>
    <x v="23"/>
    <s v="Atlantic Shores Offshore Wind Bight"/>
    <x v="17"/>
    <s v="Small-Mesh Multispecies"/>
    <x v="19"/>
    <x v="27"/>
    <x v="6"/>
    <x v="6"/>
    <x v="9"/>
    <n v="2.2799999999999998"/>
  </r>
  <r>
    <x v="9"/>
    <x v="23"/>
    <s v="Atlantic Shores Offshore Wind Bight"/>
    <x v="64"/>
    <s v="Small-Mesh Multispecies"/>
    <x v="20"/>
    <x v="20"/>
    <x v="6"/>
    <x v="1"/>
    <x v="9"/>
    <n v="1.1399999999999999"/>
  </r>
  <r>
    <x v="9"/>
    <x v="23"/>
    <s v="Atlantic Shores Offshore Wind Bight"/>
    <x v="31"/>
    <s v="No Federal FMP"/>
    <x v="20"/>
    <x v="19"/>
    <x v="6"/>
    <x v="6"/>
    <x v="9"/>
    <n v="1.1399999999999999"/>
  </r>
  <r>
    <x v="9"/>
    <x v="23"/>
    <s v="Atlantic Shores Offshore Wind Bight"/>
    <x v="48"/>
    <s v="Northeast Multispecies"/>
    <x v="20"/>
    <x v="19"/>
    <x v="6"/>
    <x v="6"/>
    <x v="9"/>
    <n v="1.1399999999999999"/>
  </r>
  <r>
    <x v="9"/>
    <x v="24"/>
    <s v="Invenergy Wind Offshore"/>
    <x v="1"/>
    <s v="Sea Scallop"/>
    <x v="3879"/>
    <x v="3848"/>
    <x v="70"/>
    <x v="65"/>
    <x v="9"/>
    <n v="4723498.6500000004"/>
  </r>
  <r>
    <x v="9"/>
    <x v="24"/>
    <s v="Invenergy Wind Offshore"/>
    <x v="96"/>
    <s v="Surfclam, Ocean Quahog"/>
    <x v="3880"/>
    <x v="3849"/>
    <x v="78"/>
    <x v="61"/>
    <x v="9"/>
    <n v="124868.71"/>
  </r>
  <r>
    <x v="9"/>
    <x v="24"/>
    <s v="Invenergy Wind Offshore"/>
    <x v="53"/>
    <s v="Surfclam, Ocean Quahog"/>
    <x v="3881"/>
    <x v="3850"/>
    <x v="37"/>
    <x v="52"/>
    <x v="9"/>
    <n v="79872.87"/>
  </r>
  <r>
    <x v="9"/>
    <x v="24"/>
    <s v="Invenergy Wind Offshore"/>
    <x v="10"/>
    <s v="Summer Flounder, Scup, Black Sea Bass"/>
    <x v="3882"/>
    <x v="3851"/>
    <x v="67"/>
    <x v="10"/>
    <x v="9"/>
    <n v="22650.58"/>
  </r>
  <r>
    <x v="9"/>
    <x v="24"/>
    <s v="Invenergy Wind Offshore"/>
    <x v="2"/>
    <s v="Summer Flounder, Scup, Black Sea Bass"/>
    <x v="3883"/>
    <x v="1869"/>
    <x v="94"/>
    <x v="15"/>
    <x v="9"/>
    <n v="16536.22"/>
  </r>
  <r>
    <x v="9"/>
    <x v="24"/>
    <s v="Invenergy Wind Offshore"/>
    <x v="16"/>
    <s v="Monkfish"/>
    <x v="1042"/>
    <x v="3510"/>
    <x v="7"/>
    <x v="7"/>
    <x v="9"/>
    <n v="11394.79"/>
  </r>
  <r>
    <x v="9"/>
    <x v="24"/>
    <s v="Invenergy Wind Offshore"/>
    <x v="7"/>
    <s v="Mackerel, Squid, and Butterfish"/>
    <x v="3884"/>
    <x v="3852"/>
    <x v="29"/>
    <x v="7"/>
    <x v="9"/>
    <n v="11115.67"/>
  </r>
  <r>
    <x v="9"/>
    <x v="24"/>
    <s v="Invenergy Wind Offshore"/>
    <x v="18"/>
    <s v="Mackerel, Squid, and Butterfish"/>
    <x v="3885"/>
    <x v="3853"/>
    <x v="12"/>
    <x v="68"/>
    <x v="9"/>
    <n v="6720.44"/>
  </r>
  <r>
    <x v="9"/>
    <x v="24"/>
    <s v="Invenergy Wind Offshore"/>
    <x v="6"/>
    <s v="Mackerel, Squid, and Butterfish"/>
    <x v="3886"/>
    <x v="3854"/>
    <x v="11"/>
    <x v="44"/>
    <x v="9"/>
    <n v="5487.77"/>
  </r>
  <r>
    <x v="9"/>
    <x v="24"/>
    <s v="Invenergy Wind Offshore"/>
    <x v="0"/>
    <m/>
    <x v="3887"/>
    <x v="3855"/>
    <x v="0"/>
    <x v="0"/>
    <x v="9"/>
    <n v="5251.95"/>
  </r>
  <r>
    <x v="9"/>
    <x v="24"/>
    <s v="Invenergy Wind Offshore"/>
    <x v="9"/>
    <s v="Summer Flounder, Scup, Black Sea Bass"/>
    <x v="3888"/>
    <x v="3856"/>
    <x v="29"/>
    <x v="7"/>
    <x v="9"/>
    <n v="2439.14"/>
  </r>
  <r>
    <x v="9"/>
    <x v="24"/>
    <s v="Invenergy Wind Offshore"/>
    <x v="28"/>
    <s v="Tilefish"/>
    <x v="3889"/>
    <x v="723"/>
    <x v="5"/>
    <x v="5"/>
    <x v="9"/>
    <n v="1332.92"/>
  </r>
  <r>
    <x v="9"/>
    <x v="24"/>
    <s v="Invenergy Wind Offshore"/>
    <x v="25"/>
    <s v="Bluefish"/>
    <x v="2275"/>
    <x v="1041"/>
    <x v="54"/>
    <x v="31"/>
    <x v="9"/>
    <n v="1116.47"/>
  </r>
  <r>
    <x v="9"/>
    <x v="24"/>
    <s v="Invenergy Wind Offshore"/>
    <x v="5"/>
    <s v="ASMFC FMP"/>
    <x v="2215"/>
    <x v="544"/>
    <x v="6"/>
    <x v="6"/>
    <x v="9"/>
    <n v="838.49"/>
  </r>
  <r>
    <x v="9"/>
    <x v="24"/>
    <s v="Invenergy Wind Offshore"/>
    <x v="22"/>
    <s v="Small-Mesh Multispecies"/>
    <x v="2916"/>
    <x v="517"/>
    <x v="6"/>
    <x v="6"/>
    <x v="9"/>
    <n v="247.22"/>
  </r>
  <r>
    <x v="9"/>
    <x v="24"/>
    <s v="Invenergy Wind Offshore"/>
    <x v="26"/>
    <s v="Skates"/>
    <x v="332"/>
    <x v="270"/>
    <x v="6"/>
    <x v="6"/>
    <x v="9"/>
    <n v="77.47"/>
  </r>
  <r>
    <x v="9"/>
    <x v="24"/>
    <s v="Invenergy Wind Offshore"/>
    <x v="24"/>
    <s v="No Federal FMP"/>
    <x v="437"/>
    <x v="1224"/>
    <x v="5"/>
    <x v="7"/>
    <x v="9"/>
    <n v="75.19"/>
  </r>
  <r>
    <x v="9"/>
    <x v="24"/>
    <s v="Invenergy Wind Offshore"/>
    <x v="20"/>
    <s v="Mackerel, Squid, and Butterfish"/>
    <x v="281"/>
    <x v="205"/>
    <x v="1"/>
    <x v="1"/>
    <x v="9"/>
    <n v="67.22"/>
  </r>
  <r>
    <x v="9"/>
    <x v="24"/>
    <s v="Invenergy Wind Offshore"/>
    <x v="61"/>
    <s v="Mackerel, Squid, and Butterfish"/>
    <x v="852"/>
    <x v="262"/>
    <x v="1"/>
    <x v="5"/>
    <x v="9"/>
    <n v="55.82"/>
  </r>
  <r>
    <x v="9"/>
    <x v="24"/>
    <s v="Invenergy Wind Offshore"/>
    <x v="23"/>
    <s v="Highly Migratory Species"/>
    <x v="233"/>
    <x v="68"/>
    <x v="1"/>
    <x v="1"/>
    <x v="9"/>
    <n v="54.68"/>
  </r>
  <r>
    <x v="9"/>
    <x v="24"/>
    <s v="Invenergy Wind Offshore"/>
    <x v="8"/>
    <s v="ASMFC FMP"/>
    <x v="66"/>
    <x v="121"/>
    <x v="6"/>
    <x v="6"/>
    <x v="9"/>
    <n v="36.46"/>
  </r>
  <r>
    <x v="9"/>
    <x v="24"/>
    <s v="Invenergy Wind Offshore"/>
    <x v="34"/>
    <s v="Northeast Multispecies"/>
    <x v="613"/>
    <x v="68"/>
    <x v="6"/>
    <x v="6"/>
    <x v="9"/>
    <n v="33.04"/>
  </r>
  <r>
    <x v="9"/>
    <x v="24"/>
    <s v="Invenergy Wind Offshore"/>
    <x v="32"/>
    <s v="Highly Migratory Species"/>
    <x v="354"/>
    <x v="66"/>
    <x v="6"/>
    <x v="6"/>
    <x v="9"/>
    <n v="20.51"/>
  </r>
  <r>
    <x v="9"/>
    <x v="24"/>
    <s v="Invenergy Wind Offshore"/>
    <x v="19"/>
    <s v="Tilefish"/>
    <x v="127"/>
    <x v="108"/>
    <x v="1"/>
    <x v="1"/>
    <x v="9"/>
    <n v="18.23"/>
  </r>
  <r>
    <x v="9"/>
    <x v="24"/>
    <s v="Invenergy Wind Offshore"/>
    <x v="35"/>
    <s v="Spiny Dogfish"/>
    <x v="67"/>
    <x v="2141"/>
    <x v="6"/>
    <x v="6"/>
    <x v="9"/>
    <n v="17.09"/>
  </r>
  <r>
    <x v="9"/>
    <x v="24"/>
    <s v="Invenergy Wind Offshore"/>
    <x v="17"/>
    <s v="Small-Mesh Multispecies"/>
    <x v="70"/>
    <x v="67"/>
    <x v="6"/>
    <x v="6"/>
    <x v="9"/>
    <n v="11.39"/>
  </r>
  <r>
    <x v="9"/>
    <x v="24"/>
    <s v="Invenergy Wind Offshore"/>
    <x v="60"/>
    <s v="ASMFC FMP"/>
    <x v="17"/>
    <x v="184"/>
    <x v="6"/>
    <x v="6"/>
    <x v="9"/>
    <n v="7.97"/>
  </r>
  <r>
    <x v="9"/>
    <x v="24"/>
    <s v="Invenergy Wind Offshore"/>
    <x v="21"/>
    <s v="No Federal FMP"/>
    <x v="18"/>
    <x v="16"/>
    <x v="6"/>
    <x v="1"/>
    <x v="9"/>
    <n v="5.7"/>
  </r>
  <r>
    <x v="9"/>
    <x v="24"/>
    <s v="Invenergy Wind Offshore"/>
    <x v="31"/>
    <s v="No Federal FMP"/>
    <x v="27"/>
    <x v="20"/>
    <x v="6"/>
    <x v="6"/>
    <x v="9"/>
    <n v="3.42"/>
  </r>
  <r>
    <x v="9"/>
    <x v="24"/>
    <s v="Invenergy Wind Offshore"/>
    <x v="49"/>
    <s v="No Federal FMP"/>
    <x v="19"/>
    <x v="141"/>
    <x v="5"/>
    <x v="5"/>
    <x v="9"/>
    <n v="2.2799999999999998"/>
  </r>
  <r>
    <x v="9"/>
    <x v="24"/>
    <s v="Invenergy Wind Offshore"/>
    <x v="64"/>
    <s v="Small-Mesh Multispecies"/>
    <x v="19"/>
    <x v="109"/>
    <x v="1"/>
    <x v="1"/>
    <x v="9"/>
    <n v="2.2799999999999998"/>
  </r>
  <r>
    <x v="9"/>
    <x v="24"/>
    <s v="Invenergy Wind Offshore"/>
    <x v="13"/>
    <s v="No Federal FMP"/>
    <x v="20"/>
    <x v="20"/>
    <x v="6"/>
    <x v="6"/>
    <x v="9"/>
    <n v="1.1399999999999999"/>
  </r>
  <r>
    <x v="9"/>
    <x v="24"/>
    <s v="Invenergy Wind Offshore"/>
    <x v="48"/>
    <s v="Northeast Multispecies"/>
    <x v="20"/>
    <x v="19"/>
    <x v="6"/>
    <x v="6"/>
    <x v="9"/>
    <n v="1.1399999999999999"/>
  </r>
  <r>
    <x v="9"/>
    <x v="25"/>
    <s v="Mid-Atlantic Offshore Wind"/>
    <x v="1"/>
    <s v="Sea Scallop"/>
    <x v="3890"/>
    <x v="3857"/>
    <x v="109"/>
    <x v="60"/>
    <x v="9"/>
    <n v="4251543.53"/>
  </r>
  <r>
    <x v="9"/>
    <x v="25"/>
    <s v="Mid-Atlantic Offshore Wind"/>
    <x v="18"/>
    <s v="Mackerel, Squid, and Butterfish"/>
    <x v="3891"/>
    <x v="3858"/>
    <x v="176"/>
    <x v="271"/>
    <x v="9"/>
    <n v="73108"/>
  </r>
  <r>
    <x v="9"/>
    <x v="25"/>
    <s v="Mid-Atlantic Offshore Wind"/>
    <x v="0"/>
    <m/>
    <x v="3892"/>
    <x v="3859"/>
    <x v="0"/>
    <x v="0"/>
    <x v="9"/>
    <n v="68803.91"/>
  </r>
  <r>
    <x v="9"/>
    <x v="25"/>
    <s v="Mid-Atlantic Offshore Wind"/>
    <x v="16"/>
    <s v="Monkfish"/>
    <x v="3893"/>
    <x v="3860"/>
    <x v="33"/>
    <x v="43"/>
    <x v="9"/>
    <n v="41835.56"/>
  </r>
  <r>
    <x v="9"/>
    <x v="25"/>
    <s v="Mid-Atlantic Offshore Wind"/>
    <x v="7"/>
    <s v="Mackerel, Squid, and Butterfish"/>
    <x v="3894"/>
    <x v="3861"/>
    <x v="8"/>
    <x v="10"/>
    <x v="9"/>
    <n v="29543.05"/>
  </r>
  <r>
    <x v="9"/>
    <x v="25"/>
    <s v="Mid-Atlantic Offshore Wind"/>
    <x v="38"/>
    <s v="Atlantic Herring"/>
    <x v="3895"/>
    <x v="3862"/>
    <x v="67"/>
    <x v="68"/>
    <x v="9"/>
    <n v="23293.119999999999"/>
  </r>
  <r>
    <x v="9"/>
    <x v="25"/>
    <s v="Mid-Atlantic Offshore Wind"/>
    <x v="10"/>
    <s v="Summer Flounder, Scup, Black Sea Bass"/>
    <x v="3896"/>
    <x v="3863"/>
    <x v="54"/>
    <x v="64"/>
    <x v="9"/>
    <n v="16754.96"/>
  </r>
  <r>
    <x v="9"/>
    <x v="25"/>
    <s v="Mid-Atlantic Offshore Wind"/>
    <x v="5"/>
    <s v="ASMFC FMP"/>
    <x v="2854"/>
    <x v="3471"/>
    <x v="6"/>
    <x v="6"/>
    <x v="9"/>
    <n v="2833.32"/>
  </r>
  <r>
    <x v="9"/>
    <x v="25"/>
    <s v="Mid-Atlantic Offshore Wind"/>
    <x v="9"/>
    <s v="Summer Flounder, Scup, Black Sea Bass"/>
    <x v="3897"/>
    <x v="561"/>
    <x v="29"/>
    <x v="7"/>
    <x v="9"/>
    <n v="2293.31"/>
  </r>
  <r>
    <x v="9"/>
    <x v="25"/>
    <s v="Mid-Atlantic Offshore Wind"/>
    <x v="2"/>
    <s v="Summer Flounder, Scup, Black Sea Bass"/>
    <x v="3898"/>
    <x v="178"/>
    <x v="29"/>
    <x v="7"/>
    <x v="9"/>
    <n v="1755.59"/>
  </r>
  <r>
    <x v="9"/>
    <x v="25"/>
    <s v="Mid-Atlantic Offshore Wind"/>
    <x v="26"/>
    <s v="Skates"/>
    <x v="3899"/>
    <x v="3864"/>
    <x v="5"/>
    <x v="5"/>
    <x v="9"/>
    <n v="1597.23"/>
  </r>
  <r>
    <x v="9"/>
    <x v="25"/>
    <s v="Mid-Atlantic Offshore Wind"/>
    <x v="22"/>
    <s v="Small-Mesh Multispecies"/>
    <x v="3900"/>
    <x v="1979"/>
    <x v="1"/>
    <x v="1"/>
    <x v="9"/>
    <n v="886.34"/>
  </r>
  <r>
    <x v="9"/>
    <x v="25"/>
    <s v="Mid-Atlantic Offshore Wind"/>
    <x v="25"/>
    <s v="Bluefish"/>
    <x v="3270"/>
    <x v="2764"/>
    <x v="29"/>
    <x v="5"/>
    <x v="9"/>
    <n v="524.05999999999995"/>
  </r>
  <r>
    <x v="9"/>
    <x v="25"/>
    <s v="Mid-Atlantic Offshore Wind"/>
    <x v="6"/>
    <s v="Mackerel, Squid, and Butterfish"/>
    <x v="157"/>
    <x v="3865"/>
    <x v="6"/>
    <x v="6"/>
    <x v="9"/>
    <n v="246.08"/>
  </r>
  <r>
    <x v="9"/>
    <x v="25"/>
    <s v="Mid-Atlantic Offshore Wind"/>
    <x v="35"/>
    <s v="Spiny Dogfish"/>
    <x v="2457"/>
    <x v="3866"/>
    <x v="1"/>
    <x v="1"/>
    <x v="9"/>
    <n v="242.66"/>
  </r>
  <r>
    <x v="9"/>
    <x v="25"/>
    <s v="Mid-Atlantic Offshore Wind"/>
    <x v="28"/>
    <s v="Tilefish"/>
    <x v="626"/>
    <x v="55"/>
    <x v="6"/>
    <x v="6"/>
    <x v="9"/>
    <n v="216.46"/>
  </r>
  <r>
    <x v="9"/>
    <x v="25"/>
    <s v="Mid-Atlantic Offshore Wind"/>
    <x v="32"/>
    <s v="Highly Migratory Species"/>
    <x v="101"/>
    <x v="1374"/>
    <x v="5"/>
    <x v="5"/>
    <x v="9"/>
    <n v="165.19"/>
  </r>
  <r>
    <x v="9"/>
    <x v="25"/>
    <s v="Mid-Atlantic Offshore Wind"/>
    <x v="20"/>
    <s v="Mackerel, Squid, and Butterfish"/>
    <x v="1549"/>
    <x v="1573"/>
    <x v="5"/>
    <x v="5"/>
    <x v="9"/>
    <n v="158.36000000000001"/>
  </r>
  <r>
    <x v="9"/>
    <x v="25"/>
    <s v="Mid-Atlantic Offshore Wind"/>
    <x v="43"/>
    <s v="Northeast Multispecies"/>
    <x v="390"/>
    <x v="268"/>
    <x v="6"/>
    <x v="6"/>
    <x v="9"/>
    <n v="105.95"/>
  </r>
  <r>
    <x v="9"/>
    <x v="25"/>
    <s v="Mid-Atlantic Offshore Wind"/>
    <x v="17"/>
    <s v="Small-Mesh Multispecies"/>
    <x v="260"/>
    <x v="805"/>
    <x v="6"/>
    <x v="1"/>
    <x v="9"/>
    <n v="47.85"/>
  </r>
  <r>
    <x v="9"/>
    <x v="25"/>
    <s v="Mid-Atlantic Offshore Wind"/>
    <x v="31"/>
    <s v="No Federal FMP"/>
    <x v="354"/>
    <x v="141"/>
    <x v="1"/>
    <x v="1"/>
    <x v="9"/>
    <n v="20.51"/>
  </r>
  <r>
    <x v="9"/>
    <x v="25"/>
    <s v="Mid-Atlantic Offshore Wind"/>
    <x v="24"/>
    <s v="No Federal FMP"/>
    <x v="165"/>
    <x v="66"/>
    <x v="1"/>
    <x v="1"/>
    <x v="9"/>
    <n v="19.37"/>
  </r>
  <r>
    <x v="9"/>
    <x v="25"/>
    <s v="Mid-Atlantic Offshore Wind"/>
    <x v="34"/>
    <s v="Northeast Multispecies"/>
    <x v="18"/>
    <x v="20"/>
    <x v="6"/>
    <x v="6"/>
    <x v="9"/>
    <n v="5.7"/>
  </r>
  <r>
    <x v="9"/>
    <x v="25"/>
    <s v="Mid-Atlantic Offshore Wind"/>
    <x v="21"/>
    <s v="No Federal FMP"/>
    <x v="18"/>
    <x v="15"/>
    <x v="6"/>
    <x v="1"/>
    <x v="9"/>
    <n v="5.7"/>
  </r>
  <r>
    <x v="9"/>
    <x v="25"/>
    <s v="Mid-Atlantic Offshore Wind"/>
    <x v="49"/>
    <s v="No Federal FMP"/>
    <x v="27"/>
    <x v="11"/>
    <x v="29"/>
    <x v="31"/>
    <x v="9"/>
    <n v="3.42"/>
  </r>
  <r>
    <x v="9"/>
    <x v="25"/>
    <s v="Mid-Atlantic Offshore Wind"/>
    <x v="64"/>
    <s v="Small-Mesh Multispecies"/>
    <x v="27"/>
    <x v="108"/>
    <x v="1"/>
    <x v="5"/>
    <x v="9"/>
    <n v="3.42"/>
  </r>
  <r>
    <x v="9"/>
    <x v="25"/>
    <s v="Mid-Atlantic Offshore Wind"/>
    <x v="8"/>
    <s v="ASMFC FMP"/>
    <x v="27"/>
    <x v="65"/>
    <x v="6"/>
    <x v="6"/>
    <x v="9"/>
    <n v="3.42"/>
  </r>
  <r>
    <x v="9"/>
    <x v="25"/>
    <s v="Mid-Atlantic Offshore Wind"/>
    <x v="44"/>
    <s v="ASMFC FMP"/>
    <x v="27"/>
    <x v="20"/>
    <x v="29"/>
    <x v="7"/>
    <x v="9"/>
    <n v="3.42"/>
  </r>
  <r>
    <x v="9"/>
    <x v="25"/>
    <s v="Mid-Atlantic Offshore Wind"/>
    <x v="11"/>
    <s v="ASMFC FMP"/>
    <x v="19"/>
    <x v="19"/>
    <x v="6"/>
    <x v="6"/>
    <x v="9"/>
    <n v="2.2799999999999998"/>
  </r>
  <r>
    <x v="9"/>
    <x v="25"/>
    <s v="Mid-Atlantic Offshore Wind"/>
    <x v="19"/>
    <s v="Tilefish"/>
    <x v="19"/>
    <x v="19"/>
    <x v="6"/>
    <x v="6"/>
    <x v="9"/>
    <n v="2.2799999999999998"/>
  </r>
  <r>
    <x v="9"/>
    <x v="25"/>
    <s v="Mid-Atlantic Offshore Wind"/>
    <x v="31"/>
    <s v="No Federal FMP"/>
    <x v="19"/>
    <x v="19"/>
    <x v="1"/>
    <x v="1"/>
    <x v="9"/>
    <n v="2.2799999999999998"/>
  </r>
  <r>
    <x v="9"/>
    <x v="25"/>
    <s v="Mid-Atlantic Offshore Wind"/>
    <x v="13"/>
    <s v="No Federal FMP"/>
    <x v="20"/>
    <x v="19"/>
    <x v="6"/>
    <x v="6"/>
    <x v="9"/>
    <n v="1.1399999999999999"/>
  </r>
  <r>
    <x v="9"/>
    <x v="25"/>
    <s v="Mid-Atlantic Offshore Wind"/>
    <x v="15"/>
    <s v="SERO FMP"/>
    <x v="20"/>
    <x v="19"/>
    <x v="6"/>
    <x v="1"/>
    <x v="9"/>
    <n v="1.1399999999999999"/>
  </r>
  <r>
    <x v="9"/>
    <x v="25"/>
    <s v="Mid-Atlantic Offshore Wind"/>
    <x v="12"/>
    <s v="No Federal FMP"/>
    <x v="20"/>
    <x v="20"/>
    <x v="6"/>
    <x v="6"/>
    <x v="9"/>
    <n v="1.1399999999999999"/>
  </r>
  <r>
    <x v="9"/>
    <x v="26"/>
    <s v="Atlantic Shores North"/>
    <x v="1"/>
    <s v="Sea Scallop"/>
    <x v="3901"/>
    <x v="3867"/>
    <x v="5"/>
    <x v="5"/>
    <x v="9"/>
    <n v="123264.65"/>
  </r>
  <r>
    <x v="9"/>
    <x v="26"/>
    <s v="Atlantic Shores North"/>
    <x v="53"/>
    <s v="Surfclam, Ocean Quahog"/>
    <x v="3902"/>
    <x v="3868"/>
    <x v="16"/>
    <x v="49"/>
    <x v="9"/>
    <n v="94822.12"/>
  </r>
  <r>
    <x v="9"/>
    <x v="26"/>
    <s v="Atlantic Shores North"/>
    <x v="10"/>
    <s v="Summer Flounder, Scup, Black Sea Bass"/>
    <x v="3903"/>
    <x v="3869"/>
    <x v="7"/>
    <x v="44"/>
    <x v="9"/>
    <n v="11619.22"/>
  </r>
  <r>
    <x v="9"/>
    <x v="26"/>
    <s v="Atlantic Shores North"/>
    <x v="16"/>
    <s v="Monkfish"/>
    <x v="3904"/>
    <x v="3870"/>
    <x v="29"/>
    <x v="44"/>
    <x v="9"/>
    <n v="9571.98"/>
  </r>
  <r>
    <x v="9"/>
    <x v="26"/>
    <s v="Atlantic Shores North"/>
    <x v="26"/>
    <s v="Skates"/>
    <x v="3905"/>
    <x v="3871"/>
    <x v="45"/>
    <x v="64"/>
    <x v="9"/>
    <n v="8218.5499999999993"/>
  </r>
  <r>
    <x v="9"/>
    <x v="26"/>
    <s v="Atlantic Shores North"/>
    <x v="7"/>
    <s v="Mackerel, Squid, and Butterfish"/>
    <x v="3906"/>
    <x v="3872"/>
    <x v="1"/>
    <x v="1"/>
    <x v="9"/>
    <n v="4478.3900000000003"/>
  </r>
  <r>
    <x v="9"/>
    <x v="26"/>
    <s v="Atlantic Shores North"/>
    <x v="60"/>
    <s v="ASMFC FMP"/>
    <x v="3907"/>
    <x v="3873"/>
    <x v="12"/>
    <x v="57"/>
    <x v="9"/>
    <n v="4273.33"/>
  </r>
  <r>
    <x v="9"/>
    <x v="26"/>
    <s v="Atlantic Shores North"/>
    <x v="32"/>
    <s v="Highly Migratory Species"/>
    <x v="3908"/>
    <x v="3874"/>
    <x v="94"/>
    <x v="15"/>
    <x v="9"/>
    <n v="3170.53"/>
  </r>
  <r>
    <x v="9"/>
    <x v="26"/>
    <s v="Atlantic Shores North"/>
    <x v="35"/>
    <s v="Spiny Dogfish"/>
    <x v="3909"/>
    <x v="3875"/>
    <x v="54"/>
    <x v="9"/>
    <x v="9"/>
    <n v="2742.18"/>
  </r>
  <r>
    <x v="9"/>
    <x v="26"/>
    <s v="Atlantic Shores North"/>
    <x v="18"/>
    <s v="Mackerel, Squid, and Butterfish"/>
    <x v="3458"/>
    <x v="3876"/>
    <x v="54"/>
    <x v="44"/>
    <x v="9"/>
    <n v="2624.83"/>
  </r>
  <r>
    <x v="9"/>
    <x v="26"/>
    <s v="Atlantic Shores North"/>
    <x v="2"/>
    <s v="Summer Flounder, Scup, Black Sea Bass"/>
    <x v="3546"/>
    <x v="1063"/>
    <x v="11"/>
    <x v="31"/>
    <x v="9"/>
    <n v="2528"/>
  </r>
  <r>
    <x v="9"/>
    <x v="26"/>
    <s v="Atlantic Shores North"/>
    <x v="6"/>
    <s v="Mackerel, Squid, and Butterfish"/>
    <x v="3910"/>
    <x v="1942"/>
    <x v="1"/>
    <x v="1"/>
    <x v="9"/>
    <n v="1395.58"/>
  </r>
  <r>
    <x v="9"/>
    <x v="26"/>
    <s v="Atlantic Shores North"/>
    <x v="25"/>
    <s v="Bluefish"/>
    <x v="3911"/>
    <x v="3877"/>
    <x v="9"/>
    <x v="10"/>
    <x v="9"/>
    <n v="1351.15"/>
  </r>
  <r>
    <x v="9"/>
    <x v="26"/>
    <s v="Atlantic Shores North"/>
    <x v="5"/>
    <s v="ASMFC FMP"/>
    <x v="3511"/>
    <x v="1429"/>
    <x v="6"/>
    <x v="6"/>
    <x v="9"/>
    <n v="1045.83"/>
  </r>
  <r>
    <x v="9"/>
    <x v="26"/>
    <s v="Atlantic Shores North"/>
    <x v="0"/>
    <m/>
    <x v="3912"/>
    <x v="673"/>
    <x v="0"/>
    <x v="0"/>
    <x v="9"/>
    <n v="784.94"/>
  </r>
  <r>
    <x v="9"/>
    <x v="26"/>
    <s v="Atlantic Shores North"/>
    <x v="31"/>
    <s v="No Federal FMP"/>
    <x v="771"/>
    <x v="245"/>
    <x v="56"/>
    <x v="57"/>
    <x v="9"/>
    <n v="280.26"/>
  </r>
  <r>
    <x v="9"/>
    <x v="26"/>
    <s v="Atlantic Shores North"/>
    <x v="28"/>
    <s v="Tilefish"/>
    <x v="872"/>
    <x v="349"/>
    <x v="6"/>
    <x v="6"/>
    <x v="9"/>
    <n v="239.24"/>
  </r>
  <r>
    <x v="9"/>
    <x v="26"/>
    <s v="Atlantic Shores North"/>
    <x v="58"/>
    <s v="Highly Migratory Species"/>
    <x v="695"/>
    <x v="627"/>
    <x v="34"/>
    <x v="74"/>
    <x v="9"/>
    <n v="167.47"/>
  </r>
  <r>
    <x v="9"/>
    <x v="26"/>
    <s v="Atlantic Shores North"/>
    <x v="20"/>
    <s v="Mackerel, Squid, and Butterfish"/>
    <x v="550"/>
    <x v="503"/>
    <x v="5"/>
    <x v="1"/>
    <x v="9"/>
    <n v="164.05"/>
  </r>
  <r>
    <x v="9"/>
    <x v="26"/>
    <s v="Atlantic Shores North"/>
    <x v="22"/>
    <s v="Small-Mesh Multispecies"/>
    <x v="1306"/>
    <x v="153"/>
    <x v="6"/>
    <x v="6"/>
    <x v="9"/>
    <n v="134.43"/>
  </r>
  <r>
    <x v="9"/>
    <x v="26"/>
    <s v="Atlantic Shores North"/>
    <x v="40"/>
    <s v="ASMFC FMP"/>
    <x v="2062"/>
    <x v="3315"/>
    <x v="6"/>
    <x v="6"/>
    <x v="9"/>
    <n v="103.67"/>
  </r>
  <r>
    <x v="9"/>
    <x v="26"/>
    <s v="Atlantic Shores North"/>
    <x v="9"/>
    <s v="Summer Flounder, Scup, Black Sea Bass"/>
    <x v="217"/>
    <x v="430"/>
    <x v="6"/>
    <x v="6"/>
    <x v="9"/>
    <n v="84.3"/>
  </r>
  <r>
    <x v="9"/>
    <x v="26"/>
    <s v="Atlantic Shores North"/>
    <x v="38"/>
    <s v="Atlantic Herring"/>
    <x v="62"/>
    <x v="1903"/>
    <x v="6"/>
    <x v="6"/>
    <x v="9"/>
    <n v="69.489999999999995"/>
  </r>
  <r>
    <x v="9"/>
    <x v="26"/>
    <s v="Atlantic Shores North"/>
    <x v="77"/>
    <s v="SERO FMP"/>
    <x v="613"/>
    <x v="158"/>
    <x v="5"/>
    <x v="5"/>
    <x v="9"/>
    <n v="33.04"/>
  </r>
  <r>
    <x v="9"/>
    <x v="26"/>
    <s v="Atlantic Shores North"/>
    <x v="61"/>
    <s v="Mackerel, Squid, and Butterfish"/>
    <x v="261"/>
    <x v="403"/>
    <x v="1"/>
    <x v="1"/>
    <x v="9"/>
    <n v="30.76"/>
  </r>
  <r>
    <x v="9"/>
    <x v="26"/>
    <s v="Atlantic Shores North"/>
    <x v="37"/>
    <s v="No Federal FMP"/>
    <x v="15"/>
    <x v="26"/>
    <x v="11"/>
    <x v="31"/>
    <x v="9"/>
    <n v="21.65"/>
  </r>
  <r>
    <x v="9"/>
    <x v="26"/>
    <s v="Atlantic Shores North"/>
    <x v="8"/>
    <s v="ASMFC FMP"/>
    <x v="68"/>
    <x v="207"/>
    <x v="6"/>
    <x v="6"/>
    <x v="9"/>
    <n v="13.67"/>
  </r>
  <r>
    <x v="9"/>
    <x v="26"/>
    <s v="Atlantic Shores North"/>
    <x v="31"/>
    <s v="No Federal FMP"/>
    <x v="70"/>
    <x v="65"/>
    <x v="29"/>
    <x v="7"/>
    <x v="9"/>
    <n v="11.39"/>
  </r>
  <r>
    <x v="9"/>
    <x v="26"/>
    <s v="Atlantic Shores North"/>
    <x v="74"/>
    <s v="ASMFC FMP"/>
    <x v="17"/>
    <x v="65"/>
    <x v="54"/>
    <x v="5"/>
    <x v="9"/>
    <n v="7.97"/>
  </r>
  <r>
    <x v="9"/>
    <x v="26"/>
    <s v="Atlantic Shores North"/>
    <x v="17"/>
    <s v="Small-Mesh Multispecies"/>
    <x v="17"/>
    <x v="11"/>
    <x v="6"/>
    <x v="6"/>
    <x v="9"/>
    <n v="7.97"/>
  </r>
  <r>
    <x v="9"/>
    <x v="26"/>
    <s v="Atlantic Shores North"/>
    <x v="47"/>
    <s v="Highly Migratory Species"/>
    <x v="111"/>
    <x v="65"/>
    <x v="1"/>
    <x v="1"/>
    <x v="9"/>
    <n v="6.84"/>
  </r>
  <r>
    <x v="9"/>
    <x v="26"/>
    <s v="Atlantic Shores North"/>
    <x v="21"/>
    <s v="No Federal FMP"/>
    <x v="111"/>
    <x v="18"/>
    <x v="1"/>
    <x v="1"/>
    <x v="9"/>
    <n v="6.84"/>
  </r>
  <r>
    <x v="9"/>
    <x v="26"/>
    <s v="Atlantic Shores North"/>
    <x v="19"/>
    <s v="Tilefish"/>
    <x v="111"/>
    <x v="109"/>
    <x v="6"/>
    <x v="6"/>
    <x v="9"/>
    <n v="6.84"/>
  </r>
  <r>
    <x v="9"/>
    <x v="26"/>
    <s v="Atlantic Shores North"/>
    <x v="24"/>
    <s v="No Federal FMP"/>
    <x v="18"/>
    <x v="16"/>
    <x v="6"/>
    <x v="6"/>
    <x v="9"/>
    <n v="5.7"/>
  </r>
  <r>
    <x v="9"/>
    <x v="26"/>
    <s v="Atlantic Shores North"/>
    <x v="15"/>
    <s v="SERO FMP"/>
    <x v="71"/>
    <x v="109"/>
    <x v="5"/>
    <x v="5"/>
    <x v="9"/>
    <n v="4.5599999999999996"/>
  </r>
  <r>
    <x v="9"/>
    <x v="26"/>
    <s v="Atlantic Shores North"/>
    <x v="34"/>
    <s v="Northeast Multispecies"/>
    <x v="27"/>
    <x v="19"/>
    <x v="6"/>
    <x v="6"/>
    <x v="9"/>
    <n v="3.42"/>
  </r>
  <r>
    <x v="9"/>
    <x v="26"/>
    <s v="Atlantic Shores North"/>
    <x v="62"/>
    <s v="ASMFC FMP"/>
    <x v="27"/>
    <x v="19"/>
    <x v="29"/>
    <x v="5"/>
    <x v="9"/>
    <n v="3.42"/>
  </r>
  <r>
    <x v="9"/>
    <x v="26"/>
    <s v="Atlantic Shores North"/>
    <x v="44"/>
    <s v="ASMFC FMP"/>
    <x v="20"/>
    <x v="19"/>
    <x v="1"/>
    <x v="1"/>
    <x v="9"/>
    <n v="1.1399999999999999"/>
  </r>
  <r>
    <x v="10"/>
    <x v="0"/>
    <s v="Garden State Offshore Energy"/>
    <x v="0"/>
    <m/>
    <x v="3913"/>
    <x v="3878"/>
    <x v="0"/>
    <x v="0"/>
    <x v="10"/>
    <n v="127304.82"/>
  </r>
  <r>
    <x v="10"/>
    <x v="0"/>
    <s v="Garden State Offshore Energy"/>
    <x v="10"/>
    <s v="Summer Flounder, Scup, Black Sea Bass"/>
    <x v="3914"/>
    <x v="969"/>
    <x v="12"/>
    <x v="43"/>
    <x v="10"/>
    <n v="44529.25"/>
  </r>
  <r>
    <x v="10"/>
    <x v="0"/>
    <s v="Garden State Offshore Energy"/>
    <x v="2"/>
    <s v="Summer Flounder, Scup, Black Sea Bass"/>
    <x v="3915"/>
    <x v="3879"/>
    <x v="182"/>
    <x v="124"/>
    <x v="10"/>
    <n v="43390.06"/>
  </r>
  <r>
    <x v="10"/>
    <x v="0"/>
    <s v="Garden State Offshore Energy"/>
    <x v="53"/>
    <s v="Surfclam, Ocean Quahog"/>
    <x v="569"/>
    <x v="3880"/>
    <x v="45"/>
    <x v="63"/>
    <x v="10"/>
    <n v="35219.699999999997"/>
  </r>
  <r>
    <x v="10"/>
    <x v="0"/>
    <s v="Garden State Offshore Energy"/>
    <x v="1"/>
    <s v="Sea Scallop"/>
    <x v="3916"/>
    <x v="3881"/>
    <x v="6"/>
    <x v="6"/>
    <x v="10"/>
    <n v="30218.639999999999"/>
  </r>
  <r>
    <x v="10"/>
    <x v="0"/>
    <s v="Garden State Offshore Energy"/>
    <x v="6"/>
    <s v="Mackerel, Squid, and Butterfish"/>
    <x v="3917"/>
    <x v="3882"/>
    <x v="9"/>
    <x v="64"/>
    <x v="10"/>
    <n v="16985.73"/>
  </r>
  <r>
    <x v="10"/>
    <x v="0"/>
    <s v="Garden State Offshore Energy"/>
    <x v="5"/>
    <s v="ASMFC FMP"/>
    <x v="3918"/>
    <x v="3883"/>
    <x v="1"/>
    <x v="1"/>
    <x v="10"/>
    <n v="7273.63"/>
  </r>
  <r>
    <x v="10"/>
    <x v="0"/>
    <s v="Garden State Offshore Energy"/>
    <x v="7"/>
    <s v="Mackerel, Squid, and Butterfish"/>
    <x v="3919"/>
    <x v="3884"/>
    <x v="5"/>
    <x v="5"/>
    <x v="10"/>
    <n v="6025.4"/>
  </r>
  <r>
    <x v="10"/>
    <x v="0"/>
    <s v="Garden State Offshore Energy"/>
    <x v="3"/>
    <s v="No Federal FMP"/>
    <x v="3920"/>
    <x v="3885"/>
    <x v="9"/>
    <x v="8"/>
    <x v="10"/>
    <n v="5629.82"/>
  </r>
  <r>
    <x v="10"/>
    <x v="0"/>
    <s v="Garden State Offshore Energy"/>
    <x v="60"/>
    <s v="ASMFC FMP"/>
    <x v="3921"/>
    <x v="3886"/>
    <x v="45"/>
    <x v="22"/>
    <x v="10"/>
    <n v="3726.14"/>
  </r>
  <r>
    <x v="10"/>
    <x v="0"/>
    <s v="Garden State Offshore Energy"/>
    <x v="11"/>
    <s v="ASMFC FMP"/>
    <x v="1590"/>
    <x v="3887"/>
    <x v="130"/>
    <x v="156"/>
    <x v="10"/>
    <n v="3506.89"/>
  </r>
  <r>
    <x v="10"/>
    <x v="0"/>
    <s v="Garden State Offshore Energy"/>
    <x v="32"/>
    <s v="Highly Migratory Species"/>
    <x v="3922"/>
    <x v="2021"/>
    <x v="45"/>
    <x v="63"/>
    <x v="10"/>
    <n v="1265.6400000000001"/>
  </r>
  <r>
    <x v="10"/>
    <x v="0"/>
    <s v="Garden State Offshore Energy"/>
    <x v="26"/>
    <s v="Skates"/>
    <x v="2861"/>
    <x v="3888"/>
    <x v="1"/>
    <x v="1"/>
    <x v="10"/>
    <n v="548.71"/>
  </r>
  <r>
    <x v="10"/>
    <x v="0"/>
    <s v="Garden State Offshore Energy"/>
    <x v="16"/>
    <s v="Monkfish"/>
    <x v="3287"/>
    <x v="432"/>
    <x v="6"/>
    <x v="6"/>
    <x v="10"/>
    <n v="510.43"/>
  </r>
  <r>
    <x v="10"/>
    <x v="0"/>
    <s v="Garden State Offshore Energy"/>
    <x v="70"/>
    <s v="No Federal FMP"/>
    <x v="3923"/>
    <x v="758"/>
    <x v="29"/>
    <x v="5"/>
    <x v="10"/>
    <n v="464.03"/>
  </r>
  <r>
    <x v="10"/>
    <x v="0"/>
    <s v="Garden State Offshore Energy"/>
    <x v="4"/>
    <s v="No Federal FMP"/>
    <x v="514"/>
    <x v="572"/>
    <x v="29"/>
    <x v="5"/>
    <x v="10"/>
    <n v="380.5"/>
  </r>
  <r>
    <x v="10"/>
    <x v="0"/>
    <s v="Garden State Offshore Energy"/>
    <x v="51"/>
    <s v="No Federal FMP"/>
    <x v="813"/>
    <x v="714"/>
    <x v="80"/>
    <x v="184"/>
    <x v="10"/>
    <n v="299.3"/>
  </r>
  <r>
    <x v="10"/>
    <x v="0"/>
    <s v="Garden State Offshore Energy"/>
    <x v="25"/>
    <s v="Bluefish"/>
    <x v="2942"/>
    <x v="3523"/>
    <x v="1"/>
    <x v="1"/>
    <x v="10"/>
    <n v="272.62"/>
  </r>
  <r>
    <x v="10"/>
    <x v="0"/>
    <s v="Garden State Offshore Energy"/>
    <x v="9"/>
    <s v="Summer Flounder, Scup, Black Sea Bass"/>
    <x v="389"/>
    <x v="1222"/>
    <x v="6"/>
    <x v="6"/>
    <x v="10"/>
    <n v="172.85"/>
  </r>
  <r>
    <x v="10"/>
    <x v="0"/>
    <s v="Garden State Offshore Energy"/>
    <x v="34"/>
    <s v="Northeast Multispecies"/>
    <x v="944"/>
    <x v="302"/>
    <x v="6"/>
    <x v="6"/>
    <x v="10"/>
    <n v="104.41"/>
  </r>
  <r>
    <x v="10"/>
    <x v="0"/>
    <s v="Garden State Offshore Energy"/>
    <x v="23"/>
    <s v="Highly Migratory Species"/>
    <x v="124"/>
    <x v="157"/>
    <x v="1"/>
    <x v="5"/>
    <x v="10"/>
    <n v="98.61"/>
  </r>
  <r>
    <x v="10"/>
    <x v="0"/>
    <s v="Garden State Offshore Energy"/>
    <x v="20"/>
    <s v="Mackerel, Squid, and Butterfish"/>
    <x v="986"/>
    <x v="1659"/>
    <x v="1"/>
    <x v="1"/>
    <x v="10"/>
    <n v="63.8"/>
  </r>
  <r>
    <x v="10"/>
    <x v="0"/>
    <s v="Garden State Offshore Energy"/>
    <x v="13"/>
    <s v="No Federal FMP"/>
    <x v="107"/>
    <x v="249"/>
    <x v="39"/>
    <x v="84"/>
    <x v="10"/>
    <n v="54.52"/>
  </r>
  <r>
    <x v="10"/>
    <x v="0"/>
    <s v="Garden State Offshore Energy"/>
    <x v="19"/>
    <s v="Tilefish"/>
    <x v="413"/>
    <x v="17"/>
    <x v="5"/>
    <x v="5"/>
    <x v="10"/>
    <n v="41.76"/>
  </r>
  <r>
    <x v="10"/>
    <x v="0"/>
    <s v="Garden State Offshore Energy"/>
    <x v="8"/>
    <s v="ASMFC FMP"/>
    <x v="613"/>
    <x v="60"/>
    <x v="6"/>
    <x v="6"/>
    <x v="10"/>
    <n v="33.64"/>
  </r>
  <r>
    <x v="10"/>
    <x v="0"/>
    <s v="Garden State Offshore Energy"/>
    <x v="18"/>
    <s v="Mackerel, Squid, and Butterfish"/>
    <x v="261"/>
    <x v="934"/>
    <x v="1"/>
    <x v="6"/>
    <x v="10"/>
    <n v="31.32"/>
  </r>
  <r>
    <x v="10"/>
    <x v="0"/>
    <s v="Garden State Offshore Energy"/>
    <x v="94"/>
    <s v="No Federal FMP"/>
    <x v="14"/>
    <x v="182"/>
    <x v="64"/>
    <x v="66"/>
    <x v="10"/>
    <n v="29"/>
  </r>
  <r>
    <x v="10"/>
    <x v="0"/>
    <s v="Garden State Offshore Energy"/>
    <x v="46"/>
    <s v="No Federal FMP"/>
    <x v="109"/>
    <x v="207"/>
    <x v="1"/>
    <x v="1"/>
    <x v="10"/>
    <n v="23.2"/>
  </r>
  <r>
    <x v="10"/>
    <x v="0"/>
    <s v="Garden State Offshore Energy"/>
    <x v="17"/>
    <s v="Small-Mesh Multispecies"/>
    <x v="68"/>
    <x v="124"/>
    <x v="6"/>
    <x v="6"/>
    <x v="10"/>
    <n v="13.92"/>
  </r>
  <r>
    <x v="10"/>
    <x v="0"/>
    <s v="Garden State Offshore Energy"/>
    <x v="81"/>
    <s v="No Federal FMP"/>
    <x v="68"/>
    <x v="27"/>
    <x v="22"/>
    <x v="73"/>
    <x v="10"/>
    <n v="13.92"/>
  </r>
  <r>
    <x v="10"/>
    <x v="0"/>
    <s v="Garden State Offshore Energy"/>
    <x v="28"/>
    <s v="Tilefish"/>
    <x v="69"/>
    <x v="16"/>
    <x v="6"/>
    <x v="6"/>
    <x v="10"/>
    <n v="12.76"/>
  </r>
  <r>
    <x v="10"/>
    <x v="0"/>
    <s v="Garden State Offshore Energy"/>
    <x v="21"/>
    <s v="No Federal FMP"/>
    <x v="70"/>
    <x v="18"/>
    <x v="6"/>
    <x v="6"/>
    <x v="10"/>
    <n v="11.6"/>
  </r>
  <r>
    <x v="10"/>
    <x v="0"/>
    <s v="Garden State Offshore Energy"/>
    <x v="15"/>
    <s v="SERO FMP"/>
    <x v="17"/>
    <x v="157"/>
    <x v="7"/>
    <x v="39"/>
    <x v="10"/>
    <n v="8.1199999999999992"/>
  </r>
  <r>
    <x v="10"/>
    <x v="0"/>
    <s v="Garden State Offshore Energy"/>
    <x v="24"/>
    <s v="No Federal FMP"/>
    <x v="111"/>
    <x v="68"/>
    <x v="6"/>
    <x v="1"/>
    <x v="10"/>
    <n v="6.96"/>
  </r>
  <r>
    <x v="10"/>
    <x v="0"/>
    <s v="Garden State Offshore Energy"/>
    <x v="31"/>
    <s v="No Federal FMP"/>
    <x v="18"/>
    <x v="65"/>
    <x v="1"/>
    <x v="1"/>
    <x v="10"/>
    <n v="5.8"/>
  </r>
  <r>
    <x v="10"/>
    <x v="0"/>
    <s v="Garden State Offshore Energy"/>
    <x v="22"/>
    <s v="Small-Mesh Multispecies"/>
    <x v="19"/>
    <x v="109"/>
    <x v="6"/>
    <x v="6"/>
    <x v="10"/>
    <n v="2.3199999999999998"/>
  </r>
  <r>
    <x v="10"/>
    <x v="0"/>
    <s v="Garden State Offshore Energy"/>
    <x v="45"/>
    <s v="No Federal FMP"/>
    <x v="20"/>
    <x v="20"/>
    <x v="6"/>
    <x v="6"/>
    <x v="10"/>
    <n v="1.1599999999999999"/>
  </r>
  <r>
    <x v="10"/>
    <x v="0"/>
    <s v="Garden State Offshore Energy"/>
    <x v="42"/>
    <s v="No Federal FMP"/>
    <x v="20"/>
    <x v="20"/>
    <x v="6"/>
    <x v="1"/>
    <x v="10"/>
    <n v="1.1599999999999999"/>
  </r>
  <r>
    <x v="10"/>
    <x v="1"/>
    <s v="Coastal Virginia Offshore Wind Commercial??"/>
    <x v="2"/>
    <s v="Summer Flounder, Scup, Black Sea Bass"/>
    <x v="3924"/>
    <x v="3889"/>
    <x v="109"/>
    <x v="59"/>
    <x v="10"/>
    <n v="35093.25"/>
  </r>
  <r>
    <x v="10"/>
    <x v="1"/>
    <s v="Coastal Virginia Offshore Wind Commercial??"/>
    <x v="6"/>
    <s v="Mackerel, Squid, and Butterfish"/>
    <x v="3925"/>
    <x v="3890"/>
    <x v="8"/>
    <x v="8"/>
    <x v="10"/>
    <n v="20890.52"/>
  </r>
  <r>
    <x v="10"/>
    <x v="1"/>
    <s v="Coastal Virginia Offshore Wind Commercial??"/>
    <x v="0"/>
    <m/>
    <x v="885"/>
    <x v="3891"/>
    <x v="0"/>
    <x v="0"/>
    <x v="10"/>
    <n v="8760.84"/>
  </r>
  <r>
    <x v="10"/>
    <x v="1"/>
    <s v="Coastal Virginia Offshore Wind Commercial??"/>
    <x v="10"/>
    <s v="Summer Flounder, Scup, Black Sea Bass"/>
    <x v="3926"/>
    <x v="3892"/>
    <x v="5"/>
    <x v="5"/>
    <x v="10"/>
    <n v="6265.53"/>
  </r>
  <r>
    <x v="10"/>
    <x v="1"/>
    <s v="Coastal Virginia Offshore Wind Commercial??"/>
    <x v="7"/>
    <s v="Mackerel, Squid, and Butterfish"/>
    <x v="2055"/>
    <x v="3893"/>
    <x v="1"/>
    <x v="1"/>
    <x v="10"/>
    <n v="2917.57"/>
  </r>
  <r>
    <x v="10"/>
    <x v="1"/>
    <s v="Coastal Virginia Offshore Wind Commercial??"/>
    <x v="111"/>
    <s v="No Federal FMP"/>
    <x v="3927"/>
    <x v="3894"/>
    <x v="9"/>
    <x v="9"/>
    <x v="10"/>
    <n v="2655.4"/>
  </r>
  <r>
    <x v="10"/>
    <x v="1"/>
    <s v="Coastal Virginia Offshore Wind Commercial??"/>
    <x v="5"/>
    <s v="ASMFC FMP"/>
    <x v="3928"/>
    <x v="1890"/>
    <x v="6"/>
    <x v="6"/>
    <x v="10"/>
    <n v="1975.6"/>
  </r>
  <r>
    <x v="10"/>
    <x v="1"/>
    <s v="Coastal Virginia Offshore Wind Commercial??"/>
    <x v="1"/>
    <s v="Sea Scallop"/>
    <x v="3929"/>
    <x v="262"/>
    <x v="6"/>
    <x v="6"/>
    <x v="10"/>
    <n v="1566.09"/>
  </r>
  <r>
    <x v="10"/>
    <x v="1"/>
    <s v="Coastal Virginia Offshore Wind Commercial??"/>
    <x v="60"/>
    <s v="ASMFC FMP"/>
    <x v="3331"/>
    <x v="3895"/>
    <x v="7"/>
    <x v="44"/>
    <x v="10"/>
    <n v="1455.89"/>
  </r>
  <r>
    <x v="10"/>
    <x v="1"/>
    <s v="Coastal Virginia Offshore Wind Commercial??"/>
    <x v="3"/>
    <s v="No Federal FMP"/>
    <x v="2079"/>
    <x v="503"/>
    <x v="1"/>
    <x v="1"/>
    <x v="10"/>
    <n v="841.05"/>
  </r>
  <r>
    <x v="10"/>
    <x v="1"/>
    <s v="Coastal Virginia Offshore Wind Commercial??"/>
    <x v="13"/>
    <s v="No Federal FMP"/>
    <x v="186"/>
    <x v="803"/>
    <x v="92"/>
    <x v="133"/>
    <x v="10"/>
    <n v="255.22"/>
  </r>
  <r>
    <x v="10"/>
    <x v="1"/>
    <s v="Coastal Virginia Offshore Wind Commercial??"/>
    <x v="23"/>
    <s v="Highly Migratory Species"/>
    <x v="693"/>
    <x v="1006"/>
    <x v="7"/>
    <x v="31"/>
    <x v="10"/>
    <n v="249.41"/>
  </r>
  <r>
    <x v="10"/>
    <x v="1"/>
    <s v="Coastal Virginia Offshore Wind Commercial??"/>
    <x v="25"/>
    <s v="Bluefish"/>
    <x v="159"/>
    <x v="402"/>
    <x v="1"/>
    <x v="1"/>
    <x v="10"/>
    <n v="208.81"/>
  </r>
  <r>
    <x v="10"/>
    <x v="1"/>
    <s v="Coastal Virginia Offshore Wind Commercial??"/>
    <x v="8"/>
    <s v="ASMFC FMP"/>
    <x v="1118"/>
    <x v="1605"/>
    <x v="6"/>
    <x v="6"/>
    <x v="10"/>
    <n v="204.17"/>
  </r>
  <r>
    <x v="10"/>
    <x v="1"/>
    <s v="Coastal Virginia Offshore Wind Commercial??"/>
    <x v="19"/>
    <s v="Tilefish"/>
    <x v="435"/>
    <x v="349"/>
    <x v="10"/>
    <x v="68"/>
    <x v="10"/>
    <n v="180.97"/>
  </r>
  <r>
    <x v="10"/>
    <x v="1"/>
    <s v="Coastal Virginia Offshore Wind Commercial??"/>
    <x v="70"/>
    <s v="No Federal FMP"/>
    <x v="460"/>
    <x v="18"/>
    <x v="1"/>
    <x v="6"/>
    <x v="10"/>
    <n v="97.45"/>
  </r>
  <r>
    <x v="10"/>
    <x v="1"/>
    <s v="Coastal Virginia Offshore Wind Commercial??"/>
    <x v="95"/>
    <s v="No Federal FMP"/>
    <x v="369"/>
    <x v="55"/>
    <x v="29"/>
    <x v="44"/>
    <x v="10"/>
    <n v="93.97"/>
  </r>
  <r>
    <x v="10"/>
    <x v="1"/>
    <s v="Coastal Virginia Offshore Wind Commercial??"/>
    <x v="16"/>
    <s v="Monkfish"/>
    <x v="189"/>
    <x v="246"/>
    <x v="6"/>
    <x v="6"/>
    <x v="10"/>
    <n v="84.69"/>
  </r>
  <r>
    <x v="10"/>
    <x v="1"/>
    <s v="Coastal Virginia Offshore Wind Commercial??"/>
    <x v="22"/>
    <s v="Small-Mesh Multispecies"/>
    <x v="63"/>
    <x v="506"/>
    <x v="6"/>
    <x v="6"/>
    <x v="10"/>
    <n v="60.32"/>
  </r>
  <r>
    <x v="10"/>
    <x v="1"/>
    <s v="Coastal Virginia Offshore Wind Commercial??"/>
    <x v="29"/>
    <s v="ASMFC FMP"/>
    <x v="461"/>
    <x v="17"/>
    <x v="6"/>
    <x v="6"/>
    <x v="10"/>
    <n v="49.88"/>
  </r>
  <r>
    <x v="10"/>
    <x v="1"/>
    <s v="Coastal Virginia Offshore Wind Commercial??"/>
    <x v="94"/>
    <s v="No Federal FMP"/>
    <x v="218"/>
    <x v="217"/>
    <x v="74"/>
    <x v="74"/>
    <x v="10"/>
    <n v="40.6"/>
  </r>
  <r>
    <x v="10"/>
    <x v="1"/>
    <s v="Coastal Virginia Offshore Wind Commercial??"/>
    <x v="24"/>
    <s v="No Federal FMP"/>
    <x v="126"/>
    <x v="64"/>
    <x v="5"/>
    <x v="5"/>
    <x v="10"/>
    <n v="32.479999999999997"/>
  </r>
  <r>
    <x v="10"/>
    <x v="1"/>
    <s v="Coastal Virginia Offshore Wind Commercial??"/>
    <x v="32"/>
    <s v="Highly Migratory Species"/>
    <x v="108"/>
    <x v="208"/>
    <x v="6"/>
    <x v="6"/>
    <x v="10"/>
    <n v="26.68"/>
  </r>
  <r>
    <x v="10"/>
    <x v="1"/>
    <s v="Coastal Virginia Offshore Wind Commercial??"/>
    <x v="20"/>
    <s v="Mackerel, Squid, and Butterfish"/>
    <x v="127"/>
    <x v="14"/>
    <x v="6"/>
    <x v="6"/>
    <x v="10"/>
    <n v="18.559999999999999"/>
  </r>
  <r>
    <x v="10"/>
    <x v="1"/>
    <s v="Coastal Virginia Offshore Wind Commercial??"/>
    <x v="21"/>
    <s v="No Federal FMP"/>
    <x v="196"/>
    <x v="364"/>
    <x v="6"/>
    <x v="1"/>
    <x v="10"/>
    <n v="15.08"/>
  </r>
  <r>
    <x v="10"/>
    <x v="1"/>
    <s v="Coastal Virginia Offshore Wind Commercial??"/>
    <x v="15"/>
    <s v="SERO FMP"/>
    <x v="16"/>
    <x v="26"/>
    <x v="11"/>
    <x v="9"/>
    <x v="10"/>
    <n v="9.2799999999999994"/>
  </r>
  <r>
    <x v="10"/>
    <x v="1"/>
    <s v="Coastal Virginia Offshore Wind Commercial??"/>
    <x v="65"/>
    <s v="No Federal FMP"/>
    <x v="111"/>
    <x v="18"/>
    <x v="6"/>
    <x v="6"/>
    <x v="10"/>
    <n v="6.96"/>
  </r>
  <r>
    <x v="10"/>
    <x v="1"/>
    <s v="Coastal Virginia Offshore Wind Commercial??"/>
    <x v="18"/>
    <s v="Mackerel, Squid, and Butterfish"/>
    <x v="18"/>
    <x v="16"/>
    <x v="6"/>
    <x v="6"/>
    <x v="10"/>
    <n v="5.8"/>
  </r>
  <r>
    <x v="10"/>
    <x v="1"/>
    <s v="Coastal Virginia Offshore Wind Commercial??"/>
    <x v="28"/>
    <s v="Tilefish"/>
    <x v="71"/>
    <x v="19"/>
    <x v="6"/>
    <x v="6"/>
    <x v="10"/>
    <n v="4.6399999999999997"/>
  </r>
  <r>
    <x v="10"/>
    <x v="1"/>
    <s v="Coastal Virginia Offshore Wind Commercial??"/>
    <x v="9"/>
    <s v="Summer Flounder, Scup, Black Sea Bass"/>
    <x v="27"/>
    <x v="65"/>
    <x v="6"/>
    <x v="6"/>
    <x v="10"/>
    <n v="3.48"/>
  </r>
  <r>
    <x v="10"/>
    <x v="1"/>
    <s v="Coastal Virginia Offshore Wind Commercial??"/>
    <x v="17"/>
    <s v="Small-Mesh Multispecies"/>
    <x v="19"/>
    <x v="16"/>
    <x v="6"/>
    <x v="6"/>
    <x v="10"/>
    <n v="2.3199999999999998"/>
  </r>
  <r>
    <x v="10"/>
    <x v="1"/>
    <s v="Coastal Virginia Offshore Wind Commercial??"/>
    <x v="83"/>
    <s v="No Federal FMP"/>
    <x v="20"/>
    <x v="20"/>
    <x v="5"/>
    <x v="7"/>
    <x v="10"/>
    <n v="1.1599999999999999"/>
  </r>
  <r>
    <x v="10"/>
    <x v="1"/>
    <s v="Coastal Virginia Offshore Wind Commercial??"/>
    <x v="74"/>
    <s v="ASMFC FMP"/>
    <x v="20"/>
    <x v="27"/>
    <x v="5"/>
    <x v="44"/>
    <x v="10"/>
    <n v="1.1599999999999999"/>
  </r>
  <r>
    <x v="10"/>
    <x v="2"/>
    <s v="Revolution Wind"/>
    <x v="1"/>
    <s v="Sea Scallop"/>
    <x v="3930"/>
    <x v="3896"/>
    <x v="29"/>
    <x v="7"/>
    <x v="10"/>
    <n v="211748.56"/>
  </r>
  <r>
    <x v="10"/>
    <x v="2"/>
    <s v="Revolution Wind"/>
    <x v="5"/>
    <s v="ASMFC FMP"/>
    <x v="3931"/>
    <x v="3897"/>
    <x v="39"/>
    <x v="73"/>
    <x v="10"/>
    <n v="178043.91"/>
  </r>
  <r>
    <x v="10"/>
    <x v="2"/>
    <s v="Revolution Wind"/>
    <x v="16"/>
    <s v="Monkfish"/>
    <x v="3932"/>
    <x v="3898"/>
    <x v="73"/>
    <x v="65"/>
    <x v="10"/>
    <n v="160046.6"/>
  </r>
  <r>
    <x v="10"/>
    <x v="2"/>
    <s v="Revolution Wind"/>
    <x v="0"/>
    <m/>
    <x v="3933"/>
    <x v="3899"/>
    <x v="0"/>
    <x v="0"/>
    <x v="10"/>
    <n v="135100.48000000001"/>
  </r>
  <r>
    <x v="10"/>
    <x v="2"/>
    <s v="Revolution Wind"/>
    <x v="26"/>
    <s v="Skates"/>
    <x v="3934"/>
    <x v="3900"/>
    <x v="176"/>
    <x v="272"/>
    <x v="10"/>
    <n v="130049.54"/>
  </r>
  <r>
    <x v="10"/>
    <x v="2"/>
    <s v="Revolution Wind"/>
    <x v="7"/>
    <s v="Mackerel, Squid, and Butterfish"/>
    <x v="3935"/>
    <x v="3901"/>
    <x v="83"/>
    <x v="32"/>
    <x v="10"/>
    <n v="50532.61"/>
  </r>
  <r>
    <x v="10"/>
    <x v="2"/>
    <s v="Revolution Wind"/>
    <x v="10"/>
    <s v="Summer Flounder, Scup, Black Sea Bass"/>
    <x v="3936"/>
    <x v="3902"/>
    <x v="12"/>
    <x v="68"/>
    <x v="10"/>
    <n v="42945.760000000002"/>
  </r>
  <r>
    <x v="10"/>
    <x v="2"/>
    <s v="Revolution Wind"/>
    <x v="22"/>
    <s v="Small-Mesh Multispecies"/>
    <x v="3937"/>
    <x v="3903"/>
    <x v="64"/>
    <x v="14"/>
    <x v="10"/>
    <n v="35169.81"/>
  </r>
  <r>
    <x v="10"/>
    <x v="2"/>
    <s v="Revolution Wind"/>
    <x v="2"/>
    <s v="Summer Flounder, Scup, Black Sea Bass"/>
    <x v="3938"/>
    <x v="3904"/>
    <x v="84"/>
    <x v="74"/>
    <x v="10"/>
    <n v="29705.89"/>
  </r>
  <r>
    <x v="10"/>
    <x v="2"/>
    <s v="Revolution Wind"/>
    <x v="9"/>
    <s v="Summer Flounder, Scup, Black Sea Bass"/>
    <x v="3939"/>
    <x v="3905"/>
    <x v="64"/>
    <x v="19"/>
    <x v="10"/>
    <n v="21460.12"/>
  </r>
  <r>
    <x v="10"/>
    <x v="2"/>
    <s v="Revolution Wind"/>
    <x v="34"/>
    <s v="Northeast Multispecies"/>
    <x v="3940"/>
    <x v="3906"/>
    <x v="54"/>
    <x v="31"/>
    <x v="10"/>
    <n v="20432.3"/>
  </r>
  <r>
    <x v="10"/>
    <x v="2"/>
    <s v="Revolution Wind"/>
    <x v="38"/>
    <s v="Atlantic Herring"/>
    <x v="3941"/>
    <x v="3907"/>
    <x v="9"/>
    <x v="9"/>
    <x v="10"/>
    <n v="18395.21"/>
  </r>
  <r>
    <x v="10"/>
    <x v="2"/>
    <s v="Revolution Wind"/>
    <x v="35"/>
    <s v="Spiny Dogfish"/>
    <x v="3942"/>
    <x v="3908"/>
    <x v="80"/>
    <x v="77"/>
    <x v="10"/>
    <n v="15931.23"/>
  </r>
  <r>
    <x v="10"/>
    <x v="2"/>
    <s v="Revolution Wind"/>
    <x v="8"/>
    <s v="ASMFC FMP"/>
    <x v="3745"/>
    <x v="3909"/>
    <x v="13"/>
    <x v="94"/>
    <x v="10"/>
    <n v="9983.5499999999993"/>
  </r>
  <r>
    <x v="10"/>
    <x v="2"/>
    <s v="Revolution Wind"/>
    <x v="43"/>
    <s v="Northeast Multispecies"/>
    <x v="3943"/>
    <x v="3910"/>
    <x v="22"/>
    <x v="63"/>
    <x v="10"/>
    <n v="6777.12"/>
  </r>
  <r>
    <x v="10"/>
    <x v="2"/>
    <s v="Revolution Wind"/>
    <x v="17"/>
    <s v="Small-Mesh Multispecies"/>
    <x v="3944"/>
    <x v="3911"/>
    <x v="72"/>
    <x v="106"/>
    <x v="10"/>
    <n v="5427.96"/>
  </r>
  <r>
    <x v="10"/>
    <x v="2"/>
    <s v="Revolution Wind"/>
    <x v="20"/>
    <s v="Mackerel, Squid, and Butterfish"/>
    <x v="3945"/>
    <x v="3912"/>
    <x v="79"/>
    <x v="96"/>
    <x v="10"/>
    <n v="5030.0600000000004"/>
  </r>
  <r>
    <x v="10"/>
    <x v="2"/>
    <s v="Revolution Wind"/>
    <x v="25"/>
    <s v="Bluefish"/>
    <x v="3946"/>
    <x v="3913"/>
    <x v="22"/>
    <x v="28"/>
    <x v="10"/>
    <n v="2696"/>
  </r>
  <r>
    <x v="10"/>
    <x v="2"/>
    <s v="Revolution Wind"/>
    <x v="3"/>
    <s v="No Federal FMP"/>
    <x v="3947"/>
    <x v="757"/>
    <x v="5"/>
    <x v="5"/>
    <x v="10"/>
    <n v="1687.9"/>
  </r>
  <r>
    <x v="10"/>
    <x v="2"/>
    <s v="Revolution Wind"/>
    <x v="70"/>
    <s v="No Federal FMP"/>
    <x v="3948"/>
    <x v="1374"/>
    <x v="9"/>
    <x v="9"/>
    <x v="10"/>
    <n v="1161.23"/>
  </r>
  <r>
    <x v="10"/>
    <x v="2"/>
    <s v="Revolution Wind"/>
    <x v="29"/>
    <s v="ASMFC FMP"/>
    <x v="3949"/>
    <x v="676"/>
    <x v="29"/>
    <x v="7"/>
    <x v="10"/>
    <n v="1047.54"/>
  </r>
  <r>
    <x v="10"/>
    <x v="2"/>
    <s v="Revolution Wind"/>
    <x v="37"/>
    <s v="No Federal FMP"/>
    <x v="3950"/>
    <x v="1507"/>
    <x v="143"/>
    <x v="61"/>
    <x v="10"/>
    <n v="757.53"/>
  </r>
  <r>
    <x v="10"/>
    <x v="2"/>
    <s v="Revolution Wind"/>
    <x v="12"/>
    <s v="No Federal FMP"/>
    <x v="3100"/>
    <x v="3914"/>
    <x v="58"/>
    <x v="73"/>
    <x v="10"/>
    <n v="714.6"/>
  </r>
  <r>
    <x v="10"/>
    <x v="2"/>
    <s v="Revolution Wind"/>
    <x v="18"/>
    <s v="Mackerel, Squid, and Butterfish"/>
    <x v="139"/>
    <x v="2078"/>
    <x v="10"/>
    <x v="57"/>
    <x v="10"/>
    <n v="577.71"/>
  </r>
  <r>
    <x v="10"/>
    <x v="2"/>
    <s v="Revolution Wind"/>
    <x v="42"/>
    <s v="No Federal FMP"/>
    <x v="182"/>
    <x v="625"/>
    <x v="84"/>
    <x v="121"/>
    <x v="10"/>
    <n v="432.71"/>
  </r>
  <r>
    <x v="10"/>
    <x v="2"/>
    <s v="Revolution Wind"/>
    <x v="32"/>
    <s v="Highly Migratory Species"/>
    <x v="474"/>
    <x v="3915"/>
    <x v="7"/>
    <x v="8"/>
    <x v="10"/>
    <n v="430.39"/>
  </r>
  <r>
    <x v="10"/>
    <x v="2"/>
    <s v="Revolution Wind"/>
    <x v="11"/>
    <s v="ASMFC FMP"/>
    <x v="2218"/>
    <x v="1224"/>
    <x v="9"/>
    <x v="8"/>
    <x v="10"/>
    <n v="295.82"/>
  </r>
  <r>
    <x v="10"/>
    <x v="2"/>
    <s v="Revolution Wind"/>
    <x v="90"/>
    <s v="No Federal FMP"/>
    <x v="459"/>
    <x v="2317"/>
    <x v="258"/>
    <x v="273"/>
    <x v="10"/>
    <n v="283.06"/>
  </r>
  <r>
    <x v="10"/>
    <x v="2"/>
    <s v="Revolution Wind"/>
    <x v="41"/>
    <s v="Northeast Multispecies"/>
    <x v="57"/>
    <x v="1283"/>
    <x v="6"/>
    <x v="6"/>
    <x v="10"/>
    <n v="212.29"/>
  </r>
  <r>
    <x v="10"/>
    <x v="2"/>
    <s v="Revolution Wind"/>
    <x v="21"/>
    <s v="No Federal FMP"/>
    <x v="1643"/>
    <x v="96"/>
    <x v="7"/>
    <x v="44"/>
    <x v="10"/>
    <n v="174.01"/>
  </r>
  <r>
    <x v="10"/>
    <x v="2"/>
    <s v="Revolution Wind"/>
    <x v="27"/>
    <s v="Northeast Multispecies"/>
    <x v="657"/>
    <x v="101"/>
    <x v="6"/>
    <x v="6"/>
    <x v="10"/>
    <n v="120.65"/>
  </r>
  <r>
    <x v="10"/>
    <x v="2"/>
    <s v="Revolution Wind"/>
    <x v="45"/>
    <s v="No Federal FMP"/>
    <x v="353"/>
    <x v="321"/>
    <x v="47"/>
    <x v="36"/>
    <x v="10"/>
    <n v="95.13"/>
  </r>
  <r>
    <x v="10"/>
    <x v="2"/>
    <s v="Revolution Wind"/>
    <x v="48"/>
    <s v="Northeast Multispecies"/>
    <x v="498"/>
    <x v="246"/>
    <x v="6"/>
    <x v="6"/>
    <x v="10"/>
    <n v="80.040000000000006"/>
  </r>
  <r>
    <x v="10"/>
    <x v="2"/>
    <s v="Revolution Wind"/>
    <x v="28"/>
    <s v="Tilefish"/>
    <x v="551"/>
    <x v="56"/>
    <x v="6"/>
    <x v="6"/>
    <x v="10"/>
    <n v="77.72"/>
  </r>
  <r>
    <x v="10"/>
    <x v="2"/>
    <s v="Revolution Wind"/>
    <x v="15"/>
    <s v="SERO FMP"/>
    <x v="64"/>
    <x v="269"/>
    <x v="47"/>
    <x v="79"/>
    <x v="10"/>
    <n v="58"/>
  </r>
  <r>
    <x v="10"/>
    <x v="2"/>
    <s v="Revolution Wind"/>
    <x v="13"/>
    <s v="No Federal FMP"/>
    <x v="852"/>
    <x v="265"/>
    <x v="71"/>
    <x v="56"/>
    <x v="10"/>
    <n v="56.84"/>
  </r>
  <r>
    <x v="10"/>
    <x v="2"/>
    <s v="Revolution Wind"/>
    <x v="4"/>
    <s v="No Federal FMP"/>
    <x v="192"/>
    <x v="17"/>
    <x v="6"/>
    <x v="6"/>
    <x v="10"/>
    <n v="51.04"/>
  </r>
  <r>
    <x v="10"/>
    <x v="2"/>
    <s v="Revolution Wind"/>
    <x v="31"/>
    <s v="No Federal FMP"/>
    <x v="65"/>
    <x v="14"/>
    <x v="11"/>
    <x v="31"/>
    <x v="10"/>
    <n v="47.56"/>
  </r>
  <r>
    <x v="10"/>
    <x v="2"/>
    <s v="Revolution Wind"/>
    <x v="39"/>
    <s v="No Federal FMP"/>
    <x v="413"/>
    <x v="204"/>
    <x v="74"/>
    <x v="54"/>
    <x v="10"/>
    <n v="41.76"/>
  </r>
  <r>
    <x v="10"/>
    <x v="2"/>
    <s v="Revolution Wind"/>
    <x v="64"/>
    <s v="Small-Mesh Multispecies"/>
    <x v="218"/>
    <x v="91"/>
    <x v="11"/>
    <x v="43"/>
    <x v="10"/>
    <n v="40.6"/>
  </r>
  <r>
    <x v="10"/>
    <x v="2"/>
    <s v="Revolution Wind"/>
    <x v="56"/>
    <s v="Northeast Multispecies"/>
    <x v="108"/>
    <x v="18"/>
    <x v="6"/>
    <x v="6"/>
    <x v="10"/>
    <n v="26.68"/>
  </r>
  <r>
    <x v="10"/>
    <x v="2"/>
    <s v="Revolution Wind"/>
    <x v="24"/>
    <s v="No Federal FMP"/>
    <x v="127"/>
    <x v="18"/>
    <x v="1"/>
    <x v="1"/>
    <x v="10"/>
    <n v="18.559999999999999"/>
  </r>
  <r>
    <x v="10"/>
    <x v="2"/>
    <s v="Revolution Wind"/>
    <x v="49"/>
    <s v="No Federal FMP"/>
    <x v="196"/>
    <x v="362"/>
    <x v="45"/>
    <x v="28"/>
    <x v="10"/>
    <n v="15.08"/>
  </r>
  <r>
    <x v="10"/>
    <x v="2"/>
    <s v="Revolution Wind"/>
    <x v="54"/>
    <s v="Northeast Multispecies"/>
    <x v="110"/>
    <x v="65"/>
    <x v="6"/>
    <x v="6"/>
    <x v="10"/>
    <n v="10.44"/>
  </r>
  <r>
    <x v="10"/>
    <x v="2"/>
    <s v="Revolution Wind"/>
    <x v="40"/>
    <s v="ASMFC FMP"/>
    <x v="27"/>
    <x v="207"/>
    <x v="6"/>
    <x v="6"/>
    <x v="10"/>
    <n v="3.48"/>
  </r>
  <r>
    <x v="10"/>
    <x v="2"/>
    <s v="Revolution Wind"/>
    <x v="91"/>
    <s v="Northeast Multispecies"/>
    <x v="20"/>
    <x v="20"/>
    <x v="6"/>
    <x v="6"/>
    <x v="10"/>
    <n v="1.1599999999999999"/>
  </r>
  <r>
    <x v="10"/>
    <x v="3"/>
    <s v="Sunrise Wind"/>
    <x v="0"/>
    <m/>
    <x v="3951"/>
    <x v="3916"/>
    <x v="0"/>
    <x v="0"/>
    <x v="10"/>
    <n v="609518.82999999996"/>
  </r>
  <r>
    <x v="10"/>
    <x v="3"/>
    <s v="Sunrise Wind"/>
    <x v="16"/>
    <s v="Monkfish"/>
    <x v="3952"/>
    <x v="3917"/>
    <x v="4"/>
    <x v="274"/>
    <x v="10"/>
    <n v="565060.34"/>
  </r>
  <r>
    <x v="10"/>
    <x v="3"/>
    <s v="Sunrise Wind"/>
    <x v="26"/>
    <s v="Skates"/>
    <x v="3953"/>
    <x v="3918"/>
    <x v="259"/>
    <x v="149"/>
    <x v="10"/>
    <n v="239151.71"/>
  </r>
  <r>
    <x v="10"/>
    <x v="3"/>
    <s v="Sunrise Wind"/>
    <x v="5"/>
    <s v="ASMFC FMP"/>
    <x v="3954"/>
    <x v="3919"/>
    <x v="33"/>
    <x v="28"/>
    <x v="10"/>
    <n v="130998.48"/>
  </r>
  <r>
    <x v="10"/>
    <x v="3"/>
    <s v="Sunrise Wind"/>
    <x v="1"/>
    <s v="Sea Scallop"/>
    <x v="3955"/>
    <x v="3920"/>
    <x v="5"/>
    <x v="5"/>
    <x v="10"/>
    <n v="105039.61"/>
  </r>
  <r>
    <x v="10"/>
    <x v="3"/>
    <s v="Sunrise Wind"/>
    <x v="10"/>
    <s v="Summer Flounder, Scup, Black Sea Bass"/>
    <x v="3956"/>
    <x v="3921"/>
    <x v="41"/>
    <x v="57"/>
    <x v="10"/>
    <n v="63042.79"/>
  </r>
  <r>
    <x v="10"/>
    <x v="3"/>
    <s v="Sunrise Wind"/>
    <x v="34"/>
    <s v="Northeast Multispecies"/>
    <x v="3957"/>
    <x v="3922"/>
    <x v="83"/>
    <x v="84"/>
    <x v="10"/>
    <n v="61296.89"/>
  </r>
  <r>
    <x v="10"/>
    <x v="3"/>
    <s v="Sunrise Wind"/>
    <x v="7"/>
    <s v="Mackerel, Squid, and Butterfish"/>
    <x v="3958"/>
    <x v="3923"/>
    <x v="58"/>
    <x v="73"/>
    <x v="10"/>
    <n v="54447.839999999997"/>
  </r>
  <r>
    <x v="10"/>
    <x v="3"/>
    <s v="Sunrise Wind"/>
    <x v="22"/>
    <s v="Small-Mesh Multispecies"/>
    <x v="3959"/>
    <x v="3924"/>
    <x v="64"/>
    <x v="47"/>
    <x v="10"/>
    <n v="35248.699999999997"/>
  </r>
  <r>
    <x v="10"/>
    <x v="3"/>
    <s v="Sunrise Wind"/>
    <x v="38"/>
    <s v="Atlantic Herring"/>
    <x v="3256"/>
    <x v="3925"/>
    <x v="27"/>
    <x v="68"/>
    <x v="10"/>
    <n v="33477.269999999997"/>
  </r>
  <r>
    <x v="10"/>
    <x v="3"/>
    <s v="Sunrise Wind"/>
    <x v="43"/>
    <s v="Northeast Multispecies"/>
    <x v="3960"/>
    <x v="3926"/>
    <x v="73"/>
    <x v="78"/>
    <x v="10"/>
    <n v="30244.16"/>
  </r>
  <r>
    <x v="10"/>
    <x v="3"/>
    <s v="Sunrise Wind"/>
    <x v="9"/>
    <s v="Summer Flounder, Scup, Black Sea Bass"/>
    <x v="3961"/>
    <x v="3927"/>
    <x v="53"/>
    <x v="62"/>
    <x v="10"/>
    <n v="23663.09"/>
  </r>
  <r>
    <x v="10"/>
    <x v="3"/>
    <s v="Sunrise Wind"/>
    <x v="8"/>
    <s v="ASMFC FMP"/>
    <x v="3962"/>
    <x v="3928"/>
    <x v="46"/>
    <x v="47"/>
    <x v="10"/>
    <n v="14507.82"/>
  </r>
  <r>
    <x v="10"/>
    <x v="3"/>
    <s v="Sunrise Wind"/>
    <x v="2"/>
    <s v="Summer Flounder, Scup, Black Sea Bass"/>
    <x v="3963"/>
    <x v="3929"/>
    <x v="39"/>
    <x v="84"/>
    <x v="10"/>
    <n v="10872.17"/>
  </r>
  <r>
    <x v="10"/>
    <x v="3"/>
    <s v="Sunrise Wind"/>
    <x v="35"/>
    <s v="Spiny Dogfish"/>
    <x v="3964"/>
    <x v="3930"/>
    <x v="71"/>
    <x v="39"/>
    <x v="10"/>
    <n v="8681.9599999999991"/>
  </r>
  <r>
    <x v="10"/>
    <x v="3"/>
    <s v="Sunrise Wind"/>
    <x v="17"/>
    <s v="Small-Mesh Multispecies"/>
    <x v="3965"/>
    <x v="3931"/>
    <x v="78"/>
    <x v="33"/>
    <x v="10"/>
    <n v="3312"/>
  </r>
  <r>
    <x v="10"/>
    <x v="3"/>
    <s v="Sunrise Wind"/>
    <x v="20"/>
    <s v="Mackerel, Squid, and Butterfish"/>
    <x v="3966"/>
    <x v="3932"/>
    <x v="64"/>
    <x v="66"/>
    <x v="10"/>
    <n v="3131.03"/>
  </r>
  <r>
    <x v="10"/>
    <x v="3"/>
    <s v="Sunrise Wind"/>
    <x v="32"/>
    <s v="Highly Migratory Species"/>
    <x v="2497"/>
    <x v="3933"/>
    <x v="93"/>
    <x v="87"/>
    <x v="10"/>
    <n v="2754"/>
  </r>
  <r>
    <x v="10"/>
    <x v="3"/>
    <s v="Sunrise Wind"/>
    <x v="25"/>
    <s v="Bluefish"/>
    <x v="3967"/>
    <x v="3934"/>
    <x v="22"/>
    <x v="28"/>
    <x v="10"/>
    <n v="2680.92"/>
  </r>
  <r>
    <x v="10"/>
    <x v="3"/>
    <s v="Sunrise Wind"/>
    <x v="29"/>
    <s v="ASMFC FMP"/>
    <x v="3968"/>
    <x v="3023"/>
    <x v="8"/>
    <x v="9"/>
    <x v="10"/>
    <n v="2661.2"/>
  </r>
  <r>
    <x v="10"/>
    <x v="3"/>
    <s v="Sunrise Wind"/>
    <x v="41"/>
    <s v="Northeast Multispecies"/>
    <x v="3969"/>
    <x v="3935"/>
    <x v="5"/>
    <x v="5"/>
    <x v="10"/>
    <n v="1450.09"/>
  </r>
  <r>
    <x v="10"/>
    <x v="3"/>
    <s v="Sunrise Wind"/>
    <x v="11"/>
    <s v="ASMFC FMP"/>
    <x v="3711"/>
    <x v="242"/>
    <x v="64"/>
    <x v="82"/>
    <x v="10"/>
    <n v="1209.95"/>
  </r>
  <r>
    <x v="10"/>
    <x v="3"/>
    <s v="Sunrise Wind"/>
    <x v="21"/>
    <s v="No Federal FMP"/>
    <x v="1922"/>
    <x v="317"/>
    <x v="71"/>
    <x v="56"/>
    <x v="10"/>
    <n v="962.86"/>
  </r>
  <r>
    <x v="10"/>
    <x v="3"/>
    <s v="Sunrise Wind"/>
    <x v="12"/>
    <s v="No Federal FMP"/>
    <x v="3970"/>
    <x v="3084"/>
    <x v="39"/>
    <x v="12"/>
    <x v="10"/>
    <n v="846.85"/>
  </r>
  <r>
    <x v="10"/>
    <x v="3"/>
    <s v="Sunrise Wind"/>
    <x v="42"/>
    <s v="No Federal FMP"/>
    <x v="3430"/>
    <x v="3936"/>
    <x v="103"/>
    <x v="140"/>
    <x v="10"/>
    <n v="774.93"/>
  </r>
  <r>
    <x v="10"/>
    <x v="3"/>
    <s v="Sunrise Wind"/>
    <x v="28"/>
    <s v="Tilefish"/>
    <x v="349"/>
    <x v="613"/>
    <x v="1"/>
    <x v="1"/>
    <x v="10"/>
    <n v="718.08"/>
  </r>
  <r>
    <x v="10"/>
    <x v="3"/>
    <s v="Sunrise Wind"/>
    <x v="37"/>
    <s v="No Federal FMP"/>
    <x v="2276"/>
    <x v="679"/>
    <x v="34"/>
    <x v="24"/>
    <x v="10"/>
    <n v="614.84"/>
  </r>
  <r>
    <x v="10"/>
    <x v="3"/>
    <s v="Sunrise Wind"/>
    <x v="3"/>
    <s v="No Federal FMP"/>
    <x v="1641"/>
    <x v="431"/>
    <x v="1"/>
    <x v="1"/>
    <x v="10"/>
    <n v="486.07"/>
  </r>
  <r>
    <x v="10"/>
    <x v="3"/>
    <s v="Sunrise Wind"/>
    <x v="18"/>
    <s v="Mackerel, Squid, and Butterfish"/>
    <x v="826"/>
    <x v="3937"/>
    <x v="9"/>
    <x v="31"/>
    <x v="10"/>
    <n v="416.46"/>
  </r>
  <r>
    <x v="10"/>
    <x v="3"/>
    <s v="Sunrise Wind"/>
    <x v="48"/>
    <s v="Northeast Multispecies"/>
    <x v="1757"/>
    <x v="627"/>
    <x v="1"/>
    <x v="1"/>
    <x v="10"/>
    <n v="292.33999999999997"/>
  </r>
  <r>
    <x v="10"/>
    <x v="3"/>
    <s v="Sunrise Wind"/>
    <x v="90"/>
    <s v="No Federal FMP"/>
    <x v="143"/>
    <x v="270"/>
    <x v="82"/>
    <x v="194"/>
    <x v="10"/>
    <n v="157.77000000000001"/>
  </r>
  <r>
    <x v="10"/>
    <x v="3"/>
    <s v="Sunrise Wind"/>
    <x v="45"/>
    <s v="No Federal FMP"/>
    <x v="1909"/>
    <x v="3434"/>
    <x v="20"/>
    <x v="96"/>
    <x v="10"/>
    <n v="114.85"/>
  </r>
  <r>
    <x v="10"/>
    <x v="3"/>
    <s v="Sunrise Wind"/>
    <x v="27"/>
    <s v="Northeast Multispecies"/>
    <x v="104"/>
    <x v="324"/>
    <x v="6"/>
    <x v="6"/>
    <x v="10"/>
    <n v="96.29"/>
  </r>
  <r>
    <x v="10"/>
    <x v="3"/>
    <s v="Sunrise Wind"/>
    <x v="24"/>
    <s v="No Federal FMP"/>
    <x v="225"/>
    <x v="2141"/>
    <x v="11"/>
    <x v="44"/>
    <x v="10"/>
    <n v="82.36"/>
  </r>
  <r>
    <x v="10"/>
    <x v="3"/>
    <s v="Sunrise Wind"/>
    <x v="54"/>
    <s v="Northeast Multispecies"/>
    <x v="163"/>
    <x v="182"/>
    <x v="6"/>
    <x v="6"/>
    <x v="10"/>
    <n v="71.92"/>
  </r>
  <r>
    <x v="10"/>
    <x v="3"/>
    <s v="Sunrise Wind"/>
    <x v="13"/>
    <s v="No Federal FMP"/>
    <x v="226"/>
    <x v="270"/>
    <x v="93"/>
    <x v="15"/>
    <x v="10"/>
    <n v="61.48"/>
  </r>
  <r>
    <x v="10"/>
    <x v="3"/>
    <s v="Sunrise Wind"/>
    <x v="31"/>
    <s v="No Federal FMP"/>
    <x v="283"/>
    <x v="107"/>
    <x v="11"/>
    <x v="44"/>
    <x v="10"/>
    <n v="44.08"/>
  </r>
  <r>
    <x v="10"/>
    <x v="3"/>
    <s v="Sunrise Wind"/>
    <x v="6"/>
    <s v="Mackerel, Squid, and Butterfish"/>
    <x v="193"/>
    <x v="403"/>
    <x v="6"/>
    <x v="6"/>
    <x v="10"/>
    <n v="42.92"/>
  </r>
  <r>
    <x v="10"/>
    <x v="3"/>
    <s v="Sunrise Wind"/>
    <x v="49"/>
    <s v="No Federal FMP"/>
    <x v="108"/>
    <x v="2125"/>
    <x v="41"/>
    <x v="15"/>
    <x v="10"/>
    <n v="26.68"/>
  </r>
  <r>
    <x v="10"/>
    <x v="3"/>
    <s v="Sunrise Wind"/>
    <x v="70"/>
    <s v="No Federal FMP"/>
    <x v="108"/>
    <x v="65"/>
    <x v="6"/>
    <x v="6"/>
    <x v="10"/>
    <n v="26.68"/>
  </r>
  <r>
    <x v="10"/>
    <x v="3"/>
    <s v="Sunrise Wind"/>
    <x v="56"/>
    <s v="Northeast Multispecies"/>
    <x v="144"/>
    <x v="17"/>
    <x v="6"/>
    <x v="6"/>
    <x v="10"/>
    <n v="25.52"/>
  </r>
  <r>
    <x v="10"/>
    <x v="3"/>
    <s v="Sunrise Wind"/>
    <x v="64"/>
    <s v="Small-Mesh Multispecies"/>
    <x v="164"/>
    <x v="1007"/>
    <x v="29"/>
    <x v="64"/>
    <x v="10"/>
    <n v="24.36"/>
  </r>
  <r>
    <x v="10"/>
    <x v="3"/>
    <s v="Sunrise Wind"/>
    <x v="15"/>
    <s v="SERO FMP"/>
    <x v="145"/>
    <x v="18"/>
    <x v="67"/>
    <x v="84"/>
    <x v="10"/>
    <n v="16.239999999999998"/>
  </r>
  <r>
    <x v="10"/>
    <x v="3"/>
    <s v="Sunrise Wind"/>
    <x v="112"/>
    <s v="No Federal FMP"/>
    <x v="145"/>
    <x v="19"/>
    <x v="1"/>
    <x v="1"/>
    <x v="10"/>
    <n v="16.239999999999998"/>
  </r>
  <r>
    <x v="10"/>
    <x v="3"/>
    <s v="Sunrise Wind"/>
    <x v="39"/>
    <s v="No Federal FMP"/>
    <x v="69"/>
    <x v="107"/>
    <x v="27"/>
    <x v="63"/>
    <x v="10"/>
    <n v="12.76"/>
  </r>
  <r>
    <x v="10"/>
    <x v="3"/>
    <s v="Sunrise Wind"/>
    <x v="91"/>
    <s v="Northeast Multispecies"/>
    <x v="18"/>
    <x v="125"/>
    <x v="1"/>
    <x v="5"/>
    <x v="10"/>
    <n v="5.8"/>
  </r>
  <r>
    <x v="10"/>
    <x v="3"/>
    <s v="Sunrise Wind"/>
    <x v="87"/>
    <s v="SERO FMP"/>
    <x v="71"/>
    <x v="20"/>
    <x v="1"/>
    <x v="5"/>
    <x v="10"/>
    <n v="4.6399999999999997"/>
  </r>
  <r>
    <x v="10"/>
    <x v="3"/>
    <s v="Sunrise Wind"/>
    <x v="51"/>
    <s v="No Federal FMP"/>
    <x v="20"/>
    <x v="19"/>
    <x v="6"/>
    <x v="6"/>
    <x v="10"/>
    <n v="1.1599999999999999"/>
  </r>
  <r>
    <x v="10"/>
    <x v="4"/>
    <s v="US Wind"/>
    <x v="1"/>
    <s v="Sea Scallop"/>
    <x v="3971"/>
    <x v="3938"/>
    <x v="1"/>
    <x v="1"/>
    <x v="10"/>
    <n v="79984.44"/>
  </r>
  <r>
    <x v="10"/>
    <x v="4"/>
    <s v="US Wind"/>
    <x v="2"/>
    <s v="Summer Flounder, Scup, Black Sea Bass"/>
    <x v="3972"/>
    <x v="3939"/>
    <x v="154"/>
    <x v="114"/>
    <x v="10"/>
    <n v="42932.99"/>
  </r>
  <r>
    <x v="10"/>
    <x v="4"/>
    <s v="US Wind"/>
    <x v="10"/>
    <s v="Summer Flounder, Scup, Black Sea Bass"/>
    <x v="3973"/>
    <x v="3940"/>
    <x v="27"/>
    <x v="22"/>
    <x v="10"/>
    <n v="38349.56"/>
  </r>
  <r>
    <x v="10"/>
    <x v="4"/>
    <s v="US Wind"/>
    <x v="35"/>
    <s v="Spiny Dogfish"/>
    <x v="3974"/>
    <x v="3941"/>
    <x v="69"/>
    <x v="21"/>
    <x v="10"/>
    <n v="15142.38"/>
  </r>
  <r>
    <x v="10"/>
    <x v="4"/>
    <s v="US Wind"/>
    <x v="60"/>
    <s v="ASMFC FMP"/>
    <x v="3975"/>
    <x v="3942"/>
    <x v="15"/>
    <x v="11"/>
    <x v="10"/>
    <n v="12354.74"/>
  </r>
  <r>
    <x v="10"/>
    <x v="4"/>
    <s v="US Wind"/>
    <x v="6"/>
    <s v="Mackerel, Squid, and Butterfish"/>
    <x v="3976"/>
    <x v="3943"/>
    <x v="7"/>
    <x v="44"/>
    <x v="10"/>
    <n v="10128.56"/>
  </r>
  <r>
    <x v="10"/>
    <x v="4"/>
    <s v="US Wind"/>
    <x v="32"/>
    <s v="Highly Migratory Species"/>
    <x v="3977"/>
    <x v="3944"/>
    <x v="85"/>
    <x v="59"/>
    <x v="10"/>
    <n v="9104.2199999999993"/>
  </r>
  <r>
    <x v="10"/>
    <x v="4"/>
    <s v="US Wind"/>
    <x v="7"/>
    <s v="Mackerel, Squid, and Butterfish"/>
    <x v="2167"/>
    <x v="3945"/>
    <x v="29"/>
    <x v="7"/>
    <x v="10"/>
    <n v="8971.9699999999993"/>
  </r>
  <r>
    <x v="10"/>
    <x v="4"/>
    <s v="US Wind"/>
    <x v="40"/>
    <s v="ASMFC FMP"/>
    <x v="3978"/>
    <x v="3946"/>
    <x v="22"/>
    <x v="28"/>
    <x v="10"/>
    <n v="7975.47"/>
  </r>
  <r>
    <x v="10"/>
    <x v="4"/>
    <s v="US Wind"/>
    <x v="46"/>
    <s v="No Federal FMP"/>
    <x v="3979"/>
    <x v="495"/>
    <x v="260"/>
    <x v="275"/>
    <x v="10"/>
    <n v="7791.02"/>
  </r>
  <r>
    <x v="10"/>
    <x v="4"/>
    <s v="US Wind"/>
    <x v="53"/>
    <s v="Surfclam, Ocean Quahog"/>
    <x v="3980"/>
    <x v="3947"/>
    <x v="5"/>
    <x v="7"/>
    <x v="10"/>
    <n v="7264.35"/>
  </r>
  <r>
    <x v="10"/>
    <x v="4"/>
    <s v="US Wind"/>
    <x v="5"/>
    <s v="ASMFC FMP"/>
    <x v="3981"/>
    <x v="1842"/>
    <x v="1"/>
    <x v="1"/>
    <x v="10"/>
    <n v="7007.98"/>
  </r>
  <r>
    <x v="10"/>
    <x v="4"/>
    <s v="US Wind"/>
    <x v="3"/>
    <s v="No Federal FMP"/>
    <x v="3982"/>
    <x v="1820"/>
    <x v="11"/>
    <x v="31"/>
    <x v="10"/>
    <n v="3591.57"/>
  </r>
  <r>
    <x v="10"/>
    <x v="4"/>
    <s v="US Wind"/>
    <x v="16"/>
    <s v="Monkfish"/>
    <x v="1939"/>
    <x v="3948"/>
    <x v="1"/>
    <x v="1"/>
    <x v="10"/>
    <n v="1967.48"/>
  </r>
  <r>
    <x v="10"/>
    <x v="4"/>
    <s v="US Wind"/>
    <x v="0"/>
    <m/>
    <x v="3983"/>
    <x v="3949"/>
    <x v="0"/>
    <x v="0"/>
    <x v="10"/>
    <n v="1905.99"/>
  </r>
  <r>
    <x v="10"/>
    <x v="4"/>
    <s v="US Wind"/>
    <x v="25"/>
    <s v="Bluefish"/>
    <x v="3563"/>
    <x v="3950"/>
    <x v="9"/>
    <x v="10"/>
    <x v="10"/>
    <n v="1490.69"/>
  </r>
  <r>
    <x v="10"/>
    <x v="4"/>
    <s v="US Wind"/>
    <x v="26"/>
    <s v="Skates"/>
    <x v="971"/>
    <x v="492"/>
    <x v="5"/>
    <x v="5"/>
    <x v="10"/>
    <n v="1467.49"/>
  </r>
  <r>
    <x v="10"/>
    <x v="4"/>
    <s v="US Wind"/>
    <x v="11"/>
    <s v="ASMFC FMP"/>
    <x v="1143"/>
    <x v="1897"/>
    <x v="37"/>
    <x v="19"/>
    <x v="10"/>
    <n v="1093.95"/>
  </r>
  <r>
    <x v="10"/>
    <x v="4"/>
    <s v="US Wind"/>
    <x v="34"/>
    <s v="Northeast Multispecies"/>
    <x v="3984"/>
    <x v="275"/>
    <x v="6"/>
    <x v="6"/>
    <x v="10"/>
    <n v="943.14"/>
  </r>
  <r>
    <x v="10"/>
    <x v="4"/>
    <s v="US Wind"/>
    <x v="4"/>
    <s v="No Federal FMP"/>
    <x v="654"/>
    <x v="1506"/>
    <x v="11"/>
    <x v="7"/>
    <x v="10"/>
    <n v="518.54999999999995"/>
  </r>
  <r>
    <x v="10"/>
    <x v="4"/>
    <s v="US Wind"/>
    <x v="29"/>
    <s v="ASMFC FMP"/>
    <x v="3985"/>
    <x v="805"/>
    <x v="1"/>
    <x v="1"/>
    <x v="10"/>
    <n v="453.59"/>
  </r>
  <r>
    <x v="10"/>
    <x v="4"/>
    <s v="US Wind"/>
    <x v="18"/>
    <s v="Mackerel, Squid, and Butterfish"/>
    <x v="1511"/>
    <x v="3951"/>
    <x v="54"/>
    <x v="44"/>
    <x v="10"/>
    <n v="375.86"/>
  </r>
  <r>
    <x v="10"/>
    <x v="4"/>
    <s v="US Wind"/>
    <x v="13"/>
    <s v="No Federal FMP"/>
    <x v="829"/>
    <x v="974"/>
    <x v="174"/>
    <x v="48"/>
    <x v="10"/>
    <n v="235.49"/>
  </r>
  <r>
    <x v="10"/>
    <x v="4"/>
    <s v="US Wind"/>
    <x v="20"/>
    <s v="Mackerel, Squid, and Butterfish"/>
    <x v="258"/>
    <x v="2854"/>
    <x v="1"/>
    <x v="5"/>
    <x v="10"/>
    <n v="132.25"/>
  </r>
  <r>
    <x v="10"/>
    <x v="4"/>
    <s v="US Wind"/>
    <x v="95"/>
    <s v="No Federal FMP"/>
    <x v="1014"/>
    <x v="680"/>
    <x v="7"/>
    <x v="44"/>
    <x v="10"/>
    <n v="122.97"/>
  </r>
  <r>
    <x v="10"/>
    <x v="4"/>
    <s v="US Wind"/>
    <x v="70"/>
    <s v="No Federal FMP"/>
    <x v="851"/>
    <x v="215"/>
    <x v="1"/>
    <x v="1"/>
    <x v="10"/>
    <n v="117.17"/>
  </r>
  <r>
    <x v="10"/>
    <x v="4"/>
    <s v="US Wind"/>
    <x v="19"/>
    <s v="Tilefish"/>
    <x v="1909"/>
    <x v="217"/>
    <x v="54"/>
    <x v="9"/>
    <x v="10"/>
    <n v="114.85"/>
  </r>
  <r>
    <x v="10"/>
    <x v="4"/>
    <s v="US Wind"/>
    <x v="17"/>
    <s v="Small-Mesh Multispecies"/>
    <x v="259"/>
    <x v="25"/>
    <x v="1"/>
    <x v="1"/>
    <x v="10"/>
    <n v="100.93"/>
  </r>
  <r>
    <x v="10"/>
    <x v="4"/>
    <s v="US Wind"/>
    <x v="9"/>
    <s v="Summer Flounder, Scup, Black Sea Bass"/>
    <x v="63"/>
    <x v="205"/>
    <x v="6"/>
    <x v="6"/>
    <x v="10"/>
    <n v="60.32"/>
  </r>
  <r>
    <x v="10"/>
    <x v="4"/>
    <s v="US Wind"/>
    <x v="23"/>
    <s v="Highly Migratory Species"/>
    <x v="190"/>
    <x v="184"/>
    <x v="1"/>
    <x v="1"/>
    <x v="10"/>
    <n v="59.16"/>
  </r>
  <r>
    <x v="10"/>
    <x v="4"/>
    <s v="US Wind"/>
    <x v="31"/>
    <s v="No Federal FMP"/>
    <x v="233"/>
    <x v="1008"/>
    <x v="54"/>
    <x v="64"/>
    <x v="10"/>
    <n v="55.68"/>
  </r>
  <r>
    <x v="10"/>
    <x v="4"/>
    <s v="US Wind"/>
    <x v="8"/>
    <s v="ASMFC FMP"/>
    <x v="589"/>
    <x v="2141"/>
    <x v="6"/>
    <x v="6"/>
    <x v="10"/>
    <n v="53.36"/>
  </r>
  <r>
    <x v="10"/>
    <x v="4"/>
    <s v="US Wind"/>
    <x v="81"/>
    <s v="No Federal FMP"/>
    <x v="145"/>
    <x v="65"/>
    <x v="33"/>
    <x v="56"/>
    <x v="10"/>
    <n v="16.239999999999998"/>
  </r>
  <r>
    <x v="10"/>
    <x v="4"/>
    <s v="US Wind"/>
    <x v="12"/>
    <s v="No Federal FMP"/>
    <x v="69"/>
    <x v="11"/>
    <x v="6"/>
    <x v="6"/>
    <x v="10"/>
    <n v="12.76"/>
  </r>
  <r>
    <x v="10"/>
    <x v="4"/>
    <s v="US Wind"/>
    <x v="24"/>
    <s v="No Federal FMP"/>
    <x v="70"/>
    <x v="18"/>
    <x v="1"/>
    <x v="1"/>
    <x v="10"/>
    <n v="11.6"/>
  </r>
  <r>
    <x v="10"/>
    <x v="4"/>
    <s v="US Wind"/>
    <x v="22"/>
    <s v="Small-Mesh Multispecies"/>
    <x v="110"/>
    <x v="364"/>
    <x v="6"/>
    <x v="6"/>
    <x v="10"/>
    <n v="10.44"/>
  </r>
  <r>
    <x v="10"/>
    <x v="4"/>
    <s v="US Wind"/>
    <x v="21"/>
    <s v="No Federal FMP"/>
    <x v="16"/>
    <x v="141"/>
    <x v="6"/>
    <x v="6"/>
    <x v="10"/>
    <n v="9.2799999999999994"/>
  </r>
  <r>
    <x v="10"/>
    <x v="4"/>
    <s v="US Wind"/>
    <x v="94"/>
    <s v="No Federal FMP"/>
    <x v="17"/>
    <x v="125"/>
    <x v="67"/>
    <x v="10"/>
    <x v="10"/>
    <n v="8.1199999999999992"/>
  </r>
  <r>
    <x v="10"/>
    <x v="4"/>
    <s v="US Wind"/>
    <x v="28"/>
    <s v="Tilefish"/>
    <x v="17"/>
    <x v="109"/>
    <x v="6"/>
    <x v="6"/>
    <x v="10"/>
    <n v="8.1199999999999992"/>
  </r>
  <r>
    <x v="10"/>
    <x v="4"/>
    <s v="US Wind"/>
    <x v="42"/>
    <s v="No Federal FMP"/>
    <x v="17"/>
    <x v="17"/>
    <x v="1"/>
    <x v="10"/>
    <x v="10"/>
    <n v="8.1199999999999992"/>
  </r>
  <r>
    <x v="10"/>
    <x v="4"/>
    <s v="US Wind"/>
    <x v="80"/>
    <s v="ASMFC FMP"/>
    <x v="18"/>
    <x v="68"/>
    <x v="6"/>
    <x v="6"/>
    <x v="10"/>
    <n v="5.8"/>
  </r>
  <r>
    <x v="10"/>
    <x v="4"/>
    <s v="US Wind"/>
    <x v="45"/>
    <s v="No Federal FMP"/>
    <x v="18"/>
    <x v="17"/>
    <x v="5"/>
    <x v="7"/>
    <x v="10"/>
    <n v="5.8"/>
  </r>
  <r>
    <x v="10"/>
    <x v="4"/>
    <s v="US Wind"/>
    <x v="15"/>
    <s v="SERO FMP"/>
    <x v="71"/>
    <x v="16"/>
    <x v="5"/>
    <x v="64"/>
    <x v="10"/>
    <n v="4.6399999999999997"/>
  </r>
  <r>
    <x v="10"/>
    <x v="5"/>
    <s v="Coastal Virginia Offshore Wind Research"/>
    <x v="3"/>
    <s v="No Federal FMP"/>
    <x v="3348"/>
    <x v="427"/>
    <x v="1"/>
    <x v="1"/>
    <x v="10"/>
    <n v="839.89"/>
  </r>
  <r>
    <x v="10"/>
    <x v="5"/>
    <s v="Coastal Virginia Offshore Wind Research"/>
    <x v="6"/>
    <s v="Mackerel, Squid, and Butterfish"/>
    <x v="97"/>
    <x v="1896"/>
    <x v="6"/>
    <x v="6"/>
    <x v="10"/>
    <n v="341.06"/>
  </r>
  <r>
    <x v="10"/>
    <x v="5"/>
    <s v="Coastal Virginia Offshore Wind Research"/>
    <x v="35"/>
    <s v="Spiny Dogfish"/>
    <x v="123"/>
    <x v="3952"/>
    <x v="1"/>
    <x v="1"/>
    <x v="10"/>
    <n v="241.29"/>
  </r>
  <r>
    <x v="10"/>
    <x v="5"/>
    <s v="Coastal Virginia Offshore Wind Research"/>
    <x v="0"/>
    <m/>
    <x v="60"/>
    <x v="731"/>
    <x v="0"/>
    <x v="0"/>
    <x v="10"/>
    <n v="133.41"/>
  </r>
  <r>
    <x v="10"/>
    <x v="5"/>
    <s v="Coastal Virginia Offshore Wind Research"/>
    <x v="2"/>
    <s v="Summer Flounder, Scup, Black Sea Bass"/>
    <x v="993"/>
    <x v="246"/>
    <x v="6"/>
    <x v="6"/>
    <x v="10"/>
    <n v="110.21"/>
  </r>
  <r>
    <x v="10"/>
    <x v="5"/>
    <s v="Coastal Virginia Offshore Wind Research"/>
    <x v="10"/>
    <s v="Summer Flounder, Scup, Black Sea Bass"/>
    <x v="984"/>
    <x v="217"/>
    <x v="6"/>
    <x v="6"/>
    <x v="10"/>
    <n v="83.52"/>
  </r>
  <r>
    <x v="10"/>
    <x v="5"/>
    <s v="Coastal Virginia Offshore Wind Research"/>
    <x v="70"/>
    <s v="No Federal FMP"/>
    <x v="106"/>
    <x v="125"/>
    <x v="6"/>
    <x v="6"/>
    <x v="10"/>
    <n v="74.239999999999995"/>
  </r>
  <r>
    <x v="10"/>
    <x v="5"/>
    <s v="Coastal Virginia Offshore Wind Research"/>
    <x v="60"/>
    <s v="ASMFC FMP"/>
    <x v="190"/>
    <x v="758"/>
    <x v="6"/>
    <x v="6"/>
    <x v="10"/>
    <n v="59.16"/>
  </r>
  <r>
    <x v="10"/>
    <x v="5"/>
    <s v="Coastal Virginia Offshore Wind Research"/>
    <x v="7"/>
    <s v="Mackerel, Squid, and Butterfish"/>
    <x v="499"/>
    <x v="208"/>
    <x v="6"/>
    <x v="6"/>
    <x v="10"/>
    <n v="45.24"/>
  </r>
  <r>
    <x v="10"/>
    <x v="5"/>
    <s v="Coastal Virginia Offshore Wind Research"/>
    <x v="23"/>
    <s v="Highly Migratory Species"/>
    <x v="71"/>
    <x v="19"/>
    <x v="6"/>
    <x v="6"/>
    <x v="10"/>
    <n v="4.6399999999999997"/>
  </r>
  <r>
    <x v="10"/>
    <x v="5"/>
    <s v="Coastal Virginia Offshore Wind Research"/>
    <x v="25"/>
    <s v="Bluefish"/>
    <x v="71"/>
    <x v="65"/>
    <x v="6"/>
    <x v="6"/>
    <x v="10"/>
    <n v="4.6399999999999997"/>
  </r>
  <r>
    <x v="10"/>
    <x v="5"/>
    <s v="Coastal Virginia Offshore Wind Research"/>
    <x v="29"/>
    <s v="ASMFC FMP"/>
    <x v="19"/>
    <x v="19"/>
    <x v="6"/>
    <x v="6"/>
    <x v="10"/>
    <n v="2.3199999999999998"/>
  </r>
  <r>
    <x v="10"/>
    <x v="5"/>
    <s v="Coastal Virginia Offshore Wind Research"/>
    <x v="94"/>
    <s v="No Federal FMP"/>
    <x v="20"/>
    <x v="20"/>
    <x v="1"/>
    <x v="5"/>
    <x v="10"/>
    <n v="1.1599999999999999"/>
  </r>
  <r>
    <x v="10"/>
    <x v="5"/>
    <s v="Coastal Virginia Offshore Wind Research"/>
    <x v="22"/>
    <s v="Small-Mesh Multispecies"/>
    <x v="20"/>
    <x v="20"/>
    <x v="6"/>
    <x v="6"/>
    <x v="10"/>
    <n v="1.1599999999999999"/>
  </r>
  <r>
    <x v="10"/>
    <x v="5"/>
    <s v="Coastal Virginia Offshore Wind Research"/>
    <x v="32"/>
    <s v="Highly Migratory Species"/>
    <x v="20"/>
    <x v="19"/>
    <x v="6"/>
    <x v="6"/>
    <x v="10"/>
    <n v="1.1599999999999999"/>
  </r>
  <r>
    <x v="10"/>
    <x v="5"/>
    <s v="Coastal Virginia Offshore Wind Research"/>
    <x v="19"/>
    <s v="Tilefish"/>
    <x v="20"/>
    <x v="19"/>
    <x v="6"/>
    <x v="6"/>
    <x v="10"/>
    <n v="1.1599999999999999"/>
  </r>
  <r>
    <x v="10"/>
    <x v="6"/>
    <s v="Ocean Wind"/>
    <x v="1"/>
    <s v="Sea Scallop"/>
    <x v="3986"/>
    <x v="3953"/>
    <x v="29"/>
    <x v="7"/>
    <x v="10"/>
    <n v="187704.97"/>
  </r>
  <r>
    <x v="10"/>
    <x v="6"/>
    <s v="Ocean Wind"/>
    <x v="53"/>
    <s v="Surfclam, Ocean Quahog"/>
    <x v="3987"/>
    <x v="3954"/>
    <x v="53"/>
    <x v="21"/>
    <x v="10"/>
    <n v="101492.12"/>
  </r>
  <r>
    <x v="10"/>
    <x v="6"/>
    <s v="Ocean Wind"/>
    <x v="6"/>
    <s v="Mackerel, Squid, and Butterfish"/>
    <x v="3988"/>
    <x v="3955"/>
    <x v="12"/>
    <x v="22"/>
    <x v="10"/>
    <n v="31091.01"/>
  </r>
  <r>
    <x v="10"/>
    <x v="6"/>
    <s v="Ocean Wind"/>
    <x v="3"/>
    <s v="No Federal FMP"/>
    <x v="3989"/>
    <x v="3956"/>
    <x v="61"/>
    <x v="91"/>
    <x v="10"/>
    <n v="25926.38"/>
  </r>
  <r>
    <x v="10"/>
    <x v="6"/>
    <s v="Ocean Wind"/>
    <x v="40"/>
    <s v="ASMFC FMP"/>
    <x v="3990"/>
    <x v="3957"/>
    <x v="93"/>
    <x v="55"/>
    <x v="10"/>
    <n v="14297.85"/>
  </r>
  <r>
    <x v="10"/>
    <x v="6"/>
    <s v="Ocean Wind"/>
    <x v="7"/>
    <s v="Mackerel, Squid, and Butterfish"/>
    <x v="3991"/>
    <x v="116"/>
    <x v="29"/>
    <x v="7"/>
    <x v="10"/>
    <n v="7869.91"/>
  </r>
  <r>
    <x v="10"/>
    <x v="6"/>
    <s v="Ocean Wind"/>
    <x v="10"/>
    <s v="Summer Flounder, Scup, Black Sea Bass"/>
    <x v="3992"/>
    <x v="3958"/>
    <x v="5"/>
    <x v="5"/>
    <x v="10"/>
    <n v="6731.88"/>
  </r>
  <r>
    <x v="10"/>
    <x v="6"/>
    <s v="Ocean Wind"/>
    <x v="96"/>
    <s v="Surfclam, Ocean Quahog"/>
    <x v="3993"/>
    <x v="3959"/>
    <x v="5"/>
    <x v="5"/>
    <x v="10"/>
    <n v="6157.65"/>
  </r>
  <r>
    <x v="10"/>
    <x v="6"/>
    <s v="Ocean Wind"/>
    <x v="2"/>
    <s v="Summer Flounder, Scup, Black Sea Bass"/>
    <x v="3994"/>
    <x v="3960"/>
    <x v="8"/>
    <x v="22"/>
    <x v="10"/>
    <n v="4799.21"/>
  </r>
  <r>
    <x v="10"/>
    <x v="6"/>
    <s v="Ocean Wind"/>
    <x v="67"/>
    <s v="Skates"/>
    <x v="3995"/>
    <x v="1191"/>
    <x v="34"/>
    <x v="76"/>
    <x v="10"/>
    <n v="3388.56"/>
  </r>
  <r>
    <x v="10"/>
    <x v="6"/>
    <s v="Ocean Wind"/>
    <x v="5"/>
    <s v="ASMFC FMP"/>
    <x v="3139"/>
    <x v="2318"/>
    <x v="6"/>
    <x v="6"/>
    <x v="10"/>
    <n v="2051"/>
  </r>
  <r>
    <x v="10"/>
    <x v="6"/>
    <s v="Ocean Wind"/>
    <x v="16"/>
    <s v="Monkfish"/>
    <x v="3996"/>
    <x v="714"/>
    <x v="6"/>
    <x v="1"/>
    <x v="10"/>
    <n v="1410.64"/>
  </r>
  <r>
    <x v="10"/>
    <x v="6"/>
    <s v="Ocean Wind"/>
    <x v="26"/>
    <s v="Skates"/>
    <x v="3997"/>
    <x v="3961"/>
    <x v="1"/>
    <x v="1"/>
    <x v="10"/>
    <n v="1240.1099999999999"/>
  </r>
  <r>
    <x v="10"/>
    <x v="6"/>
    <s v="Ocean Wind"/>
    <x v="0"/>
    <m/>
    <x v="3998"/>
    <x v="1854"/>
    <x v="0"/>
    <x v="0"/>
    <x v="10"/>
    <n v="1235.47"/>
  </r>
  <r>
    <x v="10"/>
    <x v="6"/>
    <s v="Ocean Wind"/>
    <x v="32"/>
    <s v="Highly Migratory Species"/>
    <x v="1796"/>
    <x v="705"/>
    <x v="54"/>
    <x v="31"/>
    <x v="10"/>
    <n v="664.72"/>
  </r>
  <r>
    <x v="10"/>
    <x v="6"/>
    <s v="Ocean Wind"/>
    <x v="70"/>
    <s v="No Federal FMP"/>
    <x v="3999"/>
    <x v="270"/>
    <x v="29"/>
    <x v="7"/>
    <x v="10"/>
    <n v="452.43"/>
  </r>
  <r>
    <x v="10"/>
    <x v="6"/>
    <s v="Ocean Wind"/>
    <x v="60"/>
    <s v="ASMFC FMP"/>
    <x v="514"/>
    <x v="1390"/>
    <x v="1"/>
    <x v="1"/>
    <x v="10"/>
    <n v="380.5"/>
  </r>
  <r>
    <x v="10"/>
    <x v="6"/>
    <s v="Ocean Wind"/>
    <x v="46"/>
    <s v="No Federal FMP"/>
    <x v="1560"/>
    <x v="3962"/>
    <x v="10"/>
    <x v="8"/>
    <x v="10"/>
    <n v="331.78"/>
  </r>
  <r>
    <x v="10"/>
    <x v="6"/>
    <s v="Ocean Wind"/>
    <x v="8"/>
    <s v="ASMFC FMP"/>
    <x v="587"/>
    <x v="1857"/>
    <x v="1"/>
    <x v="6"/>
    <x v="10"/>
    <n v="267.98"/>
  </r>
  <r>
    <x v="10"/>
    <x v="6"/>
    <s v="Ocean Wind"/>
    <x v="9"/>
    <s v="Summer Flounder, Scup, Black Sea Bass"/>
    <x v="2816"/>
    <x v="840"/>
    <x v="6"/>
    <x v="6"/>
    <x v="10"/>
    <n v="262.18"/>
  </r>
  <r>
    <x v="10"/>
    <x v="6"/>
    <s v="Ocean Wind"/>
    <x v="11"/>
    <s v="ASMFC FMP"/>
    <x v="2094"/>
    <x v="506"/>
    <x v="11"/>
    <x v="9"/>
    <x v="10"/>
    <n v="207.65"/>
  </r>
  <r>
    <x v="10"/>
    <x v="6"/>
    <s v="Ocean Wind"/>
    <x v="23"/>
    <s v="Highly Migratory Species"/>
    <x v="187"/>
    <x v="250"/>
    <x v="29"/>
    <x v="7"/>
    <x v="10"/>
    <n v="200.69"/>
  </r>
  <r>
    <x v="10"/>
    <x v="6"/>
    <s v="Ocean Wind"/>
    <x v="34"/>
    <s v="Northeast Multispecies"/>
    <x v="1881"/>
    <x v="182"/>
    <x v="6"/>
    <x v="6"/>
    <x v="10"/>
    <n v="187.93"/>
  </r>
  <r>
    <x v="10"/>
    <x v="6"/>
    <s v="Ocean Wind"/>
    <x v="51"/>
    <s v="No Federal FMP"/>
    <x v="101"/>
    <x v="215"/>
    <x v="51"/>
    <x v="68"/>
    <x v="10"/>
    <n v="168.21"/>
  </r>
  <r>
    <x v="10"/>
    <x v="6"/>
    <s v="Ocean Wind"/>
    <x v="35"/>
    <s v="Spiny Dogfish"/>
    <x v="752"/>
    <x v="3109"/>
    <x v="6"/>
    <x v="6"/>
    <x v="10"/>
    <n v="116.01"/>
  </r>
  <r>
    <x v="10"/>
    <x v="6"/>
    <s v="Ocean Wind"/>
    <x v="95"/>
    <s v="No Federal FMP"/>
    <x v="944"/>
    <x v="12"/>
    <x v="7"/>
    <x v="7"/>
    <x v="10"/>
    <n v="104.41"/>
  </r>
  <r>
    <x v="10"/>
    <x v="6"/>
    <s v="Ocean Wind"/>
    <x v="25"/>
    <s v="Bluefish"/>
    <x v="627"/>
    <x v="62"/>
    <x v="6"/>
    <x v="6"/>
    <x v="10"/>
    <n v="88.17"/>
  </r>
  <r>
    <x v="10"/>
    <x v="6"/>
    <s v="Ocean Wind"/>
    <x v="17"/>
    <s v="Small-Mesh Multispecies"/>
    <x v="280"/>
    <x v="61"/>
    <x v="1"/>
    <x v="6"/>
    <x v="10"/>
    <n v="73.08"/>
  </r>
  <r>
    <x v="10"/>
    <x v="6"/>
    <s v="Ocean Wind"/>
    <x v="20"/>
    <s v="Mackerel, Squid, and Butterfish"/>
    <x v="191"/>
    <x v="983"/>
    <x v="6"/>
    <x v="1"/>
    <x v="10"/>
    <n v="52.2"/>
  </r>
  <r>
    <x v="10"/>
    <x v="6"/>
    <s v="Ocean Wind"/>
    <x v="18"/>
    <s v="Mackerel, Squid, and Butterfish"/>
    <x v="283"/>
    <x v="1225"/>
    <x v="1"/>
    <x v="1"/>
    <x v="10"/>
    <n v="44.08"/>
  </r>
  <r>
    <x v="10"/>
    <x v="6"/>
    <s v="Ocean Wind"/>
    <x v="22"/>
    <s v="Small-Mesh Multispecies"/>
    <x v="261"/>
    <x v="208"/>
    <x v="6"/>
    <x v="6"/>
    <x v="10"/>
    <n v="31.32"/>
  </r>
  <r>
    <x v="10"/>
    <x v="6"/>
    <s v="Ocean Wind"/>
    <x v="4"/>
    <s v="No Federal FMP"/>
    <x v="480"/>
    <x v="108"/>
    <x v="6"/>
    <x v="6"/>
    <x v="10"/>
    <n v="30.16"/>
  </r>
  <r>
    <x v="10"/>
    <x v="6"/>
    <s v="Ocean Wind"/>
    <x v="24"/>
    <s v="No Federal FMP"/>
    <x v="17"/>
    <x v="108"/>
    <x v="6"/>
    <x v="6"/>
    <x v="10"/>
    <n v="8.1199999999999992"/>
  </r>
  <r>
    <x v="10"/>
    <x v="6"/>
    <s v="Ocean Wind"/>
    <x v="74"/>
    <s v="ASMFC FMP"/>
    <x v="111"/>
    <x v="68"/>
    <x v="10"/>
    <x v="63"/>
    <x v="10"/>
    <n v="6.96"/>
  </r>
  <r>
    <x v="10"/>
    <x v="6"/>
    <s v="Ocean Wind"/>
    <x v="28"/>
    <s v="Tilefish"/>
    <x v="71"/>
    <x v="20"/>
    <x v="6"/>
    <x v="6"/>
    <x v="10"/>
    <n v="4.6399999999999997"/>
  </r>
  <r>
    <x v="10"/>
    <x v="6"/>
    <s v="Ocean Wind"/>
    <x v="19"/>
    <s v="Tilefish"/>
    <x v="71"/>
    <x v="20"/>
    <x v="6"/>
    <x v="6"/>
    <x v="10"/>
    <n v="4.6399999999999997"/>
  </r>
  <r>
    <x v="10"/>
    <x v="6"/>
    <s v="Ocean Wind"/>
    <x v="21"/>
    <s v="No Federal FMP"/>
    <x v="19"/>
    <x v="20"/>
    <x v="6"/>
    <x v="6"/>
    <x v="10"/>
    <n v="2.3199999999999998"/>
  </r>
  <r>
    <x v="10"/>
    <x v="6"/>
    <s v="Ocean Wind"/>
    <x v="94"/>
    <s v="No Federal FMP"/>
    <x v="20"/>
    <x v="20"/>
    <x v="1"/>
    <x v="5"/>
    <x v="10"/>
    <n v="1.1599999999999999"/>
  </r>
  <r>
    <x v="10"/>
    <x v="6"/>
    <s v="Ocean Wind"/>
    <x v="13"/>
    <s v="No Federal FMP"/>
    <x v="20"/>
    <x v="19"/>
    <x v="6"/>
    <x v="6"/>
    <x v="10"/>
    <n v="1.1599999999999999"/>
  </r>
  <r>
    <x v="10"/>
    <x v="6"/>
    <s v="Ocean Wind"/>
    <x v="31"/>
    <s v="No Federal FMP"/>
    <x v="20"/>
    <x v="19"/>
    <x v="6"/>
    <x v="6"/>
    <x v="10"/>
    <n v="1.1599999999999999"/>
  </r>
  <r>
    <x v="10"/>
    <x v="6"/>
    <s v="Ocean Wind"/>
    <x v="30"/>
    <s v="No Federal FMP"/>
    <x v="20"/>
    <x v="109"/>
    <x v="1"/>
    <x v="7"/>
    <x v="10"/>
    <n v="1.1599999999999999"/>
  </r>
  <r>
    <x v="10"/>
    <x v="7"/>
    <s v="Atlantic Shores South"/>
    <x v="53"/>
    <s v="Surfclam, Ocean Quahog"/>
    <x v="4000"/>
    <x v="3963"/>
    <x v="121"/>
    <x v="258"/>
    <x v="10"/>
    <n v="431636.16"/>
  </r>
  <r>
    <x v="10"/>
    <x v="7"/>
    <s v="Atlantic Shores South"/>
    <x v="1"/>
    <s v="Sea Scallop"/>
    <x v="4001"/>
    <x v="3964"/>
    <x v="5"/>
    <x v="5"/>
    <x v="10"/>
    <n v="137451.94"/>
  </r>
  <r>
    <x v="10"/>
    <x v="7"/>
    <s v="Atlantic Shores South"/>
    <x v="6"/>
    <s v="Mackerel, Squid, and Butterfish"/>
    <x v="4002"/>
    <x v="3965"/>
    <x v="45"/>
    <x v="68"/>
    <x v="10"/>
    <n v="25849.82"/>
  </r>
  <r>
    <x v="10"/>
    <x v="7"/>
    <s v="Atlantic Shores South"/>
    <x v="0"/>
    <m/>
    <x v="4003"/>
    <x v="3966"/>
    <x v="0"/>
    <x v="0"/>
    <x v="10"/>
    <n v="20240.88"/>
  </r>
  <r>
    <x v="10"/>
    <x v="7"/>
    <s v="Atlantic Shores South"/>
    <x v="96"/>
    <s v="Surfclam, Ocean Quahog"/>
    <x v="4004"/>
    <x v="3967"/>
    <x v="7"/>
    <x v="44"/>
    <x v="10"/>
    <n v="10188.89"/>
  </r>
  <r>
    <x v="10"/>
    <x v="7"/>
    <s v="Atlantic Shores South"/>
    <x v="2"/>
    <s v="Summer Flounder, Scup, Black Sea Bass"/>
    <x v="4005"/>
    <x v="3968"/>
    <x v="13"/>
    <x v="37"/>
    <x v="10"/>
    <n v="9935.99"/>
  </r>
  <r>
    <x v="10"/>
    <x v="7"/>
    <s v="Atlantic Shores South"/>
    <x v="7"/>
    <s v="Mackerel, Squid, and Butterfish"/>
    <x v="4006"/>
    <x v="3969"/>
    <x v="29"/>
    <x v="44"/>
    <x v="10"/>
    <n v="9663.3799999999992"/>
  </r>
  <r>
    <x v="10"/>
    <x v="7"/>
    <s v="Atlantic Shores South"/>
    <x v="10"/>
    <s v="Summer Flounder, Scup, Black Sea Bass"/>
    <x v="4007"/>
    <x v="3970"/>
    <x v="29"/>
    <x v="7"/>
    <x v="10"/>
    <n v="8296.81"/>
  </r>
  <r>
    <x v="10"/>
    <x v="7"/>
    <s v="Atlantic Shores South"/>
    <x v="5"/>
    <s v="ASMFC FMP"/>
    <x v="2394"/>
    <x v="395"/>
    <x v="6"/>
    <x v="6"/>
    <x v="10"/>
    <n v="3301.56"/>
  </r>
  <r>
    <x v="10"/>
    <x v="7"/>
    <s v="Atlantic Shores South"/>
    <x v="16"/>
    <s v="Monkfish"/>
    <x v="250"/>
    <x v="819"/>
    <x v="6"/>
    <x v="6"/>
    <x v="10"/>
    <n v="692.56"/>
  </r>
  <r>
    <x v="10"/>
    <x v="7"/>
    <s v="Atlantic Shores South"/>
    <x v="9"/>
    <s v="Summer Flounder, Scup, Black Sea Bass"/>
    <x v="4008"/>
    <x v="3971"/>
    <x v="1"/>
    <x v="1"/>
    <x v="10"/>
    <n v="528.99"/>
  </r>
  <r>
    <x v="10"/>
    <x v="7"/>
    <s v="Atlantic Shores South"/>
    <x v="60"/>
    <s v="ASMFC FMP"/>
    <x v="51"/>
    <x v="500"/>
    <x v="1"/>
    <x v="1"/>
    <x v="10"/>
    <n v="488.39"/>
  </r>
  <r>
    <x v="10"/>
    <x v="7"/>
    <s v="Atlantic Shores South"/>
    <x v="38"/>
    <s v="Atlantic Herring"/>
    <x v="4009"/>
    <x v="3972"/>
    <x v="6"/>
    <x v="6"/>
    <x v="10"/>
    <n v="361.94"/>
  </r>
  <r>
    <x v="10"/>
    <x v="7"/>
    <s v="Atlantic Shores South"/>
    <x v="70"/>
    <s v="No Federal FMP"/>
    <x v="140"/>
    <x v="209"/>
    <x v="5"/>
    <x v="5"/>
    <x v="10"/>
    <n v="360.78"/>
  </r>
  <r>
    <x v="10"/>
    <x v="7"/>
    <s v="Atlantic Shores South"/>
    <x v="11"/>
    <s v="ASMFC FMP"/>
    <x v="1077"/>
    <x v="280"/>
    <x v="67"/>
    <x v="84"/>
    <x v="10"/>
    <n v="342.22"/>
  </r>
  <r>
    <x v="10"/>
    <x v="7"/>
    <s v="Atlantic Shores South"/>
    <x v="26"/>
    <s v="Skates"/>
    <x v="186"/>
    <x v="3973"/>
    <x v="6"/>
    <x v="6"/>
    <x v="10"/>
    <n v="255.22"/>
  </r>
  <r>
    <x v="10"/>
    <x v="7"/>
    <s v="Atlantic Shores South"/>
    <x v="22"/>
    <s v="Small-Mesh Multispecies"/>
    <x v="1118"/>
    <x v="425"/>
    <x v="6"/>
    <x v="6"/>
    <x v="10"/>
    <n v="204.17"/>
  </r>
  <r>
    <x v="10"/>
    <x v="7"/>
    <s v="Atlantic Shores South"/>
    <x v="8"/>
    <s v="ASMFC FMP"/>
    <x v="849"/>
    <x v="3974"/>
    <x v="6"/>
    <x v="1"/>
    <x v="10"/>
    <n v="203.01"/>
  </r>
  <r>
    <x v="10"/>
    <x v="7"/>
    <s v="Atlantic Shores South"/>
    <x v="25"/>
    <s v="Bluefish"/>
    <x v="557"/>
    <x v="1067"/>
    <x v="1"/>
    <x v="1"/>
    <x v="10"/>
    <n v="194.89"/>
  </r>
  <r>
    <x v="10"/>
    <x v="7"/>
    <s v="Atlantic Shores South"/>
    <x v="23"/>
    <s v="Highly Migratory Species"/>
    <x v="1098"/>
    <x v="1008"/>
    <x v="5"/>
    <x v="5"/>
    <x v="10"/>
    <n v="146.16999999999999"/>
  </r>
  <r>
    <x v="10"/>
    <x v="7"/>
    <s v="Atlantic Shores South"/>
    <x v="34"/>
    <s v="Northeast Multispecies"/>
    <x v="223"/>
    <x v="1106"/>
    <x v="6"/>
    <x v="6"/>
    <x v="10"/>
    <n v="125.29"/>
  </r>
  <r>
    <x v="10"/>
    <x v="7"/>
    <s v="Atlantic Shores South"/>
    <x v="35"/>
    <s v="Spiny Dogfish"/>
    <x v="102"/>
    <x v="3735"/>
    <x v="6"/>
    <x v="6"/>
    <x v="10"/>
    <n v="119.49"/>
  </r>
  <r>
    <x v="10"/>
    <x v="7"/>
    <s v="Atlantic Shores South"/>
    <x v="20"/>
    <s v="Mackerel, Squid, and Butterfish"/>
    <x v="390"/>
    <x v="2316"/>
    <x v="1"/>
    <x v="5"/>
    <x v="10"/>
    <n v="107.89"/>
  </r>
  <r>
    <x v="10"/>
    <x v="7"/>
    <s v="Atlantic Shores South"/>
    <x v="32"/>
    <s v="Highly Migratory Species"/>
    <x v="551"/>
    <x v="427"/>
    <x v="1"/>
    <x v="1"/>
    <x v="10"/>
    <n v="77.72"/>
  </r>
  <r>
    <x v="10"/>
    <x v="7"/>
    <s v="Atlantic Shores South"/>
    <x v="51"/>
    <s v="No Federal FMP"/>
    <x v="163"/>
    <x v="265"/>
    <x v="10"/>
    <x v="55"/>
    <x v="10"/>
    <n v="71.92"/>
  </r>
  <r>
    <x v="10"/>
    <x v="7"/>
    <s v="Atlantic Shores South"/>
    <x v="18"/>
    <s v="Mackerel, Squid, and Butterfish"/>
    <x v="985"/>
    <x v="62"/>
    <x v="1"/>
    <x v="1"/>
    <x v="10"/>
    <n v="66.12"/>
  </r>
  <r>
    <x v="10"/>
    <x v="7"/>
    <s v="Atlantic Shores South"/>
    <x v="95"/>
    <s v="No Federal FMP"/>
    <x v="986"/>
    <x v="348"/>
    <x v="5"/>
    <x v="5"/>
    <x v="10"/>
    <n v="63.8"/>
  </r>
  <r>
    <x v="10"/>
    <x v="7"/>
    <s v="Atlantic Shores South"/>
    <x v="17"/>
    <s v="Small-Mesh Multispecies"/>
    <x v="68"/>
    <x v="364"/>
    <x v="6"/>
    <x v="6"/>
    <x v="10"/>
    <n v="13.92"/>
  </r>
  <r>
    <x v="10"/>
    <x v="7"/>
    <s v="Atlantic Shores South"/>
    <x v="24"/>
    <s v="No Federal FMP"/>
    <x v="69"/>
    <x v="125"/>
    <x v="1"/>
    <x v="1"/>
    <x v="10"/>
    <n v="12.76"/>
  </r>
  <r>
    <x v="10"/>
    <x v="7"/>
    <s v="Atlantic Shores South"/>
    <x v="19"/>
    <s v="Tilefish"/>
    <x v="71"/>
    <x v="20"/>
    <x v="6"/>
    <x v="6"/>
    <x v="10"/>
    <n v="4.6399999999999997"/>
  </r>
  <r>
    <x v="10"/>
    <x v="7"/>
    <s v="Atlantic Shores South"/>
    <x v="31"/>
    <s v="No Federal FMP"/>
    <x v="71"/>
    <x v="20"/>
    <x v="6"/>
    <x v="6"/>
    <x v="10"/>
    <n v="4.6399999999999997"/>
  </r>
  <r>
    <x v="10"/>
    <x v="7"/>
    <s v="Atlantic Shores South"/>
    <x v="21"/>
    <s v="No Federal FMP"/>
    <x v="27"/>
    <x v="65"/>
    <x v="6"/>
    <x v="6"/>
    <x v="10"/>
    <n v="3.48"/>
  </r>
  <r>
    <x v="10"/>
    <x v="7"/>
    <s v="Atlantic Shores South"/>
    <x v="28"/>
    <s v="Tilefish"/>
    <x v="19"/>
    <x v="19"/>
    <x v="6"/>
    <x v="6"/>
    <x v="10"/>
    <n v="2.3199999999999998"/>
  </r>
  <r>
    <x v="10"/>
    <x v="8"/>
    <s v="Bay State Wind"/>
    <x v="0"/>
    <m/>
    <x v="4010"/>
    <x v="3975"/>
    <x v="0"/>
    <x v="0"/>
    <x v="10"/>
    <n v="210812.38"/>
  </r>
  <r>
    <x v="10"/>
    <x v="8"/>
    <s v="Bay State Wind"/>
    <x v="16"/>
    <s v="Monkfish"/>
    <x v="4011"/>
    <x v="3976"/>
    <x v="31"/>
    <x v="70"/>
    <x v="10"/>
    <n v="170368.9"/>
  </r>
  <r>
    <x v="10"/>
    <x v="8"/>
    <s v="Bay State Wind"/>
    <x v="7"/>
    <s v="Mackerel, Squid, and Butterfish"/>
    <x v="4012"/>
    <x v="3977"/>
    <x v="26"/>
    <x v="26"/>
    <x v="10"/>
    <n v="128084.38"/>
  </r>
  <r>
    <x v="10"/>
    <x v="8"/>
    <s v="Bay State Wind"/>
    <x v="26"/>
    <s v="Skates"/>
    <x v="4013"/>
    <x v="3978"/>
    <x v="204"/>
    <x v="90"/>
    <x v="10"/>
    <n v="77361.52"/>
  </r>
  <r>
    <x v="10"/>
    <x v="8"/>
    <s v="Bay State Wind"/>
    <x v="5"/>
    <s v="ASMFC FMP"/>
    <x v="4014"/>
    <x v="3979"/>
    <x v="67"/>
    <x v="9"/>
    <x v="10"/>
    <n v="68788.61"/>
  </r>
  <r>
    <x v="10"/>
    <x v="8"/>
    <s v="Bay State Wind"/>
    <x v="22"/>
    <s v="Small-Mesh Multispecies"/>
    <x v="4015"/>
    <x v="3980"/>
    <x v="24"/>
    <x v="52"/>
    <x v="10"/>
    <n v="43949.22"/>
  </r>
  <r>
    <x v="10"/>
    <x v="8"/>
    <s v="Bay State Wind"/>
    <x v="10"/>
    <s v="Summer Flounder, Scup, Black Sea Bass"/>
    <x v="4016"/>
    <x v="3981"/>
    <x v="22"/>
    <x v="68"/>
    <x v="10"/>
    <n v="40537.449999999997"/>
  </r>
  <r>
    <x v="10"/>
    <x v="8"/>
    <s v="Bay State Wind"/>
    <x v="1"/>
    <s v="Sea Scallop"/>
    <x v="4017"/>
    <x v="1154"/>
    <x v="1"/>
    <x v="6"/>
    <x v="10"/>
    <n v="34218.559999999998"/>
  </r>
  <r>
    <x v="10"/>
    <x v="8"/>
    <s v="Bay State Wind"/>
    <x v="38"/>
    <s v="Atlantic Herring"/>
    <x v="4018"/>
    <x v="3982"/>
    <x v="27"/>
    <x v="68"/>
    <x v="10"/>
    <n v="32789.35"/>
  </r>
  <r>
    <x v="10"/>
    <x v="8"/>
    <s v="Bay State Wind"/>
    <x v="8"/>
    <s v="ASMFC FMP"/>
    <x v="4019"/>
    <x v="3983"/>
    <x v="28"/>
    <x v="85"/>
    <x v="10"/>
    <n v="26833.56"/>
  </r>
  <r>
    <x v="10"/>
    <x v="8"/>
    <s v="Bay State Wind"/>
    <x v="9"/>
    <s v="Summer Flounder, Scup, Black Sea Bass"/>
    <x v="4020"/>
    <x v="3984"/>
    <x v="43"/>
    <x v="49"/>
    <x v="10"/>
    <n v="26446.09"/>
  </r>
  <r>
    <x v="10"/>
    <x v="8"/>
    <s v="Bay State Wind"/>
    <x v="43"/>
    <s v="Northeast Multispecies"/>
    <x v="4021"/>
    <x v="3985"/>
    <x v="74"/>
    <x v="14"/>
    <x v="10"/>
    <n v="21145.74"/>
  </r>
  <r>
    <x v="10"/>
    <x v="8"/>
    <s v="Bay State Wind"/>
    <x v="20"/>
    <s v="Mackerel, Squid, and Butterfish"/>
    <x v="4022"/>
    <x v="3986"/>
    <x v="61"/>
    <x v="11"/>
    <x v="10"/>
    <n v="3649.58"/>
  </r>
  <r>
    <x v="10"/>
    <x v="8"/>
    <s v="Bay State Wind"/>
    <x v="2"/>
    <s v="Summer Flounder, Scup, Black Sea Bass"/>
    <x v="4023"/>
    <x v="3196"/>
    <x v="9"/>
    <x v="31"/>
    <x v="10"/>
    <n v="3628.7"/>
  </r>
  <r>
    <x v="10"/>
    <x v="8"/>
    <s v="Bay State Wind"/>
    <x v="25"/>
    <s v="Bluefish"/>
    <x v="4024"/>
    <x v="1218"/>
    <x v="83"/>
    <x v="84"/>
    <x v="10"/>
    <n v="3399"/>
  </r>
  <r>
    <x v="10"/>
    <x v="8"/>
    <s v="Bay State Wind"/>
    <x v="17"/>
    <s v="Small-Mesh Multispecies"/>
    <x v="4025"/>
    <x v="3987"/>
    <x v="20"/>
    <x v="74"/>
    <x v="10"/>
    <n v="2865.37"/>
  </r>
  <r>
    <x v="10"/>
    <x v="8"/>
    <s v="Bay State Wind"/>
    <x v="34"/>
    <s v="Northeast Multispecies"/>
    <x v="4026"/>
    <x v="702"/>
    <x v="1"/>
    <x v="1"/>
    <x v="10"/>
    <n v="2502.27"/>
  </r>
  <r>
    <x v="10"/>
    <x v="8"/>
    <s v="Bay State Wind"/>
    <x v="35"/>
    <s v="Spiny Dogfish"/>
    <x v="546"/>
    <x v="3988"/>
    <x v="11"/>
    <x v="31"/>
    <x v="10"/>
    <n v="1843.35"/>
  </r>
  <r>
    <x v="10"/>
    <x v="8"/>
    <s v="Bay State Wind"/>
    <x v="12"/>
    <s v="No Federal FMP"/>
    <x v="4027"/>
    <x v="3989"/>
    <x v="78"/>
    <x v="74"/>
    <x v="10"/>
    <n v="1673.98"/>
  </r>
  <r>
    <x v="10"/>
    <x v="8"/>
    <s v="Bay State Wind"/>
    <x v="41"/>
    <s v="Northeast Multispecies"/>
    <x v="4028"/>
    <x v="1486"/>
    <x v="1"/>
    <x v="5"/>
    <x v="10"/>
    <n v="966.34"/>
  </r>
  <r>
    <x v="10"/>
    <x v="8"/>
    <s v="Bay State Wind"/>
    <x v="32"/>
    <s v="Highly Migratory Species"/>
    <x v="847"/>
    <x v="3990"/>
    <x v="54"/>
    <x v="84"/>
    <x v="10"/>
    <n v="682.12"/>
  </r>
  <r>
    <x v="10"/>
    <x v="8"/>
    <s v="Bay State Wind"/>
    <x v="21"/>
    <s v="No Federal FMP"/>
    <x v="4029"/>
    <x v="1834"/>
    <x v="22"/>
    <x v="28"/>
    <x v="10"/>
    <n v="567.27"/>
  </r>
  <r>
    <x v="10"/>
    <x v="8"/>
    <s v="Bay State Wind"/>
    <x v="48"/>
    <s v="Northeast Multispecies"/>
    <x v="3640"/>
    <x v="99"/>
    <x v="1"/>
    <x v="1"/>
    <x v="10"/>
    <n v="270.3"/>
  </r>
  <r>
    <x v="10"/>
    <x v="8"/>
    <s v="Bay State Wind"/>
    <x v="3"/>
    <s v="No Federal FMP"/>
    <x v="123"/>
    <x v="281"/>
    <x v="6"/>
    <x v="6"/>
    <x v="10"/>
    <n v="241.29"/>
  </r>
  <r>
    <x v="10"/>
    <x v="8"/>
    <s v="Bay State Wind"/>
    <x v="18"/>
    <s v="Mackerel, Squid, and Butterfish"/>
    <x v="141"/>
    <x v="361"/>
    <x v="7"/>
    <x v="7"/>
    <x v="10"/>
    <n v="221.57"/>
  </r>
  <r>
    <x v="10"/>
    <x v="8"/>
    <s v="Bay State Wind"/>
    <x v="11"/>
    <s v="ASMFC FMP"/>
    <x v="1348"/>
    <x v="348"/>
    <x v="29"/>
    <x v="44"/>
    <x v="10"/>
    <n v="150.81"/>
  </r>
  <r>
    <x v="10"/>
    <x v="8"/>
    <s v="Bay State Wind"/>
    <x v="6"/>
    <s v="Mackerel, Squid, and Butterfish"/>
    <x v="257"/>
    <x v="2046"/>
    <x v="6"/>
    <x v="6"/>
    <x v="10"/>
    <n v="147.33000000000001"/>
  </r>
  <r>
    <x v="10"/>
    <x v="8"/>
    <s v="Bay State Wind"/>
    <x v="28"/>
    <s v="Tilefish"/>
    <x v="125"/>
    <x v="208"/>
    <x v="6"/>
    <x v="6"/>
    <x v="10"/>
    <n v="90.49"/>
  </r>
  <r>
    <x v="10"/>
    <x v="8"/>
    <s v="Bay State Wind"/>
    <x v="39"/>
    <s v="No Federal FMP"/>
    <x v="437"/>
    <x v="300"/>
    <x v="105"/>
    <x v="59"/>
    <x v="10"/>
    <n v="76.56"/>
  </r>
  <r>
    <x v="10"/>
    <x v="8"/>
    <s v="Bay State Wind"/>
    <x v="29"/>
    <s v="ASMFC FMP"/>
    <x v="281"/>
    <x v="18"/>
    <x v="6"/>
    <x v="6"/>
    <x v="10"/>
    <n v="68.44"/>
  </r>
  <r>
    <x v="10"/>
    <x v="8"/>
    <s v="Bay State Wind"/>
    <x v="24"/>
    <s v="No Federal FMP"/>
    <x v="479"/>
    <x v="249"/>
    <x v="7"/>
    <x v="7"/>
    <x v="10"/>
    <n v="64.959999999999994"/>
  </r>
  <r>
    <x v="10"/>
    <x v="8"/>
    <s v="Bay State Wind"/>
    <x v="56"/>
    <s v="Northeast Multispecies"/>
    <x v="589"/>
    <x v="1008"/>
    <x v="6"/>
    <x v="6"/>
    <x v="10"/>
    <n v="53.36"/>
  </r>
  <r>
    <x v="10"/>
    <x v="8"/>
    <s v="Bay State Wind"/>
    <x v="64"/>
    <s v="Small-Mesh Multispecies"/>
    <x v="461"/>
    <x v="782"/>
    <x v="54"/>
    <x v="68"/>
    <x v="10"/>
    <n v="49.88"/>
  </r>
  <r>
    <x v="10"/>
    <x v="8"/>
    <s v="Bay State Wind"/>
    <x v="70"/>
    <s v="No Federal FMP"/>
    <x v="313"/>
    <x v="125"/>
    <x v="6"/>
    <x v="6"/>
    <x v="10"/>
    <n v="46.4"/>
  </r>
  <r>
    <x v="10"/>
    <x v="8"/>
    <s v="Bay State Wind"/>
    <x v="33"/>
    <s v="Northeast Multispecies"/>
    <x v="26"/>
    <x v="364"/>
    <x v="6"/>
    <x v="6"/>
    <x v="10"/>
    <n v="35.96"/>
  </r>
  <r>
    <x v="10"/>
    <x v="8"/>
    <s v="Bay State Wind"/>
    <x v="31"/>
    <s v="No Federal FMP"/>
    <x v="480"/>
    <x v="69"/>
    <x v="29"/>
    <x v="7"/>
    <x v="10"/>
    <n v="30.16"/>
  </r>
  <r>
    <x v="10"/>
    <x v="8"/>
    <s v="Bay State Wind"/>
    <x v="27"/>
    <s v="Northeast Multispecies"/>
    <x v="144"/>
    <x v="68"/>
    <x v="6"/>
    <x v="6"/>
    <x v="10"/>
    <n v="25.52"/>
  </r>
  <r>
    <x v="10"/>
    <x v="8"/>
    <s v="Bay State Wind"/>
    <x v="13"/>
    <s v="No Federal FMP"/>
    <x v="144"/>
    <x v="139"/>
    <x v="10"/>
    <x v="28"/>
    <x v="10"/>
    <n v="25.52"/>
  </r>
  <r>
    <x v="10"/>
    <x v="8"/>
    <s v="Bay State Wind"/>
    <x v="54"/>
    <s v="Northeast Multispecies"/>
    <x v="127"/>
    <x v="66"/>
    <x v="6"/>
    <x v="6"/>
    <x v="10"/>
    <n v="18.559999999999999"/>
  </r>
  <r>
    <x v="10"/>
    <x v="8"/>
    <s v="Bay State Wind"/>
    <x v="4"/>
    <s v="No Federal FMP"/>
    <x v="69"/>
    <x v="27"/>
    <x v="6"/>
    <x v="6"/>
    <x v="10"/>
    <n v="12.76"/>
  </r>
  <r>
    <x v="10"/>
    <x v="8"/>
    <s v="Bay State Wind"/>
    <x v="49"/>
    <s v="No Federal FMP"/>
    <x v="69"/>
    <x v="60"/>
    <x v="10"/>
    <x v="9"/>
    <x v="10"/>
    <n v="12.76"/>
  </r>
  <r>
    <x v="10"/>
    <x v="8"/>
    <s v="Bay State Wind"/>
    <x v="45"/>
    <s v="No Federal FMP"/>
    <x v="17"/>
    <x v="184"/>
    <x v="29"/>
    <x v="7"/>
    <x v="10"/>
    <n v="8.1199999999999992"/>
  </r>
  <r>
    <x v="10"/>
    <x v="8"/>
    <s v="Bay State Wind"/>
    <x v="55"/>
    <s v="Northeast Multispecies"/>
    <x v="71"/>
    <x v="16"/>
    <x v="6"/>
    <x v="6"/>
    <x v="10"/>
    <n v="4.6399999999999997"/>
  </r>
  <r>
    <x v="10"/>
    <x v="8"/>
    <s v="Bay State Wind"/>
    <x v="91"/>
    <s v="Northeast Multispecies"/>
    <x v="27"/>
    <x v="26"/>
    <x v="1"/>
    <x v="1"/>
    <x v="10"/>
    <n v="3.48"/>
  </r>
  <r>
    <x v="10"/>
    <x v="8"/>
    <s v="Bay State Wind"/>
    <x v="15"/>
    <s v="SERO FMP"/>
    <x v="19"/>
    <x v="109"/>
    <x v="1"/>
    <x v="7"/>
    <x v="10"/>
    <n v="2.3199999999999998"/>
  </r>
  <r>
    <x v="10"/>
    <x v="8"/>
    <s v="Bay State Wind"/>
    <x v="19"/>
    <s v="Tilefish"/>
    <x v="20"/>
    <x v="19"/>
    <x v="6"/>
    <x v="6"/>
    <x v="10"/>
    <n v="1.1599999999999999"/>
  </r>
  <r>
    <x v="10"/>
    <x v="8"/>
    <s v="Bay State Wind"/>
    <x v="42"/>
    <s v="No Federal FMP"/>
    <x v="20"/>
    <x v="19"/>
    <x v="6"/>
    <x v="1"/>
    <x v="10"/>
    <n v="1.1599999999999999"/>
  </r>
  <r>
    <x v="10"/>
    <x v="9"/>
    <s v="Vineyard Wind 1"/>
    <x v="7"/>
    <s v="Mackerel, Squid, and Butterfish"/>
    <x v="4030"/>
    <x v="3991"/>
    <x v="15"/>
    <x v="45"/>
    <x v="10"/>
    <n v="110805.15"/>
  </r>
  <r>
    <x v="10"/>
    <x v="9"/>
    <s v="Vineyard Wind 1"/>
    <x v="0"/>
    <m/>
    <x v="4031"/>
    <x v="3992"/>
    <x v="0"/>
    <x v="0"/>
    <x v="10"/>
    <n v="42410.96"/>
  </r>
  <r>
    <x v="10"/>
    <x v="9"/>
    <s v="Vineyard Wind 1"/>
    <x v="16"/>
    <s v="Monkfish"/>
    <x v="4032"/>
    <x v="3993"/>
    <x v="22"/>
    <x v="32"/>
    <x v="10"/>
    <n v="37324.06"/>
  </r>
  <r>
    <x v="10"/>
    <x v="9"/>
    <s v="Vineyard Wind 1"/>
    <x v="26"/>
    <s v="Skates"/>
    <x v="4033"/>
    <x v="3994"/>
    <x v="26"/>
    <x v="26"/>
    <x v="10"/>
    <n v="36694.14"/>
  </r>
  <r>
    <x v="10"/>
    <x v="9"/>
    <s v="Vineyard Wind 1"/>
    <x v="22"/>
    <s v="Small-Mesh Multispecies"/>
    <x v="1740"/>
    <x v="3995"/>
    <x v="13"/>
    <x v="94"/>
    <x v="10"/>
    <n v="24817.360000000001"/>
  </r>
  <r>
    <x v="10"/>
    <x v="9"/>
    <s v="Vineyard Wind 1"/>
    <x v="10"/>
    <s v="Summer Flounder, Scup, Black Sea Bass"/>
    <x v="4034"/>
    <x v="3996"/>
    <x v="9"/>
    <x v="31"/>
    <x v="10"/>
    <n v="23217.62"/>
  </r>
  <r>
    <x v="10"/>
    <x v="9"/>
    <s v="Vineyard Wind 1"/>
    <x v="5"/>
    <s v="ASMFC FMP"/>
    <x v="4035"/>
    <x v="3997"/>
    <x v="5"/>
    <x v="5"/>
    <x v="10"/>
    <n v="18404.5"/>
  </r>
  <r>
    <x v="10"/>
    <x v="9"/>
    <s v="Vineyard Wind 1"/>
    <x v="9"/>
    <s v="Summer Flounder, Scup, Black Sea Bass"/>
    <x v="4036"/>
    <x v="3998"/>
    <x v="8"/>
    <x v="68"/>
    <x v="10"/>
    <n v="7147.19"/>
  </r>
  <r>
    <x v="10"/>
    <x v="9"/>
    <s v="Vineyard Wind 1"/>
    <x v="8"/>
    <s v="ASMFC FMP"/>
    <x v="3425"/>
    <x v="3999"/>
    <x v="10"/>
    <x v="68"/>
    <x v="10"/>
    <n v="5508.01"/>
  </r>
  <r>
    <x v="10"/>
    <x v="9"/>
    <s v="Vineyard Wind 1"/>
    <x v="1"/>
    <s v="Sea Scallop"/>
    <x v="4037"/>
    <x v="2110"/>
    <x v="6"/>
    <x v="6"/>
    <x v="10"/>
    <n v="4966.26"/>
  </r>
  <r>
    <x v="10"/>
    <x v="9"/>
    <s v="Vineyard Wind 1"/>
    <x v="20"/>
    <s v="Mackerel, Squid, and Butterfish"/>
    <x v="4038"/>
    <x v="4000"/>
    <x v="61"/>
    <x v="14"/>
    <x v="10"/>
    <n v="3722.66"/>
  </r>
  <r>
    <x v="10"/>
    <x v="9"/>
    <s v="Vineyard Wind 1"/>
    <x v="38"/>
    <s v="Atlantic Herring"/>
    <x v="2128"/>
    <x v="4001"/>
    <x v="1"/>
    <x v="1"/>
    <x v="10"/>
    <n v="2113.65"/>
  </r>
  <r>
    <x v="10"/>
    <x v="9"/>
    <s v="Vineyard Wind 1"/>
    <x v="35"/>
    <s v="Spiny Dogfish"/>
    <x v="4039"/>
    <x v="4002"/>
    <x v="7"/>
    <x v="31"/>
    <x v="10"/>
    <n v="1583.49"/>
  </r>
  <r>
    <x v="10"/>
    <x v="9"/>
    <s v="Vineyard Wind 1"/>
    <x v="43"/>
    <s v="Northeast Multispecies"/>
    <x v="1617"/>
    <x v="606"/>
    <x v="5"/>
    <x v="7"/>
    <x v="10"/>
    <n v="1345.68"/>
  </r>
  <r>
    <x v="10"/>
    <x v="9"/>
    <s v="Vineyard Wind 1"/>
    <x v="17"/>
    <s v="Small-Mesh Multispecies"/>
    <x v="1143"/>
    <x v="4003"/>
    <x v="12"/>
    <x v="32"/>
    <x v="10"/>
    <n v="1093.95"/>
  </r>
  <r>
    <x v="10"/>
    <x v="9"/>
    <s v="Vineyard Wind 1"/>
    <x v="34"/>
    <s v="Northeast Multispecies"/>
    <x v="1375"/>
    <x v="2612"/>
    <x v="6"/>
    <x v="6"/>
    <x v="10"/>
    <n v="908.33"/>
  </r>
  <r>
    <x v="10"/>
    <x v="9"/>
    <s v="Vineyard Wind 1"/>
    <x v="25"/>
    <s v="Bluefish"/>
    <x v="4040"/>
    <x v="422"/>
    <x v="7"/>
    <x v="44"/>
    <x v="10"/>
    <n v="904.85"/>
  </r>
  <r>
    <x v="10"/>
    <x v="9"/>
    <s v="Vineyard Wind 1"/>
    <x v="2"/>
    <s v="Summer Flounder, Scup, Black Sea Bass"/>
    <x v="2445"/>
    <x v="3962"/>
    <x v="5"/>
    <x v="5"/>
    <x v="10"/>
    <n v="814.37"/>
  </r>
  <r>
    <x v="10"/>
    <x v="9"/>
    <s v="Vineyard Wind 1"/>
    <x v="3"/>
    <s v="No Federal FMP"/>
    <x v="1115"/>
    <x v="211"/>
    <x v="1"/>
    <x v="1"/>
    <x v="10"/>
    <n v="504.63"/>
  </r>
  <r>
    <x v="10"/>
    <x v="9"/>
    <s v="Vineyard Wind 1"/>
    <x v="12"/>
    <s v="No Federal FMP"/>
    <x v="829"/>
    <x v="2156"/>
    <x v="54"/>
    <x v="64"/>
    <x v="10"/>
    <n v="235.49"/>
  </r>
  <r>
    <x v="10"/>
    <x v="9"/>
    <s v="Vineyard Wind 1"/>
    <x v="33"/>
    <s v="Northeast Multispecies"/>
    <x v="817"/>
    <x v="403"/>
    <x v="6"/>
    <x v="6"/>
    <x v="10"/>
    <n v="134.57"/>
  </r>
  <r>
    <x v="10"/>
    <x v="9"/>
    <s v="Vineyard Wind 1"/>
    <x v="70"/>
    <s v="No Federal FMP"/>
    <x v="369"/>
    <x v="67"/>
    <x v="1"/>
    <x v="6"/>
    <x v="10"/>
    <n v="93.97"/>
  </r>
  <r>
    <x v="10"/>
    <x v="9"/>
    <s v="Vineyard Wind 1"/>
    <x v="32"/>
    <s v="Highly Migratory Species"/>
    <x v="281"/>
    <x v="1113"/>
    <x v="1"/>
    <x v="1"/>
    <x v="10"/>
    <n v="68.44"/>
  </r>
  <r>
    <x v="10"/>
    <x v="9"/>
    <s v="Vineyard Wind 1"/>
    <x v="48"/>
    <s v="Northeast Multispecies"/>
    <x v="226"/>
    <x v="324"/>
    <x v="6"/>
    <x v="6"/>
    <x v="10"/>
    <n v="61.48"/>
  </r>
  <r>
    <x v="10"/>
    <x v="9"/>
    <s v="Vineyard Wind 1"/>
    <x v="56"/>
    <s v="Northeast Multispecies"/>
    <x v="190"/>
    <x v="208"/>
    <x v="6"/>
    <x v="6"/>
    <x v="10"/>
    <n v="59.16"/>
  </r>
  <r>
    <x v="10"/>
    <x v="9"/>
    <s v="Vineyard Wind 1"/>
    <x v="41"/>
    <s v="Northeast Multispecies"/>
    <x v="190"/>
    <x v="61"/>
    <x v="6"/>
    <x v="6"/>
    <x v="10"/>
    <n v="59.16"/>
  </r>
  <r>
    <x v="10"/>
    <x v="9"/>
    <s v="Vineyard Wind 1"/>
    <x v="18"/>
    <s v="Mackerel, Squid, and Butterfish"/>
    <x v="64"/>
    <x v="625"/>
    <x v="1"/>
    <x v="1"/>
    <x v="10"/>
    <n v="58"/>
  </r>
  <r>
    <x v="10"/>
    <x v="9"/>
    <s v="Vineyard Wind 1"/>
    <x v="21"/>
    <s v="No Federal FMP"/>
    <x v="852"/>
    <x v="215"/>
    <x v="1"/>
    <x v="1"/>
    <x v="10"/>
    <n v="56.84"/>
  </r>
  <r>
    <x v="10"/>
    <x v="9"/>
    <s v="Vineyard Wind 1"/>
    <x v="54"/>
    <s v="Northeast Multispecies"/>
    <x v="107"/>
    <x v="58"/>
    <x v="6"/>
    <x v="6"/>
    <x v="10"/>
    <n v="54.52"/>
  </r>
  <r>
    <x v="10"/>
    <x v="9"/>
    <s v="Vineyard Wind 1"/>
    <x v="27"/>
    <s v="Northeast Multispecies"/>
    <x v="192"/>
    <x v="1008"/>
    <x v="6"/>
    <x v="6"/>
    <x v="10"/>
    <n v="51.04"/>
  </r>
  <r>
    <x v="10"/>
    <x v="9"/>
    <s v="Vineyard Wind 1"/>
    <x v="4"/>
    <s v="No Federal FMP"/>
    <x v="192"/>
    <x v="18"/>
    <x v="6"/>
    <x v="6"/>
    <x v="10"/>
    <n v="51.04"/>
  </r>
  <r>
    <x v="10"/>
    <x v="9"/>
    <s v="Vineyard Wind 1"/>
    <x v="64"/>
    <s v="Small-Mesh Multispecies"/>
    <x v="109"/>
    <x v="454"/>
    <x v="29"/>
    <x v="64"/>
    <x v="10"/>
    <n v="23.2"/>
  </r>
  <r>
    <x v="10"/>
    <x v="9"/>
    <s v="Vineyard Wind 1"/>
    <x v="24"/>
    <s v="No Federal FMP"/>
    <x v="15"/>
    <x v="67"/>
    <x v="1"/>
    <x v="1"/>
    <x v="10"/>
    <n v="22.04"/>
  </r>
  <r>
    <x v="10"/>
    <x v="9"/>
    <s v="Vineyard Wind 1"/>
    <x v="11"/>
    <s v="ASMFC FMP"/>
    <x v="145"/>
    <x v="65"/>
    <x v="6"/>
    <x v="6"/>
    <x v="10"/>
    <n v="16.239999999999998"/>
  </r>
  <r>
    <x v="10"/>
    <x v="9"/>
    <s v="Vineyard Wind 1"/>
    <x v="28"/>
    <s v="Tilefish"/>
    <x v="69"/>
    <x v="65"/>
    <x v="6"/>
    <x v="6"/>
    <x v="10"/>
    <n v="12.76"/>
  </r>
  <r>
    <x v="10"/>
    <x v="9"/>
    <s v="Vineyard Wind 1"/>
    <x v="31"/>
    <s v="No Federal FMP"/>
    <x v="69"/>
    <x v="16"/>
    <x v="1"/>
    <x v="1"/>
    <x v="10"/>
    <n v="12.76"/>
  </r>
  <r>
    <x v="10"/>
    <x v="9"/>
    <s v="Vineyard Wind 1"/>
    <x v="55"/>
    <s v="Northeast Multispecies"/>
    <x v="16"/>
    <x v="17"/>
    <x v="6"/>
    <x v="6"/>
    <x v="10"/>
    <n v="9.2799999999999994"/>
  </r>
  <r>
    <x v="10"/>
    <x v="9"/>
    <s v="Vineyard Wind 1"/>
    <x v="49"/>
    <s v="No Federal FMP"/>
    <x v="18"/>
    <x v="207"/>
    <x v="7"/>
    <x v="44"/>
    <x v="10"/>
    <n v="5.8"/>
  </r>
  <r>
    <x v="10"/>
    <x v="9"/>
    <s v="Vineyard Wind 1"/>
    <x v="13"/>
    <s v="No Federal FMP"/>
    <x v="18"/>
    <x v="108"/>
    <x v="5"/>
    <x v="7"/>
    <x v="10"/>
    <n v="5.8"/>
  </r>
  <r>
    <x v="10"/>
    <x v="9"/>
    <s v="Vineyard Wind 1"/>
    <x v="91"/>
    <s v="Northeast Multispecies"/>
    <x v="20"/>
    <x v="19"/>
    <x v="6"/>
    <x v="6"/>
    <x v="10"/>
    <n v="1.1599999999999999"/>
  </r>
  <r>
    <x v="10"/>
    <x v="9"/>
    <s v="Vineyard Wind 1"/>
    <x v="101"/>
    <s v="No Federal FMP"/>
    <x v="20"/>
    <x v="19"/>
    <x v="6"/>
    <x v="6"/>
    <x v="10"/>
    <n v="1.1599999999999999"/>
  </r>
  <r>
    <x v="10"/>
    <x v="10"/>
    <m/>
    <x v="5"/>
    <s v="ASMFC FMP"/>
    <x v="992"/>
    <x v="102"/>
    <x v="6"/>
    <x v="6"/>
    <x v="10"/>
    <n v="232.01"/>
  </r>
  <r>
    <x v="10"/>
    <x v="10"/>
    <m/>
    <x v="38"/>
    <s v="Atlantic Herring"/>
    <x v="1206"/>
    <x v="3448"/>
    <x v="6"/>
    <x v="6"/>
    <x v="10"/>
    <n v="176.33"/>
  </r>
  <r>
    <x v="10"/>
    <x v="10"/>
    <m/>
    <x v="10"/>
    <s v="Summer Flounder, Scup, Black Sea Bass"/>
    <x v="256"/>
    <x v="1007"/>
    <x v="6"/>
    <x v="6"/>
    <x v="10"/>
    <n v="169.37"/>
  </r>
  <r>
    <x v="10"/>
    <x v="10"/>
    <m/>
    <x v="7"/>
    <s v="Mackerel, Squid, and Butterfish"/>
    <x v="1512"/>
    <x v="932"/>
    <x v="6"/>
    <x v="6"/>
    <x v="10"/>
    <n v="142.69"/>
  </r>
  <r>
    <x v="10"/>
    <x v="10"/>
    <m/>
    <x v="9"/>
    <s v="Summer Flounder, Scup, Black Sea Bass"/>
    <x v="993"/>
    <x v="679"/>
    <x v="6"/>
    <x v="6"/>
    <x v="10"/>
    <n v="110.21"/>
  </r>
  <r>
    <x v="10"/>
    <x v="10"/>
    <m/>
    <x v="2"/>
    <s v="Summer Flounder, Scup, Black Sea Bass"/>
    <x v="1188"/>
    <x v="69"/>
    <x v="6"/>
    <x v="6"/>
    <x v="10"/>
    <n v="69.599999999999994"/>
  </r>
  <r>
    <x v="10"/>
    <x v="10"/>
    <m/>
    <x v="26"/>
    <s v="Skates"/>
    <x v="985"/>
    <x v="3538"/>
    <x v="6"/>
    <x v="6"/>
    <x v="10"/>
    <n v="66.12"/>
  </r>
  <r>
    <x v="10"/>
    <x v="10"/>
    <m/>
    <x v="20"/>
    <s v="Mackerel, Squid, and Butterfish"/>
    <x v="26"/>
    <x v="208"/>
    <x v="6"/>
    <x v="6"/>
    <x v="10"/>
    <n v="35.96"/>
  </r>
  <r>
    <x v="10"/>
    <x v="10"/>
    <m/>
    <x v="22"/>
    <s v="Small-Mesh Multispecies"/>
    <x v="108"/>
    <x v="1193"/>
    <x v="6"/>
    <x v="6"/>
    <x v="10"/>
    <n v="26.68"/>
  </r>
  <r>
    <x v="10"/>
    <x v="10"/>
    <m/>
    <x v="35"/>
    <s v="Spiny Dogfish"/>
    <x v="15"/>
    <x v="487"/>
    <x v="6"/>
    <x v="6"/>
    <x v="10"/>
    <n v="22.04"/>
  </r>
  <r>
    <x v="10"/>
    <x v="10"/>
    <m/>
    <x v="25"/>
    <s v="Bluefish"/>
    <x v="165"/>
    <x v="933"/>
    <x v="6"/>
    <x v="6"/>
    <x v="10"/>
    <n v="19.72"/>
  </r>
  <r>
    <x v="10"/>
    <x v="10"/>
    <m/>
    <x v="1"/>
    <s v="Sea Scallop"/>
    <x v="196"/>
    <x v="19"/>
    <x v="6"/>
    <x v="6"/>
    <x v="10"/>
    <n v="15.08"/>
  </r>
  <r>
    <x v="10"/>
    <x v="10"/>
    <m/>
    <x v="8"/>
    <s v="ASMFC FMP"/>
    <x v="69"/>
    <x v="157"/>
    <x v="6"/>
    <x v="6"/>
    <x v="10"/>
    <n v="12.76"/>
  </r>
  <r>
    <x v="10"/>
    <x v="10"/>
    <m/>
    <x v="18"/>
    <s v="Mackerel, Squid, and Butterfish"/>
    <x v="110"/>
    <x v="14"/>
    <x v="6"/>
    <x v="6"/>
    <x v="10"/>
    <n v="10.44"/>
  </r>
  <r>
    <x v="10"/>
    <x v="10"/>
    <m/>
    <x v="3"/>
    <s v="No Federal FMP"/>
    <x v="17"/>
    <x v="19"/>
    <x v="6"/>
    <x v="6"/>
    <x v="10"/>
    <n v="8.1199999999999992"/>
  </r>
  <r>
    <x v="10"/>
    <x v="10"/>
    <m/>
    <x v="70"/>
    <s v="No Federal FMP"/>
    <x v="111"/>
    <x v="20"/>
    <x v="6"/>
    <x v="6"/>
    <x v="10"/>
    <n v="6.96"/>
  </r>
  <r>
    <x v="10"/>
    <x v="10"/>
    <m/>
    <x v="34"/>
    <s v="Northeast Multispecies"/>
    <x v="111"/>
    <x v="109"/>
    <x v="6"/>
    <x v="6"/>
    <x v="10"/>
    <n v="6.96"/>
  </r>
  <r>
    <x v="10"/>
    <x v="10"/>
    <m/>
    <x v="16"/>
    <s v="Monkfish"/>
    <x v="111"/>
    <x v="20"/>
    <x v="6"/>
    <x v="6"/>
    <x v="10"/>
    <n v="6.96"/>
  </r>
  <r>
    <x v="10"/>
    <x v="10"/>
    <m/>
    <x v="21"/>
    <s v="No Federal FMP"/>
    <x v="18"/>
    <x v="65"/>
    <x v="6"/>
    <x v="6"/>
    <x v="10"/>
    <n v="5.8"/>
  </r>
  <r>
    <x v="10"/>
    <x v="10"/>
    <m/>
    <x v="12"/>
    <s v="No Federal FMP"/>
    <x v="18"/>
    <x v="68"/>
    <x v="6"/>
    <x v="6"/>
    <x v="10"/>
    <n v="5.8"/>
  </r>
  <r>
    <x v="10"/>
    <x v="10"/>
    <m/>
    <x v="37"/>
    <s v="No Federal FMP"/>
    <x v="18"/>
    <x v="20"/>
    <x v="6"/>
    <x v="6"/>
    <x v="10"/>
    <n v="5.8"/>
  </r>
  <r>
    <x v="10"/>
    <x v="10"/>
    <m/>
    <x v="29"/>
    <s v="ASMFC FMP"/>
    <x v="18"/>
    <x v="19"/>
    <x v="6"/>
    <x v="6"/>
    <x v="10"/>
    <n v="5.8"/>
  </r>
  <r>
    <x v="10"/>
    <x v="10"/>
    <m/>
    <x v="11"/>
    <s v="ASMFC FMP"/>
    <x v="27"/>
    <x v="19"/>
    <x v="6"/>
    <x v="6"/>
    <x v="10"/>
    <n v="3.48"/>
  </r>
  <r>
    <x v="10"/>
    <x v="10"/>
    <m/>
    <x v="32"/>
    <s v="Highly Migratory Species"/>
    <x v="27"/>
    <x v="16"/>
    <x v="6"/>
    <x v="6"/>
    <x v="10"/>
    <n v="3.48"/>
  </r>
  <r>
    <x v="10"/>
    <x v="10"/>
    <m/>
    <x v="43"/>
    <s v="Northeast Multispecies"/>
    <x v="27"/>
    <x v="20"/>
    <x v="6"/>
    <x v="6"/>
    <x v="10"/>
    <n v="3.48"/>
  </r>
  <r>
    <x v="10"/>
    <x v="10"/>
    <m/>
    <x v="17"/>
    <s v="Small-Mesh Multispecies"/>
    <x v="27"/>
    <x v="108"/>
    <x v="6"/>
    <x v="6"/>
    <x v="10"/>
    <n v="3.48"/>
  </r>
  <r>
    <x v="10"/>
    <x v="10"/>
    <m/>
    <x v="27"/>
    <s v="Northeast Multispecies"/>
    <x v="19"/>
    <x v="19"/>
    <x v="6"/>
    <x v="6"/>
    <x v="10"/>
    <n v="2.3199999999999998"/>
  </r>
  <r>
    <x v="10"/>
    <x v="10"/>
    <m/>
    <x v="4"/>
    <s v="No Federal FMP"/>
    <x v="19"/>
    <x v="19"/>
    <x v="6"/>
    <x v="6"/>
    <x v="10"/>
    <n v="2.3199999999999998"/>
  </r>
  <r>
    <x v="10"/>
    <x v="10"/>
    <m/>
    <x v="49"/>
    <s v="No Federal FMP"/>
    <x v="20"/>
    <x v="20"/>
    <x v="1"/>
    <x v="6"/>
    <x v="10"/>
    <n v="1.1599999999999999"/>
  </r>
  <r>
    <x v="10"/>
    <x v="10"/>
    <m/>
    <x v="39"/>
    <s v="No Federal FMP"/>
    <x v="20"/>
    <x v="20"/>
    <x v="1"/>
    <x v="1"/>
    <x v="10"/>
    <n v="1.1599999999999999"/>
  </r>
  <r>
    <x v="10"/>
    <x v="10"/>
    <m/>
    <x v="90"/>
    <s v="No Federal FMP"/>
    <x v="20"/>
    <x v="19"/>
    <x v="1"/>
    <x v="1"/>
    <x v="10"/>
    <n v="1.1599999999999999"/>
  </r>
  <r>
    <x v="10"/>
    <x v="11"/>
    <m/>
    <x v="6"/>
    <s v="Mackerel, Squid, and Butterfish"/>
    <x v="4041"/>
    <x v="4004"/>
    <x v="58"/>
    <x v="32"/>
    <x v="10"/>
    <n v="40899.39"/>
  </r>
  <r>
    <x v="10"/>
    <x v="11"/>
    <m/>
    <x v="7"/>
    <s v="Mackerel, Squid, and Butterfish"/>
    <x v="2115"/>
    <x v="4005"/>
    <x v="29"/>
    <x v="44"/>
    <x v="10"/>
    <n v="10259.65"/>
  </r>
  <r>
    <x v="10"/>
    <x v="11"/>
    <m/>
    <x v="0"/>
    <m/>
    <x v="803"/>
    <x v="3760"/>
    <x v="0"/>
    <x v="0"/>
    <x v="10"/>
    <n v="9896.5499999999993"/>
  </r>
  <r>
    <x v="10"/>
    <x v="11"/>
    <m/>
    <x v="10"/>
    <s v="Summer Flounder, Scup, Black Sea Bass"/>
    <x v="4042"/>
    <x v="3345"/>
    <x v="5"/>
    <x v="7"/>
    <x v="10"/>
    <n v="7216.79"/>
  </r>
  <r>
    <x v="10"/>
    <x v="11"/>
    <m/>
    <x v="19"/>
    <s v="Tilefish"/>
    <x v="4043"/>
    <x v="3834"/>
    <x v="261"/>
    <x v="276"/>
    <x v="10"/>
    <n v="5445.36"/>
  </r>
  <r>
    <x v="10"/>
    <x v="11"/>
    <m/>
    <x v="60"/>
    <s v="ASMFC FMP"/>
    <x v="4044"/>
    <x v="4006"/>
    <x v="45"/>
    <x v="68"/>
    <x v="10"/>
    <n v="3787.63"/>
  </r>
  <r>
    <x v="10"/>
    <x v="11"/>
    <m/>
    <x v="16"/>
    <s v="Monkfish"/>
    <x v="4045"/>
    <x v="4007"/>
    <x v="1"/>
    <x v="1"/>
    <x v="10"/>
    <n v="2265.61"/>
  </r>
  <r>
    <x v="10"/>
    <x v="11"/>
    <m/>
    <x v="25"/>
    <s v="Bluefish"/>
    <x v="3511"/>
    <x v="3719"/>
    <x v="11"/>
    <x v="31"/>
    <x v="10"/>
    <n v="1064.94"/>
  </r>
  <r>
    <x v="10"/>
    <x v="11"/>
    <m/>
    <x v="2"/>
    <s v="Summer Flounder, Scup, Black Sea Bass"/>
    <x v="3970"/>
    <x v="975"/>
    <x v="5"/>
    <x v="1"/>
    <x v="10"/>
    <n v="846.85"/>
  </r>
  <r>
    <x v="10"/>
    <x v="11"/>
    <m/>
    <x v="40"/>
    <s v="ASMFC FMP"/>
    <x v="3168"/>
    <x v="4008"/>
    <x v="1"/>
    <x v="1"/>
    <x v="10"/>
    <n v="406.02"/>
  </r>
  <r>
    <x v="10"/>
    <x v="11"/>
    <m/>
    <x v="23"/>
    <s v="Highly Migratory Species"/>
    <x v="1319"/>
    <x v="451"/>
    <x v="11"/>
    <x v="9"/>
    <x v="10"/>
    <n v="359.62"/>
  </r>
  <r>
    <x v="10"/>
    <x v="11"/>
    <m/>
    <x v="29"/>
    <s v="ASMFC FMP"/>
    <x v="3853"/>
    <x v="204"/>
    <x v="1"/>
    <x v="1"/>
    <x v="10"/>
    <n v="294.66000000000003"/>
  </r>
  <r>
    <x v="10"/>
    <x v="11"/>
    <m/>
    <x v="32"/>
    <s v="Highly Migratory Species"/>
    <x v="1376"/>
    <x v="1540"/>
    <x v="5"/>
    <x v="5"/>
    <x v="10"/>
    <n v="236.65"/>
  </r>
  <r>
    <x v="10"/>
    <x v="11"/>
    <m/>
    <x v="94"/>
    <s v="No Federal FMP"/>
    <x v="850"/>
    <x v="608"/>
    <x v="121"/>
    <x v="210"/>
    <x v="10"/>
    <n v="139.21"/>
  </r>
  <r>
    <x v="10"/>
    <x v="11"/>
    <m/>
    <x v="26"/>
    <s v="Skates"/>
    <x v="259"/>
    <x v="2600"/>
    <x v="6"/>
    <x v="6"/>
    <x v="10"/>
    <n v="100.93"/>
  </r>
  <r>
    <x v="10"/>
    <x v="11"/>
    <m/>
    <x v="24"/>
    <s v="No Federal FMP"/>
    <x v="627"/>
    <x v="104"/>
    <x v="11"/>
    <x v="44"/>
    <x v="10"/>
    <n v="88.17"/>
  </r>
  <r>
    <x v="10"/>
    <x v="11"/>
    <m/>
    <x v="22"/>
    <s v="Small-Mesh Multispecies"/>
    <x v="191"/>
    <x v="349"/>
    <x v="6"/>
    <x v="6"/>
    <x v="10"/>
    <n v="52.2"/>
  </r>
  <r>
    <x v="10"/>
    <x v="11"/>
    <m/>
    <x v="20"/>
    <s v="Mackerel, Squid, and Butterfish"/>
    <x v="480"/>
    <x v="250"/>
    <x v="6"/>
    <x v="6"/>
    <x v="10"/>
    <n v="30.16"/>
  </r>
  <r>
    <x v="10"/>
    <x v="11"/>
    <m/>
    <x v="21"/>
    <s v="No Federal FMP"/>
    <x v="196"/>
    <x v="69"/>
    <x v="6"/>
    <x v="6"/>
    <x v="10"/>
    <n v="15.08"/>
  </r>
  <r>
    <x v="10"/>
    <x v="11"/>
    <m/>
    <x v="31"/>
    <s v="No Federal FMP"/>
    <x v="17"/>
    <x v="65"/>
    <x v="1"/>
    <x v="1"/>
    <x v="10"/>
    <n v="8.1199999999999992"/>
  </r>
  <r>
    <x v="10"/>
    <x v="11"/>
    <m/>
    <x v="74"/>
    <s v="ASMFC FMP"/>
    <x v="18"/>
    <x v="69"/>
    <x v="67"/>
    <x v="57"/>
    <x v="10"/>
    <n v="5.8"/>
  </r>
  <r>
    <x v="10"/>
    <x v="11"/>
    <m/>
    <x v="83"/>
    <s v="No Federal FMP"/>
    <x v="71"/>
    <x v="65"/>
    <x v="9"/>
    <x v="9"/>
    <x v="10"/>
    <n v="4.6399999999999997"/>
  </r>
  <r>
    <x v="10"/>
    <x v="11"/>
    <m/>
    <x v="28"/>
    <s v="Tilefish"/>
    <x v="27"/>
    <x v="19"/>
    <x v="6"/>
    <x v="6"/>
    <x v="10"/>
    <n v="3.48"/>
  </r>
  <r>
    <x v="10"/>
    <x v="11"/>
    <m/>
    <x v="9"/>
    <s v="Summer Flounder, Scup, Black Sea Bass"/>
    <x v="19"/>
    <x v="109"/>
    <x v="6"/>
    <x v="6"/>
    <x v="10"/>
    <n v="2.3199999999999998"/>
  </r>
  <r>
    <x v="10"/>
    <x v="11"/>
    <m/>
    <x v="95"/>
    <s v="No Federal FMP"/>
    <x v="19"/>
    <x v="19"/>
    <x v="6"/>
    <x v="6"/>
    <x v="10"/>
    <n v="2.3199999999999998"/>
  </r>
  <r>
    <x v="10"/>
    <x v="11"/>
    <m/>
    <x v="45"/>
    <s v="No Federal FMP"/>
    <x v="19"/>
    <x v="109"/>
    <x v="1"/>
    <x v="1"/>
    <x v="10"/>
    <n v="2.3199999999999998"/>
  </r>
  <r>
    <x v="10"/>
    <x v="11"/>
    <m/>
    <x v="87"/>
    <s v="SERO FMP"/>
    <x v="19"/>
    <x v="19"/>
    <x v="1"/>
    <x v="1"/>
    <x v="10"/>
    <n v="2.3199999999999998"/>
  </r>
  <r>
    <x v="10"/>
    <x v="12"/>
    <s v="Empire Wind"/>
    <x v="1"/>
    <s v="Sea Scallop"/>
    <x v="4046"/>
    <x v="4009"/>
    <x v="145"/>
    <x v="194"/>
    <x v="10"/>
    <n v="6887946.9900000002"/>
  </r>
  <r>
    <x v="10"/>
    <x v="12"/>
    <s v="Empire Wind"/>
    <x v="7"/>
    <s v="Mackerel, Squid, and Butterfish"/>
    <x v="4047"/>
    <x v="4010"/>
    <x v="182"/>
    <x v="133"/>
    <x v="10"/>
    <n v="248620.19"/>
  </r>
  <r>
    <x v="10"/>
    <x v="12"/>
    <s v="Empire Wind"/>
    <x v="10"/>
    <s v="Summer Flounder, Scup, Black Sea Bass"/>
    <x v="4048"/>
    <x v="4011"/>
    <x v="83"/>
    <x v="43"/>
    <x v="10"/>
    <n v="52128.86"/>
  </r>
  <r>
    <x v="10"/>
    <x v="12"/>
    <s v="Empire Wind"/>
    <x v="0"/>
    <m/>
    <x v="4049"/>
    <x v="4012"/>
    <x v="0"/>
    <x v="0"/>
    <x v="10"/>
    <n v="35166.33"/>
  </r>
  <r>
    <x v="10"/>
    <x v="12"/>
    <s v="Empire Wind"/>
    <x v="16"/>
    <s v="Monkfish"/>
    <x v="4050"/>
    <x v="4013"/>
    <x v="45"/>
    <x v="22"/>
    <x v="10"/>
    <n v="32845.03"/>
  </r>
  <r>
    <x v="10"/>
    <x v="12"/>
    <s v="Empire Wind"/>
    <x v="38"/>
    <s v="Atlantic Herring"/>
    <x v="4051"/>
    <x v="4014"/>
    <x v="54"/>
    <x v="8"/>
    <x v="10"/>
    <n v="17106.38"/>
  </r>
  <r>
    <x v="10"/>
    <x v="12"/>
    <s v="Empire Wind"/>
    <x v="5"/>
    <s v="ASMFC FMP"/>
    <x v="4052"/>
    <x v="4015"/>
    <x v="1"/>
    <x v="1"/>
    <x v="10"/>
    <n v="9342.0400000000009"/>
  </r>
  <r>
    <x v="10"/>
    <x v="12"/>
    <s v="Empire Wind"/>
    <x v="22"/>
    <s v="Small-Mesh Multispecies"/>
    <x v="2622"/>
    <x v="4016"/>
    <x v="9"/>
    <x v="44"/>
    <x v="10"/>
    <n v="9125.1"/>
  </r>
  <r>
    <x v="10"/>
    <x v="12"/>
    <s v="Empire Wind"/>
    <x v="2"/>
    <s v="Summer Flounder, Scup, Black Sea Bass"/>
    <x v="4053"/>
    <x v="4017"/>
    <x v="54"/>
    <x v="64"/>
    <x v="10"/>
    <n v="3224.99"/>
  </r>
  <r>
    <x v="10"/>
    <x v="12"/>
    <s v="Empire Wind"/>
    <x v="26"/>
    <s v="Skates"/>
    <x v="4054"/>
    <x v="4018"/>
    <x v="7"/>
    <x v="7"/>
    <x v="10"/>
    <n v="2980.22"/>
  </r>
  <r>
    <x v="10"/>
    <x v="12"/>
    <s v="Empire Wind"/>
    <x v="35"/>
    <s v="Spiny Dogfish"/>
    <x v="1286"/>
    <x v="4019"/>
    <x v="54"/>
    <x v="31"/>
    <x v="10"/>
    <n v="2314.34"/>
  </r>
  <r>
    <x v="10"/>
    <x v="12"/>
    <s v="Empire Wind"/>
    <x v="53"/>
    <s v="Surfclam, Ocean Quahog"/>
    <x v="4055"/>
    <x v="4020"/>
    <x v="1"/>
    <x v="1"/>
    <x v="10"/>
    <n v="2237.77"/>
  </r>
  <r>
    <x v="10"/>
    <x v="12"/>
    <s v="Empire Wind"/>
    <x v="32"/>
    <s v="Highly Migratory Species"/>
    <x v="2076"/>
    <x v="4021"/>
    <x v="83"/>
    <x v="55"/>
    <x v="10"/>
    <n v="1944.28"/>
  </r>
  <r>
    <x v="10"/>
    <x v="12"/>
    <s v="Empire Wind"/>
    <x v="25"/>
    <s v="Bluefish"/>
    <x v="4056"/>
    <x v="4022"/>
    <x v="8"/>
    <x v="8"/>
    <x v="10"/>
    <n v="1838.71"/>
  </r>
  <r>
    <x v="10"/>
    <x v="12"/>
    <s v="Empire Wind"/>
    <x v="9"/>
    <s v="Summer Flounder, Scup, Black Sea Bass"/>
    <x v="4057"/>
    <x v="3359"/>
    <x v="5"/>
    <x v="5"/>
    <x v="10"/>
    <n v="1664.7"/>
  </r>
  <r>
    <x v="10"/>
    <x v="12"/>
    <s v="Empire Wind"/>
    <x v="6"/>
    <s v="Mackerel, Squid, and Butterfish"/>
    <x v="1441"/>
    <x v="4023"/>
    <x v="6"/>
    <x v="6"/>
    <x v="10"/>
    <n v="487.23"/>
  </r>
  <r>
    <x v="10"/>
    <x v="12"/>
    <s v="Empire Wind"/>
    <x v="20"/>
    <s v="Mackerel, Squid, and Butterfish"/>
    <x v="943"/>
    <x v="4024"/>
    <x v="7"/>
    <x v="31"/>
    <x v="10"/>
    <n v="460.55"/>
  </r>
  <r>
    <x v="10"/>
    <x v="12"/>
    <s v="Empire Wind"/>
    <x v="43"/>
    <s v="Northeast Multispecies"/>
    <x v="432"/>
    <x v="818"/>
    <x v="1"/>
    <x v="1"/>
    <x v="10"/>
    <n v="425.75"/>
  </r>
  <r>
    <x v="10"/>
    <x v="12"/>
    <s v="Empire Wind"/>
    <x v="17"/>
    <s v="Small-Mesh Multispecies"/>
    <x v="3168"/>
    <x v="4025"/>
    <x v="11"/>
    <x v="31"/>
    <x v="10"/>
    <n v="406.02"/>
  </r>
  <r>
    <x v="10"/>
    <x v="12"/>
    <s v="Empire Wind"/>
    <x v="11"/>
    <s v="ASMFC FMP"/>
    <x v="3595"/>
    <x v="205"/>
    <x v="67"/>
    <x v="8"/>
    <x v="10"/>
    <n v="328.3"/>
  </r>
  <r>
    <x v="10"/>
    <x v="12"/>
    <s v="Empire Wind"/>
    <x v="29"/>
    <s v="ASMFC FMP"/>
    <x v="1643"/>
    <x v="61"/>
    <x v="1"/>
    <x v="1"/>
    <x v="10"/>
    <n v="174.01"/>
  </r>
  <r>
    <x v="10"/>
    <x v="12"/>
    <s v="Empire Wind"/>
    <x v="21"/>
    <s v="No Federal FMP"/>
    <x v="1643"/>
    <x v="1331"/>
    <x v="7"/>
    <x v="31"/>
    <x v="10"/>
    <n v="174.01"/>
  </r>
  <r>
    <x v="10"/>
    <x v="12"/>
    <s v="Empire Wind"/>
    <x v="27"/>
    <s v="Northeast Multispecies"/>
    <x v="550"/>
    <x v="503"/>
    <x v="6"/>
    <x v="6"/>
    <x v="10"/>
    <n v="167.05"/>
  </r>
  <r>
    <x v="10"/>
    <x v="12"/>
    <s v="Empire Wind"/>
    <x v="46"/>
    <s v="No Federal FMP"/>
    <x v="642"/>
    <x v="179"/>
    <x v="11"/>
    <x v="64"/>
    <x v="10"/>
    <n v="160.09"/>
  </r>
  <r>
    <x v="10"/>
    <x v="12"/>
    <s v="Empire Wind"/>
    <x v="18"/>
    <s v="Mackerel, Squid, and Butterfish"/>
    <x v="104"/>
    <x v="382"/>
    <x v="5"/>
    <x v="1"/>
    <x v="10"/>
    <n v="96.29"/>
  </r>
  <r>
    <x v="10"/>
    <x v="12"/>
    <s v="Empire Wind"/>
    <x v="91"/>
    <s v="Northeast Multispecies"/>
    <x v="279"/>
    <x v="1226"/>
    <x v="13"/>
    <x v="56"/>
    <x v="10"/>
    <n v="89.33"/>
  </r>
  <r>
    <x v="10"/>
    <x v="12"/>
    <s v="Empire Wind"/>
    <x v="70"/>
    <s v="No Federal FMP"/>
    <x v="106"/>
    <x v="141"/>
    <x v="6"/>
    <x v="6"/>
    <x v="10"/>
    <n v="74.239999999999995"/>
  </r>
  <r>
    <x v="10"/>
    <x v="12"/>
    <s v="Empire Wind"/>
    <x v="34"/>
    <s v="Northeast Multispecies"/>
    <x v="226"/>
    <x v="184"/>
    <x v="6"/>
    <x v="6"/>
    <x v="10"/>
    <n v="61.48"/>
  </r>
  <r>
    <x v="10"/>
    <x v="12"/>
    <s v="Empire Wind"/>
    <x v="62"/>
    <s v="ASMFC FMP"/>
    <x v="233"/>
    <x v="67"/>
    <x v="153"/>
    <x v="152"/>
    <x v="10"/>
    <n v="55.68"/>
  </r>
  <r>
    <x v="10"/>
    <x v="12"/>
    <s v="Empire Wind"/>
    <x v="24"/>
    <s v="No Federal FMP"/>
    <x v="480"/>
    <x v="66"/>
    <x v="5"/>
    <x v="1"/>
    <x v="10"/>
    <n v="30.16"/>
  </r>
  <r>
    <x v="10"/>
    <x v="12"/>
    <s v="Empire Wind"/>
    <x v="8"/>
    <s v="ASMFC FMP"/>
    <x v="195"/>
    <x v="348"/>
    <x v="6"/>
    <x v="6"/>
    <x v="10"/>
    <n v="27.84"/>
  </r>
  <r>
    <x v="10"/>
    <x v="12"/>
    <s v="Empire Wind"/>
    <x v="31"/>
    <s v="No Federal FMP"/>
    <x v="164"/>
    <x v="68"/>
    <x v="29"/>
    <x v="5"/>
    <x v="10"/>
    <n v="24.36"/>
  </r>
  <r>
    <x v="10"/>
    <x v="12"/>
    <s v="Empire Wind"/>
    <x v="49"/>
    <s v="No Federal FMP"/>
    <x v="127"/>
    <x v="55"/>
    <x v="12"/>
    <x v="10"/>
    <x v="10"/>
    <n v="18.559999999999999"/>
  </r>
  <r>
    <x v="10"/>
    <x v="12"/>
    <s v="Empire Wind"/>
    <x v="12"/>
    <s v="No Federal FMP"/>
    <x v="67"/>
    <x v="182"/>
    <x v="6"/>
    <x v="1"/>
    <x v="10"/>
    <n v="17.399999999999999"/>
  </r>
  <r>
    <x v="10"/>
    <x v="12"/>
    <s v="Empire Wind"/>
    <x v="51"/>
    <s v="No Federal FMP"/>
    <x v="196"/>
    <x v="15"/>
    <x v="5"/>
    <x v="5"/>
    <x v="10"/>
    <n v="15.08"/>
  </r>
  <r>
    <x v="10"/>
    <x v="12"/>
    <s v="Empire Wind"/>
    <x v="31"/>
    <s v="No Federal FMP"/>
    <x v="16"/>
    <x v="27"/>
    <x v="7"/>
    <x v="7"/>
    <x v="10"/>
    <n v="9.2799999999999994"/>
  </r>
  <r>
    <x v="10"/>
    <x v="12"/>
    <s v="Empire Wind"/>
    <x v="19"/>
    <s v="Tilefish"/>
    <x v="111"/>
    <x v="109"/>
    <x v="6"/>
    <x v="6"/>
    <x v="10"/>
    <n v="6.96"/>
  </r>
  <r>
    <x v="10"/>
    <x v="12"/>
    <s v="Empire Wind"/>
    <x v="28"/>
    <s v="Tilefish"/>
    <x v="18"/>
    <x v="109"/>
    <x v="6"/>
    <x v="6"/>
    <x v="10"/>
    <n v="5.8"/>
  </r>
  <r>
    <x v="10"/>
    <x v="12"/>
    <s v="Empire Wind"/>
    <x v="13"/>
    <s v="No Federal FMP"/>
    <x v="27"/>
    <x v="65"/>
    <x v="1"/>
    <x v="1"/>
    <x v="10"/>
    <n v="3.48"/>
  </r>
  <r>
    <x v="10"/>
    <x v="12"/>
    <s v="Empire Wind"/>
    <x v="58"/>
    <s v="Highly Migratory Species"/>
    <x v="19"/>
    <x v="109"/>
    <x v="1"/>
    <x v="1"/>
    <x v="10"/>
    <n v="2.3199999999999998"/>
  </r>
  <r>
    <x v="10"/>
    <x v="12"/>
    <s v="Empire Wind"/>
    <x v="60"/>
    <s v="ASMFC FMP"/>
    <x v="19"/>
    <x v="109"/>
    <x v="6"/>
    <x v="6"/>
    <x v="10"/>
    <n v="2.3199999999999998"/>
  </r>
  <r>
    <x v="10"/>
    <x v="12"/>
    <s v="Empire Wind"/>
    <x v="37"/>
    <s v="No Federal FMP"/>
    <x v="20"/>
    <x v="19"/>
    <x v="6"/>
    <x v="6"/>
    <x v="10"/>
    <n v="1.1599999999999999"/>
  </r>
  <r>
    <x v="10"/>
    <x v="13"/>
    <s v="South Fork Wind"/>
    <x v="16"/>
    <s v="Monkfish"/>
    <x v="4058"/>
    <x v="4026"/>
    <x v="22"/>
    <x v="32"/>
    <x v="10"/>
    <n v="38071.15"/>
  </r>
  <r>
    <x v="10"/>
    <x v="13"/>
    <s v="South Fork Wind"/>
    <x v="1"/>
    <s v="Sea Scallop"/>
    <x v="4059"/>
    <x v="4027"/>
    <x v="1"/>
    <x v="1"/>
    <x v="10"/>
    <n v="37545.629999999997"/>
  </r>
  <r>
    <x v="10"/>
    <x v="13"/>
    <s v="South Fork Wind"/>
    <x v="26"/>
    <s v="Skates"/>
    <x v="4060"/>
    <x v="4028"/>
    <x v="53"/>
    <x v="11"/>
    <x v="10"/>
    <n v="25835.9"/>
  </r>
  <r>
    <x v="10"/>
    <x v="13"/>
    <s v="South Fork Wind"/>
    <x v="5"/>
    <s v="ASMFC FMP"/>
    <x v="4061"/>
    <x v="1959"/>
    <x v="29"/>
    <x v="5"/>
    <x v="10"/>
    <n v="21750.13"/>
  </r>
  <r>
    <x v="10"/>
    <x v="13"/>
    <s v="South Fork Wind"/>
    <x v="34"/>
    <s v="Northeast Multispecies"/>
    <x v="4062"/>
    <x v="4029"/>
    <x v="29"/>
    <x v="7"/>
    <x v="10"/>
    <n v="12542.67"/>
  </r>
  <r>
    <x v="10"/>
    <x v="13"/>
    <s v="South Fork Wind"/>
    <x v="0"/>
    <m/>
    <x v="4063"/>
    <x v="4030"/>
    <x v="0"/>
    <x v="0"/>
    <x v="10"/>
    <n v="11887.23"/>
  </r>
  <r>
    <x v="10"/>
    <x v="13"/>
    <s v="South Fork Wind"/>
    <x v="10"/>
    <s v="Summer Flounder, Scup, Black Sea Bass"/>
    <x v="4064"/>
    <x v="4031"/>
    <x v="29"/>
    <x v="5"/>
    <x v="10"/>
    <n v="8274.77"/>
  </r>
  <r>
    <x v="10"/>
    <x v="13"/>
    <s v="South Fork Wind"/>
    <x v="7"/>
    <s v="Mackerel, Squid, and Butterfish"/>
    <x v="4065"/>
    <x v="4032"/>
    <x v="5"/>
    <x v="5"/>
    <x v="10"/>
    <n v="5777.14"/>
  </r>
  <r>
    <x v="10"/>
    <x v="13"/>
    <s v="South Fork Wind"/>
    <x v="22"/>
    <s v="Small-Mesh Multispecies"/>
    <x v="4066"/>
    <x v="3751"/>
    <x v="7"/>
    <x v="31"/>
    <x v="10"/>
    <n v="5177.3900000000003"/>
  </r>
  <r>
    <x v="10"/>
    <x v="13"/>
    <s v="South Fork Wind"/>
    <x v="2"/>
    <s v="Summer Flounder, Scup, Black Sea Bass"/>
    <x v="4067"/>
    <x v="240"/>
    <x v="67"/>
    <x v="64"/>
    <x v="10"/>
    <n v="4373.46"/>
  </r>
  <r>
    <x v="10"/>
    <x v="13"/>
    <s v="South Fork Wind"/>
    <x v="38"/>
    <s v="Atlantic Herring"/>
    <x v="4068"/>
    <x v="4033"/>
    <x v="1"/>
    <x v="1"/>
    <x v="10"/>
    <n v="3256.31"/>
  </r>
  <r>
    <x v="10"/>
    <x v="13"/>
    <s v="South Fork Wind"/>
    <x v="9"/>
    <s v="Summer Flounder, Scup, Black Sea Bass"/>
    <x v="4069"/>
    <x v="1230"/>
    <x v="7"/>
    <x v="7"/>
    <x v="10"/>
    <n v="3038.22"/>
  </r>
  <r>
    <x v="10"/>
    <x v="13"/>
    <s v="South Fork Wind"/>
    <x v="43"/>
    <s v="Northeast Multispecies"/>
    <x v="4070"/>
    <x v="4034"/>
    <x v="7"/>
    <x v="7"/>
    <x v="10"/>
    <n v="1991.84"/>
  </r>
  <r>
    <x v="10"/>
    <x v="13"/>
    <s v="South Fork Wind"/>
    <x v="29"/>
    <s v="ASMFC FMP"/>
    <x v="2677"/>
    <x v="1552"/>
    <x v="7"/>
    <x v="7"/>
    <x v="10"/>
    <n v="1349.16"/>
  </r>
  <r>
    <x v="10"/>
    <x v="13"/>
    <s v="South Fork Wind"/>
    <x v="8"/>
    <s v="ASMFC FMP"/>
    <x v="4071"/>
    <x v="2492"/>
    <x v="5"/>
    <x v="5"/>
    <x v="10"/>
    <n v="1256.3499999999999"/>
  </r>
  <r>
    <x v="10"/>
    <x v="13"/>
    <s v="South Fork Wind"/>
    <x v="35"/>
    <s v="Spiny Dogfish"/>
    <x v="2429"/>
    <x v="4035"/>
    <x v="29"/>
    <x v="7"/>
    <x v="10"/>
    <n v="1180.95"/>
  </r>
  <r>
    <x v="10"/>
    <x v="13"/>
    <s v="South Fork Wind"/>
    <x v="17"/>
    <s v="Small-Mesh Multispecies"/>
    <x v="4072"/>
    <x v="1053"/>
    <x v="10"/>
    <x v="28"/>
    <x v="10"/>
    <n v="772.61"/>
  </r>
  <r>
    <x v="10"/>
    <x v="13"/>
    <s v="South Fork Wind"/>
    <x v="37"/>
    <s v="No Federal FMP"/>
    <x v="4073"/>
    <x v="202"/>
    <x v="127"/>
    <x v="71"/>
    <x v="10"/>
    <n v="769.13"/>
  </r>
  <r>
    <x v="10"/>
    <x v="13"/>
    <s v="South Fork Wind"/>
    <x v="20"/>
    <s v="Mackerel, Squid, and Butterfish"/>
    <x v="3495"/>
    <x v="4036"/>
    <x v="54"/>
    <x v="9"/>
    <x v="10"/>
    <n v="632.24"/>
  </r>
  <r>
    <x v="10"/>
    <x v="13"/>
    <s v="South Fork Wind"/>
    <x v="25"/>
    <s v="Bluefish"/>
    <x v="384"/>
    <x v="857"/>
    <x v="29"/>
    <x v="7"/>
    <x v="10"/>
    <n v="591.64"/>
  </r>
  <r>
    <x v="10"/>
    <x v="13"/>
    <s v="South Fork Wind"/>
    <x v="11"/>
    <s v="ASMFC FMP"/>
    <x v="1926"/>
    <x v="403"/>
    <x v="54"/>
    <x v="64"/>
    <x v="10"/>
    <n v="254.06"/>
  </r>
  <r>
    <x v="10"/>
    <x v="13"/>
    <s v="South Fork Wind"/>
    <x v="42"/>
    <s v="No Federal FMP"/>
    <x v="992"/>
    <x v="1007"/>
    <x v="53"/>
    <x v="24"/>
    <x v="10"/>
    <n v="232.01"/>
  </r>
  <r>
    <x v="10"/>
    <x v="13"/>
    <s v="South Fork Wind"/>
    <x v="45"/>
    <s v="No Federal FMP"/>
    <x v="477"/>
    <x v="1055"/>
    <x v="89"/>
    <x v="121"/>
    <x v="10"/>
    <n v="149.65"/>
  </r>
  <r>
    <x v="10"/>
    <x v="13"/>
    <s v="South Fork Wind"/>
    <x v="41"/>
    <s v="Northeast Multispecies"/>
    <x v="1909"/>
    <x v="12"/>
    <x v="6"/>
    <x v="6"/>
    <x v="10"/>
    <n v="114.85"/>
  </r>
  <r>
    <x v="10"/>
    <x v="13"/>
    <s v="South Fork Wind"/>
    <x v="32"/>
    <s v="Highly Migratory Species"/>
    <x v="627"/>
    <x v="4037"/>
    <x v="1"/>
    <x v="5"/>
    <x v="10"/>
    <n v="88.17"/>
  </r>
  <r>
    <x v="10"/>
    <x v="13"/>
    <s v="South Fork Wind"/>
    <x v="12"/>
    <s v="No Federal FMP"/>
    <x v="281"/>
    <x v="469"/>
    <x v="5"/>
    <x v="5"/>
    <x v="10"/>
    <n v="68.44"/>
  </r>
  <r>
    <x v="10"/>
    <x v="13"/>
    <s v="South Fork Wind"/>
    <x v="18"/>
    <s v="Mackerel, Squid, and Butterfish"/>
    <x v="191"/>
    <x v="362"/>
    <x v="1"/>
    <x v="1"/>
    <x v="10"/>
    <n v="52.2"/>
  </r>
  <r>
    <x v="10"/>
    <x v="13"/>
    <s v="South Fork Wind"/>
    <x v="90"/>
    <s v="No Federal FMP"/>
    <x v="218"/>
    <x v="207"/>
    <x v="46"/>
    <x v="47"/>
    <x v="10"/>
    <n v="40.6"/>
  </r>
  <r>
    <x v="10"/>
    <x v="13"/>
    <s v="South Fork Wind"/>
    <x v="21"/>
    <s v="No Federal FMP"/>
    <x v="109"/>
    <x v="67"/>
    <x v="1"/>
    <x v="1"/>
    <x v="10"/>
    <n v="23.2"/>
  </r>
  <r>
    <x v="10"/>
    <x v="13"/>
    <s v="South Fork Wind"/>
    <x v="3"/>
    <s v="No Federal FMP"/>
    <x v="165"/>
    <x v="109"/>
    <x v="6"/>
    <x v="6"/>
    <x v="10"/>
    <n v="19.72"/>
  </r>
  <r>
    <x v="10"/>
    <x v="13"/>
    <s v="South Fork Wind"/>
    <x v="48"/>
    <s v="Northeast Multispecies"/>
    <x v="165"/>
    <x v="15"/>
    <x v="6"/>
    <x v="6"/>
    <x v="10"/>
    <n v="19.72"/>
  </r>
  <r>
    <x v="10"/>
    <x v="13"/>
    <s v="South Fork Wind"/>
    <x v="70"/>
    <s v="No Federal FMP"/>
    <x v="145"/>
    <x v="109"/>
    <x v="6"/>
    <x v="6"/>
    <x v="10"/>
    <n v="16.239999999999998"/>
  </r>
  <r>
    <x v="10"/>
    <x v="13"/>
    <s v="South Fork Wind"/>
    <x v="31"/>
    <s v="No Federal FMP"/>
    <x v="68"/>
    <x v="15"/>
    <x v="1"/>
    <x v="5"/>
    <x v="10"/>
    <n v="13.92"/>
  </r>
  <r>
    <x v="10"/>
    <x v="13"/>
    <s v="South Fork Wind"/>
    <x v="28"/>
    <s v="Tilefish"/>
    <x v="70"/>
    <x v="65"/>
    <x v="6"/>
    <x v="6"/>
    <x v="10"/>
    <n v="11.6"/>
  </r>
  <r>
    <x v="10"/>
    <x v="13"/>
    <s v="South Fork Wind"/>
    <x v="27"/>
    <s v="Northeast Multispecies"/>
    <x v="16"/>
    <x v="109"/>
    <x v="6"/>
    <x v="6"/>
    <x v="10"/>
    <n v="9.2799999999999994"/>
  </r>
  <r>
    <x v="10"/>
    <x v="13"/>
    <s v="South Fork Wind"/>
    <x v="24"/>
    <s v="No Federal FMP"/>
    <x v="17"/>
    <x v="26"/>
    <x v="6"/>
    <x v="6"/>
    <x v="10"/>
    <n v="8.1199999999999992"/>
  </r>
  <r>
    <x v="10"/>
    <x v="13"/>
    <s v="South Fork Wind"/>
    <x v="54"/>
    <s v="Northeast Multispecies"/>
    <x v="111"/>
    <x v="27"/>
    <x v="6"/>
    <x v="6"/>
    <x v="10"/>
    <n v="6.96"/>
  </r>
  <r>
    <x v="10"/>
    <x v="13"/>
    <s v="South Fork Wind"/>
    <x v="13"/>
    <s v="No Federal FMP"/>
    <x v="18"/>
    <x v="108"/>
    <x v="5"/>
    <x v="7"/>
    <x v="10"/>
    <n v="5.8"/>
  </r>
  <r>
    <x v="10"/>
    <x v="13"/>
    <s v="South Fork Wind"/>
    <x v="64"/>
    <s v="Small-Mesh Multispecies"/>
    <x v="27"/>
    <x v="15"/>
    <x v="6"/>
    <x v="1"/>
    <x v="10"/>
    <n v="3.48"/>
  </r>
  <r>
    <x v="10"/>
    <x v="13"/>
    <s v="South Fork Wind"/>
    <x v="15"/>
    <s v="SERO FMP"/>
    <x v="27"/>
    <x v="109"/>
    <x v="5"/>
    <x v="7"/>
    <x v="10"/>
    <n v="3.48"/>
  </r>
  <r>
    <x v="10"/>
    <x v="13"/>
    <s v="South Fork Wind"/>
    <x v="56"/>
    <s v="Northeast Multispecies"/>
    <x v="27"/>
    <x v="20"/>
    <x v="6"/>
    <x v="6"/>
    <x v="10"/>
    <n v="3.48"/>
  </r>
  <r>
    <x v="10"/>
    <x v="13"/>
    <s v="South Fork Wind"/>
    <x v="49"/>
    <s v="No Federal FMP"/>
    <x v="19"/>
    <x v="184"/>
    <x v="5"/>
    <x v="5"/>
    <x v="10"/>
    <n v="2.3199999999999998"/>
  </r>
  <r>
    <x v="10"/>
    <x v="13"/>
    <s v="South Fork Wind"/>
    <x v="39"/>
    <s v="No Federal FMP"/>
    <x v="19"/>
    <x v="27"/>
    <x v="5"/>
    <x v="5"/>
    <x v="10"/>
    <n v="2.3199999999999998"/>
  </r>
  <r>
    <x v="10"/>
    <x v="14"/>
    <s v="Skipjack Wind"/>
    <x v="53"/>
    <s v="Surfclam, Ocean Quahog"/>
    <x v="4074"/>
    <x v="4038"/>
    <x v="9"/>
    <x v="9"/>
    <x v="10"/>
    <n v="21811.62"/>
  </r>
  <r>
    <x v="10"/>
    <x v="14"/>
    <s v="Skipjack Wind"/>
    <x v="1"/>
    <s v="Sea Scallop"/>
    <x v="4075"/>
    <x v="1564"/>
    <x v="6"/>
    <x v="6"/>
    <x v="10"/>
    <n v="16614.509999999998"/>
  </r>
  <r>
    <x v="10"/>
    <x v="14"/>
    <s v="Skipjack Wind"/>
    <x v="10"/>
    <s v="Summer Flounder, Scup, Black Sea Bass"/>
    <x v="4076"/>
    <x v="4039"/>
    <x v="7"/>
    <x v="31"/>
    <x v="10"/>
    <n v="13787.42"/>
  </r>
  <r>
    <x v="10"/>
    <x v="14"/>
    <s v="Skipjack Wind"/>
    <x v="2"/>
    <s v="Summer Flounder, Scup, Black Sea Bass"/>
    <x v="4077"/>
    <x v="4040"/>
    <x v="58"/>
    <x v="19"/>
    <x v="10"/>
    <n v="9171.51"/>
  </r>
  <r>
    <x v="10"/>
    <x v="14"/>
    <s v="Skipjack Wind"/>
    <x v="40"/>
    <s v="ASMFC FMP"/>
    <x v="1026"/>
    <x v="4041"/>
    <x v="33"/>
    <x v="84"/>
    <x v="10"/>
    <n v="8941.81"/>
  </r>
  <r>
    <x v="10"/>
    <x v="14"/>
    <s v="Skipjack Wind"/>
    <x v="6"/>
    <s v="Mackerel, Squid, and Butterfish"/>
    <x v="4078"/>
    <x v="4042"/>
    <x v="29"/>
    <x v="7"/>
    <x v="10"/>
    <n v="7139.06"/>
  </r>
  <r>
    <x v="10"/>
    <x v="14"/>
    <s v="Skipjack Wind"/>
    <x v="7"/>
    <s v="Mackerel, Squid, and Butterfish"/>
    <x v="2104"/>
    <x v="4043"/>
    <x v="1"/>
    <x v="1"/>
    <x v="10"/>
    <n v="2716.88"/>
  </r>
  <r>
    <x v="10"/>
    <x v="14"/>
    <s v="Skipjack Wind"/>
    <x v="60"/>
    <s v="ASMFC FMP"/>
    <x v="4079"/>
    <x v="4044"/>
    <x v="7"/>
    <x v="44"/>
    <x v="10"/>
    <n v="1229.67"/>
  </r>
  <r>
    <x v="10"/>
    <x v="14"/>
    <s v="Skipjack Wind"/>
    <x v="32"/>
    <s v="Highly Migratory Species"/>
    <x v="4080"/>
    <x v="4045"/>
    <x v="8"/>
    <x v="10"/>
    <x v="10"/>
    <n v="1004.62"/>
  </r>
  <r>
    <x v="10"/>
    <x v="14"/>
    <s v="Skipjack Wind"/>
    <x v="5"/>
    <s v="ASMFC FMP"/>
    <x v="2667"/>
    <x v="1004"/>
    <x v="6"/>
    <x v="6"/>
    <x v="10"/>
    <n v="979.1"/>
  </r>
  <r>
    <x v="10"/>
    <x v="14"/>
    <s v="Skipjack Wind"/>
    <x v="0"/>
    <m/>
    <x v="811"/>
    <x v="4046"/>
    <x v="0"/>
    <x v="0"/>
    <x v="10"/>
    <n v="677.48"/>
  </r>
  <r>
    <x v="10"/>
    <x v="14"/>
    <s v="Skipjack Wind"/>
    <x v="3"/>
    <s v="No Federal FMP"/>
    <x v="655"/>
    <x v="268"/>
    <x v="1"/>
    <x v="1"/>
    <x v="10"/>
    <n v="481.43"/>
  </r>
  <r>
    <x v="10"/>
    <x v="14"/>
    <s v="Skipjack Wind"/>
    <x v="11"/>
    <s v="ASMFC FMP"/>
    <x v="549"/>
    <x v="363"/>
    <x v="8"/>
    <x v="68"/>
    <x v="10"/>
    <n v="412.98"/>
  </r>
  <r>
    <x v="10"/>
    <x v="14"/>
    <s v="Skipjack Wind"/>
    <x v="16"/>
    <s v="Monkfish"/>
    <x v="3639"/>
    <x v="362"/>
    <x v="6"/>
    <x v="6"/>
    <x v="10"/>
    <n v="290.02"/>
  </r>
  <r>
    <x v="10"/>
    <x v="14"/>
    <s v="Skipjack Wind"/>
    <x v="25"/>
    <s v="Bluefish"/>
    <x v="697"/>
    <x v="947"/>
    <x v="1"/>
    <x v="1"/>
    <x v="10"/>
    <n v="151.97"/>
  </r>
  <r>
    <x v="10"/>
    <x v="14"/>
    <s v="Skipjack Wind"/>
    <x v="34"/>
    <s v="Northeast Multispecies"/>
    <x v="1333"/>
    <x v="325"/>
    <x v="6"/>
    <x v="6"/>
    <x v="10"/>
    <n v="131.09"/>
  </r>
  <r>
    <x v="10"/>
    <x v="14"/>
    <s v="Skipjack Wind"/>
    <x v="26"/>
    <s v="Skates"/>
    <x v="1053"/>
    <x v="974"/>
    <x v="6"/>
    <x v="6"/>
    <x v="10"/>
    <n v="87.01"/>
  </r>
  <r>
    <x v="10"/>
    <x v="14"/>
    <s v="Skipjack Wind"/>
    <x v="70"/>
    <s v="No Federal FMP"/>
    <x v="282"/>
    <x v="18"/>
    <x v="6"/>
    <x v="6"/>
    <x v="10"/>
    <n v="67.28"/>
  </r>
  <r>
    <x v="10"/>
    <x v="14"/>
    <s v="Skipjack Wind"/>
    <x v="4"/>
    <s v="No Federal FMP"/>
    <x v="107"/>
    <x v="66"/>
    <x v="6"/>
    <x v="6"/>
    <x v="10"/>
    <n v="54.52"/>
  </r>
  <r>
    <x v="10"/>
    <x v="14"/>
    <s v="Skipjack Wind"/>
    <x v="9"/>
    <s v="Summer Flounder, Scup, Black Sea Bass"/>
    <x v="589"/>
    <x v="1225"/>
    <x v="6"/>
    <x v="6"/>
    <x v="10"/>
    <n v="53.36"/>
  </r>
  <r>
    <x v="10"/>
    <x v="14"/>
    <s v="Skipjack Wind"/>
    <x v="23"/>
    <s v="Highly Migratory Species"/>
    <x v="413"/>
    <x v="108"/>
    <x v="1"/>
    <x v="1"/>
    <x v="10"/>
    <n v="41.76"/>
  </r>
  <r>
    <x v="10"/>
    <x v="14"/>
    <s v="Skipjack Wind"/>
    <x v="46"/>
    <s v="No Federal FMP"/>
    <x v="413"/>
    <x v="934"/>
    <x v="1"/>
    <x v="5"/>
    <x v="10"/>
    <n v="41.76"/>
  </r>
  <r>
    <x v="10"/>
    <x v="14"/>
    <s v="Skipjack Wind"/>
    <x v="95"/>
    <s v="No Federal FMP"/>
    <x v="26"/>
    <x v="364"/>
    <x v="1"/>
    <x v="1"/>
    <x v="10"/>
    <n v="35.96"/>
  </r>
  <r>
    <x v="10"/>
    <x v="14"/>
    <s v="Skipjack Wind"/>
    <x v="51"/>
    <s v="No Federal FMP"/>
    <x v="195"/>
    <x v="1106"/>
    <x v="7"/>
    <x v="43"/>
    <x v="10"/>
    <n v="27.84"/>
  </r>
  <r>
    <x v="10"/>
    <x v="14"/>
    <s v="Skipjack Wind"/>
    <x v="13"/>
    <s v="No Federal FMP"/>
    <x v="144"/>
    <x v="1008"/>
    <x v="10"/>
    <x v="10"/>
    <x v="10"/>
    <n v="25.52"/>
  </r>
  <r>
    <x v="10"/>
    <x v="14"/>
    <s v="Skipjack Wind"/>
    <x v="20"/>
    <s v="Mackerel, Squid, and Butterfish"/>
    <x v="165"/>
    <x v="246"/>
    <x v="6"/>
    <x v="6"/>
    <x v="10"/>
    <n v="19.72"/>
  </r>
  <r>
    <x v="10"/>
    <x v="14"/>
    <s v="Skipjack Wind"/>
    <x v="17"/>
    <s v="Small-Mesh Multispecies"/>
    <x v="70"/>
    <x v="364"/>
    <x v="6"/>
    <x v="6"/>
    <x v="10"/>
    <n v="11.6"/>
  </r>
  <r>
    <x v="10"/>
    <x v="14"/>
    <s v="Skipjack Wind"/>
    <x v="19"/>
    <s v="Tilefish"/>
    <x v="16"/>
    <x v="27"/>
    <x v="1"/>
    <x v="1"/>
    <x v="10"/>
    <n v="9.2799999999999994"/>
  </r>
  <r>
    <x v="10"/>
    <x v="14"/>
    <s v="Skipjack Wind"/>
    <x v="94"/>
    <s v="No Federal FMP"/>
    <x v="18"/>
    <x v="26"/>
    <x v="54"/>
    <x v="31"/>
    <x v="10"/>
    <n v="5.8"/>
  </r>
  <r>
    <x v="10"/>
    <x v="14"/>
    <s v="Skipjack Wind"/>
    <x v="31"/>
    <s v="No Federal FMP"/>
    <x v="18"/>
    <x v="109"/>
    <x v="1"/>
    <x v="1"/>
    <x v="10"/>
    <n v="5.8"/>
  </r>
  <r>
    <x v="10"/>
    <x v="14"/>
    <s v="Skipjack Wind"/>
    <x v="45"/>
    <s v="No Federal FMP"/>
    <x v="71"/>
    <x v="26"/>
    <x v="1"/>
    <x v="5"/>
    <x v="10"/>
    <n v="4.6399999999999997"/>
  </r>
  <r>
    <x v="10"/>
    <x v="14"/>
    <s v="Skipjack Wind"/>
    <x v="24"/>
    <s v="No Federal FMP"/>
    <x v="27"/>
    <x v="65"/>
    <x v="6"/>
    <x v="6"/>
    <x v="10"/>
    <n v="3.48"/>
  </r>
  <r>
    <x v="10"/>
    <x v="14"/>
    <s v="Skipjack Wind"/>
    <x v="81"/>
    <s v="No Federal FMP"/>
    <x v="27"/>
    <x v="19"/>
    <x v="29"/>
    <x v="31"/>
    <x v="10"/>
    <n v="3.48"/>
  </r>
  <r>
    <x v="10"/>
    <x v="14"/>
    <s v="Skipjack Wind"/>
    <x v="28"/>
    <s v="Tilefish"/>
    <x v="27"/>
    <x v="19"/>
    <x v="6"/>
    <x v="6"/>
    <x v="10"/>
    <n v="3.48"/>
  </r>
  <r>
    <x v="10"/>
    <x v="14"/>
    <s v="Skipjack Wind"/>
    <x v="21"/>
    <s v="No Federal FMP"/>
    <x v="19"/>
    <x v="109"/>
    <x v="6"/>
    <x v="6"/>
    <x v="10"/>
    <n v="2.3199999999999998"/>
  </r>
  <r>
    <x v="10"/>
    <x v="14"/>
    <s v="Skipjack Wind"/>
    <x v="12"/>
    <s v="No Federal FMP"/>
    <x v="19"/>
    <x v="27"/>
    <x v="6"/>
    <x v="6"/>
    <x v="10"/>
    <n v="2.3199999999999998"/>
  </r>
  <r>
    <x v="10"/>
    <x v="14"/>
    <s v="Skipjack Wind"/>
    <x v="42"/>
    <s v="No Federal FMP"/>
    <x v="19"/>
    <x v="20"/>
    <x v="6"/>
    <x v="1"/>
    <x v="10"/>
    <n v="2.3199999999999998"/>
  </r>
  <r>
    <x v="10"/>
    <x v="14"/>
    <s v="Skipjack Wind"/>
    <x v="22"/>
    <s v="Small-Mesh Multispecies"/>
    <x v="20"/>
    <x v="20"/>
    <x v="6"/>
    <x v="6"/>
    <x v="10"/>
    <n v="1.1599999999999999"/>
  </r>
  <r>
    <x v="10"/>
    <x v="15"/>
    <s v="Beacon Wind"/>
    <x v="22"/>
    <s v="Small-Mesh Multispecies"/>
    <x v="4081"/>
    <x v="4047"/>
    <x v="31"/>
    <x v="27"/>
    <x v="10"/>
    <n v="75801.23"/>
  </r>
  <r>
    <x v="10"/>
    <x v="15"/>
    <s v="Beacon Wind"/>
    <x v="7"/>
    <s v="Mackerel, Squid, and Butterfish"/>
    <x v="4082"/>
    <x v="4048"/>
    <x v="37"/>
    <x v="19"/>
    <x v="10"/>
    <n v="73563.460000000006"/>
  </r>
  <r>
    <x v="10"/>
    <x v="15"/>
    <s v="Beacon Wind"/>
    <x v="16"/>
    <s v="Monkfish"/>
    <x v="4083"/>
    <x v="4049"/>
    <x v="33"/>
    <x v="73"/>
    <x v="10"/>
    <n v="43205.61"/>
  </r>
  <r>
    <x v="10"/>
    <x v="15"/>
    <s v="Beacon Wind"/>
    <x v="8"/>
    <s v="ASMFC FMP"/>
    <x v="4084"/>
    <x v="4050"/>
    <x v="87"/>
    <x v="53"/>
    <x v="10"/>
    <n v="33299.78"/>
  </r>
  <r>
    <x v="10"/>
    <x v="15"/>
    <s v="Beacon Wind"/>
    <x v="5"/>
    <s v="ASMFC FMP"/>
    <x v="4085"/>
    <x v="4051"/>
    <x v="7"/>
    <x v="44"/>
    <x v="10"/>
    <n v="32419.29"/>
  </r>
  <r>
    <x v="10"/>
    <x v="15"/>
    <s v="Beacon Wind"/>
    <x v="10"/>
    <s v="Summer Flounder, Scup, Black Sea Bass"/>
    <x v="4086"/>
    <x v="4052"/>
    <x v="67"/>
    <x v="64"/>
    <x v="10"/>
    <n v="26223.360000000001"/>
  </r>
  <r>
    <x v="10"/>
    <x v="15"/>
    <s v="Beacon Wind"/>
    <x v="9"/>
    <s v="Summer Flounder, Scup, Black Sea Bass"/>
    <x v="4087"/>
    <x v="4053"/>
    <x v="71"/>
    <x v="12"/>
    <x v="10"/>
    <n v="16445.14"/>
  </r>
  <r>
    <x v="10"/>
    <x v="15"/>
    <s v="Beacon Wind"/>
    <x v="26"/>
    <s v="Skates"/>
    <x v="4088"/>
    <x v="4054"/>
    <x v="83"/>
    <x v="43"/>
    <x v="10"/>
    <n v="14456.78"/>
  </r>
  <r>
    <x v="10"/>
    <x v="15"/>
    <s v="Beacon Wind"/>
    <x v="1"/>
    <s v="Sea Scallop"/>
    <x v="1697"/>
    <x v="3109"/>
    <x v="6"/>
    <x v="6"/>
    <x v="10"/>
    <n v="4909.41"/>
  </r>
  <r>
    <x v="10"/>
    <x v="15"/>
    <s v="Beacon Wind"/>
    <x v="17"/>
    <s v="Small-Mesh Multispecies"/>
    <x v="4089"/>
    <x v="4055"/>
    <x v="146"/>
    <x v="158"/>
    <x v="10"/>
    <n v="4800.37"/>
  </r>
  <r>
    <x v="10"/>
    <x v="15"/>
    <s v="Beacon Wind"/>
    <x v="38"/>
    <s v="Atlantic Herring"/>
    <x v="4090"/>
    <x v="4056"/>
    <x v="5"/>
    <x v="1"/>
    <x v="10"/>
    <n v="4294.58"/>
  </r>
  <r>
    <x v="10"/>
    <x v="15"/>
    <s v="Beacon Wind"/>
    <x v="0"/>
    <m/>
    <x v="1962"/>
    <x v="4057"/>
    <x v="0"/>
    <x v="0"/>
    <x v="10"/>
    <n v="3893.19"/>
  </r>
  <r>
    <x v="10"/>
    <x v="15"/>
    <s v="Beacon Wind"/>
    <x v="20"/>
    <s v="Mackerel, Squid, and Butterfish"/>
    <x v="1315"/>
    <x v="2295"/>
    <x v="41"/>
    <x v="32"/>
    <x v="10"/>
    <n v="2196.0100000000002"/>
  </r>
  <r>
    <x v="10"/>
    <x v="15"/>
    <s v="Beacon Wind"/>
    <x v="43"/>
    <s v="Northeast Multispecies"/>
    <x v="3097"/>
    <x v="4058"/>
    <x v="29"/>
    <x v="7"/>
    <x v="10"/>
    <n v="1856.11"/>
  </r>
  <r>
    <x v="10"/>
    <x v="15"/>
    <s v="Beacon Wind"/>
    <x v="25"/>
    <s v="Bluefish"/>
    <x v="2414"/>
    <x v="4059"/>
    <x v="9"/>
    <x v="64"/>
    <x v="10"/>
    <n v="1402.52"/>
  </r>
  <r>
    <x v="10"/>
    <x v="15"/>
    <s v="Beacon Wind"/>
    <x v="12"/>
    <s v="No Federal FMP"/>
    <x v="4091"/>
    <x v="2647"/>
    <x v="53"/>
    <x v="11"/>
    <x v="10"/>
    <n v="1236.6300000000001"/>
  </r>
  <r>
    <x v="10"/>
    <x v="15"/>
    <s v="Beacon Wind"/>
    <x v="3"/>
    <s v="No Federal FMP"/>
    <x v="910"/>
    <x v="96"/>
    <x v="1"/>
    <x v="1"/>
    <x v="10"/>
    <n v="1008.1"/>
  </r>
  <r>
    <x v="10"/>
    <x v="15"/>
    <s v="Beacon Wind"/>
    <x v="34"/>
    <s v="Northeast Multispecies"/>
    <x v="96"/>
    <x v="178"/>
    <x v="6"/>
    <x v="6"/>
    <x v="10"/>
    <n v="931.54"/>
  </r>
  <r>
    <x v="10"/>
    <x v="15"/>
    <s v="Beacon Wind"/>
    <x v="6"/>
    <s v="Mackerel, Squid, and Butterfish"/>
    <x v="653"/>
    <x v="4060"/>
    <x v="6"/>
    <x v="6"/>
    <x v="10"/>
    <n v="874.69"/>
  </r>
  <r>
    <x v="10"/>
    <x v="15"/>
    <s v="Beacon Wind"/>
    <x v="35"/>
    <s v="Spiny Dogfish"/>
    <x v="4092"/>
    <x v="4061"/>
    <x v="5"/>
    <x v="5"/>
    <x v="10"/>
    <n v="684.44"/>
  </r>
  <r>
    <x v="10"/>
    <x v="15"/>
    <s v="Beacon Wind"/>
    <x v="2"/>
    <s v="Summer Flounder, Scup, Black Sea Bass"/>
    <x v="1403"/>
    <x v="57"/>
    <x v="1"/>
    <x v="1"/>
    <x v="10"/>
    <n v="553.35"/>
  </r>
  <r>
    <x v="10"/>
    <x v="15"/>
    <s v="Beacon Wind"/>
    <x v="32"/>
    <s v="Highly Migratory Species"/>
    <x v="870"/>
    <x v="4062"/>
    <x v="29"/>
    <x v="9"/>
    <x v="10"/>
    <n v="400.22"/>
  </r>
  <r>
    <x v="10"/>
    <x v="15"/>
    <s v="Beacon Wind"/>
    <x v="28"/>
    <s v="Tilefish"/>
    <x v="892"/>
    <x v="1226"/>
    <x v="1"/>
    <x v="1"/>
    <x v="10"/>
    <n v="364.26"/>
  </r>
  <r>
    <x v="10"/>
    <x v="15"/>
    <s v="Beacon Wind"/>
    <x v="24"/>
    <s v="No Federal FMP"/>
    <x v="100"/>
    <x v="300"/>
    <x v="45"/>
    <x v="8"/>
    <x v="10"/>
    <n v="197.21"/>
  </r>
  <r>
    <x v="10"/>
    <x v="15"/>
    <s v="Beacon Wind"/>
    <x v="31"/>
    <s v="No Federal FMP"/>
    <x v="629"/>
    <x v="429"/>
    <x v="133"/>
    <x v="85"/>
    <x v="10"/>
    <n v="155.44999999999999"/>
  </r>
  <r>
    <x v="10"/>
    <x v="15"/>
    <s v="Beacon Wind"/>
    <x v="31"/>
    <s v="No Federal FMP"/>
    <x v="697"/>
    <x v="104"/>
    <x v="56"/>
    <x v="28"/>
    <x v="10"/>
    <n v="151.97"/>
  </r>
  <r>
    <x v="10"/>
    <x v="15"/>
    <s v="Beacon Wind"/>
    <x v="56"/>
    <s v="Northeast Multispecies"/>
    <x v="411"/>
    <x v="454"/>
    <x v="6"/>
    <x v="6"/>
    <x v="10"/>
    <n v="81.2"/>
  </r>
  <r>
    <x v="10"/>
    <x v="15"/>
    <s v="Beacon Wind"/>
    <x v="27"/>
    <s v="Northeast Multispecies"/>
    <x v="551"/>
    <x v="281"/>
    <x v="6"/>
    <x v="6"/>
    <x v="10"/>
    <n v="77.72"/>
  </r>
  <r>
    <x v="10"/>
    <x v="15"/>
    <s v="Beacon Wind"/>
    <x v="18"/>
    <s v="Mackerel, Squid, and Butterfish"/>
    <x v="106"/>
    <x v="1454"/>
    <x v="1"/>
    <x v="1"/>
    <x v="10"/>
    <n v="74.239999999999995"/>
  </r>
  <r>
    <x v="10"/>
    <x v="15"/>
    <s v="Beacon Wind"/>
    <x v="33"/>
    <s v="Northeast Multispecies"/>
    <x v="412"/>
    <x v="1008"/>
    <x v="6"/>
    <x v="6"/>
    <x v="10"/>
    <n v="62.64"/>
  </r>
  <r>
    <x v="10"/>
    <x v="15"/>
    <s v="Beacon Wind"/>
    <x v="41"/>
    <s v="Northeast Multispecies"/>
    <x v="226"/>
    <x v="217"/>
    <x v="6"/>
    <x v="6"/>
    <x v="10"/>
    <n v="61.48"/>
  </r>
  <r>
    <x v="10"/>
    <x v="15"/>
    <s v="Beacon Wind"/>
    <x v="21"/>
    <s v="No Federal FMP"/>
    <x v="63"/>
    <x v="250"/>
    <x v="1"/>
    <x v="1"/>
    <x v="10"/>
    <n v="60.32"/>
  </r>
  <r>
    <x v="10"/>
    <x v="15"/>
    <s v="Beacon Wind"/>
    <x v="48"/>
    <s v="Northeast Multispecies"/>
    <x v="107"/>
    <x v="14"/>
    <x v="6"/>
    <x v="6"/>
    <x v="10"/>
    <n v="54.52"/>
  </r>
  <r>
    <x v="10"/>
    <x v="15"/>
    <s v="Beacon Wind"/>
    <x v="11"/>
    <s v="ASMFC FMP"/>
    <x v="65"/>
    <x v="184"/>
    <x v="1"/>
    <x v="1"/>
    <x v="10"/>
    <n v="47.56"/>
  </r>
  <r>
    <x v="10"/>
    <x v="15"/>
    <s v="Beacon Wind"/>
    <x v="54"/>
    <s v="Northeast Multispecies"/>
    <x v="195"/>
    <x v="933"/>
    <x v="6"/>
    <x v="6"/>
    <x v="10"/>
    <n v="27.84"/>
  </r>
  <r>
    <x v="10"/>
    <x v="15"/>
    <s v="Beacon Wind"/>
    <x v="64"/>
    <s v="Small-Mesh Multispecies"/>
    <x v="15"/>
    <x v="182"/>
    <x v="29"/>
    <x v="31"/>
    <x v="10"/>
    <n v="22.04"/>
  </r>
  <r>
    <x v="10"/>
    <x v="15"/>
    <s v="Beacon Wind"/>
    <x v="91"/>
    <s v="Northeast Multispecies"/>
    <x v="145"/>
    <x v="157"/>
    <x v="29"/>
    <x v="44"/>
    <x v="10"/>
    <n v="16.239999999999998"/>
  </r>
  <r>
    <x v="10"/>
    <x v="15"/>
    <s v="Beacon Wind"/>
    <x v="13"/>
    <s v="No Federal FMP"/>
    <x v="68"/>
    <x v="106"/>
    <x v="11"/>
    <x v="8"/>
    <x v="10"/>
    <n v="13.92"/>
  </r>
  <r>
    <x v="10"/>
    <x v="15"/>
    <s v="Beacon Wind"/>
    <x v="49"/>
    <s v="No Federal FMP"/>
    <x v="71"/>
    <x v="69"/>
    <x v="29"/>
    <x v="5"/>
    <x v="10"/>
    <n v="4.6399999999999997"/>
  </r>
  <r>
    <x v="10"/>
    <x v="15"/>
    <s v="Beacon Wind"/>
    <x v="55"/>
    <s v="Northeast Multispecies"/>
    <x v="71"/>
    <x v="65"/>
    <x v="6"/>
    <x v="6"/>
    <x v="10"/>
    <n v="4.6399999999999997"/>
  </r>
  <r>
    <x v="10"/>
    <x v="15"/>
    <s v="Beacon Wind"/>
    <x v="101"/>
    <s v="No Federal FMP"/>
    <x v="20"/>
    <x v="19"/>
    <x v="6"/>
    <x v="6"/>
    <x v="10"/>
    <n v="1.1599999999999999"/>
  </r>
  <r>
    <x v="10"/>
    <x v="16"/>
    <s v="Mayflower Wind"/>
    <x v="16"/>
    <s v="Monkfish"/>
    <x v="4093"/>
    <x v="4063"/>
    <x v="56"/>
    <x v="39"/>
    <x v="10"/>
    <n v="46316.92"/>
  </r>
  <r>
    <x v="10"/>
    <x v="16"/>
    <s v="Mayflower Wind"/>
    <x v="7"/>
    <s v="Mackerel, Squid, and Butterfish"/>
    <x v="4094"/>
    <x v="4064"/>
    <x v="33"/>
    <x v="84"/>
    <x v="10"/>
    <n v="44086.1"/>
  </r>
  <r>
    <x v="10"/>
    <x v="16"/>
    <s v="Mayflower Wind"/>
    <x v="10"/>
    <s v="Summer Flounder, Scup, Black Sea Bass"/>
    <x v="4095"/>
    <x v="2506"/>
    <x v="22"/>
    <x v="10"/>
    <x v="10"/>
    <n v="39789.21"/>
  </r>
  <r>
    <x v="10"/>
    <x v="16"/>
    <s v="Mayflower Wind"/>
    <x v="22"/>
    <s v="Small-Mesh Multispecies"/>
    <x v="4096"/>
    <x v="4065"/>
    <x v="64"/>
    <x v="15"/>
    <x v="10"/>
    <n v="35128.050000000003"/>
  </r>
  <r>
    <x v="10"/>
    <x v="16"/>
    <s v="Mayflower Wind"/>
    <x v="8"/>
    <s v="ASMFC FMP"/>
    <x v="4097"/>
    <x v="4066"/>
    <x v="52"/>
    <x v="150"/>
    <x v="10"/>
    <n v="34771.910000000003"/>
  </r>
  <r>
    <x v="10"/>
    <x v="16"/>
    <s v="Mayflower Wind"/>
    <x v="5"/>
    <s v="ASMFC FMP"/>
    <x v="4098"/>
    <x v="4067"/>
    <x v="29"/>
    <x v="7"/>
    <x v="10"/>
    <n v="26928.68"/>
  </r>
  <r>
    <x v="10"/>
    <x v="16"/>
    <s v="Mayflower Wind"/>
    <x v="26"/>
    <s v="Skates"/>
    <x v="4099"/>
    <x v="4068"/>
    <x v="45"/>
    <x v="10"/>
    <x v="10"/>
    <n v="9633.2099999999991"/>
  </r>
  <r>
    <x v="10"/>
    <x v="16"/>
    <s v="Mayflower Wind"/>
    <x v="3"/>
    <s v="No Federal FMP"/>
    <x v="4100"/>
    <x v="778"/>
    <x v="8"/>
    <x v="10"/>
    <x v="10"/>
    <n v="7533.49"/>
  </r>
  <r>
    <x v="10"/>
    <x v="16"/>
    <s v="Mayflower Wind"/>
    <x v="9"/>
    <s v="Summer Flounder, Scup, Black Sea Bass"/>
    <x v="921"/>
    <x v="4069"/>
    <x v="67"/>
    <x v="9"/>
    <x v="10"/>
    <n v="5872.27"/>
  </r>
  <r>
    <x v="10"/>
    <x v="16"/>
    <s v="Mayflower Wind"/>
    <x v="1"/>
    <s v="Sea Scallop"/>
    <x v="4101"/>
    <x v="858"/>
    <x v="6"/>
    <x v="6"/>
    <x v="10"/>
    <n v="3597.37"/>
  </r>
  <r>
    <x v="10"/>
    <x v="16"/>
    <s v="Mayflower Wind"/>
    <x v="38"/>
    <s v="Atlantic Herring"/>
    <x v="4102"/>
    <x v="3964"/>
    <x v="1"/>
    <x v="1"/>
    <x v="10"/>
    <n v="2589.27"/>
  </r>
  <r>
    <x v="10"/>
    <x v="16"/>
    <s v="Mayflower Wind"/>
    <x v="17"/>
    <s v="Small-Mesh Multispecies"/>
    <x v="2844"/>
    <x v="4070"/>
    <x v="47"/>
    <x v="14"/>
    <x v="10"/>
    <n v="2394.38"/>
  </r>
  <r>
    <x v="10"/>
    <x v="16"/>
    <s v="Mayflower Wind"/>
    <x v="20"/>
    <s v="Mackerel, Squid, and Butterfish"/>
    <x v="4103"/>
    <x v="1962"/>
    <x v="12"/>
    <x v="63"/>
    <x v="10"/>
    <n v="1548.69"/>
  </r>
  <r>
    <x v="10"/>
    <x v="16"/>
    <s v="Mayflower Wind"/>
    <x v="0"/>
    <m/>
    <x v="4104"/>
    <x v="4071"/>
    <x v="0"/>
    <x v="0"/>
    <x v="10"/>
    <n v="1280.72"/>
  </r>
  <r>
    <x v="10"/>
    <x v="16"/>
    <s v="Mayflower Wind"/>
    <x v="28"/>
    <s v="Tilefish"/>
    <x v="4105"/>
    <x v="198"/>
    <x v="5"/>
    <x v="5"/>
    <x v="10"/>
    <n v="1212.27"/>
  </r>
  <r>
    <x v="10"/>
    <x v="16"/>
    <s v="Mayflower Wind"/>
    <x v="43"/>
    <s v="Northeast Multispecies"/>
    <x v="1142"/>
    <x v="705"/>
    <x v="5"/>
    <x v="5"/>
    <x v="10"/>
    <n v="1192.55"/>
  </r>
  <r>
    <x v="10"/>
    <x v="16"/>
    <s v="Mayflower Wind"/>
    <x v="6"/>
    <s v="Mackerel, Squid, and Butterfish"/>
    <x v="2429"/>
    <x v="4072"/>
    <x v="1"/>
    <x v="6"/>
    <x v="10"/>
    <n v="1180.95"/>
  </r>
  <r>
    <x v="10"/>
    <x v="16"/>
    <s v="Mayflower Wind"/>
    <x v="34"/>
    <s v="Northeast Multispecies"/>
    <x v="1545"/>
    <x v="1341"/>
    <x v="6"/>
    <x v="6"/>
    <x v="10"/>
    <n v="1097.43"/>
  </r>
  <r>
    <x v="10"/>
    <x v="16"/>
    <s v="Mayflower Wind"/>
    <x v="25"/>
    <s v="Bluefish"/>
    <x v="4106"/>
    <x v="2388"/>
    <x v="7"/>
    <x v="44"/>
    <x v="10"/>
    <n v="865.41"/>
  </r>
  <r>
    <x v="10"/>
    <x v="16"/>
    <s v="Mayflower Wind"/>
    <x v="12"/>
    <s v="No Federal FMP"/>
    <x v="4107"/>
    <x v="3129"/>
    <x v="41"/>
    <x v="12"/>
    <x v="10"/>
    <n v="817.85"/>
  </r>
  <r>
    <x v="10"/>
    <x v="16"/>
    <s v="Mayflower Wind"/>
    <x v="35"/>
    <s v="Spiny Dogfish"/>
    <x v="1620"/>
    <x v="1898"/>
    <x v="5"/>
    <x v="5"/>
    <x v="10"/>
    <n v="815.53"/>
  </r>
  <r>
    <x v="10"/>
    <x v="16"/>
    <s v="Mayflower Wind"/>
    <x v="2"/>
    <s v="Summer Flounder, Scup, Black Sea Bass"/>
    <x v="3431"/>
    <x v="3364"/>
    <x v="1"/>
    <x v="1"/>
    <x v="10"/>
    <n v="742.44"/>
  </r>
  <r>
    <x v="10"/>
    <x v="16"/>
    <s v="Mayflower Wind"/>
    <x v="32"/>
    <s v="Highly Migratory Species"/>
    <x v="295"/>
    <x v="626"/>
    <x v="5"/>
    <x v="5"/>
    <x v="10"/>
    <n v="209.97"/>
  </r>
  <r>
    <x v="10"/>
    <x v="16"/>
    <s v="Mayflower Wind"/>
    <x v="31"/>
    <s v="No Federal FMP"/>
    <x v="477"/>
    <x v="55"/>
    <x v="2"/>
    <x v="76"/>
    <x v="10"/>
    <n v="149.65"/>
  </r>
  <r>
    <x v="10"/>
    <x v="16"/>
    <s v="Mayflower Wind"/>
    <x v="31"/>
    <s v="No Federal FMP"/>
    <x v="188"/>
    <x v="680"/>
    <x v="33"/>
    <x v="22"/>
    <x v="10"/>
    <n v="148.49"/>
  </r>
  <r>
    <x v="10"/>
    <x v="16"/>
    <s v="Mayflower Wind"/>
    <x v="56"/>
    <s v="Northeast Multispecies"/>
    <x v="102"/>
    <x v="101"/>
    <x v="6"/>
    <x v="6"/>
    <x v="10"/>
    <n v="119.49"/>
  </r>
  <r>
    <x v="10"/>
    <x v="16"/>
    <s v="Mayflower Wind"/>
    <x v="18"/>
    <s v="Mackerel, Squid, and Butterfish"/>
    <x v="106"/>
    <x v="608"/>
    <x v="1"/>
    <x v="1"/>
    <x v="10"/>
    <n v="74.239999999999995"/>
  </r>
  <r>
    <x v="10"/>
    <x v="16"/>
    <s v="Mayflower Wind"/>
    <x v="24"/>
    <s v="No Federal FMP"/>
    <x v="163"/>
    <x v="58"/>
    <x v="7"/>
    <x v="7"/>
    <x v="10"/>
    <n v="71.92"/>
  </r>
  <r>
    <x v="10"/>
    <x v="16"/>
    <s v="Mayflower Wind"/>
    <x v="33"/>
    <s v="Northeast Multispecies"/>
    <x v="281"/>
    <x v="246"/>
    <x v="6"/>
    <x v="6"/>
    <x v="10"/>
    <n v="68.44"/>
  </r>
  <r>
    <x v="10"/>
    <x v="16"/>
    <s v="Mayflower Wind"/>
    <x v="27"/>
    <s v="Northeast Multispecies"/>
    <x v="190"/>
    <x v="106"/>
    <x v="6"/>
    <x v="6"/>
    <x v="10"/>
    <n v="59.16"/>
  </r>
  <r>
    <x v="10"/>
    <x v="16"/>
    <s v="Mayflower Wind"/>
    <x v="48"/>
    <s v="Northeast Multispecies"/>
    <x v="107"/>
    <x v="14"/>
    <x v="6"/>
    <x v="6"/>
    <x v="10"/>
    <n v="54.52"/>
  </r>
  <r>
    <x v="10"/>
    <x v="16"/>
    <s v="Mayflower Wind"/>
    <x v="21"/>
    <s v="No Federal FMP"/>
    <x v="261"/>
    <x v="66"/>
    <x v="1"/>
    <x v="1"/>
    <x v="10"/>
    <n v="31.32"/>
  </r>
  <r>
    <x v="10"/>
    <x v="16"/>
    <s v="Mayflower Wind"/>
    <x v="11"/>
    <s v="ASMFC FMP"/>
    <x v="14"/>
    <x v="15"/>
    <x v="1"/>
    <x v="1"/>
    <x v="10"/>
    <n v="29"/>
  </r>
  <r>
    <x v="10"/>
    <x v="16"/>
    <s v="Mayflower Wind"/>
    <x v="54"/>
    <s v="Northeast Multispecies"/>
    <x v="15"/>
    <x v="124"/>
    <x v="6"/>
    <x v="6"/>
    <x v="10"/>
    <n v="22.04"/>
  </r>
  <r>
    <x v="10"/>
    <x v="16"/>
    <s v="Mayflower Wind"/>
    <x v="41"/>
    <s v="Northeast Multispecies"/>
    <x v="145"/>
    <x v="68"/>
    <x v="6"/>
    <x v="6"/>
    <x v="10"/>
    <n v="16.239999999999998"/>
  </r>
  <r>
    <x v="10"/>
    <x v="16"/>
    <s v="Mayflower Wind"/>
    <x v="64"/>
    <s v="Small-Mesh Multispecies"/>
    <x v="68"/>
    <x v="106"/>
    <x v="5"/>
    <x v="7"/>
    <x v="10"/>
    <n v="13.92"/>
  </r>
  <r>
    <x v="10"/>
    <x v="16"/>
    <s v="Mayflower Wind"/>
    <x v="91"/>
    <s v="Northeast Multispecies"/>
    <x v="110"/>
    <x v="17"/>
    <x v="5"/>
    <x v="7"/>
    <x v="10"/>
    <n v="10.44"/>
  </r>
  <r>
    <x v="10"/>
    <x v="16"/>
    <s v="Mayflower Wind"/>
    <x v="13"/>
    <s v="No Federal FMP"/>
    <x v="16"/>
    <x v="69"/>
    <x v="7"/>
    <x v="31"/>
    <x v="10"/>
    <n v="9.2799999999999994"/>
  </r>
  <r>
    <x v="10"/>
    <x v="16"/>
    <s v="Mayflower Wind"/>
    <x v="55"/>
    <s v="Northeast Multispecies"/>
    <x v="27"/>
    <x v="109"/>
    <x v="6"/>
    <x v="6"/>
    <x v="10"/>
    <n v="3.48"/>
  </r>
  <r>
    <x v="10"/>
    <x v="16"/>
    <s v="Mayflower Wind"/>
    <x v="49"/>
    <s v="No Federal FMP"/>
    <x v="20"/>
    <x v="15"/>
    <x v="1"/>
    <x v="1"/>
    <x v="10"/>
    <n v="1.1599999999999999"/>
  </r>
  <r>
    <x v="10"/>
    <x v="16"/>
    <s v="Mayflower Wind"/>
    <x v="101"/>
    <s v="No Federal FMP"/>
    <x v="20"/>
    <x v="19"/>
    <x v="6"/>
    <x v="6"/>
    <x v="10"/>
    <n v="1.1599999999999999"/>
  </r>
  <r>
    <x v="10"/>
    <x v="16"/>
    <s v="Mayflower Wind"/>
    <x v="82"/>
    <s v="No Federal FMP"/>
    <x v="20"/>
    <x v="19"/>
    <x v="29"/>
    <x v="1"/>
    <x v="10"/>
    <n v="1.1599999999999999"/>
  </r>
  <r>
    <x v="10"/>
    <x v="17"/>
    <s v="Vineyard Northeast"/>
    <x v="5"/>
    <s v="ASMFC FMP"/>
    <x v="4108"/>
    <x v="4073"/>
    <x v="29"/>
    <x v="7"/>
    <x v="10"/>
    <n v="27638.639999999999"/>
  </r>
  <r>
    <x v="10"/>
    <x v="17"/>
    <s v="Vineyard Northeast"/>
    <x v="8"/>
    <s v="ASMFC FMP"/>
    <x v="4109"/>
    <x v="4074"/>
    <x v="77"/>
    <x v="85"/>
    <x v="10"/>
    <n v="25990.19"/>
  </r>
  <r>
    <x v="10"/>
    <x v="17"/>
    <s v="Vineyard Northeast"/>
    <x v="10"/>
    <s v="Summer Flounder, Scup, Black Sea Bass"/>
    <x v="4110"/>
    <x v="4075"/>
    <x v="7"/>
    <x v="7"/>
    <x v="10"/>
    <n v="12909.25"/>
  </r>
  <r>
    <x v="10"/>
    <x v="17"/>
    <s v="Vineyard Northeast"/>
    <x v="16"/>
    <s v="Monkfish"/>
    <x v="4111"/>
    <x v="852"/>
    <x v="7"/>
    <x v="44"/>
    <x v="10"/>
    <n v="10074.040000000001"/>
  </r>
  <r>
    <x v="10"/>
    <x v="17"/>
    <s v="Vineyard Northeast"/>
    <x v="7"/>
    <s v="Mackerel, Squid, and Butterfish"/>
    <x v="4112"/>
    <x v="4076"/>
    <x v="5"/>
    <x v="5"/>
    <x v="10"/>
    <n v="7001.02"/>
  </r>
  <r>
    <x v="10"/>
    <x v="17"/>
    <s v="Vineyard Northeast"/>
    <x v="22"/>
    <s v="Small-Mesh Multispecies"/>
    <x v="4113"/>
    <x v="4077"/>
    <x v="29"/>
    <x v="7"/>
    <x v="10"/>
    <n v="3742.38"/>
  </r>
  <r>
    <x v="10"/>
    <x v="17"/>
    <s v="Vineyard Northeast"/>
    <x v="70"/>
    <s v="No Federal FMP"/>
    <x v="1394"/>
    <x v="4078"/>
    <x v="39"/>
    <x v="19"/>
    <x v="10"/>
    <n v="3650.74"/>
  </r>
  <r>
    <x v="10"/>
    <x v="17"/>
    <s v="Vineyard Northeast"/>
    <x v="9"/>
    <s v="Summer Flounder, Scup, Black Sea Bass"/>
    <x v="4114"/>
    <x v="1107"/>
    <x v="7"/>
    <x v="44"/>
    <x v="10"/>
    <n v="3364.2"/>
  </r>
  <r>
    <x v="10"/>
    <x v="17"/>
    <s v="Vineyard Northeast"/>
    <x v="0"/>
    <m/>
    <x v="4115"/>
    <x v="4079"/>
    <x v="0"/>
    <x v="0"/>
    <x v="10"/>
    <n v="2987.18"/>
  </r>
  <r>
    <x v="10"/>
    <x v="17"/>
    <s v="Vineyard Northeast"/>
    <x v="26"/>
    <s v="Skates"/>
    <x v="4116"/>
    <x v="4080"/>
    <x v="29"/>
    <x v="5"/>
    <x v="10"/>
    <n v="2365.38"/>
  </r>
  <r>
    <x v="10"/>
    <x v="17"/>
    <s v="Vineyard Northeast"/>
    <x v="3"/>
    <s v="No Federal FMP"/>
    <x v="3593"/>
    <x v="4081"/>
    <x v="5"/>
    <x v="9"/>
    <x v="10"/>
    <n v="1607.86"/>
  </r>
  <r>
    <x v="10"/>
    <x v="17"/>
    <s v="Vineyard Northeast"/>
    <x v="28"/>
    <s v="Tilefish"/>
    <x v="4028"/>
    <x v="819"/>
    <x v="5"/>
    <x v="5"/>
    <x v="10"/>
    <n v="966.34"/>
  </r>
  <r>
    <x v="10"/>
    <x v="17"/>
    <s v="Vineyard Northeast"/>
    <x v="12"/>
    <s v="No Federal FMP"/>
    <x v="3052"/>
    <x v="2403"/>
    <x v="22"/>
    <x v="22"/>
    <x v="10"/>
    <n v="520.87"/>
  </r>
  <r>
    <x v="10"/>
    <x v="17"/>
    <s v="Vineyard Northeast"/>
    <x v="6"/>
    <s v="Mackerel, Squid, and Butterfish"/>
    <x v="1048"/>
    <x v="2936"/>
    <x v="6"/>
    <x v="6"/>
    <x v="10"/>
    <n v="499.99"/>
  </r>
  <r>
    <x v="10"/>
    <x v="17"/>
    <s v="Vineyard Northeast"/>
    <x v="1"/>
    <s v="Sea Scallop"/>
    <x v="3073"/>
    <x v="250"/>
    <x v="6"/>
    <x v="6"/>
    <x v="10"/>
    <n v="473.31"/>
  </r>
  <r>
    <x v="10"/>
    <x v="17"/>
    <s v="Vineyard Northeast"/>
    <x v="43"/>
    <s v="Northeast Multispecies"/>
    <x v="2456"/>
    <x v="2706"/>
    <x v="1"/>
    <x v="6"/>
    <x v="10"/>
    <n v="271.45999999999998"/>
  </r>
  <r>
    <x v="10"/>
    <x v="17"/>
    <s v="Vineyard Northeast"/>
    <x v="34"/>
    <s v="Northeast Multispecies"/>
    <x v="624"/>
    <x v="363"/>
    <x v="6"/>
    <x v="6"/>
    <x v="10"/>
    <n v="252.9"/>
  </r>
  <r>
    <x v="10"/>
    <x v="17"/>
    <s v="Vineyard Northeast"/>
    <x v="17"/>
    <s v="Small-Mesh Multispecies"/>
    <x v="157"/>
    <x v="1638"/>
    <x v="29"/>
    <x v="7"/>
    <x v="10"/>
    <n v="250.57"/>
  </r>
  <r>
    <x v="10"/>
    <x v="17"/>
    <s v="Vineyard Northeast"/>
    <x v="20"/>
    <s v="Mackerel, Squid, and Butterfish"/>
    <x v="792"/>
    <x v="676"/>
    <x v="5"/>
    <x v="5"/>
    <x v="10"/>
    <n v="213.45"/>
  </r>
  <r>
    <x v="10"/>
    <x v="17"/>
    <s v="Vineyard Northeast"/>
    <x v="2"/>
    <s v="Summer Flounder, Scup, Black Sea Bass"/>
    <x v="352"/>
    <x v="348"/>
    <x v="6"/>
    <x v="6"/>
    <x v="10"/>
    <n v="154.29"/>
  </r>
  <r>
    <x v="10"/>
    <x v="17"/>
    <s v="Vineyard Northeast"/>
    <x v="25"/>
    <s v="Bluefish"/>
    <x v="215"/>
    <x v="123"/>
    <x v="1"/>
    <x v="6"/>
    <x v="10"/>
    <n v="128.77000000000001"/>
  </r>
  <r>
    <x v="10"/>
    <x v="17"/>
    <s v="Vineyard Northeast"/>
    <x v="35"/>
    <s v="Spiny Dogfish"/>
    <x v="657"/>
    <x v="313"/>
    <x v="6"/>
    <x v="6"/>
    <x v="10"/>
    <n v="120.65"/>
  </r>
  <r>
    <x v="10"/>
    <x v="17"/>
    <s v="Vineyard Northeast"/>
    <x v="56"/>
    <s v="Northeast Multispecies"/>
    <x v="984"/>
    <x v="64"/>
    <x v="6"/>
    <x v="6"/>
    <x v="10"/>
    <n v="83.52"/>
  </r>
  <r>
    <x v="10"/>
    <x v="17"/>
    <s v="Vineyard Northeast"/>
    <x v="18"/>
    <s v="Mackerel, Squid, and Butterfish"/>
    <x v="15"/>
    <x v="217"/>
    <x v="6"/>
    <x v="6"/>
    <x v="10"/>
    <n v="22.04"/>
  </r>
  <r>
    <x v="10"/>
    <x v="17"/>
    <s v="Vineyard Northeast"/>
    <x v="11"/>
    <s v="ASMFC FMP"/>
    <x v="165"/>
    <x v="65"/>
    <x v="6"/>
    <x v="6"/>
    <x v="10"/>
    <n v="19.72"/>
  </r>
  <r>
    <x v="10"/>
    <x v="17"/>
    <s v="Vineyard Northeast"/>
    <x v="24"/>
    <s v="No Federal FMP"/>
    <x v="196"/>
    <x v="184"/>
    <x v="1"/>
    <x v="1"/>
    <x v="10"/>
    <n v="15.08"/>
  </r>
  <r>
    <x v="10"/>
    <x v="17"/>
    <s v="Vineyard Northeast"/>
    <x v="33"/>
    <s v="Northeast Multispecies"/>
    <x v="16"/>
    <x v="27"/>
    <x v="6"/>
    <x v="6"/>
    <x v="10"/>
    <n v="9.2799999999999994"/>
  </r>
  <r>
    <x v="10"/>
    <x v="17"/>
    <s v="Vineyard Northeast"/>
    <x v="31"/>
    <s v="No Federal FMP"/>
    <x v="17"/>
    <x v="109"/>
    <x v="1"/>
    <x v="1"/>
    <x v="10"/>
    <n v="8.1199999999999992"/>
  </r>
  <r>
    <x v="10"/>
    <x v="17"/>
    <s v="Vineyard Northeast"/>
    <x v="48"/>
    <s v="Northeast Multispecies"/>
    <x v="17"/>
    <x v="27"/>
    <x v="6"/>
    <x v="6"/>
    <x v="10"/>
    <n v="8.1199999999999992"/>
  </r>
  <r>
    <x v="10"/>
    <x v="17"/>
    <s v="Vineyard Northeast"/>
    <x v="21"/>
    <s v="No Federal FMP"/>
    <x v="71"/>
    <x v="109"/>
    <x v="6"/>
    <x v="6"/>
    <x v="10"/>
    <n v="4.6399999999999997"/>
  </r>
  <r>
    <x v="10"/>
    <x v="17"/>
    <s v="Vineyard Northeast"/>
    <x v="32"/>
    <s v="Highly Migratory Species"/>
    <x v="71"/>
    <x v="16"/>
    <x v="6"/>
    <x v="6"/>
    <x v="10"/>
    <n v="4.6399999999999997"/>
  </r>
  <r>
    <x v="10"/>
    <x v="17"/>
    <s v="Vineyard Northeast"/>
    <x v="31"/>
    <s v="No Federal FMP"/>
    <x v="71"/>
    <x v="20"/>
    <x v="5"/>
    <x v="5"/>
    <x v="10"/>
    <n v="4.6399999999999997"/>
  </r>
  <r>
    <x v="10"/>
    <x v="17"/>
    <s v="Vineyard Northeast"/>
    <x v="41"/>
    <s v="Northeast Multispecies"/>
    <x v="71"/>
    <x v="27"/>
    <x v="6"/>
    <x v="6"/>
    <x v="10"/>
    <n v="4.6399999999999997"/>
  </r>
  <r>
    <x v="10"/>
    <x v="17"/>
    <s v="Vineyard Northeast"/>
    <x v="27"/>
    <s v="Northeast Multispecies"/>
    <x v="27"/>
    <x v="19"/>
    <x v="6"/>
    <x v="6"/>
    <x v="10"/>
    <n v="3.48"/>
  </r>
  <r>
    <x v="10"/>
    <x v="17"/>
    <s v="Vineyard Northeast"/>
    <x v="13"/>
    <s v="No Federal FMP"/>
    <x v="27"/>
    <x v="65"/>
    <x v="1"/>
    <x v="1"/>
    <x v="10"/>
    <n v="3.48"/>
  </r>
  <r>
    <x v="10"/>
    <x v="17"/>
    <s v="Vineyard Northeast"/>
    <x v="54"/>
    <s v="Northeast Multispecies"/>
    <x v="27"/>
    <x v="109"/>
    <x v="6"/>
    <x v="6"/>
    <x v="10"/>
    <n v="3.48"/>
  </r>
  <r>
    <x v="10"/>
    <x v="17"/>
    <s v="Vineyard Northeast"/>
    <x v="64"/>
    <s v="Small-Mesh Multispecies"/>
    <x v="19"/>
    <x v="27"/>
    <x v="6"/>
    <x v="6"/>
    <x v="10"/>
    <n v="2.3199999999999998"/>
  </r>
  <r>
    <x v="10"/>
    <x v="18"/>
    <s v="Ocean Wind 2"/>
    <x v="53"/>
    <s v="Surfclam, Ocean Quahog"/>
    <x v="4117"/>
    <x v="4082"/>
    <x v="38"/>
    <x v="129"/>
    <x v="10"/>
    <n v="172306.21"/>
  </r>
  <r>
    <x v="10"/>
    <x v="18"/>
    <s v="Ocean Wind 2"/>
    <x v="0"/>
    <m/>
    <x v="4118"/>
    <x v="4083"/>
    <x v="0"/>
    <x v="0"/>
    <x v="10"/>
    <n v="88045.759999999995"/>
  </r>
  <r>
    <x v="10"/>
    <x v="18"/>
    <s v="Ocean Wind 2"/>
    <x v="1"/>
    <s v="Sea Scallop"/>
    <x v="4119"/>
    <x v="4084"/>
    <x v="1"/>
    <x v="1"/>
    <x v="10"/>
    <n v="75086.63"/>
  </r>
  <r>
    <x v="10"/>
    <x v="18"/>
    <s v="Ocean Wind 2"/>
    <x v="3"/>
    <s v="No Federal FMP"/>
    <x v="4120"/>
    <x v="4085"/>
    <x v="70"/>
    <x v="86"/>
    <x v="10"/>
    <n v="59661.19"/>
  </r>
  <r>
    <x v="10"/>
    <x v="18"/>
    <s v="Ocean Wind 2"/>
    <x v="6"/>
    <s v="Mackerel, Squid, and Butterfish"/>
    <x v="4121"/>
    <x v="4086"/>
    <x v="27"/>
    <x v="68"/>
    <x v="10"/>
    <n v="27182.74"/>
  </r>
  <r>
    <x v="10"/>
    <x v="18"/>
    <s v="Ocean Wind 2"/>
    <x v="67"/>
    <s v="Skates"/>
    <x v="4122"/>
    <x v="4087"/>
    <x v="262"/>
    <x v="277"/>
    <x v="10"/>
    <n v="22632.95"/>
  </r>
  <r>
    <x v="10"/>
    <x v="18"/>
    <s v="Ocean Wind 2"/>
    <x v="10"/>
    <s v="Summer Flounder, Scup, Black Sea Bass"/>
    <x v="4123"/>
    <x v="4088"/>
    <x v="11"/>
    <x v="44"/>
    <x v="10"/>
    <n v="14235.21"/>
  </r>
  <r>
    <x v="10"/>
    <x v="18"/>
    <s v="Ocean Wind 2"/>
    <x v="2"/>
    <s v="Summer Flounder, Scup, Black Sea Bass"/>
    <x v="4124"/>
    <x v="4089"/>
    <x v="83"/>
    <x v="55"/>
    <x v="10"/>
    <n v="9137.86"/>
  </r>
  <r>
    <x v="10"/>
    <x v="18"/>
    <s v="Ocean Wind 2"/>
    <x v="7"/>
    <s v="Mackerel, Squid, and Butterfish"/>
    <x v="4125"/>
    <x v="4090"/>
    <x v="5"/>
    <x v="7"/>
    <x v="10"/>
    <n v="7484.77"/>
  </r>
  <r>
    <x v="10"/>
    <x v="18"/>
    <s v="Ocean Wind 2"/>
    <x v="26"/>
    <s v="Skates"/>
    <x v="4126"/>
    <x v="4091"/>
    <x v="54"/>
    <x v="64"/>
    <x v="10"/>
    <n v="5081.1000000000004"/>
  </r>
  <r>
    <x v="10"/>
    <x v="18"/>
    <s v="Ocean Wind 2"/>
    <x v="16"/>
    <s v="Monkfish"/>
    <x v="4127"/>
    <x v="4092"/>
    <x v="1"/>
    <x v="5"/>
    <x v="10"/>
    <n v="4278.33"/>
  </r>
  <r>
    <x v="10"/>
    <x v="18"/>
    <s v="Ocean Wind 2"/>
    <x v="5"/>
    <s v="ASMFC FMP"/>
    <x v="2606"/>
    <x v="4093"/>
    <x v="6"/>
    <x v="6"/>
    <x v="10"/>
    <n v="3805.03"/>
  </r>
  <r>
    <x v="10"/>
    <x v="18"/>
    <s v="Ocean Wind 2"/>
    <x v="46"/>
    <s v="No Federal FMP"/>
    <x v="4128"/>
    <x v="4094"/>
    <x v="73"/>
    <x v="41"/>
    <x v="10"/>
    <n v="1767.95"/>
  </r>
  <r>
    <x v="10"/>
    <x v="18"/>
    <s v="Ocean Wind 2"/>
    <x v="51"/>
    <s v="No Federal FMP"/>
    <x v="4129"/>
    <x v="983"/>
    <x v="263"/>
    <x v="47"/>
    <x v="10"/>
    <n v="1610.18"/>
  </r>
  <r>
    <x v="10"/>
    <x v="18"/>
    <s v="Ocean Wind 2"/>
    <x v="70"/>
    <s v="No Federal FMP"/>
    <x v="4130"/>
    <x v="729"/>
    <x v="54"/>
    <x v="64"/>
    <x v="10"/>
    <n v="1013.9"/>
  </r>
  <r>
    <x v="10"/>
    <x v="18"/>
    <s v="Ocean Wind 2"/>
    <x v="8"/>
    <s v="ASMFC FMP"/>
    <x v="1504"/>
    <x v="4095"/>
    <x v="5"/>
    <x v="5"/>
    <x v="10"/>
    <n v="939.66"/>
  </r>
  <r>
    <x v="10"/>
    <x v="18"/>
    <s v="Ocean Wind 2"/>
    <x v="11"/>
    <s v="ASMFC FMP"/>
    <x v="2215"/>
    <x v="1608"/>
    <x v="41"/>
    <x v="39"/>
    <x v="10"/>
    <n v="853.81"/>
  </r>
  <r>
    <x v="10"/>
    <x v="18"/>
    <s v="Ocean Wind 2"/>
    <x v="60"/>
    <s v="ASMFC FMP"/>
    <x v="1250"/>
    <x v="592"/>
    <x v="5"/>
    <x v="7"/>
    <x v="10"/>
    <n v="812.05"/>
  </r>
  <r>
    <x v="10"/>
    <x v="18"/>
    <s v="Ocean Wind 2"/>
    <x v="4"/>
    <s v="No Federal FMP"/>
    <x v="4131"/>
    <x v="4096"/>
    <x v="9"/>
    <x v="7"/>
    <x v="10"/>
    <n v="723.88"/>
  </r>
  <r>
    <x v="10"/>
    <x v="18"/>
    <s v="Ocean Wind 2"/>
    <x v="32"/>
    <s v="Highly Migratory Species"/>
    <x v="1054"/>
    <x v="4097"/>
    <x v="7"/>
    <x v="44"/>
    <x v="10"/>
    <n v="516.23"/>
  </r>
  <r>
    <x v="10"/>
    <x v="18"/>
    <s v="Ocean Wind 2"/>
    <x v="35"/>
    <s v="Spiny Dogfish"/>
    <x v="2889"/>
    <x v="4098"/>
    <x v="1"/>
    <x v="1"/>
    <x v="10"/>
    <n v="444.31"/>
  </r>
  <r>
    <x v="10"/>
    <x v="18"/>
    <s v="Ocean Wind 2"/>
    <x v="38"/>
    <s v="Atlantic Herring"/>
    <x v="828"/>
    <x v="1854"/>
    <x v="6"/>
    <x v="6"/>
    <x v="10"/>
    <n v="356.14"/>
  </r>
  <r>
    <x v="10"/>
    <x v="18"/>
    <s v="Ocean Wind 2"/>
    <x v="34"/>
    <s v="Northeast Multispecies"/>
    <x v="221"/>
    <x v="60"/>
    <x v="6"/>
    <x v="6"/>
    <x v="10"/>
    <n v="291.18"/>
  </r>
  <r>
    <x v="10"/>
    <x v="18"/>
    <s v="Ocean Wind 2"/>
    <x v="9"/>
    <s v="Summer Flounder, Scup, Black Sea Bass"/>
    <x v="56"/>
    <x v="4099"/>
    <x v="6"/>
    <x v="6"/>
    <x v="10"/>
    <n v="244.77"/>
  </r>
  <r>
    <x v="10"/>
    <x v="18"/>
    <s v="Ocean Wind 2"/>
    <x v="23"/>
    <s v="Highly Migratory Species"/>
    <x v="101"/>
    <x v="281"/>
    <x v="5"/>
    <x v="7"/>
    <x v="10"/>
    <n v="168.21"/>
  </r>
  <r>
    <x v="10"/>
    <x v="18"/>
    <s v="Ocean Wind 2"/>
    <x v="95"/>
    <s v="No Federal FMP"/>
    <x v="353"/>
    <x v="454"/>
    <x v="29"/>
    <x v="7"/>
    <x v="10"/>
    <n v="95.13"/>
  </r>
  <r>
    <x v="10"/>
    <x v="18"/>
    <s v="Ocean Wind 2"/>
    <x v="25"/>
    <s v="Bluefish"/>
    <x v="216"/>
    <x v="180"/>
    <x v="6"/>
    <x v="6"/>
    <x v="10"/>
    <n v="91.65"/>
  </r>
  <r>
    <x v="10"/>
    <x v="18"/>
    <s v="Ocean Wind 2"/>
    <x v="17"/>
    <s v="Small-Mesh Multispecies"/>
    <x v="280"/>
    <x v="1193"/>
    <x v="1"/>
    <x v="6"/>
    <x v="10"/>
    <n v="73.08"/>
  </r>
  <r>
    <x v="10"/>
    <x v="18"/>
    <s v="Ocean Wind 2"/>
    <x v="20"/>
    <s v="Mackerel, Squid, and Butterfish"/>
    <x v="192"/>
    <x v="504"/>
    <x v="6"/>
    <x v="1"/>
    <x v="10"/>
    <n v="51.04"/>
  </r>
  <r>
    <x v="10"/>
    <x v="18"/>
    <s v="Ocean Wind 2"/>
    <x v="18"/>
    <s v="Mackerel, Squid, and Butterfish"/>
    <x v="499"/>
    <x v="782"/>
    <x v="1"/>
    <x v="1"/>
    <x v="10"/>
    <n v="45.24"/>
  </r>
  <r>
    <x v="10"/>
    <x v="18"/>
    <s v="Ocean Wind 2"/>
    <x v="21"/>
    <s v="No Federal FMP"/>
    <x v="108"/>
    <x v="66"/>
    <x v="1"/>
    <x v="1"/>
    <x v="10"/>
    <n v="26.68"/>
  </r>
  <r>
    <x v="10"/>
    <x v="18"/>
    <s v="Ocean Wind 2"/>
    <x v="22"/>
    <s v="Small-Mesh Multispecies"/>
    <x v="68"/>
    <x v="67"/>
    <x v="6"/>
    <x v="6"/>
    <x v="10"/>
    <n v="13.92"/>
  </r>
  <r>
    <x v="10"/>
    <x v="18"/>
    <s v="Ocean Wind 2"/>
    <x v="24"/>
    <s v="No Federal FMP"/>
    <x v="111"/>
    <x v="15"/>
    <x v="6"/>
    <x v="6"/>
    <x v="10"/>
    <n v="6.96"/>
  </r>
  <r>
    <x v="10"/>
    <x v="18"/>
    <s v="Ocean Wind 2"/>
    <x v="58"/>
    <s v="Highly Migratory Species"/>
    <x v="18"/>
    <x v="68"/>
    <x v="5"/>
    <x v="44"/>
    <x v="10"/>
    <n v="5.8"/>
  </r>
  <r>
    <x v="10"/>
    <x v="18"/>
    <s v="Ocean Wind 2"/>
    <x v="94"/>
    <s v="No Federal FMP"/>
    <x v="71"/>
    <x v="16"/>
    <x v="7"/>
    <x v="31"/>
    <x v="10"/>
    <n v="4.6399999999999997"/>
  </r>
  <r>
    <x v="10"/>
    <x v="18"/>
    <s v="Ocean Wind 2"/>
    <x v="19"/>
    <s v="Tilefish"/>
    <x v="71"/>
    <x v="20"/>
    <x v="6"/>
    <x v="6"/>
    <x v="10"/>
    <n v="4.6399999999999997"/>
  </r>
  <r>
    <x v="10"/>
    <x v="18"/>
    <s v="Ocean Wind 2"/>
    <x v="28"/>
    <s v="Tilefish"/>
    <x v="71"/>
    <x v="20"/>
    <x v="6"/>
    <x v="6"/>
    <x v="10"/>
    <n v="4.6399999999999997"/>
  </r>
  <r>
    <x v="10"/>
    <x v="18"/>
    <s v="Ocean Wind 2"/>
    <x v="31"/>
    <s v="No Federal FMP"/>
    <x v="19"/>
    <x v="20"/>
    <x v="6"/>
    <x v="6"/>
    <x v="10"/>
    <n v="2.3199999999999998"/>
  </r>
  <r>
    <x v="10"/>
    <x v="18"/>
    <s v="Ocean Wind 2"/>
    <x v="74"/>
    <s v="ASMFC FMP"/>
    <x v="20"/>
    <x v="20"/>
    <x v="5"/>
    <x v="5"/>
    <x v="10"/>
    <n v="1.1599999999999999"/>
  </r>
  <r>
    <x v="10"/>
    <x v="19"/>
    <s v="New England Wind"/>
    <x v="5"/>
    <s v="ASMFC FMP"/>
    <x v="4132"/>
    <x v="4100"/>
    <x v="67"/>
    <x v="8"/>
    <x v="10"/>
    <n v="66686.570000000007"/>
  </r>
  <r>
    <x v="10"/>
    <x v="19"/>
    <s v="New England Wind"/>
    <x v="16"/>
    <s v="Monkfish"/>
    <x v="4133"/>
    <x v="4101"/>
    <x v="51"/>
    <x v="66"/>
    <x v="10"/>
    <n v="66315.350000000006"/>
  </r>
  <r>
    <x v="10"/>
    <x v="19"/>
    <s v="New England Wind"/>
    <x v="7"/>
    <s v="Mackerel, Squid, and Butterfish"/>
    <x v="4134"/>
    <x v="4102"/>
    <x v="39"/>
    <x v="39"/>
    <x v="10"/>
    <n v="63939.519999999997"/>
  </r>
  <r>
    <x v="10"/>
    <x v="19"/>
    <s v="New England Wind"/>
    <x v="22"/>
    <s v="Small-Mesh Multispecies"/>
    <x v="4135"/>
    <x v="4103"/>
    <x v="43"/>
    <x v="24"/>
    <x v="10"/>
    <n v="45224.13"/>
  </r>
  <r>
    <x v="10"/>
    <x v="19"/>
    <s v="New England Wind"/>
    <x v="26"/>
    <s v="Skates"/>
    <x v="4136"/>
    <x v="4104"/>
    <x v="94"/>
    <x v="47"/>
    <x v="10"/>
    <n v="27147.94"/>
  </r>
  <r>
    <x v="10"/>
    <x v="19"/>
    <s v="New England Wind"/>
    <x v="8"/>
    <s v="ASMFC FMP"/>
    <x v="4137"/>
    <x v="4105"/>
    <x v="89"/>
    <x v="36"/>
    <x v="10"/>
    <n v="24609.7"/>
  </r>
  <r>
    <x v="10"/>
    <x v="19"/>
    <s v="New England Wind"/>
    <x v="9"/>
    <s v="Summer Flounder, Scup, Black Sea Bass"/>
    <x v="4138"/>
    <x v="4106"/>
    <x v="53"/>
    <x v="77"/>
    <x v="10"/>
    <n v="23739.65"/>
  </r>
  <r>
    <x v="10"/>
    <x v="19"/>
    <s v="New England Wind"/>
    <x v="10"/>
    <s v="Summer Flounder, Scup, Black Sea Bass"/>
    <x v="4139"/>
    <x v="4107"/>
    <x v="54"/>
    <x v="31"/>
    <x v="10"/>
    <n v="19780.34"/>
  </r>
  <r>
    <x v="10"/>
    <x v="19"/>
    <s v="New England Wind"/>
    <x v="0"/>
    <m/>
    <x v="4140"/>
    <x v="4108"/>
    <x v="0"/>
    <x v="0"/>
    <x v="10"/>
    <n v="12505.54"/>
  </r>
  <r>
    <x v="10"/>
    <x v="19"/>
    <s v="New England Wind"/>
    <x v="38"/>
    <s v="Atlantic Herring"/>
    <x v="4141"/>
    <x v="4109"/>
    <x v="29"/>
    <x v="5"/>
    <x v="10"/>
    <n v="8700.52"/>
  </r>
  <r>
    <x v="10"/>
    <x v="19"/>
    <s v="New England Wind"/>
    <x v="43"/>
    <s v="Northeast Multispecies"/>
    <x v="4142"/>
    <x v="4110"/>
    <x v="8"/>
    <x v="8"/>
    <x v="10"/>
    <n v="4730.76"/>
  </r>
  <r>
    <x v="10"/>
    <x v="19"/>
    <s v="New England Wind"/>
    <x v="1"/>
    <s v="Sea Scallop"/>
    <x v="4143"/>
    <x v="236"/>
    <x v="6"/>
    <x v="6"/>
    <x v="10"/>
    <n v="3491.81"/>
  </r>
  <r>
    <x v="10"/>
    <x v="19"/>
    <s v="New England Wind"/>
    <x v="12"/>
    <s v="No Federal FMP"/>
    <x v="4144"/>
    <x v="4111"/>
    <x v="148"/>
    <x v="121"/>
    <x v="10"/>
    <n v="3190.19"/>
  </r>
  <r>
    <x v="10"/>
    <x v="19"/>
    <s v="New England Wind"/>
    <x v="17"/>
    <s v="Small-Mesh Multispecies"/>
    <x v="4145"/>
    <x v="4112"/>
    <x v="15"/>
    <x v="21"/>
    <x v="10"/>
    <n v="2945.42"/>
  </r>
  <r>
    <x v="10"/>
    <x v="19"/>
    <s v="New England Wind"/>
    <x v="25"/>
    <s v="Bluefish"/>
    <x v="4146"/>
    <x v="2489"/>
    <x v="27"/>
    <x v="68"/>
    <x v="10"/>
    <n v="2364.2199999999998"/>
  </r>
  <r>
    <x v="10"/>
    <x v="19"/>
    <s v="New England Wind"/>
    <x v="20"/>
    <s v="Mackerel, Squid, and Butterfish"/>
    <x v="4147"/>
    <x v="856"/>
    <x v="13"/>
    <x v="32"/>
    <x v="10"/>
    <n v="2119.4499999999998"/>
  </r>
  <r>
    <x v="10"/>
    <x v="19"/>
    <s v="New England Wind"/>
    <x v="35"/>
    <s v="Spiny Dogfish"/>
    <x v="2936"/>
    <x v="4113"/>
    <x v="29"/>
    <x v="7"/>
    <x v="10"/>
    <n v="1214.5899999999999"/>
  </r>
  <r>
    <x v="10"/>
    <x v="19"/>
    <s v="New England Wind"/>
    <x v="2"/>
    <s v="Summer Flounder, Scup, Black Sea Bass"/>
    <x v="4148"/>
    <x v="2098"/>
    <x v="5"/>
    <x v="1"/>
    <x v="10"/>
    <n v="961.7"/>
  </r>
  <r>
    <x v="10"/>
    <x v="19"/>
    <s v="New England Wind"/>
    <x v="32"/>
    <s v="Highly Migratory Species"/>
    <x v="3495"/>
    <x v="4114"/>
    <x v="11"/>
    <x v="43"/>
    <x v="10"/>
    <n v="632.24"/>
  </r>
  <r>
    <x v="10"/>
    <x v="19"/>
    <s v="New England Wind"/>
    <x v="34"/>
    <s v="Northeast Multispecies"/>
    <x v="1049"/>
    <x v="1429"/>
    <x v="6"/>
    <x v="6"/>
    <x v="10"/>
    <n v="476.79"/>
  </r>
  <r>
    <x v="10"/>
    <x v="19"/>
    <s v="New England Wind"/>
    <x v="21"/>
    <s v="No Federal FMP"/>
    <x v="98"/>
    <x v="52"/>
    <x v="11"/>
    <x v="31"/>
    <x v="10"/>
    <n v="228.53"/>
  </r>
  <r>
    <x v="10"/>
    <x v="19"/>
    <s v="New England Wind"/>
    <x v="3"/>
    <s v="No Federal FMP"/>
    <x v="2299"/>
    <x v="1008"/>
    <x v="6"/>
    <x v="6"/>
    <x v="10"/>
    <n v="211.13"/>
  </r>
  <r>
    <x v="10"/>
    <x v="19"/>
    <s v="New England Wind"/>
    <x v="6"/>
    <s v="Mackerel, Squid, and Butterfish"/>
    <x v="222"/>
    <x v="467"/>
    <x v="6"/>
    <x v="6"/>
    <x v="10"/>
    <n v="164.73"/>
  </r>
  <r>
    <x v="10"/>
    <x v="19"/>
    <s v="New England Wind"/>
    <x v="18"/>
    <s v="Mackerel, Squid, and Butterfish"/>
    <x v="1306"/>
    <x v="1427"/>
    <x v="5"/>
    <x v="5"/>
    <x v="10"/>
    <n v="136.88999999999999"/>
  </r>
  <r>
    <x v="10"/>
    <x v="19"/>
    <s v="New England Wind"/>
    <x v="41"/>
    <s v="Northeast Multispecies"/>
    <x v="1014"/>
    <x v="1701"/>
    <x v="6"/>
    <x v="6"/>
    <x v="10"/>
    <n v="122.97"/>
  </r>
  <r>
    <x v="10"/>
    <x v="19"/>
    <s v="New England Wind"/>
    <x v="24"/>
    <s v="No Federal FMP"/>
    <x v="281"/>
    <x v="249"/>
    <x v="7"/>
    <x v="7"/>
    <x v="10"/>
    <n v="68.44"/>
  </r>
  <r>
    <x v="10"/>
    <x v="19"/>
    <s v="New England Wind"/>
    <x v="48"/>
    <s v="Northeast Multispecies"/>
    <x v="107"/>
    <x v="157"/>
    <x v="6"/>
    <x v="6"/>
    <x v="10"/>
    <n v="54.52"/>
  </r>
  <r>
    <x v="10"/>
    <x v="19"/>
    <s v="New England Wind"/>
    <x v="11"/>
    <s v="ASMFC FMP"/>
    <x v="283"/>
    <x v="68"/>
    <x v="1"/>
    <x v="1"/>
    <x v="10"/>
    <n v="44.08"/>
  </r>
  <r>
    <x v="10"/>
    <x v="19"/>
    <s v="New England Wind"/>
    <x v="13"/>
    <s v="No Federal FMP"/>
    <x v="193"/>
    <x v="209"/>
    <x v="56"/>
    <x v="39"/>
    <x v="10"/>
    <n v="42.92"/>
  </r>
  <r>
    <x v="10"/>
    <x v="19"/>
    <s v="New England Wind"/>
    <x v="28"/>
    <s v="Tilefish"/>
    <x v="12"/>
    <x v="69"/>
    <x v="6"/>
    <x v="6"/>
    <x v="10"/>
    <n v="39.44"/>
  </r>
  <r>
    <x v="10"/>
    <x v="19"/>
    <s v="New England Wind"/>
    <x v="56"/>
    <s v="Northeast Multispecies"/>
    <x v="13"/>
    <x v="124"/>
    <x v="6"/>
    <x v="6"/>
    <x v="10"/>
    <n v="34.799999999999997"/>
  </r>
  <r>
    <x v="10"/>
    <x v="19"/>
    <s v="New England Wind"/>
    <x v="31"/>
    <s v="No Federal FMP"/>
    <x v="195"/>
    <x v="184"/>
    <x v="29"/>
    <x v="5"/>
    <x v="10"/>
    <n v="27.84"/>
  </r>
  <r>
    <x v="10"/>
    <x v="19"/>
    <s v="New England Wind"/>
    <x v="33"/>
    <s v="Northeast Multispecies"/>
    <x v="354"/>
    <x v="108"/>
    <x v="6"/>
    <x v="6"/>
    <x v="10"/>
    <n v="20.88"/>
  </r>
  <r>
    <x v="10"/>
    <x v="19"/>
    <s v="New England Wind"/>
    <x v="31"/>
    <s v="No Federal FMP"/>
    <x v="145"/>
    <x v="16"/>
    <x v="54"/>
    <x v="31"/>
    <x v="10"/>
    <n v="16.239999999999998"/>
  </r>
  <r>
    <x v="10"/>
    <x v="19"/>
    <s v="New England Wind"/>
    <x v="64"/>
    <s v="Small-Mesh Multispecies"/>
    <x v="69"/>
    <x v="106"/>
    <x v="5"/>
    <x v="7"/>
    <x v="10"/>
    <n v="12.76"/>
  </r>
  <r>
    <x v="10"/>
    <x v="19"/>
    <s v="New England Wind"/>
    <x v="54"/>
    <s v="Northeast Multispecies"/>
    <x v="16"/>
    <x v="141"/>
    <x v="6"/>
    <x v="6"/>
    <x v="10"/>
    <n v="9.2799999999999994"/>
  </r>
  <r>
    <x v="10"/>
    <x v="19"/>
    <s v="New England Wind"/>
    <x v="27"/>
    <s v="Northeast Multispecies"/>
    <x v="111"/>
    <x v="109"/>
    <x v="6"/>
    <x v="6"/>
    <x v="10"/>
    <n v="6.96"/>
  </r>
  <r>
    <x v="10"/>
    <x v="19"/>
    <s v="New England Wind"/>
    <x v="49"/>
    <s v="No Federal FMP"/>
    <x v="71"/>
    <x v="67"/>
    <x v="29"/>
    <x v="7"/>
    <x v="10"/>
    <n v="4.6399999999999997"/>
  </r>
  <r>
    <x v="10"/>
    <x v="19"/>
    <s v="New England Wind"/>
    <x v="91"/>
    <s v="Northeast Multispecies"/>
    <x v="19"/>
    <x v="109"/>
    <x v="6"/>
    <x v="1"/>
    <x v="10"/>
    <n v="2.3199999999999998"/>
  </r>
  <r>
    <x v="10"/>
    <x v="19"/>
    <s v="New England Wind"/>
    <x v="55"/>
    <s v="Northeast Multispecies"/>
    <x v="20"/>
    <x v="19"/>
    <x v="6"/>
    <x v="6"/>
    <x v="10"/>
    <n v="1.1599999999999999"/>
  </r>
  <r>
    <x v="10"/>
    <x v="20"/>
    <s v="Ocean Winds East"/>
    <x v="1"/>
    <s v="Sea Scallop"/>
    <x v="4149"/>
    <x v="4115"/>
    <x v="105"/>
    <x v="59"/>
    <x v="10"/>
    <n v="4742713.7"/>
  </r>
  <r>
    <x v="10"/>
    <x v="20"/>
    <s v="Ocean Winds East"/>
    <x v="0"/>
    <m/>
    <x v="4150"/>
    <x v="4116"/>
    <x v="0"/>
    <x v="0"/>
    <x v="10"/>
    <n v="709211.68"/>
  </r>
  <r>
    <x v="10"/>
    <x v="20"/>
    <s v="Ocean Winds East"/>
    <x v="16"/>
    <s v="Monkfish"/>
    <x v="4151"/>
    <x v="4117"/>
    <x v="56"/>
    <x v="32"/>
    <x v="10"/>
    <n v="45999.06"/>
  </r>
  <r>
    <x v="10"/>
    <x v="20"/>
    <s v="Ocean Winds East"/>
    <x v="10"/>
    <s v="Summer Flounder, Scup, Black Sea Bass"/>
    <x v="4152"/>
    <x v="4118"/>
    <x v="45"/>
    <x v="28"/>
    <x v="10"/>
    <n v="33303.26"/>
  </r>
  <r>
    <x v="10"/>
    <x v="20"/>
    <s v="Ocean Winds East"/>
    <x v="7"/>
    <s v="Mackerel, Squid, and Butterfish"/>
    <x v="4153"/>
    <x v="4119"/>
    <x v="10"/>
    <x v="68"/>
    <x v="10"/>
    <n v="29371.79"/>
  </r>
  <r>
    <x v="10"/>
    <x v="20"/>
    <s v="Ocean Winds East"/>
    <x v="9"/>
    <s v="Summer Flounder, Scup, Black Sea Bass"/>
    <x v="4154"/>
    <x v="4120"/>
    <x v="94"/>
    <x v="15"/>
    <x v="10"/>
    <n v="24237.32"/>
  </r>
  <r>
    <x v="10"/>
    <x v="20"/>
    <s v="Ocean Winds East"/>
    <x v="38"/>
    <s v="Atlantic Herring"/>
    <x v="4155"/>
    <x v="4121"/>
    <x v="11"/>
    <x v="9"/>
    <x v="10"/>
    <n v="14446.34"/>
  </r>
  <r>
    <x v="10"/>
    <x v="20"/>
    <s v="Ocean Winds East"/>
    <x v="22"/>
    <s v="Small-Mesh Multispecies"/>
    <x v="4156"/>
    <x v="4122"/>
    <x v="10"/>
    <x v="10"/>
    <x v="10"/>
    <n v="12517.14"/>
  </r>
  <r>
    <x v="10"/>
    <x v="20"/>
    <s v="Ocean Winds East"/>
    <x v="2"/>
    <s v="Summer Flounder, Scup, Black Sea Bass"/>
    <x v="4157"/>
    <x v="1939"/>
    <x v="12"/>
    <x v="22"/>
    <x v="10"/>
    <n v="7436.04"/>
  </r>
  <r>
    <x v="10"/>
    <x v="20"/>
    <s v="Ocean Winds East"/>
    <x v="6"/>
    <s v="Mackerel, Squid, and Butterfish"/>
    <x v="4158"/>
    <x v="4123"/>
    <x v="29"/>
    <x v="5"/>
    <x v="10"/>
    <n v="6257.41"/>
  </r>
  <r>
    <x v="10"/>
    <x v="20"/>
    <s v="Ocean Winds East"/>
    <x v="5"/>
    <s v="ASMFC FMP"/>
    <x v="683"/>
    <x v="726"/>
    <x v="1"/>
    <x v="1"/>
    <x v="10"/>
    <n v="6229.57"/>
  </r>
  <r>
    <x v="10"/>
    <x v="20"/>
    <s v="Ocean Winds East"/>
    <x v="26"/>
    <s v="Skates"/>
    <x v="273"/>
    <x v="997"/>
    <x v="5"/>
    <x v="1"/>
    <x v="10"/>
    <n v="1912.95"/>
  </r>
  <r>
    <x v="10"/>
    <x v="20"/>
    <s v="Ocean Winds East"/>
    <x v="21"/>
    <s v="No Federal FMP"/>
    <x v="2214"/>
    <x v="4124"/>
    <x v="63"/>
    <x v="61"/>
    <x v="10"/>
    <n v="1758.66"/>
  </r>
  <r>
    <x v="10"/>
    <x v="20"/>
    <s v="Ocean Winds East"/>
    <x v="18"/>
    <s v="Mackerel, Squid, and Butterfish"/>
    <x v="2588"/>
    <x v="4125"/>
    <x v="51"/>
    <x v="85"/>
    <x v="10"/>
    <n v="1352.64"/>
  </r>
  <r>
    <x v="10"/>
    <x v="20"/>
    <s v="Ocean Winds East"/>
    <x v="20"/>
    <s v="Mackerel, Squid, and Butterfish"/>
    <x v="2668"/>
    <x v="4036"/>
    <x v="67"/>
    <x v="9"/>
    <x v="10"/>
    <n v="844.53"/>
  </r>
  <r>
    <x v="10"/>
    <x v="20"/>
    <s v="Ocean Winds East"/>
    <x v="17"/>
    <s v="Small-Mesh Multispecies"/>
    <x v="3432"/>
    <x v="3022"/>
    <x v="8"/>
    <x v="9"/>
    <x v="10"/>
    <n v="701.84"/>
  </r>
  <r>
    <x v="10"/>
    <x v="20"/>
    <s v="Ocean Winds East"/>
    <x v="35"/>
    <s v="Spiny Dogfish"/>
    <x v="4159"/>
    <x v="1767"/>
    <x v="5"/>
    <x v="5"/>
    <x v="10"/>
    <n v="700.68"/>
  </r>
  <r>
    <x v="10"/>
    <x v="20"/>
    <s v="Ocean Winds East"/>
    <x v="8"/>
    <s v="ASMFC FMP"/>
    <x v="2144"/>
    <x v="4126"/>
    <x v="1"/>
    <x v="1"/>
    <x v="10"/>
    <n v="597.44000000000005"/>
  </r>
  <r>
    <x v="10"/>
    <x v="20"/>
    <s v="Ocean Winds East"/>
    <x v="25"/>
    <s v="Bluefish"/>
    <x v="825"/>
    <x v="2580"/>
    <x v="29"/>
    <x v="7"/>
    <x v="10"/>
    <n v="542.91"/>
  </r>
  <r>
    <x v="10"/>
    <x v="20"/>
    <s v="Ocean Winds East"/>
    <x v="70"/>
    <s v="No Federal FMP"/>
    <x v="2318"/>
    <x v="1454"/>
    <x v="29"/>
    <x v="44"/>
    <x v="10"/>
    <n v="526.66999999999996"/>
  </r>
  <r>
    <x v="10"/>
    <x v="20"/>
    <s v="Ocean Winds East"/>
    <x v="24"/>
    <s v="No Federal FMP"/>
    <x v="9"/>
    <x v="2612"/>
    <x v="64"/>
    <x v="56"/>
    <x v="10"/>
    <n v="502.31"/>
  </r>
  <r>
    <x v="10"/>
    <x v="20"/>
    <s v="Ocean Winds East"/>
    <x v="28"/>
    <s v="Tilefish"/>
    <x v="611"/>
    <x v="96"/>
    <x v="1"/>
    <x v="1"/>
    <x v="10"/>
    <n v="429.23"/>
  </r>
  <r>
    <x v="10"/>
    <x v="20"/>
    <s v="Ocean Winds East"/>
    <x v="32"/>
    <s v="Highly Migratory Species"/>
    <x v="626"/>
    <x v="1896"/>
    <x v="5"/>
    <x v="7"/>
    <x v="10"/>
    <n v="220.41"/>
  </r>
  <r>
    <x v="10"/>
    <x v="20"/>
    <s v="Ocean Winds East"/>
    <x v="23"/>
    <s v="Highly Migratory Species"/>
    <x v="642"/>
    <x v="281"/>
    <x v="5"/>
    <x v="7"/>
    <x v="10"/>
    <n v="160.09"/>
  </r>
  <r>
    <x v="10"/>
    <x v="20"/>
    <s v="Ocean Winds East"/>
    <x v="31"/>
    <s v="No Federal FMP"/>
    <x v="223"/>
    <x v="55"/>
    <x v="22"/>
    <x v="22"/>
    <x v="10"/>
    <n v="125.29"/>
  </r>
  <r>
    <x v="10"/>
    <x v="20"/>
    <s v="Ocean Winds East"/>
    <x v="29"/>
    <s v="ASMFC FMP"/>
    <x v="282"/>
    <x v="67"/>
    <x v="6"/>
    <x v="6"/>
    <x v="10"/>
    <n v="67.28"/>
  </r>
  <r>
    <x v="10"/>
    <x v="20"/>
    <s v="Ocean Winds East"/>
    <x v="41"/>
    <s v="Northeast Multispecies"/>
    <x v="985"/>
    <x v="60"/>
    <x v="6"/>
    <x v="6"/>
    <x v="10"/>
    <n v="66.12"/>
  </r>
  <r>
    <x v="10"/>
    <x v="20"/>
    <s v="Ocean Winds East"/>
    <x v="64"/>
    <s v="Small-Mesh Multispecies"/>
    <x v="479"/>
    <x v="268"/>
    <x v="67"/>
    <x v="68"/>
    <x v="10"/>
    <n v="64.959999999999994"/>
  </r>
  <r>
    <x v="10"/>
    <x v="20"/>
    <s v="Ocean Winds East"/>
    <x v="60"/>
    <s v="ASMFC FMP"/>
    <x v="226"/>
    <x v="404"/>
    <x v="6"/>
    <x v="6"/>
    <x v="10"/>
    <n v="61.48"/>
  </r>
  <r>
    <x v="10"/>
    <x v="20"/>
    <s v="Ocean Winds East"/>
    <x v="43"/>
    <s v="Northeast Multispecies"/>
    <x v="13"/>
    <x v="69"/>
    <x v="6"/>
    <x v="6"/>
    <x v="10"/>
    <n v="34.799999999999997"/>
  </r>
  <r>
    <x v="10"/>
    <x v="20"/>
    <s v="Ocean Winds East"/>
    <x v="87"/>
    <s v="SERO FMP"/>
    <x v="126"/>
    <x v="184"/>
    <x v="8"/>
    <x v="63"/>
    <x v="10"/>
    <n v="32.479999999999997"/>
  </r>
  <r>
    <x v="10"/>
    <x v="20"/>
    <s v="Ocean Winds East"/>
    <x v="12"/>
    <s v="No Federal FMP"/>
    <x v="126"/>
    <x v="60"/>
    <x v="1"/>
    <x v="1"/>
    <x v="10"/>
    <n v="32.479999999999997"/>
  </r>
  <r>
    <x v="10"/>
    <x v="20"/>
    <s v="Ocean Winds East"/>
    <x v="31"/>
    <s v="No Federal FMP"/>
    <x v="14"/>
    <x v="67"/>
    <x v="45"/>
    <x v="84"/>
    <x v="10"/>
    <n v="29"/>
  </r>
  <r>
    <x v="10"/>
    <x v="20"/>
    <s v="Ocean Winds East"/>
    <x v="37"/>
    <s v="No Federal FMP"/>
    <x v="109"/>
    <x v="141"/>
    <x v="5"/>
    <x v="5"/>
    <x v="10"/>
    <n v="23.2"/>
  </r>
  <r>
    <x v="10"/>
    <x v="20"/>
    <s v="Ocean Winds East"/>
    <x v="27"/>
    <s v="Northeast Multispecies"/>
    <x v="165"/>
    <x v="108"/>
    <x v="6"/>
    <x v="6"/>
    <x v="10"/>
    <n v="19.72"/>
  </r>
  <r>
    <x v="10"/>
    <x v="20"/>
    <s v="Ocean Winds East"/>
    <x v="19"/>
    <s v="Tilefish"/>
    <x v="165"/>
    <x v="68"/>
    <x v="1"/>
    <x v="5"/>
    <x v="10"/>
    <n v="19.72"/>
  </r>
  <r>
    <x v="10"/>
    <x v="20"/>
    <s v="Ocean Winds East"/>
    <x v="13"/>
    <s v="No Federal FMP"/>
    <x v="145"/>
    <x v="107"/>
    <x v="54"/>
    <x v="64"/>
    <x v="10"/>
    <n v="16.239999999999998"/>
  </r>
  <r>
    <x v="10"/>
    <x v="20"/>
    <s v="Ocean Winds East"/>
    <x v="51"/>
    <s v="No Federal FMP"/>
    <x v="69"/>
    <x v="16"/>
    <x v="5"/>
    <x v="5"/>
    <x v="10"/>
    <n v="12.76"/>
  </r>
  <r>
    <x v="10"/>
    <x v="20"/>
    <s v="Ocean Winds East"/>
    <x v="44"/>
    <s v="ASMFC FMP"/>
    <x v="16"/>
    <x v="141"/>
    <x v="80"/>
    <x v="55"/>
    <x v="10"/>
    <n v="9.2799999999999994"/>
  </r>
  <r>
    <x v="10"/>
    <x v="20"/>
    <s v="Ocean Winds East"/>
    <x v="75"/>
    <s v="No Federal FMP"/>
    <x v="17"/>
    <x v="15"/>
    <x v="45"/>
    <x v="10"/>
    <x v="10"/>
    <n v="8.1199999999999992"/>
  </r>
  <r>
    <x v="10"/>
    <x v="20"/>
    <s v="Ocean Winds East"/>
    <x v="34"/>
    <s v="Northeast Multispecies"/>
    <x v="111"/>
    <x v="109"/>
    <x v="6"/>
    <x v="6"/>
    <x v="10"/>
    <n v="6.96"/>
  </r>
  <r>
    <x v="10"/>
    <x v="20"/>
    <s v="Ocean Winds East"/>
    <x v="49"/>
    <s v="No Federal FMP"/>
    <x v="18"/>
    <x v="56"/>
    <x v="7"/>
    <x v="31"/>
    <x v="10"/>
    <n v="5.8"/>
  </r>
  <r>
    <x v="10"/>
    <x v="20"/>
    <s v="Ocean Winds East"/>
    <x v="3"/>
    <s v="No Federal FMP"/>
    <x v="71"/>
    <x v="19"/>
    <x v="6"/>
    <x v="6"/>
    <x v="10"/>
    <n v="4.6399999999999997"/>
  </r>
  <r>
    <x v="10"/>
    <x v="20"/>
    <s v="Ocean Winds East"/>
    <x v="48"/>
    <s v="Northeast Multispecies"/>
    <x v="19"/>
    <x v="20"/>
    <x v="6"/>
    <x v="6"/>
    <x v="10"/>
    <n v="2.3199999999999998"/>
  </r>
  <r>
    <x v="10"/>
    <x v="20"/>
    <s v="Ocean Winds East"/>
    <x v="15"/>
    <s v="SERO FMP"/>
    <x v="20"/>
    <x v="19"/>
    <x v="1"/>
    <x v="1"/>
    <x v="10"/>
    <n v="1.1599999999999999"/>
  </r>
  <r>
    <x v="10"/>
    <x v="20"/>
    <s v="Ocean Winds East"/>
    <x v="30"/>
    <s v="No Federal FMP"/>
    <x v="20"/>
    <x v="19"/>
    <x v="1"/>
    <x v="1"/>
    <x v="10"/>
    <n v="1.1599999999999999"/>
  </r>
  <r>
    <x v="10"/>
    <x v="21"/>
    <s v="Attentive Energy"/>
    <x v="1"/>
    <s v="Sea Scallop"/>
    <x v="4160"/>
    <x v="4127"/>
    <x v="122"/>
    <x v="185"/>
    <x v="10"/>
    <n v="7946499.54"/>
  </r>
  <r>
    <x v="10"/>
    <x v="21"/>
    <s v="Attentive Energy"/>
    <x v="53"/>
    <s v="Surfclam, Ocean Quahog"/>
    <x v="4161"/>
    <x v="4128"/>
    <x v="24"/>
    <x v="21"/>
    <x v="10"/>
    <n v="110305.16"/>
  </r>
  <r>
    <x v="10"/>
    <x v="21"/>
    <s v="Attentive Energy"/>
    <x v="16"/>
    <s v="Monkfish"/>
    <x v="4162"/>
    <x v="4129"/>
    <x v="46"/>
    <x v="66"/>
    <x v="10"/>
    <n v="77342.960000000006"/>
  </r>
  <r>
    <x v="10"/>
    <x v="21"/>
    <s v="Attentive Energy"/>
    <x v="96"/>
    <s v="Surfclam, Ocean Quahog"/>
    <x v="4163"/>
    <x v="4130"/>
    <x v="41"/>
    <x v="32"/>
    <x v="10"/>
    <n v="51092.92"/>
  </r>
  <r>
    <x v="10"/>
    <x v="21"/>
    <s v="Attentive Energy"/>
    <x v="10"/>
    <s v="Summer Flounder, Scup, Black Sea Bass"/>
    <x v="4164"/>
    <x v="4131"/>
    <x v="10"/>
    <x v="22"/>
    <x v="10"/>
    <n v="31776.61"/>
  </r>
  <r>
    <x v="10"/>
    <x v="21"/>
    <s v="Attentive Energy"/>
    <x v="5"/>
    <s v="ASMFC FMP"/>
    <x v="4165"/>
    <x v="4132"/>
    <x v="29"/>
    <x v="7"/>
    <x v="10"/>
    <n v="29628.16"/>
  </r>
  <r>
    <x v="10"/>
    <x v="21"/>
    <s v="Attentive Energy"/>
    <x v="7"/>
    <s v="Mackerel, Squid, and Butterfish"/>
    <x v="4166"/>
    <x v="4133"/>
    <x v="8"/>
    <x v="8"/>
    <x v="10"/>
    <n v="25647.97"/>
  </r>
  <r>
    <x v="10"/>
    <x v="21"/>
    <s v="Attentive Energy"/>
    <x v="9"/>
    <s v="Summer Flounder, Scup, Black Sea Bass"/>
    <x v="4167"/>
    <x v="4134"/>
    <x v="45"/>
    <x v="43"/>
    <x v="10"/>
    <n v="8637.8700000000008"/>
  </r>
  <r>
    <x v="10"/>
    <x v="21"/>
    <s v="Attentive Energy"/>
    <x v="2"/>
    <s v="Summer Flounder, Scup, Black Sea Bass"/>
    <x v="4168"/>
    <x v="4135"/>
    <x v="12"/>
    <x v="28"/>
    <x v="10"/>
    <n v="7509.13"/>
  </r>
  <r>
    <x v="10"/>
    <x v="21"/>
    <s v="Attentive Energy"/>
    <x v="6"/>
    <s v="Mackerel, Squid, and Butterfish"/>
    <x v="4169"/>
    <x v="4136"/>
    <x v="5"/>
    <x v="5"/>
    <x v="10"/>
    <n v="5064.8599999999997"/>
  </r>
  <r>
    <x v="10"/>
    <x v="21"/>
    <s v="Attentive Energy"/>
    <x v="26"/>
    <s v="Skates"/>
    <x v="621"/>
    <x v="4137"/>
    <x v="54"/>
    <x v="7"/>
    <x v="10"/>
    <n v="4748.16"/>
  </r>
  <r>
    <x v="10"/>
    <x v="21"/>
    <s v="Attentive Energy"/>
    <x v="22"/>
    <s v="Small-Mesh Multispecies"/>
    <x v="4170"/>
    <x v="4138"/>
    <x v="29"/>
    <x v="7"/>
    <x v="10"/>
    <n v="4208.7299999999996"/>
  </r>
  <r>
    <x v="10"/>
    <x v="21"/>
    <s v="Attentive Energy"/>
    <x v="38"/>
    <s v="Atlantic Herring"/>
    <x v="4171"/>
    <x v="4139"/>
    <x v="1"/>
    <x v="1"/>
    <x v="10"/>
    <n v="2863.05"/>
  </r>
  <r>
    <x v="10"/>
    <x v="21"/>
    <s v="Attentive Energy"/>
    <x v="35"/>
    <s v="Spiny Dogfish"/>
    <x v="4056"/>
    <x v="4140"/>
    <x v="11"/>
    <x v="44"/>
    <x v="10"/>
    <n v="1838.71"/>
  </r>
  <r>
    <x v="10"/>
    <x v="21"/>
    <s v="Attentive Energy"/>
    <x v="0"/>
    <m/>
    <x v="4172"/>
    <x v="4141"/>
    <x v="0"/>
    <x v="0"/>
    <x v="10"/>
    <n v="1697.18"/>
  </r>
  <r>
    <x v="10"/>
    <x v="21"/>
    <s v="Attentive Energy"/>
    <x v="18"/>
    <s v="Mackerel, Squid, and Butterfish"/>
    <x v="1221"/>
    <x v="4142"/>
    <x v="51"/>
    <x v="55"/>
    <x v="10"/>
    <n v="1342.2"/>
  </r>
  <r>
    <x v="10"/>
    <x v="21"/>
    <s v="Attentive Energy"/>
    <x v="21"/>
    <s v="No Federal FMP"/>
    <x v="4173"/>
    <x v="4143"/>
    <x v="41"/>
    <x v="55"/>
    <x v="10"/>
    <n v="857.29"/>
  </r>
  <r>
    <x v="10"/>
    <x v="21"/>
    <s v="Attentive Energy"/>
    <x v="25"/>
    <s v="Bluefish"/>
    <x v="3638"/>
    <x v="3734"/>
    <x v="29"/>
    <x v="7"/>
    <x v="10"/>
    <n v="515.07000000000005"/>
  </r>
  <r>
    <x v="10"/>
    <x v="21"/>
    <s v="Attentive Energy"/>
    <x v="17"/>
    <s v="Small-Mesh Multispecies"/>
    <x v="655"/>
    <x v="1063"/>
    <x v="54"/>
    <x v="31"/>
    <x v="10"/>
    <n v="481.43"/>
  </r>
  <r>
    <x v="10"/>
    <x v="21"/>
    <s v="Attentive Energy"/>
    <x v="20"/>
    <s v="Mackerel, Squid, and Butterfish"/>
    <x v="293"/>
    <x v="3492"/>
    <x v="29"/>
    <x v="7"/>
    <x v="10"/>
    <n v="383.98"/>
  </r>
  <r>
    <x v="10"/>
    <x v="21"/>
    <s v="Attentive Energy"/>
    <x v="8"/>
    <s v="ASMFC FMP"/>
    <x v="55"/>
    <x v="3139"/>
    <x v="1"/>
    <x v="1"/>
    <x v="10"/>
    <n v="284.22000000000003"/>
  </r>
  <r>
    <x v="10"/>
    <x v="21"/>
    <s v="Attentive Energy"/>
    <x v="28"/>
    <s v="Tilefish"/>
    <x v="1719"/>
    <x v="680"/>
    <x v="6"/>
    <x v="6"/>
    <x v="10"/>
    <n v="186.77"/>
  </r>
  <r>
    <x v="10"/>
    <x v="21"/>
    <s v="Attentive Energy"/>
    <x v="24"/>
    <s v="No Federal FMP"/>
    <x v="516"/>
    <x v="105"/>
    <x v="10"/>
    <x v="10"/>
    <x v="10"/>
    <n v="184.45"/>
  </r>
  <r>
    <x v="10"/>
    <x v="21"/>
    <s v="Attentive Energy"/>
    <x v="13"/>
    <s v="No Federal FMP"/>
    <x v="368"/>
    <x v="2046"/>
    <x v="74"/>
    <x v="150"/>
    <x v="10"/>
    <n v="102.09"/>
  </r>
  <r>
    <x v="10"/>
    <x v="21"/>
    <s v="Attentive Energy"/>
    <x v="12"/>
    <s v="No Federal FMP"/>
    <x v="124"/>
    <x v="932"/>
    <x v="5"/>
    <x v="1"/>
    <x v="10"/>
    <n v="98.61"/>
  </r>
  <r>
    <x v="10"/>
    <x v="21"/>
    <s v="Attentive Energy"/>
    <x v="29"/>
    <s v="ASMFC FMP"/>
    <x v="189"/>
    <x v="107"/>
    <x v="6"/>
    <x v="6"/>
    <x v="10"/>
    <n v="84.69"/>
  </r>
  <r>
    <x v="10"/>
    <x v="21"/>
    <s v="Attentive Energy"/>
    <x v="60"/>
    <s v="ASMFC FMP"/>
    <x v="280"/>
    <x v="105"/>
    <x v="6"/>
    <x v="6"/>
    <x v="10"/>
    <n v="73.08"/>
  </r>
  <r>
    <x v="10"/>
    <x v="21"/>
    <s v="Attentive Energy"/>
    <x v="31"/>
    <s v="No Federal FMP"/>
    <x v="63"/>
    <x v="13"/>
    <x v="54"/>
    <x v="64"/>
    <x v="10"/>
    <n v="60.32"/>
  </r>
  <r>
    <x v="10"/>
    <x v="21"/>
    <s v="Attentive Energy"/>
    <x v="23"/>
    <s v="Highly Migratory Species"/>
    <x v="190"/>
    <x v="68"/>
    <x v="1"/>
    <x v="1"/>
    <x v="10"/>
    <n v="59.16"/>
  </r>
  <r>
    <x v="10"/>
    <x v="21"/>
    <s v="Attentive Energy"/>
    <x v="32"/>
    <s v="Highly Migratory Species"/>
    <x v="64"/>
    <x v="382"/>
    <x v="6"/>
    <x v="1"/>
    <x v="10"/>
    <n v="58"/>
  </r>
  <r>
    <x v="10"/>
    <x v="21"/>
    <s v="Attentive Energy"/>
    <x v="41"/>
    <s v="Northeast Multispecies"/>
    <x v="260"/>
    <x v="102"/>
    <x v="6"/>
    <x v="6"/>
    <x v="10"/>
    <n v="48.72"/>
  </r>
  <r>
    <x v="10"/>
    <x v="21"/>
    <s v="Attentive Energy"/>
    <x v="37"/>
    <s v="No Federal FMP"/>
    <x v="14"/>
    <x v="17"/>
    <x v="5"/>
    <x v="7"/>
    <x v="10"/>
    <n v="29"/>
  </r>
  <r>
    <x v="10"/>
    <x v="21"/>
    <s v="Attentive Energy"/>
    <x v="64"/>
    <s v="Small-Mesh Multispecies"/>
    <x v="14"/>
    <x v="680"/>
    <x v="7"/>
    <x v="8"/>
    <x v="10"/>
    <n v="29"/>
  </r>
  <r>
    <x v="10"/>
    <x v="21"/>
    <s v="Attentive Energy"/>
    <x v="27"/>
    <s v="Northeast Multispecies"/>
    <x v="144"/>
    <x v="125"/>
    <x v="6"/>
    <x v="6"/>
    <x v="10"/>
    <n v="25.52"/>
  </r>
  <r>
    <x v="10"/>
    <x v="21"/>
    <s v="Attentive Energy"/>
    <x v="31"/>
    <s v="No Federal FMP"/>
    <x v="164"/>
    <x v="17"/>
    <x v="8"/>
    <x v="63"/>
    <x v="10"/>
    <n v="24.36"/>
  </r>
  <r>
    <x v="10"/>
    <x v="21"/>
    <s v="Attentive Energy"/>
    <x v="43"/>
    <s v="Northeast Multispecies"/>
    <x v="127"/>
    <x v="68"/>
    <x v="6"/>
    <x v="6"/>
    <x v="10"/>
    <n v="18.559999999999999"/>
  </r>
  <r>
    <x v="10"/>
    <x v="21"/>
    <s v="Attentive Energy"/>
    <x v="87"/>
    <s v="SERO FMP"/>
    <x v="67"/>
    <x v="26"/>
    <x v="11"/>
    <x v="64"/>
    <x v="10"/>
    <n v="17.399999999999999"/>
  </r>
  <r>
    <x v="10"/>
    <x v="21"/>
    <s v="Attentive Energy"/>
    <x v="19"/>
    <s v="Tilefish"/>
    <x v="196"/>
    <x v="15"/>
    <x v="1"/>
    <x v="1"/>
    <x v="10"/>
    <n v="15.08"/>
  </r>
  <r>
    <x v="10"/>
    <x v="21"/>
    <s v="Attentive Energy"/>
    <x v="58"/>
    <s v="Highly Migratory Species"/>
    <x v="196"/>
    <x v="141"/>
    <x v="11"/>
    <x v="7"/>
    <x v="10"/>
    <n v="15.08"/>
  </r>
  <r>
    <x v="10"/>
    <x v="21"/>
    <s v="Attentive Energy"/>
    <x v="3"/>
    <s v="No Federal FMP"/>
    <x v="69"/>
    <x v="124"/>
    <x v="6"/>
    <x v="6"/>
    <x v="10"/>
    <n v="12.76"/>
  </r>
  <r>
    <x v="10"/>
    <x v="21"/>
    <s v="Attentive Energy"/>
    <x v="51"/>
    <s v="No Federal FMP"/>
    <x v="70"/>
    <x v="109"/>
    <x v="5"/>
    <x v="1"/>
    <x v="10"/>
    <n v="11.6"/>
  </r>
  <r>
    <x v="10"/>
    <x v="21"/>
    <s v="Attentive Energy"/>
    <x v="49"/>
    <s v="No Federal FMP"/>
    <x v="18"/>
    <x v="324"/>
    <x v="7"/>
    <x v="31"/>
    <x v="10"/>
    <n v="5.8"/>
  </r>
  <r>
    <x v="10"/>
    <x v="21"/>
    <s v="Attentive Energy"/>
    <x v="34"/>
    <s v="Northeast Multispecies"/>
    <x v="71"/>
    <x v="19"/>
    <x v="6"/>
    <x v="6"/>
    <x v="10"/>
    <n v="4.6399999999999997"/>
  </r>
  <r>
    <x v="10"/>
    <x v="21"/>
    <s v="Attentive Energy"/>
    <x v="44"/>
    <s v="ASMFC FMP"/>
    <x v="27"/>
    <x v="109"/>
    <x v="33"/>
    <x v="9"/>
    <x v="10"/>
    <n v="3.48"/>
  </r>
  <r>
    <x v="10"/>
    <x v="21"/>
    <s v="Attentive Energy"/>
    <x v="62"/>
    <s v="ASMFC FMP"/>
    <x v="20"/>
    <x v="19"/>
    <x v="5"/>
    <x v="44"/>
    <x v="10"/>
    <n v="1.1599999999999999"/>
  </r>
  <r>
    <x v="10"/>
    <x v="21"/>
    <s v="Attentive Energy"/>
    <x v="30"/>
    <s v="No Federal FMP"/>
    <x v="20"/>
    <x v="19"/>
    <x v="1"/>
    <x v="1"/>
    <x v="10"/>
    <n v="1.1599999999999999"/>
  </r>
  <r>
    <x v="10"/>
    <x v="21"/>
    <s v="Attentive Energy"/>
    <x v="48"/>
    <s v="Northeast Multispecies"/>
    <x v="20"/>
    <x v="20"/>
    <x v="6"/>
    <x v="6"/>
    <x v="10"/>
    <n v="1.1599999999999999"/>
  </r>
  <r>
    <x v="10"/>
    <x v="22"/>
    <s v="Community Offshore Wind"/>
    <x v="1"/>
    <s v="Sea Scallop"/>
    <x v="4174"/>
    <x v="4144"/>
    <x v="166"/>
    <x v="121"/>
    <x v="10"/>
    <n v="4901405.34"/>
  </r>
  <r>
    <x v="10"/>
    <x v="22"/>
    <s v="Community Offshore Wind"/>
    <x v="53"/>
    <s v="Surfclam, Ocean Quahog"/>
    <x v="4175"/>
    <x v="4145"/>
    <x v="264"/>
    <x v="278"/>
    <x v="10"/>
    <n v="709407.73"/>
  </r>
  <r>
    <x v="10"/>
    <x v="22"/>
    <s v="Community Offshore Wind"/>
    <x v="96"/>
    <s v="Surfclam, Ocean Quahog"/>
    <x v="4176"/>
    <x v="4146"/>
    <x v="16"/>
    <x v="37"/>
    <x v="10"/>
    <n v="75145.789999999994"/>
  </r>
  <r>
    <x v="10"/>
    <x v="22"/>
    <s v="Community Offshore Wind"/>
    <x v="10"/>
    <s v="Summer Flounder, Scup, Black Sea Bass"/>
    <x v="4177"/>
    <x v="4147"/>
    <x v="45"/>
    <x v="43"/>
    <x v="10"/>
    <n v="34914.6"/>
  </r>
  <r>
    <x v="10"/>
    <x v="22"/>
    <s v="Community Offshore Wind"/>
    <x v="7"/>
    <s v="Mackerel, Squid, and Butterfish"/>
    <x v="4178"/>
    <x v="4148"/>
    <x v="9"/>
    <x v="8"/>
    <x v="10"/>
    <n v="21716.49"/>
  </r>
  <r>
    <x v="10"/>
    <x v="22"/>
    <s v="Community Offshore Wind"/>
    <x v="16"/>
    <s v="Monkfish"/>
    <x v="4179"/>
    <x v="4149"/>
    <x v="11"/>
    <x v="31"/>
    <x v="10"/>
    <n v="15070.46"/>
  </r>
  <r>
    <x v="10"/>
    <x v="22"/>
    <s v="Community Offshore Wind"/>
    <x v="6"/>
    <s v="Mackerel, Squid, and Butterfish"/>
    <x v="4180"/>
    <x v="4150"/>
    <x v="11"/>
    <x v="44"/>
    <x v="10"/>
    <n v="10477.74"/>
  </r>
  <r>
    <x v="10"/>
    <x v="22"/>
    <s v="Community Offshore Wind"/>
    <x v="2"/>
    <s v="Summer Flounder, Scup, Black Sea Bass"/>
    <x v="4181"/>
    <x v="2233"/>
    <x v="13"/>
    <x v="32"/>
    <x v="10"/>
    <n v="9913.9500000000007"/>
  </r>
  <r>
    <x v="10"/>
    <x v="22"/>
    <s v="Community Offshore Wind"/>
    <x v="9"/>
    <s v="Summer Flounder, Scup, Black Sea Bass"/>
    <x v="1436"/>
    <x v="4151"/>
    <x v="10"/>
    <x v="28"/>
    <x v="10"/>
    <n v="7800.3"/>
  </r>
  <r>
    <x v="10"/>
    <x v="22"/>
    <s v="Community Offshore Wind"/>
    <x v="5"/>
    <s v="ASMFC FMP"/>
    <x v="4182"/>
    <x v="781"/>
    <x v="6"/>
    <x v="6"/>
    <x v="10"/>
    <n v="4057.92"/>
  </r>
  <r>
    <x v="10"/>
    <x v="22"/>
    <s v="Community Offshore Wind"/>
    <x v="0"/>
    <m/>
    <x v="2255"/>
    <x v="4152"/>
    <x v="0"/>
    <x v="0"/>
    <x v="10"/>
    <n v="4010.36"/>
  </r>
  <r>
    <x v="10"/>
    <x v="22"/>
    <s v="Community Offshore Wind"/>
    <x v="22"/>
    <s v="Small-Mesh Multispecies"/>
    <x v="4183"/>
    <x v="4153"/>
    <x v="5"/>
    <x v="5"/>
    <x v="10"/>
    <n v="2715.72"/>
  </r>
  <r>
    <x v="10"/>
    <x v="22"/>
    <s v="Community Offshore Wind"/>
    <x v="38"/>
    <s v="Atlantic Herring"/>
    <x v="4184"/>
    <x v="4154"/>
    <x v="1"/>
    <x v="1"/>
    <x v="10"/>
    <n v="1821.31"/>
  </r>
  <r>
    <x v="10"/>
    <x v="22"/>
    <s v="Community Offshore Wind"/>
    <x v="18"/>
    <s v="Mackerel, Squid, and Butterfish"/>
    <x v="4185"/>
    <x v="4155"/>
    <x v="12"/>
    <x v="22"/>
    <x v="10"/>
    <n v="842.21"/>
  </r>
  <r>
    <x v="10"/>
    <x v="22"/>
    <s v="Community Offshore Wind"/>
    <x v="26"/>
    <s v="Skates"/>
    <x v="472"/>
    <x v="4023"/>
    <x v="1"/>
    <x v="6"/>
    <x v="10"/>
    <n v="551.03"/>
  </r>
  <r>
    <x v="10"/>
    <x v="22"/>
    <s v="Community Offshore Wind"/>
    <x v="25"/>
    <s v="Bluefish"/>
    <x v="1641"/>
    <x v="2124"/>
    <x v="5"/>
    <x v="5"/>
    <x v="10"/>
    <n v="486.07"/>
  </r>
  <r>
    <x v="10"/>
    <x v="22"/>
    <s v="Community Offshore Wind"/>
    <x v="35"/>
    <s v="Spiny Dogfish"/>
    <x v="493"/>
    <x v="4098"/>
    <x v="1"/>
    <x v="1"/>
    <x v="10"/>
    <n v="480.27"/>
  </r>
  <r>
    <x v="10"/>
    <x v="22"/>
    <s v="Community Offshore Wind"/>
    <x v="21"/>
    <s v="No Federal FMP"/>
    <x v="312"/>
    <x v="522"/>
    <x v="10"/>
    <x v="68"/>
    <x v="10"/>
    <n v="409.5"/>
  </r>
  <r>
    <x v="10"/>
    <x v="22"/>
    <s v="Community Offshore Wind"/>
    <x v="20"/>
    <s v="Mackerel, Squid, and Butterfish"/>
    <x v="771"/>
    <x v="320"/>
    <x v="29"/>
    <x v="7"/>
    <x v="10"/>
    <n v="285.38"/>
  </r>
  <r>
    <x v="10"/>
    <x v="22"/>
    <s v="Community Offshore Wind"/>
    <x v="24"/>
    <s v="No Federal FMP"/>
    <x v="255"/>
    <x v="179"/>
    <x v="10"/>
    <x v="8"/>
    <x v="10"/>
    <n v="177.49"/>
  </r>
  <r>
    <x v="10"/>
    <x v="22"/>
    <s v="Community Offshore Wind"/>
    <x v="17"/>
    <s v="Small-Mesh Multispecies"/>
    <x v="537"/>
    <x v="1373"/>
    <x v="5"/>
    <x v="1"/>
    <x v="10"/>
    <n v="129.93"/>
  </r>
  <r>
    <x v="10"/>
    <x v="22"/>
    <s v="Community Offshore Wind"/>
    <x v="29"/>
    <s v="ASMFC FMP"/>
    <x v="657"/>
    <x v="324"/>
    <x v="6"/>
    <x v="6"/>
    <x v="10"/>
    <n v="120.65"/>
  </r>
  <r>
    <x v="10"/>
    <x v="22"/>
    <s v="Community Offshore Wind"/>
    <x v="60"/>
    <s v="ASMFC FMP"/>
    <x v="102"/>
    <x v="1997"/>
    <x v="6"/>
    <x v="6"/>
    <x v="10"/>
    <n v="119.49"/>
  </r>
  <r>
    <x v="10"/>
    <x v="22"/>
    <s v="Community Offshore Wind"/>
    <x v="28"/>
    <s v="Tilefish"/>
    <x v="189"/>
    <x v="1008"/>
    <x v="6"/>
    <x v="6"/>
    <x v="10"/>
    <n v="84.69"/>
  </r>
  <r>
    <x v="10"/>
    <x v="22"/>
    <s v="Community Offshore Wind"/>
    <x v="8"/>
    <s v="ASMFC FMP"/>
    <x v="985"/>
    <x v="1224"/>
    <x v="6"/>
    <x v="6"/>
    <x v="10"/>
    <n v="66.12"/>
  </r>
  <r>
    <x v="10"/>
    <x v="22"/>
    <s v="Community Offshore Wind"/>
    <x v="23"/>
    <s v="Highly Migratory Species"/>
    <x v="64"/>
    <x v="125"/>
    <x v="1"/>
    <x v="1"/>
    <x v="10"/>
    <n v="58"/>
  </r>
  <r>
    <x v="10"/>
    <x v="22"/>
    <s v="Community Offshore Wind"/>
    <x v="31"/>
    <s v="No Federal FMP"/>
    <x v="64"/>
    <x v="13"/>
    <x v="54"/>
    <x v="64"/>
    <x v="10"/>
    <n v="58"/>
  </r>
  <r>
    <x v="10"/>
    <x v="22"/>
    <s v="Community Offshore Wind"/>
    <x v="64"/>
    <s v="Small-Mesh Multispecies"/>
    <x v="283"/>
    <x v="211"/>
    <x v="11"/>
    <x v="10"/>
    <x v="10"/>
    <n v="44.08"/>
  </r>
  <r>
    <x v="10"/>
    <x v="22"/>
    <s v="Community Offshore Wind"/>
    <x v="32"/>
    <s v="Highly Migratory Species"/>
    <x v="480"/>
    <x v="1193"/>
    <x v="6"/>
    <x v="6"/>
    <x v="10"/>
    <n v="30.16"/>
  </r>
  <r>
    <x v="10"/>
    <x v="22"/>
    <s v="Community Offshore Wind"/>
    <x v="31"/>
    <s v="No Federal FMP"/>
    <x v="164"/>
    <x v="184"/>
    <x v="8"/>
    <x v="68"/>
    <x v="10"/>
    <n v="24.36"/>
  </r>
  <r>
    <x v="10"/>
    <x v="22"/>
    <s v="Community Offshore Wind"/>
    <x v="41"/>
    <s v="Northeast Multispecies"/>
    <x v="15"/>
    <x v="364"/>
    <x v="6"/>
    <x v="6"/>
    <x v="10"/>
    <n v="22.04"/>
  </r>
  <r>
    <x v="10"/>
    <x v="22"/>
    <s v="Community Offshore Wind"/>
    <x v="69"/>
    <s v="Highly Migratory Species"/>
    <x v="68"/>
    <x v="20"/>
    <x v="6"/>
    <x v="6"/>
    <x v="10"/>
    <n v="13.92"/>
  </r>
  <r>
    <x v="10"/>
    <x v="22"/>
    <s v="Community Offshore Wind"/>
    <x v="19"/>
    <s v="Tilefish"/>
    <x v="70"/>
    <x v="16"/>
    <x v="1"/>
    <x v="1"/>
    <x v="10"/>
    <n v="11.6"/>
  </r>
  <r>
    <x v="10"/>
    <x v="22"/>
    <s v="Community Offshore Wind"/>
    <x v="43"/>
    <s v="Northeast Multispecies"/>
    <x v="110"/>
    <x v="16"/>
    <x v="6"/>
    <x v="6"/>
    <x v="10"/>
    <n v="10.44"/>
  </r>
  <r>
    <x v="10"/>
    <x v="22"/>
    <s v="Community Offshore Wind"/>
    <x v="49"/>
    <s v="No Federal FMP"/>
    <x v="17"/>
    <x v="1193"/>
    <x v="54"/>
    <x v="9"/>
    <x v="10"/>
    <n v="8.1199999999999992"/>
  </r>
  <r>
    <x v="10"/>
    <x v="22"/>
    <s v="Community Offshore Wind"/>
    <x v="51"/>
    <s v="No Federal FMP"/>
    <x v="111"/>
    <x v="109"/>
    <x v="1"/>
    <x v="1"/>
    <x v="10"/>
    <n v="6.96"/>
  </r>
  <r>
    <x v="10"/>
    <x v="22"/>
    <s v="Community Offshore Wind"/>
    <x v="12"/>
    <s v="No Federal FMP"/>
    <x v="111"/>
    <x v="26"/>
    <x v="6"/>
    <x v="6"/>
    <x v="10"/>
    <n v="6.96"/>
  </r>
  <r>
    <x v="10"/>
    <x v="22"/>
    <s v="Community Offshore Wind"/>
    <x v="13"/>
    <s v="No Federal FMP"/>
    <x v="18"/>
    <x v="108"/>
    <x v="5"/>
    <x v="7"/>
    <x v="10"/>
    <n v="5.8"/>
  </r>
  <r>
    <x v="10"/>
    <x v="22"/>
    <s v="Community Offshore Wind"/>
    <x v="93"/>
    <s v="Highly Migratory Species"/>
    <x v="18"/>
    <x v="19"/>
    <x v="6"/>
    <x v="6"/>
    <x v="10"/>
    <n v="5.8"/>
  </r>
  <r>
    <x v="10"/>
    <x v="22"/>
    <s v="Community Offshore Wind"/>
    <x v="87"/>
    <s v="SERO FMP"/>
    <x v="27"/>
    <x v="19"/>
    <x v="1"/>
    <x v="1"/>
    <x v="10"/>
    <n v="3.48"/>
  </r>
  <r>
    <x v="10"/>
    <x v="22"/>
    <s v="Community Offshore Wind"/>
    <x v="34"/>
    <s v="Northeast Multispecies"/>
    <x v="19"/>
    <x v="19"/>
    <x v="6"/>
    <x v="6"/>
    <x v="10"/>
    <n v="2.3199999999999998"/>
  </r>
  <r>
    <x v="10"/>
    <x v="22"/>
    <s v="Community Offshore Wind"/>
    <x v="30"/>
    <s v="No Federal FMP"/>
    <x v="19"/>
    <x v="109"/>
    <x v="29"/>
    <x v="7"/>
    <x v="10"/>
    <n v="2.3199999999999998"/>
  </r>
  <r>
    <x v="10"/>
    <x v="22"/>
    <s v="Community Offshore Wind"/>
    <x v="44"/>
    <s v="ASMFC FMP"/>
    <x v="20"/>
    <x v="19"/>
    <x v="11"/>
    <x v="5"/>
    <x v="10"/>
    <n v="1.1599999999999999"/>
  </r>
  <r>
    <x v="10"/>
    <x v="22"/>
    <s v="Community Offshore Wind"/>
    <x v="48"/>
    <s v="Northeast Multispecies"/>
    <x v="20"/>
    <x v="20"/>
    <x v="6"/>
    <x v="6"/>
    <x v="10"/>
    <n v="1.1599999999999999"/>
  </r>
  <r>
    <x v="10"/>
    <x v="23"/>
    <s v="Atlantic Shores Offshore Wind Bight"/>
    <x v="1"/>
    <s v="Sea Scallop"/>
    <x v="4186"/>
    <x v="4156"/>
    <x v="47"/>
    <x v="11"/>
    <x v="10"/>
    <n v="1999430.02"/>
  </r>
  <r>
    <x v="10"/>
    <x v="23"/>
    <s v="Atlantic Shores Offshore Wind Bight"/>
    <x v="53"/>
    <s v="Surfclam, Ocean Quahog"/>
    <x v="4187"/>
    <x v="4157"/>
    <x v="265"/>
    <x v="38"/>
    <x v="10"/>
    <n v="423627.05"/>
  </r>
  <r>
    <x v="10"/>
    <x v="23"/>
    <s v="Atlantic Shores Offshore Wind Bight"/>
    <x v="96"/>
    <s v="Surfclam, Ocean Quahog"/>
    <x v="4188"/>
    <x v="4158"/>
    <x v="84"/>
    <x v="109"/>
    <x v="10"/>
    <n v="146984.23000000001"/>
  </r>
  <r>
    <x v="10"/>
    <x v="23"/>
    <s v="Atlantic Shores Offshore Wind Bight"/>
    <x v="6"/>
    <s v="Mackerel, Squid, and Butterfish"/>
    <x v="4189"/>
    <x v="4159"/>
    <x v="8"/>
    <x v="8"/>
    <x v="10"/>
    <n v="21552.92"/>
  </r>
  <r>
    <x v="10"/>
    <x v="23"/>
    <s v="Atlantic Shores Offshore Wind Bight"/>
    <x v="7"/>
    <s v="Mackerel, Squid, and Butterfish"/>
    <x v="4190"/>
    <x v="3640"/>
    <x v="54"/>
    <x v="9"/>
    <x v="10"/>
    <n v="18877.8"/>
  </r>
  <r>
    <x v="10"/>
    <x v="23"/>
    <s v="Atlantic Shores Offshore Wind Bight"/>
    <x v="10"/>
    <s v="Summer Flounder, Scup, Black Sea Bass"/>
    <x v="4191"/>
    <x v="4160"/>
    <x v="11"/>
    <x v="9"/>
    <x v="10"/>
    <n v="17065.78"/>
  </r>
  <r>
    <x v="10"/>
    <x v="23"/>
    <s v="Atlantic Shores Offshore Wind Bight"/>
    <x v="16"/>
    <s v="Monkfish"/>
    <x v="4192"/>
    <x v="1352"/>
    <x v="7"/>
    <x v="7"/>
    <x v="10"/>
    <n v="10529.95"/>
  </r>
  <r>
    <x v="10"/>
    <x v="23"/>
    <s v="Atlantic Shores Offshore Wind Bight"/>
    <x v="0"/>
    <m/>
    <x v="4193"/>
    <x v="4161"/>
    <x v="0"/>
    <x v="0"/>
    <x v="10"/>
    <n v="7281.75"/>
  </r>
  <r>
    <x v="10"/>
    <x v="23"/>
    <s v="Atlantic Shores Offshore Wind Bight"/>
    <x v="2"/>
    <s v="Summer Flounder, Scup, Black Sea Bass"/>
    <x v="4194"/>
    <x v="4162"/>
    <x v="8"/>
    <x v="8"/>
    <x v="10"/>
    <n v="4844.45"/>
  </r>
  <r>
    <x v="10"/>
    <x v="23"/>
    <s v="Atlantic Shores Offshore Wind Bight"/>
    <x v="9"/>
    <s v="Summer Flounder, Scup, Black Sea Bass"/>
    <x v="3765"/>
    <x v="4163"/>
    <x v="29"/>
    <x v="44"/>
    <x v="10"/>
    <n v="2112.4899999999998"/>
  </r>
  <r>
    <x v="10"/>
    <x v="23"/>
    <s v="Atlantic Shores Offshore Wind Bight"/>
    <x v="22"/>
    <s v="Small-Mesh Multispecies"/>
    <x v="2060"/>
    <x v="8"/>
    <x v="1"/>
    <x v="6"/>
    <x v="10"/>
    <n v="656.6"/>
  </r>
  <r>
    <x v="10"/>
    <x v="23"/>
    <s v="Atlantic Shores Offshore Wind Bight"/>
    <x v="5"/>
    <s v="ASMFC FMP"/>
    <x v="723"/>
    <x v="977"/>
    <x v="6"/>
    <x v="6"/>
    <x v="10"/>
    <n v="535.95000000000005"/>
  </r>
  <r>
    <x v="10"/>
    <x v="23"/>
    <s v="Atlantic Shores Offshore Wind Bight"/>
    <x v="25"/>
    <s v="Bluefish"/>
    <x v="1610"/>
    <x v="3471"/>
    <x v="5"/>
    <x v="5"/>
    <x v="10"/>
    <n v="461.71"/>
  </r>
  <r>
    <x v="10"/>
    <x v="23"/>
    <s v="Atlantic Shores Offshore Wind Bight"/>
    <x v="38"/>
    <s v="Atlantic Herring"/>
    <x v="2837"/>
    <x v="4164"/>
    <x v="6"/>
    <x v="6"/>
    <x v="10"/>
    <n v="330.62"/>
  </r>
  <r>
    <x v="10"/>
    <x v="23"/>
    <s v="Atlantic Shores Offshore Wind Bight"/>
    <x v="26"/>
    <s v="Skates"/>
    <x v="829"/>
    <x v="911"/>
    <x v="6"/>
    <x v="6"/>
    <x v="10"/>
    <n v="235.49"/>
  </r>
  <r>
    <x v="10"/>
    <x v="23"/>
    <s v="Atlantic Shores Offshore Wind Bight"/>
    <x v="20"/>
    <s v="Mackerel, Squid, and Butterfish"/>
    <x v="1363"/>
    <x v="928"/>
    <x v="1"/>
    <x v="7"/>
    <x v="10"/>
    <n v="163.57"/>
  </r>
  <r>
    <x v="10"/>
    <x v="23"/>
    <s v="Atlantic Shores Offshore Wind Bight"/>
    <x v="35"/>
    <s v="Spiny Dogfish"/>
    <x v="215"/>
    <x v="3144"/>
    <x v="6"/>
    <x v="6"/>
    <x v="10"/>
    <n v="128.77000000000001"/>
  </r>
  <r>
    <x v="10"/>
    <x v="23"/>
    <s v="Atlantic Shores Offshore Wind Bight"/>
    <x v="95"/>
    <s v="No Federal FMP"/>
    <x v="944"/>
    <x v="403"/>
    <x v="7"/>
    <x v="44"/>
    <x v="10"/>
    <n v="104.41"/>
  </r>
  <r>
    <x v="10"/>
    <x v="23"/>
    <s v="Atlantic Shores Offshore Wind Bight"/>
    <x v="23"/>
    <s v="Highly Migratory Species"/>
    <x v="259"/>
    <x v="157"/>
    <x v="1"/>
    <x v="5"/>
    <x v="10"/>
    <n v="100.93"/>
  </r>
  <r>
    <x v="10"/>
    <x v="23"/>
    <s v="Atlantic Shores Offshore Wind Bight"/>
    <x v="60"/>
    <s v="ASMFC FMP"/>
    <x v="369"/>
    <x v="344"/>
    <x v="6"/>
    <x v="6"/>
    <x v="10"/>
    <n v="93.97"/>
  </r>
  <r>
    <x v="10"/>
    <x v="23"/>
    <s v="Atlantic Shores Offshore Wind Bight"/>
    <x v="18"/>
    <s v="Mackerel, Squid, and Butterfish"/>
    <x v="163"/>
    <x v="1283"/>
    <x v="1"/>
    <x v="1"/>
    <x v="10"/>
    <n v="71.92"/>
  </r>
  <r>
    <x v="10"/>
    <x v="23"/>
    <s v="Atlantic Shores Offshore Wind Bight"/>
    <x v="29"/>
    <s v="ASMFC FMP"/>
    <x v="412"/>
    <x v="69"/>
    <x v="6"/>
    <x v="6"/>
    <x v="10"/>
    <n v="62.64"/>
  </r>
  <r>
    <x v="10"/>
    <x v="23"/>
    <s v="Atlantic Shores Offshore Wind Bight"/>
    <x v="24"/>
    <s v="No Federal FMP"/>
    <x v="66"/>
    <x v="208"/>
    <x v="5"/>
    <x v="5"/>
    <x v="10"/>
    <n v="37.119999999999997"/>
  </r>
  <r>
    <x v="10"/>
    <x v="23"/>
    <s v="Atlantic Shores Offshore Wind Bight"/>
    <x v="64"/>
    <s v="Small-Mesh Multispecies"/>
    <x v="26"/>
    <x v="933"/>
    <x v="7"/>
    <x v="7"/>
    <x v="10"/>
    <n v="35.96"/>
  </r>
  <r>
    <x v="10"/>
    <x v="23"/>
    <s v="Atlantic Shores Offshore Wind Bight"/>
    <x v="19"/>
    <s v="Tilefish"/>
    <x v="165"/>
    <x v="15"/>
    <x v="1"/>
    <x v="1"/>
    <x v="10"/>
    <n v="19.72"/>
  </r>
  <r>
    <x v="10"/>
    <x v="23"/>
    <s v="Atlantic Shores Offshore Wind Bight"/>
    <x v="32"/>
    <s v="Highly Migratory Species"/>
    <x v="67"/>
    <x v="933"/>
    <x v="6"/>
    <x v="6"/>
    <x v="10"/>
    <n v="17.399999999999999"/>
  </r>
  <r>
    <x v="10"/>
    <x v="23"/>
    <s v="Atlantic Shores Offshore Wind Bight"/>
    <x v="40"/>
    <s v="ASMFC FMP"/>
    <x v="196"/>
    <x v="571"/>
    <x v="6"/>
    <x v="6"/>
    <x v="10"/>
    <n v="15.08"/>
  </r>
  <r>
    <x v="10"/>
    <x v="23"/>
    <s v="Atlantic Shores Offshore Wind Bight"/>
    <x v="21"/>
    <s v="No Federal FMP"/>
    <x v="69"/>
    <x v="68"/>
    <x v="6"/>
    <x v="6"/>
    <x v="10"/>
    <n v="12.76"/>
  </r>
  <r>
    <x v="10"/>
    <x v="23"/>
    <s v="Atlantic Shores Offshore Wind Bight"/>
    <x v="17"/>
    <s v="Small-Mesh Multispecies"/>
    <x v="110"/>
    <x v="18"/>
    <x v="6"/>
    <x v="6"/>
    <x v="10"/>
    <n v="10.44"/>
  </r>
  <r>
    <x v="10"/>
    <x v="23"/>
    <s v="Atlantic Shores Offshore Wind Bight"/>
    <x v="31"/>
    <s v="No Federal FMP"/>
    <x v="16"/>
    <x v="65"/>
    <x v="1"/>
    <x v="1"/>
    <x v="10"/>
    <n v="9.2799999999999994"/>
  </r>
  <r>
    <x v="10"/>
    <x v="23"/>
    <s v="Atlantic Shores Offshore Wind Bight"/>
    <x v="28"/>
    <s v="Tilefish"/>
    <x v="111"/>
    <x v="109"/>
    <x v="6"/>
    <x v="6"/>
    <x v="10"/>
    <n v="6.96"/>
  </r>
  <r>
    <x v="10"/>
    <x v="23"/>
    <s v="Atlantic Shores Offshore Wind Bight"/>
    <x v="49"/>
    <s v="No Federal FMP"/>
    <x v="18"/>
    <x v="693"/>
    <x v="7"/>
    <x v="64"/>
    <x v="10"/>
    <n v="5.8"/>
  </r>
  <r>
    <x v="10"/>
    <x v="23"/>
    <s v="Atlantic Shores Offshore Wind Bight"/>
    <x v="27"/>
    <s v="Northeast Multispecies"/>
    <x v="18"/>
    <x v="109"/>
    <x v="6"/>
    <x v="6"/>
    <x v="10"/>
    <n v="5.8"/>
  </r>
  <r>
    <x v="10"/>
    <x v="23"/>
    <s v="Atlantic Shores Offshore Wind Bight"/>
    <x v="31"/>
    <s v="No Federal FMP"/>
    <x v="19"/>
    <x v="20"/>
    <x v="1"/>
    <x v="5"/>
    <x v="10"/>
    <n v="2.3199999999999998"/>
  </r>
  <r>
    <x v="10"/>
    <x v="24"/>
    <s v="Invenergy Wind Offshore"/>
    <x v="1"/>
    <s v="Sea Scallop"/>
    <x v="4195"/>
    <x v="4165"/>
    <x v="146"/>
    <x v="158"/>
    <x v="10"/>
    <n v="4063673.09"/>
  </r>
  <r>
    <x v="10"/>
    <x v="24"/>
    <s v="Invenergy Wind Offshore"/>
    <x v="96"/>
    <s v="Surfclam, Ocean Quahog"/>
    <x v="4196"/>
    <x v="4166"/>
    <x v="200"/>
    <x v="279"/>
    <x v="10"/>
    <n v="418138.76"/>
  </r>
  <r>
    <x v="10"/>
    <x v="24"/>
    <s v="Invenergy Wind Offshore"/>
    <x v="53"/>
    <s v="Surfclam, Ocean Quahog"/>
    <x v="4197"/>
    <x v="4167"/>
    <x v="83"/>
    <x v="73"/>
    <x v="10"/>
    <n v="54368.959999999999"/>
  </r>
  <r>
    <x v="10"/>
    <x v="24"/>
    <s v="Invenergy Wind Offshore"/>
    <x v="6"/>
    <s v="Mackerel, Squid, and Butterfish"/>
    <x v="4198"/>
    <x v="4168"/>
    <x v="45"/>
    <x v="68"/>
    <x v="10"/>
    <n v="25723.37"/>
  </r>
  <r>
    <x v="10"/>
    <x v="24"/>
    <s v="Invenergy Wind Offshore"/>
    <x v="10"/>
    <s v="Summer Flounder, Scup, Black Sea Bass"/>
    <x v="4199"/>
    <x v="4169"/>
    <x v="9"/>
    <x v="10"/>
    <x v="10"/>
    <n v="22326.69"/>
  </r>
  <r>
    <x v="10"/>
    <x v="24"/>
    <s v="Invenergy Wind Offshore"/>
    <x v="0"/>
    <m/>
    <x v="4200"/>
    <x v="4170"/>
    <x v="0"/>
    <x v="0"/>
    <x v="10"/>
    <n v="18854.599999999999"/>
  </r>
  <r>
    <x v="10"/>
    <x v="24"/>
    <s v="Invenergy Wind Offshore"/>
    <x v="7"/>
    <s v="Mackerel, Squid, and Butterfish"/>
    <x v="4201"/>
    <x v="4171"/>
    <x v="11"/>
    <x v="64"/>
    <x v="10"/>
    <n v="15644.69"/>
  </r>
  <r>
    <x v="10"/>
    <x v="24"/>
    <s v="Invenergy Wind Offshore"/>
    <x v="2"/>
    <s v="Summer Flounder, Scup, Black Sea Bass"/>
    <x v="4202"/>
    <x v="559"/>
    <x v="58"/>
    <x v="57"/>
    <x v="10"/>
    <n v="9249.23"/>
  </r>
  <r>
    <x v="10"/>
    <x v="24"/>
    <s v="Invenergy Wind Offshore"/>
    <x v="16"/>
    <s v="Monkfish"/>
    <x v="4203"/>
    <x v="4172"/>
    <x v="29"/>
    <x v="7"/>
    <x v="10"/>
    <n v="8020.72"/>
  </r>
  <r>
    <x v="10"/>
    <x v="24"/>
    <s v="Invenergy Wind Offshore"/>
    <x v="9"/>
    <s v="Summer Flounder, Scup, Black Sea Bass"/>
    <x v="4204"/>
    <x v="4173"/>
    <x v="54"/>
    <x v="9"/>
    <x v="10"/>
    <n v="4222.6499999999996"/>
  </r>
  <r>
    <x v="10"/>
    <x v="24"/>
    <s v="Invenergy Wind Offshore"/>
    <x v="5"/>
    <s v="ASMFC FMP"/>
    <x v="1345"/>
    <x v="818"/>
    <x v="6"/>
    <x v="6"/>
    <x v="10"/>
    <n v="938.5"/>
  </r>
  <r>
    <x v="10"/>
    <x v="24"/>
    <s v="Invenergy Wind Offshore"/>
    <x v="38"/>
    <s v="Atlantic Herring"/>
    <x v="2825"/>
    <x v="4174"/>
    <x v="6"/>
    <x v="6"/>
    <x v="10"/>
    <n v="679.8"/>
  </r>
  <r>
    <x v="10"/>
    <x v="24"/>
    <s v="Invenergy Wind Offshore"/>
    <x v="22"/>
    <s v="Small-Mesh Multispecies"/>
    <x v="251"/>
    <x v="3211"/>
    <x v="1"/>
    <x v="6"/>
    <x v="10"/>
    <n v="667.04"/>
  </r>
  <r>
    <x v="10"/>
    <x v="24"/>
    <s v="Invenergy Wind Offshore"/>
    <x v="95"/>
    <s v="No Federal FMP"/>
    <x v="254"/>
    <x v="384"/>
    <x v="27"/>
    <x v="28"/>
    <x v="10"/>
    <n v="339.9"/>
  </r>
  <r>
    <x v="10"/>
    <x v="24"/>
    <s v="Invenergy Wind Offshore"/>
    <x v="25"/>
    <s v="Bluefish"/>
    <x v="3288"/>
    <x v="1714"/>
    <x v="1"/>
    <x v="1"/>
    <x v="10"/>
    <n v="278.42"/>
  </r>
  <r>
    <x v="10"/>
    <x v="24"/>
    <s v="Invenergy Wind Offshore"/>
    <x v="26"/>
    <s v="Skates"/>
    <x v="515"/>
    <x v="610"/>
    <x v="6"/>
    <x v="6"/>
    <x v="10"/>
    <n v="201.85"/>
  </r>
  <r>
    <x v="10"/>
    <x v="24"/>
    <s v="Invenergy Wind Offshore"/>
    <x v="60"/>
    <s v="ASMFC FMP"/>
    <x v="893"/>
    <x v="3492"/>
    <x v="1"/>
    <x v="1"/>
    <x v="10"/>
    <n v="189.09"/>
  </r>
  <r>
    <x v="10"/>
    <x v="24"/>
    <s v="Invenergy Wind Offshore"/>
    <x v="20"/>
    <s v="Mackerel, Squid, and Butterfish"/>
    <x v="60"/>
    <x v="613"/>
    <x v="1"/>
    <x v="5"/>
    <x v="10"/>
    <n v="133.41"/>
  </r>
  <r>
    <x v="10"/>
    <x v="24"/>
    <s v="Invenergy Wind Offshore"/>
    <x v="29"/>
    <s v="ASMFC FMP"/>
    <x v="224"/>
    <x v="246"/>
    <x v="6"/>
    <x v="6"/>
    <x v="10"/>
    <n v="118.33"/>
  </r>
  <r>
    <x v="10"/>
    <x v="24"/>
    <s v="Invenergy Wind Offshore"/>
    <x v="18"/>
    <s v="Mackerel, Squid, and Butterfish"/>
    <x v="752"/>
    <x v="1281"/>
    <x v="5"/>
    <x v="1"/>
    <x v="10"/>
    <n v="116.01"/>
  </r>
  <r>
    <x v="10"/>
    <x v="24"/>
    <s v="Invenergy Wind Offshore"/>
    <x v="23"/>
    <s v="Highly Migratory Species"/>
    <x v="497"/>
    <x v="107"/>
    <x v="5"/>
    <x v="5"/>
    <x v="10"/>
    <n v="109.05"/>
  </r>
  <r>
    <x v="10"/>
    <x v="24"/>
    <s v="Invenergy Wind Offshore"/>
    <x v="24"/>
    <s v="No Federal FMP"/>
    <x v="551"/>
    <x v="428"/>
    <x v="7"/>
    <x v="44"/>
    <x v="10"/>
    <n v="77.72"/>
  </r>
  <r>
    <x v="10"/>
    <x v="24"/>
    <s v="Invenergy Wind Offshore"/>
    <x v="35"/>
    <s v="Spiny Dogfish"/>
    <x v="280"/>
    <x v="2425"/>
    <x v="6"/>
    <x v="6"/>
    <x v="10"/>
    <n v="73.08"/>
  </r>
  <r>
    <x v="10"/>
    <x v="24"/>
    <s v="Invenergy Wind Offshore"/>
    <x v="64"/>
    <s v="Small-Mesh Multispecies"/>
    <x v="313"/>
    <x v="208"/>
    <x v="54"/>
    <x v="44"/>
    <x v="10"/>
    <n v="46.4"/>
  </r>
  <r>
    <x v="10"/>
    <x v="24"/>
    <s v="Invenergy Wind Offshore"/>
    <x v="8"/>
    <s v="ASMFC FMP"/>
    <x v="193"/>
    <x v="11"/>
    <x v="6"/>
    <x v="6"/>
    <x v="10"/>
    <n v="42.92"/>
  </r>
  <r>
    <x v="10"/>
    <x v="24"/>
    <s v="Invenergy Wind Offshore"/>
    <x v="19"/>
    <s v="Tilefish"/>
    <x v="26"/>
    <x v="158"/>
    <x v="5"/>
    <x v="5"/>
    <x v="10"/>
    <n v="35.96"/>
  </r>
  <r>
    <x v="10"/>
    <x v="24"/>
    <s v="Invenergy Wind Offshore"/>
    <x v="21"/>
    <s v="No Federal FMP"/>
    <x v="126"/>
    <x v="933"/>
    <x v="1"/>
    <x v="1"/>
    <x v="10"/>
    <n v="32.479999999999997"/>
  </r>
  <r>
    <x v="10"/>
    <x v="24"/>
    <s v="Invenergy Wind Offshore"/>
    <x v="40"/>
    <s v="ASMFC FMP"/>
    <x v="261"/>
    <x v="2267"/>
    <x v="6"/>
    <x v="6"/>
    <x v="10"/>
    <n v="31.32"/>
  </r>
  <r>
    <x v="10"/>
    <x v="24"/>
    <s v="Invenergy Wind Offshore"/>
    <x v="31"/>
    <s v="No Federal FMP"/>
    <x v="354"/>
    <x v="68"/>
    <x v="5"/>
    <x v="5"/>
    <x v="10"/>
    <n v="20.88"/>
  </r>
  <r>
    <x v="10"/>
    <x v="24"/>
    <s v="Invenergy Wind Offshore"/>
    <x v="17"/>
    <s v="Small-Mesh Multispecies"/>
    <x v="67"/>
    <x v="11"/>
    <x v="6"/>
    <x v="6"/>
    <x v="10"/>
    <n v="17.399999999999999"/>
  </r>
  <r>
    <x v="10"/>
    <x v="24"/>
    <s v="Invenergy Wind Offshore"/>
    <x v="32"/>
    <s v="Highly Migratory Species"/>
    <x v="69"/>
    <x v="157"/>
    <x v="6"/>
    <x v="6"/>
    <x v="10"/>
    <n v="12.76"/>
  </r>
  <r>
    <x v="10"/>
    <x v="24"/>
    <s v="Invenergy Wind Offshore"/>
    <x v="28"/>
    <s v="Tilefish"/>
    <x v="70"/>
    <x v="65"/>
    <x v="6"/>
    <x v="6"/>
    <x v="10"/>
    <n v="11.6"/>
  </r>
  <r>
    <x v="10"/>
    <x v="24"/>
    <s v="Invenergy Wind Offshore"/>
    <x v="49"/>
    <s v="No Federal FMP"/>
    <x v="16"/>
    <x v="209"/>
    <x v="9"/>
    <x v="63"/>
    <x v="10"/>
    <n v="9.2799999999999994"/>
  </r>
  <r>
    <x v="10"/>
    <x v="24"/>
    <s v="Invenergy Wind Offshore"/>
    <x v="69"/>
    <s v="Highly Migratory Species"/>
    <x v="17"/>
    <x v="19"/>
    <x v="6"/>
    <x v="6"/>
    <x v="10"/>
    <n v="8.1199999999999992"/>
  </r>
  <r>
    <x v="10"/>
    <x v="24"/>
    <s v="Invenergy Wind Offshore"/>
    <x v="31"/>
    <s v="No Federal FMP"/>
    <x v="111"/>
    <x v="27"/>
    <x v="29"/>
    <x v="7"/>
    <x v="10"/>
    <n v="6.96"/>
  </r>
  <r>
    <x v="10"/>
    <x v="24"/>
    <s v="Invenergy Wind Offshore"/>
    <x v="51"/>
    <s v="No Federal FMP"/>
    <x v="20"/>
    <x v="19"/>
    <x v="6"/>
    <x v="6"/>
    <x v="10"/>
    <n v="1.1599999999999999"/>
  </r>
  <r>
    <x v="10"/>
    <x v="24"/>
    <s v="Invenergy Wind Offshore"/>
    <x v="13"/>
    <s v="No Federal FMP"/>
    <x v="20"/>
    <x v="20"/>
    <x v="6"/>
    <x v="1"/>
    <x v="10"/>
    <n v="1.1599999999999999"/>
  </r>
  <r>
    <x v="10"/>
    <x v="24"/>
    <s v="Invenergy Wind Offshore"/>
    <x v="41"/>
    <s v="Northeast Multispecies"/>
    <x v="20"/>
    <x v="19"/>
    <x v="6"/>
    <x v="6"/>
    <x v="10"/>
    <n v="1.1599999999999999"/>
  </r>
  <r>
    <x v="10"/>
    <x v="24"/>
    <s v="Invenergy Wind Offshore"/>
    <x v="48"/>
    <s v="Northeast Multispecies"/>
    <x v="20"/>
    <x v="19"/>
    <x v="6"/>
    <x v="6"/>
    <x v="10"/>
    <n v="1.1599999999999999"/>
  </r>
  <r>
    <x v="10"/>
    <x v="25"/>
    <s v="Mid-Atlantic Offshore Wind"/>
    <x v="1"/>
    <s v="Sea Scallop"/>
    <x v="4205"/>
    <x v="4175"/>
    <x v="84"/>
    <x v="27"/>
    <x v="10"/>
    <n v="3840968.84"/>
  </r>
  <r>
    <x v="10"/>
    <x v="25"/>
    <s v="Mid-Atlantic Offshore Wind"/>
    <x v="16"/>
    <s v="Monkfish"/>
    <x v="4206"/>
    <x v="4176"/>
    <x v="39"/>
    <x v="56"/>
    <x v="10"/>
    <n v="59226.16"/>
  </r>
  <r>
    <x v="10"/>
    <x v="25"/>
    <s v="Mid-Atlantic Offshore Wind"/>
    <x v="0"/>
    <m/>
    <x v="4207"/>
    <x v="4177"/>
    <x v="0"/>
    <x v="0"/>
    <x v="10"/>
    <n v="45168.45"/>
  </r>
  <r>
    <x v="10"/>
    <x v="25"/>
    <s v="Mid-Atlantic Offshore Wind"/>
    <x v="7"/>
    <s v="Mackerel, Squid, and Butterfish"/>
    <x v="4208"/>
    <x v="4178"/>
    <x v="8"/>
    <x v="10"/>
    <x v="10"/>
    <n v="28457.65"/>
  </r>
  <r>
    <x v="10"/>
    <x v="25"/>
    <s v="Mid-Atlantic Offshore Wind"/>
    <x v="10"/>
    <s v="Summer Flounder, Scup, Black Sea Bass"/>
    <x v="4209"/>
    <x v="4179"/>
    <x v="29"/>
    <x v="7"/>
    <x v="10"/>
    <n v="10329.25"/>
  </r>
  <r>
    <x v="10"/>
    <x v="25"/>
    <s v="Mid-Atlantic Offshore Wind"/>
    <x v="38"/>
    <s v="Atlantic Herring"/>
    <x v="4210"/>
    <x v="4180"/>
    <x v="5"/>
    <x v="5"/>
    <x v="10"/>
    <n v="5386.2"/>
  </r>
  <r>
    <x v="10"/>
    <x v="25"/>
    <s v="Mid-Atlantic Offshore Wind"/>
    <x v="26"/>
    <s v="Skates"/>
    <x v="3927"/>
    <x v="4181"/>
    <x v="29"/>
    <x v="5"/>
    <x v="10"/>
    <n v="2655.4"/>
  </r>
  <r>
    <x v="10"/>
    <x v="25"/>
    <s v="Mid-Atlantic Offshore Wind"/>
    <x v="22"/>
    <s v="Small-Mesh Multispecies"/>
    <x v="4211"/>
    <x v="2966"/>
    <x v="1"/>
    <x v="1"/>
    <x v="10"/>
    <n v="1335.24"/>
  </r>
  <r>
    <x v="10"/>
    <x v="25"/>
    <s v="Mid-Atlantic Offshore Wind"/>
    <x v="2"/>
    <s v="Summer Flounder, Scup, Black Sea Bass"/>
    <x v="1702"/>
    <x v="534"/>
    <x v="5"/>
    <x v="5"/>
    <x v="10"/>
    <n v="1085.82"/>
  </r>
  <r>
    <x v="10"/>
    <x v="25"/>
    <s v="Mid-Atlantic Offshore Wind"/>
    <x v="5"/>
    <s v="ASMFC FMP"/>
    <x v="1170"/>
    <x v="818"/>
    <x v="6"/>
    <x v="6"/>
    <x v="10"/>
    <n v="1067.26"/>
  </r>
  <r>
    <x v="10"/>
    <x v="25"/>
    <s v="Mid-Atlantic Offshore Wind"/>
    <x v="9"/>
    <s v="Summer Flounder, Scup, Black Sea Bass"/>
    <x v="3283"/>
    <x v="4182"/>
    <x v="1"/>
    <x v="1"/>
    <x v="10"/>
    <n v="950.1"/>
  </r>
  <r>
    <x v="10"/>
    <x v="25"/>
    <s v="Mid-Atlantic Offshore Wind"/>
    <x v="6"/>
    <s v="Mackerel, Squid, and Butterfish"/>
    <x v="706"/>
    <x v="4183"/>
    <x v="6"/>
    <x v="6"/>
    <x v="10"/>
    <n v="580.03"/>
  </r>
  <r>
    <x v="10"/>
    <x v="25"/>
    <s v="Mid-Atlantic Offshore Wind"/>
    <x v="35"/>
    <s v="Spiny Dogfish"/>
    <x v="826"/>
    <x v="4184"/>
    <x v="1"/>
    <x v="1"/>
    <x v="10"/>
    <n v="416.46"/>
  </r>
  <r>
    <x v="10"/>
    <x v="25"/>
    <s v="Mid-Atlantic Offshore Wind"/>
    <x v="23"/>
    <s v="Highly Migratory Species"/>
    <x v="3639"/>
    <x v="302"/>
    <x v="7"/>
    <x v="44"/>
    <x v="10"/>
    <n v="290.02"/>
  </r>
  <r>
    <x v="10"/>
    <x v="25"/>
    <s v="Mid-Atlantic Offshore Wind"/>
    <x v="25"/>
    <s v="Bluefish"/>
    <x v="1146"/>
    <x v="2621"/>
    <x v="1"/>
    <x v="1"/>
    <x v="10"/>
    <n v="273.77999999999997"/>
  </r>
  <r>
    <x v="10"/>
    <x v="25"/>
    <s v="Mid-Atlantic Offshore Wind"/>
    <x v="32"/>
    <s v="Highly Migratory Species"/>
    <x v="2590"/>
    <x v="4185"/>
    <x v="5"/>
    <x v="5"/>
    <x v="10"/>
    <n v="227.37"/>
  </r>
  <r>
    <x v="10"/>
    <x v="25"/>
    <s v="Mid-Atlantic Offshore Wind"/>
    <x v="43"/>
    <s v="Northeast Multispecies"/>
    <x v="816"/>
    <x v="949"/>
    <x v="6"/>
    <x v="6"/>
    <x v="10"/>
    <n v="138.05000000000001"/>
  </r>
  <r>
    <x v="10"/>
    <x v="25"/>
    <s v="Mid-Atlantic Offshore Wind"/>
    <x v="53"/>
    <s v="Surfclam, Ocean Quahog"/>
    <x v="436"/>
    <x v="2854"/>
    <x v="6"/>
    <x v="6"/>
    <x v="10"/>
    <n v="124.13"/>
  </r>
  <r>
    <x v="10"/>
    <x v="25"/>
    <s v="Mid-Atlantic Offshore Wind"/>
    <x v="17"/>
    <s v="Small-Mesh Multispecies"/>
    <x v="279"/>
    <x v="1399"/>
    <x v="1"/>
    <x v="1"/>
    <x v="10"/>
    <n v="89.33"/>
  </r>
  <r>
    <x v="10"/>
    <x v="25"/>
    <s v="Mid-Atlantic Offshore Wind"/>
    <x v="20"/>
    <s v="Mackerel, Squid, and Butterfish"/>
    <x v="551"/>
    <x v="949"/>
    <x v="1"/>
    <x v="1"/>
    <x v="10"/>
    <n v="77.72"/>
  </r>
  <r>
    <x v="10"/>
    <x v="25"/>
    <s v="Mid-Atlantic Offshore Wind"/>
    <x v="8"/>
    <s v="ASMFC FMP"/>
    <x v="62"/>
    <x v="1361"/>
    <x v="6"/>
    <x v="6"/>
    <x v="10"/>
    <n v="70.760000000000005"/>
  </r>
  <r>
    <x v="10"/>
    <x v="25"/>
    <s v="Mid-Atlantic Offshore Wind"/>
    <x v="21"/>
    <s v="No Federal FMP"/>
    <x v="193"/>
    <x v="281"/>
    <x v="1"/>
    <x v="1"/>
    <x v="10"/>
    <n v="42.92"/>
  </r>
  <r>
    <x v="10"/>
    <x v="25"/>
    <s v="Mid-Atlantic Offshore Wind"/>
    <x v="18"/>
    <s v="Mackerel, Squid, and Butterfish"/>
    <x v="195"/>
    <x v="56"/>
    <x v="6"/>
    <x v="6"/>
    <x v="10"/>
    <n v="27.84"/>
  </r>
  <r>
    <x v="10"/>
    <x v="25"/>
    <s v="Mid-Atlantic Offshore Wind"/>
    <x v="24"/>
    <s v="No Federal FMP"/>
    <x v="165"/>
    <x v="69"/>
    <x v="1"/>
    <x v="1"/>
    <x v="10"/>
    <n v="19.72"/>
  </r>
  <r>
    <x v="10"/>
    <x v="25"/>
    <s v="Mid-Atlantic Offshore Wind"/>
    <x v="27"/>
    <s v="Northeast Multispecies"/>
    <x v="67"/>
    <x v="68"/>
    <x v="6"/>
    <x v="6"/>
    <x v="10"/>
    <n v="17.399999999999999"/>
  </r>
  <r>
    <x v="10"/>
    <x v="25"/>
    <s v="Mid-Atlantic Offshore Wind"/>
    <x v="34"/>
    <s v="Northeast Multispecies"/>
    <x v="16"/>
    <x v="20"/>
    <x v="6"/>
    <x v="6"/>
    <x v="10"/>
    <n v="9.2799999999999994"/>
  </r>
  <r>
    <x v="10"/>
    <x v="25"/>
    <s v="Mid-Atlantic Offshore Wind"/>
    <x v="31"/>
    <s v="No Federal FMP"/>
    <x v="16"/>
    <x v="65"/>
    <x v="1"/>
    <x v="1"/>
    <x v="10"/>
    <n v="9.2799999999999994"/>
  </r>
  <r>
    <x v="10"/>
    <x v="25"/>
    <s v="Mid-Atlantic Offshore Wind"/>
    <x v="29"/>
    <s v="ASMFC FMP"/>
    <x v="16"/>
    <x v="109"/>
    <x v="6"/>
    <x v="6"/>
    <x v="10"/>
    <n v="9.2799999999999994"/>
  </r>
  <r>
    <x v="10"/>
    <x v="25"/>
    <s v="Mid-Atlantic Offshore Wind"/>
    <x v="28"/>
    <s v="Tilefish"/>
    <x v="111"/>
    <x v="109"/>
    <x v="6"/>
    <x v="6"/>
    <x v="10"/>
    <n v="6.96"/>
  </r>
  <r>
    <x v="10"/>
    <x v="25"/>
    <s v="Mid-Atlantic Offshore Wind"/>
    <x v="12"/>
    <s v="No Federal FMP"/>
    <x v="71"/>
    <x v="26"/>
    <x v="6"/>
    <x v="6"/>
    <x v="10"/>
    <n v="4.6399999999999997"/>
  </r>
  <r>
    <x v="10"/>
    <x v="25"/>
    <s v="Mid-Atlantic Offshore Wind"/>
    <x v="62"/>
    <s v="ASMFC FMP"/>
    <x v="71"/>
    <x v="20"/>
    <x v="9"/>
    <x v="9"/>
    <x v="10"/>
    <n v="4.6399999999999997"/>
  </r>
  <r>
    <x v="10"/>
    <x v="25"/>
    <s v="Mid-Atlantic Offshore Wind"/>
    <x v="19"/>
    <s v="Tilefish"/>
    <x v="27"/>
    <x v="19"/>
    <x v="6"/>
    <x v="6"/>
    <x v="10"/>
    <n v="3.48"/>
  </r>
  <r>
    <x v="10"/>
    <x v="25"/>
    <s v="Mid-Atlantic Offshore Wind"/>
    <x v="31"/>
    <s v="No Federal FMP"/>
    <x v="19"/>
    <x v="20"/>
    <x v="1"/>
    <x v="5"/>
    <x v="10"/>
    <n v="2.3199999999999998"/>
  </r>
  <r>
    <x v="10"/>
    <x v="25"/>
    <s v="Mid-Atlantic Offshore Wind"/>
    <x v="49"/>
    <s v="No Federal FMP"/>
    <x v="20"/>
    <x v="16"/>
    <x v="1"/>
    <x v="1"/>
    <x v="10"/>
    <n v="1.1599999999999999"/>
  </r>
  <r>
    <x v="10"/>
    <x v="25"/>
    <s v="Mid-Atlantic Offshore Wind"/>
    <x v="60"/>
    <s v="ASMFC FMP"/>
    <x v="20"/>
    <x v="19"/>
    <x v="6"/>
    <x v="6"/>
    <x v="10"/>
    <n v="1.1599999999999999"/>
  </r>
  <r>
    <x v="10"/>
    <x v="26"/>
    <s v="Atlantic Shores North"/>
    <x v="53"/>
    <s v="Surfclam, Ocean Quahog"/>
    <x v="4212"/>
    <x v="4186"/>
    <x v="266"/>
    <x v="280"/>
    <x v="10"/>
    <n v="517694.73"/>
  </r>
  <r>
    <x v="10"/>
    <x v="26"/>
    <s v="Atlantic Shores North"/>
    <x v="1"/>
    <s v="Sea Scallop"/>
    <x v="4213"/>
    <x v="4187"/>
    <x v="1"/>
    <x v="1"/>
    <x v="10"/>
    <n v="92351.94"/>
  </r>
  <r>
    <x v="10"/>
    <x v="26"/>
    <s v="Atlantic Shores North"/>
    <x v="10"/>
    <s v="Summer Flounder, Scup, Black Sea Bass"/>
    <x v="4214"/>
    <x v="4188"/>
    <x v="27"/>
    <x v="63"/>
    <x v="10"/>
    <n v="37312.46"/>
  </r>
  <r>
    <x v="10"/>
    <x v="26"/>
    <s v="Atlantic Shores North"/>
    <x v="6"/>
    <s v="Mackerel, Squid, and Butterfish"/>
    <x v="4215"/>
    <x v="4189"/>
    <x v="9"/>
    <x v="64"/>
    <x v="10"/>
    <n v="15722.42"/>
  </r>
  <r>
    <x v="10"/>
    <x v="26"/>
    <s v="Atlantic Shores North"/>
    <x v="0"/>
    <m/>
    <x v="4216"/>
    <x v="4190"/>
    <x v="0"/>
    <x v="0"/>
    <x v="10"/>
    <n v="15066.98"/>
  </r>
  <r>
    <x v="10"/>
    <x v="26"/>
    <s v="Atlantic Shores North"/>
    <x v="60"/>
    <s v="ASMFC FMP"/>
    <x v="4217"/>
    <x v="4191"/>
    <x v="64"/>
    <x v="12"/>
    <x v="10"/>
    <n v="9511.41"/>
  </r>
  <r>
    <x v="10"/>
    <x v="26"/>
    <s v="Atlantic Shores North"/>
    <x v="32"/>
    <s v="Highly Migratory Species"/>
    <x v="4218"/>
    <x v="4192"/>
    <x v="31"/>
    <x v="78"/>
    <x v="10"/>
    <n v="6919.81"/>
  </r>
  <r>
    <x v="10"/>
    <x v="26"/>
    <s v="Atlantic Shores North"/>
    <x v="7"/>
    <s v="Mackerel, Squid, and Butterfish"/>
    <x v="4219"/>
    <x v="1810"/>
    <x v="5"/>
    <x v="7"/>
    <x v="10"/>
    <n v="6691.28"/>
  </r>
  <r>
    <x v="10"/>
    <x v="26"/>
    <s v="Atlantic Shores North"/>
    <x v="26"/>
    <s v="Skates"/>
    <x v="4220"/>
    <x v="4193"/>
    <x v="67"/>
    <x v="64"/>
    <x v="10"/>
    <n v="6611.23"/>
  </r>
  <r>
    <x v="10"/>
    <x v="26"/>
    <s v="Atlantic Shores North"/>
    <x v="16"/>
    <s v="Monkfish"/>
    <x v="4221"/>
    <x v="4194"/>
    <x v="5"/>
    <x v="5"/>
    <x v="10"/>
    <n v="5874.59"/>
  </r>
  <r>
    <x v="10"/>
    <x v="26"/>
    <s v="Atlantic Shores North"/>
    <x v="2"/>
    <s v="Summer Flounder, Scup, Black Sea Bass"/>
    <x v="4222"/>
    <x v="4195"/>
    <x v="67"/>
    <x v="9"/>
    <x v="10"/>
    <n v="4189.01"/>
  </r>
  <r>
    <x v="10"/>
    <x v="26"/>
    <s v="Atlantic Shores North"/>
    <x v="35"/>
    <s v="Spiny Dogfish"/>
    <x v="4223"/>
    <x v="4196"/>
    <x v="10"/>
    <x v="10"/>
    <x v="10"/>
    <n v="4105.4799999999996"/>
  </r>
  <r>
    <x v="10"/>
    <x v="26"/>
    <s v="Atlantic Shores North"/>
    <x v="25"/>
    <s v="Bluefish"/>
    <x v="4224"/>
    <x v="4197"/>
    <x v="41"/>
    <x v="94"/>
    <x v="10"/>
    <n v="3940.75"/>
  </r>
  <r>
    <x v="10"/>
    <x v="26"/>
    <s v="Atlantic Shores North"/>
    <x v="5"/>
    <s v="ASMFC FMP"/>
    <x v="3128"/>
    <x v="975"/>
    <x v="6"/>
    <x v="6"/>
    <x v="10"/>
    <n v="1053.3399999999999"/>
  </r>
  <r>
    <x v="10"/>
    <x v="26"/>
    <s v="Atlantic Shores North"/>
    <x v="9"/>
    <s v="Summer Flounder, Scup, Black Sea Bass"/>
    <x v="4225"/>
    <x v="4198"/>
    <x v="1"/>
    <x v="1"/>
    <x v="10"/>
    <n v="909.49"/>
  </r>
  <r>
    <x v="10"/>
    <x v="26"/>
    <s v="Atlantic Shores North"/>
    <x v="22"/>
    <s v="Small-Mesh Multispecies"/>
    <x v="3970"/>
    <x v="2029"/>
    <x v="1"/>
    <x v="6"/>
    <x v="10"/>
    <n v="846.85"/>
  </r>
  <r>
    <x v="10"/>
    <x v="26"/>
    <s v="Atlantic Shores North"/>
    <x v="58"/>
    <s v="Highly Migratory Species"/>
    <x v="457"/>
    <x v="3523"/>
    <x v="4"/>
    <x v="178"/>
    <x v="10"/>
    <n v="625.28"/>
  </r>
  <r>
    <x v="10"/>
    <x v="26"/>
    <s v="Atlantic Shores North"/>
    <x v="20"/>
    <s v="Mackerel, Squid, and Butterfish"/>
    <x v="2862"/>
    <x v="1045"/>
    <x v="7"/>
    <x v="7"/>
    <x v="10"/>
    <n v="393.26"/>
  </r>
  <r>
    <x v="10"/>
    <x v="26"/>
    <s v="Atlantic Shores North"/>
    <x v="38"/>
    <s v="Atlantic Herring"/>
    <x v="1052"/>
    <x v="4199"/>
    <x v="6"/>
    <x v="6"/>
    <x v="10"/>
    <n v="198.37"/>
  </r>
  <r>
    <x v="10"/>
    <x v="26"/>
    <s v="Atlantic Shores North"/>
    <x v="31"/>
    <s v="No Federal FMP"/>
    <x v="816"/>
    <x v="574"/>
    <x v="12"/>
    <x v="28"/>
    <x v="10"/>
    <n v="138.05000000000001"/>
  </r>
  <r>
    <x v="10"/>
    <x v="26"/>
    <s v="Atlantic Shores North"/>
    <x v="23"/>
    <s v="Highly Migratory Species"/>
    <x v="189"/>
    <x v="364"/>
    <x v="1"/>
    <x v="1"/>
    <x v="10"/>
    <n v="84.69"/>
  </r>
  <r>
    <x v="10"/>
    <x v="26"/>
    <s v="Atlantic Shores North"/>
    <x v="18"/>
    <s v="Mackerel, Squid, and Butterfish"/>
    <x v="1188"/>
    <x v="206"/>
    <x v="1"/>
    <x v="1"/>
    <x v="10"/>
    <n v="69.599999999999994"/>
  </r>
  <r>
    <x v="10"/>
    <x v="26"/>
    <s v="Atlantic Shores North"/>
    <x v="8"/>
    <s v="ASMFC FMP"/>
    <x v="233"/>
    <x v="451"/>
    <x v="6"/>
    <x v="6"/>
    <x v="10"/>
    <n v="55.68"/>
  </r>
  <r>
    <x v="10"/>
    <x v="26"/>
    <s v="Atlantic Shores North"/>
    <x v="37"/>
    <s v="No Federal FMP"/>
    <x v="191"/>
    <x v="207"/>
    <x v="7"/>
    <x v="31"/>
    <x v="10"/>
    <n v="52.2"/>
  </r>
  <r>
    <x v="10"/>
    <x v="26"/>
    <s v="Atlantic Shores North"/>
    <x v="27"/>
    <s v="Northeast Multispecies"/>
    <x v="14"/>
    <x v="17"/>
    <x v="6"/>
    <x v="6"/>
    <x v="10"/>
    <n v="29"/>
  </r>
  <r>
    <x v="10"/>
    <x v="26"/>
    <s v="Atlantic Shores North"/>
    <x v="74"/>
    <s v="ASMFC FMP"/>
    <x v="354"/>
    <x v="1008"/>
    <x v="47"/>
    <x v="11"/>
    <x v="10"/>
    <n v="20.88"/>
  </r>
  <r>
    <x v="10"/>
    <x v="26"/>
    <s v="Atlantic Shores North"/>
    <x v="34"/>
    <s v="Northeast Multispecies"/>
    <x v="196"/>
    <x v="65"/>
    <x v="6"/>
    <x v="6"/>
    <x v="10"/>
    <n v="15.08"/>
  </r>
  <r>
    <x v="10"/>
    <x v="26"/>
    <s v="Atlantic Shores North"/>
    <x v="21"/>
    <s v="No Federal FMP"/>
    <x v="70"/>
    <x v="68"/>
    <x v="6"/>
    <x v="6"/>
    <x v="10"/>
    <n v="11.6"/>
  </r>
  <r>
    <x v="10"/>
    <x v="26"/>
    <s v="Atlantic Shores North"/>
    <x v="70"/>
    <s v="No Federal FMP"/>
    <x v="70"/>
    <x v="20"/>
    <x v="6"/>
    <x v="6"/>
    <x v="10"/>
    <n v="11.6"/>
  </r>
  <r>
    <x v="10"/>
    <x v="26"/>
    <s v="Atlantic Shores North"/>
    <x v="24"/>
    <s v="No Federal FMP"/>
    <x v="111"/>
    <x v="26"/>
    <x v="6"/>
    <x v="6"/>
    <x v="10"/>
    <n v="6.96"/>
  </r>
  <r>
    <x v="10"/>
    <x v="26"/>
    <s v="Atlantic Shores North"/>
    <x v="51"/>
    <s v="No Federal FMP"/>
    <x v="111"/>
    <x v="109"/>
    <x v="1"/>
    <x v="1"/>
    <x v="10"/>
    <n v="6.96"/>
  </r>
  <r>
    <x v="10"/>
    <x v="26"/>
    <s v="Atlantic Shores North"/>
    <x v="80"/>
    <s v="ASMFC FMP"/>
    <x v="71"/>
    <x v="108"/>
    <x v="6"/>
    <x v="6"/>
    <x v="10"/>
    <n v="4.6399999999999997"/>
  </r>
  <r>
    <x v="10"/>
    <x v="26"/>
    <s v="Atlantic Shores North"/>
    <x v="62"/>
    <s v="ASMFC FMP"/>
    <x v="27"/>
    <x v="20"/>
    <x v="54"/>
    <x v="9"/>
    <x v="10"/>
    <n v="3.48"/>
  </r>
  <r>
    <x v="10"/>
    <x v="26"/>
    <s v="Atlantic Shores North"/>
    <x v="81"/>
    <s v="No Federal FMP"/>
    <x v="27"/>
    <x v="20"/>
    <x v="29"/>
    <x v="10"/>
    <x v="10"/>
    <n v="3.48"/>
  </r>
  <r>
    <x v="10"/>
    <x v="26"/>
    <s v="Atlantic Shores North"/>
    <x v="77"/>
    <s v="SERO FMP"/>
    <x v="27"/>
    <x v="109"/>
    <x v="6"/>
    <x v="6"/>
    <x v="10"/>
    <n v="3.48"/>
  </r>
  <r>
    <x v="10"/>
    <x v="26"/>
    <s v="Atlantic Shores North"/>
    <x v="17"/>
    <s v="Small-Mesh Multispecies"/>
    <x v="19"/>
    <x v="65"/>
    <x v="6"/>
    <x v="6"/>
    <x v="10"/>
    <n v="2.3199999999999998"/>
  </r>
  <r>
    <x v="10"/>
    <x v="26"/>
    <s v="Atlantic Shores North"/>
    <x v="47"/>
    <s v="Highly Migratory Species"/>
    <x v="19"/>
    <x v="20"/>
    <x v="6"/>
    <x v="6"/>
    <x v="10"/>
    <n v="2.3199999999999998"/>
  </r>
  <r>
    <x v="10"/>
    <x v="26"/>
    <s v="Atlantic Shores North"/>
    <x v="49"/>
    <s v="No Federal FMP"/>
    <x v="20"/>
    <x v="16"/>
    <x v="1"/>
    <x v="1"/>
    <x v="10"/>
    <n v="1.1599999999999999"/>
  </r>
  <r>
    <x v="10"/>
    <x v="26"/>
    <s v="Atlantic Shores North"/>
    <x v="4"/>
    <s v="No Federal FMP"/>
    <x v="20"/>
    <x v="19"/>
    <x v="6"/>
    <x v="6"/>
    <x v="10"/>
    <n v="1.1599999999999999"/>
  </r>
  <r>
    <x v="10"/>
    <x v="26"/>
    <s v="Atlantic Shores North"/>
    <x v="108"/>
    <s v="No Federal FMP"/>
    <x v="20"/>
    <x v="19"/>
    <x v="7"/>
    <x v="7"/>
    <x v="10"/>
    <n v="1.1599999999999999"/>
  </r>
  <r>
    <x v="10"/>
    <x v="26"/>
    <s v="Atlantic Shores North"/>
    <x v="31"/>
    <s v="No Federal FMP"/>
    <x v="20"/>
    <x v="19"/>
    <x v="6"/>
    <x v="1"/>
    <x v="10"/>
    <n v="1.1599999999999999"/>
  </r>
  <r>
    <x v="10"/>
    <x v="26"/>
    <s v="Atlantic Shores North"/>
    <x v="15"/>
    <s v="SERO FMP"/>
    <x v="20"/>
    <x v="19"/>
    <x v="1"/>
    <x v="1"/>
    <x v="10"/>
    <n v="1.1599999999999999"/>
  </r>
  <r>
    <x v="11"/>
    <x v="0"/>
    <s v="Garden State Offshore Energy"/>
    <x v="1"/>
    <s v="Sea Scallop"/>
    <x v="4226"/>
    <x v="4200"/>
    <x v="7"/>
    <x v="44"/>
    <x v="11"/>
    <n v="208532.06"/>
  </r>
  <r>
    <x v="11"/>
    <x v="0"/>
    <s v="Garden State Offshore Energy"/>
    <x v="40"/>
    <s v="ASMFC FMP"/>
    <x v="4227"/>
    <x v="4201"/>
    <x v="90"/>
    <x v="191"/>
    <x v="11"/>
    <n v="95614.31"/>
  </r>
  <r>
    <x v="11"/>
    <x v="0"/>
    <s v="Garden State Offshore Energy"/>
    <x v="2"/>
    <s v="Summer Flounder, Scup, Black Sea Bass"/>
    <x v="4228"/>
    <x v="4202"/>
    <x v="42"/>
    <x v="145"/>
    <x v="11"/>
    <n v="42222.15"/>
  </r>
  <r>
    <x v="11"/>
    <x v="0"/>
    <s v="Garden State Offshore Energy"/>
    <x v="10"/>
    <s v="Summer Flounder, Scup, Black Sea Bass"/>
    <x v="2111"/>
    <x v="4203"/>
    <x v="67"/>
    <x v="8"/>
    <x v="11"/>
    <n v="22855.279999999999"/>
  </r>
  <r>
    <x v="11"/>
    <x v="0"/>
    <s v="Garden State Offshore Energy"/>
    <x v="3"/>
    <s v="No Federal FMP"/>
    <x v="4229"/>
    <x v="3136"/>
    <x v="16"/>
    <x v="94"/>
    <x v="11"/>
    <n v="18022.439999999999"/>
  </r>
  <r>
    <x v="11"/>
    <x v="0"/>
    <s v="Garden State Offshore Energy"/>
    <x v="60"/>
    <s v="ASMFC FMP"/>
    <x v="4230"/>
    <x v="4204"/>
    <x v="71"/>
    <x v="55"/>
    <x v="11"/>
    <n v="7493.26"/>
  </r>
  <r>
    <x v="11"/>
    <x v="0"/>
    <s v="Garden State Offshore Energy"/>
    <x v="5"/>
    <s v="ASMFC FMP"/>
    <x v="4231"/>
    <x v="4205"/>
    <x v="1"/>
    <x v="6"/>
    <x v="11"/>
    <n v="4521.3100000000004"/>
  </r>
  <r>
    <x v="11"/>
    <x v="0"/>
    <s v="Garden State Offshore Energy"/>
    <x v="18"/>
    <s v="Mackerel, Squid, and Butterfish"/>
    <x v="3571"/>
    <x v="4206"/>
    <x v="9"/>
    <x v="8"/>
    <x v="11"/>
    <n v="3234.92"/>
  </r>
  <r>
    <x v="11"/>
    <x v="0"/>
    <s v="Garden State Offshore Energy"/>
    <x v="6"/>
    <s v="Mackerel, Squid, and Butterfish"/>
    <x v="4232"/>
    <x v="4207"/>
    <x v="5"/>
    <x v="1"/>
    <x v="11"/>
    <n v="2560.9299999999998"/>
  </r>
  <r>
    <x v="11"/>
    <x v="0"/>
    <s v="Garden State Offshore Energy"/>
    <x v="7"/>
    <s v="Mackerel, Squid, and Butterfish"/>
    <x v="3369"/>
    <x v="4208"/>
    <x v="1"/>
    <x v="1"/>
    <x v="11"/>
    <n v="1961.56"/>
  </r>
  <r>
    <x v="11"/>
    <x v="0"/>
    <s v="Garden State Offshore Energy"/>
    <x v="38"/>
    <s v="Atlantic Herring"/>
    <x v="4233"/>
    <x v="4209"/>
    <x v="1"/>
    <x v="1"/>
    <x v="11"/>
    <n v="1867.99"/>
  </r>
  <r>
    <x v="11"/>
    <x v="0"/>
    <s v="Garden State Offshore Energy"/>
    <x v="32"/>
    <s v="Highly Migratory Species"/>
    <x v="4071"/>
    <x v="1349"/>
    <x v="8"/>
    <x v="10"/>
    <x v="11"/>
    <n v="1282.83"/>
  </r>
  <r>
    <x v="11"/>
    <x v="0"/>
    <s v="Garden State Offshore Energy"/>
    <x v="0"/>
    <m/>
    <x v="3372"/>
    <x v="4210"/>
    <x v="0"/>
    <x v="0"/>
    <x v="11"/>
    <n v="1281.6500000000001"/>
  </r>
  <r>
    <x v="11"/>
    <x v="0"/>
    <s v="Garden State Offshore Energy"/>
    <x v="16"/>
    <s v="Monkfish"/>
    <x v="4234"/>
    <x v="323"/>
    <x v="1"/>
    <x v="6"/>
    <x v="11"/>
    <n v="1112.26"/>
  </r>
  <r>
    <x v="11"/>
    <x v="0"/>
    <s v="Garden State Offshore Energy"/>
    <x v="11"/>
    <s v="ASMFC FMP"/>
    <x v="4235"/>
    <x v="238"/>
    <x v="41"/>
    <x v="56"/>
    <x v="11"/>
    <n v="822.06"/>
  </r>
  <r>
    <x v="11"/>
    <x v="0"/>
    <s v="Garden State Offshore Energy"/>
    <x v="95"/>
    <s v="No Federal FMP"/>
    <x v="942"/>
    <x v="4211"/>
    <x v="10"/>
    <x v="28"/>
    <x v="11"/>
    <n v="724.93"/>
  </r>
  <r>
    <x v="11"/>
    <x v="0"/>
    <s v="Garden State Offshore Energy"/>
    <x v="46"/>
    <s v="No Federal FMP"/>
    <x v="2285"/>
    <x v="518"/>
    <x v="27"/>
    <x v="9"/>
    <x v="11"/>
    <n v="332.85"/>
  </r>
  <r>
    <x v="11"/>
    <x v="0"/>
    <s v="Garden State Offshore Energy"/>
    <x v="70"/>
    <s v="No Federal FMP"/>
    <x v="54"/>
    <x v="977"/>
    <x v="1"/>
    <x v="5"/>
    <x v="11"/>
    <n v="322.19"/>
  </r>
  <r>
    <x v="11"/>
    <x v="0"/>
    <s v="Garden State Offshore Energy"/>
    <x v="35"/>
    <s v="Spiny Dogfish"/>
    <x v="2456"/>
    <x v="4212"/>
    <x v="1"/>
    <x v="1"/>
    <x v="11"/>
    <n v="277.18"/>
  </r>
  <r>
    <x v="11"/>
    <x v="0"/>
    <s v="Garden State Offshore Energy"/>
    <x v="25"/>
    <s v="Bluefish"/>
    <x v="1117"/>
    <x v="2346"/>
    <x v="1"/>
    <x v="1"/>
    <x v="11"/>
    <n v="239.27"/>
  </r>
  <r>
    <x v="11"/>
    <x v="0"/>
    <s v="Garden State Offshore Energy"/>
    <x v="65"/>
    <s v="No Federal FMP"/>
    <x v="98"/>
    <x v="676"/>
    <x v="29"/>
    <x v="44"/>
    <x v="11"/>
    <n v="233.35"/>
  </r>
  <r>
    <x v="11"/>
    <x v="0"/>
    <s v="Garden State Offshore Energy"/>
    <x v="4"/>
    <s v="No Federal FMP"/>
    <x v="160"/>
    <x v="4213"/>
    <x v="5"/>
    <x v="9"/>
    <x v="11"/>
    <n v="187.15"/>
  </r>
  <r>
    <x v="11"/>
    <x v="0"/>
    <s v="Garden State Offshore Energy"/>
    <x v="8"/>
    <s v="ASMFC FMP"/>
    <x v="161"/>
    <x v="1769"/>
    <x v="6"/>
    <x v="6"/>
    <x v="11"/>
    <n v="156.36000000000001"/>
  </r>
  <r>
    <x v="11"/>
    <x v="0"/>
    <s v="Garden State Offshore Energy"/>
    <x v="13"/>
    <s v="No Federal FMP"/>
    <x v="11"/>
    <x v="1980"/>
    <x v="63"/>
    <x v="52"/>
    <x v="11"/>
    <n v="148.06"/>
  </r>
  <r>
    <x v="11"/>
    <x v="0"/>
    <s v="Garden State Offshore Energy"/>
    <x v="20"/>
    <s v="Mackerel, Squid, and Butterfish"/>
    <x v="696"/>
    <x v="2704"/>
    <x v="5"/>
    <x v="5"/>
    <x v="11"/>
    <n v="146.88"/>
  </r>
  <r>
    <x v="11"/>
    <x v="0"/>
    <s v="Garden State Offshore Energy"/>
    <x v="26"/>
    <s v="Skates"/>
    <x v="106"/>
    <x v="210"/>
    <x v="6"/>
    <x v="6"/>
    <x v="11"/>
    <n v="75.81"/>
  </r>
  <r>
    <x v="11"/>
    <x v="0"/>
    <s v="Garden State Offshore Energy"/>
    <x v="21"/>
    <s v="No Federal FMP"/>
    <x v="986"/>
    <x v="205"/>
    <x v="1"/>
    <x v="5"/>
    <x v="11"/>
    <n v="65.150000000000006"/>
  </r>
  <r>
    <x v="11"/>
    <x v="0"/>
    <s v="Garden State Offshore Energy"/>
    <x v="31"/>
    <s v="No Federal FMP"/>
    <x v="589"/>
    <x v="325"/>
    <x v="54"/>
    <x v="63"/>
    <x v="11"/>
    <n v="54.49"/>
  </r>
  <r>
    <x v="11"/>
    <x v="0"/>
    <s v="Garden State Offshore Energy"/>
    <x v="34"/>
    <s v="Northeast Multispecies"/>
    <x v="260"/>
    <x v="66"/>
    <x v="6"/>
    <x v="6"/>
    <x v="11"/>
    <n v="49.75"/>
  </r>
  <r>
    <x v="11"/>
    <x v="0"/>
    <s v="Garden State Offshore Energy"/>
    <x v="29"/>
    <s v="ASMFC FMP"/>
    <x v="26"/>
    <x v="125"/>
    <x v="6"/>
    <x v="6"/>
    <x v="11"/>
    <n v="36.72"/>
  </r>
  <r>
    <x v="11"/>
    <x v="0"/>
    <s v="Garden State Offshore Energy"/>
    <x v="22"/>
    <s v="Small-Mesh Multispecies"/>
    <x v="195"/>
    <x v="56"/>
    <x v="6"/>
    <x v="6"/>
    <x v="11"/>
    <n v="28.43"/>
  </r>
  <r>
    <x v="11"/>
    <x v="0"/>
    <s v="Garden State Offshore Energy"/>
    <x v="58"/>
    <s v="Highly Migratory Species"/>
    <x v="127"/>
    <x v="106"/>
    <x v="11"/>
    <x v="8"/>
    <x v="11"/>
    <n v="18.95"/>
  </r>
  <r>
    <x v="11"/>
    <x v="0"/>
    <s v="Garden State Offshore Energy"/>
    <x v="17"/>
    <s v="Small-Mesh Multispecies"/>
    <x v="69"/>
    <x v="11"/>
    <x v="6"/>
    <x v="6"/>
    <x v="11"/>
    <n v="13.03"/>
  </r>
  <r>
    <x v="11"/>
    <x v="0"/>
    <s v="Garden State Offshore Energy"/>
    <x v="9"/>
    <s v="Summer Flounder, Scup, Black Sea Bass"/>
    <x v="69"/>
    <x v="157"/>
    <x v="6"/>
    <x v="6"/>
    <x v="11"/>
    <n v="13.03"/>
  </r>
  <r>
    <x v="11"/>
    <x v="0"/>
    <s v="Garden State Offshore Energy"/>
    <x v="24"/>
    <s v="No Federal FMP"/>
    <x v="18"/>
    <x v="65"/>
    <x v="6"/>
    <x v="6"/>
    <x v="11"/>
    <n v="5.92"/>
  </r>
  <r>
    <x v="11"/>
    <x v="0"/>
    <s v="Garden State Offshore Energy"/>
    <x v="19"/>
    <s v="Tilefish"/>
    <x v="27"/>
    <x v="20"/>
    <x v="6"/>
    <x v="6"/>
    <x v="11"/>
    <n v="3.55"/>
  </r>
  <r>
    <x v="11"/>
    <x v="0"/>
    <s v="Garden State Offshore Energy"/>
    <x v="14"/>
    <s v="No Federal FMP"/>
    <x v="19"/>
    <x v="175"/>
    <x v="11"/>
    <x v="281"/>
    <x v="11"/>
    <n v="2.37"/>
  </r>
  <r>
    <x v="11"/>
    <x v="0"/>
    <s v="Garden State Offshore Energy"/>
    <x v="28"/>
    <s v="Tilefish"/>
    <x v="19"/>
    <x v="19"/>
    <x v="6"/>
    <x v="6"/>
    <x v="11"/>
    <n v="2.37"/>
  </r>
  <r>
    <x v="11"/>
    <x v="1"/>
    <s v="Coastal Virginia Offshore Wind Commercial??"/>
    <x v="2"/>
    <s v="Summer Flounder, Scup, Black Sea Bass"/>
    <x v="4236"/>
    <x v="1635"/>
    <x v="88"/>
    <x v="2"/>
    <x v="11"/>
    <n v="34214.81"/>
  </r>
  <r>
    <x v="11"/>
    <x v="1"/>
    <s v="Coastal Virginia Offshore Wind Commercial??"/>
    <x v="10"/>
    <s v="Summer Flounder, Scup, Black Sea Bass"/>
    <x v="4237"/>
    <x v="4214"/>
    <x v="54"/>
    <x v="9"/>
    <x v="11"/>
    <n v="16227.9"/>
  </r>
  <r>
    <x v="11"/>
    <x v="1"/>
    <s v="Coastal Virginia Offshore Wind Commercial??"/>
    <x v="6"/>
    <s v="Mackerel, Squid, and Butterfish"/>
    <x v="4238"/>
    <x v="4215"/>
    <x v="67"/>
    <x v="9"/>
    <x v="11"/>
    <n v="10722.26"/>
  </r>
  <r>
    <x v="11"/>
    <x v="1"/>
    <s v="Coastal Virginia Offshore Wind Commercial??"/>
    <x v="3"/>
    <s v="No Federal FMP"/>
    <x v="4239"/>
    <x v="4216"/>
    <x v="33"/>
    <x v="9"/>
    <x v="11"/>
    <n v="9356.51"/>
  </r>
  <r>
    <x v="11"/>
    <x v="1"/>
    <s v="Coastal Virginia Offshore Wind Commercial??"/>
    <x v="0"/>
    <m/>
    <x v="4240"/>
    <x v="4217"/>
    <x v="0"/>
    <x v="0"/>
    <x v="11"/>
    <n v="7557.23"/>
  </r>
  <r>
    <x v="11"/>
    <x v="1"/>
    <s v="Coastal Virginia Offshore Wind Commercial??"/>
    <x v="7"/>
    <s v="Mackerel, Squid, and Butterfish"/>
    <x v="4241"/>
    <x v="4218"/>
    <x v="5"/>
    <x v="5"/>
    <x v="11"/>
    <n v="4472.74"/>
  </r>
  <r>
    <x v="11"/>
    <x v="1"/>
    <s v="Coastal Virginia Offshore Wind Commercial??"/>
    <x v="1"/>
    <s v="Sea Scallop"/>
    <x v="4242"/>
    <x v="1507"/>
    <x v="6"/>
    <x v="6"/>
    <x v="11"/>
    <n v="1735.32"/>
  </r>
  <r>
    <x v="11"/>
    <x v="1"/>
    <s v="Coastal Virginia Offshore Wind Commercial??"/>
    <x v="60"/>
    <s v="ASMFC FMP"/>
    <x v="3010"/>
    <x v="3668"/>
    <x v="11"/>
    <x v="44"/>
    <x v="11"/>
    <n v="1652.4"/>
  </r>
  <r>
    <x v="11"/>
    <x v="1"/>
    <s v="Coastal Virginia Offshore Wind Commercial??"/>
    <x v="95"/>
    <s v="No Federal FMP"/>
    <x v="2694"/>
    <x v="3790"/>
    <x v="33"/>
    <x v="84"/>
    <x v="11"/>
    <n v="1090.94"/>
  </r>
  <r>
    <x v="11"/>
    <x v="1"/>
    <s v="Coastal Virginia Offshore Wind Commercial??"/>
    <x v="5"/>
    <s v="ASMFC FMP"/>
    <x v="1621"/>
    <x v="382"/>
    <x v="6"/>
    <x v="6"/>
    <x v="11"/>
    <n v="799.55"/>
  </r>
  <r>
    <x v="11"/>
    <x v="1"/>
    <s v="Coastal Virginia Offshore Wind Commercial??"/>
    <x v="16"/>
    <s v="Monkfish"/>
    <x v="4243"/>
    <x v="4219"/>
    <x v="6"/>
    <x v="1"/>
    <x v="11"/>
    <n v="762.83"/>
  </r>
  <r>
    <x v="11"/>
    <x v="1"/>
    <s v="Coastal Virginia Offshore Wind Commercial??"/>
    <x v="26"/>
    <s v="Skates"/>
    <x v="1704"/>
    <x v="396"/>
    <x v="1"/>
    <x v="1"/>
    <x v="11"/>
    <n v="555.54"/>
  </r>
  <r>
    <x v="11"/>
    <x v="1"/>
    <s v="Coastal Virginia Offshore Wind Commercial??"/>
    <x v="13"/>
    <s v="No Federal FMP"/>
    <x v="473"/>
    <x v="1096"/>
    <x v="176"/>
    <x v="198"/>
    <x v="11"/>
    <n v="551.99"/>
  </r>
  <r>
    <x v="11"/>
    <x v="1"/>
    <s v="Coastal Virginia Offshore Wind Commercial??"/>
    <x v="25"/>
    <s v="Bluefish"/>
    <x v="4244"/>
    <x v="1124"/>
    <x v="5"/>
    <x v="5"/>
    <x v="11"/>
    <n v="427.61"/>
  </r>
  <r>
    <x v="11"/>
    <x v="1"/>
    <s v="Coastal Virginia Offshore Wind Commercial??"/>
    <x v="23"/>
    <s v="Highly Migratory Species"/>
    <x v="1146"/>
    <x v="1007"/>
    <x v="7"/>
    <x v="44"/>
    <x v="11"/>
    <n v="279.55"/>
  </r>
  <r>
    <x v="11"/>
    <x v="1"/>
    <s v="Coastal Virginia Offshore Wind Commercial??"/>
    <x v="29"/>
    <s v="ASMFC FMP"/>
    <x v="478"/>
    <x v="1106"/>
    <x v="6"/>
    <x v="1"/>
    <x v="11"/>
    <n v="130.30000000000001"/>
  </r>
  <r>
    <x v="11"/>
    <x v="1"/>
    <s v="Coastal Virginia Offshore Wind Commercial??"/>
    <x v="32"/>
    <s v="Highly Migratory Species"/>
    <x v="984"/>
    <x v="427"/>
    <x v="1"/>
    <x v="1"/>
    <x v="11"/>
    <n v="85.29"/>
  </r>
  <r>
    <x v="11"/>
    <x v="1"/>
    <s v="Coastal Virginia Offshore Wind Commercial??"/>
    <x v="21"/>
    <s v="No Federal FMP"/>
    <x v="499"/>
    <x v="58"/>
    <x v="1"/>
    <x v="1"/>
    <x v="11"/>
    <n v="46.2"/>
  </r>
  <r>
    <x v="11"/>
    <x v="1"/>
    <s v="Coastal Virginia Offshore Wind Commercial??"/>
    <x v="19"/>
    <s v="Tilefish"/>
    <x v="66"/>
    <x v="69"/>
    <x v="1"/>
    <x v="5"/>
    <x v="11"/>
    <n v="37.9"/>
  </r>
  <r>
    <x v="11"/>
    <x v="1"/>
    <s v="Coastal Virginia Offshore Wind Commercial??"/>
    <x v="94"/>
    <s v="No Federal FMP"/>
    <x v="195"/>
    <x v="182"/>
    <x v="132"/>
    <x v="61"/>
    <x v="11"/>
    <n v="28.43"/>
  </r>
  <r>
    <x v="11"/>
    <x v="1"/>
    <s v="Coastal Virginia Offshore Wind Commercial??"/>
    <x v="9"/>
    <s v="Summer Flounder, Scup, Black Sea Bass"/>
    <x v="109"/>
    <x v="56"/>
    <x v="6"/>
    <x v="6"/>
    <x v="11"/>
    <n v="23.69"/>
  </r>
  <r>
    <x v="11"/>
    <x v="1"/>
    <s v="Coastal Virginia Offshore Wind Commercial??"/>
    <x v="24"/>
    <s v="No Federal FMP"/>
    <x v="67"/>
    <x v="66"/>
    <x v="1"/>
    <x v="1"/>
    <x v="11"/>
    <n v="17.77"/>
  </r>
  <r>
    <x v="11"/>
    <x v="1"/>
    <s v="Coastal Virginia Offshore Wind Commercial??"/>
    <x v="28"/>
    <s v="Tilefish"/>
    <x v="145"/>
    <x v="16"/>
    <x v="6"/>
    <x v="6"/>
    <x v="11"/>
    <n v="16.579999999999998"/>
  </r>
  <r>
    <x v="11"/>
    <x v="1"/>
    <s v="Coastal Virginia Offshore Wind Commercial??"/>
    <x v="20"/>
    <s v="Mackerel, Squid, and Butterfish"/>
    <x v="145"/>
    <x v="107"/>
    <x v="6"/>
    <x v="6"/>
    <x v="11"/>
    <n v="16.579999999999998"/>
  </r>
  <r>
    <x v="11"/>
    <x v="1"/>
    <s v="Coastal Virginia Offshore Wind Commercial??"/>
    <x v="31"/>
    <s v="No Federal FMP"/>
    <x v="17"/>
    <x v="65"/>
    <x v="1"/>
    <x v="1"/>
    <x v="11"/>
    <n v="8.2899999999999991"/>
  </r>
  <r>
    <x v="11"/>
    <x v="1"/>
    <s v="Coastal Virginia Offshore Wind Commercial??"/>
    <x v="22"/>
    <s v="Small-Mesh Multispecies"/>
    <x v="27"/>
    <x v="16"/>
    <x v="6"/>
    <x v="6"/>
    <x v="11"/>
    <n v="3.55"/>
  </r>
  <r>
    <x v="11"/>
    <x v="1"/>
    <s v="Coastal Virginia Offshore Wind Commercial??"/>
    <x v="75"/>
    <s v="No Federal FMP"/>
    <x v="27"/>
    <x v="108"/>
    <x v="67"/>
    <x v="10"/>
    <x v="11"/>
    <n v="3.55"/>
  </r>
  <r>
    <x v="11"/>
    <x v="1"/>
    <s v="Coastal Virginia Offshore Wind Commercial??"/>
    <x v="58"/>
    <s v="Highly Migratory Species"/>
    <x v="19"/>
    <x v="109"/>
    <x v="1"/>
    <x v="1"/>
    <x v="11"/>
    <n v="2.37"/>
  </r>
  <r>
    <x v="11"/>
    <x v="1"/>
    <s v="Coastal Virginia Offshore Wind Commercial??"/>
    <x v="83"/>
    <s v="No Federal FMP"/>
    <x v="20"/>
    <x v="65"/>
    <x v="1"/>
    <x v="7"/>
    <x v="11"/>
    <n v="1.18"/>
  </r>
  <r>
    <x v="11"/>
    <x v="2"/>
    <s v="Revolution Wind"/>
    <x v="5"/>
    <s v="ASMFC FMP"/>
    <x v="4245"/>
    <x v="4220"/>
    <x v="47"/>
    <x v="15"/>
    <x v="11"/>
    <n v="264324.05"/>
  </r>
  <r>
    <x v="11"/>
    <x v="2"/>
    <s v="Revolution Wind"/>
    <x v="1"/>
    <s v="Sea Scallop"/>
    <x v="4246"/>
    <x v="4221"/>
    <x v="5"/>
    <x v="5"/>
    <x v="11"/>
    <n v="122668.7"/>
  </r>
  <r>
    <x v="11"/>
    <x v="2"/>
    <s v="Revolution Wind"/>
    <x v="16"/>
    <s v="Monkfish"/>
    <x v="4247"/>
    <x v="4222"/>
    <x v="19"/>
    <x v="129"/>
    <x v="11"/>
    <n v="96351.08"/>
  </r>
  <r>
    <x v="11"/>
    <x v="2"/>
    <s v="Revolution Wind"/>
    <x v="26"/>
    <s v="Skates"/>
    <x v="4248"/>
    <x v="4223"/>
    <x v="152"/>
    <x v="216"/>
    <x v="11"/>
    <n v="94375.3"/>
  </r>
  <r>
    <x v="11"/>
    <x v="2"/>
    <s v="Revolution Wind"/>
    <x v="22"/>
    <s v="Small-Mesh Multispecies"/>
    <x v="4249"/>
    <x v="4224"/>
    <x v="80"/>
    <x v="41"/>
    <x v="11"/>
    <n v="51114.33"/>
  </r>
  <r>
    <x v="11"/>
    <x v="2"/>
    <s v="Revolution Wind"/>
    <x v="10"/>
    <s v="Summer Flounder, Scup, Black Sea Bass"/>
    <x v="4250"/>
    <x v="4225"/>
    <x v="45"/>
    <x v="8"/>
    <x v="11"/>
    <n v="29892.5"/>
  </r>
  <r>
    <x v="11"/>
    <x v="2"/>
    <s v="Revolution Wind"/>
    <x v="0"/>
    <m/>
    <x v="4251"/>
    <x v="4226"/>
    <x v="0"/>
    <x v="0"/>
    <x v="11"/>
    <n v="24628.5"/>
  </r>
  <r>
    <x v="11"/>
    <x v="2"/>
    <s v="Revolution Wind"/>
    <x v="9"/>
    <s v="Summer Flounder, Scup, Black Sea Bass"/>
    <x v="4252"/>
    <x v="4227"/>
    <x v="43"/>
    <x v="91"/>
    <x v="11"/>
    <n v="20900.82"/>
  </r>
  <r>
    <x v="11"/>
    <x v="2"/>
    <s v="Revolution Wind"/>
    <x v="35"/>
    <s v="Spiny Dogfish"/>
    <x v="4253"/>
    <x v="4228"/>
    <x v="148"/>
    <x v="133"/>
    <x v="11"/>
    <n v="18111.28"/>
  </r>
  <r>
    <x v="11"/>
    <x v="2"/>
    <s v="Revolution Wind"/>
    <x v="34"/>
    <s v="Northeast Multispecies"/>
    <x v="4254"/>
    <x v="4229"/>
    <x v="11"/>
    <x v="31"/>
    <x v="11"/>
    <n v="16675.650000000001"/>
  </r>
  <r>
    <x v="11"/>
    <x v="2"/>
    <s v="Revolution Wind"/>
    <x v="7"/>
    <s v="Mackerel, Squid, and Butterfish"/>
    <x v="4255"/>
    <x v="4230"/>
    <x v="67"/>
    <x v="8"/>
    <x v="11"/>
    <n v="16462.43"/>
  </r>
  <r>
    <x v="11"/>
    <x v="2"/>
    <s v="Revolution Wind"/>
    <x v="8"/>
    <s v="ASMFC FMP"/>
    <x v="4256"/>
    <x v="2052"/>
    <x v="71"/>
    <x v="56"/>
    <x v="11"/>
    <n v="13745.15"/>
  </r>
  <r>
    <x v="11"/>
    <x v="2"/>
    <s v="Revolution Wind"/>
    <x v="38"/>
    <s v="Atlantic Herring"/>
    <x v="4257"/>
    <x v="4231"/>
    <x v="11"/>
    <x v="64"/>
    <x v="11"/>
    <n v="11273.06"/>
  </r>
  <r>
    <x v="11"/>
    <x v="2"/>
    <s v="Revolution Wind"/>
    <x v="2"/>
    <s v="Summer Flounder, Scup, Black Sea Bass"/>
    <x v="4258"/>
    <x v="4232"/>
    <x v="12"/>
    <x v="63"/>
    <x v="11"/>
    <n v="6768.34"/>
  </r>
  <r>
    <x v="11"/>
    <x v="2"/>
    <s v="Revolution Wind"/>
    <x v="43"/>
    <s v="Northeast Multispecies"/>
    <x v="4259"/>
    <x v="4233"/>
    <x v="27"/>
    <x v="68"/>
    <x v="11"/>
    <n v="5775.71"/>
  </r>
  <r>
    <x v="11"/>
    <x v="2"/>
    <s v="Revolution Wind"/>
    <x v="20"/>
    <s v="Mackerel, Squid, and Butterfish"/>
    <x v="2573"/>
    <x v="3241"/>
    <x v="87"/>
    <x v="83"/>
    <x v="11"/>
    <n v="5765.05"/>
  </r>
  <r>
    <x v="11"/>
    <x v="2"/>
    <s v="Revolution Wind"/>
    <x v="17"/>
    <s v="Small-Mesh Multispecies"/>
    <x v="4260"/>
    <x v="4234"/>
    <x v="60"/>
    <x v="95"/>
    <x v="11"/>
    <n v="5735.44"/>
  </r>
  <r>
    <x v="11"/>
    <x v="2"/>
    <s v="Revolution Wind"/>
    <x v="25"/>
    <s v="Bluefish"/>
    <x v="4261"/>
    <x v="4235"/>
    <x v="45"/>
    <x v="68"/>
    <x v="11"/>
    <n v="2210.31"/>
  </r>
  <r>
    <x v="11"/>
    <x v="2"/>
    <s v="Revolution Wind"/>
    <x v="12"/>
    <s v="No Federal FMP"/>
    <x v="4262"/>
    <x v="4236"/>
    <x v="64"/>
    <x v="37"/>
    <x v="11"/>
    <n v="1975.78"/>
  </r>
  <r>
    <x v="11"/>
    <x v="2"/>
    <s v="Revolution Wind"/>
    <x v="21"/>
    <s v="No Federal FMP"/>
    <x v="2131"/>
    <x v="1124"/>
    <x v="83"/>
    <x v="73"/>
    <x v="11"/>
    <n v="845.75"/>
  </r>
  <r>
    <x v="11"/>
    <x v="2"/>
    <s v="Revolution Wind"/>
    <x v="32"/>
    <s v="Highly Migratory Species"/>
    <x v="1506"/>
    <x v="4237"/>
    <x v="11"/>
    <x v="64"/>
    <x v="11"/>
    <n v="746.25"/>
  </r>
  <r>
    <x v="11"/>
    <x v="2"/>
    <s v="Revolution Wind"/>
    <x v="18"/>
    <s v="Mackerel, Squid, and Butterfish"/>
    <x v="512"/>
    <x v="4238"/>
    <x v="1"/>
    <x v="1"/>
    <x v="11"/>
    <n v="711.9"/>
  </r>
  <r>
    <x v="11"/>
    <x v="2"/>
    <s v="Revolution Wind"/>
    <x v="28"/>
    <s v="Tilefish"/>
    <x v="473"/>
    <x v="426"/>
    <x v="1"/>
    <x v="1"/>
    <x v="11"/>
    <n v="551.99"/>
  </r>
  <r>
    <x v="11"/>
    <x v="2"/>
    <s v="Revolution Wind"/>
    <x v="3"/>
    <s v="No Federal FMP"/>
    <x v="4008"/>
    <x v="204"/>
    <x v="1"/>
    <x v="6"/>
    <x v="11"/>
    <n v="540.14"/>
  </r>
  <r>
    <x v="11"/>
    <x v="2"/>
    <s v="Revolution Wind"/>
    <x v="27"/>
    <s v="Northeast Multispecies"/>
    <x v="184"/>
    <x v="10"/>
    <x v="6"/>
    <x v="6"/>
    <x v="11"/>
    <n v="303.24"/>
  </r>
  <r>
    <x v="11"/>
    <x v="2"/>
    <s v="Revolution Wind"/>
    <x v="56"/>
    <s v="Northeast Multispecies"/>
    <x v="2916"/>
    <x v="53"/>
    <x v="6"/>
    <x v="6"/>
    <x v="11"/>
    <n v="257.04000000000002"/>
  </r>
  <r>
    <x v="11"/>
    <x v="2"/>
    <s v="Revolution Wind"/>
    <x v="41"/>
    <s v="Northeast Multispecies"/>
    <x v="157"/>
    <x v="248"/>
    <x v="1"/>
    <x v="6"/>
    <x v="11"/>
    <n v="255.86"/>
  </r>
  <r>
    <x v="11"/>
    <x v="2"/>
    <s v="Revolution Wind"/>
    <x v="90"/>
    <s v="No Federal FMP"/>
    <x v="388"/>
    <x v="245"/>
    <x v="122"/>
    <x v="135"/>
    <x v="11"/>
    <n v="221.5"/>
  </r>
  <r>
    <x v="11"/>
    <x v="2"/>
    <s v="Revolution Wind"/>
    <x v="29"/>
    <s v="ASMFC FMP"/>
    <x v="2094"/>
    <x v="1193"/>
    <x v="1"/>
    <x v="1"/>
    <x v="11"/>
    <n v="212.03"/>
  </r>
  <r>
    <x v="11"/>
    <x v="2"/>
    <s v="Revolution Wind"/>
    <x v="91"/>
    <s v="Northeast Multispecies"/>
    <x v="100"/>
    <x v="1374"/>
    <x v="74"/>
    <x v="61"/>
    <x v="11"/>
    <n v="201.37"/>
  </r>
  <r>
    <x v="11"/>
    <x v="2"/>
    <s v="Revolution Wind"/>
    <x v="42"/>
    <s v="No Federal FMP"/>
    <x v="214"/>
    <x v="1006"/>
    <x v="157"/>
    <x v="198"/>
    <x v="11"/>
    <n v="194.26"/>
  </r>
  <r>
    <x v="11"/>
    <x v="2"/>
    <s v="Revolution Wind"/>
    <x v="11"/>
    <s v="ASMFC FMP"/>
    <x v="1078"/>
    <x v="249"/>
    <x v="29"/>
    <x v="31"/>
    <x v="11"/>
    <n v="144.51"/>
  </r>
  <r>
    <x v="11"/>
    <x v="2"/>
    <s v="Revolution Wind"/>
    <x v="70"/>
    <s v="No Federal FMP"/>
    <x v="1014"/>
    <x v="1008"/>
    <x v="1"/>
    <x v="6"/>
    <x v="11"/>
    <n v="125.56"/>
  </r>
  <r>
    <x v="11"/>
    <x v="2"/>
    <s v="Revolution Wind"/>
    <x v="65"/>
    <s v="No Federal FMP"/>
    <x v="752"/>
    <x v="1920"/>
    <x v="5"/>
    <x v="7"/>
    <x v="11"/>
    <n v="118.45"/>
  </r>
  <r>
    <x v="11"/>
    <x v="2"/>
    <s v="Revolution Wind"/>
    <x v="13"/>
    <s v="No Federal FMP"/>
    <x v="551"/>
    <x v="62"/>
    <x v="71"/>
    <x v="19"/>
    <x v="11"/>
    <n v="79.36"/>
  </r>
  <r>
    <x v="11"/>
    <x v="2"/>
    <s v="Revolution Wind"/>
    <x v="64"/>
    <s v="Small-Mesh Multispecies"/>
    <x v="260"/>
    <x v="382"/>
    <x v="29"/>
    <x v="44"/>
    <x v="11"/>
    <n v="49.75"/>
  </r>
  <r>
    <x v="11"/>
    <x v="2"/>
    <s v="Revolution Wind"/>
    <x v="31"/>
    <s v="No Federal FMP"/>
    <x v="65"/>
    <x v="933"/>
    <x v="54"/>
    <x v="31"/>
    <x v="11"/>
    <n v="48.57"/>
  </r>
  <r>
    <x v="11"/>
    <x v="2"/>
    <s v="Revolution Wind"/>
    <x v="48"/>
    <s v="Northeast Multispecies"/>
    <x v="283"/>
    <x v="157"/>
    <x v="6"/>
    <x v="6"/>
    <x v="11"/>
    <n v="45.01"/>
  </r>
  <r>
    <x v="11"/>
    <x v="2"/>
    <s v="Revolution Wind"/>
    <x v="37"/>
    <s v="No Federal FMP"/>
    <x v="126"/>
    <x v="141"/>
    <x v="29"/>
    <x v="7"/>
    <x v="11"/>
    <n v="33.17"/>
  </r>
  <r>
    <x v="11"/>
    <x v="2"/>
    <s v="Revolution Wind"/>
    <x v="54"/>
    <s v="Northeast Multispecies"/>
    <x v="196"/>
    <x v="17"/>
    <x v="6"/>
    <x v="6"/>
    <x v="11"/>
    <n v="15.4"/>
  </r>
  <r>
    <x v="11"/>
    <x v="2"/>
    <s v="Revolution Wind"/>
    <x v="24"/>
    <s v="No Federal FMP"/>
    <x v="16"/>
    <x v="26"/>
    <x v="1"/>
    <x v="6"/>
    <x v="11"/>
    <n v="9.48"/>
  </r>
  <r>
    <x v="11"/>
    <x v="2"/>
    <s v="Revolution Wind"/>
    <x v="15"/>
    <s v="SERO FMP"/>
    <x v="17"/>
    <x v="16"/>
    <x v="8"/>
    <x v="63"/>
    <x v="11"/>
    <n v="8.2899999999999991"/>
  </r>
  <r>
    <x v="11"/>
    <x v="2"/>
    <s v="Revolution Wind"/>
    <x v="49"/>
    <s v="No Federal FMP"/>
    <x v="17"/>
    <x v="348"/>
    <x v="67"/>
    <x v="68"/>
    <x v="11"/>
    <n v="8.2899999999999991"/>
  </r>
  <r>
    <x v="11"/>
    <x v="2"/>
    <s v="Revolution Wind"/>
    <x v="4"/>
    <s v="No Federal FMP"/>
    <x v="18"/>
    <x v="20"/>
    <x v="6"/>
    <x v="6"/>
    <x v="11"/>
    <n v="5.92"/>
  </r>
  <r>
    <x v="11"/>
    <x v="2"/>
    <s v="Revolution Wind"/>
    <x v="82"/>
    <s v="No Federal FMP"/>
    <x v="18"/>
    <x v="69"/>
    <x v="8"/>
    <x v="68"/>
    <x v="11"/>
    <n v="5.92"/>
  </r>
  <r>
    <x v="11"/>
    <x v="2"/>
    <s v="Revolution Wind"/>
    <x v="33"/>
    <s v="Northeast Multispecies"/>
    <x v="27"/>
    <x v="20"/>
    <x v="6"/>
    <x v="6"/>
    <x v="11"/>
    <n v="3.55"/>
  </r>
  <r>
    <x v="11"/>
    <x v="2"/>
    <s v="Revolution Wind"/>
    <x v="77"/>
    <s v="SERO FMP"/>
    <x v="27"/>
    <x v="65"/>
    <x v="1"/>
    <x v="1"/>
    <x v="11"/>
    <n v="3.55"/>
  </r>
  <r>
    <x v="11"/>
    <x v="2"/>
    <s v="Revolution Wind"/>
    <x v="45"/>
    <s v="No Federal FMP"/>
    <x v="20"/>
    <x v="20"/>
    <x v="1"/>
    <x v="1"/>
    <x v="11"/>
    <n v="1.18"/>
  </r>
  <r>
    <x v="11"/>
    <x v="2"/>
    <s v="Revolution Wind"/>
    <x v="44"/>
    <s v="ASMFC FMP"/>
    <x v="20"/>
    <x v="19"/>
    <x v="11"/>
    <x v="7"/>
    <x v="11"/>
    <n v="1.18"/>
  </r>
  <r>
    <x v="11"/>
    <x v="3"/>
    <s v="Sunrise Wind"/>
    <x v="0"/>
    <m/>
    <x v="4263"/>
    <x v="4239"/>
    <x v="0"/>
    <x v="0"/>
    <x v="11"/>
    <n v="571331.02"/>
  </r>
  <r>
    <x v="11"/>
    <x v="3"/>
    <s v="Sunrise Wind"/>
    <x v="16"/>
    <s v="Monkfish"/>
    <x v="4264"/>
    <x v="4240"/>
    <x v="267"/>
    <x v="217"/>
    <x v="11"/>
    <n v="339837.08"/>
  </r>
  <r>
    <x v="11"/>
    <x v="3"/>
    <s v="Sunrise Wind"/>
    <x v="1"/>
    <s v="Sea Scallop"/>
    <x v="4265"/>
    <x v="4241"/>
    <x v="29"/>
    <x v="7"/>
    <x v="11"/>
    <n v="179770.77"/>
  </r>
  <r>
    <x v="11"/>
    <x v="3"/>
    <s v="Sunrise Wind"/>
    <x v="5"/>
    <s v="ASMFC FMP"/>
    <x v="4266"/>
    <x v="4242"/>
    <x v="83"/>
    <x v="57"/>
    <x v="11"/>
    <n v="148446.19"/>
  </r>
  <r>
    <x v="11"/>
    <x v="3"/>
    <s v="Sunrise Wind"/>
    <x v="26"/>
    <s v="Skates"/>
    <x v="4267"/>
    <x v="4243"/>
    <x v="181"/>
    <x v="220"/>
    <x v="11"/>
    <n v="100598.76"/>
  </r>
  <r>
    <x v="11"/>
    <x v="3"/>
    <s v="Sunrise Wind"/>
    <x v="34"/>
    <s v="Northeast Multispecies"/>
    <x v="4268"/>
    <x v="4244"/>
    <x v="71"/>
    <x v="55"/>
    <x v="11"/>
    <n v="71618.34"/>
  </r>
  <r>
    <x v="11"/>
    <x v="3"/>
    <s v="Sunrise Wind"/>
    <x v="10"/>
    <s v="Summer Flounder, Scup, Black Sea Bass"/>
    <x v="4269"/>
    <x v="474"/>
    <x v="56"/>
    <x v="43"/>
    <x v="11"/>
    <n v="44702.53"/>
  </r>
  <r>
    <x v="11"/>
    <x v="3"/>
    <s v="Sunrise Wind"/>
    <x v="22"/>
    <s v="Small-Mesh Multispecies"/>
    <x v="4270"/>
    <x v="4245"/>
    <x v="16"/>
    <x v="47"/>
    <x v="11"/>
    <n v="37452.1"/>
  </r>
  <r>
    <x v="11"/>
    <x v="3"/>
    <s v="Sunrise Wind"/>
    <x v="9"/>
    <s v="Summer Flounder, Scup, Black Sea Bass"/>
    <x v="4271"/>
    <x v="4246"/>
    <x v="111"/>
    <x v="49"/>
    <x v="11"/>
    <n v="28784.98"/>
  </r>
  <r>
    <x v="11"/>
    <x v="3"/>
    <s v="Sunrise Wind"/>
    <x v="43"/>
    <s v="Northeast Multispecies"/>
    <x v="4272"/>
    <x v="4247"/>
    <x v="38"/>
    <x v="61"/>
    <x v="11"/>
    <n v="26453.84"/>
  </r>
  <r>
    <x v="11"/>
    <x v="3"/>
    <s v="Sunrise Wind"/>
    <x v="7"/>
    <s v="Mackerel, Squid, and Butterfish"/>
    <x v="4273"/>
    <x v="4248"/>
    <x v="67"/>
    <x v="8"/>
    <x v="11"/>
    <n v="17174.330000000002"/>
  </r>
  <r>
    <x v="11"/>
    <x v="3"/>
    <s v="Sunrise Wind"/>
    <x v="8"/>
    <s v="ASMFC FMP"/>
    <x v="4274"/>
    <x v="4249"/>
    <x v="46"/>
    <x v="47"/>
    <x v="11"/>
    <n v="16970.59"/>
  </r>
  <r>
    <x v="11"/>
    <x v="3"/>
    <s v="Sunrise Wind"/>
    <x v="35"/>
    <s v="Spiny Dogfish"/>
    <x v="4275"/>
    <x v="4250"/>
    <x v="52"/>
    <x v="79"/>
    <x v="11"/>
    <n v="15036.27"/>
  </r>
  <r>
    <x v="11"/>
    <x v="3"/>
    <s v="Sunrise Wind"/>
    <x v="38"/>
    <s v="Atlantic Herring"/>
    <x v="4276"/>
    <x v="4251"/>
    <x v="7"/>
    <x v="7"/>
    <x v="11"/>
    <n v="8575.91"/>
  </r>
  <r>
    <x v="11"/>
    <x v="3"/>
    <s v="Sunrise Wind"/>
    <x v="20"/>
    <s v="Mackerel, Squid, and Butterfish"/>
    <x v="4277"/>
    <x v="4252"/>
    <x v="133"/>
    <x v="53"/>
    <x v="11"/>
    <n v="5481.95"/>
  </r>
  <r>
    <x v="11"/>
    <x v="3"/>
    <s v="Sunrise Wind"/>
    <x v="17"/>
    <s v="Small-Mesh Multispecies"/>
    <x v="2379"/>
    <x v="4253"/>
    <x v="34"/>
    <x v="79"/>
    <x v="11"/>
    <n v="4052.24"/>
  </r>
  <r>
    <x v="11"/>
    <x v="3"/>
    <s v="Sunrise Wind"/>
    <x v="2"/>
    <s v="Summer Flounder, Scup, Black Sea Bass"/>
    <x v="4278"/>
    <x v="1437"/>
    <x v="9"/>
    <x v="64"/>
    <x v="11"/>
    <n v="3446.95"/>
  </r>
  <r>
    <x v="11"/>
    <x v="3"/>
    <s v="Sunrise Wind"/>
    <x v="12"/>
    <s v="No Federal FMP"/>
    <x v="4279"/>
    <x v="4254"/>
    <x v="26"/>
    <x v="45"/>
    <x v="11"/>
    <n v="3019.34"/>
  </r>
  <r>
    <x v="11"/>
    <x v="3"/>
    <s v="Sunrise Wind"/>
    <x v="56"/>
    <s v="Northeast Multispecies"/>
    <x v="4280"/>
    <x v="2779"/>
    <x v="11"/>
    <x v="44"/>
    <x v="11"/>
    <n v="2386.8000000000002"/>
  </r>
  <r>
    <x v="11"/>
    <x v="3"/>
    <s v="Sunrise Wind"/>
    <x v="25"/>
    <s v="Bluefish"/>
    <x v="1878"/>
    <x v="4255"/>
    <x v="10"/>
    <x v="10"/>
    <x v="11"/>
    <n v="2007.76"/>
  </r>
  <r>
    <x v="11"/>
    <x v="3"/>
    <s v="Sunrise Wind"/>
    <x v="32"/>
    <s v="Highly Migratory Species"/>
    <x v="4281"/>
    <x v="1899"/>
    <x v="10"/>
    <x v="32"/>
    <x v="11"/>
    <n v="1389.44"/>
  </r>
  <r>
    <x v="11"/>
    <x v="3"/>
    <s v="Sunrise Wind"/>
    <x v="28"/>
    <s v="Tilefish"/>
    <x v="740"/>
    <x v="361"/>
    <x v="5"/>
    <x v="5"/>
    <x v="11"/>
    <n v="1145.43"/>
  </r>
  <r>
    <x v="11"/>
    <x v="3"/>
    <s v="Sunrise Wind"/>
    <x v="21"/>
    <s v="No Federal FMP"/>
    <x v="4282"/>
    <x v="4256"/>
    <x v="41"/>
    <x v="12"/>
    <x v="11"/>
    <n v="1024.6099999999999"/>
  </r>
  <r>
    <x v="11"/>
    <x v="3"/>
    <s v="Sunrise Wind"/>
    <x v="91"/>
    <s v="Northeast Multispecies"/>
    <x v="1718"/>
    <x v="2860"/>
    <x v="161"/>
    <x v="211"/>
    <x v="11"/>
    <n v="961.83"/>
  </r>
  <r>
    <x v="11"/>
    <x v="3"/>
    <s v="Sunrise Wind"/>
    <x v="42"/>
    <s v="No Federal FMP"/>
    <x v="1684"/>
    <x v="105"/>
    <x v="268"/>
    <x v="50"/>
    <x v="11"/>
    <n v="907.34"/>
  </r>
  <r>
    <x v="11"/>
    <x v="3"/>
    <s v="Sunrise Wind"/>
    <x v="11"/>
    <s v="ASMFC FMP"/>
    <x v="3413"/>
    <x v="1540"/>
    <x v="39"/>
    <x v="52"/>
    <x v="11"/>
    <n v="890.76"/>
  </r>
  <r>
    <x v="11"/>
    <x v="3"/>
    <s v="Sunrise Wind"/>
    <x v="27"/>
    <s v="Northeast Multispecies"/>
    <x v="1330"/>
    <x v="3794"/>
    <x v="1"/>
    <x v="1"/>
    <x v="11"/>
    <n v="839.82"/>
  </r>
  <r>
    <x v="11"/>
    <x v="3"/>
    <s v="Sunrise Wind"/>
    <x v="18"/>
    <s v="Mackerel, Squid, and Butterfish"/>
    <x v="4283"/>
    <x v="4257"/>
    <x v="5"/>
    <x v="1"/>
    <x v="11"/>
    <n v="796"/>
  </r>
  <r>
    <x v="11"/>
    <x v="3"/>
    <s v="Sunrise Wind"/>
    <x v="65"/>
    <s v="No Federal FMP"/>
    <x v="2150"/>
    <x v="974"/>
    <x v="7"/>
    <x v="31"/>
    <x v="11"/>
    <n v="271.25"/>
  </r>
  <r>
    <x v="11"/>
    <x v="3"/>
    <s v="Sunrise Wind"/>
    <x v="41"/>
    <s v="Northeast Multispecies"/>
    <x v="1860"/>
    <x v="1226"/>
    <x v="6"/>
    <x v="6"/>
    <x v="11"/>
    <n v="195.45"/>
  </r>
  <r>
    <x v="11"/>
    <x v="3"/>
    <s v="Sunrise Wind"/>
    <x v="48"/>
    <s v="Northeast Multispecies"/>
    <x v="58"/>
    <x v="268"/>
    <x v="6"/>
    <x v="1"/>
    <x v="11"/>
    <n v="185.97"/>
  </r>
  <r>
    <x v="11"/>
    <x v="3"/>
    <s v="Sunrise Wind"/>
    <x v="29"/>
    <s v="ASMFC FMP"/>
    <x v="60"/>
    <x v="324"/>
    <x v="6"/>
    <x v="6"/>
    <x v="11"/>
    <n v="136.22"/>
  </r>
  <r>
    <x v="11"/>
    <x v="3"/>
    <s v="Sunrise Wind"/>
    <x v="90"/>
    <s v="No Federal FMP"/>
    <x v="959"/>
    <x v="611"/>
    <x v="109"/>
    <x v="129"/>
    <x v="11"/>
    <n v="124.37"/>
  </r>
  <r>
    <x v="11"/>
    <x v="3"/>
    <s v="Sunrise Wind"/>
    <x v="54"/>
    <s v="Northeast Multispecies"/>
    <x v="259"/>
    <x v="104"/>
    <x v="6"/>
    <x v="6"/>
    <x v="11"/>
    <n v="103.05"/>
  </r>
  <r>
    <x v="11"/>
    <x v="3"/>
    <s v="Sunrise Wind"/>
    <x v="3"/>
    <s v="No Federal FMP"/>
    <x v="104"/>
    <x v="158"/>
    <x v="6"/>
    <x v="6"/>
    <x v="11"/>
    <n v="98.32"/>
  </r>
  <r>
    <x v="11"/>
    <x v="3"/>
    <s v="Sunrise Wind"/>
    <x v="13"/>
    <s v="No Federal FMP"/>
    <x v="1053"/>
    <x v="1175"/>
    <x v="37"/>
    <x v="47"/>
    <x v="11"/>
    <n v="88.84"/>
  </r>
  <r>
    <x v="11"/>
    <x v="3"/>
    <s v="Sunrise Wind"/>
    <x v="64"/>
    <s v="Small-Mesh Multispecies"/>
    <x v="461"/>
    <x v="10"/>
    <x v="29"/>
    <x v="31"/>
    <x v="11"/>
    <n v="50.93"/>
  </r>
  <r>
    <x v="11"/>
    <x v="3"/>
    <s v="Sunrise Wind"/>
    <x v="70"/>
    <s v="No Federal FMP"/>
    <x v="66"/>
    <x v="141"/>
    <x v="6"/>
    <x v="6"/>
    <x v="11"/>
    <n v="37.9"/>
  </r>
  <r>
    <x v="11"/>
    <x v="3"/>
    <s v="Sunrise Wind"/>
    <x v="31"/>
    <s v="No Federal FMP"/>
    <x v="26"/>
    <x v="124"/>
    <x v="7"/>
    <x v="44"/>
    <x v="11"/>
    <n v="36.72"/>
  </r>
  <r>
    <x v="11"/>
    <x v="3"/>
    <s v="Sunrise Wind"/>
    <x v="57"/>
    <s v="Northeast Multispecies"/>
    <x v="13"/>
    <x v="27"/>
    <x v="5"/>
    <x v="5"/>
    <x v="11"/>
    <n v="35.54"/>
  </r>
  <r>
    <x v="11"/>
    <x v="3"/>
    <s v="Sunrise Wind"/>
    <x v="24"/>
    <s v="No Federal FMP"/>
    <x v="354"/>
    <x v="364"/>
    <x v="5"/>
    <x v="1"/>
    <x v="11"/>
    <n v="21.32"/>
  </r>
  <r>
    <x v="11"/>
    <x v="3"/>
    <s v="Sunrise Wind"/>
    <x v="82"/>
    <s v="No Federal FMP"/>
    <x v="70"/>
    <x v="281"/>
    <x v="83"/>
    <x v="55"/>
    <x v="11"/>
    <n v="11.85"/>
  </r>
  <r>
    <x v="11"/>
    <x v="3"/>
    <s v="Sunrise Wind"/>
    <x v="33"/>
    <s v="Northeast Multispecies"/>
    <x v="16"/>
    <x v="65"/>
    <x v="6"/>
    <x v="6"/>
    <x v="11"/>
    <n v="9.48"/>
  </r>
  <r>
    <x v="11"/>
    <x v="3"/>
    <s v="Sunrise Wind"/>
    <x v="14"/>
    <s v="No Federal FMP"/>
    <x v="17"/>
    <x v="66"/>
    <x v="58"/>
    <x v="22"/>
    <x v="11"/>
    <n v="8.2899999999999991"/>
  </r>
  <r>
    <x v="11"/>
    <x v="3"/>
    <s v="Sunrise Wind"/>
    <x v="15"/>
    <s v="SERO FMP"/>
    <x v="71"/>
    <x v="109"/>
    <x v="11"/>
    <x v="64"/>
    <x v="11"/>
    <n v="4.74"/>
  </r>
  <r>
    <x v="11"/>
    <x v="3"/>
    <s v="Sunrise Wind"/>
    <x v="49"/>
    <s v="No Federal FMP"/>
    <x v="71"/>
    <x v="13"/>
    <x v="11"/>
    <x v="9"/>
    <x v="11"/>
    <n v="4.74"/>
  </r>
  <r>
    <x v="11"/>
    <x v="4"/>
    <s v="US Wind"/>
    <x v="1"/>
    <s v="Sea Scallop"/>
    <x v="4284"/>
    <x v="4258"/>
    <x v="29"/>
    <x v="7"/>
    <x v="11"/>
    <n v="155984.46"/>
  </r>
  <r>
    <x v="11"/>
    <x v="4"/>
    <s v="US Wind"/>
    <x v="2"/>
    <s v="Summer Flounder, Scup, Black Sea Bass"/>
    <x v="4285"/>
    <x v="4259"/>
    <x v="183"/>
    <x v="210"/>
    <x v="11"/>
    <n v="50224.76"/>
  </r>
  <r>
    <x v="11"/>
    <x v="4"/>
    <s v="US Wind"/>
    <x v="10"/>
    <s v="Summer Flounder, Scup, Black Sea Bass"/>
    <x v="4286"/>
    <x v="986"/>
    <x v="22"/>
    <x v="28"/>
    <x v="11"/>
    <n v="35747.57"/>
  </r>
  <r>
    <x v="11"/>
    <x v="4"/>
    <s v="US Wind"/>
    <x v="0"/>
    <m/>
    <x v="4287"/>
    <x v="4260"/>
    <x v="0"/>
    <x v="0"/>
    <x v="11"/>
    <n v="20412.8"/>
  </r>
  <r>
    <x v="11"/>
    <x v="4"/>
    <s v="US Wind"/>
    <x v="46"/>
    <s v="No Federal FMP"/>
    <x v="4288"/>
    <x v="4261"/>
    <x v="269"/>
    <x v="147"/>
    <x v="11"/>
    <n v="7678.05"/>
  </r>
  <r>
    <x v="11"/>
    <x v="4"/>
    <s v="US Wind"/>
    <x v="40"/>
    <s v="ASMFC FMP"/>
    <x v="4289"/>
    <x v="4262"/>
    <x v="41"/>
    <x v="165"/>
    <x v="11"/>
    <n v="7288.34"/>
  </r>
  <r>
    <x v="11"/>
    <x v="4"/>
    <s v="US Wind"/>
    <x v="3"/>
    <s v="No Federal FMP"/>
    <x v="4290"/>
    <x v="2613"/>
    <x v="45"/>
    <x v="9"/>
    <x v="11"/>
    <n v="6707.93"/>
  </r>
  <r>
    <x v="11"/>
    <x v="4"/>
    <s v="US Wind"/>
    <x v="60"/>
    <s v="ASMFC FMP"/>
    <x v="3580"/>
    <x v="4263"/>
    <x v="56"/>
    <x v="43"/>
    <x v="11"/>
    <n v="5465.37"/>
  </r>
  <r>
    <x v="11"/>
    <x v="4"/>
    <s v="US Wind"/>
    <x v="26"/>
    <s v="Skates"/>
    <x v="2769"/>
    <x v="4264"/>
    <x v="54"/>
    <x v="44"/>
    <x v="11"/>
    <n v="5005.7700000000004"/>
  </r>
  <r>
    <x v="11"/>
    <x v="4"/>
    <s v="US Wind"/>
    <x v="35"/>
    <s v="Spiny Dogfish"/>
    <x v="4291"/>
    <x v="4265"/>
    <x v="39"/>
    <x v="94"/>
    <x v="11"/>
    <n v="4813.88"/>
  </r>
  <r>
    <x v="11"/>
    <x v="4"/>
    <s v="US Wind"/>
    <x v="32"/>
    <s v="Highly Migratory Species"/>
    <x v="965"/>
    <x v="4266"/>
    <x v="61"/>
    <x v="24"/>
    <x v="11"/>
    <n v="4677.66"/>
  </r>
  <r>
    <x v="11"/>
    <x v="4"/>
    <s v="US Wind"/>
    <x v="6"/>
    <s v="Mackerel, Squid, and Butterfish"/>
    <x v="4292"/>
    <x v="4267"/>
    <x v="29"/>
    <x v="7"/>
    <x v="11"/>
    <n v="4663.45"/>
  </r>
  <r>
    <x v="11"/>
    <x v="4"/>
    <s v="US Wind"/>
    <x v="16"/>
    <s v="Monkfish"/>
    <x v="4293"/>
    <x v="1169"/>
    <x v="5"/>
    <x v="7"/>
    <x v="11"/>
    <n v="4283.22"/>
  </r>
  <r>
    <x v="11"/>
    <x v="4"/>
    <s v="US Wind"/>
    <x v="7"/>
    <s v="Mackerel, Squid, and Butterfish"/>
    <x v="4294"/>
    <x v="2179"/>
    <x v="5"/>
    <x v="5"/>
    <x v="11"/>
    <n v="4221.62"/>
  </r>
  <r>
    <x v="11"/>
    <x v="4"/>
    <s v="US Wind"/>
    <x v="5"/>
    <s v="ASMFC FMP"/>
    <x v="4295"/>
    <x v="1452"/>
    <x v="6"/>
    <x v="1"/>
    <x v="11"/>
    <n v="4020.25"/>
  </r>
  <r>
    <x v="11"/>
    <x v="4"/>
    <s v="US Wind"/>
    <x v="70"/>
    <s v="No Federal FMP"/>
    <x v="2394"/>
    <x v="4268"/>
    <x v="33"/>
    <x v="88"/>
    <x v="11"/>
    <n v="3371.14"/>
  </r>
  <r>
    <x v="11"/>
    <x v="4"/>
    <s v="US Wind"/>
    <x v="18"/>
    <s v="Mackerel, Squid, and Butterfish"/>
    <x v="4296"/>
    <x v="4269"/>
    <x v="11"/>
    <x v="7"/>
    <x v="11"/>
    <n v="2300.33"/>
  </r>
  <r>
    <x v="11"/>
    <x v="4"/>
    <s v="US Wind"/>
    <x v="25"/>
    <s v="Bluefish"/>
    <x v="922"/>
    <x v="4270"/>
    <x v="45"/>
    <x v="31"/>
    <x v="11"/>
    <n v="2264.8000000000002"/>
  </r>
  <r>
    <x v="11"/>
    <x v="4"/>
    <s v="US Wind"/>
    <x v="34"/>
    <s v="Northeast Multispecies"/>
    <x v="4297"/>
    <x v="4271"/>
    <x v="1"/>
    <x v="6"/>
    <x v="11"/>
    <n v="1697.41"/>
  </r>
  <r>
    <x v="11"/>
    <x v="4"/>
    <s v="US Wind"/>
    <x v="29"/>
    <s v="ASMFC FMP"/>
    <x v="4298"/>
    <x v="3387"/>
    <x v="11"/>
    <x v="31"/>
    <x v="11"/>
    <n v="1493.68"/>
  </r>
  <r>
    <x v="11"/>
    <x v="4"/>
    <s v="US Wind"/>
    <x v="11"/>
    <s v="ASMFC FMP"/>
    <x v="3637"/>
    <x v="2424"/>
    <x v="61"/>
    <x v="45"/>
    <x v="11"/>
    <n v="1372.86"/>
  </r>
  <r>
    <x v="11"/>
    <x v="4"/>
    <s v="US Wind"/>
    <x v="95"/>
    <s v="No Federal FMP"/>
    <x v="4106"/>
    <x v="2406"/>
    <x v="27"/>
    <x v="84"/>
    <x v="11"/>
    <n v="883.65"/>
  </r>
  <r>
    <x v="11"/>
    <x v="4"/>
    <s v="US Wind"/>
    <x v="38"/>
    <s v="Atlantic Herring"/>
    <x v="4299"/>
    <x v="4272"/>
    <x v="6"/>
    <x v="6"/>
    <x v="11"/>
    <n v="598.17999999999995"/>
  </r>
  <r>
    <x v="11"/>
    <x v="4"/>
    <s v="US Wind"/>
    <x v="13"/>
    <s v="No Federal FMP"/>
    <x v="3638"/>
    <x v="2490"/>
    <x v="242"/>
    <x v="167"/>
    <x v="11"/>
    <n v="525.92999999999995"/>
  </r>
  <r>
    <x v="11"/>
    <x v="4"/>
    <s v="US Wind"/>
    <x v="4"/>
    <s v="No Federal FMP"/>
    <x v="656"/>
    <x v="544"/>
    <x v="29"/>
    <x v="1"/>
    <x v="11"/>
    <n v="299.68"/>
  </r>
  <r>
    <x v="11"/>
    <x v="4"/>
    <s v="US Wind"/>
    <x v="20"/>
    <s v="Mackerel, Squid, and Butterfish"/>
    <x v="157"/>
    <x v="2425"/>
    <x v="29"/>
    <x v="5"/>
    <x v="11"/>
    <n v="255.86"/>
  </r>
  <r>
    <x v="11"/>
    <x v="4"/>
    <s v="US Wind"/>
    <x v="8"/>
    <s v="ASMFC FMP"/>
    <x v="2260"/>
    <x v="805"/>
    <x v="6"/>
    <x v="6"/>
    <x v="11"/>
    <n v="196.63"/>
  </r>
  <r>
    <x v="11"/>
    <x v="4"/>
    <s v="US Wind"/>
    <x v="31"/>
    <s v="No Federal FMP"/>
    <x v="59"/>
    <x v="1226"/>
    <x v="41"/>
    <x v="55"/>
    <x v="11"/>
    <n v="175.31"/>
  </r>
  <r>
    <x v="11"/>
    <x v="4"/>
    <s v="US Wind"/>
    <x v="65"/>
    <s v="No Federal FMP"/>
    <x v="369"/>
    <x v="2459"/>
    <x v="1"/>
    <x v="7"/>
    <x v="11"/>
    <n v="95.95"/>
  </r>
  <r>
    <x v="11"/>
    <x v="4"/>
    <s v="US Wind"/>
    <x v="9"/>
    <s v="Summer Flounder, Scup, Black Sea Bass"/>
    <x v="106"/>
    <x v="504"/>
    <x v="6"/>
    <x v="6"/>
    <x v="11"/>
    <n v="75.81"/>
  </r>
  <r>
    <x v="11"/>
    <x v="4"/>
    <s v="US Wind"/>
    <x v="22"/>
    <s v="Small-Mesh Multispecies"/>
    <x v="64"/>
    <x v="428"/>
    <x v="6"/>
    <x v="6"/>
    <x v="11"/>
    <n v="59.23"/>
  </r>
  <r>
    <x v="11"/>
    <x v="4"/>
    <s v="US Wind"/>
    <x v="51"/>
    <s v="No Federal FMP"/>
    <x v="233"/>
    <x v="123"/>
    <x v="20"/>
    <x v="241"/>
    <x v="11"/>
    <n v="56.86"/>
  </r>
  <r>
    <x v="11"/>
    <x v="4"/>
    <s v="US Wind"/>
    <x v="17"/>
    <s v="Small-Mesh Multispecies"/>
    <x v="260"/>
    <x v="525"/>
    <x v="1"/>
    <x v="1"/>
    <x v="11"/>
    <n v="49.75"/>
  </r>
  <r>
    <x v="11"/>
    <x v="4"/>
    <s v="US Wind"/>
    <x v="21"/>
    <s v="No Federal FMP"/>
    <x v="126"/>
    <x v="324"/>
    <x v="1"/>
    <x v="1"/>
    <x v="11"/>
    <n v="33.17"/>
  </r>
  <r>
    <x v="11"/>
    <x v="4"/>
    <s v="US Wind"/>
    <x v="19"/>
    <s v="Tilefish"/>
    <x v="480"/>
    <x v="18"/>
    <x v="1"/>
    <x v="1"/>
    <x v="11"/>
    <n v="30.8"/>
  </r>
  <r>
    <x v="11"/>
    <x v="4"/>
    <s v="US Wind"/>
    <x v="58"/>
    <s v="Highly Migratory Species"/>
    <x v="67"/>
    <x v="207"/>
    <x v="11"/>
    <x v="8"/>
    <x v="11"/>
    <n v="17.77"/>
  </r>
  <r>
    <x v="11"/>
    <x v="4"/>
    <s v="US Wind"/>
    <x v="77"/>
    <s v="SERO FMP"/>
    <x v="70"/>
    <x v="15"/>
    <x v="5"/>
    <x v="5"/>
    <x v="11"/>
    <n v="11.85"/>
  </r>
  <r>
    <x v="11"/>
    <x v="4"/>
    <s v="US Wind"/>
    <x v="24"/>
    <s v="No Federal FMP"/>
    <x v="110"/>
    <x v="141"/>
    <x v="1"/>
    <x v="1"/>
    <x v="11"/>
    <n v="10.66"/>
  </r>
  <r>
    <x v="11"/>
    <x v="4"/>
    <s v="US Wind"/>
    <x v="15"/>
    <s v="SERO FMP"/>
    <x v="17"/>
    <x v="15"/>
    <x v="8"/>
    <x v="84"/>
    <x v="11"/>
    <n v="8.2899999999999991"/>
  </r>
  <r>
    <x v="11"/>
    <x v="4"/>
    <s v="US Wind"/>
    <x v="28"/>
    <s v="Tilefish"/>
    <x v="17"/>
    <x v="27"/>
    <x v="6"/>
    <x v="6"/>
    <x v="11"/>
    <n v="8.2899999999999991"/>
  </r>
  <r>
    <x v="11"/>
    <x v="4"/>
    <s v="US Wind"/>
    <x v="94"/>
    <s v="No Federal FMP"/>
    <x v="111"/>
    <x v="141"/>
    <x v="45"/>
    <x v="63"/>
    <x v="11"/>
    <n v="7.11"/>
  </r>
  <r>
    <x v="11"/>
    <x v="4"/>
    <s v="US Wind"/>
    <x v="74"/>
    <s v="ASMFC FMP"/>
    <x v="18"/>
    <x v="68"/>
    <x v="1"/>
    <x v="31"/>
    <x v="11"/>
    <n v="5.92"/>
  </r>
  <r>
    <x v="11"/>
    <x v="4"/>
    <s v="US Wind"/>
    <x v="48"/>
    <s v="Northeast Multispecies"/>
    <x v="71"/>
    <x v="109"/>
    <x v="6"/>
    <x v="6"/>
    <x v="11"/>
    <n v="4.74"/>
  </r>
  <r>
    <x v="11"/>
    <x v="4"/>
    <s v="US Wind"/>
    <x v="14"/>
    <s v="No Federal FMP"/>
    <x v="19"/>
    <x v="211"/>
    <x v="11"/>
    <x v="49"/>
    <x v="11"/>
    <n v="2.37"/>
  </r>
  <r>
    <x v="11"/>
    <x v="4"/>
    <s v="US Wind"/>
    <x v="80"/>
    <s v="ASMFC FMP"/>
    <x v="20"/>
    <x v="19"/>
    <x v="6"/>
    <x v="6"/>
    <x v="11"/>
    <n v="1.18"/>
  </r>
  <r>
    <x v="11"/>
    <x v="4"/>
    <s v="US Wind"/>
    <x v="49"/>
    <s v="No Federal FMP"/>
    <x v="20"/>
    <x v="16"/>
    <x v="1"/>
    <x v="1"/>
    <x v="11"/>
    <n v="1.18"/>
  </r>
  <r>
    <x v="11"/>
    <x v="5"/>
    <s v="Coastal Virginia Offshore Wind Research"/>
    <x v="3"/>
    <s v="No Federal FMP"/>
    <x v="1331"/>
    <x v="949"/>
    <x v="1"/>
    <x v="6"/>
    <x v="11"/>
    <n v="567.38"/>
  </r>
  <r>
    <x v="11"/>
    <x v="5"/>
    <s v="Coastal Virginia Offshore Wind Research"/>
    <x v="0"/>
    <m/>
    <x v="185"/>
    <x v="359"/>
    <x v="0"/>
    <x v="0"/>
    <x v="11"/>
    <n v="287.83999999999997"/>
  </r>
  <r>
    <x v="11"/>
    <x v="5"/>
    <s v="Coastal Virginia Offshore Wind Research"/>
    <x v="10"/>
    <s v="Summer Flounder, Scup, Black Sea Bass"/>
    <x v="973"/>
    <x v="183"/>
    <x v="6"/>
    <x v="6"/>
    <x v="11"/>
    <n v="234.53"/>
  </r>
  <r>
    <x v="11"/>
    <x v="5"/>
    <s v="Coastal Virginia Offshore Wind Research"/>
    <x v="6"/>
    <s v="Mackerel, Squid, and Butterfish"/>
    <x v="1348"/>
    <x v="1155"/>
    <x v="6"/>
    <x v="6"/>
    <x v="11"/>
    <n v="153.99"/>
  </r>
  <r>
    <x v="11"/>
    <x v="5"/>
    <s v="Coastal Virginia Offshore Wind Research"/>
    <x v="2"/>
    <s v="Summer Flounder, Scup, Black Sea Bass"/>
    <x v="216"/>
    <x v="207"/>
    <x v="6"/>
    <x v="6"/>
    <x v="11"/>
    <n v="93.58"/>
  </r>
  <r>
    <x v="11"/>
    <x v="5"/>
    <s v="Coastal Virginia Offshore Wind Research"/>
    <x v="7"/>
    <s v="Mackerel, Squid, and Butterfish"/>
    <x v="1053"/>
    <x v="428"/>
    <x v="6"/>
    <x v="6"/>
    <x v="11"/>
    <n v="88.84"/>
  </r>
  <r>
    <x v="11"/>
    <x v="5"/>
    <s v="Coastal Virginia Offshore Wind Research"/>
    <x v="60"/>
    <s v="ASMFC FMP"/>
    <x v="64"/>
    <x v="2047"/>
    <x v="6"/>
    <x v="6"/>
    <x v="11"/>
    <n v="59.23"/>
  </r>
  <r>
    <x v="11"/>
    <x v="5"/>
    <s v="Coastal Virginia Offshore Wind Research"/>
    <x v="25"/>
    <s v="Bluefish"/>
    <x v="15"/>
    <x v="103"/>
    <x v="6"/>
    <x v="6"/>
    <x v="11"/>
    <n v="22.51"/>
  </r>
  <r>
    <x v="11"/>
    <x v="5"/>
    <s v="Coastal Virginia Offshore Wind Research"/>
    <x v="95"/>
    <s v="No Federal FMP"/>
    <x v="196"/>
    <x v="26"/>
    <x v="6"/>
    <x v="6"/>
    <x v="11"/>
    <n v="15.4"/>
  </r>
  <r>
    <x v="11"/>
    <x v="5"/>
    <s v="Coastal Virginia Offshore Wind Research"/>
    <x v="29"/>
    <s v="ASMFC FMP"/>
    <x v="27"/>
    <x v="19"/>
    <x v="6"/>
    <x v="6"/>
    <x v="11"/>
    <n v="3.55"/>
  </r>
  <r>
    <x v="11"/>
    <x v="5"/>
    <s v="Coastal Virginia Offshore Wind Research"/>
    <x v="32"/>
    <s v="Highly Migratory Species"/>
    <x v="19"/>
    <x v="27"/>
    <x v="6"/>
    <x v="6"/>
    <x v="11"/>
    <n v="2.37"/>
  </r>
  <r>
    <x v="11"/>
    <x v="5"/>
    <s v="Coastal Virginia Offshore Wind Research"/>
    <x v="40"/>
    <s v="ASMFC FMP"/>
    <x v="19"/>
    <x v="364"/>
    <x v="6"/>
    <x v="6"/>
    <x v="11"/>
    <n v="2.37"/>
  </r>
  <r>
    <x v="11"/>
    <x v="5"/>
    <s v="Coastal Virginia Offshore Wind Research"/>
    <x v="94"/>
    <s v="No Federal FMP"/>
    <x v="20"/>
    <x v="19"/>
    <x v="5"/>
    <x v="1"/>
    <x v="11"/>
    <n v="1.18"/>
  </r>
  <r>
    <x v="11"/>
    <x v="5"/>
    <s v="Coastal Virginia Offshore Wind Research"/>
    <x v="21"/>
    <s v="No Federal FMP"/>
    <x v="20"/>
    <x v="20"/>
    <x v="6"/>
    <x v="6"/>
    <x v="11"/>
    <n v="1.18"/>
  </r>
  <r>
    <x v="11"/>
    <x v="6"/>
    <s v="Ocean Wind"/>
    <x v="53"/>
    <s v="Surfclam, Ocean Quahog"/>
    <x v="4300"/>
    <x v="4273"/>
    <x v="116"/>
    <x v="162"/>
    <x v="11"/>
    <n v="404592.32"/>
  </r>
  <r>
    <x v="11"/>
    <x v="6"/>
    <s v="Ocean Wind"/>
    <x v="1"/>
    <s v="Sea Scallop"/>
    <x v="4301"/>
    <x v="4274"/>
    <x v="9"/>
    <x v="9"/>
    <x v="11"/>
    <n v="360971.25"/>
  </r>
  <r>
    <x v="11"/>
    <x v="6"/>
    <s v="Ocean Wind"/>
    <x v="3"/>
    <s v="No Federal FMP"/>
    <x v="4302"/>
    <x v="4275"/>
    <x v="140"/>
    <x v="46"/>
    <x v="11"/>
    <n v="100214.98"/>
  </r>
  <r>
    <x v="11"/>
    <x v="6"/>
    <s v="Ocean Wind"/>
    <x v="0"/>
    <m/>
    <x v="4303"/>
    <x v="4276"/>
    <x v="0"/>
    <x v="0"/>
    <x v="11"/>
    <n v="35227.57"/>
  </r>
  <r>
    <x v="11"/>
    <x v="6"/>
    <s v="Ocean Wind"/>
    <x v="2"/>
    <s v="Summer Flounder, Scup, Black Sea Bass"/>
    <x v="4304"/>
    <x v="4277"/>
    <x v="47"/>
    <x v="77"/>
    <x v="11"/>
    <n v="14245.02"/>
  </r>
  <r>
    <x v="11"/>
    <x v="6"/>
    <s v="Ocean Wind"/>
    <x v="18"/>
    <s v="Mackerel, Squid, and Butterfish"/>
    <x v="4305"/>
    <x v="4278"/>
    <x v="56"/>
    <x v="55"/>
    <x v="11"/>
    <n v="7588.02"/>
  </r>
  <r>
    <x v="11"/>
    <x v="6"/>
    <s v="Ocean Wind"/>
    <x v="38"/>
    <s v="Atlantic Herring"/>
    <x v="4306"/>
    <x v="4279"/>
    <x v="29"/>
    <x v="44"/>
    <x v="11"/>
    <n v="5992.48"/>
  </r>
  <r>
    <x v="11"/>
    <x v="6"/>
    <s v="Ocean Wind"/>
    <x v="10"/>
    <s v="Summer Flounder, Scup, Black Sea Bass"/>
    <x v="4307"/>
    <x v="4280"/>
    <x v="5"/>
    <x v="5"/>
    <x v="11"/>
    <n v="4863.63"/>
  </r>
  <r>
    <x v="11"/>
    <x v="6"/>
    <s v="Ocean Wind"/>
    <x v="16"/>
    <s v="Monkfish"/>
    <x v="4308"/>
    <x v="4003"/>
    <x v="5"/>
    <x v="7"/>
    <x v="11"/>
    <n v="4639.76"/>
  </r>
  <r>
    <x v="11"/>
    <x v="6"/>
    <s v="Ocean Wind"/>
    <x v="6"/>
    <s v="Mackerel, Squid, and Butterfish"/>
    <x v="4309"/>
    <x v="4281"/>
    <x v="5"/>
    <x v="5"/>
    <x v="11"/>
    <n v="2982.62"/>
  </r>
  <r>
    <x v="11"/>
    <x v="6"/>
    <s v="Ocean Wind"/>
    <x v="5"/>
    <s v="ASMFC FMP"/>
    <x v="4310"/>
    <x v="620"/>
    <x v="6"/>
    <x v="6"/>
    <x v="11"/>
    <n v="2815.6"/>
  </r>
  <r>
    <x v="11"/>
    <x v="6"/>
    <s v="Ocean Wind"/>
    <x v="26"/>
    <s v="Skates"/>
    <x v="4311"/>
    <x v="4282"/>
    <x v="5"/>
    <x v="7"/>
    <x v="11"/>
    <n v="1849.03"/>
  </r>
  <r>
    <x v="11"/>
    <x v="6"/>
    <s v="Ocean Wind"/>
    <x v="7"/>
    <s v="Mackerel, Squid, and Butterfish"/>
    <x v="4312"/>
    <x v="1346"/>
    <x v="1"/>
    <x v="1"/>
    <x v="11"/>
    <n v="1813.5"/>
  </r>
  <r>
    <x v="11"/>
    <x v="6"/>
    <s v="Ocean Wind"/>
    <x v="8"/>
    <s v="ASMFC FMP"/>
    <x v="4313"/>
    <x v="3505"/>
    <x v="29"/>
    <x v="7"/>
    <x v="11"/>
    <n v="1725.84"/>
  </r>
  <r>
    <x v="11"/>
    <x v="6"/>
    <s v="Ocean Wind"/>
    <x v="70"/>
    <s v="No Federal FMP"/>
    <x v="431"/>
    <x v="2670"/>
    <x v="54"/>
    <x v="31"/>
    <x v="11"/>
    <n v="1398.92"/>
  </r>
  <r>
    <x v="11"/>
    <x v="6"/>
    <s v="Ocean Wind"/>
    <x v="60"/>
    <s v="ASMFC FMP"/>
    <x v="139"/>
    <x v="4283"/>
    <x v="5"/>
    <x v="7"/>
    <x v="11"/>
    <n v="589.89"/>
  </r>
  <r>
    <x v="11"/>
    <x v="6"/>
    <s v="Ocean Wind"/>
    <x v="11"/>
    <s v="ASMFC FMP"/>
    <x v="493"/>
    <x v="1980"/>
    <x v="27"/>
    <x v="84"/>
    <x v="11"/>
    <n v="490.39"/>
  </r>
  <r>
    <x v="11"/>
    <x v="6"/>
    <s v="Ocean Wind"/>
    <x v="95"/>
    <s v="No Federal FMP"/>
    <x v="434"/>
    <x v="2925"/>
    <x v="11"/>
    <x v="9"/>
    <x v="11"/>
    <n v="379.05"/>
  </r>
  <r>
    <x v="11"/>
    <x v="6"/>
    <s v="Ocean Wind"/>
    <x v="9"/>
    <s v="Summer Flounder, Scup, Black Sea Bass"/>
    <x v="1849"/>
    <x v="3523"/>
    <x v="6"/>
    <x v="1"/>
    <x v="11"/>
    <n v="189.52"/>
  </r>
  <r>
    <x v="11"/>
    <x v="6"/>
    <s v="Ocean Wind"/>
    <x v="51"/>
    <s v="No Federal FMP"/>
    <x v="436"/>
    <x v="205"/>
    <x v="57"/>
    <x v="170"/>
    <x v="11"/>
    <n v="126.74"/>
  </r>
  <r>
    <x v="11"/>
    <x v="6"/>
    <s v="Ocean Wind"/>
    <x v="32"/>
    <s v="Highly Migratory Species"/>
    <x v="412"/>
    <x v="983"/>
    <x v="6"/>
    <x v="6"/>
    <x v="11"/>
    <n v="63.96"/>
  </r>
  <r>
    <x v="11"/>
    <x v="6"/>
    <s v="Ocean Wind"/>
    <x v="25"/>
    <s v="Bluefish"/>
    <x v="193"/>
    <x v="264"/>
    <x v="6"/>
    <x v="6"/>
    <x v="11"/>
    <n v="43.83"/>
  </r>
  <r>
    <x v="11"/>
    <x v="6"/>
    <s v="Ocean Wind"/>
    <x v="4"/>
    <s v="No Federal FMP"/>
    <x v="66"/>
    <x v="264"/>
    <x v="6"/>
    <x v="1"/>
    <x v="11"/>
    <n v="37.9"/>
  </r>
  <r>
    <x v="11"/>
    <x v="6"/>
    <s v="Ocean Wind"/>
    <x v="22"/>
    <s v="Small-Mesh Multispecies"/>
    <x v="66"/>
    <x v="269"/>
    <x v="6"/>
    <x v="6"/>
    <x v="11"/>
    <n v="37.9"/>
  </r>
  <r>
    <x v="11"/>
    <x v="6"/>
    <s v="Ocean Wind"/>
    <x v="31"/>
    <s v="No Federal FMP"/>
    <x v="126"/>
    <x v="184"/>
    <x v="7"/>
    <x v="5"/>
    <x v="11"/>
    <n v="33.17"/>
  </r>
  <r>
    <x v="11"/>
    <x v="6"/>
    <s v="Ocean Wind"/>
    <x v="13"/>
    <s v="No Federal FMP"/>
    <x v="195"/>
    <x v="106"/>
    <x v="67"/>
    <x v="31"/>
    <x v="11"/>
    <n v="28.43"/>
  </r>
  <r>
    <x v="11"/>
    <x v="6"/>
    <s v="Ocean Wind"/>
    <x v="30"/>
    <s v="No Federal FMP"/>
    <x v="127"/>
    <x v="14"/>
    <x v="29"/>
    <x v="5"/>
    <x v="11"/>
    <n v="18.95"/>
  </r>
  <r>
    <x v="11"/>
    <x v="6"/>
    <s v="Ocean Wind"/>
    <x v="35"/>
    <s v="Spiny Dogfish"/>
    <x v="127"/>
    <x v="454"/>
    <x v="6"/>
    <x v="6"/>
    <x v="11"/>
    <n v="18.95"/>
  </r>
  <r>
    <x v="11"/>
    <x v="6"/>
    <s v="Ocean Wind"/>
    <x v="28"/>
    <s v="Tilefish"/>
    <x v="145"/>
    <x v="16"/>
    <x v="6"/>
    <x v="6"/>
    <x v="11"/>
    <n v="16.579999999999998"/>
  </r>
  <r>
    <x v="11"/>
    <x v="6"/>
    <s v="Ocean Wind"/>
    <x v="24"/>
    <s v="No Federal FMP"/>
    <x v="110"/>
    <x v="15"/>
    <x v="1"/>
    <x v="1"/>
    <x v="11"/>
    <n v="10.66"/>
  </r>
  <r>
    <x v="11"/>
    <x v="6"/>
    <s v="Ocean Wind"/>
    <x v="17"/>
    <s v="Small-Mesh Multispecies"/>
    <x v="110"/>
    <x v="364"/>
    <x v="6"/>
    <x v="6"/>
    <x v="11"/>
    <n v="10.66"/>
  </r>
  <r>
    <x v="11"/>
    <x v="6"/>
    <s v="Ocean Wind"/>
    <x v="20"/>
    <s v="Mackerel, Squid, and Butterfish"/>
    <x v="16"/>
    <x v="18"/>
    <x v="6"/>
    <x v="6"/>
    <x v="11"/>
    <n v="9.48"/>
  </r>
  <r>
    <x v="11"/>
    <x v="6"/>
    <s v="Ocean Wind"/>
    <x v="15"/>
    <s v="SERO FMP"/>
    <x v="71"/>
    <x v="16"/>
    <x v="11"/>
    <x v="63"/>
    <x v="11"/>
    <n v="4.74"/>
  </r>
  <r>
    <x v="11"/>
    <x v="6"/>
    <s v="Ocean Wind"/>
    <x v="64"/>
    <s v="Small-Mesh Multispecies"/>
    <x v="27"/>
    <x v="65"/>
    <x v="6"/>
    <x v="6"/>
    <x v="11"/>
    <n v="3.55"/>
  </r>
  <r>
    <x v="11"/>
    <x v="6"/>
    <s v="Ocean Wind"/>
    <x v="21"/>
    <s v="No Federal FMP"/>
    <x v="20"/>
    <x v="20"/>
    <x v="6"/>
    <x v="6"/>
    <x v="11"/>
    <n v="1.18"/>
  </r>
  <r>
    <x v="11"/>
    <x v="6"/>
    <s v="Ocean Wind"/>
    <x v="19"/>
    <s v="Tilefish"/>
    <x v="20"/>
    <x v="19"/>
    <x v="6"/>
    <x v="6"/>
    <x v="11"/>
    <n v="1.18"/>
  </r>
  <r>
    <x v="11"/>
    <x v="7"/>
    <s v="Atlantic Shores South"/>
    <x v="53"/>
    <s v="Surfclam, Ocean Quahog"/>
    <x v="4314"/>
    <x v="4284"/>
    <x v="270"/>
    <x v="282"/>
    <x v="11"/>
    <n v="1384930.36"/>
  </r>
  <r>
    <x v="11"/>
    <x v="7"/>
    <s v="Atlantic Shores South"/>
    <x v="1"/>
    <s v="Sea Scallop"/>
    <x v="4315"/>
    <x v="4285"/>
    <x v="45"/>
    <x v="22"/>
    <x v="11"/>
    <n v="566908.03"/>
  </r>
  <r>
    <x v="11"/>
    <x v="7"/>
    <s v="Atlantic Shores South"/>
    <x v="0"/>
    <m/>
    <x v="4316"/>
    <x v="4286"/>
    <x v="0"/>
    <x v="0"/>
    <x v="11"/>
    <n v="35581.74"/>
  </r>
  <r>
    <x v="11"/>
    <x v="7"/>
    <s v="Atlantic Shores South"/>
    <x v="3"/>
    <s v="No Federal FMP"/>
    <x v="4317"/>
    <x v="4287"/>
    <x v="24"/>
    <x v="39"/>
    <x v="11"/>
    <n v="21301.19"/>
  </r>
  <r>
    <x v="11"/>
    <x v="7"/>
    <s v="Atlantic Shores South"/>
    <x v="2"/>
    <s v="Summer Flounder, Scup, Black Sea Bass"/>
    <x v="4318"/>
    <x v="4288"/>
    <x v="53"/>
    <x v="41"/>
    <x v="11"/>
    <n v="14773.31"/>
  </r>
  <r>
    <x v="11"/>
    <x v="7"/>
    <s v="Atlantic Shores South"/>
    <x v="18"/>
    <s v="Mackerel, Squid, and Butterfish"/>
    <x v="4319"/>
    <x v="4289"/>
    <x v="22"/>
    <x v="84"/>
    <x v="11"/>
    <n v="6176.08"/>
  </r>
  <r>
    <x v="11"/>
    <x v="7"/>
    <s v="Atlantic Shores South"/>
    <x v="6"/>
    <s v="Mackerel, Squid, and Butterfish"/>
    <x v="4320"/>
    <x v="4290"/>
    <x v="7"/>
    <x v="7"/>
    <x v="11"/>
    <n v="5889.42"/>
  </r>
  <r>
    <x v="11"/>
    <x v="7"/>
    <s v="Atlantic Shores South"/>
    <x v="10"/>
    <s v="Summer Flounder, Scup, Black Sea Bass"/>
    <x v="636"/>
    <x v="2062"/>
    <x v="5"/>
    <x v="5"/>
    <x v="11"/>
    <n v="4396.93"/>
  </r>
  <r>
    <x v="11"/>
    <x v="7"/>
    <s v="Atlantic Shores South"/>
    <x v="16"/>
    <s v="Monkfish"/>
    <x v="4321"/>
    <x v="4098"/>
    <x v="5"/>
    <x v="5"/>
    <x v="11"/>
    <n v="3682.67"/>
  </r>
  <r>
    <x v="11"/>
    <x v="7"/>
    <s v="Atlantic Shores South"/>
    <x v="38"/>
    <s v="Atlantic Herring"/>
    <x v="4322"/>
    <x v="4291"/>
    <x v="5"/>
    <x v="5"/>
    <x v="11"/>
    <n v="3478.93"/>
  </r>
  <r>
    <x v="11"/>
    <x v="7"/>
    <s v="Atlantic Shores South"/>
    <x v="5"/>
    <s v="ASMFC FMP"/>
    <x v="4069"/>
    <x v="3418"/>
    <x v="6"/>
    <x v="6"/>
    <x v="11"/>
    <n v="3102.25"/>
  </r>
  <r>
    <x v="11"/>
    <x v="7"/>
    <s v="Atlantic Shores South"/>
    <x v="7"/>
    <s v="Mackerel, Squid, and Butterfish"/>
    <x v="4323"/>
    <x v="419"/>
    <x v="1"/>
    <x v="1"/>
    <x v="11"/>
    <n v="2281.38"/>
  </r>
  <r>
    <x v="11"/>
    <x v="7"/>
    <s v="Atlantic Shores South"/>
    <x v="11"/>
    <s v="ASMFC FMP"/>
    <x v="1619"/>
    <x v="2704"/>
    <x v="39"/>
    <x v="55"/>
    <x v="11"/>
    <n v="900.23"/>
  </r>
  <r>
    <x v="11"/>
    <x v="7"/>
    <s v="Atlantic Shores South"/>
    <x v="60"/>
    <s v="ASMFC FMP"/>
    <x v="3154"/>
    <x v="4292"/>
    <x v="5"/>
    <x v="44"/>
    <x v="11"/>
    <n v="563.83000000000004"/>
  </r>
  <r>
    <x v="11"/>
    <x v="7"/>
    <s v="Atlantic Shores South"/>
    <x v="26"/>
    <s v="Skates"/>
    <x v="2369"/>
    <x v="897"/>
    <x v="1"/>
    <x v="1"/>
    <x v="11"/>
    <n v="416.95"/>
  </r>
  <r>
    <x v="11"/>
    <x v="7"/>
    <s v="Atlantic Shores South"/>
    <x v="9"/>
    <s v="Summer Flounder, Scup, Black Sea Bass"/>
    <x v="1821"/>
    <x v="2264"/>
    <x v="1"/>
    <x v="1"/>
    <x v="11"/>
    <n v="402.74"/>
  </r>
  <r>
    <x v="11"/>
    <x v="7"/>
    <s v="Atlantic Shores South"/>
    <x v="8"/>
    <s v="ASMFC FMP"/>
    <x v="1847"/>
    <x v="816"/>
    <x v="1"/>
    <x v="1"/>
    <x v="11"/>
    <n v="376.68"/>
  </r>
  <r>
    <x v="11"/>
    <x v="7"/>
    <s v="Atlantic Shores South"/>
    <x v="70"/>
    <s v="No Federal FMP"/>
    <x v="1116"/>
    <x v="12"/>
    <x v="1"/>
    <x v="1"/>
    <x v="11"/>
    <n v="274.81"/>
  </r>
  <r>
    <x v="11"/>
    <x v="7"/>
    <s v="Atlantic Shores South"/>
    <x v="95"/>
    <s v="No Federal FMP"/>
    <x v="215"/>
    <x v="265"/>
    <x v="5"/>
    <x v="5"/>
    <x v="11"/>
    <n v="131.47999999999999"/>
  </r>
  <r>
    <x v="11"/>
    <x v="7"/>
    <s v="Atlantic Shores South"/>
    <x v="51"/>
    <s v="No Federal FMP"/>
    <x v="1662"/>
    <x v="96"/>
    <x v="166"/>
    <x v="283"/>
    <x v="11"/>
    <n v="113.71"/>
  </r>
  <r>
    <x v="11"/>
    <x v="7"/>
    <s v="Atlantic Shores South"/>
    <x v="22"/>
    <s v="Small-Mesh Multispecies"/>
    <x v="189"/>
    <x v="1487"/>
    <x v="6"/>
    <x v="6"/>
    <x v="11"/>
    <n v="86.47"/>
  </r>
  <r>
    <x v="11"/>
    <x v="7"/>
    <s v="Atlantic Shores South"/>
    <x v="25"/>
    <s v="Bluefish"/>
    <x v="589"/>
    <x v="426"/>
    <x v="6"/>
    <x v="6"/>
    <x v="11"/>
    <n v="54.49"/>
  </r>
  <r>
    <x v="11"/>
    <x v="7"/>
    <s v="Atlantic Shores South"/>
    <x v="32"/>
    <s v="Highly Migratory Species"/>
    <x v="126"/>
    <x v="61"/>
    <x v="6"/>
    <x v="6"/>
    <x v="11"/>
    <n v="33.17"/>
  </r>
  <r>
    <x v="11"/>
    <x v="7"/>
    <s v="Atlantic Shores South"/>
    <x v="35"/>
    <s v="Spiny Dogfish"/>
    <x v="261"/>
    <x v="1980"/>
    <x v="6"/>
    <x v="6"/>
    <x v="11"/>
    <n v="31.98"/>
  </r>
  <r>
    <x v="11"/>
    <x v="7"/>
    <s v="Atlantic Shores South"/>
    <x v="31"/>
    <s v="No Federal FMP"/>
    <x v="480"/>
    <x v="125"/>
    <x v="29"/>
    <x v="5"/>
    <x v="11"/>
    <n v="30.8"/>
  </r>
  <r>
    <x v="11"/>
    <x v="7"/>
    <s v="Atlantic Shores South"/>
    <x v="28"/>
    <s v="Tilefish"/>
    <x v="14"/>
    <x v="141"/>
    <x v="6"/>
    <x v="6"/>
    <x v="11"/>
    <n v="29.61"/>
  </r>
  <r>
    <x v="11"/>
    <x v="7"/>
    <s v="Atlantic Shores South"/>
    <x v="24"/>
    <s v="No Federal FMP"/>
    <x v="15"/>
    <x v="158"/>
    <x v="5"/>
    <x v="1"/>
    <x v="11"/>
    <n v="22.51"/>
  </r>
  <r>
    <x v="11"/>
    <x v="7"/>
    <s v="Atlantic Shores South"/>
    <x v="20"/>
    <s v="Mackerel, Squid, and Butterfish"/>
    <x v="110"/>
    <x v="17"/>
    <x v="6"/>
    <x v="6"/>
    <x v="11"/>
    <n v="10.66"/>
  </r>
  <r>
    <x v="11"/>
    <x v="7"/>
    <s v="Atlantic Shores South"/>
    <x v="17"/>
    <s v="Small-Mesh Multispecies"/>
    <x v="16"/>
    <x v="158"/>
    <x v="6"/>
    <x v="6"/>
    <x v="11"/>
    <n v="9.48"/>
  </r>
  <r>
    <x v="11"/>
    <x v="7"/>
    <s v="Atlantic Shores South"/>
    <x v="15"/>
    <s v="SERO FMP"/>
    <x v="71"/>
    <x v="26"/>
    <x v="11"/>
    <x v="28"/>
    <x v="11"/>
    <n v="4.74"/>
  </r>
  <r>
    <x v="11"/>
    <x v="7"/>
    <s v="Atlantic Shores South"/>
    <x v="30"/>
    <s v="No Federal FMP"/>
    <x v="27"/>
    <x v="68"/>
    <x v="1"/>
    <x v="1"/>
    <x v="11"/>
    <n v="3.55"/>
  </r>
  <r>
    <x v="11"/>
    <x v="7"/>
    <s v="Atlantic Shores South"/>
    <x v="13"/>
    <s v="No Federal FMP"/>
    <x v="19"/>
    <x v="109"/>
    <x v="1"/>
    <x v="1"/>
    <x v="11"/>
    <n v="2.37"/>
  </r>
  <r>
    <x v="11"/>
    <x v="8"/>
    <s v="Bay State Wind"/>
    <x v="0"/>
    <m/>
    <x v="4324"/>
    <x v="4293"/>
    <x v="0"/>
    <x v="0"/>
    <x v="11"/>
    <n v="705195.79"/>
  </r>
  <r>
    <x v="11"/>
    <x v="8"/>
    <s v="Bay State Wind"/>
    <x v="1"/>
    <s v="Sea Scallop"/>
    <x v="4325"/>
    <x v="4294"/>
    <x v="29"/>
    <x v="5"/>
    <x v="11"/>
    <n v="146112.69"/>
  </r>
  <r>
    <x v="11"/>
    <x v="8"/>
    <s v="Bay State Wind"/>
    <x v="16"/>
    <s v="Monkfish"/>
    <x v="4326"/>
    <x v="4295"/>
    <x v="34"/>
    <x v="70"/>
    <x v="11"/>
    <n v="108417.76"/>
  </r>
  <r>
    <x v="11"/>
    <x v="8"/>
    <s v="Bay State Wind"/>
    <x v="5"/>
    <s v="ASMFC FMP"/>
    <x v="4327"/>
    <x v="4296"/>
    <x v="8"/>
    <x v="10"/>
    <x v="11"/>
    <n v="79946.69"/>
  </r>
  <r>
    <x v="11"/>
    <x v="8"/>
    <s v="Bay State Wind"/>
    <x v="26"/>
    <s v="Skates"/>
    <x v="4328"/>
    <x v="4297"/>
    <x v="73"/>
    <x v="53"/>
    <x v="11"/>
    <n v="46615.53"/>
  </r>
  <r>
    <x v="11"/>
    <x v="8"/>
    <s v="Bay State Wind"/>
    <x v="10"/>
    <s v="Summer Flounder, Scup, Black Sea Bass"/>
    <x v="4329"/>
    <x v="4298"/>
    <x v="56"/>
    <x v="22"/>
    <x v="11"/>
    <n v="45300.71"/>
  </r>
  <r>
    <x v="11"/>
    <x v="8"/>
    <s v="Bay State Wind"/>
    <x v="22"/>
    <s v="Small-Mesh Multispecies"/>
    <x v="4330"/>
    <x v="4299"/>
    <x v="43"/>
    <x v="66"/>
    <x v="11"/>
    <n v="44837.57"/>
  </r>
  <r>
    <x v="11"/>
    <x v="8"/>
    <s v="Bay State Wind"/>
    <x v="7"/>
    <s v="Mackerel, Squid, and Butterfish"/>
    <x v="4331"/>
    <x v="4300"/>
    <x v="33"/>
    <x v="84"/>
    <x v="11"/>
    <n v="32167.96"/>
  </r>
  <r>
    <x v="11"/>
    <x v="8"/>
    <s v="Bay State Wind"/>
    <x v="9"/>
    <s v="Summer Flounder, Scup, Black Sea Bass"/>
    <x v="4332"/>
    <x v="4301"/>
    <x v="34"/>
    <x v="168"/>
    <x v="11"/>
    <n v="31132.69"/>
  </r>
  <r>
    <x v="11"/>
    <x v="8"/>
    <s v="Bay State Wind"/>
    <x v="8"/>
    <s v="ASMFC FMP"/>
    <x v="4333"/>
    <x v="4302"/>
    <x v="80"/>
    <x v="77"/>
    <x v="11"/>
    <n v="25146.14"/>
  </r>
  <r>
    <x v="11"/>
    <x v="8"/>
    <s v="Bay State Wind"/>
    <x v="38"/>
    <s v="Atlantic Herring"/>
    <x v="4334"/>
    <x v="4303"/>
    <x v="11"/>
    <x v="64"/>
    <x v="11"/>
    <n v="10660.66"/>
  </r>
  <r>
    <x v="11"/>
    <x v="8"/>
    <s v="Bay State Wind"/>
    <x v="20"/>
    <s v="Mackerel, Squid, and Butterfish"/>
    <x v="4335"/>
    <x v="4304"/>
    <x v="43"/>
    <x v="41"/>
    <x v="11"/>
    <n v="3221.89"/>
  </r>
  <r>
    <x v="11"/>
    <x v="8"/>
    <s v="Bay State Wind"/>
    <x v="17"/>
    <s v="Small-Mesh Multispecies"/>
    <x v="4336"/>
    <x v="4305"/>
    <x v="69"/>
    <x v="74"/>
    <x v="11"/>
    <n v="2967.22"/>
  </r>
  <r>
    <x v="11"/>
    <x v="8"/>
    <s v="Bay State Wind"/>
    <x v="2"/>
    <s v="Summer Flounder, Scup, Black Sea Bass"/>
    <x v="4337"/>
    <x v="4306"/>
    <x v="54"/>
    <x v="44"/>
    <x v="11"/>
    <n v="2887.86"/>
  </r>
  <r>
    <x v="11"/>
    <x v="8"/>
    <s v="Bay State Wind"/>
    <x v="12"/>
    <s v="No Federal FMP"/>
    <x v="4338"/>
    <x v="4307"/>
    <x v="69"/>
    <x v="74"/>
    <x v="11"/>
    <n v="2668.72"/>
  </r>
  <r>
    <x v="11"/>
    <x v="8"/>
    <s v="Bay State Wind"/>
    <x v="25"/>
    <s v="Bluefish"/>
    <x v="2498"/>
    <x v="4308"/>
    <x v="10"/>
    <x v="68"/>
    <x v="11"/>
    <n v="2036.19"/>
  </r>
  <r>
    <x v="11"/>
    <x v="8"/>
    <s v="Bay State Wind"/>
    <x v="34"/>
    <s v="Northeast Multispecies"/>
    <x v="4339"/>
    <x v="3388"/>
    <x v="1"/>
    <x v="1"/>
    <x v="11"/>
    <n v="1799.28"/>
  </r>
  <r>
    <x v="11"/>
    <x v="8"/>
    <s v="Bay State Wind"/>
    <x v="43"/>
    <s v="Northeast Multispecies"/>
    <x v="1484"/>
    <x v="4309"/>
    <x v="29"/>
    <x v="5"/>
    <x v="11"/>
    <n v="1302.97"/>
  </r>
  <r>
    <x v="11"/>
    <x v="8"/>
    <s v="Bay State Wind"/>
    <x v="18"/>
    <s v="Mackerel, Squid, and Butterfish"/>
    <x v="547"/>
    <x v="4310"/>
    <x v="5"/>
    <x v="1"/>
    <x v="11"/>
    <n v="1140.69"/>
  </r>
  <r>
    <x v="11"/>
    <x v="8"/>
    <s v="Bay State Wind"/>
    <x v="28"/>
    <s v="Tilefish"/>
    <x v="2964"/>
    <x v="2286"/>
    <x v="5"/>
    <x v="5"/>
    <x v="11"/>
    <n v="1005.66"/>
  </r>
  <r>
    <x v="11"/>
    <x v="8"/>
    <s v="Bay State Wind"/>
    <x v="35"/>
    <s v="Spiny Dogfish"/>
    <x v="3851"/>
    <x v="4311"/>
    <x v="7"/>
    <x v="44"/>
    <x v="11"/>
    <n v="807.84"/>
  </r>
  <r>
    <x v="11"/>
    <x v="8"/>
    <s v="Bay State Wind"/>
    <x v="21"/>
    <s v="No Federal FMP"/>
    <x v="942"/>
    <x v="3433"/>
    <x v="12"/>
    <x v="43"/>
    <x v="11"/>
    <n v="724.93"/>
  </r>
  <r>
    <x v="11"/>
    <x v="8"/>
    <s v="Bay State Wind"/>
    <x v="3"/>
    <s v="No Federal FMP"/>
    <x v="2217"/>
    <x v="949"/>
    <x v="1"/>
    <x v="6"/>
    <x v="11"/>
    <n v="580.41"/>
  </r>
  <r>
    <x v="11"/>
    <x v="8"/>
    <s v="Bay State Wind"/>
    <x v="27"/>
    <s v="Northeast Multispecies"/>
    <x v="409"/>
    <x v="800"/>
    <x v="6"/>
    <x v="6"/>
    <x v="11"/>
    <n v="272.44"/>
  </r>
  <r>
    <x v="11"/>
    <x v="8"/>
    <s v="Bay State Wind"/>
    <x v="41"/>
    <s v="Northeast Multispecies"/>
    <x v="1376"/>
    <x v="432"/>
    <x v="6"/>
    <x v="1"/>
    <x v="11"/>
    <n v="241.64"/>
  </r>
  <r>
    <x v="11"/>
    <x v="8"/>
    <s v="Bay State Wind"/>
    <x v="13"/>
    <s v="No Federal FMP"/>
    <x v="2590"/>
    <x v="916"/>
    <x v="127"/>
    <x v="87"/>
    <x v="11"/>
    <n v="232.17"/>
  </r>
  <r>
    <x v="11"/>
    <x v="8"/>
    <s v="Bay State Wind"/>
    <x v="56"/>
    <s v="Northeast Multispecies"/>
    <x v="495"/>
    <x v="1224"/>
    <x v="6"/>
    <x v="6"/>
    <x v="11"/>
    <n v="183.6"/>
  </r>
  <r>
    <x v="11"/>
    <x v="8"/>
    <s v="Bay State Wind"/>
    <x v="64"/>
    <s v="Small-Mesh Multispecies"/>
    <x v="1643"/>
    <x v="4211"/>
    <x v="10"/>
    <x v="57"/>
    <x v="11"/>
    <n v="177.68"/>
  </r>
  <r>
    <x v="11"/>
    <x v="8"/>
    <s v="Bay State Wind"/>
    <x v="33"/>
    <s v="Northeast Multispecies"/>
    <x v="752"/>
    <x v="209"/>
    <x v="6"/>
    <x v="6"/>
    <x v="11"/>
    <n v="118.45"/>
  </r>
  <r>
    <x v="11"/>
    <x v="8"/>
    <s v="Bay State Wind"/>
    <x v="32"/>
    <s v="Highly Migratory Species"/>
    <x v="1909"/>
    <x v="3962"/>
    <x v="1"/>
    <x v="1"/>
    <x v="11"/>
    <n v="117.27"/>
  </r>
  <r>
    <x v="11"/>
    <x v="8"/>
    <s v="Bay State Wind"/>
    <x v="29"/>
    <s v="ASMFC FMP"/>
    <x v="280"/>
    <x v="69"/>
    <x v="6"/>
    <x v="6"/>
    <x v="11"/>
    <n v="74.62"/>
  </r>
  <r>
    <x v="11"/>
    <x v="8"/>
    <s v="Bay State Wind"/>
    <x v="48"/>
    <s v="Northeast Multispecies"/>
    <x v="64"/>
    <x v="11"/>
    <x v="6"/>
    <x v="6"/>
    <x v="11"/>
    <n v="59.23"/>
  </r>
  <r>
    <x v="11"/>
    <x v="8"/>
    <s v="Bay State Wind"/>
    <x v="11"/>
    <s v="ASMFC FMP"/>
    <x v="65"/>
    <x v="18"/>
    <x v="1"/>
    <x v="1"/>
    <x v="11"/>
    <n v="48.57"/>
  </r>
  <r>
    <x v="11"/>
    <x v="8"/>
    <s v="Bay State Wind"/>
    <x v="90"/>
    <s v="No Federal FMP"/>
    <x v="480"/>
    <x v="124"/>
    <x v="83"/>
    <x v="84"/>
    <x v="11"/>
    <n v="30.8"/>
  </r>
  <r>
    <x v="11"/>
    <x v="8"/>
    <s v="Bay State Wind"/>
    <x v="82"/>
    <s v="No Federal FMP"/>
    <x v="165"/>
    <x v="55"/>
    <x v="47"/>
    <x v="45"/>
    <x v="11"/>
    <n v="20.14"/>
  </r>
  <r>
    <x v="11"/>
    <x v="8"/>
    <s v="Bay State Wind"/>
    <x v="24"/>
    <s v="No Federal FMP"/>
    <x v="67"/>
    <x v="18"/>
    <x v="1"/>
    <x v="1"/>
    <x v="11"/>
    <n v="17.77"/>
  </r>
  <r>
    <x v="11"/>
    <x v="8"/>
    <s v="Bay State Wind"/>
    <x v="42"/>
    <s v="No Federal FMP"/>
    <x v="196"/>
    <x v="20"/>
    <x v="27"/>
    <x v="44"/>
    <x v="11"/>
    <n v="15.4"/>
  </r>
  <r>
    <x v="11"/>
    <x v="8"/>
    <s v="Bay State Wind"/>
    <x v="14"/>
    <s v="No Federal FMP"/>
    <x v="196"/>
    <x v="246"/>
    <x v="61"/>
    <x v="94"/>
    <x v="11"/>
    <n v="15.4"/>
  </r>
  <r>
    <x v="11"/>
    <x v="8"/>
    <s v="Bay State Wind"/>
    <x v="31"/>
    <s v="No Federal FMP"/>
    <x v="196"/>
    <x v="108"/>
    <x v="5"/>
    <x v="5"/>
    <x v="11"/>
    <n v="15.4"/>
  </r>
  <r>
    <x v="11"/>
    <x v="8"/>
    <s v="Bay State Wind"/>
    <x v="91"/>
    <s v="Northeast Multispecies"/>
    <x v="70"/>
    <x v="18"/>
    <x v="5"/>
    <x v="5"/>
    <x v="11"/>
    <n v="11.85"/>
  </r>
  <r>
    <x v="11"/>
    <x v="8"/>
    <s v="Bay State Wind"/>
    <x v="54"/>
    <s v="Northeast Multispecies"/>
    <x v="27"/>
    <x v="27"/>
    <x v="6"/>
    <x v="6"/>
    <x v="11"/>
    <n v="3.55"/>
  </r>
  <r>
    <x v="11"/>
    <x v="8"/>
    <s v="Bay State Wind"/>
    <x v="4"/>
    <s v="No Federal FMP"/>
    <x v="27"/>
    <x v="19"/>
    <x v="6"/>
    <x v="6"/>
    <x v="11"/>
    <n v="3.55"/>
  </r>
  <r>
    <x v="11"/>
    <x v="8"/>
    <s v="Bay State Wind"/>
    <x v="19"/>
    <s v="Tilefish"/>
    <x v="27"/>
    <x v="20"/>
    <x v="6"/>
    <x v="6"/>
    <x v="11"/>
    <n v="3.55"/>
  </r>
  <r>
    <x v="11"/>
    <x v="8"/>
    <s v="Bay State Wind"/>
    <x v="55"/>
    <s v="Northeast Multispecies"/>
    <x v="19"/>
    <x v="109"/>
    <x v="6"/>
    <x v="6"/>
    <x v="11"/>
    <n v="2.37"/>
  </r>
  <r>
    <x v="11"/>
    <x v="8"/>
    <s v="Bay State Wind"/>
    <x v="15"/>
    <s v="SERO FMP"/>
    <x v="19"/>
    <x v="109"/>
    <x v="29"/>
    <x v="64"/>
    <x v="11"/>
    <n v="2.37"/>
  </r>
  <r>
    <x v="11"/>
    <x v="8"/>
    <s v="Bay State Wind"/>
    <x v="49"/>
    <s v="No Federal FMP"/>
    <x v="19"/>
    <x v="184"/>
    <x v="5"/>
    <x v="7"/>
    <x v="11"/>
    <n v="2.37"/>
  </r>
  <r>
    <x v="11"/>
    <x v="8"/>
    <s v="Bay State Wind"/>
    <x v="44"/>
    <s v="ASMFC FMP"/>
    <x v="20"/>
    <x v="19"/>
    <x v="11"/>
    <x v="7"/>
    <x v="11"/>
    <n v="1.18"/>
  </r>
  <r>
    <x v="11"/>
    <x v="9"/>
    <s v="Vineyard Wind 1"/>
    <x v="0"/>
    <m/>
    <x v="4340"/>
    <x v="4312"/>
    <x v="0"/>
    <x v="0"/>
    <x v="11"/>
    <n v="117887.99"/>
  </r>
  <r>
    <x v="11"/>
    <x v="9"/>
    <s v="Vineyard Wind 1"/>
    <x v="7"/>
    <s v="Mackerel, Squid, and Butterfish"/>
    <x v="4341"/>
    <x v="4313"/>
    <x v="33"/>
    <x v="84"/>
    <x v="11"/>
    <n v="30214.69"/>
  </r>
  <r>
    <x v="11"/>
    <x v="9"/>
    <s v="Vineyard Wind 1"/>
    <x v="38"/>
    <s v="Atlantic Herring"/>
    <x v="4342"/>
    <x v="4314"/>
    <x v="22"/>
    <x v="32"/>
    <x v="11"/>
    <n v="28694.95"/>
  </r>
  <r>
    <x v="11"/>
    <x v="9"/>
    <s v="Vineyard Wind 1"/>
    <x v="26"/>
    <s v="Skates"/>
    <x v="4343"/>
    <x v="4315"/>
    <x v="93"/>
    <x v="91"/>
    <x v="11"/>
    <n v="19636.939999999999"/>
  </r>
  <r>
    <x v="11"/>
    <x v="9"/>
    <s v="Vineyard Wind 1"/>
    <x v="22"/>
    <s v="Small-Mesh Multispecies"/>
    <x v="4344"/>
    <x v="4316"/>
    <x v="33"/>
    <x v="43"/>
    <x v="11"/>
    <n v="18683.41"/>
  </r>
  <r>
    <x v="11"/>
    <x v="9"/>
    <s v="Vineyard Wind 1"/>
    <x v="5"/>
    <s v="ASMFC FMP"/>
    <x v="4345"/>
    <x v="3913"/>
    <x v="5"/>
    <x v="5"/>
    <x v="11"/>
    <n v="17457.43"/>
  </r>
  <r>
    <x v="11"/>
    <x v="9"/>
    <s v="Vineyard Wind 1"/>
    <x v="16"/>
    <s v="Monkfish"/>
    <x v="4346"/>
    <x v="4317"/>
    <x v="67"/>
    <x v="28"/>
    <x v="11"/>
    <n v="17357.93"/>
  </r>
  <r>
    <x v="11"/>
    <x v="9"/>
    <s v="Vineyard Wind 1"/>
    <x v="10"/>
    <s v="Summer Flounder, Scup, Black Sea Bass"/>
    <x v="4347"/>
    <x v="4318"/>
    <x v="7"/>
    <x v="7"/>
    <x v="11"/>
    <n v="11506.41"/>
  </r>
  <r>
    <x v="11"/>
    <x v="9"/>
    <s v="Vineyard Wind 1"/>
    <x v="8"/>
    <s v="ASMFC FMP"/>
    <x v="4348"/>
    <x v="4319"/>
    <x v="8"/>
    <x v="10"/>
    <x v="11"/>
    <n v="5493.8"/>
  </r>
  <r>
    <x v="11"/>
    <x v="9"/>
    <s v="Vineyard Wind 1"/>
    <x v="1"/>
    <s v="Sea Scallop"/>
    <x v="4349"/>
    <x v="4320"/>
    <x v="6"/>
    <x v="6"/>
    <x v="11"/>
    <n v="4909.83"/>
  </r>
  <r>
    <x v="11"/>
    <x v="9"/>
    <s v="Vineyard Wind 1"/>
    <x v="18"/>
    <s v="Mackerel, Squid, and Butterfish"/>
    <x v="4350"/>
    <x v="4321"/>
    <x v="11"/>
    <x v="5"/>
    <x v="11"/>
    <n v="2524.21"/>
  </r>
  <r>
    <x v="11"/>
    <x v="9"/>
    <s v="Vineyard Wind 1"/>
    <x v="9"/>
    <s v="Summer Flounder, Scup, Black Sea Bass"/>
    <x v="4351"/>
    <x v="4322"/>
    <x v="29"/>
    <x v="44"/>
    <x v="11"/>
    <n v="1935.5"/>
  </r>
  <r>
    <x v="11"/>
    <x v="9"/>
    <s v="Vineyard Wind 1"/>
    <x v="20"/>
    <s v="Mackerel, Squid, and Butterfish"/>
    <x v="3308"/>
    <x v="4027"/>
    <x v="13"/>
    <x v="37"/>
    <x v="11"/>
    <n v="1719.92"/>
  </r>
  <r>
    <x v="11"/>
    <x v="9"/>
    <s v="Vineyard Wind 1"/>
    <x v="17"/>
    <s v="Small-Mesh Multispecies"/>
    <x v="4352"/>
    <x v="1835"/>
    <x v="83"/>
    <x v="94"/>
    <x v="11"/>
    <n v="1276.9100000000001"/>
  </r>
  <r>
    <x v="11"/>
    <x v="9"/>
    <s v="Vineyard Wind 1"/>
    <x v="27"/>
    <s v="Northeast Multispecies"/>
    <x v="1428"/>
    <x v="3566"/>
    <x v="1"/>
    <x v="1"/>
    <x v="11"/>
    <n v="528.29999999999995"/>
  </r>
  <r>
    <x v="11"/>
    <x v="9"/>
    <s v="Vineyard Wind 1"/>
    <x v="2"/>
    <s v="Summer Flounder, Scup, Black Sea Bass"/>
    <x v="3638"/>
    <x v="245"/>
    <x v="1"/>
    <x v="1"/>
    <x v="11"/>
    <n v="525.92999999999995"/>
  </r>
  <r>
    <x v="11"/>
    <x v="9"/>
    <s v="Vineyard Wind 1"/>
    <x v="25"/>
    <s v="Bluefish"/>
    <x v="1127"/>
    <x v="4323"/>
    <x v="5"/>
    <x v="5"/>
    <x v="11"/>
    <n v="469.07"/>
  </r>
  <r>
    <x v="11"/>
    <x v="9"/>
    <s v="Vineyard Wind 1"/>
    <x v="35"/>
    <s v="Spiny Dogfish"/>
    <x v="870"/>
    <x v="4324"/>
    <x v="5"/>
    <x v="7"/>
    <x v="11"/>
    <n v="408.66"/>
  </r>
  <r>
    <x v="11"/>
    <x v="9"/>
    <s v="Vineyard Wind 1"/>
    <x v="3"/>
    <s v="No Federal FMP"/>
    <x v="725"/>
    <x v="325"/>
    <x v="1"/>
    <x v="6"/>
    <x v="11"/>
    <n v="398"/>
  </r>
  <r>
    <x v="11"/>
    <x v="9"/>
    <s v="Vineyard Wind 1"/>
    <x v="33"/>
    <s v="Northeast Multispecies"/>
    <x v="3140"/>
    <x v="156"/>
    <x v="6"/>
    <x v="6"/>
    <x v="11"/>
    <n v="382.6"/>
  </r>
  <r>
    <x v="11"/>
    <x v="9"/>
    <s v="Vineyard Wind 1"/>
    <x v="34"/>
    <s v="Northeast Multispecies"/>
    <x v="2417"/>
    <x v="879"/>
    <x v="6"/>
    <x v="6"/>
    <x v="11"/>
    <n v="362.46"/>
  </r>
  <r>
    <x v="11"/>
    <x v="9"/>
    <s v="Vineyard Wind 1"/>
    <x v="12"/>
    <s v="No Federal FMP"/>
    <x v="1510"/>
    <x v="468"/>
    <x v="7"/>
    <x v="31"/>
    <x v="11"/>
    <n v="318.64"/>
  </r>
  <r>
    <x v="11"/>
    <x v="9"/>
    <s v="Vineyard Wind 1"/>
    <x v="11"/>
    <s v="ASMFC FMP"/>
    <x v="184"/>
    <x v="101"/>
    <x v="9"/>
    <x v="9"/>
    <x v="11"/>
    <n v="303.24"/>
  </r>
  <r>
    <x v="11"/>
    <x v="9"/>
    <s v="Vineyard Wind 1"/>
    <x v="43"/>
    <s v="Northeast Multispecies"/>
    <x v="4353"/>
    <x v="1373"/>
    <x v="1"/>
    <x v="1"/>
    <x v="11"/>
    <n v="294.95"/>
  </r>
  <r>
    <x v="11"/>
    <x v="9"/>
    <s v="Vineyard Wind 1"/>
    <x v="28"/>
    <s v="Tilefish"/>
    <x v="2094"/>
    <x v="101"/>
    <x v="6"/>
    <x v="6"/>
    <x v="11"/>
    <n v="212.03"/>
  </r>
  <r>
    <x v="11"/>
    <x v="9"/>
    <s v="Vineyard Wind 1"/>
    <x v="32"/>
    <s v="Highly Migratory Species"/>
    <x v="1909"/>
    <x v="2459"/>
    <x v="1"/>
    <x v="1"/>
    <x v="11"/>
    <n v="117.27"/>
  </r>
  <r>
    <x v="11"/>
    <x v="9"/>
    <s v="Vineyard Wind 1"/>
    <x v="41"/>
    <s v="Northeast Multispecies"/>
    <x v="216"/>
    <x v="693"/>
    <x v="6"/>
    <x v="6"/>
    <x v="11"/>
    <n v="93.58"/>
  </r>
  <r>
    <x v="11"/>
    <x v="9"/>
    <s v="Vineyard Wind 1"/>
    <x v="29"/>
    <s v="ASMFC FMP"/>
    <x v="218"/>
    <x v="141"/>
    <x v="6"/>
    <x v="6"/>
    <x v="11"/>
    <n v="41.46"/>
  </r>
  <r>
    <x v="11"/>
    <x v="9"/>
    <s v="Vineyard Wind 1"/>
    <x v="56"/>
    <s v="Northeast Multispecies"/>
    <x v="613"/>
    <x v="124"/>
    <x v="6"/>
    <x v="6"/>
    <x v="11"/>
    <n v="34.35"/>
  </r>
  <r>
    <x v="11"/>
    <x v="9"/>
    <s v="Vineyard Wind 1"/>
    <x v="48"/>
    <s v="Northeast Multispecies"/>
    <x v="613"/>
    <x v="18"/>
    <x v="6"/>
    <x v="6"/>
    <x v="11"/>
    <n v="34.35"/>
  </r>
  <r>
    <x v="11"/>
    <x v="9"/>
    <s v="Vineyard Wind 1"/>
    <x v="54"/>
    <s v="Northeast Multispecies"/>
    <x v="110"/>
    <x v="68"/>
    <x v="6"/>
    <x v="6"/>
    <x v="11"/>
    <n v="10.66"/>
  </r>
  <r>
    <x v="11"/>
    <x v="9"/>
    <s v="Vineyard Wind 1"/>
    <x v="14"/>
    <s v="No Federal FMP"/>
    <x v="18"/>
    <x v="16"/>
    <x v="22"/>
    <x v="44"/>
    <x v="11"/>
    <n v="5.92"/>
  </r>
  <r>
    <x v="11"/>
    <x v="9"/>
    <s v="Vineyard Wind 1"/>
    <x v="13"/>
    <s v="No Federal FMP"/>
    <x v="27"/>
    <x v="26"/>
    <x v="1"/>
    <x v="1"/>
    <x v="11"/>
    <n v="3.55"/>
  </r>
  <r>
    <x v="11"/>
    <x v="9"/>
    <s v="Vineyard Wind 1"/>
    <x v="55"/>
    <s v="Northeast Multispecies"/>
    <x v="19"/>
    <x v="27"/>
    <x v="6"/>
    <x v="6"/>
    <x v="11"/>
    <n v="2.37"/>
  </r>
  <r>
    <x v="11"/>
    <x v="9"/>
    <s v="Vineyard Wind 1"/>
    <x v="31"/>
    <s v="No Federal FMP"/>
    <x v="20"/>
    <x v="19"/>
    <x v="6"/>
    <x v="6"/>
    <x v="11"/>
    <n v="1.18"/>
  </r>
  <r>
    <x v="11"/>
    <x v="10"/>
    <m/>
    <x v="5"/>
    <s v="ASMFC FMP"/>
    <x v="184"/>
    <x v="58"/>
    <x v="6"/>
    <x v="6"/>
    <x v="11"/>
    <n v="303.24"/>
  </r>
  <r>
    <x v="11"/>
    <x v="10"/>
    <m/>
    <x v="10"/>
    <s v="Summer Flounder, Scup, Black Sea Bass"/>
    <x v="1363"/>
    <x v="217"/>
    <x v="6"/>
    <x v="6"/>
    <x v="11"/>
    <n v="167.02"/>
  </r>
  <r>
    <x v="11"/>
    <x v="10"/>
    <m/>
    <x v="7"/>
    <s v="Mackerel, Squid, and Butterfish"/>
    <x v="657"/>
    <x v="1113"/>
    <x v="6"/>
    <x v="6"/>
    <x v="11"/>
    <n v="123.19"/>
  </r>
  <r>
    <x v="11"/>
    <x v="10"/>
    <m/>
    <x v="9"/>
    <s v="Summer Flounder, Scup, Black Sea Bass"/>
    <x v="61"/>
    <x v="123"/>
    <x v="6"/>
    <x v="6"/>
    <x v="11"/>
    <n v="114.9"/>
  </r>
  <r>
    <x v="11"/>
    <x v="10"/>
    <m/>
    <x v="26"/>
    <s v="Skates"/>
    <x v="353"/>
    <x v="3453"/>
    <x v="6"/>
    <x v="6"/>
    <x v="11"/>
    <n v="97.13"/>
  </r>
  <r>
    <x v="11"/>
    <x v="10"/>
    <m/>
    <x v="38"/>
    <s v="Atlantic Herring"/>
    <x v="279"/>
    <x v="814"/>
    <x v="6"/>
    <x v="6"/>
    <x v="11"/>
    <n v="91.21"/>
  </r>
  <r>
    <x v="11"/>
    <x v="10"/>
    <m/>
    <x v="2"/>
    <s v="Summer Flounder, Scup, Black Sea Bass"/>
    <x v="12"/>
    <x v="108"/>
    <x v="6"/>
    <x v="6"/>
    <x v="11"/>
    <n v="40.270000000000003"/>
  </r>
  <r>
    <x v="11"/>
    <x v="10"/>
    <m/>
    <x v="22"/>
    <s v="Small-Mesh Multispecies"/>
    <x v="613"/>
    <x v="680"/>
    <x v="6"/>
    <x v="6"/>
    <x v="11"/>
    <n v="34.35"/>
  </r>
  <r>
    <x v="11"/>
    <x v="10"/>
    <m/>
    <x v="20"/>
    <s v="Mackerel, Squid, and Butterfish"/>
    <x v="144"/>
    <x v="324"/>
    <x v="6"/>
    <x v="6"/>
    <x v="11"/>
    <n v="26.06"/>
  </r>
  <r>
    <x v="11"/>
    <x v="10"/>
    <m/>
    <x v="1"/>
    <s v="Sea Scallop"/>
    <x v="70"/>
    <x v="19"/>
    <x v="6"/>
    <x v="6"/>
    <x v="11"/>
    <n v="11.85"/>
  </r>
  <r>
    <x v="11"/>
    <x v="10"/>
    <m/>
    <x v="25"/>
    <s v="Bluefish"/>
    <x v="110"/>
    <x v="106"/>
    <x v="6"/>
    <x v="6"/>
    <x v="11"/>
    <n v="10.66"/>
  </r>
  <r>
    <x v="11"/>
    <x v="10"/>
    <m/>
    <x v="35"/>
    <s v="Spiny Dogfish"/>
    <x v="111"/>
    <x v="246"/>
    <x v="6"/>
    <x v="6"/>
    <x v="11"/>
    <n v="7.11"/>
  </r>
  <r>
    <x v="11"/>
    <x v="10"/>
    <m/>
    <x v="29"/>
    <s v="ASMFC FMP"/>
    <x v="18"/>
    <x v="19"/>
    <x v="6"/>
    <x v="6"/>
    <x v="11"/>
    <n v="5.92"/>
  </r>
  <r>
    <x v="11"/>
    <x v="10"/>
    <m/>
    <x v="16"/>
    <s v="Monkfish"/>
    <x v="18"/>
    <x v="109"/>
    <x v="6"/>
    <x v="6"/>
    <x v="11"/>
    <n v="5.92"/>
  </r>
  <r>
    <x v="11"/>
    <x v="10"/>
    <m/>
    <x v="34"/>
    <s v="Northeast Multispecies"/>
    <x v="71"/>
    <x v="20"/>
    <x v="6"/>
    <x v="6"/>
    <x v="11"/>
    <n v="4.74"/>
  </r>
  <r>
    <x v="11"/>
    <x v="10"/>
    <m/>
    <x v="18"/>
    <s v="Mackerel, Squid, and Butterfish"/>
    <x v="27"/>
    <x v="15"/>
    <x v="6"/>
    <x v="6"/>
    <x v="11"/>
    <n v="3.55"/>
  </r>
  <r>
    <x v="11"/>
    <x v="10"/>
    <m/>
    <x v="17"/>
    <s v="Small-Mesh Multispecies"/>
    <x v="27"/>
    <x v="15"/>
    <x v="6"/>
    <x v="6"/>
    <x v="11"/>
    <n v="3.55"/>
  </r>
  <r>
    <x v="11"/>
    <x v="10"/>
    <m/>
    <x v="90"/>
    <s v="No Federal FMP"/>
    <x v="19"/>
    <x v="19"/>
    <x v="1"/>
    <x v="1"/>
    <x v="11"/>
    <n v="2.37"/>
  </r>
  <r>
    <x v="11"/>
    <x v="10"/>
    <m/>
    <x v="43"/>
    <s v="Northeast Multispecies"/>
    <x v="19"/>
    <x v="19"/>
    <x v="6"/>
    <x v="6"/>
    <x v="11"/>
    <n v="2.37"/>
  </r>
  <r>
    <x v="11"/>
    <x v="10"/>
    <m/>
    <x v="11"/>
    <s v="ASMFC FMP"/>
    <x v="19"/>
    <x v="19"/>
    <x v="6"/>
    <x v="6"/>
    <x v="11"/>
    <n v="2.37"/>
  </r>
  <r>
    <x v="11"/>
    <x v="10"/>
    <m/>
    <x v="8"/>
    <s v="ASMFC FMP"/>
    <x v="19"/>
    <x v="27"/>
    <x v="6"/>
    <x v="6"/>
    <x v="11"/>
    <n v="2.37"/>
  </r>
  <r>
    <x v="11"/>
    <x v="10"/>
    <m/>
    <x v="27"/>
    <s v="Northeast Multispecies"/>
    <x v="19"/>
    <x v="19"/>
    <x v="6"/>
    <x v="6"/>
    <x v="11"/>
    <n v="2.37"/>
  </r>
  <r>
    <x v="11"/>
    <x v="10"/>
    <m/>
    <x v="32"/>
    <s v="Highly Migratory Species"/>
    <x v="20"/>
    <x v="20"/>
    <x v="6"/>
    <x v="6"/>
    <x v="11"/>
    <n v="1.18"/>
  </r>
  <r>
    <x v="11"/>
    <x v="10"/>
    <m/>
    <x v="21"/>
    <s v="No Federal FMP"/>
    <x v="20"/>
    <x v="19"/>
    <x v="6"/>
    <x v="6"/>
    <x v="11"/>
    <n v="1.18"/>
  </r>
  <r>
    <x v="11"/>
    <x v="10"/>
    <m/>
    <x v="12"/>
    <s v="No Federal FMP"/>
    <x v="20"/>
    <x v="20"/>
    <x v="6"/>
    <x v="6"/>
    <x v="11"/>
    <n v="1.18"/>
  </r>
  <r>
    <x v="11"/>
    <x v="11"/>
    <m/>
    <x v="10"/>
    <s v="Summer Flounder, Scup, Black Sea Bass"/>
    <x v="4354"/>
    <x v="4325"/>
    <x v="65"/>
    <x v="11"/>
    <x v="11"/>
    <n v="74308.38"/>
  </r>
  <r>
    <x v="11"/>
    <x v="11"/>
    <m/>
    <x v="6"/>
    <s v="Mackerel, Squid, and Butterfish"/>
    <x v="4355"/>
    <x v="4326"/>
    <x v="83"/>
    <x v="57"/>
    <x v="11"/>
    <n v="23461.75"/>
  </r>
  <r>
    <x v="11"/>
    <x v="11"/>
    <m/>
    <x v="0"/>
    <m/>
    <x v="4356"/>
    <x v="4327"/>
    <x v="0"/>
    <x v="0"/>
    <x v="11"/>
    <n v="12239.63"/>
  </r>
  <r>
    <x v="11"/>
    <x v="11"/>
    <m/>
    <x v="7"/>
    <s v="Mackerel, Squid, and Butterfish"/>
    <x v="4357"/>
    <x v="4328"/>
    <x v="11"/>
    <x v="31"/>
    <x v="11"/>
    <n v="9780.57"/>
  </r>
  <r>
    <x v="11"/>
    <x v="11"/>
    <m/>
    <x v="95"/>
    <s v="No Federal FMP"/>
    <x v="4358"/>
    <x v="4329"/>
    <x v="55"/>
    <x v="18"/>
    <x v="11"/>
    <n v="6797.95"/>
  </r>
  <r>
    <x v="11"/>
    <x v="11"/>
    <m/>
    <x v="60"/>
    <s v="ASMFC FMP"/>
    <x v="4359"/>
    <x v="4330"/>
    <x v="10"/>
    <x v="63"/>
    <x v="11"/>
    <n v="3356.92"/>
  </r>
  <r>
    <x v="11"/>
    <x v="11"/>
    <m/>
    <x v="1"/>
    <s v="Sea Scallop"/>
    <x v="4360"/>
    <x v="2371"/>
    <x v="6"/>
    <x v="6"/>
    <x v="11"/>
    <n v="2794.28"/>
  </r>
  <r>
    <x v="11"/>
    <x v="11"/>
    <m/>
    <x v="29"/>
    <s v="ASMFC FMP"/>
    <x v="2119"/>
    <x v="4097"/>
    <x v="54"/>
    <x v="8"/>
    <x v="11"/>
    <n v="1770.85"/>
  </r>
  <r>
    <x v="11"/>
    <x v="11"/>
    <m/>
    <x v="25"/>
    <s v="Bluefish"/>
    <x v="4361"/>
    <x v="4331"/>
    <x v="67"/>
    <x v="84"/>
    <x v="11"/>
    <n v="1761.38"/>
  </r>
  <r>
    <x v="11"/>
    <x v="11"/>
    <m/>
    <x v="102"/>
    <s v="SERO FMP"/>
    <x v="3587"/>
    <x v="2305"/>
    <x v="29"/>
    <x v="44"/>
    <x v="11"/>
    <n v="894.31"/>
  </r>
  <r>
    <x v="11"/>
    <x v="11"/>
    <m/>
    <x v="32"/>
    <s v="Highly Migratory Species"/>
    <x v="349"/>
    <x v="2618"/>
    <x v="11"/>
    <x v="31"/>
    <x v="11"/>
    <n v="733.22"/>
  </r>
  <r>
    <x v="11"/>
    <x v="11"/>
    <m/>
    <x v="23"/>
    <s v="Highly Migratory Species"/>
    <x v="3526"/>
    <x v="430"/>
    <x v="45"/>
    <x v="10"/>
    <x v="11"/>
    <n v="703.6"/>
  </r>
  <r>
    <x v="11"/>
    <x v="11"/>
    <m/>
    <x v="16"/>
    <s v="Monkfish"/>
    <x v="584"/>
    <x v="534"/>
    <x v="6"/>
    <x v="6"/>
    <x v="11"/>
    <n v="546.05999999999995"/>
  </r>
  <r>
    <x v="11"/>
    <x v="11"/>
    <m/>
    <x v="2"/>
    <s v="Summer Flounder, Scup, Black Sea Bass"/>
    <x v="182"/>
    <x v="1701"/>
    <x v="1"/>
    <x v="1"/>
    <x v="11"/>
    <n v="441.83"/>
  </r>
  <r>
    <x v="11"/>
    <x v="11"/>
    <m/>
    <x v="30"/>
    <s v="No Federal FMP"/>
    <x v="772"/>
    <x v="2767"/>
    <x v="19"/>
    <x v="62"/>
    <x v="11"/>
    <n v="265.33"/>
  </r>
  <r>
    <x v="11"/>
    <x v="11"/>
    <m/>
    <x v="3"/>
    <s v="No Federal FMP"/>
    <x v="973"/>
    <x v="281"/>
    <x v="6"/>
    <x v="6"/>
    <x v="11"/>
    <n v="234.53"/>
  </r>
  <r>
    <x v="11"/>
    <x v="11"/>
    <m/>
    <x v="19"/>
    <s v="Tilefish"/>
    <x v="295"/>
    <x v="362"/>
    <x v="67"/>
    <x v="8"/>
    <x v="11"/>
    <n v="214.4"/>
  </r>
  <r>
    <x v="11"/>
    <x v="11"/>
    <m/>
    <x v="21"/>
    <s v="No Federal FMP"/>
    <x v="497"/>
    <x v="485"/>
    <x v="5"/>
    <x v="7"/>
    <x v="11"/>
    <n v="111.34"/>
  </r>
  <r>
    <x v="11"/>
    <x v="11"/>
    <m/>
    <x v="20"/>
    <s v="Mackerel, Squid, and Butterfish"/>
    <x v="588"/>
    <x v="1701"/>
    <x v="1"/>
    <x v="1"/>
    <x v="11"/>
    <n v="94.76"/>
  </r>
  <r>
    <x v="11"/>
    <x v="11"/>
    <m/>
    <x v="24"/>
    <s v="No Federal FMP"/>
    <x v="192"/>
    <x v="139"/>
    <x v="7"/>
    <x v="7"/>
    <x v="11"/>
    <n v="52.12"/>
  </r>
  <r>
    <x v="11"/>
    <x v="11"/>
    <m/>
    <x v="103"/>
    <s v="No Federal FMP"/>
    <x v="260"/>
    <x v="158"/>
    <x v="1"/>
    <x v="1"/>
    <x v="11"/>
    <n v="49.75"/>
  </r>
  <r>
    <x v="11"/>
    <x v="11"/>
    <m/>
    <x v="75"/>
    <s v="No Federal FMP"/>
    <x v="613"/>
    <x v="325"/>
    <x v="85"/>
    <x v="53"/>
    <x v="11"/>
    <n v="34.35"/>
  </r>
  <r>
    <x v="11"/>
    <x v="11"/>
    <m/>
    <x v="83"/>
    <s v="No Federal FMP"/>
    <x v="165"/>
    <x v="104"/>
    <x v="83"/>
    <x v="24"/>
    <x v="11"/>
    <n v="20.14"/>
  </r>
  <r>
    <x v="11"/>
    <x v="11"/>
    <m/>
    <x v="94"/>
    <s v="No Federal FMP"/>
    <x v="67"/>
    <x v="14"/>
    <x v="64"/>
    <x v="15"/>
    <x v="11"/>
    <n v="17.77"/>
  </r>
  <r>
    <x v="11"/>
    <x v="11"/>
    <m/>
    <x v="31"/>
    <s v="No Federal FMP"/>
    <x v="110"/>
    <x v="108"/>
    <x v="1"/>
    <x v="5"/>
    <x v="11"/>
    <n v="10.66"/>
  </r>
  <r>
    <x v="11"/>
    <x v="11"/>
    <m/>
    <x v="28"/>
    <s v="Tilefish"/>
    <x v="110"/>
    <x v="27"/>
    <x v="6"/>
    <x v="6"/>
    <x v="11"/>
    <n v="10.66"/>
  </r>
  <r>
    <x v="11"/>
    <x v="11"/>
    <m/>
    <x v="45"/>
    <s v="No Federal FMP"/>
    <x v="18"/>
    <x v="16"/>
    <x v="54"/>
    <x v="44"/>
    <x v="11"/>
    <n v="5.92"/>
  </r>
  <r>
    <x v="11"/>
    <x v="11"/>
    <m/>
    <x v="62"/>
    <s v="ASMFC FMP"/>
    <x v="27"/>
    <x v="20"/>
    <x v="7"/>
    <x v="31"/>
    <x v="11"/>
    <n v="3.55"/>
  </r>
  <r>
    <x v="11"/>
    <x v="11"/>
    <m/>
    <x v="58"/>
    <s v="Highly Migratory Species"/>
    <x v="27"/>
    <x v="27"/>
    <x v="1"/>
    <x v="1"/>
    <x v="11"/>
    <n v="3.55"/>
  </r>
  <r>
    <x v="11"/>
    <x v="11"/>
    <m/>
    <x v="26"/>
    <s v="Skates"/>
    <x v="20"/>
    <x v="109"/>
    <x v="6"/>
    <x v="6"/>
    <x v="11"/>
    <n v="1.18"/>
  </r>
  <r>
    <x v="11"/>
    <x v="11"/>
    <m/>
    <x v="74"/>
    <s v="ASMFC FMP"/>
    <x v="20"/>
    <x v="19"/>
    <x v="6"/>
    <x v="6"/>
    <x v="11"/>
    <n v="1.18"/>
  </r>
  <r>
    <x v="11"/>
    <x v="11"/>
    <m/>
    <x v="87"/>
    <s v="SERO FMP"/>
    <x v="20"/>
    <x v="19"/>
    <x v="6"/>
    <x v="1"/>
    <x v="11"/>
    <n v="1.18"/>
  </r>
  <r>
    <x v="11"/>
    <x v="12"/>
    <s v="Empire Wind"/>
    <x v="1"/>
    <s v="Sea Scallop"/>
    <x v="4362"/>
    <x v="4332"/>
    <x v="48"/>
    <x v="109"/>
    <x v="11"/>
    <n v="2628193.52"/>
  </r>
  <r>
    <x v="11"/>
    <x v="12"/>
    <s v="Empire Wind"/>
    <x v="10"/>
    <s v="Summer Flounder, Scup, Black Sea Bass"/>
    <x v="4363"/>
    <x v="4333"/>
    <x v="20"/>
    <x v="15"/>
    <x v="11"/>
    <n v="101688.52"/>
  </r>
  <r>
    <x v="11"/>
    <x v="12"/>
    <s v="Empire Wind"/>
    <x v="18"/>
    <s v="Mackerel, Squid, and Butterfish"/>
    <x v="4364"/>
    <x v="4334"/>
    <x v="271"/>
    <x v="284"/>
    <x v="11"/>
    <n v="87012.34"/>
  </r>
  <r>
    <x v="11"/>
    <x v="12"/>
    <s v="Empire Wind"/>
    <x v="38"/>
    <s v="Atlantic Herring"/>
    <x v="4365"/>
    <x v="4335"/>
    <x v="83"/>
    <x v="39"/>
    <x v="11"/>
    <n v="37799.160000000003"/>
  </r>
  <r>
    <x v="11"/>
    <x v="12"/>
    <s v="Empire Wind"/>
    <x v="7"/>
    <s v="Mackerel, Squid, and Butterfish"/>
    <x v="4366"/>
    <x v="4336"/>
    <x v="58"/>
    <x v="84"/>
    <x v="11"/>
    <n v="36930.910000000003"/>
  </r>
  <r>
    <x v="11"/>
    <x v="12"/>
    <s v="Empire Wind"/>
    <x v="16"/>
    <s v="Monkfish"/>
    <x v="4367"/>
    <x v="4337"/>
    <x v="12"/>
    <x v="43"/>
    <x v="11"/>
    <n v="29965.94"/>
  </r>
  <r>
    <x v="11"/>
    <x v="12"/>
    <s v="Empire Wind"/>
    <x v="96"/>
    <s v="Surfclam, Ocean Quahog"/>
    <x v="4368"/>
    <x v="4338"/>
    <x v="11"/>
    <x v="31"/>
    <x v="11"/>
    <n v="14710.53"/>
  </r>
  <r>
    <x v="11"/>
    <x v="12"/>
    <s v="Empire Wind"/>
    <x v="53"/>
    <s v="Surfclam, Ocean Quahog"/>
    <x v="4369"/>
    <x v="4339"/>
    <x v="29"/>
    <x v="7"/>
    <x v="11"/>
    <n v="8976.2800000000007"/>
  </r>
  <r>
    <x v="11"/>
    <x v="12"/>
    <s v="Empire Wind"/>
    <x v="5"/>
    <s v="ASMFC FMP"/>
    <x v="4370"/>
    <x v="4340"/>
    <x v="1"/>
    <x v="1"/>
    <x v="11"/>
    <n v="5337.44"/>
  </r>
  <r>
    <x v="11"/>
    <x v="12"/>
    <s v="Empire Wind"/>
    <x v="22"/>
    <s v="Small-Mesh Multispecies"/>
    <x v="4371"/>
    <x v="4341"/>
    <x v="29"/>
    <x v="7"/>
    <x v="11"/>
    <n v="3368.77"/>
  </r>
  <r>
    <x v="11"/>
    <x v="12"/>
    <s v="Empire Wind"/>
    <x v="26"/>
    <s v="Skates"/>
    <x v="4372"/>
    <x v="4342"/>
    <x v="7"/>
    <x v="44"/>
    <x v="11"/>
    <n v="3335.6"/>
  </r>
  <r>
    <x v="11"/>
    <x v="12"/>
    <s v="Empire Wind"/>
    <x v="40"/>
    <s v="ASMFC FMP"/>
    <x v="4373"/>
    <x v="4343"/>
    <x v="8"/>
    <x v="64"/>
    <x v="11"/>
    <n v="3239.66"/>
  </r>
  <r>
    <x v="11"/>
    <x v="12"/>
    <s v="Empire Wind"/>
    <x v="2"/>
    <s v="Summer Flounder, Scup, Black Sea Bass"/>
    <x v="4374"/>
    <x v="4344"/>
    <x v="11"/>
    <x v="31"/>
    <x v="11"/>
    <n v="2301.52"/>
  </r>
  <r>
    <x v="11"/>
    <x v="12"/>
    <s v="Empire Wind"/>
    <x v="32"/>
    <s v="Highly Migratory Species"/>
    <x v="209"/>
    <x v="4345"/>
    <x v="56"/>
    <x v="32"/>
    <x v="11"/>
    <n v="2192.54"/>
  </r>
  <r>
    <x v="11"/>
    <x v="12"/>
    <s v="Empire Wind"/>
    <x v="9"/>
    <s v="Summer Flounder, Scup, Black Sea Bass"/>
    <x v="4375"/>
    <x v="4346"/>
    <x v="7"/>
    <x v="7"/>
    <x v="11"/>
    <n v="2098.9699999999998"/>
  </r>
  <r>
    <x v="11"/>
    <x v="12"/>
    <s v="Empire Wind"/>
    <x v="21"/>
    <s v="No Federal FMP"/>
    <x v="4376"/>
    <x v="4347"/>
    <x v="65"/>
    <x v="15"/>
    <x v="11"/>
    <n v="1329.03"/>
  </r>
  <r>
    <x v="11"/>
    <x v="12"/>
    <s v="Empire Wind"/>
    <x v="35"/>
    <s v="Spiny Dogfish"/>
    <x v="2940"/>
    <x v="3870"/>
    <x v="7"/>
    <x v="31"/>
    <x v="11"/>
    <n v="874.17"/>
  </r>
  <r>
    <x v="11"/>
    <x v="12"/>
    <s v="Empire Wind"/>
    <x v="25"/>
    <s v="Bluefish"/>
    <x v="848"/>
    <x v="1571"/>
    <x v="29"/>
    <x v="5"/>
    <x v="11"/>
    <n v="543.69000000000005"/>
  </r>
  <r>
    <x v="11"/>
    <x v="12"/>
    <s v="Empire Wind"/>
    <x v="20"/>
    <s v="Mackerel, Squid, and Butterfish"/>
    <x v="4377"/>
    <x v="2346"/>
    <x v="7"/>
    <x v="31"/>
    <x v="11"/>
    <n v="394.44"/>
  </r>
  <r>
    <x v="11"/>
    <x v="12"/>
    <s v="Empire Wind"/>
    <x v="11"/>
    <s v="ASMFC FMP"/>
    <x v="2285"/>
    <x v="731"/>
    <x v="67"/>
    <x v="9"/>
    <x v="11"/>
    <n v="332.85"/>
  </r>
  <r>
    <x v="11"/>
    <x v="12"/>
    <s v="Empire Wind"/>
    <x v="17"/>
    <s v="Small-Mesh Multispecies"/>
    <x v="2653"/>
    <x v="4348"/>
    <x v="7"/>
    <x v="44"/>
    <x v="11"/>
    <n v="331.67"/>
  </r>
  <r>
    <x v="11"/>
    <x v="12"/>
    <s v="Empire Wind"/>
    <x v="0"/>
    <m/>
    <x v="1848"/>
    <x v="1507"/>
    <x v="0"/>
    <x v="0"/>
    <x v="11"/>
    <n v="307.97000000000003"/>
  </r>
  <r>
    <x v="11"/>
    <x v="12"/>
    <s v="Empire Wind"/>
    <x v="28"/>
    <s v="Tilefish"/>
    <x v="536"/>
    <x v="209"/>
    <x v="6"/>
    <x v="6"/>
    <x v="11"/>
    <n v="261.77999999999997"/>
  </r>
  <r>
    <x v="11"/>
    <x v="12"/>
    <s v="Empire Wind"/>
    <x v="6"/>
    <s v="Mackerel, Squid, and Butterfish"/>
    <x v="477"/>
    <x v="1374"/>
    <x v="6"/>
    <x v="6"/>
    <x v="11"/>
    <n v="152.80000000000001"/>
  </r>
  <r>
    <x v="11"/>
    <x v="12"/>
    <s v="Empire Wind"/>
    <x v="43"/>
    <s v="Northeast Multispecies"/>
    <x v="627"/>
    <x v="933"/>
    <x v="6"/>
    <x v="6"/>
    <x v="11"/>
    <n v="90.02"/>
  </r>
  <r>
    <x v="11"/>
    <x v="12"/>
    <s v="Empire Wind"/>
    <x v="29"/>
    <s v="ASMFC FMP"/>
    <x v="437"/>
    <x v="364"/>
    <x v="6"/>
    <x v="6"/>
    <x v="11"/>
    <n v="78.180000000000007"/>
  </r>
  <r>
    <x v="11"/>
    <x v="12"/>
    <s v="Empire Wind"/>
    <x v="70"/>
    <s v="No Federal FMP"/>
    <x v="281"/>
    <x v="125"/>
    <x v="6"/>
    <x v="6"/>
    <x v="11"/>
    <n v="69.89"/>
  </r>
  <r>
    <x v="11"/>
    <x v="12"/>
    <s v="Empire Wind"/>
    <x v="24"/>
    <s v="No Federal FMP"/>
    <x v="191"/>
    <x v="56"/>
    <x v="7"/>
    <x v="5"/>
    <x v="11"/>
    <n v="53.3"/>
  </r>
  <r>
    <x v="11"/>
    <x v="12"/>
    <s v="Empire Wind"/>
    <x v="60"/>
    <s v="ASMFC FMP"/>
    <x v="613"/>
    <x v="1226"/>
    <x v="6"/>
    <x v="6"/>
    <x v="11"/>
    <n v="34.35"/>
  </r>
  <r>
    <x v="11"/>
    <x v="12"/>
    <s v="Empire Wind"/>
    <x v="34"/>
    <s v="Northeast Multispecies"/>
    <x v="261"/>
    <x v="26"/>
    <x v="6"/>
    <x v="6"/>
    <x v="11"/>
    <n v="31.98"/>
  </r>
  <r>
    <x v="11"/>
    <x v="12"/>
    <s v="Empire Wind"/>
    <x v="8"/>
    <s v="ASMFC FMP"/>
    <x v="14"/>
    <x v="103"/>
    <x v="6"/>
    <x v="6"/>
    <x v="11"/>
    <n v="29.61"/>
  </r>
  <r>
    <x v="11"/>
    <x v="12"/>
    <s v="Empire Wind"/>
    <x v="27"/>
    <s v="Northeast Multispecies"/>
    <x v="144"/>
    <x v="65"/>
    <x v="6"/>
    <x v="6"/>
    <x v="11"/>
    <n v="26.06"/>
  </r>
  <r>
    <x v="11"/>
    <x v="12"/>
    <s v="Empire Wind"/>
    <x v="31"/>
    <s v="No Federal FMP"/>
    <x v="15"/>
    <x v="125"/>
    <x v="29"/>
    <x v="5"/>
    <x v="11"/>
    <n v="22.51"/>
  </r>
  <r>
    <x v="11"/>
    <x v="12"/>
    <s v="Empire Wind"/>
    <x v="49"/>
    <s v="No Federal FMP"/>
    <x v="165"/>
    <x v="363"/>
    <x v="41"/>
    <x v="47"/>
    <x v="11"/>
    <n v="20.14"/>
  </r>
  <r>
    <x v="11"/>
    <x v="12"/>
    <s v="Empire Wind"/>
    <x v="64"/>
    <s v="Small-Mesh Multispecies"/>
    <x v="67"/>
    <x v="217"/>
    <x v="1"/>
    <x v="5"/>
    <x v="11"/>
    <n v="17.77"/>
  </r>
  <r>
    <x v="11"/>
    <x v="12"/>
    <s v="Empire Wind"/>
    <x v="51"/>
    <s v="No Federal FMP"/>
    <x v="145"/>
    <x v="15"/>
    <x v="45"/>
    <x v="8"/>
    <x v="11"/>
    <n v="16.579999999999998"/>
  </r>
  <r>
    <x v="11"/>
    <x v="12"/>
    <s v="Empire Wind"/>
    <x v="46"/>
    <s v="No Federal FMP"/>
    <x v="196"/>
    <x v="184"/>
    <x v="1"/>
    <x v="6"/>
    <x v="11"/>
    <n v="15.4"/>
  </r>
  <r>
    <x v="11"/>
    <x v="12"/>
    <s v="Empire Wind"/>
    <x v="3"/>
    <s v="No Federal FMP"/>
    <x v="68"/>
    <x v="65"/>
    <x v="6"/>
    <x v="6"/>
    <x v="11"/>
    <n v="14.21"/>
  </r>
  <r>
    <x v="11"/>
    <x v="12"/>
    <s v="Empire Wind"/>
    <x v="31"/>
    <s v="No Federal FMP"/>
    <x v="69"/>
    <x v="16"/>
    <x v="7"/>
    <x v="44"/>
    <x v="11"/>
    <n v="13.03"/>
  </r>
  <r>
    <x v="11"/>
    <x v="12"/>
    <s v="Empire Wind"/>
    <x v="41"/>
    <s v="Northeast Multispecies"/>
    <x v="16"/>
    <x v="141"/>
    <x v="6"/>
    <x v="6"/>
    <x v="11"/>
    <n v="9.48"/>
  </r>
  <r>
    <x v="11"/>
    <x v="12"/>
    <s v="Empire Wind"/>
    <x v="12"/>
    <s v="No Federal FMP"/>
    <x v="16"/>
    <x v="18"/>
    <x v="6"/>
    <x v="6"/>
    <x v="11"/>
    <n v="9.48"/>
  </r>
  <r>
    <x v="11"/>
    <x v="12"/>
    <s v="Empire Wind"/>
    <x v="13"/>
    <s v="No Federal FMP"/>
    <x v="18"/>
    <x v="108"/>
    <x v="5"/>
    <x v="5"/>
    <x v="11"/>
    <n v="5.92"/>
  </r>
  <r>
    <x v="11"/>
    <x v="12"/>
    <s v="Empire Wind"/>
    <x v="82"/>
    <s v="No Federal FMP"/>
    <x v="71"/>
    <x v="18"/>
    <x v="9"/>
    <x v="10"/>
    <x v="11"/>
    <n v="4.74"/>
  </r>
  <r>
    <x v="11"/>
    <x v="12"/>
    <s v="Empire Wind"/>
    <x v="19"/>
    <s v="Tilefish"/>
    <x v="27"/>
    <x v="20"/>
    <x v="6"/>
    <x v="6"/>
    <x v="11"/>
    <n v="3.55"/>
  </r>
  <r>
    <x v="11"/>
    <x v="12"/>
    <s v="Empire Wind"/>
    <x v="37"/>
    <s v="No Federal FMP"/>
    <x v="19"/>
    <x v="19"/>
    <x v="6"/>
    <x v="6"/>
    <x v="11"/>
    <n v="2.37"/>
  </r>
  <r>
    <x v="11"/>
    <x v="12"/>
    <s v="Empire Wind"/>
    <x v="14"/>
    <s v="No Federal FMP"/>
    <x v="19"/>
    <x v="364"/>
    <x v="11"/>
    <x v="63"/>
    <x v="11"/>
    <n v="2.37"/>
  </r>
  <r>
    <x v="11"/>
    <x v="12"/>
    <s v="Empire Wind"/>
    <x v="74"/>
    <s v="ASMFC FMP"/>
    <x v="19"/>
    <x v="109"/>
    <x v="1"/>
    <x v="1"/>
    <x v="11"/>
    <n v="2.37"/>
  </r>
  <r>
    <x v="11"/>
    <x v="12"/>
    <s v="Empire Wind"/>
    <x v="15"/>
    <s v="SERO FMP"/>
    <x v="20"/>
    <x v="19"/>
    <x v="1"/>
    <x v="5"/>
    <x v="11"/>
    <n v="1.18"/>
  </r>
  <r>
    <x v="11"/>
    <x v="12"/>
    <s v="Empire Wind"/>
    <x v="44"/>
    <s v="ASMFC FMP"/>
    <x v="20"/>
    <x v="19"/>
    <x v="11"/>
    <x v="7"/>
    <x v="11"/>
    <n v="1.18"/>
  </r>
  <r>
    <x v="11"/>
    <x v="13"/>
    <s v="South Fork Wind"/>
    <x v="16"/>
    <s v="Monkfish"/>
    <x v="4378"/>
    <x v="4349"/>
    <x v="71"/>
    <x v="14"/>
    <x v="11"/>
    <n v="45067.360000000001"/>
  </r>
  <r>
    <x v="11"/>
    <x v="13"/>
    <s v="South Fork Wind"/>
    <x v="5"/>
    <s v="ASMFC FMP"/>
    <x v="4379"/>
    <x v="4350"/>
    <x v="7"/>
    <x v="44"/>
    <x v="11"/>
    <n v="39445.64"/>
  </r>
  <r>
    <x v="11"/>
    <x v="13"/>
    <s v="South Fork Wind"/>
    <x v="1"/>
    <s v="Sea Scallop"/>
    <x v="4380"/>
    <x v="4351"/>
    <x v="6"/>
    <x v="6"/>
    <x v="11"/>
    <n v="21348.57"/>
  </r>
  <r>
    <x v="11"/>
    <x v="13"/>
    <s v="South Fork Wind"/>
    <x v="26"/>
    <s v="Skates"/>
    <x v="4381"/>
    <x v="4352"/>
    <x v="51"/>
    <x v="11"/>
    <x v="11"/>
    <n v="19125.23"/>
  </r>
  <r>
    <x v="11"/>
    <x v="13"/>
    <s v="South Fork Wind"/>
    <x v="34"/>
    <s v="Northeast Multispecies"/>
    <x v="4382"/>
    <x v="4353"/>
    <x v="11"/>
    <x v="31"/>
    <x v="11"/>
    <n v="15927.03"/>
  </r>
  <r>
    <x v="11"/>
    <x v="13"/>
    <s v="South Fork Wind"/>
    <x v="0"/>
    <m/>
    <x v="882"/>
    <x v="4354"/>
    <x v="0"/>
    <x v="0"/>
    <x v="11"/>
    <n v="11482.72"/>
  </r>
  <r>
    <x v="11"/>
    <x v="13"/>
    <s v="South Fork Wind"/>
    <x v="22"/>
    <s v="Small-Mesh Multispecies"/>
    <x v="4383"/>
    <x v="4355"/>
    <x v="54"/>
    <x v="64"/>
    <x v="11"/>
    <n v="7796.5"/>
  </r>
  <r>
    <x v="11"/>
    <x v="13"/>
    <s v="South Fork Wind"/>
    <x v="10"/>
    <s v="Summer Flounder, Scup, Black Sea Bass"/>
    <x v="4384"/>
    <x v="4356"/>
    <x v="5"/>
    <x v="1"/>
    <x v="11"/>
    <n v="5213.0600000000004"/>
  </r>
  <r>
    <x v="11"/>
    <x v="13"/>
    <s v="South Fork Wind"/>
    <x v="9"/>
    <s v="Summer Flounder, Scup, Black Sea Bass"/>
    <x v="1755"/>
    <x v="4357"/>
    <x v="11"/>
    <x v="31"/>
    <x v="11"/>
    <n v="2905.62"/>
  </r>
  <r>
    <x v="11"/>
    <x v="13"/>
    <s v="South Fork Wind"/>
    <x v="7"/>
    <s v="Mackerel, Squid, and Butterfish"/>
    <x v="3765"/>
    <x v="4358"/>
    <x v="1"/>
    <x v="1"/>
    <x v="11"/>
    <n v="2157.0100000000002"/>
  </r>
  <r>
    <x v="11"/>
    <x v="13"/>
    <s v="South Fork Wind"/>
    <x v="43"/>
    <s v="Northeast Multispecies"/>
    <x v="4070"/>
    <x v="4359"/>
    <x v="7"/>
    <x v="44"/>
    <x v="11"/>
    <n v="2033.82"/>
  </r>
  <r>
    <x v="11"/>
    <x v="13"/>
    <s v="South Fork Wind"/>
    <x v="35"/>
    <s v="Spiny Dogfish"/>
    <x v="1009"/>
    <x v="4360"/>
    <x v="8"/>
    <x v="8"/>
    <x v="11"/>
    <n v="2019.6"/>
  </r>
  <r>
    <x v="11"/>
    <x v="13"/>
    <s v="South Fork Wind"/>
    <x v="38"/>
    <s v="Atlantic Herring"/>
    <x v="4057"/>
    <x v="4361"/>
    <x v="1"/>
    <x v="1"/>
    <x v="11"/>
    <n v="1699.78"/>
  </r>
  <r>
    <x v="11"/>
    <x v="13"/>
    <s v="South Fork Wind"/>
    <x v="8"/>
    <s v="ASMFC FMP"/>
    <x v="4385"/>
    <x v="4362"/>
    <x v="5"/>
    <x v="5"/>
    <x v="11"/>
    <n v="1460.51"/>
  </r>
  <r>
    <x v="11"/>
    <x v="13"/>
    <s v="South Fork Wind"/>
    <x v="17"/>
    <s v="Small-Mesh Multispecies"/>
    <x v="4386"/>
    <x v="4363"/>
    <x v="45"/>
    <x v="43"/>
    <x v="11"/>
    <n v="867.07"/>
  </r>
  <r>
    <x v="11"/>
    <x v="13"/>
    <s v="South Fork Wind"/>
    <x v="20"/>
    <s v="Mackerel, Squid, and Butterfish"/>
    <x v="4387"/>
    <x v="4364"/>
    <x v="8"/>
    <x v="63"/>
    <x v="11"/>
    <n v="804.29"/>
  </r>
  <r>
    <x v="11"/>
    <x v="13"/>
    <s v="South Fork Wind"/>
    <x v="2"/>
    <s v="Summer Flounder, Scup, Black Sea Bass"/>
    <x v="2774"/>
    <x v="1226"/>
    <x v="1"/>
    <x v="1"/>
    <x v="11"/>
    <n v="620.69000000000005"/>
  </r>
  <r>
    <x v="11"/>
    <x v="13"/>
    <s v="South Fork Wind"/>
    <x v="25"/>
    <s v="Bluefish"/>
    <x v="1145"/>
    <x v="4365"/>
    <x v="5"/>
    <x v="5"/>
    <x v="11"/>
    <n v="374.31"/>
  </r>
  <r>
    <x v="11"/>
    <x v="13"/>
    <s v="South Fork Wind"/>
    <x v="12"/>
    <s v="No Federal FMP"/>
    <x v="220"/>
    <x v="4366"/>
    <x v="11"/>
    <x v="44"/>
    <x v="11"/>
    <n v="345.88"/>
  </r>
  <r>
    <x v="11"/>
    <x v="13"/>
    <s v="South Fork Wind"/>
    <x v="32"/>
    <s v="Highly Migratory Species"/>
    <x v="255"/>
    <x v="241"/>
    <x v="1"/>
    <x v="5"/>
    <x v="11"/>
    <n v="181.23"/>
  </r>
  <r>
    <x v="11"/>
    <x v="13"/>
    <s v="South Fork Wind"/>
    <x v="28"/>
    <s v="Tilefish"/>
    <x v="60"/>
    <x v="103"/>
    <x v="6"/>
    <x v="6"/>
    <x v="11"/>
    <n v="136.22"/>
  </r>
  <r>
    <x v="11"/>
    <x v="13"/>
    <s v="South Fork Wind"/>
    <x v="18"/>
    <s v="Mackerel, Squid, and Butterfish"/>
    <x v="436"/>
    <x v="1836"/>
    <x v="6"/>
    <x v="6"/>
    <x v="11"/>
    <n v="126.74"/>
  </r>
  <r>
    <x v="11"/>
    <x v="13"/>
    <s v="South Fork Wind"/>
    <x v="21"/>
    <s v="No Federal FMP"/>
    <x v="1014"/>
    <x v="180"/>
    <x v="5"/>
    <x v="7"/>
    <x v="11"/>
    <n v="125.56"/>
  </r>
  <r>
    <x v="11"/>
    <x v="13"/>
    <s v="South Fork Wind"/>
    <x v="91"/>
    <s v="Northeast Multispecies"/>
    <x v="588"/>
    <x v="62"/>
    <x v="58"/>
    <x v="12"/>
    <x v="11"/>
    <n v="94.76"/>
  </r>
  <r>
    <x v="11"/>
    <x v="13"/>
    <s v="South Fork Wind"/>
    <x v="56"/>
    <s v="Northeast Multispecies"/>
    <x v="106"/>
    <x v="182"/>
    <x v="6"/>
    <x v="6"/>
    <x v="11"/>
    <n v="75.81"/>
  </r>
  <r>
    <x v="11"/>
    <x v="13"/>
    <s v="South Fork Wind"/>
    <x v="27"/>
    <s v="Northeast Multispecies"/>
    <x v="985"/>
    <x v="13"/>
    <x v="6"/>
    <x v="6"/>
    <x v="11"/>
    <n v="67.52"/>
  </r>
  <r>
    <x v="11"/>
    <x v="13"/>
    <s v="South Fork Wind"/>
    <x v="42"/>
    <s v="No Federal FMP"/>
    <x v="479"/>
    <x v="66"/>
    <x v="48"/>
    <x v="41"/>
    <x v="11"/>
    <n v="66.33"/>
  </r>
  <r>
    <x v="11"/>
    <x v="13"/>
    <s v="South Fork Wind"/>
    <x v="29"/>
    <s v="ASMFC FMP"/>
    <x v="260"/>
    <x v="68"/>
    <x v="6"/>
    <x v="6"/>
    <x v="11"/>
    <n v="49.75"/>
  </r>
  <r>
    <x v="11"/>
    <x v="13"/>
    <s v="South Fork Wind"/>
    <x v="11"/>
    <s v="ASMFC FMP"/>
    <x v="283"/>
    <x v="158"/>
    <x v="1"/>
    <x v="5"/>
    <x v="11"/>
    <n v="45.01"/>
  </r>
  <r>
    <x v="11"/>
    <x v="13"/>
    <s v="South Fork Wind"/>
    <x v="41"/>
    <s v="Northeast Multispecies"/>
    <x v="26"/>
    <x v="66"/>
    <x v="6"/>
    <x v="6"/>
    <x v="11"/>
    <n v="36.72"/>
  </r>
  <r>
    <x v="11"/>
    <x v="13"/>
    <s v="South Fork Wind"/>
    <x v="3"/>
    <s v="No Federal FMP"/>
    <x v="126"/>
    <x v="16"/>
    <x v="6"/>
    <x v="6"/>
    <x v="11"/>
    <n v="33.17"/>
  </r>
  <r>
    <x v="11"/>
    <x v="13"/>
    <s v="South Fork Wind"/>
    <x v="90"/>
    <s v="No Federal FMP"/>
    <x v="108"/>
    <x v="67"/>
    <x v="33"/>
    <x v="28"/>
    <x v="11"/>
    <n v="27.24"/>
  </r>
  <r>
    <x v="11"/>
    <x v="13"/>
    <s v="South Fork Wind"/>
    <x v="65"/>
    <s v="No Federal FMP"/>
    <x v="109"/>
    <x v="324"/>
    <x v="6"/>
    <x v="1"/>
    <x v="11"/>
    <n v="23.69"/>
  </r>
  <r>
    <x v="11"/>
    <x v="13"/>
    <s v="South Fork Wind"/>
    <x v="13"/>
    <s v="No Federal FMP"/>
    <x v="67"/>
    <x v="106"/>
    <x v="11"/>
    <x v="31"/>
    <x v="11"/>
    <n v="17.77"/>
  </r>
  <r>
    <x v="11"/>
    <x v="13"/>
    <s v="South Fork Wind"/>
    <x v="48"/>
    <s v="Northeast Multispecies"/>
    <x v="16"/>
    <x v="65"/>
    <x v="6"/>
    <x v="6"/>
    <x v="11"/>
    <n v="9.48"/>
  </r>
  <r>
    <x v="11"/>
    <x v="13"/>
    <s v="South Fork Wind"/>
    <x v="54"/>
    <s v="Northeast Multispecies"/>
    <x v="17"/>
    <x v="26"/>
    <x v="6"/>
    <x v="6"/>
    <x v="11"/>
    <n v="8.2899999999999991"/>
  </r>
  <r>
    <x v="11"/>
    <x v="13"/>
    <s v="South Fork Wind"/>
    <x v="64"/>
    <s v="Small-Mesh Multispecies"/>
    <x v="18"/>
    <x v="158"/>
    <x v="6"/>
    <x v="1"/>
    <x v="11"/>
    <n v="5.92"/>
  </r>
  <r>
    <x v="11"/>
    <x v="13"/>
    <s v="South Fork Wind"/>
    <x v="31"/>
    <s v="No Federal FMP"/>
    <x v="18"/>
    <x v="109"/>
    <x v="1"/>
    <x v="1"/>
    <x v="11"/>
    <n v="5.92"/>
  </r>
  <r>
    <x v="11"/>
    <x v="13"/>
    <s v="South Fork Wind"/>
    <x v="70"/>
    <s v="No Federal FMP"/>
    <x v="71"/>
    <x v="19"/>
    <x v="6"/>
    <x v="6"/>
    <x v="11"/>
    <n v="4.74"/>
  </r>
  <r>
    <x v="11"/>
    <x v="13"/>
    <s v="South Fork Wind"/>
    <x v="24"/>
    <s v="No Federal FMP"/>
    <x v="20"/>
    <x v="19"/>
    <x v="6"/>
    <x v="6"/>
    <x v="11"/>
    <n v="1.18"/>
  </r>
  <r>
    <x v="11"/>
    <x v="13"/>
    <s v="South Fork Wind"/>
    <x v="49"/>
    <s v="No Federal FMP"/>
    <x v="20"/>
    <x v="65"/>
    <x v="1"/>
    <x v="1"/>
    <x v="11"/>
    <n v="1.18"/>
  </r>
  <r>
    <x v="11"/>
    <x v="13"/>
    <s v="South Fork Wind"/>
    <x v="82"/>
    <s v="No Federal FMP"/>
    <x v="20"/>
    <x v="109"/>
    <x v="5"/>
    <x v="5"/>
    <x v="11"/>
    <n v="1.18"/>
  </r>
  <r>
    <x v="11"/>
    <x v="14"/>
    <s v="Skipjack Wind"/>
    <x v="1"/>
    <s v="Sea Scallop"/>
    <x v="4388"/>
    <x v="4367"/>
    <x v="29"/>
    <x v="7"/>
    <x v="11"/>
    <n v="177341.32"/>
  </r>
  <r>
    <x v="11"/>
    <x v="14"/>
    <s v="Skipjack Wind"/>
    <x v="2"/>
    <s v="Summer Flounder, Scup, Black Sea Bass"/>
    <x v="4389"/>
    <x v="4368"/>
    <x v="16"/>
    <x v="74"/>
    <x v="11"/>
    <n v="13966.65"/>
  </r>
  <r>
    <x v="11"/>
    <x v="14"/>
    <s v="Skipjack Wind"/>
    <x v="40"/>
    <s v="ASMFC FMP"/>
    <x v="4390"/>
    <x v="4369"/>
    <x v="51"/>
    <x v="12"/>
    <x v="11"/>
    <n v="8180.28"/>
  </r>
  <r>
    <x v="11"/>
    <x v="14"/>
    <s v="Skipjack Wind"/>
    <x v="10"/>
    <s v="Summer Flounder, Scup, Black Sea Bass"/>
    <x v="4391"/>
    <x v="4370"/>
    <x v="5"/>
    <x v="5"/>
    <x v="11"/>
    <n v="4701.3500000000004"/>
  </r>
  <r>
    <x v="11"/>
    <x v="14"/>
    <s v="Skipjack Wind"/>
    <x v="32"/>
    <s v="Highly Migratory Species"/>
    <x v="1639"/>
    <x v="2404"/>
    <x v="27"/>
    <x v="22"/>
    <x v="11"/>
    <n v="1716.37"/>
  </r>
  <r>
    <x v="11"/>
    <x v="14"/>
    <s v="Skipjack Wind"/>
    <x v="3"/>
    <s v="No Federal FMP"/>
    <x v="4392"/>
    <x v="4371"/>
    <x v="5"/>
    <x v="5"/>
    <x v="11"/>
    <n v="1512.63"/>
  </r>
  <r>
    <x v="11"/>
    <x v="14"/>
    <s v="Skipjack Wind"/>
    <x v="18"/>
    <s v="Mackerel, Squid, and Butterfish"/>
    <x v="924"/>
    <x v="4372"/>
    <x v="29"/>
    <x v="7"/>
    <x v="11"/>
    <n v="1452.22"/>
  </r>
  <r>
    <x v="11"/>
    <x v="14"/>
    <s v="Skipjack Wind"/>
    <x v="6"/>
    <s v="Mackerel, Squid, and Butterfish"/>
    <x v="4393"/>
    <x v="4373"/>
    <x v="1"/>
    <x v="1"/>
    <x v="11"/>
    <n v="1323.11"/>
  </r>
  <r>
    <x v="11"/>
    <x v="14"/>
    <s v="Skipjack Wind"/>
    <x v="7"/>
    <s v="Mackerel, Squid, and Butterfish"/>
    <x v="1249"/>
    <x v="3513"/>
    <x v="1"/>
    <x v="1"/>
    <x v="11"/>
    <n v="1208.21"/>
  </r>
  <r>
    <x v="11"/>
    <x v="14"/>
    <s v="Skipjack Wind"/>
    <x v="60"/>
    <s v="ASMFC FMP"/>
    <x v="2667"/>
    <x v="4374"/>
    <x v="29"/>
    <x v="7"/>
    <x v="11"/>
    <n v="999.73"/>
  </r>
  <r>
    <x v="11"/>
    <x v="14"/>
    <s v="Skipjack Wind"/>
    <x v="5"/>
    <s v="ASMFC FMP"/>
    <x v="4394"/>
    <x v="2704"/>
    <x v="6"/>
    <x v="6"/>
    <x v="11"/>
    <n v="952.35"/>
  </r>
  <r>
    <x v="11"/>
    <x v="14"/>
    <s v="Skipjack Wind"/>
    <x v="38"/>
    <s v="Atlantic Herring"/>
    <x v="533"/>
    <x v="4375"/>
    <x v="6"/>
    <x v="6"/>
    <x v="11"/>
    <n v="723.74"/>
  </r>
  <r>
    <x v="11"/>
    <x v="14"/>
    <s v="Skipjack Wind"/>
    <x v="16"/>
    <s v="Monkfish"/>
    <x v="406"/>
    <x v="713"/>
    <x v="6"/>
    <x v="6"/>
    <x v="11"/>
    <n v="704.79"/>
  </r>
  <r>
    <x v="11"/>
    <x v="14"/>
    <s v="Skipjack Wind"/>
    <x v="0"/>
    <m/>
    <x v="4395"/>
    <x v="2764"/>
    <x v="0"/>
    <x v="0"/>
    <x v="11"/>
    <n v="677.54"/>
  </r>
  <r>
    <x v="11"/>
    <x v="14"/>
    <s v="Skipjack Wind"/>
    <x v="11"/>
    <s v="ASMFC FMP"/>
    <x v="772"/>
    <x v="209"/>
    <x v="54"/>
    <x v="9"/>
    <x v="11"/>
    <n v="265.33"/>
  </r>
  <r>
    <x v="11"/>
    <x v="14"/>
    <s v="Skipjack Wind"/>
    <x v="35"/>
    <s v="Spiny Dogfish"/>
    <x v="294"/>
    <x v="4376"/>
    <x v="1"/>
    <x v="6"/>
    <x v="11"/>
    <n v="251.12"/>
  </r>
  <r>
    <x v="11"/>
    <x v="14"/>
    <s v="Skipjack Wind"/>
    <x v="25"/>
    <s v="Bluefish"/>
    <x v="158"/>
    <x v="4219"/>
    <x v="1"/>
    <x v="1"/>
    <x v="11"/>
    <n v="245.2"/>
  </r>
  <r>
    <x v="11"/>
    <x v="14"/>
    <s v="Skipjack Wind"/>
    <x v="70"/>
    <s v="No Federal FMP"/>
    <x v="2590"/>
    <x v="1701"/>
    <x v="1"/>
    <x v="5"/>
    <x v="11"/>
    <n v="232.17"/>
  </r>
  <r>
    <x v="11"/>
    <x v="14"/>
    <s v="Skipjack Wind"/>
    <x v="95"/>
    <s v="No Federal FMP"/>
    <x v="983"/>
    <x v="123"/>
    <x v="29"/>
    <x v="44"/>
    <x v="11"/>
    <n v="228.61"/>
  </r>
  <r>
    <x v="11"/>
    <x v="14"/>
    <s v="Skipjack Wind"/>
    <x v="46"/>
    <s v="No Federal FMP"/>
    <x v="142"/>
    <x v="244"/>
    <x v="67"/>
    <x v="31"/>
    <x v="11"/>
    <n v="223.87"/>
  </r>
  <r>
    <x v="11"/>
    <x v="14"/>
    <s v="Skipjack Wind"/>
    <x v="58"/>
    <s v="Highly Migratory Species"/>
    <x v="216"/>
    <x v="427"/>
    <x v="37"/>
    <x v="54"/>
    <x v="11"/>
    <n v="93.58"/>
  </r>
  <r>
    <x v="11"/>
    <x v="14"/>
    <s v="Skipjack Wind"/>
    <x v="13"/>
    <s v="No Federal FMP"/>
    <x v="479"/>
    <x v="504"/>
    <x v="13"/>
    <x v="73"/>
    <x v="11"/>
    <n v="66.33"/>
  </r>
  <r>
    <x v="11"/>
    <x v="14"/>
    <s v="Skipjack Wind"/>
    <x v="51"/>
    <s v="No Federal FMP"/>
    <x v="107"/>
    <x v="782"/>
    <x v="20"/>
    <x v="98"/>
    <x v="11"/>
    <n v="55.67"/>
  </r>
  <r>
    <x v="11"/>
    <x v="14"/>
    <s v="Skipjack Wind"/>
    <x v="8"/>
    <s v="ASMFC FMP"/>
    <x v="194"/>
    <x v="181"/>
    <x v="6"/>
    <x v="6"/>
    <x v="11"/>
    <n v="39.090000000000003"/>
  </r>
  <r>
    <x v="11"/>
    <x v="14"/>
    <s v="Skipjack Wind"/>
    <x v="34"/>
    <s v="Northeast Multispecies"/>
    <x v="26"/>
    <x v="69"/>
    <x v="6"/>
    <x v="6"/>
    <x v="11"/>
    <n v="36.72"/>
  </r>
  <r>
    <x v="11"/>
    <x v="14"/>
    <s v="Skipjack Wind"/>
    <x v="26"/>
    <s v="Skates"/>
    <x v="261"/>
    <x v="122"/>
    <x v="6"/>
    <x v="6"/>
    <x v="11"/>
    <n v="31.98"/>
  </r>
  <r>
    <x v="11"/>
    <x v="14"/>
    <s v="Skipjack Wind"/>
    <x v="4"/>
    <s v="No Federal FMP"/>
    <x v="144"/>
    <x v="64"/>
    <x v="6"/>
    <x v="6"/>
    <x v="11"/>
    <n v="26.06"/>
  </r>
  <r>
    <x v="11"/>
    <x v="14"/>
    <s v="Skipjack Wind"/>
    <x v="20"/>
    <s v="Mackerel, Squid, and Butterfish"/>
    <x v="15"/>
    <x v="56"/>
    <x v="6"/>
    <x v="6"/>
    <x v="11"/>
    <n v="22.51"/>
  </r>
  <r>
    <x v="11"/>
    <x v="14"/>
    <s v="Skipjack Wind"/>
    <x v="22"/>
    <s v="Small-Mesh Multispecies"/>
    <x v="165"/>
    <x v="11"/>
    <x v="6"/>
    <x v="6"/>
    <x v="11"/>
    <n v="20.14"/>
  </r>
  <r>
    <x v="11"/>
    <x v="14"/>
    <s v="Skipjack Wind"/>
    <x v="65"/>
    <s v="No Federal FMP"/>
    <x v="165"/>
    <x v="107"/>
    <x v="6"/>
    <x v="6"/>
    <x v="11"/>
    <n v="20.14"/>
  </r>
  <r>
    <x v="11"/>
    <x v="14"/>
    <s v="Skipjack Wind"/>
    <x v="29"/>
    <s v="ASMFC FMP"/>
    <x v="196"/>
    <x v="65"/>
    <x v="6"/>
    <x v="6"/>
    <x v="11"/>
    <n v="15.4"/>
  </r>
  <r>
    <x v="11"/>
    <x v="14"/>
    <s v="Skipjack Wind"/>
    <x v="31"/>
    <s v="No Federal FMP"/>
    <x v="16"/>
    <x v="15"/>
    <x v="1"/>
    <x v="1"/>
    <x v="11"/>
    <n v="9.48"/>
  </r>
  <r>
    <x v="11"/>
    <x v="14"/>
    <s v="Skipjack Wind"/>
    <x v="17"/>
    <s v="Small-Mesh Multispecies"/>
    <x v="16"/>
    <x v="69"/>
    <x v="6"/>
    <x v="6"/>
    <x v="11"/>
    <n v="9.48"/>
  </r>
  <r>
    <x v="11"/>
    <x v="14"/>
    <s v="Skipjack Wind"/>
    <x v="21"/>
    <s v="No Federal FMP"/>
    <x v="111"/>
    <x v="108"/>
    <x v="6"/>
    <x v="6"/>
    <x v="11"/>
    <n v="7.11"/>
  </r>
  <r>
    <x v="11"/>
    <x v="14"/>
    <s v="Skipjack Wind"/>
    <x v="9"/>
    <s v="Summer Flounder, Scup, Black Sea Bass"/>
    <x v="18"/>
    <x v="108"/>
    <x v="6"/>
    <x v="6"/>
    <x v="11"/>
    <n v="5.92"/>
  </r>
  <r>
    <x v="11"/>
    <x v="14"/>
    <s v="Skipjack Wind"/>
    <x v="24"/>
    <s v="No Federal FMP"/>
    <x v="27"/>
    <x v="109"/>
    <x v="6"/>
    <x v="6"/>
    <x v="11"/>
    <n v="3.55"/>
  </r>
  <r>
    <x v="11"/>
    <x v="14"/>
    <s v="Skipjack Wind"/>
    <x v="19"/>
    <s v="Tilefish"/>
    <x v="27"/>
    <x v="20"/>
    <x v="6"/>
    <x v="6"/>
    <x v="11"/>
    <n v="3.55"/>
  </r>
  <r>
    <x v="11"/>
    <x v="14"/>
    <s v="Skipjack Wind"/>
    <x v="28"/>
    <s v="Tilefish"/>
    <x v="20"/>
    <x v="19"/>
    <x v="6"/>
    <x v="6"/>
    <x v="11"/>
    <n v="1.18"/>
  </r>
  <r>
    <x v="11"/>
    <x v="15"/>
    <s v="Beacon Wind"/>
    <x v="22"/>
    <s v="Small-Mesh Multispecies"/>
    <x v="4396"/>
    <x v="4377"/>
    <x v="152"/>
    <x v="110"/>
    <x v="11"/>
    <n v="143332.62"/>
  </r>
  <r>
    <x v="11"/>
    <x v="15"/>
    <s v="Beacon Wind"/>
    <x v="38"/>
    <s v="Atlantic Herring"/>
    <x v="4397"/>
    <x v="4378"/>
    <x v="65"/>
    <x v="71"/>
    <x v="11"/>
    <n v="57636.29"/>
  </r>
  <r>
    <x v="11"/>
    <x v="15"/>
    <s v="Beacon Wind"/>
    <x v="5"/>
    <s v="ASMFC FMP"/>
    <x v="4398"/>
    <x v="4379"/>
    <x v="54"/>
    <x v="31"/>
    <x v="11"/>
    <n v="50191.59"/>
  </r>
  <r>
    <x v="11"/>
    <x v="15"/>
    <s v="Beacon Wind"/>
    <x v="0"/>
    <m/>
    <x v="4399"/>
    <x v="4380"/>
    <x v="0"/>
    <x v="0"/>
    <x v="11"/>
    <n v="46216.35"/>
  </r>
  <r>
    <x v="11"/>
    <x v="15"/>
    <s v="Beacon Wind"/>
    <x v="16"/>
    <s v="Monkfish"/>
    <x v="4400"/>
    <x v="4381"/>
    <x v="13"/>
    <x v="15"/>
    <x v="11"/>
    <n v="39881.54"/>
  </r>
  <r>
    <x v="11"/>
    <x v="15"/>
    <s v="Beacon Wind"/>
    <x v="7"/>
    <s v="Mackerel, Squid, and Butterfish"/>
    <x v="4401"/>
    <x v="4382"/>
    <x v="58"/>
    <x v="32"/>
    <x v="11"/>
    <n v="38301.4"/>
  </r>
  <r>
    <x v="11"/>
    <x v="15"/>
    <s v="Beacon Wind"/>
    <x v="8"/>
    <s v="ASMFC FMP"/>
    <x v="4402"/>
    <x v="4383"/>
    <x v="133"/>
    <x v="158"/>
    <x v="11"/>
    <n v="37891.550000000003"/>
  </r>
  <r>
    <x v="11"/>
    <x v="15"/>
    <s v="Beacon Wind"/>
    <x v="1"/>
    <s v="Sea Scallop"/>
    <x v="4403"/>
    <x v="4384"/>
    <x v="1"/>
    <x v="1"/>
    <x v="11"/>
    <n v="32589.65"/>
  </r>
  <r>
    <x v="11"/>
    <x v="15"/>
    <s v="Beacon Wind"/>
    <x v="26"/>
    <s v="Skates"/>
    <x v="4404"/>
    <x v="4385"/>
    <x v="65"/>
    <x v="19"/>
    <x v="11"/>
    <n v="21701.56"/>
  </r>
  <r>
    <x v="11"/>
    <x v="15"/>
    <s v="Beacon Wind"/>
    <x v="10"/>
    <s v="Summer Flounder, Scup, Black Sea Bass"/>
    <x v="4405"/>
    <x v="4386"/>
    <x v="11"/>
    <x v="44"/>
    <x v="11"/>
    <n v="14648.94"/>
  </r>
  <r>
    <x v="11"/>
    <x v="15"/>
    <s v="Beacon Wind"/>
    <x v="17"/>
    <s v="Small-Mesh Multispecies"/>
    <x v="4406"/>
    <x v="4387"/>
    <x v="205"/>
    <x v="237"/>
    <x v="11"/>
    <n v="10779.12"/>
  </r>
  <r>
    <x v="11"/>
    <x v="15"/>
    <s v="Beacon Wind"/>
    <x v="20"/>
    <s v="Mackerel, Squid, and Butterfish"/>
    <x v="4407"/>
    <x v="4388"/>
    <x v="125"/>
    <x v="279"/>
    <x v="11"/>
    <n v="8639.8799999999992"/>
  </r>
  <r>
    <x v="11"/>
    <x v="15"/>
    <s v="Beacon Wind"/>
    <x v="28"/>
    <s v="Tilefish"/>
    <x v="4408"/>
    <x v="4389"/>
    <x v="10"/>
    <x v="63"/>
    <x v="11"/>
    <n v="6112.11"/>
  </r>
  <r>
    <x v="11"/>
    <x v="15"/>
    <s v="Beacon Wind"/>
    <x v="12"/>
    <s v="No Federal FMP"/>
    <x v="4409"/>
    <x v="4390"/>
    <x v="115"/>
    <x v="60"/>
    <x v="11"/>
    <n v="4428.91"/>
  </r>
  <r>
    <x v="11"/>
    <x v="15"/>
    <s v="Beacon Wind"/>
    <x v="9"/>
    <s v="Summer Flounder, Scup, Black Sea Bass"/>
    <x v="4410"/>
    <x v="4391"/>
    <x v="11"/>
    <x v="64"/>
    <x v="11"/>
    <n v="3082.12"/>
  </r>
  <r>
    <x v="11"/>
    <x v="15"/>
    <s v="Beacon Wind"/>
    <x v="18"/>
    <s v="Mackerel, Squid, and Butterfish"/>
    <x v="4411"/>
    <x v="4392"/>
    <x v="11"/>
    <x v="5"/>
    <x v="11"/>
    <n v="2513.5500000000002"/>
  </r>
  <r>
    <x v="11"/>
    <x v="15"/>
    <s v="Beacon Wind"/>
    <x v="43"/>
    <s v="Northeast Multispecies"/>
    <x v="4412"/>
    <x v="4393"/>
    <x v="29"/>
    <x v="7"/>
    <x v="11"/>
    <n v="1584.89"/>
  </r>
  <r>
    <x v="11"/>
    <x v="15"/>
    <s v="Beacon Wind"/>
    <x v="35"/>
    <s v="Spiny Dogfish"/>
    <x v="4413"/>
    <x v="4394"/>
    <x v="11"/>
    <x v="9"/>
    <x v="11"/>
    <n v="1171.49"/>
  </r>
  <r>
    <x v="11"/>
    <x v="15"/>
    <s v="Beacon Wind"/>
    <x v="25"/>
    <s v="Bluefish"/>
    <x v="4414"/>
    <x v="980"/>
    <x v="11"/>
    <x v="44"/>
    <x v="11"/>
    <n v="1004.47"/>
  </r>
  <r>
    <x v="11"/>
    <x v="15"/>
    <s v="Beacon Wind"/>
    <x v="27"/>
    <s v="Northeast Multispecies"/>
    <x v="926"/>
    <x v="264"/>
    <x v="1"/>
    <x v="1"/>
    <x v="11"/>
    <n v="685.84"/>
  </r>
  <r>
    <x v="11"/>
    <x v="15"/>
    <s v="Beacon Wind"/>
    <x v="2"/>
    <s v="Summer Flounder, Scup, Black Sea Bass"/>
    <x v="3638"/>
    <x v="262"/>
    <x v="1"/>
    <x v="1"/>
    <x v="11"/>
    <n v="525.92999999999995"/>
  </r>
  <r>
    <x v="11"/>
    <x v="15"/>
    <s v="Beacon Wind"/>
    <x v="33"/>
    <s v="Northeast Multispecies"/>
    <x v="892"/>
    <x v="691"/>
    <x v="6"/>
    <x v="6"/>
    <x v="11"/>
    <n v="371.94"/>
  </r>
  <r>
    <x v="11"/>
    <x v="15"/>
    <s v="Beacon Wind"/>
    <x v="34"/>
    <s v="Northeast Multispecies"/>
    <x v="2430"/>
    <x v="248"/>
    <x v="6"/>
    <x v="6"/>
    <x v="11"/>
    <n v="315.08"/>
  </r>
  <r>
    <x v="11"/>
    <x v="15"/>
    <s v="Beacon Wind"/>
    <x v="32"/>
    <s v="Highly Migratory Species"/>
    <x v="1051"/>
    <x v="4371"/>
    <x v="5"/>
    <x v="5"/>
    <x v="11"/>
    <n v="219.14"/>
  </r>
  <r>
    <x v="11"/>
    <x v="15"/>
    <s v="Beacon Wind"/>
    <x v="64"/>
    <s v="Small-Mesh Multispecies"/>
    <x v="850"/>
    <x v="982"/>
    <x v="67"/>
    <x v="68"/>
    <x v="11"/>
    <n v="142.13999999999999"/>
  </r>
  <r>
    <x v="11"/>
    <x v="15"/>
    <s v="Beacon Wind"/>
    <x v="41"/>
    <s v="Northeast Multispecies"/>
    <x v="2062"/>
    <x v="55"/>
    <x v="6"/>
    <x v="6"/>
    <x v="11"/>
    <n v="107.79"/>
  </r>
  <r>
    <x v="11"/>
    <x v="15"/>
    <s v="Beacon Wind"/>
    <x v="21"/>
    <s v="No Federal FMP"/>
    <x v="589"/>
    <x v="1006"/>
    <x v="1"/>
    <x v="1"/>
    <x v="11"/>
    <n v="54.49"/>
  </r>
  <r>
    <x v="11"/>
    <x v="15"/>
    <s v="Beacon Wind"/>
    <x v="13"/>
    <s v="No Federal FMP"/>
    <x v="218"/>
    <x v="680"/>
    <x v="27"/>
    <x v="28"/>
    <x v="11"/>
    <n v="41.46"/>
  </r>
  <r>
    <x v="11"/>
    <x v="15"/>
    <s v="Beacon Wind"/>
    <x v="3"/>
    <s v="No Federal FMP"/>
    <x v="66"/>
    <x v="16"/>
    <x v="6"/>
    <x v="6"/>
    <x v="11"/>
    <n v="37.9"/>
  </r>
  <r>
    <x v="11"/>
    <x v="15"/>
    <s v="Beacon Wind"/>
    <x v="56"/>
    <s v="Northeast Multispecies"/>
    <x v="613"/>
    <x v="11"/>
    <x v="6"/>
    <x v="6"/>
    <x v="11"/>
    <n v="34.35"/>
  </r>
  <r>
    <x v="11"/>
    <x v="15"/>
    <s v="Beacon Wind"/>
    <x v="48"/>
    <s v="Northeast Multispecies"/>
    <x v="126"/>
    <x v="18"/>
    <x v="6"/>
    <x v="6"/>
    <x v="11"/>
    <n v="33.17"/>
  </r>
  <r>
    <x v="11"/>
    <x v="15"/>
    <s v="Beacon Wind"/>
    <x v="14"/>
    <s v="No Federal FMP"/>
    <x v="108"/>
    <x v="64"/>
    <x v="2"/>
    <x v="73"/>
    <x v="11"/>
    <n v="27.24"/>
  </r>
  <r>
    <x v="11"/>
    <x v="15"/>
    <s v="Beacon Wind"/>
    <x v="11"/>
    <s v="ASMFC FMP"/>
    <x v="164"/>
    <x v="15"/>
    <x v="1"/>
    <x v="1"/>
    <x v="11"/>
    <n v="24.87"/>
  </r>
  <r>
    <x v="11"/>
    <x v="15"/>
    <s v="Beacon Wind"/>
    <x v="29"/>
    <s v="ASMFC FMP"/>
    <x v="15"/>
    <x v="65"/>
    <x v="6"/>
    <x v="6"/>
    <x v="11"/>
    <n v="22.51"/>
  </r>
  <r>
    <x v="11"/>
    <x v="15"/>
    <s v="Beacon Wind"/>
    <x v="24"/>
    <s v="No Federal FMP"/>
    <x v="17"/>
    <x v="26"/>
    <x v="1"/>
    <x v="6"/>
    <x v="11"/>
    <n v="8.2899999999999991"/>
  </r>
  <r>
    <x v="11"/>
    <x v="15"/>
    <s v="Beacon Wind"/>
    <x v="54"/>
    <s v="Northeast Multispecies"/>
    <x v="18"/>
    <x v="16"/>
    <x v="6"/>
    <x v="6"/>
    <x v="11"/>
    <n v="5.92"/>
  </r>
  <r>
    <x v="11"/>
    <x v="15"/>
    <s v="Beacon Wind"/>
    <x v="31"/>
    <s v="No Federal FMP"/>
    <x v="18"/>
    <x v="109"/>
    <x v="1"/>
    <x v="1"/>
    <x v="11"/>
    <n v="5.92"/>
  </r>
  <r>
    <x v="11"/>
    <x v="15"/>
    <s v="Beacon Wind"/>
    <x v="51"/>
    <s v="No Federal FMP"/>
    <x v="71"/>
    <x v="27"/>
    <x v="29"/>
    <x v="44"/>
    <x v="11"/>
    <n v="4.74"/>
  </r>
  <r>
    <x v="11"/>
    <x v="15"/>
    <s v="Beacon Wind"/>
    <x v="19"/>
    <s v="Tilefish"/>
    <x v="27"/>
    <x v="20"/>
    <x v="6"/>
    <x v="6"/>
    <x v="11"/>
    <n v="3.55"/>
  </r>
  <r>
    <x v="11"/>
    <x v="15"/>
    <s v="Beacon Wind"/>
    <x v="55"/>
    <s v="Northeast Multispecies"/>
    <x v="20"/>
    <x v="20"/>
    <x v="6"/>
    <x v="6"/>
    <x v="11"/>
    <n v="1.18"/>
  </r>
  <r>
    <x v="11"/>
    <x v="15"/>
    <s v="Beacon Wind"/>
    <x v="91"/>
    <s v="Northeast Multispecies"/>
    <x v="20"/>
    <x v="19"/>
    <x v="6"/>
    <x v="6"/>
    <x v="11"/>
    <n v="1.18"/>
  </r>
  <r>
    <x v="11"/>
    <x v="16"/>
    <s v="Mayflower Wind"/>
    <x v="22"/>
    <s v="Small-Mesh Multispecies"/>
    <x v="4415"/>
    <x v="4395"/>
    <x v="150"/>
    <x v="65"/>
    <x v="11"/>
    <n v="97599.56"/>
  </r>
  <r>
    <x v="11"/>
    <x v="16"/>
    <s v="Mayflower Wind"/>
    <x v="38"/>
    <s v="Atlantic Herring"/>
    <x v="4416"/>
    <x v="4396"/>
    <x v="63"/>
    <x v="152"/>
    <x v="11"/>
    <n v="91134.46"/>
  </r>
  <r>
    <x v="11"/>
    <x v="16"/>
    <s v="Mayflower Wind"/>
    <x v="16"/>
    <s v="Monkfish"/>
    <x v="4417"/>
    <x v="4397"/>
    <x v="94"/>
    <x v="85"/>
    <x v="11"/>
    <n v="66902.77"/>
  </r>
  <r>
    <x v="11"/>
    <x v="16"/>
    <s v="Mayflower Wind"/>
    <x v="8"/>
    <s v="ASMFC FMP"/>
    <x v="4418"/>
    <x v="4398"/>
    <x v="109"/>
    <x v="168"/>
    <x v="11"/>
    <n v="42512.36"/>
  </r>
  <r>
    <x v="11"/>
    <x v="16"/>
    <s v="Mayflower Wind"/>
    <x v="5"/>
    <s v="ASMFC FMP"/>
    <x v="4419"/>
    <x v="4399"/>
    <x v="11"/>
    <x v="31"/>
    <x v="11"/>
    <n v="42218.6"/>
  </r>
  <r>
    <x v="11"/>
    <x v="16"/>
    <s v="Mayflower Wind"/>
    <x v="0"/>
    <m/>
    <x v="4420"/>
    <x v="4400"/>
    <x v="0"/>
    <x v="0"/>
    <x v="11"/>
    <n v="34968.160000000003"/>
  </r>
  <r>
    <x v="11"/>
    <x v="16"/>
    <s v="Mayflower Wind"/>
    <x v="26"/>
    <s v="Skates"/>
    <x v="4421"/>
    <x v="4401"/>
    <x v="15"/>
    <x v="66"/>
    <x v="11"/>
    <n v="30842.48"/>
  </r>
  <r>
    <x v="11"/>
    <x v="16"/>
    <s v="Mayflower Wind"/>
    <x v="7"/>
    <s v="Mackerel, Squid, and Butterfish"/>
    <x v="4422"/>
    <x v="4402"/>
    <x v="27"/>
    <x v="63"/>
    <x v="11"/>
    <n v="25208.92"/>
  </r>
  <r>
    <x v="11"/>
    <x v="16"/>
    <s v="Mayflower Wind"/>
    <x v="1"/>
    <s v="Sea Scallop"/>
    <x v="4423"/>
    <x v="1845"/>
    <x v="6"/>
    <x v="6"/>
    <x v="11"/>
    <n v="12937.31"/>
  </r>
  <r>
    <x v="11"/>
    <x v="16"/>
    <s v="Mayflower Wind"/>
    <x v="28"/>
    <s v="Tilefish"/>
    <x v="4424"/>
    <x v="3772"/>
    <x v="58"/>
    <x v="12"/>
    <x v="11"/>
    <n v="11241.08"/>
  </r>
  <r>
    <x v="11"/>
    <x v="16"/>
    <s v="Mayflower Wind"/>
    <x v="10"/>
    <s v="Summer Flounder, Scup, Black Sea Bass"/>
    <x v="4425"/>
    <x v="3185"/>
    <x v="29"/>
    <x v="7"/>
    <x v="11"/>
    <n v="9765.17"/>
  </r>
  <r>
    <x v="11"/>
    <x v="16"/>
    <s v="Mayflower Wind"/>
    <x v="17"/>
    <s v="Small-Mesh Multispecies"/>
    <x v="4426"/>
    <x v="4403"/>
    <x v="103"/>
    <x v="220"/>
    <x v="11"/>
    <n v="7867.57"/>
  </r>
  <r>
    <x v="11"/>
    <x v="16"/>
    <s v="Mayflower Wind"/>
    <x v="20"/>
    <s v="Mackerel, Squid, and Butterfish"/>
    <x v="4427"/>
    <x v="4404"/>
    <x v="85"/>
    <x v="51"/>
    <x v="11"/>
    <n v="7107.11"/>
  </r>
  <r>
    <x v="11"/>
    <x v="16"/>
    <s v="Mayflower Wind"/>
    <x v="12"/>
    <s v="No Federal FMP"/>
    <x v="4428"/>
    <x v="4405"/>
    <x v="78"/>
    <x v="26"/>
    <x v="11"/>
    <n v="2973.14"/>
  </r>
  <r>
    <x v="11"/>
    <x v="16"/>
    <s v="Mayflower Wind"/>
    <x v="18"/>
    <s v="Mackerel, Squid, and Butterfish"/>
    <x v="2314"/>
    <x v="4057"/>
    <x v="7"/>
    <x v="5"/>
    <x v="11"/>
    <n v="2117.92"/>
  </r>
  <r>
    <x v="11"/>
    <x v="16"/>
    <s v="Mayflower Wind"/>
    <x v="9"/>
    <s v="Summer Flounder, Scup, Black Sea Bass"/>
    <x v="1449"/>
    <x v="4406"/>
    <x v="5"/>
    <x v="7"/>
    <x v="11"/>
    <n v="1496.05"/>
  </r>
  <r>
    <x v="11"/>
    <x v="16"/>
    <s v="Mayflower Wind"/>
    <x v="35"/>
    <s v="Spiny Dogfish"/>
    <x v="1361"/>
    <x v="4407"/>
    <x v="54"/>
    <x v="8"/>
    <x v="11"/>
    <n v="1339.69"/>
  </r>
  <r>
    <x v="11"/>
    <x v="16"/>
    <s v="Mayflower Wind"/>
    <x v="25"/>
    <s v="Bluefish"/>
    <x v="4185"/>
    <x v="4408"/>
    <x v="7"/>
    <x v="7"/>
    <x v="11"/>
    <n v="859.96"/>
  </r>
  <r>
    <x v="11"/>
    <x v="16"/>
    <s v="Mayflower Wind"/>
    <x v="27"/>
    <s v="Northeast Multispecies"/>
    <x v="492"/>
    <x v="381"/>
    <x v="1"/>
    <x v="1"/>
    <x v="11"/>
    <n v="617.13"/>
  </r>
  <r>
    <x v="11"/>
    <x v="16"/>
    <s v="Mayflower Wind"/>
    <x v="43"/>
    <s v="Northeast Multispecies"/>
    <x v="707"/>
    <x v="3128"/>
    <x v="1"/>
    <x v="1"/>
    <x v="11"/>
    <n v="452.49"/>
  </r>
  <r>
    <x v="11"/>
    <x v="16"/>
    <s v="Mayflower Wind"/>
    <x v="2"/>
    <s v="Summer Flounder, Scup, Black Sea Bass"/>
    <x v="1452"/>
    <x v="270"/>
    <x v="1"/>
    <x v="1"/>
    <x v="11"/>
    <n v="364.83"/>
  </r>
  <r>
    <x v="11"/>
    <x v="16"/>
    <s v="Mayflower Wind"/>
    <x v="33"/>
    <s v="Northeast Multispecies"/>
    <x v="1705"/>
    <x v="1731"/>
    <x v="6"/>
    <x v="6"/>
    <x v="11"/>
    <n v="351.8"/>
  </r>
  <r>
    <x v="11"/>
    <x v="16"/>
    <s v="Mayflower Wind"/>
    <x v="34"/>
    <s v="Northeast Multispecies"/>
    <x v="388"/>
    <x v="487"/>
    <x v="6"/>
    <x v="6"/>
    <x v="11"/>
    <n v="221.5"/>
  </r>
  <r>
    <x v="11"/>
    <x v="16"/>
    <s v="Mayflower Wind"/>
    <x v="82"/>
    <s v="No Federal FMP"/>
    <x v="550"/>
    <x v="2346"/>
    <x v="272"/>
    <x v="246"/>
    <x v="11"/>
    <n v="170.57"/>
  </r>
  <r>
    <x v="11"/>
    <x v="16"/>
    <s v="Mayflower Wind"/>
    <x v="32"/>
    <s v="Highly Migratory Species"/>
    <x v="1171"/>
    <x v="153"/>
    <x v="1"/>
    <x v="1"/>
    <x v="11"/>
    <n v="143.33000000000001"/>
  </r>
  <r>
    <x v="11"/>
    <x v="16"/>
    <s v="Mayflower Wind"/>
    <x v="41"/>
    <s v="Northeast Multispecies"/>
    <x v="817"/>
    <x v="731"/>
    <x v="6"/>
    <x v="6"/>
    <x v="11"/>
    <n v="137.4"/>
  </r>
  <r>
    <x v="11"/>
    <x v="16"/>
    <s v="Mayflower Wind"/>
    <x v="64"/>
    <s v="Small-Mesh Multispecies"/>
    <x v="831"/>
    <x v="818"/>
    <x v="9"/>
    <x v="9"/>
    <x v="11"/>
    <n v="129.11000000000001"/>
  </r>
  <r>
    <x v="11"/>
    <x v="16"/>
    <s v="Mayflower Wind"/>
    <x v="13"/>
    <s v="No Federal FMP"/>
    <x v="66"/>
    <x v="122"/>
    <x v="45"/>
    <x v="28"/>
    <x v="11"/>
    <n v="37.9"/>
  </r>
  <r>
    <x v="11"/>
    <x v="16"/>
    <s v="Mayflower Wind"/>
    <x v="21"/>
    <s v="No Federal FMP"/>
    <x v="26"/>
    <x v="182"/>
    <x v="1"/>
    <x v="1"/>
    <x v="11"/>
    <n v="36.72"/>
  </r>
  <r>
    <x v="11"/>
    <x v="16"/>
    <s v="Mayflower Wind"/>
    <x v="56"/>
    <s v="Northeast Multispecies"/>
    <x v="613"/>
    <x v="14"/>
    <x v="6"/>
    <x v="6"/>
    <x v="11"/>
    <n v="34.35"/>
  </r>
  <r>
    <x v="11"/>
    <x v="16"/>
    <s v="Mayflower Wind"/>
    <x v="14"/>
    <s v="No Federal FMP"/>
    <x v="613"/>
    <x v="281"/>
    <x v="60"/>
    <x v="55"/>
    <x v="11"/>
    <n v="34.35"/>
  </r>
  <r>
    <x v="11"/>
    <x v="16"/>
    <s v="Mayflower Wind"/>
    <x v="48"/>
    <s v="Northeast Multispecies"/>
    <x v="15"/>
    <x v="141"/>
    <x v="6"/>
    <x v="6"/>
    <x v="11"/>
    <n v="22.51"/>
  </r>
  <r>
    <x v="11"/>
    <x v="16"/>
    <s v="Mayflower Wind"/>
    <x v="24"/>
    <s v="No Federal FMP"/>
    <x v="67"/>
    <x v="18"/>
    <x v="1"/>
    <x v="1"/>
    <x v="11"/>
    <n v="17.77"/>
  </r>
  <r>
    <x v="11"/>
    <x v="16"/>
    <s v="Mayflower Wind"/>
    <x v="3"/>
    <s v="No Federal FMP"/>
    <x v="67"/>
    <x v="27"/>
    <x v="6"/>
    <x v="6"/>
    <x v="11"/>
    <n v="17.77"/>
  </r>
  <r>
    <x v="11"/>
    <x v="16"/>
    <s v="Mayflower Wind"/>
    <x v="29"/>
    <s v="ASMFC FMP"/>
    <x v="145"/>
    <x v="27"/>
    <x v="6"/>
    <x v="6"/>
    <x v="11"/>
    <n v="16.579999999999998"/>
  </r>
  <r>
    <x v="11"/>
    <x v="16"/>
    <s v="Mayflower Wind"/>
    <x v="54"/>
    <s v="Northeast Multispecies"/>
    <x v="71"/>
    <x v="65"/>
    <x v="6"/>
    <x v="6"/>
    <x v="11"/>
    <n v="4.74"/>
  </r>
  <r>
    <x v="11"/>
    <x v="16"/>
    <s v="Mayflower Wind"/>
    <x v="11"/>
    <s v="ASMFC FMP"/>
    <x v="71"/>
    <x v="20"/>
    <x v="6"/>
    <x v="6"/>
    <x v="11"/>
    <n v="4.74"/>
  </r>
  <r>
    <x v="11"/>
    <x v="16"/>
    <s v="Mayflower Wind"/>
    <x v="51"/>
    <s v="No Federal FMP"/>
    <x v="71"/>
    <x v="109"/>
    <x v="29"/>
    <x v="7"/>
    <x v="11"/>
    <n v="4.74"/>
  </r>
  <r>
    <x v="11"/>
    <x v="16"/>
    <s v="Mayflower Wind"/>
    <x v="31"/>
    <s v="No Federal FMP"/>
    <x v="71"/>
    <x v="109"/>
    <x v="1"/>
    <x v="1"/>
    <x v="11"/>
    <n v="4.74"/>
  </r>
  <r>
    <x v="11"/>
    <x v="16"/>
    <s v="Mayflower Wind"/>
    <x v="55"/>
    <s v="Northeast Multispecies"/>
    <x v="19"/>
    <x v="109"/>
    <x v="6"/>
    <x v="6"/>
    <x v="11"/>
    <n v="2.37"/>
  </r>
  <r>
    <x v="11"/>
    <x v="16"/>
    <s v="Mayflower Wind"/>
    <x v="19"/>
    <s v="Tilefish"/>
    <x v="19"/>
    <x v="19"/>
    <x v="6"/>
    <x v="6"/>
    <x v="11"/>
    <n v="2.37"/>
  </r>
  <r>
    <x v="11"/>
    <x v="17"/>
    <s v="Vineyard Northeast"/>
    <x v="0"/>
    <m/>
    <x v="4429"/>
    <x v="4409"/>
    <x v="0"/>
    <x v="0"/>
    <x v="11"/>
    <n v="84829.27"/>
  </r>
  <r>
    <x v="11"/>
    <x v="17"/>
    <s v="Vineyard Northeast"/>
    <x v="38"/>
    <s v="Atlantic Herring"/>
    <x v="4430"/>
    <x v="4410"/>
    <x v="51"/>
    <x v="54"/>
    <x v="11"/>
    <n v="50795.69"/>
  </r>
  <r>
    <x v="11"/>
    <x v="17"/>
    <s v="Vineyard Northeast"/>
    <x v="8"/>
    <s v="ASMFC FMP"/>
    <x v="4431"/>
    <x v="4411"/>
    <x v="73"/>
    <x v="88"/>
    <x v="11"/>
    <n v="35543.839999999997"/>
  </r>
  <r>
    <x v="11"/>
    <x v="17"/>
    <s v="Vineyard Northeast"/>
    <x v="5"/>
    <s v="ASMFC FMP"/>
    <x v="4432"/>
    <x v="4412"/>
    <x v="29"/>
    <x v="7"/>
    <x v="11"/>
    <n v="30144.799999999999"/>
  </r>
  <r>
    <x v="11"/>
    <x v="17"/>
    <s v="Vineyard Northeast"/>
    <x v="16"/>
    <s v="Monkfish"/>
    <x v="4433"/>
    <x v="4413"/>
    <x v="27"/>
    <x v="73"/>
    <x v="11"/>
    <n v="24559.8"/>
  </r>
  <r>
    <x v="11"/>
    <x v="17"/>
    <s v="Vineyard Northeast"/>
    <x v="26"/>
    <s v="Skates"/>
    <x v="4434"/>
    <x v="4414"/>
    <x v="65"/>
    <x v="55"/>
    <x v="11"/>
    <n v="21456.36"/>
  </r>
  <r>
    <x v="11"/>
    <x v="17"/>
    <s v="Vineyard Northeast"/>
    <x v="22"/>
    <s v="Small-Mesh Multispecies"/>
    <x v="4435"/>
    <x v="4415"/>
    <x v="27"/>
    <x v="63"/>
    <x v="11"/>
    <n v="14755.54"/>
  </r>
  <r>
    <x v="11"/>
    <x v="17"/>
    <s v="Vineyard Northeast"/>
    <x v="10"/>
    <s v="Summer Flounder, Scup, Black Sea Bass"/>
    <x v="4203"/>
    <x v="4416"/>
    <x v="29"/>
    <x v="5"/>
    <x v="11"/>
    <n v="8189.76"/>
  </r>
  <r>
    <x v="11"/>
    <x v="17"/>
    <s v="Vineyard Northeast"/>
    <x v="28"/>
    <s v="Tilefish"/>
    <x v="4436"/>
    <x v="4417"/>
    <x v="8"/>
    <x v="10"/>
    <x v="11"/>
    <n v="5683.32"/>
  </r>
  <r>
    <x v="11"/>
    <x v="17"/>
    <s v="Vineyard Northeast"/>
    <x v="7"/>
    <s v="Mackerel, Squid, and Butterfish"/>
    <x v="4437"/>
    <x v="4418"/>
    <x v="5"/>
    <x v="5"/>
    <x v="11"/>
    <n v="3834.29"/>
  </r>
  <r>
    <x v="11"/>
    <x v="17"/>
    <s v="Vineyard Northeast"/>
    <x v="29"/>
    <s v="ASMFC FMP"/>
    <x v="4438"/>
    <x v="4419"/>
    <x v="45"/>
    <x v="68"/>
    <x v="11"/>
    <n v="3121.21"/>
  </r>
  <r>
    <x v="11"/>
    <x v="17"/>
    <s v="Vineyard Northeast"/>
    <x v="12"/>
    <s v="No Federal FMP"/>
    <x v="1284"/>
    <x v="4420"/>
    <x v="63"/>
    <x v="71"/>
    <x v="11"/>
    <n v="2943.53"/>
  </r>
  <r>
    <x v="11"/>
    <x v="17"/>
    <s v="Vineyard Northeast"/>
    <x v="1"/>
    <s v="Sea Scallop"/>
    <x v="4439"/>
    <x v="571"/>
    <x v="6"/>
    <x v="6"/>
    <x v="11"/>
    <n v="1629.9"/>
  </r>
  <r>
    <x v="11"/>
    <x v="17"/>
    <s v="Vineyard Northeast"/>
    <x v="9"/>
    <s v="Summer Flounder, Scup, Black Sea Bass"/>
    <x v="4440"/>
    <x v="2479"/>
    <x v="5"/>
    <x v="5"/>
    <x v="11"/>
    <n v="1464.06"/>
  </r>
  <r>
    <x v="11"/>
    <x v="17"/>
    <s v="Vineyard Northeast"/>
    <x v="17"/>
    <s v="Small-Mesh Multispecies"/>
    <x v="1142"/>
    <x v="4421"/>
    <x v="56"/>
    <x v="94"/>
    <x v="11"/>
    <n v="1217.68"/>
  </r>
  <r>
    <x v="11"/>
    <x v="17"/>
    <s v="Vineyard Northeast"/>
    <x v="20"/>
    <s v="Mackerel, Squid, and Butterfish"/>
    <x v="4441"/>
    <x v="3713"/>
    <x v="27"/>
    <x v="57"/>
    <x v="11"/>
    <n v="1126.48"/>
  </r>
  <r>
    <x v="11"/>
    <x v="17"/>
    <s v="Vineyard Northeast"/>
    <x v="3"/>
    <s v="No Federal FMP"/>
    <x v="1115"/>
    <x v="1463"/>
    <x v="1"/>
    <x v="5"/>
    <x v="11"/>
    <n v="515.27"/>
  </r>
  <r>
    <x v="11"/>
    <x v="17"/>
    <s v="Vineyard Northeast"/>
    <x v="25"/>
    <s v="Bluefish"/>
    <x v="750"/>
    <x v="2372"/>
    <x v="5"/>
    <x v="5"/>
    <x v="11"/>
    <n v="472.62"/>
  </r>
  <r>
    <x v="11"/>
    <x v="17"/>
    <s v="Vineyard Northeast"/>
    <x v="35"/>
    <s v="Spiny Dogfish"/>
    <x v="141"/>
    <x v="4422"/>
    <x v="1"/>
    <x v="1"/>
    <x v="11"/>
    <n v="226.24"/>
  </r>
  <r>
    <x v="11"/>
    <x v="17"/>
    <s v="Vineyard Northeast"/>
    <x v="18"/>
    <s v="Mackerel, Squid, and Butterfish"/>
    <x v="850"/>
    <x v="1341"/>
    <x v="6"/>
    <x v="6"/>
    <x v="11"/>
    <n v="142.13999999999999"/>
  </r>
  <r>
    <x v="11"/>
    <x v="17"/>
    <s v="Vineyard Northeast"/>
    <x v="27"/>
    <s v="Northeast Multispecies"/>
    <x v="436"/>
    <x v="56"/>
    <x v="6"/>
    <x v="6"/>
    <x v="11"/>
    <n v="126.74"/>
  </r>
  <r>
    <x v="11"/>
    <x v="17"/>
    <s v="Vineyard Northeast"/>
    <x v="43"/>
    <s v="Northeast Multispecies"/>
    <x v="62"/>
    <x v="217"/>
    <x v="6"/>
    <x v="6"/>
    <x v="11"/>
    <n v="72.260000000000005"/>
  </r>
  <r>
    <x v="11"/>
    <x v="17"/>
    <s v="Vineyard Northeast"/>
    <x v="2"/>
    <s v="Summer Flounder, Scup, Black Sea Bass"/>
    <x v="1188"/>
    <x v="364"/>
    <x v="6"/>
    <x v="6"/>
    <x v="11"/>
    <n v="71.069999999999993"/>
  </r>
  <r>
    <x v="11"/>
    <x v="17"/>
    <s v="Vineyard Northeast"/>
    <x v="41"/>
    <s v="Northeast Multispecies"/>
    <x v="852"/>
    <x v="64"/>
    <x v="6"/>
    <x v="6"/>
    <x v="11"/>
    <n v="58.04"/>
  </r>
  <r>
    <x v="11"/>
    <x v="17"/>
    <s v="Vineyard Northeast"/>
    <x v="33"/>
    <s v="Northeast Multispecies"/>
    <x v="283"/>
    <x v="1008"/>
    <x v="6"/>
    <x v="6"/>
    <x v="11"/>
    <n v="45.01"/>
  </r>
  <r>
    <x v="11"/>
    <x v="17"/>
    <s v="Vineyard Northeast"/>
    <x v="64"/>
    <s v="Small-Mesh Multispecies"/>
    <x v="194"/>
    <x v="269"/>
    <x v="5"/>
    <x v="5"/>
    <x v="11"/>
    <n v="39.090000000000003"/>
  </r>
  <r>
    <x v="11"/>
    <x v="17"/>
    <s v="Vineyard Northeast"/>
    <x v="34"/>
    <s v="Northeast Multispecies"/>
    <x v="126"/>
    <x v="184"/>
    <x v="6"/>
    <x v="6"/>
    <x v="11"/>
    <n v="33.17"/>
  </r>
  <r>
    <x v="11"/>
    <x v="17"/>
    <s v="Vineyard Northeast"/>
    <x v="14"/>
    <s v="No Federal FMP"/>
    <x v="109"/>
    <x v="124"/>
    <x v="28"/>
    <x v="43"/>
    <x v="11"/>
    <n v="23.69"/>
  </r>
  <r>
    <x v="11"/>
    <x v="17"/>
    <s v="Vineyard Northeast"/>
    <x v="32"/>
    <s v="Highly Migratory Species"/>
    <x v="127"/>
    <x v="207"/>
    <x v="6"/>
    <x v="6"/>
    <x v="11"/>
    <n v="18.95"/>
  </r>
  <r>
    <x v="11"/>
    <x v="17"/>
    <s v="Vineyard Northeast"/>
    <x v="13"/>
    <s v="No Federal FMP"/>
    <x v="127"/>
    <x v="56"/>
    <x v="11"/>
    <x v="9"/>
    <x v="11"/>
    <n v="18.95"/>
  </r>
  <r>
    <x v="11"/>
    <x v="17"/>
    <s v="Vineyard Northeast"/>
    <x v="82"/>
    <s v="No Federal FMP"/>
    <x v="145"/>
    <x v="60"/>
    <x v="93"/>
    <x v="52"/>
    <x v="11"/>
    <n v="16.579999999999998"/>
  </r>
  <r>
    <x v="11"/>
    <x v="17"/>
    <s v="Vineyard Northeast"/>
    <x v="24"/>
    <s v="No Federal FMP"/>
    <x v="17"/>
    <x v="26"/>
    <x v="1"/>
    <x v="6"/>
    <x v="11"/>
    <n v="8.2899999999999991"/>
  </r>
  <r>
    <x v="11"/>
    <x v="17"/>
    <s v="Vineyard Northeast"/>
    <x v="21"/>
    <s v="No Federal FMP"/>
    <x v="18"/>
    <x v="16"/>
    <x v="6"/>
    <x v="6"/>
    <x v="11"/>
    <n v="5.92"/>
  </r>
  <r>
    <x v="11"/>
    <x v="17"/>
    <s v="Vineyard Northeast"/>
    <x v="48"/>
    <s v="Northeast Multispecies"/>
    <x v="27"/>
    <x v="19"/>
    <x v="6"/>
    <x v="6"/>
    <x v="11"/>
    <n v="3.55"/>
  </r>
  <r>
    <x v="11"/>
    <x v="17"/>
    <s v="Vineyard Northeast"/>
    <x v="31"/>
    <s v="No Federal FMP"/>
    <x v="20"/>
    <x v="19"/>
    <x v="6"/>
    <x v="6"/>
    <x v="11"/>
    <n v="1.18"/>
  </r>
  <r>
    <x v="11"/>
    <x v="18"/>
    <s v="Ocean Wind 2"/>
    <x v="1"/>
    <s v="Sea Scallop"/>
    <x v="4442"/>
    <x v="4423"/>
    <x v="11"/>
    <x v="31"/>
    <x v="11"/>
    <n v="254356.33"/>
  </r>
  <r>
    <x v="11"/>
    <x v="18"/>
    <s v="Ocean Wind 2"/>
    <x v="40"/>
    <s v="ASMFC FMP"/>
    <x v="4443"/>
    <x v="4424"/>
    <x v="273"/>
    <x v="285"/>
    <x v="11"/>
    <n v="106571.1"/>
  </r>
  <r>
    <x v="11"/>
    <x v="18"/>
    <s v="Ocean Wind 2"/>
    <x v="3"/>
    <s v="No Federal FMP"/>
    <x v="4444"/>
    <x v="4425"/>
    <x v="82"/>
    <x v="60"/>
    <x v="11"/>
    <n v="67221.41"/>
  </r>
  <r>
    <x v="11"/>
    <x v="18"/>
    <s v="Ocean Wind 2"/>
    <x v="53"/>
    <s v="Surfclam, Ocean Quahog"/>
    <x v="4445"/>
    <x v="4426"/>
    <x v="83"/>
    <x v="12"/>
    <x v="11"/>
    <n v="54179.86"/>
  </r>
  <r>
    <x v="11"/>
    <x v="18"/>
    <s v="Ocean Wind 2"/>
    <x v="10"/>
    <s v="Summer Flounder, Scup, Black Sea Bass"/>
    <x v="4446"/>
    <x v="4427"/>
    <x v="54"/>
    <x v="64"/>
    <x v="11"/>
    <n v="15993.36"/>
  </r>
  <r>
    <x v="11"/>
    <x v="18"/>
    <s v="Ocean Wind 2"/>
    <x v="16"/>
    <s v="Monkfish"/>
    <x v="4447"/>
    <x v="4428"/>
    <x v="9"/>
    <x v="68"/>
    <x v="11"/>
    <n v="14620.51"/>
  </r>
  <r>
    <x v="11"/>
    <x v="18"/>
    <s v="Ocean Wind 2"/>
    <x v="18"/>
    <s v="Mackerel, Squid, and Butterfish"/>
    <x v="4448"/>
    <x v="4429"/>
    <x v="65"/>
    <x v="77"/>
    <x v="11"/>
    <n v="12230.15"/>
  </r>
  <r>
    <x v="11"/>
    <x v="18"/>
    <s v="Ocean Wind 2"/>
    <x v="26"/>
    <s v="Skates"/>
    <x v="4449"/>
    <x v="4430"/>
    <x v="45"/>
    <x v="43"/>
    <x v="11"/>
    <n v="9548.4"/>
  </r>
  <r>
    <x v="11"/>
    <x v="18"/>
    <s v="Ocean Wind 2"/>
    <x v="2"/>
    <s v="Summer Flounder, Scup, Black Sea Bass"/>
    <x v="4450"/>
    <x v="4431"/>
    <x v="13"/>
    <x v="15"/>
    <x v="11"/>
    <n v="9280.7000000000007"/>
  </r>
  <r>
    <x v="11"/>
    <x v="18"/>
    <s v="Ocean Wind 2"/>
    <x v="38"/>
    <s v="Atlantic Herring"/>
    <x v="4451"/>
    <x v="4432"/>
    <x v="29"/>
    <x v="31"/>
    <x v="11"/>
    <n v="7301.37"/>
  </r>
  <r>
    <x v="11"/>
    <x v="18"/>
    <s v="Ocean Wind 2"/>
    <x v="70"/>
    <s v="No Federal FMP"/>
    <x v="4452"/>
    <x v="4045"/>
    <x v="53"/>
    <x v="56"/>
    <x v="11"/>
    <n v="6767.15"/>
  </r>
  <r>
    <x v="11"/>
    <x v="18"/>
    <s v="Ocean Wind 2"/>
    <x v="0"/>
    <m/>
    <x v="1046"/>
    <x v="4433"/>
    <x v="0"/>
    <x v="0"/>
    <x v="11"/>
    <n v="4084.22"/>
  </r>
  <r>
    <x v="11"/>
    <x v="18"/>
    <s v="Ocean Wind 2"/>
    <x v="6"/>
    <s v="Mackerel, Squid, and Butterfish"/>
    <x v="2578"/>
    <x v="4420"/>
    <x v="5"/>
    <x v="5"/>
    <x v="11"/>
    <n v="2768.22"/>
  </r>
  <r>
    <x v="11"/>
    <x v="18"/>
    <s v="Ocean Wind 2"/>
    <x v="5"/>
    <s v="ASMFC FMP"/>
    <x v="4453"/>
    <x v="2406"/>
    <x v="6"/>
    <x v="6"/>
    <x v="11"/>
    <n v="2409.31"/>
  </r>
  <r>
    <x v="11"/>
    <x v="18"/>
    <s v="Ocean Wind 2"/>
    <x v="7"/>
    <s v="Mackerel, Squid, and Butterfish"/>
    <x v="4454"/>
    <x v="4434"/>
    <x v="1"/>
    <x v="1"/>
    <x v="11"/>
    <n v="1921.29"/>
  </r>
  <r>
    <x v="11"/>
    <x v="18"/>
    <s v="Ocean Wind 2"/>
    <x v="4"/>
    <s v="No Federal FMP"/>
    <x v="4361"/>
    <x v="4435"/>
    <x v="56"/>
    <x v="22"/>
    <x v="11"/>
    <n v="1761.38"/>
  </r>
  <r>
    <x v="11"/>
    <x v="18"/>
    <s v="Ocean Wind 2"/>
    <x v="11"/>
    <s v="ASMFC FMP"/>
    <x v="1832"/>
    <x v="267"/>
    <x v="61"/>
    <x v="74"/>
    <x v="11"/>
    <n v="1394.18"/>
  </r>
  <r>
    <x v="11"/>
    <x v="18"/>
    <s v="Ocean Wind 2"/>
    <x v="60"/>
    <s v="ASMFC FMP"/>
    <x v="3637"/>
    <x v="4436"/>
    <x v="7"/>
    <x v="9"/>
    <x v="11"/>
    <n v="1372.86"/>
  </r>
  <r>
    <x v="11"/>
    <x v="18"/>
    <s v="Ocean Wind 2"/>
    <x v="32"/>
    <s v="Highly Migratory Species"/>
    <x v="1659"/>
    <x v="4437"/>
    <x v="11"/>
    <x v="31"/>
    <x v="11"/>
    <n v="735.59"/>
  </r>
  <r>
    <x v="11"/>
    <x v="18"/>
    <s v="Ocean Wind 2"/>
    <x v="8"/>
    <s v="ASMFC FMP"/>
    <x v="3270"/>
    <x v="49"/>
    <x v="1"/>
    <x v="1"/>
    <x v="11"/>
    <n v="544.88"/>
  </r>
  <r>
    <x v="11"/>
    <x v="18"/>
    <s v="Ocean Wind 2"/>
    <x v="95"/>
    <s v="No Federal FMP"/>
    <x v="3287"/>
    <x v="802"/>
    <x v="9"/>
    <x v="10"/>
    <x v="11"/>
    <n v="521.19000000000005"/>
  </r>
  <r>
    <x v="11"/>
    <x v="18"/>
    <s v="Ocean Wind 2"/>
    <x v="34"/>
    <s v="Northeast Multispecies"/>
    <x v="1821"/>
    <x v="998"/>
    <x v="6"/>
    <x v="6"/>
    <x v="11"/>
    <n v="402.74"/>
  </r>
  <r>
    <x v="11"/>
    <x v="18"/>
    <s v="Ocean Wind 2"/>
    <x v="35"/>
    <s v="Spiny Dogfish"/>
    <x v="1376"/>
    <x v="4348"/>
    <x v="1"/>
    <x v="1"/>
    <x v="11"/>
    <n v="241.64"/>
  </r>
  <r>
    <x v="11"/>
    <x v="18"/>
    <s v="Ocean Wind 2"/>
    <x v="25"/>
    <s v="Bluefish"/>
    <x v="695"/>
    <x v="597"/>
    <x v="1"/>
    <x v="1"/>
    <x v="11"/>
    <n v="174.12"/>
  </r>
  <r>
    <x v="11"/>
    <x v="18"/>
    <s v="Ocean Wind 2"/>
    <x v="51"/>
    <s v="No Federal FMP"/>
    <x v="101"/>
    <x v="782"/>
    <x v="202"/>
    <x v="98"/>
    <x v="11"/>
    <n v="171.76"/>
  </r>
  <r>
    <x v="11"/>
    <x v="18"/>
    <s v="Ocean Wind 2"/>
    <x v="31"/>
    <s v="No Federal FMP"/>
    <x v="1909"/>
    <x v="901"/>
    <x v="22"/>
    <x v="28"/>
    <x v="11"/>
    <n v="117.27"/>
  </r>
  <r>
    <x v="11"/>
    <x v="18"/>
    <s v="Ocean Wind 2"/>
    <x v="9"/>
    <s v="Summer Flounder, Scup, Black Sea Bass"/>
    <x v="1909"/>
    <x v="1372"/>
    <x v="6"/>
    <x v="6"/>
    <x v="11"/>
    <n v="117.27"/>
  </r>
  <r>
    <x v="11"/>
    <x v="18"/>
    <s v="Ocean Wind 2"/>
    <x v="13"/>
    <s v="No Federal FMP"/>
    <x v="62"/>
    <x v="101"/>
    <x v="41"/>
    <x v="43"/>
    <x v="11"/>
    <n v="72.260000000000005"/>
  </r>
  <r>
    <x v="11"/>
    <x v="18"/>
    <s v="Ocean Wind 2"/>
    <x v="17"/>
    <s v="Small-Mesh Multispecies"/>
    <x v="412"/>
    <x v="1030"/>
    <x v="1"/>
    <x v="1"/>
    <x v="11"/>
    <n v="63.96"/>
  </r>
  <r>
    <x v="11"/>
    <x v="18"/>
    <s v="Ocean Wind 2"/>
    <x v="20"/>
    <s v="Mackerel, Squid, and Butterfish"/>
    <x v="108"/>
    <x v="302"/>
    <x v="6"/>
    <x v="6"/>
    <x v="11"/>
    <n v="27.24"/>
  </r>
  <r>
    <x v="11"/>
    <x v="18"/>
    <s v="Ocean Wind 2"/>
    <x v="22"/>
    <s v="Small-Mesh Multispecies"/>
    <x v="144"/>
    <x v="215"/>
    <x v="6"/>
    <x v="6"/>
    <x v="11"/>
    <n v="26.06"/>
  </r>
  <r>
    <x v="11"/>
    <x v="18"/>
    <s v="Ocean Wind 2"/>
    <x v="30"/>
    <s v="No Federal FMP"/>
    <x v="15"/>
    <x v="933"/>
    <x v="7"/>
    <x v="7"/>
    <x v="11"/>
    <n v="22.51"/>
  </r>
  <r>
    <x v="11"/>
    <x v="18"/>
    <s v="Ocean Wind 2"/>
    <x v="21"/>
    <s v="No Federal FMP"/>
    <x v="67"/>
    <x v="157"/>
    <x v="6"/>
    <x v="6"/>
    <x v="11"/>
    <n v="17.77"/>
  </r>
  <r>
    <x v="11"/>
    <x v="18"/>
    <s v="Ocean Wind 2"/>
    <x v="65"/>
    <s v="No Federal FMP"/>
    <x v="145"/>
    <x v="17"/>
    <x v="6"/>
    <x v="6"/>
    <x v="11"/>
    <n v="16.579999999999998"/>
  </r>
  <r>
    <x v="11"/>
    <x v="18"/>
    <s v="Ocean Wind 2"/>
    <x v="28"/>
    <s v="Tilefish"/>
    <x v="17"/>
    <x v="109"/>
    <x v="6"/>
    <x v="6"/>
    <x v="11"/>
    <n v="8.2899999999999991"/>
  </r>
  <r>
    <x v="11"/>
    <x v="18"/>
    <s v="Ocean Wind 2"/>
    <x v="24"/>
    <s v="No Federal FMP"/>
    <x v="111"/>
    <x v="16"/>
    <x v="1"/>
    <x v="6"/>
    <x v="11"/>
    <n v="7.11"/>
  </r>
  <r>
    <x v="11"/>
    <x v="18"/>
    <s v="Ocean Wind 2"/>
    <x v="15"/>
    <s v="SERO FMP"/>
    <x v="19"/>
    <x v="20"/>
    <x v="29"/>
    <x v="44"/>
    <x v="11"/>
    <n v="2.37"/>
  </r>
  <r>
    <x v="11"/>
    <x v="18"/>
    <s v="Ocean Wind 2"/>
    <x v="19"/>
    <s v="Tilefish"/>
    <x v="20"/>
    <x v="19"/>
    <x v="6"/>
    <x v="6"/>
    <x v="11"/>
    <n v="1.18"/>
  </r>
  <r>
    <x v="11"/>
    <x v="19"/>
    <s v="New England Wind"/>
    <x v="0"/>
    <m/>
    <x v="4455"/>
    <x v="4438"/>
    <x v="0"/>
    <x v="0"/>
    <x v="11"/>
    <n v="176592.71"/>
  </r>
  <r>
    <x v="11"/>
    <x v="19"/>
    <s v="New England Wind"/>
    <x v="22"/>
    <s v="Small-Mesh Multispecies"/>
    <x v="4456"/>
    <x v="4439"/>
    <x v="146"/>
    <x v="76"/>
    <x v="11"/>
    <n v="78135.56"/>
  </r>
  <r>
    <x v="11"/>
    <x v="19"/>
    <s v="New England Wind"/>
    <x v="1"/>
    <s v="Sea Scallop"/>
    <x v="4457"/>
    <x v="4440"/>
    <x v="1"/>
    <x v="1"/>
    <x v="11"/>
    <n v="75066.47"/>
  </r>
  <r>
    <x v="11"/>
    <x v="19"/>
    <s v="New England Wind"/>
    <x v="16"/>
    <s v="Monkfish"/>
    <x v="4458"/>
    <x v="4441"/>
    <x v="71"/>
    <x v="14"/>
    <x v="11"/>
    <n v="46578.81"/>
  </r>
  <r>
    <x v="11"/>
    <x v="19"/>
    <s v="New England Wind"/>
    <x v="5"/>
    <s v="ASMFC FMP"/>
    <x v="4459"/>
    <x v="4442"/>
    <x v="7"/>
    <x v="44"/>
    <x v="11"/>
    <n v="39154.25"/>
  </r>
  <r>
    <x v="11"/>
    <x v="19"/>
    <s v="New England Wind"/>
    <x v="26"/>
    <s v="Skates"/>
    <x v="4460"/>
    <x v="4443"/>
    <x v="94"/>
    <x v="52"/>
    <x v="11"/>
    <n v="26385.14"/>
  </r>
  <r>
    <x v="11"/>
    <x v="19"/>
    <s v="New England Wind"/>
    <x v="7"/>
    <s v="Mackerel, Squid, and Butterfish"/>
    <x v="4461"/>
    <x v="4444"/>
    <x v="45"/>
    <x v="63"/>
    <x v="11"/>
    <n v="23774.46"/>
  </r>
  <r>
    <x v="11"/>
    <x v="19"/>
    <s v="New England Wind"/>
    <x v="8"/>
    <s v="ASMFC FMP"/>
    <x v="4462"/>
    <x v="4445"/>
    <x v="61"/>
    <x v="14"/>
    <x v="11"/>
    <n v="20970.71"/>
  </r>
  <r>
    <x v="11"/>
    <x v="19"/>
    <s v="New England Wind"/>
    <x v="38"/>
    <s v="Atlantic Herring"/>
    <x v="4463"/>
    <x v="4446"/>
    <x v="9"/>
    <x v="68"/>
    <x v="11"/>
    <n v="16135.51"/>
  </r>
  <r>
    <x v="11"/>
    <x v="19"/>
    <s v="New England Wind"/>
    <x v="10"/>
    <s v="Summer Flounder, Scup, Black Sea Bass"/>
    <x v="3703"/>
    <x v="4447"/>
    <x v="11"/>
    <x v="44"/>
    <x v="11"/>
    <n v="15103.79"/>
  </r>
  <r>
    <x v="11"/>
    <x v="19"/>
    <s v="New England Wind"/>
    <x v="9"/>
    <s v="Summer Flounder, Scup, Black Sea Bass"/>
    <x v="4464"/>
    <x v="4448"/>
    <x v="33"/>
    <x v="94"/>
    <x v="11"/>
    <n v="8875.59"/>
  </r>
  <r>
    <x v="11"/>
    <x v="19"/>
    <s v="New England Wind"/>
    <x v="17"/>
    <s v="Small-Mesh Multispecies"/>
    <x v="4465"/>
    <x v="4449"/>
    <x v="17"/>
    <x v="70"/>
    <x v="11"/>
    <n v="5355.21"/>
  </r>
  <r>
    <x v="11"/>
    <x v="19"/>
    <s v="New England Wind"/>
    <x v="20"/>
    <s v="Mackerel, Squid, and Butterfish"/>
    <x v="3653"/>
    <x v="4450"/>
    <x v="63"/>
    <x v="116"/>
    <x v="11"/>
    <n v="3712.28"/>
  </r>
  <r>
    <x v="11"/>
    <x v="19"/>
    <s v="New England Wind"/>
    <x v="12"/>
    <s v="No Federal FMP"/>
    <x v="4466"/>
    <x v="4451"/>
    <x v="48"/>
    <x v="130"/>
    <x v="11"/>
    <n v="3521.57"/>
  </r>
  <r>
    <x v="11"/>
    <x v="19"/>
    <s v="New England Wind"/>
    <x v="18"/>
    <s v="Mackerel, Squid, and Butterfish"/>
    <x v="1488"/>
    <x v="4452"/>
    <x v="5"/>
    <x v="1"/>
    <x v="11"/>
    <n v="934.58"/>
  </r>
  <r>
    <x v="11"/>
    <x v="19"/>
    <s v="New England Wind"/>
    <x v="28"/>
    <s v="Tilefish"/>
    <x v="2939"/>
    <x v="1397"/>
    <x v="1"/>
    <x v="5"/>
    <x v="11"/>
    <n v="889.57"/>
  </r>
  <r>
    <x v="11"/>
    <x v="19"/>
    <s v="New England Wind"/>
    <x v="25"/>
    <s v="Bluefish"/>
    <x v="1012"/>
    <x v="4453"/>
    <x v="7"/>
    <x v="7"/>
    <x v="11"/>
    <n v="784.15"/>
  </r>
  <r>
    <x v="11"/>
    <x v="19"/>
    <s v="New England Wind"/>
    <x v="43"/>
    <s v="Northeast Multispecies"/>
    <x v="533"/>
    <x v="3484"/>
    <x v="1"/>
    <x v="5"/>
    <x v="11"/>
    <n v="723.74"/>
  </r>
  <r>
    <x v="11"/>
    <x v="19"/>
    <s v="New England Wind"/>
    <x v="2"/>
    <s v="Summer Flounder, Scup, Black Sea Bass"/>
    <x v="252"/>
    <x v="214"/>
    <x v="1"/>
    <x v="1"/>
    <x v="11"/>
    <n v="587.52"/>
  </r>
  <r>
    <x v="11"/>
    <x v="19"/>
    <s v="New England Wind"/>
    <x v="34"/>
    <s v="Northeast Multispecies"/>
    <x v="827"/>
    <x v="613"/>
    <x v="6"/>
    <x v="6"/>
    <x v="11"/>
    <n v="422.87"/>
  </r>
  <r>
    <x v="11"/>
    <x v="19"/>
    <s v="New England Wind"/>
    <x v="35"/>
    <s v="Spiny Dogfish"/>
    <x v="1013"/>
    <x v="4454"/>
    <x v="5"/>
    <x v="5"/>
    <x v="11"/>
    <n v="395.63"/>
  </r>
  <r>
    <x v="11"/>
    <x v="19"/>
    <s v="New England Wind"/>
    <x v="27"/>
    <s v="Northeast Multispecies"/>
    <x v="1797"/>
    <x v="758"/>
    <x v="6"/>
    <x v="6"/>
    <x v="11"/>
    <n v="313.89999999999998"/>
  </r>
  <r>
    <x v="11"/>
    <x v="19"/>
    <s v="New England Wind"/>
    <x v="32"/>
    <s v="Highly Migratory Species"/>
    <x v="390"/>
    <x v="1980"/>
    <x v="1"/>
    <x v="1"/>
    <x v="11"/>
    <n v="110.16"/>
  </r>
  <r>
    <x v="11"/>
    <x v="19"/>
    <s v="New England Wind"/>
    <x v="21"/>
    <s v="No Federal FMP"/>
    <x v="2062"/>
    <x v="758"/>
    <x v="5"/>
    <x v="5"/>
    <x v="11"/>
    <n v="107.79"/>
  </r>
  <r>
    <x v="11"/>
    <x v="19"/>
    <s v="New England Wind"/>
    <x v="64"/>
    <s v="Small-Mesh Multispecies"/>
    <x v="369"/>
    <x v="202"/>
    <x v="11"/>
    <x v="9"/>
    <x v="11"/>
    <n v="95.95"/>
  </r>
  <r>
    <x v="11"/>
    <x v="19"/>
    <s v="New England Wind"/>
    <x v="33"/>
    <s v="Northeast Multispecies"/>
    <x v="125"/>
    <x v="934"/>
    <x v="6"/>
    <x v="6"/>
    <x v="11"/>
    <n v="92.39"/>
  </r>
  <r>
    <x v="11"/>
    <x v="19"/>
    <s v="New England Wind"/>
    <x v="3"/>
    <s v="No Federal FMP"/>
    <x v="627"/>
    <x v="18"/>
    <x v="6"/>
    <x v="6"/>
    <x v="11"/>
    <n v="90.02"/>
  </r>
  <r>
    <x v="11"/>
    <x v="19"/>
    <s v="New England Wind"/>
    <x v="41"/>
    <s v="Northeast Multispecies"/>
    <x v="1188"/>
    <x v="348"/>
    <x v="6"/>
    <x v="6"/>
    <x v="11"/>
    <n v="71.069999999999993"/>
  </r>
  <r>
    <x v="11"/>
    <x v="19"/>
    <s v="New England Wind"/>
    <x v="56"/>
    <s v="Northeast Multispecies"/>
    <x v="193"/>
    <x v="14"/>
    <x v="6"/>
    <x v="6"/>
    <x v="11"/>
    <n v="43.83"/>
  </r>
  <r>
    <x v="11"/>
    <x v="19"/>
    <s v="New England Wind"/>
    <x v="13"/>
    <s v="No Federal FMP"/>
    <x v="194"/>
    <x v="58"/>
    <x v="45"/>
    <x v="63"/>
    <x v="11"/>
    <n v="39.090000000000003"/>
  </r>
  <r>
    <x v="11"/>
    <x v="19"/>
    <s v="New England Wind"/>
    <x v="48"/>
    <s v="Northeast Multispecies"/>
    <x v="354"/>
    <x v="141"/>
    <x v="6"/>
    <x v="6"/>
    <x v="11"/>
    <n v="21.32"/>
  </r>
  <r>
    <x v="11"/>
    <x v="19"/>
    <s v="New England Wind"/>
    <x v="29"/>
    <s v="ASMFC FMP"/>
    <x v="127"/>
    <x v="27"/>
    <x v="6"/>
    <x v="6"/>
    <x v="11"/>
    <n v="18.95"/>
  </r>
  <r>
    <x v="11"/>
    <x v="19"/>
    <s v="New England Wind"/>
    <x v="11"/>
    <s v="ASMFC FMP"/>
    <x v="127"/>
    <x v="16"/>
    <x v="6"/>
    <x v="1"/>
    <x v="11"/>
    <n v="18.95"/>
  </r>
  <r>
    <x v="11"/>
    <x v="19"/>
    <s v="New England Wind"/>
    <x v="14"/>
    <s v="No Federal FMP"/>
    <x v="69"/>
    <x v="364"/>
    <x v="64"/>
    <x v="63"/>
    <x v="11"/>
    <n v="13.03"/>
  </r>
  <r>
    <x v="11"/>
    <x v="19"/>
    <s v="New England Wind"/>
    <x v="31"/>
    <s v="No Federal FMP"/>
    <x v="18"/>
    <x v="109"/>
    <x v="1"/>
    <x v="1"/>
    <x v="11"/>
    <n v="5.92"/>
  </r>
  <r>
    <x v="11"/>
    <x v="19"/>
    <s v="New England Wind"/>
    <x v="24"/>
    <s v="No Federal FMP"/>
    <x v="27"/>
    <x v="109"/>
    <x v="6"/>
    <x v="6"/>
    <x v="11"/>
    <n v="3.55"/>
  </r>
  <r>
    <x v="11"/>
    <x v="19"/>
    <s v="New England Wind"/>
    <x v="19"/>
    <s v="Tilefish"/>
    <x v="19"/>
    <x v="19"/>
    <x v="6"/>
    <x v="6"/>
    <x v="11"/>
    <n v="2.37"/>
  </r>
  <r>
    <x v="11"/>
    <x v="19"/>
    <s v="New England Wind"/>
    <x v="54"/>
    <s v="Northeast Multispecies"/>
    <x v="20"/>
    <x v="19"/>
    <x v="6"/>
    <x v="6"/>
    <x v="11"/>
    <n v="1.18"/>
  </r>
  <r>
    <x v="11"/>
    <x v="19"/>
    <s v="New England Wind"/>
    <x v="55"/>
    <s v="Northeast Multispecies"/>
    <x v="20"/>
    <x v="20"/>
    <x v="6"/>
    <x v="6"/>
    <x v="11"/>
    <n v="1.18"/>
  </r>
  <r>
    <x v="11"/>
    <x v="19"/>
    <s v="New England Wind"/>
    <x v="51"/>
    <s v="No Federal FMP"/>
    <x v="20"/>
    <x v="19"/>
    <x v="1"/>
    <x v="1"/>
    <x v="11"/>
    <n v="1.18"/>
  </r>
  <r>
    <x v="11"/>
    <x v="20"/>
    <s v="Ocean Winds East"/>
    <x v="1"/>
    <s v="Sea Scallop"/>
    <x v="4467"/>
    <x v="4455"/>
    <x v="70"/>
    <x v="90"/>
    <x v="11"/>
    <n v="3981999.48"/>
  </r>
  <r>
    <x v="11"/>
    <x v="20"/>
    <s v="Ocean Winds East"/>
    <x v="96"/>
    <s v="Surfclam, Ocean Quahog"/>
    <x v="4468"/>
    <x v="4456"/>
    <x v="102"/>
    <x v="102"/>
    <x v="11"/>
    <n v="465272.82"/>
  </r>
  <r>
    <x v="11"/>
    <x v="20"/>
    <s v="Ocean Winds East"/>
    <x v="38"/>
    <s v="Atlantic Herring"/>
    <x v="4469"/>
    <x v="4457"/>
    <x v="16"/>
    <x v="21"/>
    <x v="11"/>
    <n v="63369.35"/>
  </r>
  <r>
    <x v="11"/>
    <x v="20"/>
    <s v="Ocean Winds East"/>
    <x v="7"/>
    <s v="Mackerel, Squid, and Butterfish"/>
    <x v="4470"/>
    <x v="4458"/>
    <x v="39"/>
    <x v="39"/>
    <x v="11"/>
    <n v="43907.72"/>
  </r>
  <r>
    <x v="11"/>
    <x v="20"/>
    <s v="Ocean Winds East"/>
    <x v="10"/>
    <s v="Summer Flounder, Scup, Black Sea Bass"/>
    <x v="4471"/>
    <x v="4459"/>
    <x v="27"/>
    <x v="43"/>
    <x v="11"/>
    <n v="35132.81"/>
  </r>
  <r>
    <x v="11"/>
    <x v="20"/>
    <s v="Ocean Winds East"/>
    <x v="16"/>
    <s v="Monkfish"/>
    <x v="4472"/>
    <x v="2058"/>
    <x v="22"/>
    <x v="28"/>
    <x v="11"/>
    <n v="27056.76"/>
  </r>
  <r>
    <x v="11"/>
    <x v="20"/>
    <s v="Ocean Winds East"/>
    <x v="18"/>
    <s v="Mackerel, Squid, and Butterfish"/>
    <x v="4473"/>
    <x v="4460"/>
    <x v="63"/>
    <x v="61"/>
    <x v="11"/>
    <n v="19591.93"/>
  </r>
  <r>
    <x v="11"/>
    <x v="20"/>
    <s v="Ocean Winds East"/>
    <x v="5"/>
    <s v="ASMFC FMP"/>
    <x v="4474"/>
    <x v="4461"/>
    <x v="5"/>
    <x v="5"/>
    <x v="11"/>
    <n v="17108"/>
  </r>
  <r>
    <x v="11"/>
    <x v="20"/>
    <s v="Ocean Winds East"/>
    <x v="9"/>
    <s v="Summer Flounder, Scup, Black Sea Bass"/>
    <x v="4475"/>
    <x v="4462"/>
    <x v="51"/>
    <x v="82"/>
    <x v="11"/>
    <n v="13658.68"/>
  </r>
  <r>
    <x v="11"/>
    <x v="20"/>
    <s v="Ocean Winds East"/>
    <x v="28"/>
    <s v="Tilefish"/>
    <x v="4476"/>
    <x v="3881"/>
    <x v="56"/>
    <x v="84"/>
    <x v="11"/>
    <n v="9575.64"/>
  </r>
  <r>
    <x v="11"/>
    <x v="20"/>
    <s v="Ocean Winds East"/>
    <x v="22"/>
    <s v="Small-Mesh Multispecies"/>
    <x v="4477"/>
    <x v="4463"/>
    <x v="54"/>
    <x v="64"/>
    <x v="11"/>
    <n v="7556.04"/>
  </r>
  <r>
    <x v="11"/>
    <x v="20"/>
    <s v="Ocean Winds East"/>
    <x v="2"/>
    <s v="Summer Flounder, Scup, Black Sea Bass"/>
    <x v="4478"/>
    <x v="4464"/>
    <x v="45"/>
    <x v="68"/>
    <x v="11"/>
    <n v="5107.6400000000003"/>
  </r>
  <r>
    <x v="11"/>
    <x v="20"/>
    <s v="Ocean Winds East"/>
    <x v="0"/>
    <m/>
    <x v="4479"/>
    <x v="4465"/>
    <x v="0"/>
    <x v="0"/>
    <x v="11"/>
    <n v="1793.36"/>
  </r>
  <r>
    <x v="11"/>
    <x v="20"/>
    <s v="Ocean Winds East"/>
    <x v="8"/>
    <s v="ASMFC FMP"/>
    <x v="4480"/>
    <x v="4466"/>
    <x v="5"/>
    <x v="5"/>
    <x v="11"/>
    <n v="1139.51"/>
  </r>
  <r>
    <x v="11"/>
    <x v="20"/>
    <s v="Ocean Winds East"/>
    <x v="6"/>
    <s v="Mackerel, Squid, and Butterfish"/>
    <x v="3537"/>
    <x v="4467"/>
    <x v="1"/>
    <x v="6"/>
    <x v="11"/>
    <n v="760.46"/>
  </r>
  <r>
    <x v="11"/>
    <x v="20"/>
    <s v="Ocean Winds East"/>
    <x v="35"/>
    <s v="Spiny Dogfish"/>
    <x v="2236"/>
    <x v="4468"/>
    <x v="29"/>
    <x v="44"/>
    <x v="11"/>
    <n v="755.72"/>
  </r>
  <r>
    <x v="11"/>
    <x v="20"/>
    <s v="Ocean Winds East"/>
    <x v="21"/>
    <s v="No Federal FMP"/>
    <x v="3012"/>
    <x v="4469"/>
    <x v="33"/>
    <x v="57"/>
    <x v="11"/>
    <n v="754.54"/>
  </r>
  <r>
    <x v="11"/>
    <x v="20"/>
    <s v="Ocean Winds East"/>
    <x v="26"/>
    <s v="Skates"/>
    <x v="4481"/>
    <x v="4470"/>
    <x v="1"/>
    <x v="6"/>
    <x v="11"/>
    <n v="702.42"/>
  </r>
  <r>
    <x v="11"/>
    <x v="20"/>
    <s v="Ocean Winds East"/>
    <x v="20"/>
    <s v="Mackerel, Squid, and Butterfish"/>
    <x v="3923"/>
    <x v="4471"/>
    <x v="11"/>
    <x v="44"/>
    <x v="11"/>
    <n v="473.81"/>
  </r>
  <r>
    <x v="11"/>
    <x v="20"/>
    <s v="Ocean Winds East"/>
    <x v="17"/>
    <s v="Small-Mesh Multispecies"/>
    <x v="3373"/>
    <x v="4472"/>
    <x v="54"/>
    <x v="31"/>
    <x v="11"/>
    <n v="456.04"/>
  </r>
  <r>
    <x v="11"/>
    <x v="20"/>
    <s v="Ocean Winds East"/>
    <x v="95"/>
    <s v="No Federal FMP"/>
    <x v="1347"/>
    <x v="2906"/>
    <x v="54"/>
    <x v="64"/>
    <x v="11"/>
    <n v="454.85"/>
  </r>
  <r>
    <x v="11"/>
    <x v="20"/>
    <s v="Ocean Winds East"/>
    <x v="25"/>
    <s v="Bluefish"/>
    <x v="1847"/>
    <x v="3973"/>
    <x v="5"/>
    <x v="1"/>
    <x v="11"/>
    <n v="376.68"/>
  </r>
  <r>
    <x v="11"/>
    <x v="20"/>
    <s v="Ocean Winds East"/>
    <x v="24"/>
    <s v="No Federal FMP"/>
    <x v="872"/>
    <x v="613"/>
    <x v="13"/>
    <x v="43"/>
    <x v="11"/>
    <n v="248.75"/>
  </r>
  <r>
    <x v="11"/>
    <x v="20"/>
    <s v="Ocean Winds East"/>
    <x v="41"/>
    <s v="Northeast Multispecies"/>
    <x v="1849"/>
    <x v="571"/>
    <x v="6"/>
    <x v="1"/>
    <x v="11"/>
    <n v="189.52"/>
  </r>
  <r>
    <x v="11"/>
    <x v="20"/>
    <s v="Ocean Winds East"/>
    <x v="87"/>
    <s v="SERO FMP"/>
    <x v="959"/>
    <x v="250"/>
    <x v="74"/>
    <x v="77"/>
    <x v="11"/>
    <n v="124.37"/>
  </r>
  <r>
    <x v="11"/>
    <x v="20"/>
    <s v="Ocean Winds East"/>
    <x v="31"/>
    <s v="No Federal FMP"/>
    <x v="368"/>
    <x v="60"/>
    <x v="27"/>
    <x v="10"/>
    <x v="11"/>
    <n v="104.24"/>
  </r>
  <r>
    <x v="11"/>
    <x v="20"/>
    <s v="Ocean Winds East"/>
    <x v="29"/>
    <s v="ASMFC FMP"/>
    <x v="852"/>
    <x v="69"/>
    <x v="6"/>
    <x v="6"/>
    <x v="11"/>
    <n v="58.04"/>
  </r>
  <r>
    <x v="11"/>
    <x v="20"/>
    <s v="Ocean Winds East"/>
    <x v="64"/>
    <s v="Small-Mesh Multispecies"/>
    <x v="233"/>
    <x v="977"/>
    <x v="29"/>
    <x v="31"/>
    <x v="11"/>
    <n v="56.86"/>
  </r>
  <r>
    <x v="11"/>
    <x v="20"/>
    <s v="Ocean Winds East"/>
    <x v="43"/>
    <s v="Northeast Multispecies"/>
    <x v="192"/>
    <x v="103"/>
    <x v="6"/>
    <x v="6"/>
    <x v="11"/>
    <n v="52.12"/>
  </r>
  <r>
    <x v="11"/>
    <x v="20"/>
    <s v="Ocean Winds East"/>
    <x v="13"/>
    <s v="No Federal FMP"/>
    <x v="194"/>
    <x v="1007"/>
    <x v="45"/>
    <x v="68"/>
    <x v="11"/>
    <n v="39.090000000000003"/>
  </r>
  <r>
    <x v="11"/>
    <x v="20"/>
    <s v="Ocean Winds East"/>
    <x v="19"/>
    <s v="Tilefish"/>
    <x v="126"/>
    <x v="124"/>
    <x v="1"/>
    <x v="5"/>
    <x v="11"/>
    <n v="33.17"/>
  </r>
  <r>
    <x v="11"/>
    <x v="20"/>
    <s v="Ocean Winds East"/>
    <x v="32"/>
    <s v="Highly Migratory Species"/>
    <x v="14"/>
    <x v="250"/>
    <x v="6"/>
    <x v="6"/>
    <x v="11"/>
    <n v="29.61"/>
  </r>
  <r>
    <x v="11"/>
    <x v="20"/>
    <s v="Ocean Winds East"/>
    <x v="12"/>
    <s v="No Federal FMP"/>
    <x v="164"/>
    <x v="103"/>
    <x v="6"/>
    <x v="6"/>
    <x v="11"/>
    <n v="24.87"/>
  </r>
  <r>
    <x v="11"/>
    <x v="20"/>
    <s v="Ocean Winds East"/>
    <x v="33"/>
    <s v="Northeast Multispecies"/>
    <x v="127"/>
    <x v="141"/>
    <x v="6"/>
    <x v="6"/>
    <x v="11"/>
    <n v="18.95"/>
  </r>
  <r>
    <x v="11"/>
    <x v="20"/>
    <s v="Ocean Winds East"/>
    <x v="49"/>
    <s v="No Federal FMP"/>
    <x v="145"/>
    <x v="2141"/>
    <x v="83"/>
    <x v="73"/>
    <x v="11"/>
    <n v="16.579999999999998"/>
  </r>
  <r>
    <x v="11"/>
    <x v="20"/>
    <s v="Ocean Winds East"/>
    <x v="93"/>
    <s v="Highly Migratory Species"/>
    <x v="145"/>
    <x v="65"/>
    <x v="6"/>
    <x v="6"/>
    <x v="11"/>
    <n v="16.579999999999998"/>
  </r>
  <r>
    <x v="11"/>
    <x v="20"/>
    <s v="Ocean Winds East"/>
    <x v="52"/>
    <s v="No Federal FMP"/>
    <x v="196"/>
    <x v="65"/>
    <x v="7"/>
    <x v="44"/>
    <x v="11"/>
    <n v="15.4"/>
  </r>
  <r>
    <x v="11"/>
    <x v="20"/>
    <s v="Ocean Winds East"/>
    <x v="48"/>
    <s v="Northeast Multispecies"/>
    <x v="196"/>
    <x v="15"/>
    <x v="6"/>
    <x v="6"/>
    <x v="11"/>
    <n v="15.4"/>
  </r>
  <r>
    <x v="11"/>
    <x v="20"/>
    <s v="Ocean Winds East"/>
    <x v="31"/>
    <s v="No Federal FMP"/>
    <x v="68"/>
    <x v="26"/>
    <x v="11"/>
    <x v="31"/>
    <x v="11"/>
    <n v="14.21"/>
  </r>
  <r>
    <x v="11"/>
    <x v="20"/>
    <s v="Ocean Winds East"/>
    <x v="34"/>
    <s v="Northeast Multispecies"/>
    <x v="110"/>
    <x v="108"/>
    <x v="6"/>
    <x v="6"/>
    <x v="11"/>
    <n v="10.66"/>
  </r>
  <r>
    <x v="11"/>
    <x v="20"/>
    <s v="Ocean Winds East"/>
    <x v="37"/>
    <s v="No Federal FMP"/>
    <x v="18"/>
    <x v="27"/>
    <x v="1"/>
    <x v="1"/>
    <x v="11"/>
    <n v="5.92"/>
  </r>
  <r>
    <x v="11"/>
    <x v="20"/>
    <s v="Ocean Winds East"/>
    <x v="27"/>
    <s v="Northeast Multispecies"/>
    <x v="18"/>
    <x v="16"/>
    <x v="6"/>
    <x v="6"/>
    <x v="11"/>
    <n v="5.92"/>
  </r>
  <r>
    <x v="11"/>
    <x v="20"/>
    <s v="Ocean Winds East"/>
    <x v="14"/>
    <s v="No Federal FMP"/>
    <x v="71"/>
    <x v="16"/>
    <x v="10"/>
    <x v="44"/>
    <x v="11"/>
    <n v="4.74"/>
  </r>
  <r>
    <x v="11"/>
    <x v="20"/>
    <s v="Ocean Winds East"/>
    <x v="60"/>
    <s v="ASMFC FMP"/>
    <x v="27"/>
    <x v="108"/>
    <x v="6"/>
    <x v="6"/>
    <x v="11"/>
    <n v="3.55"/>
  </r>
  <r>
    <x v="11"/>
    <x v="20"/>
    <s v="Ocean Winds East"/>
    <x v="90"/>
    <s v="No Federal FMP"/>
    <x v="19"/>
    <x v="65"/>
    <x v="1"/>
    <x v="7"/>
    <x v="11"/>
    <n v="2.37"/>
  </r>
  <r>
    <x v="11"/>
    <x v="20"/>
    <s v="Ocean Winds East"/>
    <x v="51"/>
    <s v="No Federal FMP"/>
    <x v="19"/>
    <x v="109"/>
    <x v="5"/>
    <x v="7"/>
    <x v="11"/>
    <n v="2.37"/>
  </r>
  <r>
    <x v="11"/>
    <x v="20"/>
    <s v="Ocean Winds East"/>
    <x v="89"/>
    <s v="SERO FMP"/>
    <x v="19"/>
    <x v="20"/>
    <x v="54"/>
    <x v="5"/>
    <x v="11"/>
    <n v="2.37"/>
  </r>
  <r>
    <x v="11"/>
    <x v="20"/>
    <s v="Ocean Winds East"/>
    <x v="82"/>
    <s v="No Federal FMP"/>
    <x v="19"/>
    <x v="26"/>
    <x v="29"/>
    <x v="44"/>
    <x v="11"/>
    <n v="2.37"/>
  </r>
  <r>
    <x v="11"/>
    <x v="21"/>
    <s v="Attentive Energy"/>
    <x v="1"/>
    <s v="Sea Scallop"/>
    <x v="4482"/>
    <x v="4473"/>
    <x v="274"/>
    <x v="286"/>
    <x v="11"/>
    <n v="13335638.43"/>
  </r>
  <r>
    <x v="11"/>
    <x v="21"/>
    <s v="Attentive Energy"/>
    <x v="0"/>
    <m/>
    <x v="4483"/>
    <x v="4474"/>
    <x v="0"/>
    <x v="0"/>
    <x v="11"/>
    <n v="125188.17"/>
  </r>
  <r>
    <x v="11"/>
    <x v="21"/>
    <s v="Attentive Energy"/>
    <x v="16"/>
    <s v="Monkfish"/>
    <x v="4484"/>
    <x v="4475"/>
    <x v="20"/>
    <x v="74"/>
    <x v="11"/>
    <n v="74592.66"/>
  </r>
  <r>
    <x v="11"/>
    <x v="21"/>
    <s v="Attentive Energy"/>
    <x v="10"/>
    <s v="Summer Flounder, Scup, Black Sea Bass"/>
    <x v="4485"/>
    <x v="4476"/>
    <x v="56"/>
    <x v="12"/>
    <x v="11"/>
    <n v="45588.55"/>
  </r>
  <r>
    <x v="11"/>
    <x v="21"/>
    <s v="Attentive Energy"/>
    <x v="5"/>
    <s v="ASMFC FMP"/>
    <x v="4486"/>
    <x v="3835"/>
    <x v="7"/>
    <x v="44"/>
    <x v="11"/>
    <n v="39239.53"/>
  </r>
  <r>
    <x v="11"/>
    <x v="21"/>
    <s v="Attentive Energy"/>
    <x v="53"/>
    <s v="Surfclam, Ocean Quahog"/>
    <x v="4487"/>
    <x v="4477"/>
    <x v="10"/>
    <x v="68"/>
    <x v="11"/>
    <n v="31092.42"/>
  </r>
  <r>
    <x v="11"/>
    <x v="21"/>
    <s v="Attentive Energy"/>
    <x v="7"/>
    <s v="Mackerel, Squid, and Butterfish"/>
    <x v="4488"/>
    <x v="4478"/>
    <x v="27"/>
    <x v="22"/>
    <x v="11"/>
    <n v="23967.54"/>
  </r>
  <r>
    <x v="11"/>
    <x v="21"/>
    <s v="Attentive Energy"/>
    <x v="18"/>
    <s v="Mackerel, Squid, and Butterfish"/>
    <x v="4489"/>
    <x v="4479"/>
    <x v="19"/>
    <x v="129"/>
    <x v="11"/>
    <n v="22231.040000000001"/>
  </r>
  <r>
    <x v="11"/>
    <x v="21"/>
    <s v="Attentive Energy"/>
    <x v="38"/>
    <s v="Atlantic Herring"/>
    <x v="4490"/>
    <x v="4480"/>
    <x v="9"/>
    <x v="63"/>
    <x v="11"/>
    <n v="15453.22"/>
  </r>
  <r>
    <x v="11"/>
    <x v="21"/>
    <s v="Attentive Energy"/>
    <x v="2"/>
    <s v="Summer Flounder, Scup, Black Sea Bass"/>
    <x v="4491"/>
    <x v="4481"/>
    <x v="83"/>
    <x v="43"/>
    <x v="11"/>
    <n v="8209.9"/>
  </r>
  <r>
    <x v="11"/>
    <x v="21"/>
    <s v="Attentive Energy"/>
    <x v="9"/>
    <s v="Summer Flounder, Scup, Black Sea Bass"/>
    <x v="4492"/>
    <x v="4482"/>
    <x v="22"/>
    <x v="28"/>
    <x v="11"/>
    <n v="7546.57"/>
  </r>
  <r>
    <x v="11"/>
    <x v="21"/>
    <s v="Attentive Energy"/>
    <x v="26"/>
    <s v="Skates"/>
    <x v="4493"/>
    <x v="4483"/>
    <x v="67"/>
    <x v="31"/>
    <x v="11"/>
    <n v="6272.02"/>
  </r>
  <r>
    <x v="11"/>
    <x v="21"/>
    <s v="Attentive Energy"/>
    <x v="22"/>
    <s v="Small-Mesh Multispecies"/>
    <x v="4494"/>
    <x v="4484"/>
    <x v="29"/>
    <x v="7"/>
    <x v="11"/>
    <n v="3853.24"/>
  </r>
  <r>
    <x v="11"/>
    <x v="21"/>
    <s v="Attentive Energy"/>
    <x v="6"/>
    <s v="Mackerel, Squid, and Butterfish"/>
    <x v="4027"/>
    <x v="4485"/>
    <x v="1"/>
    <x v="1"/>
    <x v="11"/>
    <n v="1709.26"/>
  </r>
  <r>
    <x v="11"/>
    <x v="21"/>
    <s v="Attentive Energy"/>
    <x v="111"/>
    <s v="No Federal FMP"/>
    <x v="1949"/>
    <x v="117"/>
    <x v="5"/>
    <x v="5"/>
    <x v="11"/>
    <n v="777.04"/>
  </r>
  <r>
    <x v="11"/>
    <x v="21"/>
    <s v="Attentive Energy"/>
    <x v="17"/>
    <s v="Small-Mesh Multispecies"/>
    <x v="1966"/>
    <x v="3314"/>
    <x v="10"/>
    <x v="10"/>
    <x v="11"/>
    <n v="741.51"/>
  </r>
  <r>
    <x v="11"/>
    <x v="21"/>
    <s v="Attentive Energy"/>
    <x v="25"/>
    <s v="Bluefish"/>
    <x v="406"/>
    <x v="2407"/>
    <x v="29"/>
    <x v="5"/>
    <x v="11"/>
    <n v="704.79"/>
  </r>
  <r>
    <x v="11"/>
    <x v="21"/>
    <s v="Attentive Energy"/>
    <x v="28"/>
    <s v="Tilefish"/>
    <x v="4495"/>
    <x v="2125"/>
    <x v="1"/>
    <x v="1"/>
    <x v="11"/>
    <n v="634.9"/>
  </r>
  <r>
    <x v="11"/>
    <x v="21"/>
    <s v="Attentive Energy"/>
    <x v="8"/>
    <s v="ASMFC FMP"/>
    <x v="3670"/>
    <x v="3467"/>
    <x v="1"/>
    <x v="1"/>
    <x v="11"/>
    <n v="476.18"/>
  </r>
  <r>
    <x v="11"/>
    <x v="21"/>
    <s v="Attentive Energy"/>
    <x v="35"/>
    <s v="Spiny Dogfish"/>
    <x v="458"/>
    <x v="2155"/>
    <x v="5"/>
    <x v="5"/>
    <x v="11"/>
    <n v="437.09"/>
  </r>
  <r>
    <x v="11"/>
    <x v="21"/>
    <s v="Attentive Energy"/>
    <x v="21"/>
    <s v="No Federal FMP"/>
    <x v="221"/>
    <x v="1055"/>
    <x v="54"/>
    <x v="64"/>
    <x v="11"/>
    <n v="297.31"/>
  </r>
  <r>
    <x v="11"/>
    <x v="21"/>
    <s v="Attentive Energy"/>
    <x v="23"/>
    <s v="Highly Migratory Species"/>
    <x v="410"/>
    <x v="324"/>
    <x v="29"/>
    <x v="7"/>
    <x v="11"/>
    <n v="229.8"/>
  </r>
  <r>
    <x v="11"/>
    <x v="21"/>
    <s v="Attentive Energy"/>
    <x v="20"/>
    <s v="Mackerel, Squid, and Butterfish"/>
    <x v="626"/>
    <x v="713"/>
    <x v="5"/>
    <x v="5"/>
    <x v="11"/>
    <n v="225.06"/>
  </r>
  <r>
    <x v="11"/>
    <x v="21"/>
    <s v="Attentive Energy"/>
    <x v="95"/>
    <s v="No Federal FMP"/>
    <x v="1860"/>
    <x v="932"/>
    <x v="29"/>
    <x v="7"/>
    <x v="11"/>
    <n v="195.45"/>
  </r>
  <r>
    <x v="11"/>
    <x v="21"/>
    <s v="Attentive Energy"/>
    <x v="24"/>
    <s v="No Federal FMP"/>
    <x v="214"/>
    <x v="879"/>
    <x v="33"/>
    <x v="68"/>
    <x v="11"/>
    <n v="194.26"/>
  </r>
  <r>
    <x v="11"/>
    <x v="21"/>
    <s v="Attentive Energy"/>
    <x v="13"/>
    <s v="No Federal FMP"/>
    <x v="61"/>
    <x v="3364"/>
    <x v="94"/>
    <x v="24"/>
    <x v="11"/>
    <n v="114.9"/>
  </r>
  <r>
    <x v="11"/>
    <x v="21"/>
    <s v="Attentive Energy"/>
    <x v="14"/>
    <s v="No Federal FMP"/>
    <x v="191"/>
    <x v="211"/>
    <x v="225"/>
    <x v="49"/>
    <x v="11"/>
    <n v="53.3"/>
  </r>
  <r>
    <x v="11"/>
    <x v="21"/>
    <s v="Attentive Energy"/>
    <x v="32"/>
    <s v="Highly Migratory Species"/>
    <x v="192"/>
    <x v="782"/>
    <x v="6"/>
    <x v="6"/>
    <x v="11"/>
    <n v="52.12"/>
  </r>
  <r>
    <x v="11"/>
    <x v="21"/>
    <s v="Attentive Energy"/>
    <x v="64"/>
    <s v="Small-Mesh Multispecies"/>
    <x v="65"/>
    <x v="99"/>
    <x v="29"/>
    <x v="44"/>
    <x v="11"/>
    <n v="48.57"/>
  </r>
  <r>
    <x v="11"/>
    <x v="21"/>
    <s v="Attentive Energy"/>
    <x v="31"/>
    <s v="No Federal FMP"/>
    <x v="65"/>
    <x v="207"/>
    <x v="54"/>
    <x v="31"/>
    <x v="11"/>
    <n v="48.57"/>
  </r>
  <r>
    <x v="11"/>
    <x v="21"/>
    <s v="Attentive Energy"/>
    <x v="12"/>
    <s v="No Federal FMP"/>
    <x v="413"/>
    <x v="574"/>
    <x v="1"/>
    <x v="1"/>
    <x v="11"/>
    <n v="42.64"/>
  </r>
  <r>
    <x v="11"/>
    <x v="21"/>
    <s v="Attentive Energy"/>
    <x v="87"/>
    <s v="SERO FMP"/>
    <x v="26"/>
    <x v="184"/>
    <x v="27"/>
    <x v="22"/>
    <x v="11"/>
    <n v="36.72"/>
  </r>
  <r>
    <x v="11"/>
    <x v="21"/>
    <s v="Attentive Energy"/>
    <x v="29"/>
    <s v="ASMFC FMP"/>
    <x v="14"/>
    <x v="141"/>
    <x v="6"/>
    <x v="6"/>
    <x v="11"/>
    <n v="29.61"/>
  </r>
  <r>
    <x v="11"/>
    <x v="21"/>
    <s v="Attentive Energy"/>
    <x v="41"/>
    <s v="Northeast Multispecies"/>
    <x v="108"/>
    <x v="215"/>
    <x v="6"/>
    <x v="6"/>
    <x v="11"/>
    <n v="27.24"/>
  </r>
  <r>
    <x v="11"/>
    <x v="21"/>
    <s v="Attentive Energy"/>
    <x v="19"/>
    <s v="Tilefish"/>
    <x v="67"/>
    <x v="68"/>
    <x v="1"/>
    <x v="1"/>
    <x v="11"/>
    <n v="17.77"/>
  </r>
  <r>
    <x v="11"/>
    <x v="21"/>
    <s v="Attentive Energy"/>
    <x v="43"/>
    <s v="Northeast Multispecies"/>
    <x v="196"/>
    <x v="15"/>
    <x v="6"/>
    <x v="6"/>
    <x v="11"/>
    <n v="15.4"/>
  </r>
  <r>
    <x v="11"/>
    <x v="21"/>
    <s v="Attentive Energy"/>
    <x v="34"/>
    <s v="Northeast Multispecies"/>
    <x v="70"/>
    <x v="20"/>
    <x v="6"/>
    <x v="6"/>
    <x v="11"/>
    <n v="11.85"/>
  </r>
  <r>
    <x v="11"/>
    <x v="21"/>
    <s v="Attentive Energy"/>
    <x v="49"/>
    <s v="No Federal FMP"/>
    <x v="16"/>
    <x v="103"/>
    <x v="10"/>
    <x v="63"/>
    <x v="11"/>
    <n v="9.48"/>
  </r>
  <r>
    <x v="11"/>
    <x v="21"/>
    <s v="Attentive Energy"/>
    <x v="58"/>
    <s v="Highly Migratory Species"/>
    <x v="17"/>
    <x v="16"/>
    <x v="5"/>
    <x v="5"/>
    <x v="11"/>
    <n v="8.2899999999999991"/>
  </r>
  <r>
    <x v="11"/>
    <x v="21"/>
    <s v="Attentive Energy"/>
    <x v="31"/>
    <s v="No Federal FMP"/>
    <x v="111"/>
    <x v="109"/>
    <x v="5"/>
    <x v="5"/>
    <x v="11"/>
    <n v="7.11"/>
  </r>
  <r>
    <x v="11"/>
    <x v="21"/>
    <s v="Attentive Energy"/>
    <x v="52"/>
    <s v="No Federal FMP"/>
    <x v="111"/>
    <x v="20"/>
    <x v="5"/>
    <x v="5"/>
    <x v="11"/>
    <n v="7.11"/>
  </r>
  <r>
    <x v="11"/>
    <x v="21"/>
    <s v="Attentive Energy"/>
    <x v="37"/>
    <s v="No Federal FMP"/>
    <x v="71"/>
    <x v="27"/>
    <x v="6"/>
    <x v="1"/>
    <x v="11"/>
    <n v="4.74"/>
  </r>
  <r>
    <x v="11"/>
    <x v="21"/>
    <s v="Attentive Energy"/>
    <x v="93"/>
    <s v="Highly Migratory Species"/>
    <x v="71"/>
    <x v="19"/>
    <x v="6"/>
    <x v="6"/>
    <x v="11"/>
    <n v="4.74"/>
  </r>
  <r>
    <x v="11"/>
    <x v="21"/>
    <s v="Attentive Energy"/>
    <x v="47"/>
    <s v="Highly Migratory Species"/>
    <x v="27"/>
    <x v="109"/>
    <x v="1"/>
    <x v="1"/>
    <x v="11"/>
    <n v="3.55"/>
  </r>
  <r>
    <x v="11"/>
    <x v="21"/>
    <s v="Attentive Energy"/>
    <x v="51"/>
    <s v="No Federal FMP"/>
    <x v="19"/>
    <x v="20"/>
    <x v="5"/>
    <x v="5"/>
    <x v="11"/>
    <n v="2.37"/>
  </r>
  <r>
    <x v="11"/>
    <x v="21"/>
    <s v="Attentive Energy"/>
    <x v="55"/>
    <s v="Northeast Multispecies"/>
    <x v="20"/>
    <x v="19"/>
    <x v="6"/>
    <x v="6"/>
    <x v="11"/>
    <n v="1.18"/>
  </r>
  <r>
    <x v="11"/>
    <x v="21"/>
    <s v="Attentive Energy"/>
    <x v="108"/>
    <s v="No Federal FMP"/>
    <x v="20"/>
    <x v="19"/>
    <x v="1"/>
    <x v="1"/>
    <x v="11"/>
    <n v="1.18"/>
  </r>
  <r>
    <x v="11"/>
    <x v="21"/>
    <s v="Attentive Energy"/>
    <x v="89"/>
    <s v="SERO FMP"/>
    <x v="20"/>
    <x v="20"/>
    <x v="29"/>
    <x v="5"/>
    <x v="11"/>
    <n v="1.18"/>
  </r>
  <r>
    <x v="11"/>
    <x v="21"/>
    <s v="Attentive Energy"/>
    <x v="48"/>
    <s v="Northeast Multispecies"/>
    <x v="20"/>
    <x v="19"/>
    <x v="6"/>
    <x v="6"/>
    <x v="11"/>
    <n v="1.18"/>
  </r>
  <r>
    <x v="11"/>
    <x v="21"/>
    <s v="Attentive Energy"/>
    <x v="82"/>
    <s v="No Federal FMP"/>
    <x v="20"/>
    <x v="20"/>
    <x v="5"/>
    <x v="1"/>
    <x v="11"/>
    <n v="1.18"/>
  </r>
  <r>
    <x v="11"/>
    <x v="22"/>
    <s v="Community Offshore Wind"/>
    <x v="1"/>
    <s v="Sea Scallop"/>
    <x v="4496"/>
    <x v="4486"/>
    <x v="275"/>
    <x v="287"/>
    <x v="11"/>
    <n v="7952651.2699999996"/>
  </r>
  <r>
    <x v="11"/>
    <x v="22"/>
    <s v="Community Offshore Wind"/>
    <x v="53"/>
    <s v="Surfclam, Ocean Quahog"/>
    <x v="4497"/>
    <x v="4487"/>
    <x v="109"/>
    <x v="60"/>
    <x v="11"/>
    <n v="216545.32"/>
  </r>
  <r>
    <x v="11"/>
    <x v="22"/>
    <s v="Community Offshore Wind"/>
    <x v="96"/>
    <s v="Surfclam, Ocean Quahog"/>
    <x v="4498"/>
    <x v="4488"/>
    <x v="13"/>
    <x v="32"/>
    <x v="11"/>
    <n v="53484.55"/>
  </r>
  <r>
    <x v="11"/>
    <x v="22"/>
    <s v="Community Offshore Wind"/>
    <x v="10"/>
    <s v="Summer Flounder, Scup, Black Sea Bass"/>
    <x v="4499"/>
    <x v="4489"/>
    <x v="45"/>
    <x v="28"/>
    <x v="11"/>
    <n v="30265.62"/>
  </r>
  <r>
    <x v="11"/>
    <x v="22"/>
    <s v="Community Offshore Wind"/>
    <x v="16"/>
    <s v="Monkfish"/>
    <x v="4500"/>
    <x v="4490"/>
    <x v="22"/>
    <x v="63"/>
    <x v="11"/>
    <n v="27436.99"/>
  </r>
  <r>
    <x v="11"/>
    <x v="22"/>
    <s v="Community Offshore Wind"/>
    <x v="7"/>
    <s v="Mackerel, Squid, and Butterfish"/>
    <x v="4501"/>
    <x v="4491"/>
    <x v="10"/>
    <x v="63"/>
    <x v="11"/>
    <n v="21419.64"/>
  </r>
  <r>
    <x v="11"/>
    <x v="22"/>
    <s v="Community Offshore Wind"/>
    <x v="6"/>
    <s v="Mackerel, Squid, and Butterfish"/>
    <x v="4502"/>
    <x v="4492"/>
    <x v="45"/>
    <x v="84"/>
    <x v="11"/>
    <n v="15167.76"/>
  </r>
  <r>
    <x v="11"/>
    <x v="22"/>
    <s v="Community Offshore Wind"/>
    <x v="18"/>
    <s v="Mackerel, Squid, and Butterfish"/>
    <x v="4503"/>
    <x v="4493"/>
    <x v="93"/>
    <x v="12"/>
    <x v="11"/>
    <n v="11342.95"/>
  </r>
  <r>
    <x v="11"/>
    <x v="22"/>
    <s v="Community Offshore Wind"/>
    <x v="5"/>
    <s v="ASMFC FMP"/>
    <x v="3353"/>
    <x v="2248"/>
    <x v="1"/>
    <x v="1"/>
    <x v="11"/>
    <n v="10405.99"/>
  </r>
  <r>
    <x v="11"/>
    <x v="22"/>
    <s v="Community Offshore Wind"/>
    <x v="9"/>
    <s v="Summer Flounder, Scup, Black Sea Bass"/>
    <x v="4504"/>
    <x v="4494"/>
    <x v="22"/>
    <x v="43"/>
    <x v="11"/>
    <n v="7879.41"/>
  </r>
  <r>
    <x v="11"/>
    <x v="22"/>
    <s v="Community Offshore Wind"/>
    <x v="2"/>
    <s v="Summer Flounder, Scup, Black Sea Bass"/>
    <x v="4505"/>
    <x v="4495"/>
    <x v="22"/>
    <x v="63"/>
    <x v="11"/>
    <n v="6071.84"/>
  </r>
  <r>
    <x v="11"/>
    <x v="22"/>
    <s v="Community Offshore Wind"/>
    <x v="38"/>
    <s v="Atlantic Herring"/>
    <x v="4506"/>
    <x v="4496"/>
    <x v="5"/>
    <x v="5"/>
    <x v="11"/>
    <n v="4218.07"/>
  </r>
  <r>
    <x v="11"/>
    <x v="22"/>
    <s v="Community Offshore Wind"/>
    <x v="22"/>
    <s v="Small-Mesh Multispecies"/>
    <x v="4507"/>
    <x v="4497"/>
    <x v="5"/>
    <x v="5"/>
    <x v="11"/>
    <n v="2865.35"/>
  </r>
  <r>
    <x v="11"/>
    <x v="22"/>
    <s v="Community Offshore Wind"/>
    <x v="111"/>
    <s v="No Federal FMP"/>
    <x v="4508"/>
    <x v="1833"/>
    <x v="29"/>
    <x v="7"/>
    <x v="11"/>
    <n v="1284.02"/>
  </r>
  <r>
    <x v="11"/>
    <x v="22"/>
    <s v="Community Offshore Wind"/>
    <x v="0"/>
    <m/>
    <x v="2859"/>
    <x v="4498"/>
    <x v="0"/>
    <x v="0"/>
    <x v="11"/>
    <n v="727.29"/>
  </r>
  <r>
    <x v="11"/>
    <x v="22"/>
    <s v="Community Offshore Wind"/>
    <x v="23"/>
    <s v="Highly Migratory Species"/>
    <x v="2728"/>
    <x v="1030"/>
    <x v="10"/>
    <x v="9"/>
    <x v="11"/>
    <n v="650.29999999999995"/>
  </r>
  <r>
    <x v="11"/>
    <x v="22"/>
    <s v="Community Offshore Wind"/>
    <x v="28"/>
    <s v="Tilefish"/>
    <x v="4509"/>
    <x v="2316"/>
    <x v="1"/>
    <x v="1"/>
    <x v="11"/>
    <n v="643.19000000000005"/>
  </r>
  <r>
    <x v="11"/>
    <x v="22"/>
    <s v="Community Offshore Wind"/>
    <x v="26"/>
    <s v="Skates"/>
    <x v="473"/>
    <x v="4499"/>
    <x v="1"/>
    <x v="6"/>
    <x v="11"/>
    <n v="551.99"/>
  </r>
  <r>
    <x v="11"/>
    <x v="22"/>
    <s v="Community Offshore Wind"/>
    <x v="95"/>
    <s v="No Federal FMP"/>
    <x v="475"/>
    <x v="1487"/>
    <x v="7"/>
    <x v="44"/>
    <x v="11"/>
    <n v="316.27"/>
  </r>
  <r>
    <x v="11"/>
    <x v="22"/>
    <s v="Community Offshore Wind"/>
    <x v="25"/>
    <s v="Bluefish"/>
    <x v="1146"/>
    <x v="4212"/>
    <x v="1"/>
    <x v="1"/>
    <x v="11"/>
    <n v="279.55"/>
  </r>
  <r>
    <x v="11"/>
    <x v="22"/>
    <s v="Community Offshore Wind"/>
    <x v="8"/>
    <s v="ASMFC FMP"/>
    <x v="351"/>
    <x v="2440"/>
    <x v="6"/>
    <x v="6"/>
    <x v="11"/>
    <n v="268.89"/>
  </r>
  <r>
    <x v="11"/>
    <x v="22"/>
    <s v="Community Offshore Wind"/>
    <x v="24"/>
    <s v="No Federal FMP"/>
    <x v="830"/>
    <x v="608"/>
    <x v="33"/>
    <x v="68"/>
    <x v="11"/>
    <n v="203.74"/>
  </r>
  <r>
    <x v="11"/>
    <x v="22"/>
    <s v="Community Offshore Wind"/>
    <x v="17"/>
    <s v="Small-Mesh Multispecies"/>
    <x v="516"/>
    <x v="858"/>
    <x v="5"/>
    <x v="5"/>
    <x v="11"/>
    <n v="188.34"/>
  </r>
  <r>
    <x v="11"/>
    <x v="22"/>
    <s v="Community Offshore Wind"/>
    <x v="20"/>
    <s v="Mackerel, Squid, and Butterfish"/>
    <x v="1549"/>
    <x v="518"/>
    <x v="5"/>
    <x v="5"/>
    <x v="11"/>
    <n v="164.65"/>
  </r>
  <r>
    <x v="11"/>
    <x v="22"/>
    <s v="Community Offshore Wind"/>
    <x v="21"/>
    <s v="No Federal FMP"/>
    <x v="223"/>
    <x v="404"/>
    <x v="29"/>
    <x v="7"/>
    <x v="11"/>
    <n v="127.93"/>
  </r>
  <r>
    <x v="11"/>
    <x v="22"/>
    <s v="Community Offshore Wind"/>
    <x v="12"/>
    <s v="No Federal FMP"/>
    <x v="1909"/>
    <x v="264"/>
    <x v="5"/>
    <x v="5"/>
    <x v="11"/>
    <n v="117.27"/>
  </r>
  <r>
    <x v="11"/>
    <x v="22"/>
    <s v="Community Offshore Wind"/>
    <x v="35"/>
    <s v="Spiny Dogfish"/>
    <x v="280"/>
    <x v="565"/>
    <x v="6"/>
    <x v="6"/>
    <x v="11"/>
    <n v="74.62"/>
  </r>
  <r>
    <x v="11"/>
    <x v="22"/>
    <s v="Community Offshore Wind"/>
    <x v="64"/>
    <s v="Small-Mesh Multispecies"/>
    <x v="65"/>
    <x v="758"/>
    <x v="29"/>
    <x v="44"/>
    <x v="11"/>
    <n v="48.57"/>
  </r>
  <r>
    <x v="11"/>
    <x v="22"/>
    <s v="Community Offshore Wind"/>
    <x v="29"/>
    <s v="ASMFC FMP"/>
    <x v="12"/>
    <x v="18"/>
    <x v="6"/>
    <x v="6"/>
    <x v="11"/>
    <n v="40.270000000000003"/>
  </r>
  <r>
    <x v="11"/>
    <x v="22"/>
    <s v="Community Offshore Wind"/>
    <x v="31"/>
    <s v="No Federal FMP"/>
    <x v="194"/>
    <x v="67"/>
    <x v="7"/>
    <x v="7"/>
    <x v="11"/>
    <n v="39.090000000000003"/>
  </r>
  <r>
    <x v="11"/>
    <x v="22"/>
    <s v="Community Offshore Wind"/>
    <x v="87"/>
    <s v="SERO FMP"/>
    <x v="127"/>
    <x v="16"/>
    <x v="54"/>
    <x v="64"/>
    <x v="11"/>
    <n v="18.95"/>
  </r>
  <r>
    <x v="11"/>
    <x v="22"/>
    <s v="Community Offshore Wind"/>
    <x v="41"/>
    <s v="Northeast Multispecies"/>
    <x v="67"/>
    <x v="67"/>
    <x v="6"/>
    <x v="6"/>
    <x v="11"/>
    <n v="17.77"/>
  </r>
  <r>
    <x v="11"/>
    <x v="22"/>
    <s v="Community Offshore Wind"/>
    <x v="32"/>
    <s v="Highly Migratory Species"/>
    <x v="67"/>
    <x v="141"/>
    <x v="6"/>
    <x v="6"/>
    <x v="11"/>
    <n v="17.77"/>
  </r>
  <r>
    <x v="11"/>
    <x v="22"/>
    <s v="Community Offshore Wind"/>
    <x v="19"/>
    <s v="Tilefish"/>
    <x v="145"/>
    <x v="125"/>
    <x v="1"/>
    <x v="1"/>
    <x v="11"/>
    <n v="16.579999999999998"/>
  </r>
  <r>
    <x v="11"/>
    <x v="22"/>
    <s v="Community Offshore Wind"/>
    <x v="13"/>
    <s v="No Federal FMP"/>
    <x v="196"/>
    <x v="66"/>
    <x v="7"/>
    <x v="44"/>
    <x v="11"/>
    <n v="15.4"/>
  </r>
  <r>
    <x v="11"/>
    <x v="22"/>
    <s v="Community Offshore Wind"/>
    <x v="93"/>
    <s v="Highly Migratory Species"/>
    <x v="18"/>
    <x v="19"/>
    <x v="6"/>
    <x v="6"/>
    <x v="11"/>
    <n v="5.92"/>
  </r>
  <r>
    <x v="11"/>
    <x v="22"/>
    <s v="Community Offshore Wind"/>
    <x v="49"/>
    <s v="No Federal FMP"/>
    <x v="18"/>
    <x v="207"/>
    <x v="54"/>
    <x v="64"/>
    <x v="11"/>
    <n v="5.92"/>
  </r>
  <r>
    <x v="11"/>
    <x v="22"/>
    <s v="Community Offshore Wind"/>
    <x v="43"/>
    <s v="Northeast Multispecies"/>
    <x v="71"/>
    <x v="20"/>
    <x v="6"/>
    <x v="6"/>
    <x v="11"/>
    <n v="4.74"/>
  </r>
  <r>
    <x v="11"/>
    <x v="22"/>
    <s v="Community Offshore Wind"/>
    <x v="31"/>
    <s v="No Federal FMP"/>
    <x v="71"/>
    <x v="20"/>
    <x v="5"/>
    <x v="1"/>
    <x v="11"/>
    <n v="4.74"/>
  </r>
  <r>
    <x v="11"/>
    <x v="22"/>
    <s v="Community Offshore Wind"/>
    <x v="30"/>
    <s v="No Federal FMP"/>
    <x v="27"/>
    <x v="17"/>
    <x v="1"/>
    <x v="1"/>
    <x v="11"/>
    <n v="3.55"/>
  </r>
  <r>
    <x v="11"/>
    <x v="22"/>
    <s v="Community Offshore Wind"/>
    <x v="37"/>
    <s v="No Federal FMP"/>
    <x v="27"/>
    <x v="20"/>
    <x v="6"/>
    <x v="1"/>
    <x v="11"/>
    <n v="3.55"/>
  </r>
  <r>
    <x v="11"/>
    <x v="22"/>
    <s v="Community Offshore Wind"/>
    <x v="52"/>
    <s v="No Federal FMP"/>
    <x v="19"/>
    <x v="19"/>
    <x v="1"/>
    <x v="1"/>
    <x v="11"/>
    <n v="2.37"/>
  </r>
  <r>
    <x v="11"/>
    <x v="22"/>
    <s v="Community Offshore Wind"/>
    <x v="14"/>
    <s v="No Federal FMP"/>
    <x v="19"/>
    <x v="16"/>
    <x v="11"/>
    <x v="44"/>
    <x v="11"/>
    <n v="2.37"/>
  </r>
  <r>
    <x v="11"/>
    <x v="22"/>
    <s v="Community Offshore Wind"/>
    <x v="108"/>
    <s v="No Federal FMP"/>
    <x v="20"/>
    <x v="20"/>
    <x v="1"/>
    <x v="1"/>
    <x v="11"/>
    <n v="1.18"/>
  </r>
  <r>
    <x v="11"/>
    <x v="22"/>
    <s v="Community Offshore Wind"/>
    <x v="51"/>
    <s v="No Federal FMP"/>
    <x v="20"/>
    <x v="20"/>
    <x v="1"/>
    <x v="5"/>
    <x v="11"/>
    <n v="1.18"/>
  </r>
  <r>
    <x v="11"/>
    <x v="22"/>
    <s v="Community Offshore Wind"/>
    <x v="89"/>
    <s v="SERO FMP"/>
    <x v="20"/>
    <x v="19"/>
    <x v="29"/>
    <x v="1"/>
    <x v="11"/>
    <n v="1.18"/>
  </r>
  <r>
    <x v="11"/>
    <x v="22"/>
    <s v="Community Offshore Wind"/>
    <x v="48"/>
    <s v="Northeast Multispecies"/>
    <x v="20"/>
    <x v="19"/>
    <x v="6"/>
    <x v="6"/>
    <x v="11"/>
    <n v="1.18"/>
  </r>
  <r>
    <x v="11"/>
    <x v="22"/>
    <s v="Community Offshore Wind"/>
    <x v="82"/>
    <s v="No Federal FMP"/>
    <x v="20"/>
    <x v="20"/>
    <x v="5"/>
    <x v="1"/>
    <x v="11"/>
    <n v="1.18"/>
  </r>
  <r>
    <x v="11"/>
    <x v="23"/>
    <s v="Atlantic Shores Offshore Wind Bight"/>
    <x v="1"/>
    <s v="Sea Scallop"/>
    <x v="4510"/>
    <x v="4500"/>
    <x v="128"/>
    <x v="112"/>
    <x v="11"/>
    <n v="4976336.1500000004"/>
  </r>
  <r>
    <x v="11"/>
    <x v="23"/>
    <s v="Atlantic Shores Offshore Wind Bight"/>
    <x v="53"/>
    <s v="Surfclam, Ocean Quahog"/>
    <x v="4511"/>
    <x v="4501"/>
    <x v="276"/>
    <x v="288"/>
    <x v="11"/>
    <n v="606204.42000000004"/>
  </r>
  <r>
    <x v="11"/>
    <x v="23"/>
    <s v="Atlantic Shores Offshore Wind Bight"/>
    <x v="96"/>
    <s v="Surfclam, Ocean Quahog"/>
    <x v="4512"/>
    <x v="4502"/>
    <x v="53"/>
    <x v="47"/>
    <x v="11"/>
    <n v="86326.5"/>
  </r>
  <r>
    <x v="11"/>
    <x v="23"/>
    <s v="Atlantic Shores Offshore Wind Bight"/>
    <x v="16"/>
    <s v="Monkfish"/>
    <x v="4513"/>
    <x v="4503"/>
    <x v="54"/>
    <x v="64"/>
    <x v="11"/>
    <n v="13116.17"/>
  </r>
  <r>
    <x v="11"/>
    <x v="23"/>
    <s v="Atlantic Shores Offshore Wind Bight"/>
    <x v="10"/>
    <s v="Summer Flounder, Scup, Black Sea Bass"/>
    <x v="4514"/>
    <x v="4504"/>
    <x v="7"/>
    <x v="31"/>
    <x v="11"/>
    <n v="11943.5"/>
  </r>
  <r>
    <x v="11"/>
    <x v="23"/>
    <s v="Atlantic Shores Offshore Wind Bight"/>
    <x v="6"/>
    <s v="Mackerel, Squid, and Butterfish"/>
    <x v="4515"/>
    <x v="4505"/>
    <x v="54"/>
    <x v="31"/>
    <x v="11"/>
    <n v="8252.5400000000009"/>
  </r>
  <r>
    <x v="11"/>
    <x v="23"/>
    <s v="Atlantic Shores Offshore Wind Bight"/>
    <x v="18"/>
    <s v="Mackerel, Squid, and Butterfish"/>
    <x v="2295"/>
    <x v="4506"/>
    <x v="27"/>
    <x v="28"/>
    <x v="11"/>
    <n v="5830.2"/>
  </r>
  <r>
    <x v="11"/>
    <x v="23"/>
    <s v="Atlantic Shores Offshore Wind Bight"/>
    <x v="7"/>
    <s v="Mackerel, Squid, and Butterfish"/>
    <x v="4516"/>
    <x v="4507"/>
    <x v="5"/>
    <x v="7"/>
    <x v="11"/>
    <n v="4751.1000000000004"/>
  </r>
  <r>
    <x v="11"/>
    <x v="23"/>
    <s v="Atlantic Shores Offshore Wind Bight"/>
    <x v="2"/>
    <s v="Summer Flounder, Scup, Black Sea Bass"/>
    <x v="4517"/>
    <x v="94"/>
    <x v="9"/>
    <x v="64"/>
    <x v="11"/>
    <n v="3316.65"/>
  </r>
  <r>
    <x v="11"/>
    <x v="23"/>
    <s v="Atlantic Shores Offshore Wind Bight"/>
    <x v="0"/>
    <m/>
    <x v="4518"/>
    <x v="4508"/>
    <x v="0"/>
    <x v="0"/>
    <x v="11"/>
    <n v="2675.83"/>
  </r>
  <r>
    <x v="11"/>
    <x v="23"/>
    <s v="Atlantic Shores Offshore Wind Bight"/>
    <x v="38"/>
    <s v="Atlantic Herring"/>
    <x v="3428"/>
    <x v="4509"/>
    <x v="1"/>
    <x v="1"/>
    <x v="11"/>
    <n v="2299.15"/>
  </r>
  <r>
    <x v="11"/>
    <x v="23"/>
    <s v="Atlantic Shores Offshore Wind Bight"/>
    <x v="9"/>
    <s v="Summer Flounder, Scup, Black Sea Bass"/>
    <x v="4519"/>
    <x v="4510"/>
    <x v="29"/>
    <x v="44"/>
    <x v="11"/>
    <n v="2066.98"/>
  </r>
  <r>
    <x v="11"/>
    <x v="23"/>
    <s v="Atlantic Shores Offshore Wind Bight"/>
    <x v="5"/>
    <s v="ASMFC FMP"/>
    <x v="4072"/>
    <x v="503"/>
    <x v="6"/>
    <x v="6"/>
    <x v="11"/>
    <n v="788.89"/>
  </r>
  <r>
    <x v="11"/>
    <x v="23"/>
    <s v="Atlantic Shores Offshore Wind Bight"/>
    <x v="26"/>
    <s v="Skates"/>
    <x v="4520"/>
    <x v="4467"/>
    <x v="1"/>
    <x v="1"/>
    <x v="11"/>
    <n v="467.88"/>
  </r>
  <r>
    <x v="11"/>
    <x v="23"/>
    <s v="Atlantic Shores Offshore Wind Bight"/>
    <x v="22"/>
    <s v="Small-Mesh Multispecies"/>
    <x v="292"/>
    <x v="448"/>
    <x v="6"/>
    <x v="6"/>
    <x v="11"/>
    <n v="400.37"/>
  </r>
  <r>
    <x v="11"/>
    <x v="23"/>
    <s v="Atlantic Shores Offshore Wind Bight"/>
    <x v="23"/>
    <s v="Highly Migratory Species"/>
    <x v="292"/>
    <x v="269"/>
    <x v="54"/>
    <x v="44"/>
    <x v="11"/>
    <n v="400.37"/>
  </r>
  <r>
    <x v="11"/>
    <x v="23"/>
    <s v="Atlantic Shores Offshore Wind Bight"/>
    <x v="95"/>
    <s v="No Federal FMP"/>
    <x v="99"/>
    <x v="206"/>
    <x v="29"/>
    <x v="7"/>
    <x v="11"/>
    <n v="230.98"/>
  </r>
  <r>
    <x v="11"/>
    <x v="23"/>
    <s v="Atlantic Shores Offshore Wind Bight"/>
    <x v="25"/>
    <s v="Bluefish"/>
    <x v="437"/>
    <x v="879"/>
    <x v="6"/>
    <x v="6"/>
    <x v="11"/>
    <n v="78.180000000000007"/>
  </r>
  <r>
    <x v="11"/>
    <x v="23"/>
    <s v="Atlantic Shores Offshore Wind Bight"/>
    <x v="28"/>
    <s v="Tilefish"/>
    <x v="192"/>
    <x v="67"/>
    <x v="6"/>
    <x v="6"/>
    <x v="11"/>
    <n v="52.12"/>
  </r>
  <r>
    <x v="11"/>
    <x v="23"/>
    <s v="Atlantic Shores Offshore Wind Bight"/>
    <x v="24"/>
    <s v="No Federal FMP"/>
    <x v="461"/>
    <x v="102"/>
    <x v="7"/>
    <x v="7"/>
    <x v="11"/>
    <n v="50.93"/>
  </r>
  <r>
    <x v="11"/>
    <x v="23"/>
    <s v="Atlantic Shores Offshore Wind Bight"/>
    <x v="60"/>
    <s v="ASMFC FMP"/>
    <x v="13"/>
    <x v="2704"/>
    <x v="6"/>
    <x v="6"/>
    <x v="11"/>
    <n v="35.54"/>
  </r>
  <r>
    <x v="11"/>
    <x v="23"/>
    <s v="Atlantic Shores Offshore Wind Bight"/>
    <x v="20"/>
    <s v="Mackerel, Squid, and Butterfish"/>
    <x v="14"/>
    <x v="182"/>
    <x v="6"/>
    <x v="6"/>
    <x v="11"/>
    <n v="29.61"/>
  </r>
  <r>
    <x v="11"/>
    <x v="23"/>
    <s v="Atlantic Shores Offshore Wind Bight"/>
    <x v="8"/>
    <s v="ASMFC FMP"/>
    <x v="164"/>
    <x v="69"/>
    <x v="6"/>
    <x v="6"/>
    <x v="11"/>
    <n v="24.87"/>
  </r>
  <r>
    <x v="11"/>
    <x v="23"/>
    <s v="Atlantic Shores Offshore Wind Bight"/>
    <x v="35"/>
    <s v="Spiny Dogfish"/>
    <x v="145"/>
    <x v="487"/>
    <x v="6"/>
    <x v="6"/>
    <x v="11"/>
    <n v="16.579999999999998"/>
  </r>
  <r>
    <x v="11"/>
    <x v="23"/>
    <s v="Atlantic Shores Offshore Wind Bight"/>
    <x v="17"/>
    <s v="Small-Mesh Multispecies"/>
    <x v="68"/>
    <x v="67"/>
    <x v="6"/>
    <x v="6"/>
    <x v="11"/>
    <n v="14.21"/>
  </r>
  <r>
    <x v="11"/>
    <x v="23"/>
    <s v="Atlantic Shores Offshore Wind Bight"/>
    <x v="31"/>
    <s v="No Federal FMP"/>
    <x v="69"/>
    <x v="16"/>
    <x v="1"/>
    <x v="1"/>
    <x v="11"/>
    <n v="13.03"/>
  </r>
  <r>
    <x v="11"/>
    <x v="23"/>
    <s v="Atlantic Shores Offshore Wind Bight"/>
    <x v="41"/>
    <s v="Northeast Multispecies"/>
    <x v="16"/>
    <x v="16"/>
    <x v="6"/>
    <x v="6"/>
    <x v="11"/>
    <n v="9.48"/>
  </r>
  <r>
    <x v="11"/>
    <x v="23"/>
    <s v="Atlantic Shores Offshore Wind Bight"/>
    <x v="32"/>
    <s v="Highly Migratory Species"/>
    <x v="18"/>
    <x v="27"/>
    <x v="6"/>
    <x v="6"/>
    <x v="11"/>
    <n v="5.92"/>
  </r>
  <r>
    <x v="11"/>
    <x v="23"/>
    <s v="Atlantic Shores Offshore Wind Bight"/>
    <x v="21"/>
    <s v="No Federal FMP"/>
    <x v="71"/>
    <x v="16"/>
    <x v="6"/>
    <x v="6"/>
    <x v="11"/>
    <n v="4.74"/>
  </r>
  <r>
    <x v="11"/>
    <x v="23"/>
    <s v="Atlantic Shores Offshore Wind Bight"/>
    <x v="64"/>
    <s v="Small-Mesh Multispecies"/>
    <x v="27"/>
    <x v="65"/>
    <x v="6"/>
    <x v="6"/>
    <x v="11"/>
    <n v="3.55"/>
  </r>
  <r>
    <x v="11"/>
    <x v="23"/>
    <s v="Atlantic Shores Offshore Wind Bight"/>
    <x v="19"/>
    <s v="Tilefish"/>
    <x v="27"/>
    <x v="109"/>
    <x v="6"/>
    <x v="6"/>
    <x v="11"/>
    <n v="3.55"/>
  </r>
  <r>
    <x v="11"/>
    <x v="23"/>
    <s v="Atlantic Shores Offshore Wind Bight"/>
    <x v="30"/>
    <s v="No Federal FMP"/>
    <x v="19"/>
    <x v="108"/>
    <x v="6"/>
    <x v="1"/>
    <x v="11"/>
    <n v="2.37"/>
  </r>
  <r>
    <x v="11"/>
    <x v="23"/>
    <s v="Atlantic Shores Offshore Wind Bight"/>
    <x v="13"/>
    <s v="No Federal FMP"/>
    <x v="19"/>
    <x v="109"/>
    <x v="1"/>
    <x v="1"/>
    <x v="11"/>
    <n v="2.37"/>
  </r>
  <r>
    <x v="11"/>
    <x v="23"/>
    <s v="Atlantic Shores Offshore Wind Bight"/>
    <x v="49"/>
    <s v="No Federal FMP"/>
    <x v="20"/>
    <x v="20"/>
    <x v="1"/>
    <x v="6"/>
    <x v="11"/>
    <n v="1.18"/>
  </r>
  <r>
    <x v="11"/>
    <x v="24"/>
    <s v="Invenergy Wind Offshore"/>
    <x v="1"/>
    <s v="Sea Scallop"/>
    <x v="4521"/>
    <x v="4511"/>
    <x v="189"/>
    <x v="212"/>
    <x v="11"/>
    <n v="8908681.8100000005"/>
  </r>
  <r>
    <x v="11"/>
    <x v="24"/>
    <s v="Invenergy Wind Offshore"/>
    <x v="96"/>
    <s v="Surfclam, Ocean Quahog"/>
    <x v="4522"/>
    <x v="4512"/>
    <x v="52"/>
    <x v="96"/>
    <x v="11"/>
    <n v="180829.73"/>
  </r>
  <r>
    <x v="11"/>
    <x v="24"/>
    <s v="Invenergy Wind Offshore"/>
    <x v="53"/>
    <s v="Surfclam, Ocean Quahog"/>
    <x v="4523"/>
    <x v="4513"/>
    <x v="15"/>
    <x v="14"/>
    <x v="11"/>
    <n v="117812.18"/>
  </r>
  <r>
    <x v="11"/>
    <x v="24"/>
    <s v="Invenergy Wind Offshore"/>
    <x v="10"/>
    <s v="Summer Flounder, Scup, Black Sea Bass"/>
    <x v="4524"/>
    <x v="4514"/>
    <x v="8"/>
    <x v="68"/>
    <x v="11"/>
    <n v="24373.83"/>
  </r>
  <r>
    <x v="11"/>
    <x v="24"/>
    <s v="Invenergy Wind Offshore"/>
    <x v="16"/>
    <s v="Monkfish"/>
    <x v="4489"/>
    <x v="1927"/>
    <x v="45"/>
    <x v="63"/>
    <x v="11"/>
    <n v="22231.040000000001"/>
  </r>
  <r>
    <x v="11"/>
    <x v="24"/>
    <s v="Invenergy Wind Offshore"/>
    <x v="18"/>
    <s v="Mackerel, Squid, and Butterfish"/>
    <x v="4525"/>
    <x v="4515"/>
    <x v="51"/>
    <x v="52"/>
    <x v="11"/>
    <n v="11199.62"/>
  </r>
  <r>
    <x v="11"/>
    <x v="24"/>
    <s v="Invenergy Wind Offshore"/>
    <x v="6"/>
    <s v="Mackerel, Squid, and Butterfish"/>
    <x v="4526"/>
    <x v="4516"/>
    <x v="9"/>
    <x v="64"/>
    <x v="11"/>
    <n v="9349.4"/>
  </r>
  <r>
    <x v="11"/>
    <x v="24"/>
    <s v="Invenergy Wind Offshore"/>
    <x v="38"/>
    <s v="Atlantic Herring"/>
    <x v="4527"/>
    <x v="4517"/>
    <x v="7"/>
    <x v="64"/>
    <x v="11"/>
    <n v="8771.36"/>
  </r>
  <r>
    <x v="11"/>
    <x v="24"/>
    <s v="Invenergy Wind Offshore"/>
    <x v="2"/>
    <s v="Summer Flounder, Scup, Black Sea Bass"/>
    <x v="4528"/>
    <x v="4518"/>
    <x v="83"/>
    <x v="84"/>
    <x v="11"/>
    <n v="8199.23"/>
  </r>
  <r>
    <x v="11"/>
    <x v="24"/>
    <s v="Invenergy Wind Offshore"/>
    <x v="7"/>
    <s v="Mackerel, Squid, and Butterfish"/>
    <x v="4529"/>
    <x v="4519"/>
    <x v="29"/>
    <x v="44"/>
    <x v="11"/>
    <n v="6964.97"/>
  </r>
  <r>
    <x v="11"/>
    <x v="24"/>
    <s v="Invenergy Wind Offshore"/>
    <x v="9"/>
    <s v="Summer Flounder, Scup, Black Sea Bass"/>
    <x v="4530"/>
    <x v="4520"/>
    <x v="54"/>
    <x v="9"/>
    <x v="11"/>
    <n v="3339.16"/>
  </r>
  <r>
    <x v="11"/>
    <x v="24"/>
    <s v="Invenergy Wind Offshore"/>
    <x v="0"/>
    <m/>
    <x v="1716"/>
    <x v="4521"/>
    <x v="0"/>
    <x v="0"/>
    <x v="11"/>
    <n v="2448.4"/>
  </r>
  <r>
    <x v="11"/>
    <x v="24"/>
    <s v="Invenergy Wind Offshore"/>
    <x v="5"/>
    <s v="ASMFC FMP"/>
    <x v="1032"/>
    <x v="1397"/>
    <x v="6"/>
    <x v="6"/>
    <x v="11"/>
    <n v="1560.01"/>
  </r>
  <r>
    <x v="11"/>
    <x v="24"/>
    <s v="Invenergy Wind Offshore"/>
    <x v="22"/>
    <s v="Small-Mesh Multispecies"/>
    <x v="139"/>
    <x v="2203"/>
    <x v="6"/>
    <x v="6"/>
    <x v="11"/>
    <n v="589.89"/>
  </r>
  <r>
    <x v="11"/>
    <x v="24"/>
    <s v="Invenergy Wind Offshore"/>
    <x v="23"/>
    <s v="Highly Migratory Species"/>
    <x v="4531"/>
    <x v="934"/>
    <x v="54"/>
    <x v="31"/>
    <x v="11"/>
    <n v="429.98"/>
  </r>
  <r>
    <x v="11"/>
    <x v="24"/>
    <s v="Invenergy Wind Offshore"/>
    <x v="95"/>
    <s v="No Federal FMP"/>
    <x v="4532"/>
    <x v="4096"/>
    <x v="54"/>
    <x v="64"/>
    <x v="11"/>
    <n v="426.43"/>
  </r>
  <r>
    <x v="11"/>
    <x v="24"/>
    <s v="Invenergy Wind Offshore"/>
    <x v="8"/>
    <s v="ASMFC FMP"/>
    <x v="1465"/>
    <x v="1001"/>
    <x v="6"/>
    <x v="6"/>
    <x v="11"/>
    <n v="285.47000000000003"/>
  </r>
  <r>
    <x v="11"/>
    <x v="24"/>
    <s v="Invenergy Wind Offshore"/>
    <x v="25"/>
    <s v="Bluefish"/>
    <x v="629"/>
    <x v="467"/>
    <x v="1"/>
    <x v="1"/>
    <x v="11"/>
    <n v="158.72999999999999"/>
  </r>
  <r>
    <x v="11"/>
    <x v="24"/>
    <s v="Invenergy Wind Offshore"/>
    <x v="28"/>
    <s v="Tilefish"/>
    <x v="124"/>
    <x v="208"/>
    <x v="6"/>
    <x v="6"/>
    <x v="11"/>
    <n v="100.68"/>
  </r>
  <r>
    <x v="11"/>
    <x v="24"/>
    <s v="Invenergy Wind Offshore"/>
    <x v="24"/>
    <s v="No Federal FMP"/>
    <x v="332"/>
    <x v="104"/>
    <x v="54"/>
    <x v="44"/>
    <x v="11"/>
    <n v="80.55"/>
  </r>
  <r>
    <x v="11"/>
    <x v="24"/>
    <s v="Invenergy Wind Offshore"/>
    <x v="26"/>
    <s v="Skates"/>
    <x v="192"/>
    <x v="977"/>
    <x v="6"/>
    <x v="6"/>
    <x v="11"/>
    <n v="52.12"/>
  </r>
  <r>
    <x v="11"/>
    <x v="24"/>
    <s v="Invenergy Wind Offshore"/>
    <x v="20"/>
    <s v="Mackerel, Squid, and Butterfish"/>
    <x v="218"/>
    <x v="1007"/>
    <x v="6"/>
    <x v="6"/>
    <x v="11"/>
    <n v="41.46"/>
  </r>
  <r>
    <x v="11"/>
    <x v="24"/>
    <s v="Invenergy Wind Offshore"/>
    <x v="35"/>
    <s v="Spiny Dogfish"/>
    <x v="144"/>
    <x v="2459"/>
    <x v="6"/>
    <x v="6"/>
    <x v="11"/>
    <n v="26.06"/>
  </r>
  <r>
    <x v="11"/>
    <x v="24"/>
    <s v="Invenergy Wind Offshore"/>
    <x v="17"/>
    <s v="Small-Mesh Multispecies"/>
    <x v="15"/>
    <x v="1008"/>
    <x v="6"/>
    <x v="6"/>
    <x v="11"/>
    <n v="22.51"/>
  </r>
  <r>
    <x v="11"/>
    <x v="24"/>
    <s v="Invenergy Wind Offshore"/>
    <x v="60"/>
    <s v="ASMFC FMP"/>
    <x v="354"/>
    <x v="485"/>
    <x v="6"/>
    <x v="6"/>
    <x v="11"/>
    <n v="21.32"/>
  </r>
  <r>
    <x v="11"/>
    <x v="24"/>
    <s v="Invenergy Wind Offshore"/>
    <x v="41"/>
    <s v="Northeast Multispecies"/>
    <x v="196"/>
    <x v="125"/>
    <x v="6"/>
    <x v="6"/>
    <x v="11"/>
    <n v="15.4"/>
  </r>
  <r>
    <x v="11"/>
    <x v="24"/>
    <s v="Invenergy Wind Offshore"/>
    <x v="31"/>
    <s v="No Federal FMP"/>
    <x v="196"/>
    <x v="26"/>
    <x v="5"/>
    <x v="1"/>
    <x v="11"/>
    <n v="15.4"/>
  </r>
  <r>
    <x v="11"/>
    <x v="24"/>
    <s v="Invenergy Wind Offshore"/>
    <x v="64"/>
    <s v="Small-Mesh Multispecies"/>
    <x v="110"/>
    <x v="364"/>
    <x v="1"/>
    <x v="1"/>
    <x v="11"/>
    <n v="10.66"/>
  </r>
  <r>
    <x v="11"/>
    <x v="24"/>
    <s v="Invenergy Wind Offshore"/>
    <x v="21"/>
    <s v="No Federal FMP"/>
    <x v="16"/>
    <x v="125"/>
    <x v="6"/>
    <x v="6"/>
    <x v="11"/>
    <n v="9.48"/>
  </r>
  <r>
    <x v="11"/>
    <x v="24"/>
    <s v="Invenergy Wind Offshore"/>
    <x v="19"/>
    <s v="Tilefish"/>
    <x v="111"/>
    <x v="65"/>
    <x v="6"/>
    <x v="6"/>
    <x v="11"/>
    <n v="7.11"/>
  </r>
  <r>
    <x v="11"/>
    <x v="24"/>
    <s v="Invenergy Wind Offshore"/>
    <x v="30"/>
    <s v="No Federal FMP"/>
    <x v="19"/>
    <x v="141"/>
    <x v="6"/>
    <x v="1"/>
    <x v="11"/>
    <n v="2.37"/>
  </r>
  <r>
    <x v="11"/>
    <x v="24"/>
    <s v="Invenergy Wind Offshore"/>
    <x v="31"/>
    <s v="No Federal FMP"/>
    <x v="19"/>
    <x v="19"/>
    <x v="1"/>
    <x v="1"/>
    <x v="11"/>
    <n v="2.37"/>
  </r>
  <r>
    <x v="11"/>
    <x v="24"/>
    <s v="Invenergy Wind Offshore"/>
    <x v="13"/>
    <s v="No Federal FMP"/>
    <x v="19"/>
    <x v="109"/>
    <x v="1"/>
    <x v="1"/>
    <x v="11"/>
    <n v="2.37"/>
  </r>
  <r>
    <x v="11"/>
    <x v="24"/>
    <s v="Invenergy Wind Offshore"/>
    <x v="49"/>
    <s v="No Federal FMP"/>
    <x v="19"/>
    <x v="16"/>
    <x v="5"/>
    <x v="1"/>
    <x v="11"/>
    <n v="2.37"/>
  </r>
  <r>
    <x v="11"/>
    <x v="24"/>
    <s v="Invenergy Wind Offshore"/>
    <x v="32"/>
    <s v="Highly Migratory Species"/>
    <x v="20"/>
    <x v="19"/>
    <x v="6"/>
    <x v="6"/>
    <x v="11"/>
    <n v="1.18"/>
  </r>
  <r>
    <x v="11"/>
    <x v="25"/>
    <s v="Mid-Atlantic Offshore Wind"/>
    <x v="1"/>
    <s v="Sea Scallop"/>
    <x v="4533"/>
    <x v="4522"/>
    <x v="16"/>
    <x v="52"/>
    <x v="11"/>
    <n v="1536433.78"/>
  </r>
  <r>
    <x v="11"/>
    <x v="25"/>
    <s v="Mid-Atlantic Offshore Wind"/>
    <x v="16"/>
    <s v="Monkfish"/>
    <x v="4534"/>
    <x v="4523"/>
    <x v="94"/>
    <x v="74"/>
    <x v="11"/>
    <n v="66044"/>
  </r>
  <r>
    <x v="11"/>
    <x v="25"/>
    <s v="Mid-Atlantic Offshore Wind"/>
    <x v="18"/>
    <s v="Mackerel, Squid, and Butterfish"/>
    <x v="4535"/>
    <x v="4524"/>
    <x v="62"/>
    <x v="20"/>
    <x v="11"/>
    <n v="41064.879999999997"/>
  </r>
  <r>
    <x v="11"/>
    <x v="25"/>
    <s v="Mid-Atlantic Offshore Wind"/>
    <x v="96"/>
    <s v="Surfclam, Ocean Quahog"/>
    <x v="4536"/>
    <x v="4525"/>
    <x v="22"/>
    <x v="28"/>
    <x v="11"/>
    <n v="35645.71"/>
  </r>
  <r>
    <x v="11"/>
    <x v="25"/>
    <s v="Mid-Atlantic Offshore Wind"/>
    <x v="38"/>
    <s v="Atlantic Herring"/>
    <x v="4537"/>
    <x v="4526"/>
    <x v="8"/>
    <x v="28"/>
    <x v="11"/>
    <n v="20002.96"/>
  </r>
  <r>
    <x v="11"/>
    <x v="25"/>
    <s v="Mid-Atlantic Offshore Wind"/>
    <x v="10"/>
    <s v="Summer Flounder, Scup, Black Sea Bass"/>
    <x v="4538"/>
    <x v="4527"/>
    <x v="29"/>
    <x v="7"/>
    <x v="11"/>
    <n v="9525.9"/>
  </r>
  <r>
    <x v="11"/>
    <x v="25"/>
    <s v="Mid-Atlantic Offshore Wind"/>
    <x v="7"/>
    <s v="Mackerel, Squid, and Butterfish"/>
    <x v="4539"/>
    <x v="1708"/>
    <x v="7"/>
    <x v="44"/>
    <x v="11"/>
    <n v="9202.52"/>
  </r>
  <r>
    <x v="11"/>
    <x v="25"/>
    <s v="Mid-Atlantic Offshore Wind"/>
    <x v="26"/>
    <s v="Skates"/>
    <x v="4540"/>
    <x v="4528"/>
    <x v="67"/>
    <x v="44"/>
    <x v="11"/>
    <n v="6574.08"/>
  </r>
  <r>
    <x v="11"/>
    <x v="25"/>
    <s v="Mid-Atlantic Offshore Wind"/>
    <x v="5"/>
    <s v="ASMFC FMP"/>
    <x v="1092"/>
    <x v="4529"/>
    <x v="6"/>
    <x v="6"/>
    <x v="11"/>
    <n v="3604.49"/>
  </r>
  <r>
    <x v="11"/>
    <x v="25"/>
    <s v="Mid-Atlantic Offshore Wind"/>
    <x v="22"/>
    <s v="Small-Mesh Multispecies"/>
    <x v="4541"/>
    <x v="1637"/>
    <x v="1"/>
    <x v="1"/>
    <x v="11"/>
    <n v="957.09"/>
  </r>
  <r>
    <x v="11"/>
    <x v="25"/>
    <s v="Mid-Atlantic Offshore Wind"/>
    <x v="9"/>
    <s v="Summer Flounder, Scup, Black Sea Bass"/>
    <x v="4542"/>
    <x v="4530"/>
    <x v="5"/>
    <x v="1"/>
    <x v="11"/>
    <n v="919.19"/>
  </r>
  <r>
    <x v="11"/>
    <x v="25"/>
    <s v="Mid-Atlantic Offshore Wind"/>
    <x v="40"/>
    <s v="ASMFC FMP"/>
    <x v="1402"/>
    <x v="4531"/>
    <x v="5"/>
    <x v="1"/>
    <x v="11"/>
    <n v="749.8"/>
  </r>
  <r>
    <x v="11"/>
    <x v="25"/>
    <s v="Mid-Atlantic Offshore Wind"/>
    <x v="32"/>
    <s v="Highly Migratory Species"/>
    <x v="4543"/>
    <x v="4532"/>
    <x v="7"/>
    <x v="44"/>
    <x v="11"/>
    <n v="508.16"/>
  </r>
  <r>
    <x v="11"/>
    <x v="25"/>
    <s v="Mid-Atlantic Offshore Wind"/>
    <x v="28"/>
    <s v="Tilefish"/>
    <x v="3852"/>
    <x v="625"/>
    <x v="1"/>
    <x v="1"/>
    <x v="11"/>
    <n v="396.81"/>
  </r>
  <r>
    <x v="11"/>
    <x v="25"/>
    <s v="Mid-Atlantic Offshore Wind"/>
    <x v="2"/>
    <s v="Summer Flounder, Scup, Black Sea Bass"/>
    <x v="1233"/>
    <x v="347"/>
    <x v="1"/>
    <x v="1"/>
    <x v="11"/>
    <n v="344.69"/>
  </r>
  <r>
    <x v="11"/>
    <x v="25"/>
    <s v="Mid-Atlantic Offshore Wind"/>
    <x v="0"/>
    <m/>
    <x v="3853"/>
    <x v="361"/>
    <x v="0"/>
    <x v="0"/>
    <x v="11"/>
    <n v="300.87"/>
  </r>
  <r>
    <x v="11"/>
    <x v="25"/>
    <s v="Mid-Atlantic Offshore Wind"/>
    <x v="21"/>
    <s v="No Federal FMP"/>
    <x v="849"/>
    <x v="2704"/>
    <x v="7"/>
    <x v="44"/>
    <x v="11"/>
    <n v="207.29"/>
  </r>
  <r>
    <x v="11"/>
    <x v="25"/>
    <s v="Mid-Atlantic Offshore Wind"/>
    <x v="6"/>
    <s v="Mackerel, Squid, and Butterfish"/>
    <x v="850"/>
    <x v="1715"/>
    <x v="6"/>
    <x v="6"/>
    <x v="11"/>
    <n v="142.13999999999999"/>
  </r>
  <r>
    <x v="11"/>
    <x v="25"/>
    <s v="Mid-Atlantic Offshore Wind"/>
    <x v="8"/>
    <s v="ASMFC FMP"/>
    <x v="1333"/>
    <x v="1847"/>
    <x v="6"/>
    <x v="6"/>
    <x v="11"/>
    <n v="133.85"/>
  </r>
  <r>
    <x v="11"/>
    <x v="25"/>
    <s v="Mid-Atlantic Offshore Wind"/>
    <x v="35"/>
    <s v="Spiny Dogfish"/>
    <x v="1909"/>
    <x v="1932"/>
    <x v="1"/>
    <x v="1"/>
    <x v="11"/>
    <n v="117.27"/>
  </r>
  <r>
    <x v="11"/>
    <x v="25"/>
    <s v="Mid-Atlantic Offshore Wind"/>
    <x v="25"/>
    <s v="Bluefish"/>
    <x v="61"/>
    <x v="212"/>
    <x v="1"/>
    <x v="6"/>
    <x v="11"/>
    <n v="114.9"/>
  </r>
  <r>
    <x v="11"/>
    <x v="25"/>
    <s v="Mid-Atlantic Offshore Wind"/>
    <x v="20"/>
    <s v="Mackerel, Squid, and Butterfish"/>
    <x v="216"/>
    <x v="485"/>
    <x v="1"/>
    <x v="1"/>
    <x v="11"/>
    <n v="93.58"/>
  </r>
  <r>
    <x v="11"/>
    <x v="25"/>
    <s v="Mid-Atlantic Offshore Wind"/>
    <x v="17"/>
    <s v="Small-Mesh Multispecies"/>
    <x v="551"/>
    <x v="539"/>
    <x v="1"/>
    <x v="1"/>
    <x v="11"/>
    <n v="79.36"/>
  </r>
  <r>
    <x v="11"/>
    <x v="25"/>
    <s v="Mid-Atlantic Offshore Wind"/>
    <x v="43"/>
    <s v="Northeast Multispecies"/>
    <x v="62"/>
    <x v="208"/>
    <x v="6"/>
    <x v="6"/>
    <x v="11"/>
    <n v="72.260000000000005"/>
  </r>
  <r>
    <x v="11"/>
    <x v="25"/>
    <s v="Mid-Atlantic Offshore Wind"/>
    <x v="29"/>
    <s v="ASMFC FMP"/>
    <x v="126"/>
    <x v="15"/>
    <x v="6"/>
    <x v="6"/>
    <x v="11"/>
    <n v="33.17"/>
  </r>
  <r>
    <x v="11"/>
    <x v="25"/>
    <s v="Mid-Atlantic Offshore Wind"/>
    <x v="24"/>
    <s v="No Federal FMP"/>
    <x v="164"/>
    <x v="364"/>
    <x v="5"/>
    <x v="1"/>
    <x v="11"/>
    <n v="24.87"/>
  </r>
  <r>
    <x v="11"/>
    <x v="25"/>
    <s v="Mid-Atlantic Offshore Wind"/>
    <x v="87"/>
    <s v="SERO FMP"/>
    <x v="196"/>
    <x v="65"/>
    <x v="11"/>
    <x v="31"/>
    <x v="11"/>
    <n v="15.4"/>
  </r>
  <r>
    <x v="11"/>
    <x v="25"/>
    <s v="Mid-Atlantic Offshore Wind"/>
    <x v="60"/>
    <s v="ASMFC FMP"/>
    <x v="70"/>
    <x v="215"/>
    <x v="6"/>
    <x v="6"/>
    <x v="11"/>
    <n v="11.85"/>
  </r>
  <r>
    <x v="11"/>
    <x v="25"/>
    <s v="Mid-Atlantic Offshore Wind"/>
    <x v="41"/>
    <s v="Northeast Multispecies"/>
    <x v="110"/>
    <x v="17"/>
    <x v="6"/>
    <x v="6"/>
    <x v="11"/>
    <n v="10.66"/>
  </r>
  <r>
    <x v="11"/>
    <x v="25"/>
    <s v="Mid-Atlantic Offshore Wind"/>
    <x v="34"/>
    <s v="Northeast Multispecies"/>
    <x v="111"/>
    <x v="109"/>
    <x v="6"/>
    <x v="6"/>
    <x v="11"/>
    <n v="7.11"/>
  </r>
  <r>
    <x v="11"/>
    <x v="25"/>
    <s v="Mid-Atlantic Offshore Wind"/>
    <x v="13"/>
    <s v="No Federal FMP"/>
    <x v="18"/>
    <x v="15"/>
    <x v="5"/>
    <x v="5"/>
    <x v="11"/>
    <n v="5.92"/>
  </r>
  <r>
    <x v="11"/>
    <x v="25"/>
    <s v="Mid-Atlantic Offshore Wind"/>
    <x v="64"/>
    <s v="Small-Mesh Multispecies"/>
    <x v="27"/>
    <x v="16"/>
    <x v="6"/>
    <x v="6"/>
    <x v="11"/>
    <n v="3.55"/>
  </r>
  <r>
    <x v="11"/>
    <x v="25"/>
    <s v="Mid-Atlantic Offshore Wind"/>
    <x v="31"/>
    <s v="No Federal FMP"/>
    <x v="27"/>
    <x v="20"/>
    <x v="6"/>
    <x v="6"/>
    <x v="11"/>
    <n v="3.55"/>
  </r>
  <r>
    <x v="11"/>
    <x v="25"/>
    <s v="Mid-Atlantic Offshore Wind"/>
    <x v="19"/>
    <s v="Tilefish"/>
    <x v="27"/>
    <x v="20"/>
    <x v="6"/>
    <x v="6"/>
    <x v="11"/>
    <n v="3.55"/>
  </r>
  <r>
    <x v="11"/>
    <x v="25"/>
    <s v="Mid-Atlantic Offshore Wind"/>
    <x v="49"/>
    <s v="No Federal FMP"/>
    <x v="27"/>
    <x v="17"/>
    <x v="7"/>
    <x v="7"/>
    <x v="11"/>
    <n v="3.55"/>
  </r>
  <r>
    <x v="11"/>
    <x v="25"/>
    <s v="Mid-Atlantic Offshore Wind"/>
    <x v="27"/>
    <s v="Northeast Multispecies"/>
    <x v="27"/>
    <x v="20"/>
    <x v="6"/>
    <x v="6"/>
    <x v="11"/>
    <n v="3.55"/>
  </r>
  <r>
    <x v="11"/>
    <x v="25"/>
    <s v="Mid-Atlantic Offshore Wind"/>
    <x v="12"/>
    <s v="No Federal FMP"/>
    <x v="19"/>
    <x v="109"/>
    <x v="6"/>
    <x v="6"/>
    <x v="11"/>
    <n v="2.37"/>
  </r>
  <r>
    <x v="11"/>
    <x v="25"/>
    <s v="Mid-Atlantic Offshore Wind"/>
    <x v="14"/>
    <s v="No Federal FMP"/>
    <x v="20"/>
    <x v="109"/>
    <x v="29"/>
    <x v="5"/>
    <x v="11"/>
    <n v="1.18"/>
  </r>
  <r>
    <x v="11"/>
    <x v="25"/>
    <s v="Mid-Atlantic Offshore Wind"/>
    <x v="31"/>
    <s v="No Federal FMP"/>
    <x v="20"/>
    <x v="19"/>
    <x v="6"/>
    <x v="1"/>
    <x v="11"/>
    <n v="1.18"/>
  </r>
  <r>
    <x v="11"/>
    <x v="25"/>
    <s v="Mid-Atlantic Offshore Wind"/>
    <x v="82"/>
    <s v="No Federal FMP"/>
    <x v="20"/>
    <x v="27"/>
    <x v="5"/>
    <x v="5"/>
    <x v="11"/>
    <n v="1.18"/>
  </r>
  <r>
    <x v="11"/>
    <x v="26"/>
    <s v="Atlantic Shores North"/>
    <x v="53"/>
    <s v="Surfclam, Ocean Quahog"/>
    <x v="4544"/>
    <x v="4533"/>
    <x v="277"/>
    <x v="289"/>
    <x v="11"/>
    <n v="1457272.43"/>
  </r>
  <r>
    <x v="11"/>
    <x v="26"/>
    <s v="Atlantic Shores North"/>
    <x v="1"/>
    <s v="Sea Scallop"/>
    <x v="4545"/>
    <x v="4534"/>
    <x v="67"/>
    <x v="10"/>
    <x v="11"/>
    <n v="427544.73"/>
  </r>
  <r>
    <x v="11"/>
    <x v="26"/>
    <s v="Atlantic Shores North"/>
    <x v="10"/>
    <s v="Summer Flounder, Scup, Black Sea Bass"/>
    <x v="4546"/>
    <x v="4029"/>
    <x v="11"/>
    <x v="44"/>
    <x v="11"/>
    <n v="13843.46"/>
  </r>
  <r>
    <x v="11"/>
    <x v="26"/>
    <s v="Atlantic Shores North"/>
    <x v="32"/>
    <s v="Highly Migratory Species"/>
    <x v="4547"/>
    <x v="4535"/>
    <x v="148"/>
    <x v="129"/>
    <x v="11"/>
    <n v="11078.8"/>
  </r>
  <r>
    <x v="11"/>
    <x v="26"/>
    <s v="Atlantic Shores North"/>
    <x v="26"/>
    <s v="Skates"/>
    <x v="4548"/>
    <x v="4536"/>
    <x v="45"/>
    <x v="10"/>
    <x v="11"/>
    <n v="9037.8700000000008"/>
  </r>
  <r>
    <x v="11"/>
    <x v="26"/>
    <s v="Atlantic Shores North"/>
    <x v="16"/>
    <s v="Monkfish"/>
    <x v="4549"/>
    <x v="4537"/>
    <x v="7"/>
    <x v="44"/>
    <x v="11"/>
    <n v="7860.46"/>
  </r>
  <r>
    <x v="11"/>
    <x v="26"/>
    <s v="Atlantic Shores North"/>
    <x v="40"/>
    <s v="ASMFC FMP"/>
    <x v="4550"/>
    <x v="4538"/>
    <x v="13"/>
    <x v="28"/>
    <x v="11"/>
    <n v="6692.53"/>
  </r>
  <r>
    <x v="11"/>
    <x v="26"/>
    <s v="Atlantic Shores North"/>
    <x v="2"/>
    <s v="Summer Flounder, Scup, Black Sea Bass"/>
    <x v="4551"/>
    <x v="3091"/>
    <x v="8"/>
    <x v="10"/>
    <x v="11"/>
    <n v="4322.3100000000004"/>
  </r>
  <r>
    <x v="11"/>
    <x v="26"/>
    <s v="Atlantic Shores North"/>
    <x v="60"/>
    <s v="ASMFC FMP"/>
    <x v="4552"/>
    <x v="4539"/>
    <x v="22"/>
    <x v="8"/>
    <x v="11"/>
    <n v="4233.47"/>
  </r>
  <r>
    <x v="11"/>
    <x v="26"/>
    <s v="Atlantic Shores North"/>
    <x v="25"/>
    <s v="Bluefish"/>
    <x v="4553"/>
    <x v="4540"/>
    <x v="13"/>
    <x v="12"/>
    <x v="11"/>
    <n v="3911.28"/>
  </r>
  <r>
    <x v="11"/>
    <x v="26"/>
    <s v="Atlantic Shores North"/>
    <x v="7"/>
    <s v="Mackerel, Squid, and Butterfish"/>
    <x v="2738"/>
    <x v="4541"/>
    <x v="5"/>
    <x v="5"/>
    <x v="11"/>
    <n v="3249.13"/>
  </r>
  <r>
    <x v="11"/>
    <x v="26"/>
    <s v="Atlantic Shores North"/>
    <x v="18"/>
    <s v="Mackerel, Squid, and Butterfish"/>
    <x v="4554"/>
    <x v="4542"/>
    <x v="9"/>
    <x v="31"/>
    <x v="11"/>
    <n v="3232.55"/>
  </r>
  <r>
    <x v="11"/>
    <x v="26"/>
    <s v="Atlantic Shores North"/>
    <x v="6"/>
    <s v="Mackerel, Squid, and Butterfish"/>
    <x v="4555"/>
    <x v="4543"/>
    <x v="5"/>
    <x v="5"/>
    <x v="11"/>
    <n v="2763.48"/>
  </r>
  <r>
    <x v="11"/>
    <x v="26"/>
    <s v="Atlantic Shores North"/>
    <x v="3"/>
    <s v="No Federal FMP"/>
    <x v="4556"/>
    <x v="1960"/>
    <x v="29"/>
    <x v="5"/>
    <x v="11"/>
    <n v="1910.63"/>
  </r>
  <r>
    <x v="11"/>
    <x v="26"/>
    <s v="Atlantic Shores North"/>
    <x v="5"/>
    <s v="ASMFC FMP"/>
    <x v="1362"/>
    <x v="1067"/>
    <x v="6"/>
    <x v="6"/>
    <x v="11"/>
    <n v="1297.05"/>
  </r>
  <r>
    <x v="11"/>
    <x v="26"/>
    <s v="Atlantic Shores North"/>
    <x v="35"/>
    <s v="Spiny Dogfish"/>
    <x v="2857"/>
    <x v="4544"/>
    <x v="7"/>
    <x v="31"/>
    <x v="11"/>
    <n v="1023.42"/>
  </r>
  <r>
    <x v="11"/>
    <x v="26"/>
    <s v="Atlantic Shores North"/>
    <x v="38"/>
    <s v="Atlantic Herring"/>
    <x v="1818"/>
    <x v="2117"/>
    <x v="6"/>
    <x v="6"/>
    <x v="11"/>
    <n v="877.73"/>
  </r>
  <r>
    <x v="11"/>
    <x v="26"/>
    <s v="Atlantic Shores North"/>
    <x v="0"/>
    <m/>
    <x v="4557"/>
    <x v="4545"/>
    <x v="0"/>
    <x v="0"/>
    <x v="11"/>
    <n v="748.62"/>
  </r>
  <r>
    <x v="11"/>
    <x v="26"/>
    <s v="Atlantic Shores North"/>
    <x v="9"/>
    <s v="Summer Flounder, Scup, Black Sea Bass"/>
    <x v="2416"/>
    <x v="538"/>
    <x v="1"/>
    <x v="1"/>
    <x v="11"/>
    <n v="448.93"/>
  </r>
  <r>
    <x v="11"/>
    <x v="26"/>
    <s v="Atlantic Shores North"/>
    <x v="11"/>
    <s v="ASMFC FMP"/>
    <x v="514"/>
    <x v="121"/>
    <x v="8"/>
    <x v="44"/>
    <x v="11"/>
    <n v="388.52"/>
  </r>
  <r>
    <x v="11"/>
    <x v="26"/>
    <s v="Atlantic Shores North"/>
    <x v="22"/>
    <s v="Small-Mesh Multispecies"/>
    <x v="11"/>
    <x v="1919"/>
    <x v="6"/>
    <x v="6"/>
    <x v="11"/>
    <n v="148.06"/>
  </r>
  <r>
    <x v="11"/>
    <x v="26"/>
    <s v="Atlantic Shores North"/>
    <x v="20"/>
    <s v="Mackerel, Squid, and Butterfish"/>
    <x v="1662"/>
    <x v="268"/>
    <x v="1"/>
    <x v="1"/>
    <x v="11"/>
    <n v="113.71"/>
  </r>
  <r>
    <x v="11"/>
    <x v="26"/>
    <s v="Atlantic Shores North"/>
    <x v="58"/>
    <s v="Highly Migratory Species"/>
    <x v="390"/>
    <x v="932"/>
    <x v="47"/>
    <x v="47"/>
    <x v="11"/>
    <n v="110.16"/>
  </r>
  <r>
    <x v="11"/>
    <x v="26"/>
    <s v="Atlantic Shores North"/>
    <x v="31"/>
    <s v="No Federal FMP"/>
    <x v="944"/>
    <x v="12"/>
    <x v="27"/>
    <x v="68"/>
    <x v="11"/>
    <n v="106.61"/>
  </r>
  <r>
    <x v="11"/>
    <x v="26"/>
    <s v="Atlantic Shores North"/>
    <x v="77"/>
    <s v="SERO FMP"/>
    <x v="233"/>
    <x v="157"/>
    <x v="10"/>
    <x v="31"/>
    <x v="11"/>
    <n v="56.86"/>
  </r>
  <r>
    <x v="11"/>
    <x v="26"/>
    <s v="Atlantic Shores North"/>
    <x v="37"/>
    <s v="No Federal FMP"/>
    <x v="218"/>
    <x v="125"/>
    <x v="7"/>
    <x v="7"/>
    <x v="11"/>
    <n v="41.46"/>
  </r>
  <r>
    <x v="11"/>
    <x v="26"/>
    <s v="Atlantic Shores North"/>
    <x v="70"/>
    <s v="No Federal FMP"/>
    <x v="12"/>
    <x v="184"/>
    <x v="6"/>
    <x v="6"/>
    <x v="11"/>
    <n v="40.270000000000003"/>
  </r>
  <r>
    <x v="11"/>
    <x v="26"/>
    <s v="Atlantic Shores North"/>
    <x v="47"/>
    <s v="Highly Migratory Species"/>
    <x v="164"/>
    <x v="66"/>
    <x v="67"/>
    <x v="10"/>
    <x v="11"/>
    <n v="24.87"/>
  </r>
  <r>
    <x v="11"/>
    <x v="26"/>
    <s v="Atlantic Shores North"/>
    <x v="28"/>
    <s v="Tilefish"/>
    <x v="164"/>
    <x v="141"/>
    <x v="6"/>
    <x v="6"/>
    <x v="11"/>
    <n v="24.87"/>
  </r>
  <r>
    <x v="11"/>
    <x v="26"/>
    <s v="Atlantic Shores North"/>
    <x v="24"/>
    <s v="No Federal FMP"/>
    <x v="354"/>
    <x v="18"/>
    <x v="5"/>
    <x v="1"/>
    <x v="11"/>
    <n v="21.32"/>
  </r>
  <r>
    <x v="11"/>
    <x v="26"/>
    <s v="Atlantic Shores North"/>
    <x v="45"/>
    <s v="No Federal FMP"/>
    <x v="165"/>
    <x v="13"/>
    <x v="13"/>
    <x v="12"/>
    <x v="11"/>
    <n v="20.14"/>
  </r>
  <r>
    <x v="11"/>
    <x v="26"/>
    <s v="Atlantic Shores North"/>
    <x v="15"/>
    <s v="SERO FMP"/>
    <x v="68"/>
    <x v="15"/>
    <x v="56"/>
    <x v="84"/>
    <x v="11"/>
    <n v="14.21"/>
  </r>
  <r>
    <x v="11"/>
    <x v="26"/>
    <s v="Atlantic Shores North"/>
    <x v="17"/>
    <s v="Small-Mesh Multispecies"/>
    <x v="69"/>
    <x v="66"/>
    <x v="6"/>
    <x v="6"/>
    <x v="11"/>
    <n v="13.03"/>
  </r>
  <r>
    <x v="11"/>
    <x v="26"/>
    <s v="Atlantic Shores North"/>
    <x v="8"/>
    <s v="ASMFC FMP"/>
    <x v="70"/>
    <x v="66"/>
    <x v="6"/>
    <x v="6"/>
    <x v="11"/>
    <n v="11.85"/>
  </r>
  <r>
    <x v="11"/>
    <x v="26"/>
    <s v="Atlantic Shores North"/>
    <x v="34"/>
    <s v="Northeast Multispecies"/>
    <x v="17"/>
    <x v="20"/>
    <x v="6"/>
    <x v="6"/>
    <x v="11"/>
    <n v="8.2899999999999991"/>
  </r>
  <r>
    <x v="11"/>
    <x v="26"/>
    <s v="Atlantic Shores North"/>
    <x v="62"/>
    <s v="ASMFC FMP"/>
    <x v="18"/>
    <x v="109"/>
    <x v="9"/>
    <x v="9"/>
    <x v="11"/>
    <n v="5.92"/>
  </r>
  <r>
    <x v="11"/>
    <x v="26"/>
    <s v="Atlantic Shores North"/>
    <x v="21"/>
    <s v="No Federal FMP"/>
    <x v="71"/>
    <x v="65"/>
    <x v="6"/>
    <x v="6"/>
    <x v="11"/>
    <n v="4.74"/>
  </r>
  <r>
    <x v="11"/>
    <x v="26"/>
    <s v="Atlantic Shores North"/>
    <x v="61"/>
    <s v="Mackerel, Squid, and Butterfish"/>
    <x v="20"/>
    <x v="19"/>
    <x v="6"/>
    <x v="6"/>
    <x v="11"/>
    <n v="1.18"/>
  </r>
  <r>
    <x v="11"/>
    <x v="26"/>
    <s v="Atlantic Shores North"/>
    <x v="30"/>
    <s v="No Federal FMP"/>
    <x v="20"/>
    <x v="27"/>
    <x v="6"/>
    <x v="6"/>
    <x v="11"/>
    <n v="1.18"/>
  </r>
  <r>
    <x v="11"/>
    <x v="26"/>
    <s v="Atlantic Shores North"/>
    <x v="64"/>
    <s v="Small-Mesh Multispecies"/>
    <x v="20"/>
    <x v="19"/>
    <x v="6"/>
    <x v="6"/>
    <x v="11"/>
    <n v="1.18"/>
  </r>
  <r>
    <x v="11"/>
    <x v="26"/>
    <s v="Atlantic Shores North"/>
    <x v="13"/>
    <s v="No Federal FMP"/>
    <x v="20"/>
    <x v="20"/>
    <x v="6"/>
    <x v="6"/>
    <x v="11"/>
    <n v="1.18"/>
  </r>
  <r>
    <x v="12"/>
    <x v="0"/>
    <s v="Garden State Offshore Energy"/>
    <x v="1"/>
    <s v="Sea Scallop"/>
    <x v="4558"/>
    <x v="4546"/>
    <x v="7"/>
    <x v="7"/>
    <x v="12"/>
    <n v="159282.65"/>
  </r>
  <r>
    <x v="12"/>
    <x v="0"/>
    <s v="Garden State Offshore Energy"/>
    <x v="2"/>
    <s v="Summer Flounder, Scup, Black Sea Bass"/>
    <x v="4559"/>
    <x v="4547"/>
    <x v="21"/>
    <x v="177"/>
    <x v="12"/>
    <n v="38971.199999999997"/>
  </r>
  <r>
    <x v="12"/>
    <x v="0"/>
    <s v="Garden State Offshore Energy"/>
    <x v="40"/>
    <s v="ASMFC FMP"/>
    <x v="4560"/>
    <x v="4548"/>
    <x v="42"/>
    <x v="58"/>
    <x v="12"/>
    <n v="30356.91"/>
  </r>
  <r>
    <x v="12"/>
    <x v="0"/>
    <s v="Garden State Offshore Energy"/>
    <x v="10"/>
    <s v="Summer Flounder, Scup, Black Sea Bass"/>
    <x v="4561"/>
    <x v="4549"/>
    <x v="8"/>
    <x v="63"/>
    <x v="12"/>
    <n v="19816.97"/>
  </r>
  <r>
    <x v="12"/>
    <x v="0"/>
    <s v="Garden State Offshore Energy"/>
    <x v="3"/>
    <s v="No Federal FMP"/>
    <x v="4562"/>
    <x v="4550"/>
    <x v="13"/>
    <x v="94"/>
    <x v="12"/>
    <n v="8649.17"/>
  </r>
  <r>
    <x v="12"/>
    <x v="0"/>
    <s v="Garden State Offshore Energy"/>
    <x v="0"/>
    <m/>
    <x v="4563"/>
    <x v="4551"/>
    <x v="0"/>
    <x v="0"/>
    <x v="12"/>
    <n v="6737.96"/>
  </r>
  <r>
    <x v="12"/>
    <x v="0"/>
    <s v="Garden State Offshore Energy"/>
    <x v="5"/>
    <s v="ASMFC FMP"/>
    <x v="4564"/>
    <x v="2716"/>
    <x v="1"/>
    <x v="1"/>
    <x v="12"/>
    <n v="6603.25"/>
  </r>
  <r>
    <x v="12"/>
    <x v="0"/>
    <s v="Garden State Offshore Energy"/>
    <x v="7"/>
    <s v="Mackerel, Squid, and Butterfish"/>
    <x v="4565"/>
    <x v="4552"/>
    <x v="5"/>
    <x v="5"/>
    <x v="12"/>
    <n v="4979.5"/>
  </r>
  <r>
    <x v="12"/>
    <x v="0"/>
    <s v="Garden State Offshore Energy"/>
    <x v="60"/>
    <s v="ASMFC FMP"/>
    <x v="3427"/>
    <x v="4553"/>
    <x v="67"/>
    <x v="28"/>
    <x v="12"/>
    <n v="2742.33"/>
  </r>
  <r>
    <x v="12"/>
    <x v="0"/>
    <s v="Garden State Offshore Energy"/>
    <x v="95"/>
    <s v="No Federal FMP"/>
    <x v="120"/>
    <x v="4554"/>
    <x v="43"/>
    <x v="91"/>
    <x v="12"/>
    <n v="2056.75"/>
  </r>
  <r>
    <x v="12"/>
    <x v="0"/>
    <s v="Garden State Offshore Energy"/>
    <x v="11"/>
    <s v="ASMFC FMP"/>
    <x v="576"/>
    <x v="880"/>
    <x v="26"/>
    <x v="79"/>
    <x v="12"/>
    <n v="1772.89"/>
  </r>
  <r>
    <x v="12"/>
    <x v="0"/>
    <s v="Garden State Offshore Energy"/>
    <x v="8"/>
    <s v="ASMFC FMP"/>
    <x v="4566"/>
    <x v="3175"/>
    <x v="5"/>
    <x v="5"/>
    <x v="12"/>
    <n v="1414.47"/>
  </r>
  <r>
    <x v="12"/>
    <x v="0"/>
    <s v="Garden State Offshore Energy"/>
    <x v="32"/>
    <s v="Highly Migratory Species"/>
    <x v="1743"/>
    <x v="4555"/>
    <x v="27"/>
    <x v="22"/>
    <x v="12"/>
    <n v="1335.08"/>
  </r>
  <r>
    <x v="12"/>
    <x v="0"/>
    <s v="Garden State Offshore Energy"/>
    <x v="4"/>
    <s v="No Federal FMP"/>
    <x v="2667"/>
    <x v="2333"/>
    <x v="45"/>
    <x v="68"/>
    <x v="12"/>
    <n v="1015.14"/>
  </r>
  <r>
    <x v="12"/>
    <x v="0"/>
    <s v="Garden State Offshore Energy"/>
    <x v="16"/>
    <s v="Monkfish"/>
    <x v="384"/>
    <x v="676"/>
    <x v="6"/>
    <x v="6"/>
    <x v="12"/>
    <n v="613.41999999999996"/>
  </r>
  <r>
    <x v="12"/>
    <x v="0"/>
    <s v="Garden State Offshore Energy"/>
    <x v="6"/>
    <s v="Mackerel, Squid, and Butterfish"/>
    <x v="1144"/>
    <x v="2624"/>
    <x v="6"/>
    <x v="6"/>
    <x v="12"/>
    <n v="558.09"/>
  </r>
  <r>
    <x v="12"/>
    <x v="0"/>
    <s v="Garden State Offshore Energy"/>
    <x v="14"/>
    <s v="No Federal FMP"/>
    <x v="3270"/>
    <x v="537"/>
    <x v="278"/>
    <x v="238"/>
    <x v="12"/>
    <n v="553.28"/>
  </r>
  <r>
    <x v="12"/>
    <x v="0"/>
    <s v="Garden State Offshore Energy"/>
    <x v="13"/>
    <s v="No Federal FMP"/>
    <x v="676"/>
    <x v="1341"/>
    <x v="192"/>
    <x v="198"/>
    <x v="12"/>
    <n v="322.33999999999997"/>
  </r>
  <r>
    <x v="12"/>
    <x v="0"/>
    <s v="Garden State Offshore Energy"/>
    <x v="26"/>
    <s v="Skates"/>
    <x v="872"/>
    <x v="4556"/>
    <x v="6"/>
    <x v="6"/>
    <x v="12"/>
    <n v="252.58"/>
  </r>
  <r>
    <x v="12"/>
    <x v="0"/>
    <s v="Garden State Offshore Energy"/>
    <x v="15"/>
    <s v="SERO FMP"/>
    <x v="2590"/>
    <x v="1373"/>
    <x v="122"/>
    <x v="237"/>
    <x v="12"/>
    <n v="235.74"/>
  </r>
  <r>
    <x v="12"/>
    <x v="0"/>
    <s v="Garden State Offshore Energy"/>
    <x v="18"/>
    <s v="Mackerel, Squid, and Butterfish"/>
    <x v="694"/>
    <x v="2253"/>
    <x v="6"/>
    <x v="6"/>
    <x v="12"/>
    <n v="203.27"/>
  </r>
  <r>
    <x v="12"/>
    <x v="0"/>
    <s v="Garden State Offshore Energy"/>
    <x v="51"/>
    <s v="No Federal FMP"/>
    <x v="160"/>
    <x v="933"/>
    <x v="50"/>
    <x v="53"/>
    <x v="12"/>
    <n v="190.04"/>
  </r>
  <r>
    <x v="12"/>
    <x v="0"/>
    <s v="Garden State Offshore Energy"/>
    <x v="29"/>
    <s v="ASMFC FMP"/>
    <x v="831"/>
    <x v="208"/>
    <x v="1"/>
    <x v="6"/>
    <x v="12"/>
    <n v="131.1"/>
  </r>
  <r>
    <x v="12"/>
    <x v="0"/>
    <s v="Garden State Offshore Energy"/>
    <x v="35"/>
    <s v="Spiny Dogfish"/>
    <x v="460"/>
    <x v="840"/>
    <x v="6"/>
    <x v="6"/>
    <x v="12"/>
    <n v="101.03"/>
  </r>
  <r>
    <x v="12"/>
    <x v="0"/>
    <s v="Garden State Offshore Energy"/>
    <x v="25"/>
    <s v="Bluefish"/>
    <x v="280"/>
    <x v="982"/>
    <x v="6"/>
    <x v="1"/>
    <x v="12"/>
    <n v="75.77"/>
  </r>
  <r>
    <x v="12"/>
    <x v="0"/>
    <s v="Garden State Offshore Energy"/>
    <x v="62"/>
    <s v="ASMFC FMP"/>
    <x v="852"/>
    <x v="13"/>
    <x v="124"/>
    <x v="59"/>
    <x v="12"/>
    <n v="58.94"/>
  </r>
  <r>
    <x v="12"/>
    <x v="0"/>
    <s v="Garden State Offshore Energy"/>
    <x v="9"/>
    <s v="Summer Flounder, Scup, Black Sea Bass"/>
    <x v="107"/>
    <x v="140"/>
    <x v="6"/>
    <x v="6"/>
    <x v="12"/>
    <n v="56.53"/>
  </r>
  <r>
    <x v="12"/>
    <x v="0"/>
    <s v="Garden State Offshore Energy"/>
    <x v="113"/>
    <s v="SERO FMP"/>
    <x v="218"/>
    <x v="782"/>
    <x v="7"/>
    <x v="7"/>
    <x v="12"/>
    <n v="42.1"/>
  </r>
  <r>
    <x v="12"/>
    <x v="0"/>
    <s v="Garden State Offshore Energy"/>
    <x v="20"/>
    <s v="Mackerel, Squid, and Butterfish"/>
    <x v="218"/>
    <x v="262"/>
    <x v="1"/>
    <x v="5"/>
    <x v="12"/>
    <n v="42.1"/>
  </r>
  <r>
    <x v="12"/>
    <x v="0"/>
    <s v="Garden State Offshore Energy"/>
    <x v="46"/>
    <s v="No Federal FMP"/>
    <x v="13"/>
    <x v="324"/>
    <x v="1"/>
    <x v="1"/>
    <x v="12"/>
    <n v="36.08"/>
  </r>
  <r>
    <x v="12"/>
    <x v="0"/>
    <s v="Garden State Offshore Energy"/>
    <x v="39"/>
    <s v="No Federal FMP"/>
    <x v="144"/>
    <x v="281"/>
    <x v="7"/>
    <x v="7"/>
    <x v="12"/>
    <n v="26.46"/>
  </r>
  <r>
    <x v="12"/>
    <x v="0"/>
    <s v="Garden State Offshore Energy"/>
    <x v="21"/>
    <s v="No Federal FMP"/>
    <x v="67"/>
    <x v="13"/>
    <x v="1"/>
    <x v="1"/>
    <x v="12"/>
    <n v="18.04"/>
  </r>
  <r>
    <x v="12"/>
    <x v="0"/>
    <s v="Garden State Offshore Energy"/>
    <x v="64"/>
    <s v="Small-Mesh Multispecies"/>
    <x v="67"/>
    <x v="15"/>
    <x v="6"/>
    <x v="6"/>
    <x v="12"/>
    <n v="18.04"/>
  </r>
  <r>
    <x v="12"/>
    <x v="0"/>
    <s v="Garden State Offshore Energy"/>
    <x v="31"/>
    <s v="No Federal FMP"/>
    <x v="67"/>
    <x v="103"/>
    <x v="1"/>
    <x v="7"/>
    <x v="12"/>
    <n v="18.04"/>
  </r>
  <r>
    <x v="12"/>
    <x v="0"/>
    <s v="Garden State Offshore Energy"/>
    <x v="17"/>
    <s v="Small-Mesh Multispecies"/>
    <x v="145"/>
    <x v="14"/>
    <x v="6"/>
    <x v="6"/>
    <x v="12"/>
    <n v="16.84"/>
  </r>
  <r>
    <x v="12"/>
    <x v="0"/>
    <s v="Garden State Offshore Energy"/>
    <x v="22"/>
    <s v="Small-Mesh Multispecies"/>
    <x v="68"/>
    <x v="14"/>
    <x v="6"/>
    <x v="6"/>
    <x v="12"/>
    <n v="14.43"/>
  </r>
  <r>
    <x v="12"/>
    <x v="0"/>
    <s v="Garden State Offshore Energy"/>
    <x v="65"/>
    <s v="No Federal FMP"/>
    <x v="70"/>
    <x v="124"/>
    <x v="6"/>
    <x v="6"/>
    <x v="12"/>
    <n v="12.03"/>
  </r>
  <r>
    <x v="12"/>
    <x v="0"/>
    <s v="Garden State Offshore Energy"/>
    <x v="80"/>
    <s v="ASMFC FMP"/>
    <x v="110"/>
    <x v="302"/>
    <x v="6"/>
    <x v="1"/>
    <x v="12"/>
    <n v="10.82"/>
  </r>
  <r>
    <x v="12"/>
    <x v="0"/>
    <s v="Garden State Offshore Energy"/>
    <x v="12"/>
    <s v="No Federal FMP"/>
    <x v="17"/>
    <x v="158"/>
    <x v="6"/>
    <x v="6"/>
    <x v="12"/>
    <n v="8.42"/>
  </r>
  <r>
    <x v="12"/>
    <x v="0"/>
    <s v="Garden State Offshore Energy"/>
    <x v="58"/>
    <s v="Highly Migratory Species"/>
    <x v="111"/>
    <x v="15"/>
    <x v="7"/>
    <x v="31"/>
    <x v="12"/>
    <n v="7.22"/>
  </r>
  <r>
    <x v="12"/>
    <x v="0"/>
    <s v="Garden State Offshore Energy"/>
    <x v="94"/>
    <s v="No Federal FMP"/>
    <x v="27"/>
    <x v="65"/>
    <x v="54"/>
    <x v="44"/>
    <x v="12"/>
    <n v="3.61"/>
  </r>
  <r>
    <x v="12"/>
    <x v="0"/>
    <s v="Garden State Offshore Energy"/>
    <x v="74"/>
    <s v="ASMFC FMP"/>
    <x v="19"/>
    <x v="15"/>
    <x v="11"/>
    <x v="43"/>
    <x v="12"/>
    <n v="2.41"/>
  </r>
  <r>
    <x v="12"/>
    <x v="0"/>
    <s v="Garden State Offshore Energy"/>
    <x v="75"/>
    <s v="No Federal FMP"/>
    <x v="20"/>
    <x v="19"/>
    <x v="1"/>
    <x v="1"/>
    <x v="12"/>
    <n v="1.2"/>
  </r>
  <r>
    <x v="12"/>
    <x v="0"/>
    <s v="Garden State Offshore Energy"/>
    <x v="24"/>
    <s v="No Federal FMP"/>
    <x v="20"/>
    <x v="19"/>
    <x v="6"/>
    <x v="6"/>
    <x v="12"/>
    <n v="1.2"/>
  </r>
  <r>
    <x v="12"/>
    <x v="1"/>
    <s v="Coastal Virginia Offshore Wind Commercial??"/>
    <x v="2"/>
    <s v="Summer Flounder, Scup, Black Sea Bass"/>
    <x v="4567"/>
    <x v="599"/>
    <x v="148"/>
    <x v="70"/>
    <x v="12"/>
    <n v="26243.41"/>
  </r>
  <r>
    <x v="12"/>
    <x v="1"/>
    <s v="Coastal Virginia Offshore Wind Commercial??"/>
    <x v="0"/>
    <m/>
    <x v="4568"/>
    <x v="4557"/>
    <x v="0"/>
    <x v="0"/>
    <x v="12"/>
    <n v="15053.97"/>
  </r>
  <r>
    <x v="12"/>
    <x v="1"/>
    <s v="Coastal Virginia Offshore Wind Commercial??"/>
    <x v="60"/>
    <s v="ASMFC FMP"/>
    <x v="4569"/>
    <x v="4558"/>
    <x v="61"/>
    <x v="47"/>
    <x v="12"/>
    <n v="11307.31"/>
  </r>
  <r>
    <x v="12"/>
    <x v="1"/>
    <s v="Coastal Virginia Offshore Wind Commercial??"/>
    <x v="10"/>
    <s v="Summer Flounder, Scup, Black Sea Bass"/>
    <x v="4570"/>
    <x v="4559"/>
    <x v="11"/>
    <x v="64"/>
    <x v="12"/>
    <n v="10257.290000000001"/>
  </r>
  <r>
    <x v="12"/>
    <x v="1"/>
    <s v="Coastal Virginia Offshore Wind Commercial??"/>
    <x v="6"/>
    <s v="Mackerel, Squid, and Butterfish"/>
    <x v="4571"/>
    <x v="4560"/>
    <x v="11"/>
    <x v="31"/>
    <x v="12"/>
    <n v="6117.33"/>
  </r>
  <r>
    <x v="12"/>
    <x v="1"/>
    <s v="Coastal Virginia Offshore Wind Commercial??"/>
    <x v="7"/>
    <s v="Mackerel, Squid, and Butterfish"/>
    <x v="4572"/>
    <x v="1626"/>
    <x v="5"/>
    <x v="5"/>
    <x v="12"/>
    <n v="4126.7299999999996"/>
  </r>
  <r>
    <x v="12"/>
    <x v="1"/>
    <s v="Coastal Virginia Offshore Wind Commercial??"/>
    <x v="103"/>
    <s v="No Federal FMP"/>
    <x v="4573"/>
    <x v="1480"/>
    <x v="69"/>
    <x v="54"/>
    <x v="12"/>
    <n v="3937.89"/>
  </r>
  <r>
    <x v="12"/>
    <x v="1"/>
    <s v="Coastal Virginia Offshore Wind Commercial??"/>
    <x v="95"/>
    <s v="No Federal FMP"/>
    <x v="4574"/>
    <x v="4561"/>
    <x v="16"/>
    <x v="82"/>
    <x v="12"/>
    <n v="1695.92"/>
  </r>
  <r>
    <x v="12"/>
    <x v="1"/>
    <s v="Coastal Virginia Offshore Wind Commercial??"/>
    <x v="5"/>
    <s v="ASMFC FMP"/>
    <x v="3242"/>
    <x v="1731"/>
    <x v="6"/>
    <x v="6"/>
    <x v="12"/>
    <n v="1671.86"/>
  </r>
  <r>
    <x v="12"/>
    <x v="1"/>
    <s v="Coastal Virginia Offshore Wind Commercial??"/>
    <x v="1"/>
    <s v="Sea Scallop"/>
    <x v="4073"/>
    <x v="682"/>
    <x v="6"/>
    <x v="6"/>
    <x v="12"/>
    <n v="797.44"/>
  </r>
  <r>
    <x v="12"/>
    <x v="1"/>
    <s v="Coastal Virginia Offshore Wind Commercial??"/>
    <x v="40"/>
    <s v="ASMFC FMP"/>
    <x v="3013"/>
    <x v="2039"/>
    <x v="5"/>
    <x v="5"/>
    <x v="12"/>
    <n v="635.07000000000005"/>
  </r>
  <r>
    <x v="12"/>
    <x v="1"/>
    <s v="Coastal Virginia Offshore Wind Commercial??"/>
    <x v="16"/>
    <s v="Monkfish"/>
    <x v="2861"/>
    <x v="2924"/>
    <x v="6"/>
    <x v="6"/>
    <x v="12"/>
    <n v="568.91"/>
  </r>
  <r>
    <x v="12"/>
    <x v="1"/>
    <s v="Coastal Virginia Offshore Wind Commercial??"/>
    <x v="29"/>
    <s v="ASMFC FMP"/>
    <x v="4575"/>
    <x v="613"/>
    <x v="5"/>
    <x v="7"/>
    <x v="12"/>
    <n v="530.41999999999996"/>
  </r>
  <r>
    <x v="12"/>
    <x v="1"/>
    <s v="Coastal Virginia Offshore Wind Commercial??"/>
    <x v="13"/>
    <s v="No Federal FMP"/>
    <x v="827"/>
    <x v="1768"/>
    <x v="110"/>
    <x v="221"/>
    <x v="12"/>
    <n v="429.39"/>
  </r>
  <r>
    <x v="12"/>
    <x v="1"/>
    <s v="Coastal Virginia Offshore Wind Commercial??"/>
    <x v="32"/>
    <s v="Highly Migratory Species"/>
    <x v="56"/>
    <x v="1605"/>
    <x v="5"/>
    <x v="1"/>
    <x v="12"/>
    <n v="253.79"/>
  </r>
  <r>
    <x v="12"/>
    <x v="1"/>
    <s v="Coastal Virginia Offshore Wind Commercial??"/>
    <x v="94"/>
    <s v="No Federal FMP"/>
    <x v="1098"/>
    <x v="1066"/>
    <x v="117"/>
    <x v="189"/>
    <x v="12"/>
    <n v="151.55000000000001"/>
  </r>
  <r>
    <x v="12"/>
    <x v="1"/>
    <s v="Coastal Virginia Offshore Wind Commercial??"/>
    <x v="8"/>
    <s v="ASMFC FMP"/>
    <x v="390"/>
    <x v="539"/>
    <x v="6"/>
    <x v="6"/>
    <x v="12"/>
    <n v="111.86"/>
  </r>
  <r>
    <x v="12"/>
    <x v="1"/>
    <s v="Coastal Virginia Offshore Wind Commercial??"/>
    <x v="25"/>
    <s v="Bluefish"/>
    <x v="2062"/>
    <x v="175"/>
    <x v="1"/>
    <x v="1"/>
    <x v="12"/>
    <n v="109.45"/>
  </r>
  <r>
    <x v="12"/>
    <x v="1"/>
    <s v="Coastal Virginia Offshore Wind Commercial??"/>
    <x v="65"/>
    <s v="No Federal FMP"/>
    <x v="278"/>
    <x v="264"/>
    <x v="5"/>
    <x v="7"/>
    <x v="12"/>
    <n v="103.44"/>
  </r>
  <r>
    <x v="12"/>
    <x v="1"/>
    <s v="Coastal Virginia Offshore Wind Commercial??"/>
    <x v="20"/>
    <s v="Mackerel, Squid, and Butterfish"/>
    <x v="460"/>
    <x v="183"/>
    <x v="1"/>
    <x v="1"/>
    <x v="12"/>
    <n v="101.03"/>
  </r>
  <r>
    <x v="12"/>
    <x v="1"/>
    <s v="Coastal Virginia Offshore Wind Commercial??"/>
    <x v="23"/>
    <s v="Highly Migratory Species"/>
    <x v="279"/>
    <x v="14"/>
    <x v="29"/>
    <x v="7"/>
    <x v="12"/>
    <n v="92.61"/>
  </r>
  <r>
    <x v="12"/>
    <x v="1"/>
    <s v="Coastal Virginia Offshore Wind Commercial??"/>
    <x v="21"/>
    <s v="No Federal FMP"/>
    <x v="479"/>
    <x v="1224"/>
    <x v="29"/>
    <x v="7"/>
    <x v="12"/>
    <n v="67.36"/>
  </r>
  <r>
    <x v="12"/>
    <x v="1"/>
    <s v="Coastal Virginia Offshore Wind Commercial??"/>
    <x v="15"/>
    <s v="SERO FMP"/>
    <x v="986"/>
    <x v="61"/>
    <x v="61"/>
    <x v="14"/>
    <x v="12"/>
    <n v="66.150000000000006"/>
  </r>
  <r>
    <x v="12"/>
    <x v="1"/>
    <s v="Coastal Virginia Offshore Wind Commercial??"/>
    <x v="22"/>
    <s v="Small-Mesh Multispecies"/>
    <x v="233"/>
    <x v="486"/>
    <x v="6"/>
    <x v="6"/>
    <x v="12"/>
    <n v="57.73"/>
  </r>
  <r>
    <x v="12"/>
    <x v="1"/>
    <s v="Coastal Virginia Offshore Wind Commercial??"/>
    <x v="19"/>
    <s v="Tilefish"/>
    <x v="499"/>
    <x v="67"/>
    <x v="10"/>
    <x v="10"/>
    <x v="12"/>
    <n v="46.91"/>
  </r>
  <r>
    <x v="12"/>
    <x v="1"/>
    <s v="Coastal Virginia Offshore Wind Commercial??"/>
    <x v="77"/>
    <s v="SERO FMP"/>
    <x v="108"/>
    <x v="66"/>
    <x v="29"/>
    <x v="7"/>
    <x v="12"/>
    <n v="27.66"/>
  </r>
  <r>
    <x v="12"/>
    <x v="1"/>
    <s v="Coastal Virginia Offshore Wind Commercial??"/>
    <x v="31"/>
    <s v="No Federal FMP"/>
    <x v="164"/>
    <x v="124"/>
    <x v="1"/>
    <x v="1"/>
    <x v="12"/>
    <n v="25.26"/>
  </r>
  <r>
    <x v="12"/>
    <x v="1"/>
    <s v="Coastal Virginia Offshore Wind Commercial??"/>
    <x v="28"/>
    <s v="Tilefish"/>
    <x v="69"/>
    <x v="65"/>
    <x v="6"/>
    <x v="6"/>
    <x v="12"/>
    <n v="13.23"/>
  </r>
  <r>
    <x v="12"/>
    <x v="1"/>
    <s v="Coastal Virginia Offshore Wind Commercial??"/>
    <x v="80"/>
    <s v="ASMFC FMP"/>
    <x v="69"/>
    <x v="67"/>
    <x v="1"/>
    <x v="1"/>
    <x v="12"/>
    <n v="13.23"/>
  </r>
  <r>
    <x v="12"/>
    <x v="1"/>
    <s v="Coastal Virginia Offshore Wind Commercial??"/>
    <x v="17"/>
    <s v="Small-Mesh Multispecies"/>
    <x v="16"/>
    <x v="157"/>
    <x v="6"/>
    <x v="6"/>
    <x v="12"/>
    <n v="9.6199999999999992"/>
  </r>
  <r>
    <x v="12"/>
    <x v="1"/>
    <s v="Coastal Virginia Offshore Wind Commercial??"/>
    <x v="26"/>
    <s v="Skates"/>
    <x v="71"/>
    <x v="158"/>
    <x v="6"/>
    <x v="6"/>
    <x v="12"/>
    <n v="4.8099999999999996"/>
  </r>
  <r>
    <x v="12"/>
    <x v="1"/>
    <s v="Coastal Virginia Offshore Wind Commercial??"/>
    <x v="24"/>
    <s v="No Federal FMP"/>
    <x v="27"/>
    <x v="109"/>
    <x v="1"/>
    <x v="1"/>
    <x v="12"/>
    <n v="3.61"/>
  </r>
  <r>
    <x v="12"/>
    <x v="1"/>
    <s v="Coastal Virginia Offshore Wind Commercial??"/>
    <x v="83"/>
    <s v="No Federal FMP"/>
    <x v="19"/>
    <x v="27"/>
    <x v="5"/>
    <x v="7"/>
    <x v="12"/>
    <n v="2.41"/>
  </r>
  <r>
    <x v="12"/>
    <x v="2"/>
    <s v="Revolution Wind"/>
    <x v="1"/>
    <s v="Sea Scallop"/>
    <x v="4576"/>
    <x v="4562"/>
    <x v="8"/>
    <x v="8"/>
    <x v="12"/>
    <n v="412421.66"/>
  </r>
  <r>
    <x v="12"/>
    <x v="2"/>
    <s v="Revolution Wind"/>
    <x v="5"/>
    <s v="ASMFC FMP"/>
    <x v="4577"/>
    <x v="4563"/>
    <x v="80"/>
    <x v="45"/>
    <x v="12"/>
    <n v="295477.98"/>
  </r>
  <r>
    <x v="12"/>
    <x v="2"/>
    <s v="Revolution Wind"/>
    <x v="16"/>
    <s v="Monkfish"/>
    <x v="4578"/>
    <x v="4564"/>
    <x v="28"/>
    <x v="152"/>
    <x v="12"/>
    <n v="109349.33"/>
  </r>
  <r>
    <x v="12"/>
    <x v="2"/>
    <s v="Revolution Wind"/>
    <x v="18"/>
    <s v="Mackerel, Squid, and Butterfish"/>
    <x v="4579"/>
    <x v="4565"/>
    <x v="62"/>
    <x v="223"/>
    <x v="12"/>
    <n v="89928.08"/>
  </r>
  <r>
    <x v="12"/>
    <x v="2"/>
    <s v="Revolution Wind"/>
    <x v="22"/>
    <s v="Small-Mesh Multispecies"/>
    <x v="4580"/>
    <x v="4566"/>
    <x v="148"/>
    <x v="177"/>
    <x v="12"/>
    <n v="75921.740000000005"/>
  </r>
  <r>
    <x v="12"/>
    <x v="2"/>
    <s v="Revolution Wind"/>
    <x v="26"/>
    <s v="Skates"/>
    <x v="4581"/>
    <x v="4567"/>
    <x v="3"/>
    <x v="172"/>
    <x v="12"/>
    <n v="68339.42"/>
  </r>
  <r>
    <x v="12"/>
    <x v="2"/>
    <s v="Revolution Wind"/>
    <x v="38"/>
    <s v="Atlantic Herring"/>
    <x v="4582"/>
    <x v="4568"/>
    <x v="71"/>
    <x v="55"/>
    <x v="12"/>
    <n v="58062.89"/>
  </r>
  <r>
    <x v="12"/>
    <x v="2"/>
    <s v="Revolution Wind"/>
    <x v="7"/>
    <s v="Mackerel, Squid, and Butterfish"/>
    <x v="4583"/>
    <x v="4569"/>
    <x v="39"/>
    <x v="39"/>
    <x v="12"/>
    <n v="46723.1"/>
  </r>
  <r>
    <x v="12"/>
    <x v="2"/>
    <s v="Revolution Wind"/>
    <x v="0"/>
    <m/>
    <x v="4584"/>
    <x v="4570"/>
    <x v="0"/>
    <x v="0"/>
    <x v="12"/>
    <n v="35409.78"/>
  </r>
  <r>
    <x v="12"/>
    <x v="2"/>
    <s v="Revolution Wind"/>
    <x v="10"/>
    <s v="Summer Flounder, Scup, Black Sea Bass"/>
    <x v="4585"/>
    <x v="4571"/>
    <x v="12"/>
    <x v="68"/>
    <x v="12"/>
    <n v="30865.68"/>
  </r>
  <r>
    <x v="12"/>
    <x v="2"/>
    <s v="Revolution Wind"/>
    <x v="35"/>
    <s v="Spiny Dogfish"/>
    <x v="4586"/>
    <x v="4572"/>
    <x v="150"/>
    <x v="67"/>
    <x v="12"/>
    <n v="20844.14"/>
  </r>
  <r>
    <x v="12"/>
    <x v="2"/>
    <s v="Revolution Wind"/>
    <x v="9"/>
    <s v="Summer Flounder, Scup, Black Sea Bass"/>
    <x v="4587"/>
    <x v="4573"/>
    <x v="20"/>
    <x v="21"/>
    <x v="12"/>
    <n v="19448.919999999998"/>
  </r>
  <r>
    <x v="12"/>
    <x v="2"/>
    <s v="Revolution Wind"/>
    <x v="34"/>
    <s v="Northeast Multispecies"/>
    <x v="4588"/>
    <x v="4574"/>
    <x v="11"/>
    <x v="44"/>
    <x v="12"/>
    <n v="15645.73"/>
  </r>
  <r>
    <x v="12"/>
    <x v="2"/>
    <s v="Revolution Wind"/>
    <x v="41"/>
    <s v="Northeast Multispecies"/>
    <x v="4589"/>
    <x v="4575"/>
    <x v="51"/>
    <x v="11"/>
    <x v="12"/>
    <n v="10337.870000000001"/>
  </r>
  <r>
    <x v="12"/>
    <x v="2"/>
    <s v="Revolution Wind"/>
    <x v="43"/>
    <s v="Northeast Multispecies"/>
    <x v="4590"/>
    <x v="4576"/>
    <x v="33"/>
    <x v="22"/>
    <x v="12"/>
    <n v="8666.01"/>
  </r>
  <r>
    <x v="12"/>
    <x v="2"/>
    <s v="Revolution Wind"/>
    <x v="8"/>
    <s v="ASMFC FMP"/>
    <x v="4591"/>
    <x v="4577"/>
    <x v="22"/>
    <x v="28"/>
    <x v="12"/>
    <n v="8070.64"/>
  </r>
  <r>
    <x v="12"/>
    <x v="2"/>
    <s v="Revolution Wind"/>
    <x v="27"/>
    <s v="Northeast Multispecies"/>
    <x v="4592"/>
    <x v="4578"/>
    <x v="54"/>
    <x v="64"/>
    <x v="12"/>
    <n v="5568.86"/>
  </r>
  <r>
    <x v="12"/>
    <x v="2"/>
    <s v="Revolution Wind"/>
    <x v="2"/>
    <s v="Summer Flounder, Scup, Black Sea Bass"/>
    <x v="1499"/>
    <x v="1448"/>
    <x v="12"/>
    <x v="63"/>
    <x v="12"/>
    <n v="4795.47"/>
  </r>
  <r>
    <x v="12"/>
    <x v="2"/>
    <s v="Revolution Wind"/>
    <x v="17"/>
    <s v="Small-Mesh Multispecies"/>
    <x v="4593"/>
    <x v="4579"/>
    <x v="81"/>
    <x v="180"/>
    <x v="12"/>
    <n v="4069"/>
  </r>
  <r>
    <x v="12"/>
    <x v="2"/>
    <s v="Revolution Wind"/>
    <x v="12"/>
    <s v="No Federal FMP"/>
    <x v="4261"/>
    <x v="4580"/>
    <x v="12"/>
    <x v="43"/>
    <x v="12"/>
    <n v="2244.38"/>
  </r>
  <r>
    <x v="12"/>
    <x v="2"/>
    <s v="Revolution Wind"/>
    <x v="25"/>
    <s v="Bluefish"/>
    <x v="4594"/>
    <x v="4581"/>
    <x v="45"/>
    <x v="43"/>
    <x v="12"/>
    <n v="2138.54"/>
  </r>
  <r>
    <x v="12"/>
    <x v="2"/>
    <s v="Revolution Wind"/>
    <x v="20"/>
    <s v="Mackerel, Squid, and Butterfish"/>
    <x v="4595"/>
    <x v="1788"/>
    <x v="71"/>
    <x v="56"/>
    <x v="12"/>
    <n v="1514.3"/>
  </r>
  <r>
    <x v="12"/>
    <x v="2"/>
    <s v="Revolution Wind"/>
    <x v="37"/>
    <s v="No Federal FMP"/>
    <x v="4596"/>
    <x v="1211"/>
    <x v="18"/>
    <x v="51"/>
    <x v="12"/>
    <n v="1499.86"/>
  </r>
  <r>
    <x v="12"/>
    <x v="2"/>
    <s v="Revolution Wind"/>
    <x v="64"/>
    <s v="Small-Mesh Multispecies"/>
    <x v="2368"/>
    <x v="4582"/>
    <x v="94"/>
    <x v="45"/>
    <x v="12"/>
    <n v="1258.1099999999999"/>
  </r>
  <r>
    <x v="12"/>
    <x v="2"/>
    <s v="Revolution Wind"/>
    <x v="28"/>
    <s v="Tilefish"/>
    <x v="2316"/>
    <x v="2348"/>
    <x v="5"/>
    <x v="5"/>
    <x v="12"/>
    <n v="1030.78"/>
  </r>
  <r>
    <x v="12"/>
    <x v="2"/>
    <s v="Revolution Wind"/>
    <x v="3"/>
    <s v="No Federal FMP"/>
    <x v="4106"/>
    <x v="4096"/>
    <x v="5"/>
    <x v="5"/>
    <x v="12"/>
    <n v="897.27"/>
  </r>
  <r>
    <x v="12"/>
    <x v="2"/>
    <s v="Revolution Wind"/>
    <x v="29"/>
    <s v="ASMFC FMP"/>
    <x v="3923"/>
    <x v="572"/>
    <x v="5"/>
    <x v="5"/>
    <x v="12"/>
    <n v="481.11"/>
  </r>
  <r>
    <x v="12"/>
    <x v="2"/>
    <s v="Revolution Wind"/>
    <x v="21"/>
    <s v="No Federal FMP"/>
    <x v="4531"/>
    <x v="3139"/>
    <x v="58"/>
    <x v="73"/>
    <x v="12"/>
    <n v="436.61"/>
  </r>
  <r>
    <x v="12"/>
    <x v="2"/>
    <s v="Revolution Wind"/>
    <x v="91"/>
    <s v="Northeast Multispecies"/>
    <x v="692"/>
    <x v="538"/>
    <x v="46"/>
    <x v="66"/>
    <x v="12"/>
    <n v="381.28"/>
  </r>
  <r>
    <x v="12"/>
    <x v="2"/>
    <s v="Revolution Wind"/>
    <x v="32"/>
    <s v="Highly Migratory Species"/>
    <x v="1848"/>
    <x v="92"/>
    <x v="29"/>
    <x v="7"/>
    <x v="12"/>
    <n v="312.72000000000003"/>
  </r>
  <r>
    <x v="12"/>
    <x v="2"/>
    <s v="Revolution Wind"/>
    <x v="65"/>
    <s v="No Federal FMP"/>
    <x v="1926"/>
    <x v="691"/>
    <x v="11"/>
    <x v="44"/>
    <x v="12"/>
    <n v="263.41000000000003"/>
  </r>
  <r>
    <x v="12"/>
    <x v="2"/>
    <s v="Revolution Wind"/>
    <x v="11"/>
    <s v="ASMFC FMP"/>
    <x v="388"/>
    <x v="268"/>
    <x v="11"/>
    <x v="9"/>
    <x v="12"/>
    <n v="224.92"/>
  </r>
  <r>
    <x v="12"/>
    <x v="2"/>
    <s v="Revolution Wind"/>
    <x v="42"/>
    <s v="No Federal FMP"/>
    <x v="642"/>
    <x v="204"/>
    <x v="2"/>
    <x v="169"/>
    <x v="12"/>
    <n v="165.98"/>
  </r>
  <r>
    <x v="12"/>
    <x v="2"/>
    <s v="Revolution Wind"/>
    <x v="13"/>
    <s v="No Federal FMP"/>
    <x v="258"/>
    <x v="242"/>
    <x v="38"/>
    <x v="168"/>
    <x v="12"/>
    <n v="137.12"/>
  </r>
  <r>
    <x v="12"/>
    <x v="2"/>
    <s v="Revolution Wind"/>
    <x v="6"/>
    <s v="Mackerel, Squid, and Butterfish"/>
    <x v="61"/>
    <x v="469"/>
    <x v="6"/>
    <x v="6"/>
    <x v="12"/>
    <n v="116.67"/>
  </r>
  <r>
    <x v="12"/>
    <x v="2"/>
    <s v="Revolution Wind"/>
    <x v="90"/>
    <s v="No Federal FMP"/>
    <x v="61"/>
    <x v="97"/>
    <x v="183"/>
    <x v="98"/>
    <x v="12"/>
    <n v="116.67"/>
  </r>
  <r>
    <x v="12"/>
    <x v="2"/>
    <s v="Revolution Wind"/>
    <x v="48"/>
    <s v="Northeast Multispecies"/>
    <x v="104"/>
    <x v="103"/>
    <x v="6"/>
    <x v="6"/>
    <x v="12"/>
    <n v="99.83"/>
  </r>
  <r>
    <x v="12"/>
    <x v="2"/>
    <s v="Revolution Wind"/>
    <x v="56"/>
    <s v="Northeast Multispecies"/>
    <x v="63"/>
    <x v="182"/>
    <x v="6"/>
    <x v="6"/>
    <x v="12"/>
    <n v="62.54"/>
  </r>
  <r>
    <x v="12"/>
    <x v="2"/>
    <s v="Revolution Wind"/>
    <x v="4"/>
    <s v="No Federal FMP"/>
    <x v="65"/>
    <x v="364"/>
    <x v="1"/>
    <x v="6"/>
    <x v="12"/>
    <n v="49.31"/>
  </r>
  <r>
    <x v="12"/>
    <x v="2"/>
    <s v="Revolution Wind"/>
    <x v="31"/>
    <s v="No Federal FMP"/>
    <x v="499"/>
    <x v="207"/>
    <x v="5"/>
    <x v="5"/>
    <x v="12"/>
    <n v="46.91"/>
  </r>
  <r>
    <x v="12"/>
    <x v="2"/>
    <s v="Revolution Wind"/>
    <x v="39"/>
    <s v="No Federal FMP"/>
    <x v="499"/>
    <x v="1030"/>
    <x v="9"/>
    <x v="9"/>
    <x v="12"/>
    <n v="46.91"/>
  </r>
  <r>
    <x v="12"/>
    <x v="2"/>
    <s v="Revolution Wind"/>
    <x v="54"/>
    <s v="Northeast Multispecies"/>
    <x v="283"/>
    <x v="1006"/>
    <x v="6"/>
    <x v="6"/>
    <x v="12"/>
    <n v="45.71"/>
  </r>
  <r>
    <x v="12"/>
    <x v="2"/>
    <s v="Revolution Wind"/>
    <x v="40"/>
    <s v="ASMFC FMP"/>
    <x v="413"/>
    <x v="344"/>
    <x v="6"/>
    <x v="6"/>
    <x v="12"/>
    <n v="43.3"/>
  </r>
  <r>
    <x v="12"/>
    <x v="2"/>
    <s v="Revolution Wind"/>
    <x v="70"/>
    <s v="No Federal FMP"/>
    <x v="613"/>
    <x v="158"/>
    <x v="6"/>
    <x v="6"/>
    <x v="12"/>
    <n v="34.880000000000003"/>
  </r>
  <r>
    <x v="12"/>
    <x v="2"/>
    <s v="Revolution Wind"/>
    <x v="45"/>
    <s v="No Federal FMP"/>
    <x v="14"/>
    <x v="403"/>
    <x v="12"/>
    <x v="73"/>
    <x v="12"/>
    <n v="30.07"/>
  </r>
  <r>
    <x v="12"/>
    <x v="2"/>
    <s v="Revolution Wind"/>
    <x v="33"/>
    <s v="Northeast Multispecies"/>
    <x v="15"/>
    <x v="124"/>
    <x v="6"/>
    <x v="6"/>
    <x v="12"/>
    <n v="22.85"/>
  </r>
  <r>
    <x v="12"/>
    <x v="2"/>
    <s v="Revolution Wind"/>
    <x v="98"/>
    <s v="Northeast Multispecies"/>
    <x v="196"/>
    <x v="125"/>
    <x v="12"/>
    <x v="10"/>
    <x v="12"/>
    <n v="15.64"/>
  </r>
  <r>
    <x v="12"/>
    <x v="2"/>
    <s v="Revolution Wind"/>
    <x v="49"/>
    <s v="No Federal FMP"/>
    <x v="16"/>
    <x v="61"/>
    <x v="45"/>
    <x v="68"/>
    <x v="12"/>
    <n v="9.6199999999999992"/>
  </r>
  <r>
    <x v="12"/>
    <x v="2"/>
    <s v="Revolution Wind"/>
    <x v="24"/>
    <s v="No Federal FMP"/>
    <x v="16"/>
    <x v="108"/>
    <x v="5"/>
    <x v="5"/>
    <x v="12"/>
    <n v="9.6199999999999992"/>
  </r>
  <r>
    <x v="12"/>
    <x v="2"/>
    <s v="Revolution Wind"/>
    <x v="14"/>
    <s v="No Federal FMP"/>
    <x v="17"/>
    <x v="17"/>
    <x v="11"/>
    <x v="9"/>
    <x v="12"/>
    <n v="8.42"/>
  </r>
  <r>
    <x v="12"/>
    <x v="2"/>
    <s v="Revolution Wind"/>
    <x v="15"/>
    <s v="SERO FMP"/>
    <x v="17"/>
    <x v="16"/>
    <x v="7"/>
    <x v="31"/>
    <x v="12"/>
    <n v="8.42"/>
  </r>
  <r>
    <x v="12"/>
    <x v="2"/>
    <s v="Revolution Wind"/>
    <x v="82"/>
    <s v="No Federal FMP"/>
    <x v="19"/>
    <x v="26"/>
    <x v="7"/>
    <x v="44"/>
    <x v="12"/>
    <n v="2.41"/>
  </r>
  <r>
    <x v="12"/>
    <x v="2"/>
    <s v="Revolution Wind"/>
    <x v="55"/>
    <s v="Northeast Multispecies"/>
    <x v="19"/>
    <x v="65"/>
    <x v="6"/>
    <x v="6"/>
    <x v="12"/>
    <n v="2.41"/>
  </r>
  <r>
    <x v="12"/>
    <x v="2"/>
    <s v="Revolution Wind"/>
    <x v="108"/>
    <s v="No Federal FMP"/>
    <x v="20"/>
    <x v="27"/>
    <x v="5"/>
    <x v="31"/>
    <x v="12"/>
    <n v="1.2"/>
  </r>
  <r>
    <x v="12"/>
    <x v="3"/>
    <s v="Sunrise Wind"/>
    <x v="1"/>
    <s v="Sea Scallop"/>
    <x v="4597"/>
    <x v="4583"/>
    <x v="45"/>
    <x v="68"/>
    <x v="12"/>
    <n v="515052.28"/>
  </r>
  <r>
    <x v="12"/>
    <x v="3"/>
    <s v="Sunrise Wind"/>
    <x v="16"/>
    <s v="Monkfish"/>
    <x v="4598"/>
    <x v="4584"/>
    <x v="102"/>
    <x v="217"/>
    <x v="12"/>
    <n v="363029.59"/>
  </r>
  <r>
    <x v="12"/>
    <x v="3"/>
    <s v="Sunrise Wind"/>
    <x v="0"/>
    <m/>
    <x v="4599"/>
    <x v="4585"/>
    <x v="0"/>
    <x v="0"/>
    <x v="12"/>
    <n v="241359"/>
  </r>
  <r>
    <x v="12"/>
    <x v="3"/>
    <s v="Sunrise Wind"/>
    <x v="26"/>
    <s v="Skates"/>
    <x v="4600"/>
    <x v="4586"/>
    <x v="138"/>
    <x v="290"/>
    <x v="12"/>
    <n v="165482.97"/>
  </r>
  <r>
    <x v="12"/>
    <x v="3"/>
    <s v="Sunrise Wind"/>
    <x v="5"/>
    <s v="ASMFC FMP"/>
    <x v="4601"/>
    <x v="4587"/>
    <x v="33"/>
    <x v="43"/>
    <x v="12"/>
    <n v="113506.13"/>
  </r>
  <r>
    <x v="12"/>
    <x v="3"/>
    <s v="Sunrise Wind"/>
    <x v="7"/>
    <s v="Mackerel, Squid, and Butterfish"/>
    <x v="4602"/>
    <x v="4588"/>
    <x v="13"/>
    <x v="12"/>
    <x v="12"/>
    <n v="43603.1"/>
  </r>
  <r>
    <x v="12"/>
    <x v="3"/>
    <s v="Sunrise Wind"/>
    <x v="38"/>
    <s v="Atlantic Herring"/>
    <x v="4603"/>
    <x v="4589"/>
    <x v="12"/>
    <x v="43"/>
    <x v="12"/>
    <n v="36572.86"/>
  </r>
  <r>
    <x v="12"/>
    <x v="3"/>
    <s v="Sunrise Wind"/>
    <x v="10"/>
    <s v="Summer Flounder, Scup, Black Sea Bass"/>
    <x v="4604"/>
    <x v="4590"/>
    <x v="56"/>
    <x v="22"/>
    <x v="12"/>
    <n v="35154.79"/>
  </r>
  <r>
    <x v="12"/>
    <x v="3"/>
    <s v="Sunrise Wind"/>
    <x v="22"/>
    <s v="Small-Mesh Multispecies"/>
    <x v="4605"/>
    <x v="4591"/>
    <x v="43"/>
    <x v="130"/>
    <x v="12"/>
    <n v="34188.959999999999"/>
  </r>
  <r>
    <x v="12"/>
    <x v="3"/>
    <s v="Sunrise Wind"/>
    <x v="9"/>
    <s v="Summer Flounder, Scup, Black Sea Bass"/>
    <x v="4606"/>
    <x v="4592"/>
    <x v="111"/>
    <x v="61"/>
    <x v="12"/>
    <n v="26287.91"/>
  </r>
  <r>
    <x v="12"/>
    <x v="3"/>
    <s v="Sunrise Wind"/>
    <x v="34"/>
    <s v="Northeast Multispecies"/>
    <x v="4607"/>
    <x v="4593"/>
    <x v="67"/>
    <x v="64"/>
    <x v="12"/>
    <n v="23319.45"/>
  </r>
  <r>
    <x v="12"/>
    <x v="3"/>
    <s v="Sunrise Wind"/>
    <x v="18"/>
    <s v="Mackerel, Squid, and Butterfish"/>
    <x v="4608"/>
    <x v="4594"/>
    <x v="39"/>
    <x v="15"/>
    <x v="12"/>
    <n v="22380.09"/>
  </r>
  <r>
    <x v="12"/>
    <x v="3"/>
    <s v="Sunrise Wind"/>
    <x v="43"/>
    <s v="Northeast Multispecies"/>
    <x v="4609"/>
    <x v="4595"/>
    <x v="64"/>
    <x v="56"/>
    <x v="12"/>
    <n v="16231.49"/>
  </r>
  <r>
    <x v="12"/>
    <x v="3"/>
    <s v="Sunrise Wind"/>
    <x v="8"/>
    <s v="ASMFC FMP"/>
    <x v="4610"/>
    <x v="4596"/>
    <x v="51"/>
    <x v="55"/>
    <x v="12"/>
    <n v="14097.76"/>
  </r>
  <r>
    <x v="12"/>
    <x v="3"/>
    <s v="Sunrise Wind"/>
    <x v="27"/>
    <s v="Northeast Multispecies"/>
    <x v="4611"/>
    <x v="4597"/>
    <x v="9"/>
    <x v="9"/>
    <x v="12"/>
    <n v="7041.06"/>
  </r>
  <r>
    <x v="12"/>
    <x v="3"/>
    <s v="Sunrise Wind"/>
    <x v="2"/>
    <s v="Summer Flounder, Scup, Black Sea Bass"/>
    <x v="4612"/>
    <x v="1772"/>
    <x v="13"/>
    <x v="84"/>
    <x v="12"/>
    <n v="6161.83"/>
  </r>
  <r>
    <x v="12"/>
    <x v="3"/>
    <s v="Sunrise Wind"/>
    <x v="35"/>
    <s v="Spiny Dogfish"/>
    <x v="3569"/>
    <x v="4598"/>
    <x v="41"/>
    <x v="39"/>
    <x v="12"/>
    <n v="5309.06"/>
  </r>
  <r>
    <x v="12"/>
    <x v="3"/>
    <s v="Sunrise Wind"/>
    <x v="41"/>
    <s v="Northeast Multispecies"/>
    <x v="4613"/>
    <x v="4599"/>
    <x v="45"/>
    <x v="43"/>
    <x v="12"/>
    <n v="5084.1400000000003"/>
  </r>
  <r>
    <x v="12"/>
    <x v="3"/>
    <s v="Sunrise Wind"/>
    <x v="12"/>
    <s v="No Federal FMP"/>
    <x v="4614"/>
    <x v="3409"/>
    <x v="12"/>
    <x v="43"/>
    <x v="12"/>
    <n v="2239.5700000000002"/>
  </r>
  <r>
    <x v="12"/>
    <x v="3"/>
    <s v="Sunrise Wind"/>
    <x v="17"/>
    <s v="Small-Mesh Multispecies"/>
    <x v="4615"/>
    <x v="4600"/>
    <x v="37"/>
    <x v="36"/>
    <x v="12"/>
    <n v="1845.06"/>
  </r>
  <r>
    <x v="12"/>
    <x v="3"/>
    <s v="Sunrise Wind"/>
    <x v="28"/>
    <s v="Tilefish"/>
    <x v="4616"/>
    <x v="4601"/>
    <x v="7"/>
    <x v="44"/>
    <x v="12"/>
    <n v="1784.92"/>
  </r>
  <r>
    <x v="12"/>
    <x v="3"/>
    <s v="Sunrise Wind"/>
    <x v="25"/>
    <s v="Bluefish"/>
    <x v="1530"/>
    <x v="4602"/>
    <x v="67"/>
    <x v="10"/>
    <x v="12"/>
    <n v="1540.76"/>
  </r>
  <r>
    <x v="12"/>
    <x v="3"/>
    <s v="Sunrise Wind"/>
    <x v="29"/>
    <s v="ASMFC FMP"/>
    <x v="4617"/>
    <x v="2139"/>
    <x v="11"/>
    <x v="44"/>
    <x v="12"/>
    <n v="1223.22"/>
  </r>
  <r>
    <x v="12"/>
    <x v="3"/>
    <s v="Sunrise Wind"/>
    <x v="20"/>
    <s v="Mackerel, Squid, and Butterfish"/>
    <x v="2824"/>
    <x v="4603"/>
    <x v="33"/>
    <x v="12"/>
    <x v="12"/>
    <n v="1047.6199999999999"/>
  </r>
  <r>
    <x v="12"/>
    <x v="3"/>
    <s v="Sunrise Wind"/>
    <x v="11"/>
    <s v="ASMFC FMP"/>
    <x v="3310"/>
    <x v="610"/>
    <x v="71"/>
    <x v="56"/>
    <x v="12"/>
    <n v="902.08"/>
  </r>
  <r>
    <x v="12"/>
    <x v="3"/>
    <s v="Sunrise Wind"/>
    <x v="37"/>
    <s v="No Federal FMP"/>
    <x v="2215"/>
    <x v="323"/>
    <x v="70"/>
    <x v="150"/>
    <x v="12"/>
    <n v="885.24"/>
  </r>
  <r>
    <x v="12"/>
    <x v="3"/>
    <s v="Sunrise Wind"/>
    <x v="91"/>
    <s v="Northeast Multispecies"/>
    <x v="671"/>
    <x v="4604"/>
    <x v="81"/>
    <x v="142"/>
    <x v="12"/>
    <n v="779.4"/>
  </r>
  <r>
    <x v="12"/>
    <x v="3"/>
    <s v="Sunrise Wind"/>
    <x v="32"/>
    <s v="Highly Migratory Species"/>
    <x v="2106"/>
    <x v="4605"/>
    <x v="54"/>
    <x v="57"/>
    <x v="12"/>
    <n v="612.21"/>
  </r>
  <r>
    <x v="12"/>
    <x v="3"/>
    <s v="Sunrise Wind"/>
    <x v="21"/>
    <s v="No Federal FMP"/>
    <x v="1610"/>
    <x v="3209"/>
    <x v="41"/>
    <x v="94"/>
    <x v="12"/>
    <n v="478.71"/>
  </r>
  <r>
    <x v="12"/>
    <x v="3"/>
    <s v="Sunrise Wind"/>
    <x v="64"/>
    <s v="Small-Mesh Multispecies"/>
    <x v="293"/>
    <x v="2967"/>
    <x v="10"/>
    <x v="22"/>
    <x v="12"/>
    <n v="398.12"/>
  </r>
  <r>
    <x v="12"/>
    <x v="3"/>
    <s v="Sunrise Wind"/>
    <x v="56"/>
    <s v="Northeast Multispecies"/>
    <x v="387"/>
    <x v="120"/>
    <x v="1"/>
    <x v="1"/>
    <x v="12"/>
    <n v="274.23"/>
  </r>
  <r>
    <x v="12"/>
    <x v="3"/>
    <s v="Sunrise Wind"/>
    <x v="3"/>
    <s v="No Federal FMP"/>
    <x v="624"/>
    <x v="55"/>
    <x v="1"/>
    <x v="1"/>
    <x v="12"/>
    <n v="262.20999999999998"/>
  </r>
  <r>
    <x v="12"/>
    <x v="3"/>
    <s v="Sunrise Wind"/>
    <x v="54"/>
    <s v="Northeast Multispecies"/>
    <x v="98"/>
    <x v="974"/>
    <x v="6"/>
    <x v="6"/>
    <x v="12"/>
    <n v="236.95"/>
  </r>
  <r>
    <x v="12"/>
    <x v="3"/>
    <s v="Sunrise Wind"/>
    <x v="42"/>
    <s v="No Federal FMP"/>
    <x v="99"/>
    <x v="139"/>
    <x v="154"/>
    <x v="158"/>
    <x v="12"/>
    <n v="234.54"/>
  </r>
  <r>
    <x v="12"/>
    <x v="3"/>
    <s v="Sunrise Wind"/>
    <x v="48"/>
    <s v="Northeast Multispecies"/>
    <x v="1549"/>
    <x v="901"/>
    <x v="6"/>
    <x v="6"/>
    <x v="12"/>
    <n v="167.19"/>
  </r>
  <r>
    <x v="12"/>
    <x v="3"/>
    <s v="Sunrise Wind"/>
    <x v="13"/>
    <s v="No Federal FMP"/>
    <x v="352"/>
    <x v="3611"/>
    <x v="115"/>
    <x v="98"/>
    <x v="12"/>
    <n v="159.97"/>
  </r>
  <r>
    <x v="12"/>
    <x v="3"/>
    <s v="Sunrise Wind"/>
    <x v="65"/>
    <s v="No Federal FMP"/>
    <x v="437"/>
    <x v="99"/>
    <x v="1"/>
    <x v="5"/>
    <x v="12"/>
    <n v="79.38"/>
  </r>
  <r>
    <x v="12"/>
    <x v="3"/>
    <s v="Sunrise Wind"/>
    <x v="90"/>
    <s v="No Federal FMP"/>
    <x v="412"/>
    <x v="103"/>
    <x v="31"/>
    <x v="71"/>
    <x v="12"/>
    <n v="64.95"/>
  </r>
  <r>
    <x v="12"/>
    <x v="3"/>
    <s v="Sunrise Wind"/>
    <x v="98"/>
    <s v="Northeast Multispecies"/>
    <x v="191"/>
    <x v="182"/>
    <x v="77"/>
    <x v="66"/>
    <x v="12"/>
    <n v="54.12"/>
  </r>
  <r>
    <x v="12"/>
    <x v="3"/>
    <s v="Sunrise Wind"/>
    <x v="31"/>
    <s v="No Federal FMP"/>
    <x v="461"/>
    <x v="106"/>
    <x v="5"/>
    <x v="5"/>
    <x v="12"/>
    <n v="51.72"/>
  </r>
  <r>
    <x v="12"/>
    <x v="3"/>
    <s v="Sunrise Wind"/>
    <x v="39"/>
    <s v="No Federal FMP"/>
    <x v="260"/>
    <x v="1701"/>
    <x v="67"/>
    <x v="8"/>
    <x v="12"/>
    <n v="50.52"/>
  </r>
  <r>
    <x v="12"/>
    <x v="3"/>
    <s v="Sunrise Wind"/>
    <x v="15"/>
    <s v="SERO FMP"/>
    <x v="193"/>
    <x v="11"/>
    <x v="71"/>
    <x v="94"/>
    <x v="12"/>
    <n v="44.5"/>
  </r>
  <r>
    <x v="12"/>
    <x v="3"/>
    <s v="Sunrise Wind"/>
    <x v="33"/>
    <s v="Northeast Multispecies"/>
    <x v="480"/>
    <x v="64"/>
    <x v="6"/>
    <x v="6"/>
    <x v="12"/>
    <n v="31.27"/>
  </r>
  <r>
    <x v="12"/>
    <x v="3"/>
    <s v="Sunrise Wind"/>
    <x v="49"/>
    <s v="No Federal FMP"/>
    <x v="195"/>
    <x v="1361"/>
    <x v="61"/>
    <x v="47"/>
    <x v="12"/>
    <n v="28.87"/>
  </r>
  <r>
    <x v="12"/>
    <x v="3"/>
    <s v="Sunrise Wind"/>
    <x v="14"/>
    <s v="No Federal FMP"/>
    <x v="354"/>
    <x v="56"/>
    <x v="27"/>
    <x v="32"/>
    <x v="12"/>
    <n v="21.65"/>
  </r>
  <r>
    <x v="12"/>
    <x v="3"/>
    <s v="Sunrise Wind"/>
    <x v="70"/>
    <s v="No Federal FMP"/>
    <x v="165"/>
    <x v="16"/>
    <x v="6"/>
    <x v="6"/>
    <x v="12"/>
    <n v="20.45"/>
  </r>
  <r>
    <x v="12"/>
    <x v="3"/>
    <s v="Sunrise Wind"/>
    <x v="57"/>
    <s v="Northeast Multispecies"/>
    <x v="67"/>
    <x v="109"/>
    <x v="1"/>
    <x v="1"/>
    <x v="12"/>
    <n v="18.04"/>
  </r>
  <r>
    <x v="12"/>
    <x v="3"/>
    <s v="Sunrise Wind"/>
    <x v="24"/>
    <s v="No Federal FMP"/>
    <x v="110"/>
    <x v="141"/>
    <x v="5"/>
    <x v="5"/>
    <x v="12"/>
    <n v="10.82"/>
  </r>
  <r>
    <x v="12"/>
    <x v="3"/>
    <s v="Sunrise Wind"/>
    <x v="51"/>
    <s v="No Federal FMP"/>
    <x v="16"/>
    <x v="15"/>
    <x v="67"/>
    <x v="32"/>
    <x v="12"/>
    <n v="9.6199999999999992"/>
  </r>
  <r>
    <x v="12"/>
    <x v="3"/>
    <s v="Sunrise Wind"/>
    <x v="82"/>
    <s v="No Federal FMP"/>
    <x v="71"/>
    <x v="184"/>
    <x v="67"/>
    <x v="8"/>
    <x v="12"/>
    <n v="4.8099999999999996"/>
  </r>
  <r>
    <x v="12"/>
    <x v="3"/>
    <s v="Sunrise Wind"/>
    <x v="55"/>
    <s v="Northeast Multispecies"/>
    <x v="19"/>
    <x v="16"/>
    <x v="6"/>
    <x v="6"/>
    <x v="12"/>
    <n v="2.41"/>
  </r>
  <r>
    <x v="12"/>
    <x v="4"/>
    <s v="US Wind"/>
    <x v="1"/>
    <s v="Sea Scallop"/>
    <x v="4618"/>
    <x v="4606"/>
    <x v="9"/>
    <x v="9"/>
    <x v="12"/>
    <n v="319522.71000000002"/>
  </r>
  <r>
    <x v="12"/>
    <x v="4"/>
    <s v="US Wind"/>
    <x v="2"/>
    <s v="Summer Flounder, Scup, Black Sea Bass"/>
    <x v="4619"/>
    <x v="4607"/>
    <x v="121"/>
    <x v="220"/>
    <x v="12"/>
    <n v="44066.17"/>
  </r>
  <r>
    <x v="12"/>
    <x v="4"/>
    <s v="US Wind"/>
    <x v="10"/>
    <s v="Summer Flounder, Scup, Black Sea Bass"/>
    <x v="4620"/>
    <x v="4608"/>
    <x v="58"/>
    <x v="94"/>
    <x v="12"/>
    <n v="37958.46"/>
  </r>
  <r>
    <x v="12"/>
    <x v="4"/>
    <s v="US Wind"/>
    <x v="32"/>
    <s v="Highly Migratory Species"/>
    <x v="4621"/>
    <x v="4609"/>
    <x v="232"/>
    <x v="248"/>
    <x v="12"/>
    <n v="22358.44"/>
  </r>
  <r>
    <x v="12"/>
    <x v="4"/>
    <s v="US Wind"/>
    <x v="29"/>
    <s v="ASMFC FMP"/>
    <x v="4435"/>
    <x v="4610"/>
    <x v="133"/>
    <x v="88"/>
    <x v="12"/>
    <n v="14983"/>
  </r>
  <r>
    <x v="12"/>
    <x v="4"/>
    <s v="US Wind"/>
    <x v="3"/>
    <s v="No Federal FMP"/>
    <x v="4622"/>
    <x v="4611"/>
    <x v="53"/>
    <x v="91"/>
    <x v="12"/>
    <n v="14191.57"/>
  </r>
  <r>
    <x v="12"/>
    <x v="4"/>
    <s v="US Wind"/>
    <x v="46"/>
    <s v="No Federal FMP"/>
    <x v="4623"/>
    <x v="4612"/>
    <x v="172"/>
    <x v="13"/>
    <x v="12"/>
    <n v="7594.34"/>
  </r>
  <r>
    <x v="12"/>
    <x v="4"/>
    <s v="US Wind"/>
    <x v="0"/>
    <m/>
    <x v="4624"/>
    <x v="4613"/>
    <x v="0"/>
    <x v="0"/>
    <x v="12"/>
    <n v="6742.77"/>
  </r>
  <r>
    <x v="12"/>
    <x v="4"/>
    <s v="US Wind"/>
    <x v="60"/>
    <s v="ASMFC FMP"/>
    <x v="4625"/>
    <x v="4614"/>
    <x v="41"/>
    <x v="84"/>
    <x v="12"/>
    <n v="6721.12"/>
  </r>
  <r>
    <x v="12"/>
    <x v="4"/>
    <s v="US Wind"/>
    <x v="7"/>
    <s v="Mackerel, Squid, and Butterfish"/>
    <x v="4540"/>
    <x v="4615"/>
    <x v="29"/>
    <x v="7"/>
    <x v="12"/>
    <n v="6675.42"/>
  </r>
  <r>
    <x v="12"/>
    <x v="4"/>
    <s v="US Wind"/>
    <x v="16"/>
    <s v="Monkfish"/>
    <x v="4626"/>
    <x v="4616"/>
    <x v="29"/>
    <x v="44"/>
    <x v="12"/>
    <n v="5909.25"/>
  </r>
  <r>
    <x v="12"/>
    <x v="4"/>
    <s v="US Wind"/>
    <x v="5"/>
    <s v="ASMFC FMP"/>
    <x v="4627"/>
    <x v="2298"/>
    <x v="1"/>
    <x v="1"/>
    <x v="12"/>
    <n v="4878.47"/>
  </r>
  <r>
    <x v="12"/>
    <x v="4"/>
    <s v="US Wind"/>
    <x v="35"/>
    <s v="Spiny Dogfish"/>
    <x v="4628"/>
    <x v="4617"/>
    <x v="22"/>
    <x v="9"/>
    <x v="12"/>
    <n v="3503.69"/>
  </r>
  <r>
    <x v="12"/>
    <x v="4"/>
    <s v="US Wind"/>
    <x v="53"/>
    <s v="Surfclam, Ocean Quahog"/>
    <x v="208"/>
    <x v="4618"/>
    <x v="1"/>
    <x v="1"/>
    <x v="12"/>
    <n v="2530.64"/>
  </r>
  <r>
    <x v="12"/>
    <x v="4"/>
    <s v="US Wind"/>
    <x v="26"/>
    <s v="Skates"/>
    <x v="4629"/>
    <x v="4619"/>
    <x v="29"/>
    <x v="44"/>
    <x v="12"/>
    <n v="2440.44"/>
  </r>
  <r>
    <x v="12"/>
    <x v="4"/>
    <s v="US Wind"/>
    <x v="25"/>
    <s v="Bluefish"/>
    <x v="4262"/>
    <x v="4620"/>
    <x v="10"/>
    <x v="28"/>
    <x v="12"/>
    <n v="2006.23"/>
  </r>
  <r>
    <x v="12"/>
    <x v="4"/>
    <s v="US Wind"/>
    <x v="40"/>
    <s v="ASMFC FMP"/>
    <x v="4630"/>
    <x v="4621"/>
    <x v="54"/>
    <x v="31"/>
    <x v="12"/>
    <n v="1974.96"/>
  </r>
  <r>
    <x v="12"/>
    <x v="4"/>
    <s v="US Wind"/>
    <x v="6"/>
    <s v="Mackerel, Squid, and Butterfish"/>
    <x v="4631"/>
    <x v="4622"/>
    <x v="1"/>
    <x v="1"/>
    <x v="12"/>
    <n v="1371.17"/>
  </r>
  <r>
    <x v="12"/>
    <x v="4"/>
    <s v="US Wind"/>
    <x v="11"/>
    <s v="ASMFC FMP"/>
    <x v="4632"/>
    <x v="570"/>
    <x v="46"/>
    <x v="66"/>
    <x v="12"/>
    <n v="1099.3399999999999"/>
  </r>
  <r>
    <x v="12"/>
    <x v="4"/>
    <s v="US Wind"/>
    <x v="95"/>
    <s v="No Federal FMP"/>
    <x v="1464"/>
    <x v="2852"/>
    <x v="45"/>
    <x v="28"/>
    <x v="12"/>
    <n v="663.93"/>
  </r>
  <r>
    <x v="12"/>
    <x v="4"/>
    <s v="US Wind"/>
    <x v="102"/>
    <s v="SERO FMP"/>
    <x v="723"/>
    <x v="1732"/>
    <x v="5"/>
    <x v="5"/>
    <x v="12"/>
    <n v="555.67999999999995"/>
  </r>
  <r>
    <x v="12"/>
    <x v="4"/>
    <s v="US Wind"/>
    <x v="4"/>
    <s v="No Federal FMP"/>
    <x v="691"/>
    <x v="202"/>
    <x v="7"/>
    <x v="31"/>
    <x v="12"/>
    <n v="405.34"/>
  </r>
  <r>
    <x v="12"/>
    <x v="4"/>
    <s v="US Wind"/>
    <x v="48"/>
    <s v="Northeast Multispecies"/>
    <x v="386"/>
    <x v="2706"/>
    <x v="1"/>
    <x v="1"/>
    <x v="12"/>
    <n v="328.36"/>
  </r>
  <r>
    <x v="12"/>
    <x v="4"/>
    <s v="US Wind"/>
    <x v="13"/>
    <s v="No Federal FMP"/>
    <x v="656"/>
    <x v="804"/>
    <x v="191"/>
    <x v="166"/>
    <x v="12"/>
    <n v="304.3"/>
  </r>
  <r>
    <x v="12"/>
    <x v="4"/>
    <s v="US Wind"/>
    <x v="14"/>
    <s v="No Federal FMP"/>
    <x v="624"/>
    <x v="1731"/>
    <x v="104"/>
    <x v="177"/>
    <x v="12"/>
    <n v="262.20999999999998"/>
  </r>
  <r>
    <x v="12"/>
    <x v="4"/>
    <s v="US Wind"/>
    <x v="18"/>
    <s v="Mackerel, Squid, and Butterfish"/>
    <x v="1611"/>
    <x v="3091"/>
    <x v="6"/>
    <x v="6"/>
    <x v="12"/>
    <n v="181.62"/>
  </r>
  <r>
    <x v="12"/>
    <x v="4"/>
    <s v="US Wind"/>
    <x v="65"/>
    <s v="No Federal FMP"/>
    <x v="816"/>
    <x v="346"/>
    <x v="5"/>
    <x v="7"/>
    <x v="12"/>
    <n v="143.13"/>
  </r>
  <r>
    <x v="12"/>
    <x v="4"/>
    <s v="US Wind"/>
    <x v="20"/>
    <s v="Mackerel, Squid, and Butterfish"/>
    <x v="103"/>
    <x v="2391"/>
    <x v="5"/>
    <x v="1"/>
    <x v="12"/>
    <n v="117.87"/>
  </r>
  <r>
    <x v="12"/>
    <x v="4"/>
    <s v="US Wind"/>
    <x v="15"/>
    <s v="SERO FMP"/>
    <x v="627"/>
    <x v="401"/>
    <x v="19"/>
    <x v="283"/>
    <x v="12"/>
    <n v="91.41"/>
  </r>
  <r>
    <x v="12"/>
    <x v="4"/>
    <s v="US Wind"/>
    <x v="62"/>
    <s v="ASMFC FMP"/>
    <x v="411"/>
    <x v="208"/>
    <x v="114"/>
    <x v="48"/>
    <x v="12"/>
    <n v="84.19"/>
  </r>
  <r>
    <x v="12"/>
    <x v="4"/>
    <s v="US Wind"/>
    <x v="9"/>
    <s v="Summer Flounder, Scup, Black Sea Bass"/>
    <x v="1188"/>
    <x v="1103"/>
    <x v="6"/>
    <x v="6"/>
    <x v="12"/>
    <n v="72.17"/>
  </r>
  <r>
    <x v="12"/>
    <x v="4"/>
    <s v="US Wind"/>
    <x v="8"/>
    <s v="ASMFC FMP"/>
    <x v="412"/>
    <x v="403"/>
    <x v="6"/>
    <x v="6"/>
    <x v="12"/>
    <n v="64.95"/>
  </r>
  <r>
    <x v="12"/>
    <x v="4"/>
    <s v="US Wind"/>
    <x v="17"/>
    <s v="Small-Mesh Multispecies"/>
    <x v="190"/>
    <x v="363"/>
    <x v="1"/>
    <x v="1"/>
    <x v="12"/>
    <n v="61.34"/>
  </r>
  <r>
    <x v="12"/>
    <x v="4"/>
    <s v="US Wind"/>
    <x v="113"/>
    <s v="SERO FMP"/>
    <x v="192"/>
    <x v="97"/>
    <x v="54"/>
    <x v="7"/>
    <x v="12"/>
    <n v="52.92"/>
  </r>
  <r>
    <x v="12"/>
    <x v="4"/>
    <s v="US Wind"/>
    <x v="77"/>
    <s v="SERO FMP"/>
    <x v="461"/>
    <x v="61"/>
    <x v="54"/>
    <x v="64"/>
    <x v="12"/>
    <n v="51.72"/>
  </r>
  <r>
    <x v="12"/>
    <x v="4"/>
    <s v="US Wind"/>
    <x v="31"/>
    <s v="No Federal FMP"/>
    <x v="260"/>
    <x v="324"/>
    <x v="5"/>
    <x v="5"/>
    <x v="12"/>
    <n v="50.52"/>
  </r>
  <r>
    <x v="12"/>
    <x v="4"/>
    <s v="US Wind"/>
    <x v="22"/>
    <s v="Small-Mesh Multispecies"/>
    <x v="283"/>
    <x v="2141"/>
    <x v="6"/>
    <x v="6"/>
    <x v="12"/>
    <n v="45.71"/>
  </r>
  <r>
    <x v="12"/>
    <x v="4"/>
    <s v="US Wind"/>
    <x v="64"/>
    <s v="Small-Mesh Multispecies"/>
    <x v="13"/>
    <x v="158"/>
    <x v="1"/>
    <x v="6"/>
    <x v="12"/>
    <n v="36.08"/>
  </r>
  <r>
    <x v="12"/>
    <x v="4"/>
    <s v="US Wind"/>
    <x v="58"/>
    <s v="Highly Migratory Species"/>
    <x v="14"/>
    <x v="121"/>
    <x v="83"/>
    <x v="82"/>
    <x v="12"/>
    <n v="30.07"/>
  </r>
  <r>
    <x v="12"/>
    <x v="4"/>
    <s v="US Wind"/>
    <x v="94"/>
    <s v="No Federal FMP"/>
    <x v="67"/>
    <x v="107"/>
    <x v="53"/>
    <x v="12"/>
    <x v="12"/>
    <n v="18.04"/>
  </r>
  <r>
    <x v="12"/>
    <x v="4"/>
    <s v="US Wind"/>
    <x v="21"/>
    <s v="No Federal FMP"/>
    <x v="145"/>
    <x v="207"/>
    <x v="1"/>
    <x v="1"/>
    <x v="12"/>
    <n v="16.84"/>
  </r>
  <r>
    <x v="12"/>
    <x v="4"/>
    <s v="US Wind"/>
    <x v="80"/>
    <s v="ASMFC FMP"/>
    <x v="111"/>
    <x v="184"/>
    <x v="6"/>
    <x v="6"/>
    <x v="12"/>
    <n v="7.22"/>
  </r>
  <r>
    <x v="12"/>
    <x v="4"/>
    <s v="US Wind"/>
    <x v="24"/>
    <s v="No Federal FMP"/>
    <x v="71"/>
    <x v="26"/>
    <x v="1"/>
    <x v="5"/>
    <x v="12"/>
    <n v="4.8099999999999996"/>
  </r>
  <r>
    <x v="12"/>
    <x v="4"/>
    <s v="US Wind"/>
    <x v="28"/>
    <s v="Tilefish"/>
    <x v="19"/>
    <x v="19"/>
    <x v="6"/>
    <x v="6"/>
    <x v="12"/>
    <n v="2.41"/>
  </r>
  <r>
    <x v="12"/>
    <x v="4"/>
    <s v="US Wind"/>
    <x v="74"/>
    <s v="ASMFC FMP"/>
    <x v="19"/>
    <x v="16"/>
    <x v="11"/>
    <x v="68"/>
    <x v="12"/>
    <n v="2.41"/>
  </r>
  <r>
    <x v="12"/>
    <x v="4"/>
    <s v="US Wind"/>
    <x v="41"/>
    <s v="Northeast Multispecies"/>
    <x v="20"/>
    <x v="19"/>
    <x v="6"/>
    <x v="6"/>
    <x v="12"/>
    <n v="1.2"/>
  </r>
  <r>
    <x v="12"/>
    <x v="5"/>
    <s v="Coastal Virginia Offshore Wind Research"/>
    <x v="3"/>
    <s v="No Federal FMP"/>
    <x v="1718"/>
    <x v="3962"/>
    <x v="5"/>
    <x v="5"/>
    <x v="12"/>
    <n v="976.66"/>
  </r>
  <r>
    <x v="12"/>
    <x v="5"/>
    <s v="Coastal Virginia Offshore Wind Research"/>
    <x v="60"/>
    <s v="ASMFC FMP"/>
    <x v="3479"/>
    <x v="2082"/>
    <x v="5"/>
    <x v="5"/>
    <x v="12"/>
    <n v="853.97"/>
  </r>
  <r>
    <x v="12"/>
    <x v="5"/>
    <s v="Coastal Virginia Offshore Wind Research"/>
    <x v="10"/>
    <s v="Summer Flounder, Scup, Black Sea Bass"/>
    <x v="1899"/>
    <x v="1113"/>
    <x v="6"/>
    <x v="6"/>
    <x v="12"/>
    <n v="172"/>
  </r>
  <r>
    <x v="12"/>
    <x v="5"/>
    <s v="Coastal Virginia Offshore Wind Research"/>
    <x v="0"/>
    <m/>
    <x v="352"/>
    <x v="298"/>
    <x v="0"/>
    <x v="0"/>
    <x v="12"/>
    <n v="159.97"/>
  </r>
  <r>
    <x v="12"/>
    <x v="5"/>
    <s v="Coastal Virginia Offshore Wind Research"/>
    <x v="2"/>
    <s v="Summer Flounder, Scup, Black Sea Bass"/>
    <x v="412"/>
    <x v="364"/>
    <x v="6"/>
    <x v="6"/>
    <x v="12"/>
    <n v="64.95"/>
  </r>
  <r>
    <x v="12"/>
    <x v="5"/>
    <s v="Coastal Virginia Offshore Wind Research"/>
    <x v="7"/>
    <s v="Mackerel, Squid, and Butterfish"/>
    <x v="260"/>
    <x v="60"/>
    <x v="6"/>
    <x v="6"/>
    <x v="12"/>
    <n v="50.52"/>
  </r>
  <r>
    <x v="12"/>
    <x v="5"/>
    <s v="Coastal Virginia Offshore Wind Research"/>
    <x v="40"/>
    <s v="ASMFC FMP"/>
    <x v="260"/>
    <x v="2644"/>
    <x v="6"/>
    <x v="6"/>
    <x v="12"/>
    <n v="50.52"/>
  </r>
  <r>
    <x v="12"/>
    <x v="5"/>
    <s v="Coastal Virginia Offshore Wind Research"/>
    <x v="103"/>
    <s v="No Federal FMP"/>
    <x v="12"/>
    <x v="18"/>
    <x v="6"/>
    <x v="6"/>
    <x v="12"/>
    <n v="40.89"/>
  </r>
  <r>
    <x v="12"/>
    <x v="5"/>
    <s v="Coastal Virginia Offshore Wind Research"/>
    <x v="29"/>
    <s v="ASMFC FMP"/>
    <x v="354"/>
    <x v="108"/>
    <x v="6"/>
    <x v="6"/>
    <x v="12"/>
    <n v="21.65"/>
  </r>
  <r>
    <x v="12"/>
    <x v="5"/>
    <s v="Coastal Virginia Offshore Wind Research"/>
    <x v="95"/>
    <s v="No Federal FMP"/>
    <x v="127"/>
    <x v="108"/>
    <x v="6"/>
    <x v="6"/>
    <x v="12"/>
    <n v="19.239999999999998"/>
  </r>
  <r>
    <x v="12"/>
    <x v="5"/>
    <s v="Coastal Virginia Offshore Wind Research"/>
    <x v="32"/>
    <s v="Highly Migratory Species"/>
    <x v="196"/>
    <x v="26"/>
    <x v="6"/>
    <x v="6"/>
    <x v="12"/>
    <n v="15.64"/>
  </r>
  <r>
    <x v="12"/>
    <x v="5"/>
    <s v="Coastal Virginia Offshore Wind Research"/>
    <x v="5"/>
    <s v="ASMFC FMP"/>
    <x v="70"/>
    <x v="20"/>
    <x v="6"/>
    <x v="6"/>
    <x v="12"/>
    <n v="12.03"/>
  </r>
  <r>
    <x v="12"/>
    <x v="5"/>
    <s v="Coastal Virginia Offshore Wind Research"/>
    <x v="94"/>
    <s v="No Federal FMP"/>
    <x v="111"/>
    <x v="184"/>
    <x v="27"/>
    <x v="68"/>
    <x v="12"/>
    <n v="7.22"/>
  </r>
  <r>
    <x v="12"/>
    <x v="5"/>
    <s v="Coastal Virginia Offshore Wind Research"/>
    <x v="20"/>
    <s v="Mackerel, Squid, and Butterfish"/>
    <x v="18"/>
    <x v="15"/>
    <x v="6"/>
    <x v="6"/>
    <x v="12"/>
    <n v="6.01"/>
  </r>
  <r>
    <x v="12"/>
    <x v="5"/>
    <s v="Coastal Virginia Offshore Wind Research"/>
    <x v="102"/>
    <s v="SERO FMP"/>
    <x v="18"/>
    <x v="20"/>
    <x v="6"/>
    <x v="6"/>
    <x v="12"/>
    <n v="6.01"/>
  </r>
  <r>
    <x v="12"/>
    <x v="5"/>
    <s v="Coastal Virginia Offshore Wind Research"/>
    <x v="25"/>
    <s v="Bluefish"/>
    <x v="71"/>
    <x v="208"/>
    <x v="6"/>
    <x v="6"/>
    <x v="12"/>
    <n v="4.8099999999999996"/>
  </r>
  <r>
    <x v="12"/>
    <x v="5"/>
    <s v="Coastal Virginia Offshore Wind Research"/>
    <x v="21"/>
    <s v="No Federal FMP"/>
    <x v="19"/>
    <x v="109"/>
    <x v="6"/>
    <x v="6"/>
    <x v="12"/>
    <n v="2.41"/>
  </r>
  <r>
    <x v="12"/>
    <x v="5"/>
    <s v="Coastal Virginia Offshore Wind Research"/>
    <x v="75"/>
    <s v="No Federal FMP"/>
    <x v="20"/>
    <x v="20"/>
    <x v="1"/>
    <x v="1"/>
    <x v="12"/>
    <n v="1.2"/>
  </r>
  <r>
    <x v="12"/>
    <x v="5"/>
    <s v="Coastal Virginia Offshore Wind Research"/>
    <x v="16"/>
    <s v="Monkfish"/>
    <x v="20"/>
    <x v="19"/>
    <x v="6"/>
    <x v="6"/>
    <x v="12"/>
    <n v="1.2"/>
  </r>
  <r>
    <x v="12"/>
    <x v="5"/>
    <s v="Coastal Virginia Offshore Wind Research"/>
    <x v="8"/>
    <s v="ASMFC FMP"/>
    <x v="20"/>
    <x v="20"/>
    <x v="6"/>
    <x v="6"/>
    <x v="12"/>
    <n v="1.2"/>
  </r>
  <r>
    <x v="12"/>
    <x v="5"/>
    <s v="Coastal Virginia Offshore Wind Research"/>
    <x v="13"/>
    <s v="No Federal FMP"/>
    <x v="20"/>
    <x v="19"/>
    <x v="6"/>
    <x v="6"/>
    <x v="12"/>
    <n v="1.2"/>
  </r>
  <r>
    <x v="12"/>
    <x v="5"/>
    <s v="Coastal Virginia Offshore Wind Research"/>
    <x v="65"/>
    <s v="No Federal FMP"/>
    <x v="20"/>
    <x v="109"/>
    <x v="6"/>
    <x v="6"/>
    <x v="12"/>
    <n v="1.2"/>
  </r>
  <r>
    <x v="12"/>
    <x v="5"/>
    <s v="Coastal Virginia Offshore Wind Research"/>
    <x v="31"/>
    <s v="No Federal FMP"/>
    <x v="20"/>
    <x v="19"/>
    <x v="6"/>
    <x v="6"/>
    <x v="12"/>
    <n v="1.2"/>
  </r>
  <r>
    <x v="12"/>
    <x v="6"/>
    <s v="Ocean Wind"/>
    <x v="1"/>
    <s v="Sea Scallop"/>
    <x v="4633"/>
    <x v="4623"/>
    <x v="54"/>
    <x v="64"/>
    <x v="12"/>
    <n v="293142.19"/>
  </r>
  <r>
    <x v="12"/>
    <x v="6"/>
    <s v="Ocean Wind"/>
    <x v="53"/>
    <s v="Surfclam, Ocean Quahog"/>
    <x v="4634"/>
    <x v="4624"/>
    <x v="81"/>
    <x v="150"/>
    <x v="12"/>
    <n v="193850.48"/>
  </r>
  <r>
    <x v="12"/>
    <x v="6"/>
    <s v="Ocean Wind"/>
    <x v="2"/>
    <s v="Summer Flounder, Scup, Black Sea Bass"/>
    <x v="4635"/>
    <x v="4625"/>
    <x v="124"/>
    <x v="16"/>
    <x v="12"/>
    <n v="23036.799999999999"/>
  </r>
  <r>
    <x v="12"/>
    <x v="6"/>
    <s v="Ocean Wind"/>
    <x v="3"/>
    <s v="No Federal FMP"/>
    <x v="4636"/>
    <x v="4626"/>
    <x v="43"/>
    <x v="21"/>
    <x v="12"/>
    <n v="15721.51"/>
  </r>
  <r>
    <x v="12"/>
    <x v="6"/>
    <s v="Ocean Wind"/>
    <x v="16"/>
    <s v="Monkfish"/>
    <x v="4637"/>
    <x v="495"/>
    <x v="11"/>
    <x v="9"/>
    <x v="12"/>
    <n v="10661.42"/>
  </r>
  <r>
    <x v="12"/>
    <x v="6"/>
    <s v="Ocean Wind"/>
    <x v="40"/>
    <s v="ASMFC FMP"/>
    <x v="4638"/>
    <x v="4627"/>
    <x v="93"/>
    <x v="55"/>
    <x v="12"/>
    <n v="8350.89"/>
  </r>
  <r>
    <x v="12"/>
    <x v="6"/>
    <s v="Ocean Wind"/>
    <x v="5"/>
    <s v="ASMFC FMP"/>
    <x v="4639"/>
    <x v="3283"/>
    <x v="1"/>
    <x v="1"/>
    <x v="12"/>
    <n v="8042.97"/>
  </r>
  <r>
    <x v="12"/>
    <x v="6"/>
    <s v="Ocean Wind"/>
    <x v="10"/>
    <s v="Summer Flounder, Scup, Black Sea Bass"/>
    <x v="4640"/>
    <x v="4628"/>
    <x v="29"/>
    <x v="7"/>
    <x v="12"/>
    <n v="5988.63"/>
  </r>
  <r>
    <x v="12"/>
    <x v="6"/>
    <s v="Ocean Wind"/>
    <x v="7"/>
    <s v="Mackerel, Squid, and Butterfish"/>
    <x v="1138"/>
    <x v="4629"/>
    <x v="1"/>
    <x v="1"/>
    <x v="12"/>
    <n v="2561.92"/>
  </r>
  <r>
    <x v="12"/>
    <x v="6"/>
    <s v="Ocean Wind"/>
    <x v="60"/>
    <s v="ASMFC FMP"/>
    <x v="4641"/>
    <x v="4630"/>
    <x v="9"/>
    <x v="10"/>
    <x v="12"/>
    <n v="2309.33"/>
  </r>
  <r>
    <x v="12"/>
    <x v="6"/>
    <s v="Ocean Wind"/>
    <x v="11"/>
    <s v="ASMFC FMP"/>
    <x v="4642"/>
    <x v="1937"/>
    <x v="34"/>
    <x v="85"/>
    <x v="12"/>
    <n v="2144.5500000000002"/>
  </r>
  <r>
    <x v="12"/>
    <x v="6"/>
    <s v="Ocean Wind"/>
    <x v="0"/>
    <m/>
    <x v="4643"/>
    <x v="4631"/>
    <x v="0"/>
    <x v="0"/>
    <x v="12"/>
    <n v="1551.58"/>
  </r>
  <r>
    <x v="12"/>
    <x v="6"/>
    <s v="Ocean Wind"/>
    <x v="6"/>
    <s v="Mackerel, Squid, and Butterfish"/>
    <x v="1362"/>
    <x v="4632"/>
    <x v="1"/>
    <x v="1"/>
    <x v="12"/>
    <n v="1317.04"/>
  </r>
  <r>
    <x v="12"/>
    <x v="6"/>
    <s v="Ocean Wind"/>
    <x v="8"/>
    <s v="ASMFC FMP"/>
    <x v="4644"/>
    <x v="4633"/>
    <x v="5"/>
    <x v="5"/>
    <x v="12"/>
    <n v="1225.6300000000001"/>
  </r>
  <r>
    <x v="12"/>
    <x v="6"/>
    <s v="Ocean Wind"/>
    <x v="18"/>
    <s v="Mackerel, Squid, and Butterfish"/>
    <x v="2758"/>
    <x v="1656"/>
    <x v="1"/>
    <x v="1"/>
    <x v="12"/>
    <n v="1173.9100000000001"/>
  </r>
  <r>
    <x v="12"/>
    <x v="6"/>
    <s v="Ocean Wind"/>
    <x v="26"/>
    <s v="Skates"/>
    <x v="1375"/>
    <x v="1400"/>
    <x v="1"/>
    <x v="1"/>
    <x v="12"/>
    <n v="941.77"/>
  </r>
  <r>
    <x v="12"/>
    <x v="6"/>
    <s v="Ocean Wind"/>
    <x v="51"/>
    <s v="No Federal FMP"/>
    <x v="928"/>
    <x v="934"/>
    <x v="279"/>
    <x v="154"/>
    <x v="12"/>
    <n v="606.20000000000005"/>
  </r>
  <r>
    <x v="12"/>
    <x v="6"/>
    <s v="Ocean Wind"/>
    <x v="9"/>
    <s v="Summer Flounder, Scup, Black Sea Bass"/>
    <x v="4645"/>
    <x v="4634"/>
    <x v="1"/>
    <x v="1"/>
    <x v="12"/>
    <n v="399.32"/>
  </r>
  <r>
    <x v="12"/>
    <x v="6"/>
    <s v="Ocean Wind"/>
    <x v="38"/>
    <s v="Atlantic Herring"/>
    <x v="1511"/>
    <x v="4635"/>
    <x v="6"/>
    <x v="6"/>
    <x v="12"/>
    <n v="389.7"/>
  </r>
  <r>
    <x v="12"/>
    <x v="6"/>
    <s v="Ocean Wind"/>
    <x v="15"/>
    <s v="SERO FMP"/>
    <x v="410"/>
    <x v="91"/>
    <x v="21"/>
    <x v="40"/>
    <x v="12"/>
    <n v="233.34"/>
  </r>
  <r>
    <x v="12"/>
    <x v="6"/>
    <s v="Ocean Wind"/>
    <x v="95"/>
    <s v="No Federal FMP"/>
    <x v="1289"/>
    <x v="430"/>
    <x v="7"/>
    <x v="44"/>
    <x v="12"/>
    <n v="230.93"/>
  </r>
  <r>
    <x v="12"/>
    <x v="6"/>
    <s v="Ocean Wind"/>
    <x v="32"/>
    <s v="Highly Migratory Species"/>
    <x v="295"/>
    <x v="2767"/>
    <x v="5"/>
    <x v="5"/>
    <x v="12"/>
    <n v="217.7"/>
  </r>
  <r>
    <x v="12"/>
    <x v="6"/>
    <s v="Ocean Wind"/>
    <x v="111"/>
    <s v="No Federal FMP"/>
    <x v="814"/>
    <x v="430"/>
    <x v="1"/>
    <x v="1"/>
    <x v="12"/>
    <n v="200.86"/>
  </r>
  <r>
    <x v="12"/>
    <x v="6"/>
    <s v="Ocean Wind"/>
    <x v="22"/>
    <s v="Small-Mesh Multispecies"/>
    <x v="1719"/>
    <x v="523"/>
    <x v="6"/>
    <x v="6"/>
    <x v="12"/>
    <n v="193.65"/>
  </r>
  <r>
    <x v="12"/>
    <x v="6"/>
    <s v="Ocean Wind"/>
    <x v="17"/>
    <s v="Small-Mesh Multispecies"/>
    <x v="476"/>
    <x v="2224"/>
    <x v="5"/>
    <x v="5"/>
    <x v="12"/>
    <n v="168.39"/>
  </r>
  <r>
    <x v="12"/>
    <x v="6"/>
    <s v="Ocean Wind"/>
    <x v="25"/>
    <s v="Bluefish"/>
    <x v="629"/>
    <x v="1619"/>
    <x v="1"/>
    <x v="1"/>
    <x v="12"/>
    <n v="161.16999999999999"/>
  </r>
  <r>
    <x v="12"/>
    <x v="6"/>
    <s v="Ocean Wind"/>
    <x v="102"/>
    <s v="SERO FMP"/>
    <x v="258"/>
    <x v="102"/>
    <x v="6"/>
    <x v="6"/>
    <x v="12"/>
    <n v="137.12"/>
  </r>
  <r>
    <x v="12"/>
    <x v="6"/>
    <s v="Ocean Wind"/>
    <x v="14"/>
    <s v="No Federal FMP"/>
    <x v="479"/>
    <x v="55"/>
    <x v="20"/>
    <x v="66"/>
    <x v="12"/>
    <n v="67.36"/>
  </r>
  <r>
    <x v="12"/>
    <x v="6"/>
    <s v="Ocean Wind"/>
    <x v="98"/>
    <s v="Northeast Multispecies"/>
    <x v="190"/>
    <x v="244"/>
    <x v="81"/>
    <x v="46"/>
    <x v="12"/>
    <n v="61.34"/>
  </r>
  <r>
    <x v="12"/>
    <x v="6"/>
    <s v="Ocean Wind"/>
    <x v="31"/>
    <s v="No Federal FMP"/>
    <x v="589"/>
    <x v="1006"/>
    <x v="5"/>
    <x v="44"/>
    <x v="12"/>
    <n v="55.33"/>
  </r>
  <r>
    <x v="12"/>
    <x v="6"/>
    <s v="Ocean Wind"/>
    <x v="13"/>
    <s v="No Federal FMP"/>
    <x v="13"/>
    <x v="934"/>
    <x v="12"/>
    <x v="43"/>
    <x v="12"/>
    <n v="36.08"/>
  </r>
  <r>
    <x v="12"/>
    <x v="6"/>
    <s v="Ocean Wind"/>
    <x v="113"/>
    <s v="SERO FMP"/>
    <x v="480"/>
    <x v="62"/>
    <x v="29"/>
    <x v="44"/>
    <x v="12"/>
    <n v="31.27"/>
  </r>
  <r>
    <x v="12"/>
    <x v="6"/>
    <s v="Ocean Wind"/>
    <x v="20"/>
    <s v="Mackerel, Squid, and Butterfish"/>
    <x v="145"/>
    <x v="246"/>
    <x v="6"/>
    <x v="6"/>
    <x v="12"/>
    <n v="16.84"/>
  </r>
  <r>
    <x v="12"/>
    <x v="6"/>
    <s v="Ocean Wind"/>
    <x v="4"/>
    <s v="No Federal FMP"/>
    <x v="17"/>
    <x v="16"/>
    <x v="6"/>
    <x v="6"/>
    <x v="12"/>
    <n v="8.42"/>
  </r>
  <r>
    <x v="12"/>
    <x v="6"/>
    <s v="Ocean Wind"/>
    <x v="35"/>
    <s v="Spiny Dogfish"/>
    <x v="17"/>
    <x v="215"/>
    <x v="6"/>
    <x v="6"/>
    <x v="12"/>
    <n v="8.42"/>
  </r>
  <r>
    <x v="12"/>
    <x v="6"/>
    <s v="Ocean Wind"/>
    <x v="21"/>
    <s v="No Federal FMP"/>
    <x v="18"/>
    <x v="15"/>
    <x v="6"/>
    <x v="6"/>
    <x v="12"/>
    <n v="6.01"/>
  </r>
  <r>
    <x v="12"/>
    <x v="6"/>
    <s v="Ocean Wind"/>
    <x v="77"/>
    <s v="SERO FMP"/>
    <x v="19"/>
    <x v="20"/>
    <x v="6"/>
    <x v="6"/>
    <x v="12"/>
    <n v="2.41"/>
  </r>
  <r>
    <x v="12"/>
    <x v="6"/>
    <s v="Ocean Wind"/>
    <x v="24"/>
    <s v="No Federal FMP"/>
    <x v="20"/>
    <x v="20"/>
    <x v="6"/>
    <x v="6"/>
    <x v="12"/>
    <n v="1.2"/>
  </r>
  <r>
    <x v="12"/>
    <x v="6"/>
    <s v="Ocean Wind"/>
    <x v="80"/>
    <s v="ASMFC FMP"/>
    <x v="20"/>
    <x v="16"/>
    <x v="6"/>
    <x v="6"/>
    <x v="12"/>
    <n v="1.2"/>
  </r>
  <r>
    <x v="12"/>
    <x v="7"/>
    <s v="Atlantic Shores South"/>
    <x v="53"/>
    <s v="Surfclam, Ocean Quahog"/>
    <x v="4646"/>
    <x v="4636"/>
    <x v="208"/>
    <x v="291"/>
    <x v="12"/>
    <n v="1354982.03"/>
  </r>
  <r>
    <x v="12"/>
    <x v="7"/>
    <s v="Atlantic Shores South"/>
    <x v="1"/>
    <s v="Sea Scallop"/>
    <x v="4647"/>
    <x v="4637"/>
    <x v="8"/>
    <x v="10"/>
    <x v="12"/>
    <n v="397645.53"/>
  </r>
  <r>
    <x v="12"/>
    <x v="7"/>
    <s v="Atlantic Shores South"/>
    <x v="96"/>
    <s v="Surfclam, Ocean Quahog"/>
    <x v="4648"/>
    <x v="4638"/>
    <x v="27"/>
    <x v="63"/>
    <x v="12"/>
    <n v="31870"/>
  </r>
  <r>
    <x v="12"/>
    <x v="7"/>
    <s v="Atlantic Shores South"/>
    <x v="2"/>
    <s v="Summer Flounder, Scup, Black Sea Bass"/>
    <x v="4649"/>
    <x v="4639"/>
    <x v="43"/>
    <x v="49"/>
    <x v="12"/>
    <n v="11757.15"/>
  </r>
  <r>
    <x v="12"/>
    <x v="7"/>
    <s v="Atlantic Shores South"/>
    <x v="40"/>
    <s v="ASMFC FMP"/>
    <x v="4650"/>
    <x v="4640"/>
    <x v="71"/>
    <x v="39"/>
    <x v="12"/>
    <n v="7622"/>
  </r>
  <r>
    <x v="12"/>
    <x v="7"/>
    <s v="Atlantic Shores South"/>
    <x v="10"/>
    <s v="Summer Flounder, Scup, Black Sea Bass"/>
    <x v="4651"/>
    <x v="4641"/>
    <x v="29"/>
    <x v="7"/>
    <x v="12"/>
    <n v="5655.46"/>
  </r>
  <r>
    <x v="12"/>
    <x v="7"/>
    <s v="Atlantic Shores South"/>
    <x v="5"/>
    <s v="ASMFC FMP"/>
    <x v="4652"/>
    <x v="855"/>
    <x v="1"/>
    <x v="1"/>
    <x v="12"/>
    <n v="4180.8599999999997"/>
  </r>
  <r>
    <x v="12"/>
    <x v="7"/>
    <s v="Atlantic Shores South"/>
    <x v="7"/>
    <s v="Mackerel, Squid, and Butterfish"/>
    <x v="4653"/>
    <x v="4642"/>
    <x v="5"/>
    <x v="5"/>
    <x v="12"/>
    <n v="4153.1899999999996"/>
  </r>
  <r>
    <x v="12"/>
    <x v="7"/>
    <s v="Atlantic Shores South"/>
    <x v="60"/>
    <s v="ASMFC FMP"/>
    <x v="4654"/>
    <x v="4643"/>
    <x v="67"/>
    <x v="10"/>
    <x v="12"/>
    <n v="2889.07"/>
  </r>
  <r>
    <x v="12"/>
    <x v="7"/>
    <s v="Atlantic Shores South"/>
    <x v="3"/>
    <s v="No Federal FMP"/>
    <x v="3476"/>
    <x v="2124"/>
    <x v="54"/>
    <x v="9"/>
    <x v="12"/>
    <n v="2875.84"/>
  </r>
  <r>
    <x v="12"/>
    <x v="7"/>
    <s v="Atlantic Shores South"/>
    <x v="0"/>
    <m/>
    <x v="3636"/>
    <x v="4644"/>
    <x v="0"/>
    <x v="0"/>
    <x v="12"/>
    <n v="2112.08"/>
  </r>
  <r>
    <x v="12"/>
    <x v="7"/>
    <s v="Atlantic Shores South"/>
    <x v="18"/>
    <s v="Mackerel, Squid, and Butterfish"/>
    <x v="3866"/>
    <x v="4645"/>
    <x v="5"/>
    <x v="1"/>
    <x v="12"/>
    <n v="1766.88"/>
  </r>
  <r>
    <x v="12"/>
    <x v="7"/>
    <s v="Atlantic Shores South"/>
    <x v="32"/>
    <s v="Highly Migratory Species"/>
    <x v="4655"/>
    <x v="4646"/>
    <x v="56"/>
    <x v="14"/>
    <x v="12"/>
    <n v="1710.35"/>
  </r>
  <r>
    <x v="12"/>
    <x v="7"/>
    <s v="Atlantic Shores South"/>
    <x v="16"/>
    <s v="Monkfish"/>
    <x v="2315"/>
    <x v="4025"/>
    <x v="1"/>
    <x v="1"/>
    <x v="12"/>
    <n v="1615.33"/>
  </r>
  <r>
    <x v="12"/>
    <x v="7"/>
    <s v="Atlantic Shores South"/>
    <x v="6"/>
    <s v="Mackerel, Squid, and Butterfish"/>
    <x v="4656"/>
    <x v="4647"/>
    <x v="1"/>
    <x v="1"/>
    <x v="12"/>
    <n v="1463.78"/>
  </r>
  <r>
    <x v="12"/>
    <x v="7"/>
    <s v="Atlantic Shores South"/>
    <x v="22"/>
    <s v="Small-Mesh Multispecies"/>
    <x v="4657"/>
    <x v="3753"/>
    <x v="1"/>
    <x v="1"/>
    <x v="12"/>
    <n v="821.5"/>
  </r>
  <r>
    <x v="12"/>
    <x v="7"/>
    <s v="Atlantic Shores South"/>
    <x v="9"/>
    <s v="Summer Flounder, Scup, Black Sea Bass"/>
    <x v="4658"/>
    <x v="4648"/>
    <x v="1"/>
    <x v="5"/>
    <x v="12"/>
    <n v="805.86"/>
  </r>
  <r>
    <x v="12"/>
    <x v="7"/>
    <s v="Atlantic Shores South"/>
    <x v="8"/>
    <s v="ASMFC FMP"/>
    <x v="3013"/>
    <x v="3425"/>
    <x v="1"/>
    <x v="1"/>
    <x v="12"/>
    <n v="635.07000000000005"/>
  </r>
  <r>
    <x v="12"/>
    <x v="7"/>
    <s v="Atlantic Shores South"/>
    <x v="38"/>
    <s v="Atlantic Herring"/>
    <x v="1332"/>
    <x v="4649"/>
    <x v="6"/>
    <x v="6"/>
    <x v="12"/>
    <n v="458.26"/>
  </r>
  <r>
    <x v="12"/>
    <x v="7"/>
    <s v="Atlantic Shores South"/>
    <x v="26"/>
    <s v="Skates"/>
    <x v="624"/>
    <x v="4650"/>
    <x v="6"/>
    <x v="1"/>
    <x v="12"/>
    <n v="262.20999999999998"/>
  </r>
  <r>
    <x v="12"/>
    <x v="7"/>
    <s v="Atlantic Shores South"/>
    <x v="11"/>
    <s v="ASMFC FMP"/>
    <x v="2299"/>
    <x v="429"/>
    <x v="11"/>
    <x v="31"/>
    <x v="12"/>
    <n v="218.91"/>
  </r>
  <r>
    <x v="12"/>
    <x v="7"/>
    <s v="Atlantic Shores South"/>
    <x v="35"/>
    <s v="Spiny Dogfish"/>
    <x v="2277"/>
    <x v="1054"/>
    <x v="1"/>
    <x v="1"/>
    <x v="12"/>
    <n v="214.09"/>
  </r>
  <r>
    <x v="12"/>
    <x v="7"/>
    <s v="Atlantic Shores South"/>
    <x v="25"/>
    <s v="Bluefish"/>
    <x v="517"/>
    <x v="982"/>
    <x v="1"/>
    <x v="1"/>
    <x v="12"/>
    <n v="140.72"/>
  </r>
  <r>
    <x v="12"/>
    <x v="7"/>
    <s v="Atlantic Shores South"/>
    <x v="51"/>
    <s v="No Federal FMP"/>
    <x v="369"/>
    <x v="348"/>
    <x v="57"/>
    <x v="170"/>
    <x v="12"/>
    <n v="97.42"/>
  </r>
  <r>
    <x v="12"/>
    <x v="7"/>
    <s v="Atlantic Shores South"/>
    <x v="17"/>
    <s v="Small-Mesh Multispecies"/>
    <x v="588"/>
    <x v="975"/>
    <x v="1"/>
    <x v="1"/>
    <x v="12"/>
    <n v="96.22"/>
  </r>
  <r>
    <x v="12"/>
    <x v="7"/>
    <s v="Atlantic Shores South"/>
    <x v="95"/>
    <s v="No Federal FMP"/>
    <x v="125"/>
    <x v="1193"/>
    <x v="5"/>
    <x v="5"/>
    <x v="12"/>
    <n v="93.82"/>
  </r>
  <r>
    <x v="12"/>
    <x v="7"/>
    <s v="Atlantic Shores South"/>
    <x v="20"/>
    <s v="Mackerel, Squid, and Butterfish"/>
    <x v="437"/>
    <x v="209"/>
    <x v="1"/>
    <x v="1"/>
    <x v="12"/>
    <n v="79.38"/>
  </r>
  <r>
    <x v="12"/>
    <x v="7"/>
    <s v="Atlantic Shores South"/>
    <x v="111"/>
    <s v="No Federal FMP"/>
    <x v="107"/>
    <x v="182"/>
    <x v="6"/>
    <x v="6"/>
    <x v="12"/>
    <n v="56.53"/>
  </r>
  <r>
    <x v="12"/>
    <x v="7"/>
    <s v="Atlantic Shores South"/>
    <x v="15"/>
    <s v="SERO FMP"/>
    <x v="461"/>
    <x v="246"/>
    <x v="65"/>
    <x v="37"/>
    <x v="12"/>
    <n v="51.72"/>
  </r>
  <r>
    <x v="12"/>
    <x v="7"/>
    <s v="Atlantic Shores South"/>
    <x v="98"/>
    <s v="Northeast Multispecies"/>
    <x v="193"/>
    <x v="265"/>
    <x v="80"/>
    <x v="129"/>
    <x v="12"/>
    <n v="44.5"/>
  </r>
  <r>
    <x v="12"/>
    <x v="7"/>
    <s v="Atlantic Shores South"/>
    <x v="31"/>
    <s v="No Federal FMP"/>
    <x v="67"/>
    <x v="158"/>
    <x v="1"/>
    <x v="1"/>
    <x v="12"/>
    <n v="18.04"/>
  </r>
  <r>
    <x v="12"/>
    <x v="7"/>
    <s v="Atlantic Shores South"/>
    <x v="21"/>
    <s v="No Federal FMP"/>
    <x v="111"/>
    <x v="108"/>
    <x v="6"/>
    <x v="6"/>
    <x v="12"/>
    <n v="7.22"/>
  </r>
  <r>
    <x v="12"/>
    <x v="7"/>
    <s v="Atlantic Shores South"/>
    <x v="13"/>
    <s v="No Federal FMP"/>
    <x v="71"/>
    <x v="26"/>
    <x v="5"/>
    <x v="5"/>
    <x v="12"/>
    <n v="4.8099999999999996"/>
  </r>
  <r>
    <x v="12"/>
    <x v="7"/>
    <s v="Atlantic Shores South"/>
    <x v="80"/>
    <s v="ASMFC FMP"/>
    <x v="27"/>
    <x v="65"/>
    <x v="6"/>
    <x v="6"/>
    <x v="12"/>
    <n v="3.61"/>
  </r>
  <r>
    <x v="12"/>
    <x v="7"/>
    <s v="Atlantic Shores South"/>
    <x v="28"/>
    <s v="Tilefish"/>
    <x v="27"/>
    <x v="20"/>
    <x v="6"/>
    <x v="6"/>
    <x v="12"/>
    <n v="3.61"/>
  </r>
  <r>
    <x v="12"/>
    <x v="7"/>
    <s v="Atlantic Shores South"/>
    <x v="24"/>
    <s v="No Federal FMP"/>
    <x v="19"/>
    <x v="27"/>
    <x v="6"/>
    <x v="1"/>
    <x v="12"/>
    <n v="2.41"/>
  </r>
  <r>
    <x v="12"/>
    <x v="7"/>
    <s v="Atlantic Shores South"/>
    <x v="77"/>
    <s v="SERO FMP"/>
    <x v="19"/>
    <x v="20"/>
    <x v="6"/>
    <x v="6"/>
    <x v="12"/>
    <n v="2.41"/>
  </r>
  <r>
    <x v="12"/>
    <x v="8"/>
    <s v="Bay State Wind"/>
    <x v="0"/>
    <m/>
    <x v="4659"/>
    <x v="4651"/>
    <x v="0"/>
    <x v="0"/>
    <x v="12"/>
    <n v="488800.45"/>
  </r>
  <r>
    <x v="12"/>
    <x v="8"/>
    <s v="Bay State Wind"/>
    <x v="1"/>
    <s v="Sea Scallop"/>
    <x v="4660"/>
    <x v="4652"/>
    <x v="67"/>
    <x v="9"/>
    <x v="12"/>
    <n v="343034.61"/>
  </r>
  <r>
    <x v="12"/>
    <x v="8"/>
    <s v="Bay State Wind"/>
    <x v="7"/>
    <s v="Mackerel, Squid, and Butterfish"/>
    <x v="4661"/>
    <x v="4653"/>
    <x v="28"/>
    <x v="109"/>
    <x v="12"/>
    <n v="116597.27"/>
  </r>
  <r>
    <x v="12"/>
    <x v="8"/>
    <s v="Bay State Wind"/>
    <x v="16"/>
    <s v="Monkfish"/>
    <x v="4662"/>
    <x v="4654"/>
    <x v="89"/>
    <x v="53"/>
    <x v="12"/>
    <n v="99396.35"/>
  </r>
  <r>
    <x v="12"/>
    <x v="8"/>
    <s v="Bay State Wind"/>
    <x v="26"/>
    <s v="Skates"/>
    <x v="4663"/>
    <x v="4655"/>
    <x v="165"/>
    <x v="292"/>
    <x v="12"/>
    <n v="82396.289999999994"/>
  </r>
  <r>
    <x v="12"/>
    <x v="8"/>
    <s v="Bay State Wind"/>
    <x v="5"/>
    <s v="ASMFC FMP"/>
    <x v="4664"/>
    <x v="4656"/>
    <x v="10"/>
    <x v="10"/>
    <x v="12"/>
    <n v="71546.03"/>
  </r>
  <r>
    <x v="12"/>
    <x v="8"/>
    <s v="Bay State Wind"/>
    <x v="22"/>
    <s v="Small-Mesh Multispecies"/>
    <x v="4665"/>
    <x v="4657"/>
    <x v="48"/>
    <x v="130"/>
    <x v="12"/>
    <n v="48564.56"/>
  </r>
  <r>
    <x v="12"/>
    <x v="8"/>
    <s v="Bay State Wind"/>
    <x v="10"/>
    <s v="Summer Flounder, Scup, Black Sea Bass"/>
    <x v="4666"/>
    <x v="4658"/>
    <x v="10"/>
    <x v="9"/>
    <x v="12"/>
    <n v="22508.78"/>
  </r>
  <r>
    <x v="12"/>
    <x v="8"/>
    <s v="Bay State Wind"/>
    <x v="8"/>
    <s v="ASMFC FMP"/>
    <x v="4667"/>
    <x v="4659"/>
    <x v="20"/>
    <x v="91"/>
    <x v="12"/>
    <n v="21902.58"/>
  </r>
  <r>
    <x v="12"/>
    <x v="8"/>
    <s v="Bay State Wind"/>
    <x v="9"/>
    <s v="Summer Flounder, Scup, Black Sea Bass"/>
    <x v="4668"/>
    <x v="4598"/>
    <x v="53"/>
    <x v="52"/>
    <x v="12"/>
    <n v="17089.07"/>
  </r>
  <r>
    <x v="12"/>
    <x v="8"/>
    <s v="Bay State Wind"/>
    <x v="2"/>
    <s v="Summer Flounder, Scup, Black Sea Bass"/>
    <x v="4669"/>
    <x v="4660"/>
    <x v="43"/>
    <x v="56"/>
    <x v="12"/>
    <n v="11604.4"/>
  </r>
  <r>
    <x v="12"/>
    <x v="8"/>
    <s v="Bay State Wind"/>
    <x v="18"/>
    <s v="Mackerel, Squid, and Butterfish"/>
    <x v="4670"/>
    <x v="4661"/>
    <x v="67"/>
    <x v="68"/>
    <x v="12"/>
    <n v="8021.32"/>
  </r>
  <r>
    <x v="12"/>
    <x v="8"/>
    <s v="Bay State Wind"/>
    <x v="38"/>
    <s v="Atlantic Herring"/>
    <x v="4671"/>
    <x v="4662"/>
    <x v="5"/>
    <x v="5"/>
    <x v="12"/>
    <n v="5526.76"/>
  </r>
  <r>
    <x v="12"/>
    <x v="8"/>
    <s v="Bay State Wind"/>
    <x v="43"/>
    <s v="Northeast Multispecies"/>
    <x v="4672"/>
    <x v="672"/>
    <x v="67"/>
    <x v="64"/>
    <x v="12"/>
    <n v="4512.82"/>
  </r>
  <r>
    <x v="12"/>
    <x v="8"/>
    <s v="Bay State Wind"/>
    <x v="12"/>
    <s v="No Federal FMP"/>
    <x v="4673"/>
    <x v="4663"/>
    <x v="64"/>
    <x v="47"/>
    <x v="12"/>
    <n v="4336.01"/>
  </r>
  <r>
    <x v="12"/>
    <x v="8"/>
    <s v="Bay State Wind"/>
    <x v="27"/>
    <s v="Northeast Multispecies"/>
    <x v="4674"/>
    <x v="2482"/>
    <x v="7"/>
    <x v="44"/>
    <x v="12"/>
    <n v="3538.57"/>
  </r>
  <r>
    <x v="12"/>
    <x v="8"/>
    <s v="Bay State Wind"/>
    <x v="17"/>
    <s v="Small-Mesh Multispecies"/>
    <x v="1678"/>
    <x v="4664"/>
    <x v="80"/>
    <x v="49"/>
    <x v="12"/>
    <n v="2943.2"/>
  </r>
  <r>
    <x v="12"/>
    <x v="8"/>
    <s v="Bay State Wind"/>
    <x v="28"/>
    <s v="Tilefish"/>
    <x v="4675"/>
    <x v="479"/>
    <x v="54"/>
    <x v="31"/>
    <x v="12"/>
    <n v="2883.06"/>
  </r>
  <r>
    <x v="12"/>
    <x v="8"/>
    <s v="Bay State Wind"/>
    <x v="41"/>
    <s v="Northeast Multispecies"/>
    <x v="4676"/>
    <x v="3888"/>
    <x v="11"/>
    <x v="9"/>
    <x v="12"/>
    <n v="2417.58"/>
  </r>
  <r>
    <x v="12"/>
    <x v="8"/>
    <s v="Bay State Wind"/>
    <x v="20"/>
    <s v="Mackerel, Squid, and Butterfish"/>
    <x v="1139"/>
    <x v="4665"/>
    <x v="65"/>
    <x v="52"/>
    <x v="12"/>
    <n v="1801.76"/>
  </r>
  <r>
    <x v="12"/>
    <x v="8"/>
    <s v="Bay State Wind"/>
    <x v="34"/>
    <s v="Northeast Multispecies"/>
    <x v="3112"/>
    <x v="4666"/>
    <x v="6"/>
    <x v="6"/>
    <x v="12"/>
    <n v="1409.66"/>
  </r>
  <r>
    <x v="12"/>
    <x v="8"/>
    <s v="Bay State Wind"/>
    <x v="64"/>
    <s v="Small-Mesh Multispecies"/>
    <x v="4677"/>
    <x v="4667"/>
    <x v="43"/>
    <x v="74"/>
    <x v="12"/>
    <n v="1355.53"/>
  </r>
  <r>
    <x v="12"/>
    <x v="8"/>
    <s v="Bay State Wind"/>
    <x v="25"/>
    <s v="Bluefish"/>
    <x v="653"/>
    <x v="4668"/>
    <x v="11"/>
    <x v="31"/>
    <x v="12"/>
    <n v="906.89"/>
  </r>
  <r>
    <x v="12"/>
    <x v="8"/>
    <s v="Bay State Wind"/>
    <x v="35"/>
    <s v="Spiny Dogfish"/>
    <x v="1818"/>
    <x v="4669"/>
    <x v="29"/>
    <x v="7"/>
    <x v="12"/>
    <n v="891.26"/>
  </r>
  <r>
    <x v="12"/>
    <x v="8"/>
    <s v="Bay State Wind"/>
    <x v="21"/>
    <s v="No Federal FMP"/>
    <x v="1065"/>
    <x v="3550"/>
    <x v="47"/>
    <x v="62"/>
    <x v="12"/>
    <n v="732.49"/>
  </r>
  <r>
    <x v="12"/>
    <x v="8"/>
    <s v="Bay State Wind"/>
    <x v="3"/>
    <s v="No Federal FMP"/>
    <x v="929"/>
    <x v="572"/>
    <x v="1"/>
    <x v="1"/>
    <x v="12"/>
    <n v="511.18"/>
  </r>
  <r>
    <x v="12"/>
    <x v="8"/>
    <s v="Bay State Wind"/>
    <x v="13"/>
    <s v="No Federal FMP"/>
    <x v="2416"/>
    <x v="4017"/>
    <x v="280"/>
    <x v="273"/>
    <x v="12"/>
    <n v="455.85"/>
  </r>
  <r>
    <x v="12"/>
    <x v="8"/>
    <s v="Bay State Wind"/>
    <x v="6"/>
    <s v="Mackerel, Squid, and Butterfish"/>
    <x v="3168"/>
    <x v="4670"/>
    <x v="6"/>
    <x v="6"/>
    <x v="12"/>
    <n v="420.97"/>
  </r>
  <r>
    <x v="12"/>
    <x v="8"/>
    <s v="Bay State Wind"/>
    <x v="4"/>
    <s v="No Federal FMP"/>
    <x v="1510"/>
    <x v="53"/>
    <x v="7"/>
    <x v="7"/>
    <x v="12"/>
    <n v="323.55"/>
  </r>
  <r>
    <x v="12"/>
    <x v="8"/>
    <s v="Bay State Wind"/>
    <x v="32"/>
    <s v="Highly Migratory Species"/>
    <x v="435"/>
    <x v="1553"/>
    <x v="5"/>
    <x v="5"/>
    <x v="12"/>
    <n v="187.63"/>
  </r>
  <r>
    <x v="12"/>
    <x v="8"/>
    <s v="Bay State Wind"/>
    <x v="91"/>
    <s v="Northeast Multispecies"/>
    <x v="352"/>
    <x v="45"/>
    <x v="45"/>
    <x v="28"/>
    <x v="12"/>
    <n v="159.97"/>
  </r>
  <r>
    <x v="12"/>
    <x v="8"/>
    <s v="Bay State Wind"/>
    <x v="37"/>
    <s v="No Federal FMP"/>
    <x v="352"/>
    <x v="140"/>
    <x v="12"/>
    <x v="73"/>
    <x v="12"/>
    <n v="159.97"/>
  </r>
  <r>
    <x v="12"/>
    <x v="8"/>
    <s v="Bay State Wind"/>
    <x v="29"/>
    <s v="ASMFC FMP"/>
    <x v="1348"/>
    <x v="102"/>
    <x v="1"/>
    <x v="6"/>
    <x v="12"/>
    <n v="156.36000000000001"/>
  </r>
  <r>
    <x v="12"/>
    <x v="8"/>
    <s v="Bay State Wind"/>
    <x v="48"/>
    <s v="Northeast Multispecies"/>
    <x v="696"/>
    <x v="1113"/>
    <x v="6"/>
    <x v="6"/>
    <x v="12"/>
    <n v="149.13999999999999"/>
  </r>
  <r>
    <x v="12"/>
    <x v="8"/>
    <s v="Bay State Wind"/>
    <x v="56"/>
    <s v="Northeast Multispecies"/>
    <x v="497"/>
    <x v="1113"/>
    <x v="6"/>
    <x v="6"/>
    <x v="12"/>
    <n v="113.06"/>
  </r>
  <r>
    <x v="12"/>
    <x v="8"/>
    <s v="Bay State Wind"/>
    <x v="33"/>
    <s v="Northeast Multispecies"/>
    <x v="189"/>
    <x v="97"/>
    <x v="6"/>
    <x v="6"/>
    <x v="12"/>
    <n v="87.8"/>
  </r>
  <r>
    <x v="12"/>
    <x v="8"/>
    <s v="Bay State Wind"/>
    <x v="31"/>
    <s v="No Federal FMP"/>
    <x v="190"/>
    <x v="324"/>
    <x v="29"/>
    <x v="5"/>
    <x v="12"/>
    <n v="61.34"/>
  </r>
  <r>
    <x v="12"/>
    <x v="8"/>
    <s v="Bay State Wind"/>
    <x v="14"/>
    <s v="No Federal FMP"/>
    <x v="64"/>
    <x v="12"/>
    <x v="94"/>
    <x v="15"/>
    <x v="12"/>
    <n v="60.14"/>
  </r>
  <r>
    <x v="12"/>
    <x v="8"/>
    <s v="Bay State Wind"/>
    <x v="54"/>
    <s v="Northeast Multispecies"/>
    <x v="65"/>
    <x v="324"/>
    <x v="6"/>
    <x v="6"/>
    <x v="12"/>
    <n v="49.31"/>
  </r>
  <r>
    <x v="12"/>
    <x v="8"/>
    <s v="Bay State Wind"/>
    <x v="11"/>
    <s v="ASMFC FMP"/>
    <x v="13"/>
    <x v="68"/>
    <x v="1"/>
    <x v="1"/>
    <x v="12"/>
    <n v="36.08"/>
  </r>
  <r>
    <x v="12"/>
    <x v="8"/>
    <s v="Bay State Wind"/>
    <x v="19"/>
    <s v="Tilefish"/>
    <x v="165"/>
    <x v="108"/>
    <x v="7"/>
    <x v="44"/>
    <x v="12"/>
    <n v="20.45"/>
  </r>
  <r>
    <x v="12"/>
    <x v="8"/>
    <s v="Bay State Wind"/>
    <x v="82"/>
    <s v="No Federal FMP"/>
    <x v="16"/>
    <x v="106"/>
    <x v="56"/>
    <x v="32"/>
    <x v="12"/>
    <n v="9.6199999999999992"/>
  </r>
  <r>
    <x v="12"/>
    <x v="8"/>
    <s v="Bay State Wind"/>
    <x v="49"/>
    <s v="No Federal FMP"/>
    <x v="17"/>
    <x v="246"/>
    <x v="10"/>
    <x v="8"/>
    <x v="12"/>
    <n v="8.42"/>
  </r>
  <r>
    <x v="12"/>
    <x v="8"/>
    <s v="Bay State Wind"/>
    <x v="55"/>
    <s v="Northeast Multispecies"/>
    <x v="17"/>
    <x v="67"/>
    <x v="6"/>
    <x v="6"/>
    <x v="12"/>
    <n v="8.42"/>
  </r>
  <r>
    <x v="12"/>
    <x v="8"/>
    <s v="Bay State Wind"/>
    <x v="51"/>
    <s v="No Federal FMP"/>
    <x v="111"/>
    <x v="16"/>
    <x v="54"/>
    <x v="28"/>
    <x v="12"/>
    <n v="7.22"/>
  </r>
  <r>
    <x v="12"/>
    <x v="8"/>
    <s v="Bay State Wind"/>
    <x v="24"/>
    <s v="No Federal FMP"/>
    <x v="27"/>
    <x v="109"/>
    <x v="1"/>
    <x v="1"/>
    <x v="12"/>
    <n v="3.61"/>
  </r>
  <r>
    <x v="12"/>
    <x v="8"/>
    <s v="Bay State Wind"/>
    <x v="15"/>
    <s v="SERO FMP"/>
    <x v="19"/>
    <x v="19"/>
    <x v="1"/>
    <x v="1"/>
    <x v="12"/>
    <n v="2.41"/>
  </r>
  <r>
    <x v="12"/>
    <x v="8"/>
    <s v="Bay State Wind"/>
    <x v="114"/>
    <s v="No Federal FMP"/>
    <x v="19"/>
    <x v="109"/>
    <x v="6"/>
    <x v="6"/>
    <x v="12"/>
    <n v="2.41"/>
  </r>
  <r>
    <x v="12"/>
    <x v="9"/>
    <s v="Vineyard Wind 1"/>
    <x v="0"/>
    <m/>
    <x v="4678"/>
    <x v="4671"/>
    <x v="0"/>
    <x v="0"/>
    <x v="12"/>
    <n v="219503.33"/>
  </r>
  <r>
    <x v="12"/>
    <x v="9"/>
    <s v="Vineyard Wind 1"/>
    <x v="7"/>
    <s v="Mackerel, Squid, and Butterfish"/>
    <x v="4679"/>
    <x v="4672"/>
    <x v="79"/>
    <x v="49"/>
    <x v="12"/>
    <n v="103302.97"/>
  </r>
  <r>
    <x v="12"/>
    <x v="9"/>
    <s v="Vineyard Wind 1"/>
    <x v="22"/>
    <s v="Small-Mesh Multispecies"/>
    <x v="4680"/>
    <x v="4673"/>
    <x v="72"/>
    <x v="129"/>
    <x v="12"/>
    <n v="65304.82"/>
  </r>
  <r>
    <x v="12"/>
    <x v="9"/>
    <s v="Vineyard Wind 1"/>
    <x v="26"/>
    <s v="Skates"/>
    <x v="4681"/>
    <x v="4674"/>
    <x v="51"/>
    <x v="36"/>
    <x v="12"/>
    <n v="17904.55"/>
  </r>
  <r>
    <x v="12"/>
    <x v="9"/>
    <s v="Vineyard Wind 1"/>
    <x v="5"/>
    <s v="ASMFC FMP"/>
    <x v="4682"/>
    <x v="4675"/>
    <x v="5"/>
    <x v="5"/>
    <x v="12"/>
    <n v="13943.8"/>
  </r>
  <r>
    <x v="12"/>
    <x v="9"/>
    <s v="Vineyard Wind 1"/>
    <x v="1"/>
    <s v="Sea Scallop"/>
    <x v="4683"/>
    <x v="4676"/>
    <x v="6"/>
    <x v="6"/>
    <x v="12"/>
    <n v="13131.93"/>
  </r>
  <r>
    <x v="12"/>
    <x v="9"/>
    <s v="Vineyard Wind 1"/>
    <x v="10"/>
    <s v="Summer Flounder, Scup, Black Sea Bass"/>
    <x v="4684"/>
    <x v="4677"/>
    <x v="7"/>
    <x v="7"/>
    <x v="12"/>
    <n v="9556.07"/>
  </r>
  <r>
    <x v="12"/>
    <x v="9"/>
    <s v="Vineyard Wind 1"/>
    <x v="17"/>
    <s v="Small-Mesh Multispecies"/>
    <x v="4685"/>
    <x v="4678"/>
    <x v="150"/>
    <x v="121"/>
    <x v="12"/>
    <n v="5691.54"/>
  </r>
  <r>
    <x v="12"/>
    <x v="9"/>
    <s v="Vineyard Wind 1"/>
    <x v="8"/>
    <s v="ASMFC FMP"/>
    <x v="4686"/>
    <x v="4679"/>
    <x v="8"/>
    <x v="8"/>
    <x v="12"/>
    <n v="5457"/>
  </r>
  <r>
    <x v="12"/>
    <x v="9"/>
    <s v="Vineyard Wind 1"/>
    <x v="16"/>
    <s v="Monkfish"/>
    <x v="4687"/>
    <x v="1871"/>
    <x v="5"/>
    <x v="5"/>
    <x v="12"/>
    <n v="5246.52"/>
  </r>
  <r>
    <x v="12"/>
    <x v="9"/>
    <s v="Vineyard Wind 1"/>
    <x v="9"/>
    <s v="Summer Flounder, Scup, Black Sea Bass"/>
    <x v="4688"/>
    <x v="4680"/>
    <x v="7"/>
    <x v="44"/>
    <x v="12"/>
    <n v="2113.2800000000002"/>
  </r>
  <r>
    <x v="12"/>
    <x v="9"/>
    <s v="Vineyard Wind 1"/>
    <x v="64"/>
    <s v="Small-Mesh Multispecies"/>
    <x v="4689"/>
    <x v="4681"/>
    <x v="111"/>
    <x v="78"/>
    <x v="12"/>
    <n v="1859.49"/>
  </r>
  <r>
    <x v="12"/>
    <x v="9"/>
    <s v="Vineyard Wind 1"/>
    <x v="20"/>
    <s v="Mackerel, Squid, and Butterfish"/>
    <x v="3071"/>
    <x v="4682"/>
    <x v="71"/>
    <x v="82"/>
    <x v="12"/>
    <n v="1480.62"/>
  </r>
  <r>
    <x v="12"/>
    <x v="9"/>
    <s v="Vineyard Wind 1"/>
    <x v="28"/>
    <s v="Tilefish"/>
    <x v="4690"/>
    <x v="1210"/>
    <x v="29"/>
    <x v="5"/>
    <x v="12"/>
    <n v="1448.14"/>
  </r>
  <r>
    <x v="12"/>
    <x v="9"/>
    <s v="Vineyard Wind 1"/>
    <x v="21"/>
    <s v="No Federal FMP"/>
    <x v="1373"/>
    <x v="4683"/>
    <x v="81"/>
    <x v="27"/>
    <x v="12"/>
    <n v="1337.49"/>
  </r>
  <r>
    <x v="12"/>
    <x v="9"/>
    <s v="Vineyard Wind 1"/>
    <x v="38"/>
    <s v="Atlantic Herring"/>
    <x v="2358"/>
    <x v="4684"/>
    <x v="6"/>
    <x v="6"/>
    <x v="12"/>
    <n v="1000.71"/>
  </r>
  <r>
    <x v="12"/>
    <x v="9"/>
    <s v="Vineyard Wind 1"/>
    <x v="18"/>
    <s v="Mackerel, Squid, and Butterfish"/>
    <x v="3089"/>
    <x v="4685"/>
    <x v="1"/>
    <x v="1"/>
    <x v="12"/>
    <n v="835.93"/>
  </r>
  <r>
    <x v="12"/>
    <x v="9"/>
    <s v="Vineyard Wind 1"/>
    <x v="25"/>
    <s v="Bluefish"/>
    <x v="2276"/>
    <x v="4686"/>
    <x v="29"/>
    <x v="7"/>
    <x v="12"/>
    <n v="637.47"/>
  </r>
  <r>
    <x v="12"/>
    <x v="9"/>
    <s v="Vineyard Wind 1"/>
    <x v="27"/>
    <s v="Northeast Multispecies"/>
    <x v="2566"/>
    <x v="4687"/>
    <x v="1"/>
    <x v="6"/>
    <x v="12"/>
    <n v="625.44000000000005"/>
  </r>
  <r>
    <x v="12"/>
    <x v="9"/>
    <s v="Vineyard Wind 1"/>
    <x v="6"/>
    <s v="Mackerel, Squid, and Butterfish"/>
    <x v="707"/>
    <x v="4688"/>
    <x v="6"/>
    <x v="6"/>
    <x v="12"/>
    <n v="459.46"/>
  </r>
  <r>
    <x v="12"/>
    <x v="9"/>
    <s v="Vineyard Wind 1"/>
    <x v="41"/>
    <s v="Northeast Multispecies"/>
    <x v="1821"/>
    <x v="1300"/>
    <x v="1"/>
    <x v="1"/>
    <x v="12"/>
    <n v="408.94"/>
  </r>
  <r>
    <x v="12"/>
    <x v="9"/>
    <s v="Vineyard Wind 1"/>
    <x v="12"/>
    <s v="No Federal FMP"/>
    <x v="4377"/>
    <x v="4689"/>
    <x v="29"/>
    <x v="7"/>
    <x v="12"/>
    <n v="400.52"/>
  </r>
  <r>
    <x v="12"/>
    <x v="9"/>
    <s v="Vineyard Wind 1"/>
    <x v="2"/>
    <s v="Summer Flounder, Scup, Black Sea Bass"/>
    <x v="2041"/>
    <x v="451"/>
    <x v="1"/>
    <x v="1"/>
    <x v="12"/>
    <n v="390.9"/>
  </r>
  <r>
    <x v="12"/>
    <x v="9"/>
    <s v="Vineyard Wind 1"/>
    <x v="35"/>
    <s v="Spiny Dogfish"/>
    <x v="1560"/>
    <x v="4690"/>
    <x v="1"/>
    <x v="5"/>
    <x v="12"/>
    <n v="343.99"/>
  </r>
  <r>
    <x v="12"/>
    <x v="9"/>
    <s v="Vineyard Wind 1"/>
    <x v="34"/>
    <s v="Northeast Multispecies"/>
    <x v="829"/>
    <x v="3033"/>
    <x v="6"/>
    <x v="6"/>
    <x v="12"/>
    <n v="244.16"/>
  </r>
  <r>
    <x v="12"/>
    <x v="9"/>
    <s v="Vineyard Wind 1"/>
    <x v="43"/>
    <s v="Northeast Multispecies"/>
    <x v="2590"/>
    <x v="100"/>
    <x v="6"/>
    <x v="6"/>
    <x v="12"/>
    <n v="235.74"/>
  </r>
  <r>
    <x v="12"/>
    <x v="9"/>
    <s v="Vineyard Wind 1"/>
    <x v="32"/>
    <s v="Highly Migratory Species"/>
    <x v="2277"/>
    <x v="684"/>
    <x v="5"/>
    <x v="5"/>
    <x v="12"/>
    <n v="214.09"/>
  </r>
  <r>
    <x v="12"/>
    <x v="9"/>
    <s v="Vineyard Wind 1"/>
    <x v="48"/>
    <s v="Northeast Multispecies"/>
    <x v="849"/>
    <x v="1732"/>
    <x v="6"/>
    <x v="1"/>
    <x v="12"/>
    <n v="210.49"/>
  </r>
  <r>
    <x v="12"/>
    <x v="9"/>
    <s v="Vineyard Wind 1"/>
    <x v="33"/>
    <s v="Northeast Multispecies"/>
    <x v="537"/>
    <x v="977"/>
    <x v="6"/>
    <x v="6"/>
    <x v="12"/>
    <n v="134.71"/>
  </r>
  <r>
    <x v="12"/>
    <x v="9"/>
    <s v="Vineyard Wind 1"/>
    <x v="54"/>
    <s v="Northeast Multispecies"/>
    <x v="368"/>
    <x v="800"/>
    <x v="6"/>
    <x v="6"/>
    <x v="12"/>
    <n v="105.84"/>
  </r>
  <r>
    <x v="12"/>
    <x v="9"/>
    <s v="Vineyard Wind 1"/>
    <x v="56"/>
    <s v="Northeast Multispecies"/>
    <x v="125"/>
    <x v="625"/>
    <x v="6"/>
    <x v="6"/>
    <x v="12"/>
    <n v="93.82"/>
  </r>
  <r>
    <x v="12"/>
    <x v="9"/>
    <s v="Vineyard Wind 1"/>
    <x v="29"/>
    <s v="ASMFC FMP"/>
    <x v="986"/>
    <x v="364"/>
    <x v="6"/>
    <x v="6"/>
    <x v="12"/>
    <n v="66.150000000000006"/>
  </r>
  <r>
    <x v="12"/>
    <x v="9"/>
    <s v="Vineyard Wind 1"/>
    <x v="3"/>
    <s v="No Federal FMP"/>
    <x v="260"/>
    <x v="184"/>
    <x v="6"/>
    <x v="6"/>
    <x v="12"/>
    <n v="50.52"/>
  </r>
  <r>
    <x v="12"/>
    <x v="9"/>
    <s v="Vineyard Wind 1"/>
    <x v="4"/>
    <s v="No Federal FMP"/>
    <x v="126"/>
    <x v="158"/>
    <x v="6"/>
    <x v="6"/>
    <x v="12"/>
    <n v="33.68"/>
  </r>
  <r>
    <x v="12"/>
    <x v="9"/>
    <s v="Vineyard Wind 1"/>
    <x v="55"/>
    <s v="Northeast Multispecies"/>
    <x v="261"/>
    <x v="2141"/>
    <x v="6"/>
    <x v="6"/>
    <x v="12"/>
    <n v="32.47"/>
  </r>
  <r>
    <x v="12"/>
    <x v="9"/>
    <s v="Vineyard Wind 1"/>
    <x v="91"/>
    <s v="Northeast Multispecies"/>
    <x v="165"/>
    <x v="106"/>
    <x v="1"/>
    <x v="1"/>
    <x v="12"/>
    <n v="20.45"/>
  </r>
  <r>
    <x v="12"/>
    <x v="9"/>
    <s v="Vineyard Wind 1"/>
    <x v="37"/>
    <s v="No Federal FMP"/>
    <x v="27"/>
    <x v="27"/>
    <x v="6"/>
    <x v="1"/>
    <x v="12"/>
    <n v="3.61"/>
  </r>
  <r>
    <x v="12"/>
    <x v="9"/>
    <s v="Vineyard Wind 1"/>
    <x v="11"/>
    <s v="ASMFC FMP"/>
    <x v="27"/>
    <x v="20"/>
    <x v="6"/>
    <x v="6"/>
    <x v="12"/>
    <n v="3.61"/>
  </r>
  <r>
    <x v="12"/>
    <x v="9"/>
    <s v="Vineyard Wind 1"/>
    <x v="13"/>
    <s v="No Federal FMP"/>
    <x v="20"/>
    <x v="141"/>
    <x v="6"/>
    <x v="5"/>
    <x v="12"/>
    <n v="1.2"/>
  </r>
  <r>
    <x v="12"/>
    <x v="9"/>
    <s v="Vineyard Wind 1"/>
    <x v="31"/>
    <s v="No Federal FMP"/>
    <x v="20"/>
    <x v="19"/>
    <x v="6"/>
    <x v="6"/>
    <x v="12"/>
    <n v="1.2"/>
  </r>
  <r>
    <x v="12"/>
    <x v="10"/>
    <m/>
    <x v="5"/>
    <s v="ASMFC FMP"/>
    <x v="2430"/>
    <x v="269"/>
    <x v="6"/>
    <x v="6"/>
    <x v="12"/>
    <n v="319.94"/>
  </r>
  <r>
    <x v="12"/>
    <x v="10"/>
    <m/>
    <x v="38"/>
    <s v="Atlantic Herring"/>
    <x v="813"/>
    <x v="3855"/>
    <x v="6"/>
    <x v="6"/>
    <x v="12"/>
    <n v="310.32"/>
  </r>
  <r>
    <x v="12"/>
    <x v="10"/>
    <m/>
    <x v="18"/>
    <s v="Mackerel, Squid, and Butterfish"/>
    <x v="944"/>
    <x v="4545"/>
    <x v="6"/>
    <x v="6"/>
    <x v="12"/>
    <n v="108.25"/>
  </r>
  <r>
    <x v="12"/>
    <x v="10"/>
    <m/>
    <x v="7"/>
    <s v="Mackerel, Squid, and Butterfish"/>
    <x v="984"/>
    <x v="204"/>
    <x v="6"/>
    <x v="6"/>
    <x v="12"/>
    <n v="86.6"/>
  </r>
  <r>
    <x v="12"/>
    <x v="10"/>
    <m/>
    <x v="10"/>
    <s v="Summer Flounder, Scup, Black Sea Bass"/>
    <x v="498"/>
    <x v="207"/>
    <x v="6"/>
    <x v="6"/>
    <x v="12"/>
    <n v="82.99"/>
  </r>
  <r>
    <x v="12"/>
    <x v="10"/>
    <m/>
    <x v="9"/>
    <s v="Summer Flounder, Scup, Black Sea Bass"/>
    <x v="551"/>
    <x v="403"/>
    <x v="6"/>
    <x v="6"/>
    <x v="12"/>
    <n v="80.59"/>
  </r>
  <r>
    <x v="12"/>
    <x v="10"/>
    <m/>
    <x v="26"/>
    <s v="Skates"/>
    <x v="589"/>
    <x v="4691"/>
    <x v="6"/>
    <x v="6"/>
    <x v="12"/>
    <n v="55.33"/>
  </r>
  <r>
    <x v="12"/>
    <x v="10"/>
    <m/>
    <x v="22"/>
    <s v="Small-Mesh Multispecies"/>
    <x v="194"/>
    <x v="983"/>
    <x v="6"/>
    <x v="6"/>
    <x v="12"/>
    <n v="39.69"/>
  </r>
  <r>
    <x v="12"/>
    <x v="10"/>
    <m/>
    <x v="20"/>
    <s v="Mackerel, Squid, and Butterfish"/>
    <x v="127"/>
    <x v="107"/>
    <x v="6"/>
    <x v="6"/>
    <x v="12"/>
    <n v="19.239999999999998"/>
  </r>
  <r>
    <x v="12"/>
    <x v="10"/>
    <m/>
    <x v="27"/>
    <s v="Northeast Multispecies"/>
    <x v="145"/>
    <x v="108"/>
    <x v="6"/>
    <x v="6"/>
    <x v="12"/>
    <n v="16.84"/>
  </r>
  <r>
    <x v="12"/>
    <x v="10"/>
    <m/>
    <x v="16"/>
    <s v="Monkfish"/>
    <x v="68"/>
    <x v="108"/>
    <x v="6"/>
    <x v="6"/>
    <x v="12"/>
    <n v="14.43"/>
  </r>
  <r>
    <x v="12"/>
    <x v="10"/>
    <m/>
    <x v="2"/>
    <s v="Summer Flounder, Scup, Black Sea Bass"/>
    <x v="110"/>
    <x v="109"/>
    <x v="6"/>
    <x v="6"/>
    <x v="12"/>
    <n v="10.82"/>
  </r>
  <r>
    <x v="12"/>
    <x v="10"/>
    <m/>
    <x v="35"/>
    <s v="Spiny Dogfish"/>
    <x v="110"/>
    <x v="1106"/>
    <x v="6"/>
    <x v="6"/>
    <x v="12"/>
    <n v="10.82"/>
  </r>
  <r>
    <x v="12"/>
    <x v="10"/>
    <m/>
    <x v="25"/>
    <s v="Bluefish"/>
    <x v="110"/>
    <x v="11"/>
    <x v="6"/>
    <x v="6"/>
    <x v="12"/>
    <n v="10.82"/>
  </r>
  <r>
    <x v="12"/>
    <x v="10"/>
    <m/>
    <x v="1"/>
    <s v="Sea Scallop"/>
    <x v="71"/>
    <x v="19"/>
    <x v="6"/>
    <x v="6"/>
    <x v="12"/>
    <n v="4.8099999999999996"/>
  </r>
  <r>
    <x v="12"/>
    <x v="10"/>
    <m/>
    <x v="8"/>
    <s v="ASMFC FMP"/>
    <x v="71"/>
    <x v="26"/>
    <x v="6"/>
    <x v="6"/>
    <x v="12"/>
    <n v="4.8099999999999996"/>
  </r>
  <r>
    <x v="12"/>
    <x v="10"/>
    <m/>
    <x v="43"/>
    <s v="Northeast Multispecies"/>
    <x v="27"/>
    <x v="20"/>
    <x v="6"/>
    <x v="6"/>
    <x v="12"/>
    <n v="3.61"/>
  </r>
  <r>
    <x v="12"/>
    <x v="10"/>
    <m/>
    <x v="11"/>
    <s v="ASMFC FMP"/>
    <x v="27"/>
    <x v="19"/>
    <x v="6"/>
    <x v="6"/>
    <x v="12"/>
    <n v="3.61"/>
  </r>
  <r>
    <x v="12"/>
    <x v="10"/>
    <m/>
    <x v="34"/>
    <s v="Northeast Multispecies"/>
    <x v="27"/>
    <x v="20"/>
    <x v="6"/>
    <x v="6"/>
    <x v="12"/>
    <n v="3.61"/>
  </r>
  <r>
    <x v="12"/>
    <x v="10"/>
    <m/>
    <x v="17"/>
    <s v="Small-Mesh Multispecies"/>
    <x v="19"/>
    <x v="18"/>
    <x v="6"/>
    <x v="6"/>
    <x v="12"/>
    <n v="2.41"/>
  </r>
  <r>
    <x v="12"/>
    <x v="10"/>
    <m/>
    <x v="41"/>
    <s v="Northeast Multispecies"/>
    <x v="19"/>
    <x v="20"/>
    <x v="6"/>
    <x v="6"/>
    <x v="12"/>
    <n v="2.41"/>
  </r>
  <r>
    <x v="12"/>
    <x v="10"/>
    <m/>
    <x v="32"/>
    <s v="Highly Migratory Species"/>
    <x v="20"/>
    <x v="20"/>
    <x v="6"/>
    <x v="6"/>
    <x v="12"/>
    <n v="1.2"/>
  </r>
  <r>
    <x v="12"/>
    <x v="10"/>
    <m/>
    <x v="90"/>
    <s v="No Federal FMP"/>
    <x v="20"/>
    <x v="19"/>
    <x v="1"/>
    <x v="1"/>
    <x v="12"/>
    <n v="1.2"/>
  </r>
  <r>
    <x v="12"/>
    <x v="10"/>
    <m/>
    <x v="37"/>
    <s v="No Federal FMP"/>
    <x v="20"/>
    <x v="19"/>
    <x v="6"/>
    <x v="6"/>
    <x v="12"/>
    <n v="1.2"/>
  </r>
  <r>
    <x v="12"/>
    <x v="10"/>
    <m/>
    <x v="29"/>
    <s v="ASMFC FMP"/>
    <x v="20"/>
    <x v="19"/>
    <x v="6"/>
    <x v="6"/>
    <x v="12"/>
    <n v="1.2"/>
  </r>
  <r>
    <x v="12"/>
    <x v="10"/>
    <m/>
    <x v="12"/>
    <s v="No Federal FMP"/>
    <x v="20"/>
    <x v="109"/>
    <x v="6"/>
    <x v="6"/>
    <x v="12"/>
    <n v="1.2"/>
  </r>
  <r>
    <x v="12"/>
    <x v="10"/>
    <m/>
    <x v="0"/>
    <m/>
    <x v="20"/>
    <x v="16"/>
    <x v="0"/>
    <x v="0"/>
    <x v="12"/>
    <n v="1.2"/>
  </r>
  <r>
    <x v="12"/>
    <x v="11"/>
    <m/>
    <x v="1"/>
    <s v="Sea Scallop"/>
    <x v="4691"/>
    <x v="4571"/>
    <x v="5"/>
    <x v="5"/>
    <x v="12"/>
    <n v="80013.59"/>
  </r>
  <r>
    <x v="12"/>
    <x v="11"/>
    <m/>
    <x v="10"/>
    <s v="Summer Flounder, Scup, Black Sea Bass"/>
    <x v="4692"/>
    <x v="4692"/>
    <x v="20"/>
    <x v="85"/>
    <x v="12"/>
    <n v="77829.34"/>
  </r>
  <r>
    <x v="12"/>
    <x v="11"/>
    <m/>
    <x v="60"/>
    <s v="ASMFC FMP"/>
    <x v="4693"/>
    <x v="4693"/>
    <x v="53"/>
    <x v="21"/>
    <x v="12"/>
    <n v="10713.14"/>
  </r>
  <r>
    <x v="12"/>
    <x v="11"/>
    <m/>
    <x v="0"/>
    <m/>
    <x v="4694"/>
    <x v="4694"/>
    <x v="0"/>
    <x v="0"/>
    <x v="12"/>
    <n v="8556.56"/>
  </r>
  <r>
    <x v="12"/>
    <x v="11"/>
    <m/>
    <x v="6"/>
    <s v="Mackerel, Squid, and Butterfish"/>
    <x v="4695"/>
    <x v="4695"/>
    <x v="9"/>
    <x v="64"/>
    <x v="12"/>
    <n v="8498.83"/>
  </r>
  <r>
    <x v="12"/>
    <x v="11"/>
    <m/>
    <x v="103"/>
    <s v="No Federal FMP"/>
    <x v="4564"/>
    <x v="4696"/>
    <x v="87"/>
    <x v="79"/>
    <x v="12"/>
    <n v="6603.25"/>
  </r>
  <r>
    <x v="12"/>
    <x v="11"/>
    <m/>
    <x v="95"/>
    <s v="No Federal FMP"/>
    <x v="4696"/>
    <x v="651"/>
    <x v="3"/>
    <x v="202"/>
    <x v="12"/>
    <n v="5171.9399999999996"/>
  </r>
  <r>
    <x v="12"/>
    <x v="11"/>
    <m/>
    <x v="7"/>
    <s v="Mackerel, Squid, and Butterfish"/>
    <x v="4697"/>
    <x v="4697"/>
    <x v="5"/>
    <x v="5"/>
    <x v="12"/>
    <n v="3573.45"/>
  </r>
  <r>
    <x v="12"/>
    <x v="11"/>
    <m/>
    <x v="102"/>
    <s v="SERO FMP"/>
    <x v="4698"/>
    <x v="3031"/>
    <x v="27"/>
    <x v="68"/>
    <x v="12"/>
    <n v="3332.9"/>
  </r>
  <r>
    <x v="12"/>
    <x v="11"/>
    <m/>
    <x v="29"/>
    <s v="ASMFC FMP"/>
    <x v="4699"/>
    <x v="1329"/>
    <x v="10"/>
    <x v="28"/>
    <x v="12"/>
    <n v="2511.4"/>
  </r>
  <r>
    <x v="12"/>
    <x v="11"/>
    <m/>
    <x v="25"/>
    <s v="Bluefish"/>
    <x v="471"/>
    <x v="1917"/>
    <x v="8"/>
    <x v="68"/>
    <x v="12"/>
    <n v="1719.97"/>
  </r>
  <r>
    <x v="12"/>
    <x v="11"/>
    <m/>
    <x v="5"/>
    <s v="ASMFC FMP"/>
    <x v="4700"/>
    <x v="3936"/>
    <x v="6"/>
    <x v="6"/>
    <x v="12"/>
    <n v="1131.81"/>
  </r>
  <r>
    <x v="12"/>
    <x v="11"/>
    <m/>
    <x v="19"/>
    <s v="Tilefish"/>
    <x v="4701"/>
    <x v="976"/>
    <x v="281"/>
    <x v="293"/>
    <x v="12"/>
    <n v="1120.99"/>
  </r>
  <r>
    <x v="12"/>
    <x v="11"/>
    <m/>
    <x v="16"/>
    <s v="Monkfish"/>
    <x v="4702"/>
    <x v="570"/>
    <x v="6"/>
    <x v="6"/>
    <x v="12"/>
    <n v="881.64"/>
  </r>
  <r>
    <x v="12"/>
    <x v="11"/>
    <m/>
    <x v="65"/>
    <s v="No Federal FMP"/>
    <x v="4159"/>
    <x v="396"/>
    <x v="27"/>
    <x v="82"/>
    <x v="12"/>
    <n v="726.48"/>
  </r>
  <r>
    <x v="12"/>
    <x v="11"/>
    <m/>
    <x v="2"/>
    <s v="Summer Flounder, Scup, Black Sea Bass"/>
    <x v="1900"/>
    <x v="3074"/>
    <x v="5"/>
    <x v="7"/>
    <x v="12"/>
    <n v="692.8"/>
  </r>
  <r>
    <x v="12"/>
    <x v="11"/>
    <m/>
    <x v="32"/>
    <s v="Highly Migratory Species"/>
    <x v="2399"/>
    <x v="4698"/>
    <x v="11"/>
    <x v="9"/>
    <x v="12"/>
    <n v="577.33000000000004"/>
  </r>
  <r>
    <x v="12"/>
    <x v="11"/>
    <m/>
    <x v="40"/>
    <s v="ASMFC FMP"/>
    <x v="723"/>
    <x v="4699"/>
    <x v="5"/>
    <x v="5"/>
    <x v="12"/>
    <n v="555.67999999999995"/>
  </r>
  <r>
    <x v="12"/>
    <x v="11"/>
    <m/>
    <x v="21"/>
    <s v="No Federal FMP"/>
    <x v="2299"/>
    <x v="1919"/>
    <x v="8"/>
    <x v="68"/>
    <x v="12"/>
    <n v="218.91"/>
  </r>
  <r>
    <x v="12"/>
    <x v="11"/>
    <m/>
    <x v="70"/>
    <s v="No Federal FMP"/>
    <x v="1643"/>
    <x v="18"/>
    <x v="1"/>
    <x v="6"/>
    <x v="12"/>
    <n v="180.42"/>
  </r>
  <r>
    <x v="12"/>
    <x v="11"/>
    <m/>
    <x v="77"/>
    <s v="SERO FMP"/>
    <x v="257"/>
    <x v="1030"/>
    <x v="83"/>
    <x v="28"/>
    <x v="12"/>
    <n v="152.75"/>
  </r>
  <r>
    <x v="12"/>
    <x v="11"/>
    <m/>
    <x v="59"/>
    <s v="ASMFC FMP"/>
    <x v="223"/>
    <x v="676"/>
    <x v="6"/>
    <x v="6"/>
    <x v="12"/>
    <n v="129.9"/>
  </r>
  <r>
    <x v="12"/>
    <x v="11"/>
    <m/>
    <x v="71"/>
    <s v="SERO FMP"/>
    <x v="1909"/>
    <x v="347"/>
    <x v="65"/>
    <x v="61"/>
    <x v="12"/>
    <n v="119.07"/>
  </r>
  <r>
    <x v="12"/>
    <x v="11"/>
    <m/>
    <x v="23"/>
    <s v="Highly Migratory Species"/>
    <x v="353"/>
    <x v="14"/>
    <x v="29"/>
    <x v="7"/>
    <x v="12"/>
    <n v="98.63"/>
  </r>
  <r>
    <x v="12"/>
    <x v="11"/>
    <m/>
    <x v="31"/>
    <s v="No Federal FMP"/>
    <x v="280"/>
    <x v="1225"/>
    <x v="29"/>
    <x v="31"/>
    <x v="12"/>
    <n v="75.77"/>
  </r>
  <r>
    <x v="12"/>
    <x v="11"/>
    <m/>
    <x v="113"/>
    <s v="SERO FMP"/>
    <x v="985"/>
    <x v="402"/>
    <x v="9"/>
    <x v="8"/>
    <x v="12"/>
    <n v="68.56"/>
  </r>
  <r>
    <x v="12"/>
    <x v="11"/>
    <m/>
    <x v="28"/>
    <s v="Tilefish"/>
    <x v="12"/>
    <x v="184"/>
    <x v="6"/>
    <x v="6"/>
    <x v="12"/>
    <n v="40.89"/>
  </r>
  <r>
    <x v="12"/>
    <x v="11"/>
    <m/>
    <x v="80"/>
    <s v="ASMFC FMP"/>
    <x v="13"/>
    <x v="58"/>
    <x v="1"/>
    <x v="5"/>
    <x v="12"/>
    <n v="36.08"/>
  </r>
  <r>
    <x v="12"/>
    <x v="11"/>
    <m/>
    <x v="20"/>
    <s v="Mackerel, Squid, and Butterfish"/>
    <x v="261"/>
    <x v="58"/>
    <x v="6"/>
    <x v="1"/>
    <x v="12"/>
    <n v="32.47"/>
  </r>
  <r>
    <x v="12"/>
    <x v="11"/>
    <m/>
    <x v="83"/>
    <s v="No Federal FMP"/>
    <x v="108"/>
    <x v="215"/>
    <x v="64"/>
    <x v="47"/>
    <x v="12"/>
    <n v="27.66"/>
  </r>
  <r>
    <x v="12"/>
    <x v="11"/>
    <m/>
    <x v="75"/>
    <s v="No Federal FMP"/>
    <x v="144"/>
    <x v="13"/>
    <x v="51"/>
    <x v="84"/>
    <x v="12"/>
    <n v="26.46"/>
  </r>
  <r>
    <x v="12"/>
    <x v="11"/>
    <m/>
    <x v="46"/>
    <s v="No Federal FMP"/>
    <x v="164"/>
    <x v="209"/>
    <x v="1"/>
    <x v="5"/>
    <x v="12"/>
    <n v="25.26"/>
  </r>
  <r>
    <x v="12"/>
    <x v="11"/>
    <m/>
    <x v="94"/>
    <s v="No Federal FMP"/>
    <x v="15"/>
    <x v="1106"/>
    <x v="74"/>
    <x v="41"/>
    <x v="12"/>
    <n v="22.85"/>
  </r>
  <r>
    <x v="12"/>
    <x v="11"/>
    <m/>
    <x v="30"/>
    <s v="No Federal FMP"/>
    <x v="68"/>
    <x v="15"/>
    <x v="43"/>
    <x v="22"/>
    <x v="12"/>
    <n v="14.43"/>
  </r>
  <r>
    <x v="12"/>
    <x v="11"/>
    <m/>
    <x v="22"/>
    <s v="Small-Mesh Multispecies"/>
    <x v="69"/>
    <x v="182"/>
    <x v="6"/>
    <x v="6"/>
    <x v="12"/>
    <n v="13.23"/>
  </r>
  <r>
    <x v="12"/>
    <x v="11"/>
    <m/>
    <x v="62"/>
    <s v="ASMFC FMP"/>
    <x v="70"/>
    <x v="16"/>
    <x v="12"/>
    <x v="43"/>
    <x v="12"/>
    <n v="12.03"/>
  </r>
  <r>
    <x v="12"/>
    <x v="11"/>
    <m/>
    <x v="74"/>
    <s v="ASMFC FMP"/>
    <x v="110"/>
    <x v="66"/>
    <x v="39"/>
    <x v="91"/>
    <x v="12"/>
    <n v="10.82"/>
  </r>
  <r>
    <x v="12"/>
    <x v="11"/>
    <m/>
    <x v="26"/>
    <s v="Skates"/>
    <x v="18"/>
    <x v="207"/>
    <x v="6"/>
    <x v="6"/>
    <x v="12"/>
    <n v="6.01"/>
  </r>
  <r>
    <x v="12"/>
    <x v="11"/>
    <m/>
    <x v="45"/>
    <s v="No Federal FMP"/>
    <x v="71"/>
    <x v="125"/>
    <x v="5"/>
    <x v="7"/>
    <x v="12"/>
    <n v="4.8099999999999996"/>
  </r>
  <r>
    <x v="12"/>
    <x v="11"/>
    <m/>
    <x v="107"/>
    <s v="No Federal FMP"/>
    <x v="71"/>
    <x v="65"/>
    <x v="282"/>
    <x v="294"/>
    <x v="12"/>
    <n v="4.8099999999999996"/>
  </r>
  <r>
    <x v="12"/>
    <x v="11"/>
    <m/>
    <x v="15"/>
    <s v="SERO FMP"/>
    <x v="19"/>
    <x v="109"/>
    <x v="1"/>
    <x v="5"/>
    <x v="12"/>
    <n v="2.41"/>
  </r>
  <r>
    <x v="12"/>
    <x v="11"/>
    <m/>
    <x v="24"/>
    <s v="No Federal FMP"/>
    <x v="20"/>
    <x v="19"/>
    <x v="6"/>
    <x v="6"/>
    <x v="12"/>
    <n v="1.2"/>
  </r>
  <r>
    <x v="12"/>
    <x v="11"/>
    <m/>
    <x v="104"/>
    <s v="SERO FMP"/>
    <x v="20"/>
    <x v="20"/>
    <x v="16"/>
    <x v="52"/>
    <x v="12"/>
    <n v="1.2"/>
  </r>
  <r>
    <x v="12"/>
    <x v="12"/>
    <s v="Empire Wind"/>
    <x v="1"/>
    <s v="Sea Scallop"/>
    <x v="4703"/>
    <x v="4700"/>
    <x v="80"/>
    <x v="71"/>
    <x v="12"/>
    <n v="1811586.53"/>
  </r>
  <r>
    <x v="12"/>
    <x v="12"/>
    <s v="Empire Wind"/>
    <x v="18"/>
    <s v="Mackerel, Squid, and Butterfish"/>
    <x v="4704"/>
    <x v="4701"/>
    <x v="174"/>
    <x v="40"/>
    <x v="12"/>
    <n v="94515.48"/>
  </r>
  <r>
    <x v="12"/>
    <x v="12"/>
    <s v="Empire Wind"/>
    <x v="7"/>
    <s v="Mackerel, Squid, and Butterfish"/>
    <x v="4705"/>
    <x v="4702"/>
    <x v="69"/>
    <x v="45"/>
    <x v="12"/>
    <n v="86471.3"/>
  </r>
  <r>
    <x v="12"/>
    <x v="12"/>
    <s v="Empire Wind"/>
    <x v="38"/>
    <s v="Atlantic Herring"/>
    <x v="4706"/>
    <x v="4703"/>
    <x v="56"/>
    <x v="39"/>
    <x v="12"/>
    <n v="43435.91"/>
  </r>
  <r>
    <x v="12"/>
    <x v="12"/>
    <s v="Empire Wind"/>
    <x v="10"/>
    <s v="Summer Flounder, Scup, Black Sea Bass"/>
    <x v="4707"/>
    <x v="4704"/>
    <x v="56"/>
    <x v="84"/>
    <x v="12"/>
    <n v="33559.9"/>
  </r>
  <r>
    <x v="12"/>
    <x v="12"/>
    <s v="Empire Wind"/>
    <x v="16"/>
    <s v="Monkfish"/>
    <x v="4708"/>
    <x v="4705"/>
    <x v="12"/>
    <x v="57"/>
    <x v="12"/>
    <n v="28974.92"/>
  </r>
  <r>
    <x v="12"/>
    <x v="12"/>
    <s v="Empire Wind"/>
    <x v="0"/>
    <m/>
    <x v="4709"/>
    <x v="4706"/>
    <x v="0"/>
    <x v="0"/>
    <x v="12"/>
    <n v="14505.5"/>
  </r>
  <r>
    <x v="12"/>
    <x v="12"/>
    <s v="Empire Wind"/>
    <x v="5"/>
    <s v="ASMFC FMP"/>
    <x v="4710"/>
    <x v="4707"/>
    <x v="1"/>
    <x v="1"/>
    <x v="12"/>
    <n v="7620.8"/>
  </r>
  <r>
    <x v="12"/>
    <x v="12"/>
    <s v="Empire Wind"/>
    <x v="53"/>
    <s v="Surfclam, Ocean Quahog"/>
    <x v="2034"/>
    <x v="4708"/>
    <x v="5"/>
    <x v="7"/>
    <x v="12"/>
    <n v="7255.16"/>
  </r>
  <r>
    <x v="12"/>
    <x v="12"/>
    <s v="Empire Wind"/>
    <x v="22"/>
    <s v="Small-Mesh Multispecies"/>
    <x v="4711"/>
    <x v="4709"/>
    <x v="7"/>
    <x v="64"/>
    <x v="12"/>
    <n v="3563.83"/>
  </r>
  <r>
    <x v="12"/>
    <x v="12"/>
    <s v="Empire Wind"/>
    <x v="40"/>
    <s v="ASMFC FMP"/>
    <x v="1425"/>
    <x v="4710"/>
    <x v="10"/>
    <x v="8"/>
    <x v="12"/>
    <n v="3455.58"/>
  </r>
  <r>
    <x v="12"/>
    <x v="12"/>
    <s v="Empire Wind"/>
    <x v="2"/>
    <s v="Summer Flounder, Scup, Black Sea Bass"/>
    <x v="4712"/>
    <x v="4323"/>
    <x v="9"/>
    <x v="8"/>
    <x v="12"/>
    <n v="2305.7199999999998"/>
  </r>
  <r>
    <x v="12"/>
    <x v="12"/>
    <s v="Empire Wind"/>
    <x v="26"/>
    <s v="Skates"/>
    <x v="4713"/>
    <x v="4711"/>
    <x v="5"/>
    <x v="5"/>
    <x v="12"/>
    <n v="1477.01"/>
  </r>
  <r>
    <x v="12"/>
    <x v="12"/>
    <s v="Empire Wind"/>
    <x v="9"/>
    <s v="Summer Flounder, Scup, Black Sea Bass"/>
    <x v="4714"/>
    <x v="4098"/>
    <x v="5"/>
    <x v="7"/>
    <x v="12"/>
    <n v="1326.66"/>
  </r>
  <r>
    <x v="12"/>
    <x v="12"/>
    <s v="Empire Wind"/>
    <x v="35"/>
    <s v="Spiny Dogfish"/>
    <x v="4715"/>
    <x v="4712"/>
    <x v="11"/>
    <x v="31"/>
    <x v="12"/>
    <n v="1234.05"/>
  </r>
  <r>
    <x v="12"/>
    <x v="12"/>
    <s v="Empire Wind"/>
    <x v="32"/>
    <s v="Highly Migratory Species"/>
    <x v="4716"/>
    <x v="4713"/>
    <x v="10"/>
    <x v="84"/>
    <x v="12"/>
    <n v="1122.19"/>
  </r>
  <r>
    <x v="12"/>
    <x v="12"/>
    <s v="Empire Wind"/>
    <x v="25"/>
    <s v="Bluefish"/>
    <x v="4717"/>
    <x v="3401"/>
    <x v="7"/>
    <x v="7"/>
    <x v="12"/>
    <n v="809.47"/>
  </r>
  <r>
    <x v="12"/>
    <x v="12"/>
    <s v="Empire Wind"/>
    <x v="8"/>
    <s v="ASMFC FMP"/>
    <x v="1836"/>
    <x v="2658"/>
    <x v="1"/>
    <x v="1"/>
    <x v="12"/>
    <n v="725.27"/>
  </r>
  <r>
    <x v="12"/>
    <x v="12"/>
    <s v="Empire Wind"/>
    <x v="27"/>
    <s v="Northeast Multispecies"/>
    <x v="1900"/>
    <x v="779"/>
    <x v="1"/>
    <x v="1"/>
    <x v="12"/>
    <n v="692.8"/>
  </r>
  <r>
    <x v="12"/>
    <x v="12"/>
    <s v="Empire Wind"/>
    <x v="17"/>
    <s v="Small-Mesh Multispecies"/>
    <x v="3444"/>
    <x v="450"/>
    <x v="54"/>
    <x v="64"/>
    <x v="12"/>
    <n v="430.59"/>
  </r>
  <r>
    <x v="12"/>
    <x v="12"/>
    <s v="Empire Wind"/>
    <x v="21"/>
    <s v="No Federal FMP"/>
    <x v="612"/>
    <x v="4714"/>
    <x v="83"/>
    <x v="84"/>
    <x v="12"/>
    <n v="413.76"/>
  </r>
  <r>
    <x v="12"/>
    <x v="12"/>
    <s v="Empire Wind"/>
    <x v="11"/>
    <s v="ASMFC FMP"/>
    <x v="292"/>
    <x v="91"/>
    <x v="10"/>
    <x v="68"/>
    <x v="12"/>
    <n v="406.54"/>
  </r>
  <r>
    <x v="12"/>
    <x v="12"/>
    <s v="Empire Wind"/>
    <x v="20"/>
    <s v="Mackerel, Squid, and Butterfish"/>
    <x v="1925"/>
    <x v="1730"/>
    <x v="11"/>
    <x v="44"/>
    <x v="12"/>
    <n v="360.83"/>
  </r>
  <r>
    <x v="12"/>
    <x v="12"/>
    <s v="Empire Wind"/>
    <x v="29"/>
    <s v="ASMFC FMP"/>
    <x v="2791"/>
    <x v="57"/>
    <x v="1"/>
    <x v="1"/>
    <x v="12"/>
    <n v="346.4"/>
  </r>
  <r>
    <x v="12"/>
    <x v="12"/>
    <s v="Empire Wind"/>
    <x v="43"/>
    <s v="Northeast Multispecies"/>
    <x v="187"/>
    <x v="382"/>
    <x v="6"/>
    <x v="6"/>
    <x v="12"/>
    <n v="208.08"/>
  </r>
  <r>
    <x v="12"/>
    <x v="12"/>
    <s v="Empire Wind"/>
    <x v="60"/>
    <s v="ASMFC FMP"/>
    <x v="223"/>
    <x v="837"/>
    <x v="6"/>
    <x v="1"/>
    <x v="12"/>
    <n v="129.9"/>
  </r>
  <r>
    <x v="12"/>
    <x v="12"/>
    <s v="Empire Wind"/>
    <x v="65"/>
    <s v="No Federal FMP"/>
    <x v="497"/>
    <x v="400"/>
    <x v="5"/>
    <x v="5"/>
    <x v="12"/>
    <n v="113.06"/>
  </r>
  <r>
    <x v="12"/>
    <x v="12"/>
    <s v="Empire Wind"/>
    <x v="70"/>
    <s v="No Federal FMP"/>
    <x v="2062"/>
    <x v="104"/>
    <x v="1"/>
    <x v="1"/>
    <x v="12"/>
    <n v="109.45"/>
  </r>
  <r>
    <x v="12"/>
    <x v="12"/>
    <s v="Empire Wind"/>
    <x v="95"/>
    <s v="No Federal FMP"/>
    <x v="588"/>
    <x v="55"/>
    <x v="5"/>
    <x v="5"/>
    <x v="12"/>
    <n v="96.22"/>
  </r>
  <r>
    <x v="12"/>
    <x v="12"/>
    <s v="Empire Wind"/>
    <x v="37"/>
    <s v="No Federal FMP"/>
    <x v="105"/>
    <x v="66"/>
    <x v="9"/>
    <x v="44"/>
    <x v="12"/>
    <n v="78.180000000000007"/>
  </r>
  <r>
    <x v="12"/>
    <x v="12"/>
    <s v="Empire Wind"/>
    <x v="6"/>
    <s v="Mackerel, Squid, and Butterfish"/>
    <x v="163"/>
    <x v="713"/>
    <x v="6"/>
    <x v="6"/>
    <x v="12"/>
    <n v="74.569999999999993"/>
  </r>
  <r>
    <x v="12"/>
    <x v="12"/>
    <s v="Empire Wind"/>
    <x v="41"/>
    <s v="Northeast Multispecies"/>
    <x v="62"/>
    <x v="525"/>
    <x v="6"/>
    <x v="6"/>
    <x v="12"/>
    <n v="73.37"/>
  </r>
  <r>
    <x v="12"/>
    <x v="12"/>
    <s v="Empire Wind"/>
    <x v="91"/>
    <s v="Northeast Multispecies"/>
    <x v="499"/>
    <x v="1007"/>
    <x v="29"/>
    <x v="5"/>
    <x v="12"/>
    <n v="46.91"/>
  </r>
  <r>
    <x v="12"/>
    <x v="12"/>
    <s v="Empire Wind"/>
    <x v="31"/>
    <s v="No Federal FMP"/>
    <x v="283"/>
    <x v="124"/>
    <x v="5"/>
    <x v="5"/>
    <x v="12"/>
    <n v="45.71"/>
  </r>
  <r>
    <x v="12"/>
    <x v="12"/>
    <s v="Empire Wind"/>
    <x v="31"/>
    <s v="No Federal FMP"/>
    <x v="283"/>
    <x v="124"/>
    <x v="5"/>
    <x v="1"/>
    <x v="12"/>
    <n v="45.71"/>
  </r>
  <r>
    <x v="12"/>
    <x v="12"/>
    <s v="Empire Wind"/>
    <x v="113"/>
    <s v="SERO FMP"/>
    <x v="218"/>
    <x v="1331"/>
    <x v="7"/>
    <x v="31"/>
    <x v="12"/>
    <n v="42.1"/>
  </r>
  <r>
    <x v="12"/>
    <x v="12"/>
    <s v="Empire Wind"/>
    <x v="100"/>
    <s v="No Federal FMP"/>
    <x v="126"/>
    <x v="157"/>
    <x v="39"/>
    <x v="56"/>
    <x v="12"/>
    <n v="33.68"/>
  </r>
  <r>
    <x v="12"/>
    <x v="12"/>
    <s v="Empire Wind"/>
    <x v="46"/>
    <s v="No Federal FMP"/>
    <x v="67"/>
    <x v="281"/>
    <x v="1"/>
    <x v="1"/>
    <x v="12"/>
    <n v="18.04"/>
  </r>
  <r>
    <x v="12"/>
    <x v="12"/>
    <s v="Empire Wind"/>
    <x v="12"/>
    <s v="No Federal FMP"/>
    <x v="110"/>
    <x v="184"/>
    <x v="6"/>
    <x v="6"/>
    <x v="12"/>
    <n v="10.82"/>
  </r>
  <r>
    <x v="12"/>
    <x v="12"/>
    <s v="Empire Wind"/>
    <x v="49"/>
    <s v="No Federal FMP"/>
    <x v="18"/>
    <x v="215"/>
    <x v="9"/>
    <x v="8"/>
    <x v="12"/>
    <n v="6.01"/>
  </r>
  <r>
    <x v="12"/>
    <x v="12"/>
    <s v="Empire Wind"/>
    <x v="64"/>
    <s v="Small-Mesh Multispecies"/>
    <x v="18"/>
    <x v="141"/>
    <x v="6"/>
    <x v="6"/>
    <x v="12"/>
    <n v="6.01"/>
  </r>
  <r>
    <x v="12"/>
    <x v="12"/>
    <s v="Empire Wind"/>
    <x v="28"/>
    <s v="Tilefish"/>
    <x v="18"/>
    <x v="27"/>
    <x v="6"/>
    <x v="6"/>
    <x v="12"/>
    <n v="6.01"/>
  </r>
  <r>
    <x v="12"/>
    <x v="12"/>
    <s v="Empire Wind"/>
    <x v="14"/>
    <s v="No Federal FMP"/>
    <x v="71"/>
    <x v="65"/>
    <x v="29"/>
    <x v="5"/>
    <x v="12"/>
    <n v="4.8099999999999996"/>
  </r>
  <r>
    <x v="12"/>
    <x v="12"/>
    <s v="Empire Wind"/>
    <x v="13"/>
    <s v="No Federal FMP"/>
    <x v="71"/>
    <x v="26"/>
    <x v="5"/>
    <x v="5"/>
    <x v="12"/>
    <n v="4.8099999999999996"/>
  </r>
  <r>
    <x v="12"/>
    <x v="12"/>
    <s v="Empire Wind"/>
    <x v="108"/>
    <s v="No Federal FMP"/>
    <x v="20"/>
    <x v="19"/>
    <x v="5"/>
    <x v="1"/>
    <x v="12"/>
    <n v="1.2"/>
  </r>
  <r>
    <x v="12"/>
    <x v="12"/>
    <s v="Empire Wind"/>
    <x v="74"/>
    <s v="ASMFC FMP"/>
    <x v="20"/>
    <x v="20"/>
    <x v="5"/>
    <x v="7"/>
    <x v="12"/>
    <n v="1.2"/>
  </r>
  <r>
    <x v="12"/>
    <x v="13"/>
    <s v="South Fork Wind"/>
    <x v="1"/>
    <s v="Sea Scallop"/>
    <x v="4718"/>
    <x v="4715"/>
    <x v="5"/>
    <x v="5"/>
    <x v="12"/>
    <n v="88520.83"/>
  </r>
  <r>
    <x v="12"/>
    <x v="13"/>
    <s v="South Fork Wind"/>
    <x v="16"/>
    <s v="Monkfish"/>
    <x v="4719"/>
    <x v="4716"/>
    <x v="51"/>
    <x v="24"/>
    <x v="12"/>
    <n v="48770.23"/>
  </r>
  <r>
    <x v="12"/>
    <x v="13"/>
    <s v="South Fork Wind"/>
    <x v="5"/>
    <s v="ASMFC FMP"/>
    <x v="4720"/>
    <x v="4717"/>
    <x v="11"/>
    <x v="31"/>
    <x v="12"/>
    <n v="36753.279999999999"/>
  </r>
  <r>
    <x v="12"/>
    <x v="13"/>
    <s v="South Fork Wind"/>
    <x v="26"/>
    <s v="Skates"/>
    <x v="4721"/>
    <x v="4718"/>
    <x v="71"/>
    <x v="39"/>
    <x v="12"/>
    <n v="17152.810000000001"/>
  </r>
  <r>
    <x v="12"/>
    <x v="13"/>
    <s v="South Fork Wind"/>
    <x v="0"/>
    <m/>
    <x v="4722"/>
    <x v="4719"/>
    <x v="0"/>
    <x v="0"/>
    <x v="12"/>
    <n v="11835.33"/>
  </r>
  <r>
    <x v="12"/>
    <x v="13"/>
    <s v="South Fork Wind"/>
    <x v="38"/>
    <s v="Atlantic Herring"/>
    <x v="4723"/>
    <x v="4720"/>
    <x v="7"/>
    <x v="44"/>
    <x v="12"/>
    <n v="11575.53"/>
  </r>
  <r>
    <x v="12"/>
    <x v="13"/>
    <s v="South Fork Wind"/>
    <x v="22"/>
    <s v="Small-Mesh Multispecies"/>
    <x v="4724"/>
    <x v="4721"/>
    <x v="10"/>
    <x v="32"/>
    <x v="12"/>
    <n v="9713.6299999999992"/>
  </r>
  <r>
    <x v="12"/>
    <x v="13"/>
    <s v="South Fork Wind"/>
    <x v="18"/>
    <s v="Mackerel, Squid, and Butterfish"/>
    <x v="4725"/>
    <x v="4722"/>
    <x v="67"/>
    <x v="22"/>
    <x v="12"/>
    <n v="8335.25"/>
  </r>
  <r>
    <x v="12"/>
    <x v="13"/>
    <s v="South Fork Wind"/>
    <x v="7"/>
    <s v="Mackerel, Squid, and Butterfish"/>
    <x v="4726"/>
    <x v="4723"/>
    <x v="29"/>
    <x v="7"/>
    <x v="12"/>
    <n v="6967.69"/>
  </r>
  <r>
    <x v="12"/>
    <x v="13"/>
    <s v="South Fork Wind"/>
    <x v="34"/>
    <s v="Northeast Multispecies"/>
    <x v="4065"/>
    <x v="2833"/>
    <x v="5"/>
    <x v="5"/>
    <x v="12"/>
    <n v="5989.83"/>
  </r>
  <r>
    <x v="12"/>
    <x v="13"/>
    <s v="South Fork Wind"/>
    <x v="10"/>
    <s v="Summer Flounder, Scup, Black Sea Bass"/>
    <x v="4727"/>
    <x v="4724"/>
    <x v="5"/>
    <x v="5"/>
    <x v="12"/>
    <n v="5306.66"/>
  </r>
  <r>
    <x v="12"/>
    <x v="13"/>
    <s v="South Fork Wind"/>
    <x v="9"/>
    <s v="Summer Flounder, Scup, Black Sea Bass"/>
    <x v="3240"/>
    <x v="4725"/>
    <x v="9"/>
    <x v="9"/>
    <x v="12"/>
    <n v="3925.87"/>
  </r>
  <r>
    <x v="12"/>
    <x v="13"/>
    <s v="South Fork Wind"/>
    <x v="35"/>
    <s v="Spiny Dogfish"/>
    <x v="4728"/>
    <x v="4726"/>
    <x v="22"/>
    <x v="84"/>
    <x v="12"/>
    <n v="3421.9"/>
  </r>
  <r>
    <x v="12"/>
    <x v="13"/>
    <s v="South Fork Wind"/>
    <x v="43"/>
    <s v="Northeast Multispecies"/>
    <x v="489"/>
    <x v="4213"/>
    <x v="11"/>
    <x v="44"/>
    <x v="12"/>
    <n v="2839.76"/>
  </r>
  <r>
    <x v="12"/>
    <x v="13"/>
    <s v="South Fork Wind"/>
    <x v="27"/>
    <s v="Northeast Multispecies"/>
    <x v="4729"/>
    <x v="1422"/>
    <x v="5"/>
    <x v="5"/>
    <x v="12"/>
    <n v="1712.76"/>
  </r>
  <r>
    <x v="12"/>
    <x v="13"/>
    <s v="South Fork Wind"/>
    <x v="41"/>
    <s v="Northeast Multispecies"/>
    <x v="1717"/>
    <x v="3386"/>
    <x v="29"/>
    <x v="44"/>
    <x v="12"/>
    <n v="1487.84"/>
  </r>
  <r>
    <x v="12"/>
    <x v="13"/>
    <s v="South Fork Wind"/>
    <x v="8"/>
    <s v="ASMFC FMP"/>
    <x v="4234"/>
    <x v="375"/>
    <x v="5"/>
    <x v="5"/>
    <x v="12"/>
    <n v="1129.4100000000001"/>
  </r>
  <r>
    <x v="12"/>
    <x v="13"/>
    <s v="South Fork Wind"/>
    <x v="2"/>
    <s v="Summer Flounder, Scup, Black Sea Bass"/>
    <x v="610"/>
    <x v="53"/>
    <x v="5"/>
    <x v="1"/>
    <x v="12"/>
    <n v="617.02"/>
  </r>
  <r>
    <x v="12"/>
    <x v="13"/>
    <s v="South Fork Wind"/>
    <x v="17"/>
    <s v="Small-Mesh Multispecies"/>
    <x v="2298"/>
    <x v="4727"/>
    <x v="9"/>
    <x v="57"/>
    <x v="12"/>
    <n v="550.87"/>
  </r>
  <r>
    <x v="12"/>
    <x v="13"/>
    <s v="South Fork Wind"/>
    <x v="25"/>
    <s v="Bluefish"/>
    <x v="185"/>
    <x v="4728"/>
    <x v="1"/>
    <x v="5"/>
    <x v="12"/>
    <n v="292.27"/>
  </r>
  <r>
    <x v="12"/>
    <x v="13"/>
    <s v="South Fork Wind"/>
    <x v="12"/>
    <s v="No Federal FMP"/>
    <x v="2590"/>
    <x v="1220"/>
    <x v="5"/>
    <x v="5"/>
    <x v="12"/>
    <n v="235.74"/>
  </r>
  <r>
    <x v="12"/>
    <x v="13"/>
    <s v="South Fork Wind"/>
    <x v="20"/>
    <s v="Mackerel, Squid, and Butterfish"/>
    <x v="792"/>
    <x v="4729"/>
    <x v="29"/>
    <x v="44"/>
    <x v="12"/>
    <n v="221.31"/>
  </r>
  <r>
    <x v="12"/>
    <x v="13"/>
    <s v="South Fork Wind"/>
    <x v="28"/>
    <s v="Tilefish"/>
    <x v="57"/>
    <x v="1225"/>
    <x v="6"/>
    <x v="6"/>
    <x v="12"/>
    <n v="220.11"/>
  </r>
  <r>
    <x v="12"/>
    <x v="13"/>
    <s v="South Fork Wind"/>
    <x v="91"/>
    <s v="Northeast Multispecies"/>
    <x v="695"/>
    <x v="4730"/>
    <x v="27"/>
    <x v="28"/>
    <x v="12"/>
    <n v="176.81"/>
  </r>
  <r>
    <x v="12"/>
    <x v="13"/>
    <s v="South Fork Wind"/>
    <x v="64"/>
    <s v="Small-Mesh Multispecies"/>
    <x v="477"/>
    <x v="545"/>
    <x v="7"/>
    <x v="31"/>
    <x v="12"/>
    <n v="155.16"/>
  </r>
  <r>
    <x v="12"/>
    <x v="13"/>
    <s v="South Fork Wind"/>
    <x v="21"/>
    <s v="No Federal FMP"/>
    <x v="537"/>
    <x v="544"/>
    <x v="11"/>
    <x v="64"/>
    <x v="12"/>
    <n v="134.71"/>
  </r>
  <r>
    <x v="12"/>
    <x v="13"/>
    <s v="South Fork Wind"/>
    <x v="42"/>
    <s v="No Federal FMP"/>
    <x v="852"/>
    <x v="11"/>
    <x v="39"/>
    <x v="66"/>
    <x v="12"/>
    <n v="58.94"/>
  </r>
  <r>
    <x v="12"/>
    <x v="13"/>
    <s v="South Fork Wind"/>
    <x v="37"/>
    <s v="No Federal FMP"/>
    <x v="233"/>
    <x v="14"/>
    <x v="11"/>
    <x v="44"/>
    <x v="12"/>
    <n v="57.73"/>
  </r>
  <r>
    <x v="12"/>
    <x v="13"/>
    <s v="South Fork Wind"/>
    <x v="29"/>
    <s v="ASMFC FMP"/>
    <x v="193"/>
    <x v="68"/>
    <x v="6"/>
    <x v="6"/>
    <x v="12"/>
    <n v="44.5"/>
  </r>
  <r>
    <x v="12"/>
    <x v="13"/>
    <s v="South Fork Wind"/>
    <x v="32"/>
    <s v="Highly Migratory Species"/>
    <x v="193"/>
    <x v="1701"/>
    <x v="6"/>
    <x v="1"/>
    <x v="12"/>
    <n v="44.5"/>
  </r>
  <r>
    <x v="12"/>
    <x v="13"/>
    <s v="South Fork Wind"/>
    <x v="3"/>
    <s v="No Federal FMP"/>
    <x v="26"/>
    <x v="15"/>
    <x v="6"/>
    <x v="6"/>
    <x v="12"/>
    <n v="37.29"/>
  </r>
  <r>
    <x v="12"/>
    <x v="13"/>
    <s v="South Fork Wind"/>
    <x v="54"/>
    <s v="Northeast Multispecies"/>
    <x v="13"/>
    <x v="269"/>
    <x v="6"/>
    <x v="6"/>
    <x v="12"/>
    <n v="36.08"/>
  </r>
  <r>
    <x v="12"/>
    <x v="13"/>
    <s v="South Fork Wind"/>
    <x v="11"/>
    <s v="ASMFC FMP"/>
    <x v="126"/>
    <x v="68"/>
    <x v="1"/>
    <x v="1"/>
    <x v="12"/>
    <n v="33.68"/>
  </r>
  <r>
    <x v="12"/>
    <x v="13"/>
    <s v="South Fork Wind"/>
    <x v="90"/>
    <s v="No Federal FMP"/>
    <x v="480"/>
    <x v="157"/>
    <x v="64"/>
    <x v="94"/>
    <x v="12"/>
    <n v="31.27"/>
  </r>
  <r>
    <x v="12"/>
    <x v="13"/>
    <s v="South Fork Wind"/>
    <x v="48"/>
    <s v="Northeast Multispecies"/>
    <x v="127"/>
    <x v="26"/>
    <x v="6"/>
    <x v="6"/>
    <x v="12"/>
    <n v="19.239999999999998"/>
  </r>
  <r>
    <x v="12"/>
    <x v="13"/>
    <s v="South Fork Wind"/>
    <x v="56"/>
    <s v="Northeast Multispecies"/>
    <x v="127"/>
    <x v="141"/>
    <x v="6"/>
    <x v="6"/>
    <x v="12"/>
    <n v="19.239999999999998"/>
  </r>
  <r>
    <x v="12"/>
    <x v="13"/>
    <s v="South Fork Wind"/>
    <x v="13"/>
    <s v="No Federal FMP"/>
    <x v="127"/>
    <x v="101"/>
    <x v="9"/>
    <x v="32"/>
    <x v="12"/>
    <n v="19.239999999999998"/>
  </r>
  <r>
    <x v="12"/>
    <x v="13"/>
    <s v="South Fork Wind"/>
    <x v="39"/>
    <s v="No Federal FMP"/>
    <x v="145"/>
    <x v="64"/>
    <x v="29"/>
    <x v="5"/>
    <x v="12"/>
    <n v="16.84"/>
  </r>
  <r>
    <x v="12"/>
    <x v="13"/>
    <s v="South Fork Wind"/>
    <x v="65"/>
    <s v="No Federal FMP"/>
    <x v="196"/>
    <x v="67"/>
    <x v="6"/>
    <x v="6"/>
    <x v="12"/>
    <n v="15.64"/>
  </r>
  <r>
    <x v="12"/>
    <x v="13"/>
    <s v="South Fork Wind"/>
    <x v="31"/>
    <s v="No Federal FMP"/>
    <x v="110"/>
    <x v="16"/>
    <x v="6"/>
    <x v="6"/>
    <x v="12"/>
    <n v="10.82"/>
  </r>
  <r>
    <x v="12"/>
    <x v="13"/>
    <s v="South Fork Wind"/>
    <x v="98"/>
    <s v="Northeast Multispecies"/>
    <x v="17"/>
    <x v="16"/>
    <x v="67"/>
    <x v="31"/>
    <x v="12"/>
    <n v="8.42"/>
  </r>
  <r>
    <x v="12"/>
    <x v="13"/>
    <s v="South Fork Wind"/>
    <x v="70"/>
    <s v="No Federal FMP"/>
    <x v="27"/>
    <x v="19"/>
    <x v="6"/>
    <x v="6"/>
    <x v="12"/>
    <n v="3.61"/>
  </r>
  <r>
    <x v="12"/>
    <x v="13"/>
    <s v="South Fork Wind"/>
    <x v="14"/>
    <s v="No Federal FMP"/>
    <x v="19"/>
    <x v="109"/>
    <x v="1"/>
    <x v="1"/>
    <x v="12"/>
    <n v="2.41"/>
  </r>
  <r>
    <x v="12"/>
    <x v="13"/>
    <s v="South Fork Wind"/>
    <x v="24"/>
    <s v="No Federal FMP"/>
    <x v="19"/>
    <x v="20"/>
    <x v="6"/>
    <x v="6"/>
    <x v="12"/>
    <n v="2.41"/>
  </r>
  <r>
    <x v="12"/>
    <x v="13"/>
    <s v="South Fork Wind"/>
    <x v="49"/>
    <s v="No Federal FMP"/>
    <x v="20"/>
    <x v="27"/>
    <x v="1"/>
    <x v="1"/>
    <x v="12"/>
    <n v="1.2"/>
  </r>
  <r>
    <x v="12"/>
    <x v="14"/>
    <s v="Skipjack Wind"/>
    <x v="1"/>
    <s v="Sea Scallop"/>
    <x v="4730"/>
    <x v="4731"/>
    <x v="5"/>
    <x v="5"/>
    <x v="12"/>
    <n v="82146.11"/>
  </r>
  <r>
    <x v="12"/>
    <x v="14"/>
    <s v="Skipjack Wind"/>
    <x v="2"/>
    <s v="Summer Flounder, Scup, Black Sea Bass"/>
    <x v="4731"/>
    <x v="3112"/>
    <x v="53"/>
    <x v="24"/>
    <x v="12"/>
    <n v="10372.76"/>
  </r>
  <r>
    <x v="12"/>
    <x v="14"/>
    <s v="Skipjack Wind"/>
    <x v="10"/>
    <s v="Summer Flounder, Scup, Black Sea Bass"/>
    <x v="4732"/>
    <x v="4732"/>
    <x v="29"/>
    <x v="44"/>
    <x v="12"/>
    <n v="7021.82"/>
  </r>
  <r>
    <x v="12"/>
    <x v="14"/>
    <s v="Skipjack Wind"/>
    <x v="0"/>
    <m/>
    <x v="4733"/>
    <x v="4733"/>
    <x v="0"/>
    <x v="0"/>
    <x v="12"/>
    <n v="5211.6400000000003"/>
  </r>
  <r>
    <x v="12"/>
    <x v="14"/>
    <s v="Skipjack Wind"/>
    <x v="7"/>
    <s v="Mackerel, Squid, and Butterfish"/>
    <x v="1075"/>
    <x v="4734"/>
    <x v="1"/>
    <x v="1"/>
    <x v="12"/>
    <n v="2695.42"/>
  </r>
  <r>
    <x v="12"/>
    <x v="14"/>
    <s v="Skipjack Wind"/>
    <x v="40"/>
    <s v="ASMFC FMP"/>
    <x v="2413"/>
    <x v="4735"/>
    <x v="11"/>
    <x v="44"/>
    <x v="12"/>
    <n v="1804.17"/>
  </r>
  <r>
    <x v="12"/>
    <x v="14"/>
    <s v="Skipjack Wind"/>
    <x v="95"/>
    <s v="No Federal FMP"/>
    <x v="4734"/>
    <x v="4666"/>
    <x v="39"/>
    <x v="56"/>
    <x v="12"/>
    <n v="1232.8499999999999"/>
  </r>
  <r>
    <x v="12"/>
    <x v="14"/>
    <s v="Skipjack Wind"/>
    <x v="5"/>
    <s v="ASMFC FMP"/>
    <x v="4735"/>
    <x v="1919"/>
    <x v="6"/>
    <x v="6"/>
    <x v="12"/>
    <n v="1171.51"/>
  </r>
  <r>
    <x v="12"/>
    <x v="14"/>
    <s v="Skipjack Wind"/>
    <x v="60"/>
    <s v="ASMFC FMP"/>
    <x v="4575"/>
    <x v="4736"/>
    <x v="5"/>
    <x v="5"/>
    <x v="12"/>
    <n v="530.41999999999996"/>
  </r>
  <r>
    <x v="12"/>
    <x v="14"/>
    <s v="Skipjack Wind"/>
    <x v="3"/>
    <s v="No Federal FMP"/>
    <x v="612"/>
    <x v="140"/>
    <x v="1"/>
    <x v="1"/>
    <x v="12"/>
    <n v="413.76"/>
  </r>
  <r>
    <x v="12"/>
    <x v="14"/>
    <s v="Skipjack Wind"/>
    <x v="6"/>
    <s v="Mackerel, Squid, and Butterfish"/>
    <x v="1685"/>
    <x v="177"/>
    <x v="6"/>
    <x v="6"/>
    <x v="12"/>
    <n v="412.55"/>
  </r>
  <r>
    <x v="12"/>
    <x v="14"/>
    <s v="Skipjack Wind"/>
    <x v="11"/>
    <s v="ASMFC FMP"/>
    <x v="2837"/>
    <x v="1030"/>
    <x v="67"/>
    <x v="8"/>
    <x v="12"/>
    <n v="342.79"/>
  </r>
  <r>
    <x v="12"/>
    <x v="14"/>
    <s v="Skipjack Wind"/>
    <x v="16"/>
    <s v="Monkfish"/>
    <x v="2456"/>
    <x v="805"/>
    <x v="6"/>
    <x v="6"/>
    <x v="12"/>
    <n v="281.45"/>
  </r>
  <r>
    <x v="12"/>
    <x v="14"/>
    <s v="Skipjack Wind"/>
    <x v="8"/>
    <s v="ASMFC FMP"/>
    <x v="100"/>
    <x v="818"/>
    <x v="6"/>
    <x v="6"/>
    <x v="12"/>
    <n v="204.47"/>
  </r>
  <r>
    <x v="12"/>
    <x v="14"/>
    <s v="Skipjack Wind"/>
    <x v="29"/>
    <s v="ASMFC FMP"/>
    <x v="255"/>
    <x v="454"/>
    <x v="1"/>
    <x v="1"/>
    <x v="12"/>
    <n v="184.02"/>
  </r>
  <r>
    <x v="12"/>
    <x v="14"/>
    <s v="Skipjack Wind"/>
    <x v="26"/>
    <s v="Skates"/>
    <x v="222"/>
    <x v="4737"/>
    <x v="6"/>
    <x v="6"/>
    <x v="12"/>
    <n v="170.79"/>
  </r>
  <r>
    <x v="12"/>
    <x v="14"/>
    <s v="Skipjack Wind"/>
    <x v="14"/>
    <s v="No Federal FMP"/>
    <x v="478"/>
    <x v="404"/>
    <x v="105"/>
    <x v="150"/>
    <x v="12"/>
    <n v="132.31"/>
  </r>
  <r>
    <x v="12"/>
    <x v="14"/>
    <s v="Skipjack Wind"/>
    <x v="46"/>
    <s v="No Federal FMP"/>
    <x v="588"/>
    <x v="932"/>
    <x v="29"/>
    <x v="7"/>
    <x v="12"/>
    <n v="96.22"/>
  </r>
  <r>
    <x v="12"/>
    <x v="14"/>
    <s v="Skipjack Wind"/>
    <x v="13"/>
    <s v="No Federal FMP"/>
    <x v="189"/>
    <x v="214"/>
    <x v="24"/>
    <x v="62"/>
    <x v="12"/>
    <n v="87.8"/>
  </r>
  <r>
    <x v="12"/>
    <x v="14"/>
    <s v="Skipjack Wind"/>
    <x v="4"/>
    <s v="No Federal FMP"/>
    <x v="62"/>
    <x v="56"/>
    <x v="1"/>
    <x v="1"/>
    <x v="12"/>
    <n v="73.37"/>
  </r>
  <r>
    <x v="12"/>
    <x v="14"/>
    <s v="Skipjack Wind"/>
    <x v="18"/>
    <s v="Mackerel, Squid, and Butterfish"/>
    <x v="852"/>
    <x v="297"/>
    <x v="6"/>
    <x v="6"/>
    <x v="12"/>
    <n v="58.94"/>
  </r>
  <r>
    <x v="12"/>
    <x v="14"/>
    <s v="Skipjack Wind"/>
    <x v="25"/>
    <s v="Bluefish"/>
    <x v="194"/>
    <x v="1103"/>
    <x v="6"/>
    <x v="6"/>
    <x v="12"/>
    <n v="39.69"/>
  </r>
  <r>
    <x v="12"/>
    <x v="14"/>
    <s v="Skipjack Wind"/>
    <x v="15"/>
    <s v="SERO FMP"/>
    <x v="480"/>
    <x v="13"/>
    <x v="56"/>
    <x v="19"/>
    <x v="12"/>
    <n v="31.27"/>
  </r>
  <r>
    <x v="12"/>
    <x v="14"/>
    <s v="Skipjack Wind"/>
    <x v="20"/>
    <s v="Mackerel, Squid, and Butterfish"/>
    <x v="14"/>
    <x v="381"/>
    <x v="6"/>
    <x v="5"/>
    <x v="12"/>
    <n v="30.07"/>
  </r>
  <r>
    <x v="12"/>
    <x v="14"/>
    <s v="Skipjack Wind"/>
    <x v="32"/>
    <s v="Highly Migratory Species"/>
    <x v="195"/>
    <x v="281"/>
    <x v="6"/>
    <x v="6"/>
    <x v="12"/>
    <n v="28.87"/>
  </r>
  <r>
    <x v="12"/>
    <x v="14"/>
    <s v="Skipjack Wind"/>
    <x v="9"/>
    <s v="Summer Flounder, Scup, Black Sea Bass"/>
    <x v="144"/>
    <x v="139"/>
    <x v="6"/>
    <x v="6"/>
    <x v="12"/>
    <n v="26.46"/>
  </r>
  <r>
    <x v="12"/>
    <x v="14"/>
    <s v="Skipjack Wind"/>
    <x v="65"/>
    <s v="No Federal FMP"/>
    <x v="165"/>
    <x v="324"/>
    <x v="6"/>
    <x v="1"/>
    <x v="12"/>
    <n v="20.45"/>
  </r>
  <r>
    <x v="12"/>
    <x v="14"/>
    <s v="Skipjack Wind"/>
    <x v="113"/>
    <s v="SERO FMP"/>
    <x v="67"/>
    <x v="281"/>
    <x v="5"/>
    <x v="1"/>
    <x v="12"/>
    <n v="18.04"/>
  </r>
  <r>
    <x v="12"/>
    <x v="14"/>
    <s v="Skipjack Wind"/>
    <x v="17"/>
    <s v="Small-Mesh Multispecies"/>
    <x v="68"/>
    <x v="107"/>
    <x v="6"/>
    <x v="6"/>
    <x v="12"/>
    <n v="14.43"/>
  </r>
  <r>
    <x v="12"/>
    <x v="14"/>
    <s v="Skipjack Wind"/>
    <x v="35"/>
    <s v="Spiny Dogfish"/>
    <x v="69"/>
    <x v="934"/>
    <x v="6"/>
    <x v="6"/>
    <x v="12"/>
    <n v="13.23"/>
  </r>
  <r>
    <x v="12"/>
    <x v="14"/>
    <s v="Skipjack Wind"/>
    <x v="22"/>
    <s v="Small-Mesh Multispecies"/>
    <x v="69"/>
    <x v="66"/>
    <x v="6"/>
    <x v="6"/>
    <x v="12"/>
    <n v="13.23"/>
  </r>
  <r>
    <x v="12"/>
    <x v="14"/>
    <s v="Skipjack Wind"/>
    <x v="64"/>
    <s v="Small-Mesh Multispecies"/>
    <x v="70"/>
    <x v="65"/>
    <x v="6"/>
    <x v="6"/>
    <x v="12"/>
    <n v="12.03"/>
  </r>
  <r>
    <x v="12"/>
    <x v="14"/>
    <s v="Skipjack Wind"/>
    <x v="62"/>
    <s v="ASMFC FMP"/>
    <x v="16"/>
    <x v="65"/>
    <x v="45"/>
    <x v="22"/>
    <x v="12"/>
    <n v="9.6199999999999992"/>
  </r>
  <r>
    <x v="12"/>
    <x v="14"/>
    <s v="Skipjack Wind"/>
    <x v="21"/>
    <s v="No Federal FMP"/>
    <x v="17"/>
    <x v="66"/>
    <x v="6"/>
    <x v="1"/>
    <x v="12"/>
    <n v="8.42"/>
  </r>
  <r>
    <x v="12"/>
    <x v="14"/>
    <s v="Skipjack Wind"/>
    <x v="51"/>
    <s v="No Federal FMP"/>
    <x v="17"/>
    <x v="109"/>
    <x v="9"/>
    <x v="9"/>
    <x v="12"/>
    <n v="8.42"/>
  </r>
  <r>
    <x v="12"/>
    <x v="14"/>
    <s v="Skipjack Wind"/>
    <x v="12"/>
    <s v="No Federal FMP"/>
    <x v="71"/>
    <x v="108"/>
    <x v="6"/>
    <x v="6"/>
    <x v="12"/>
    <n v="4.8099999999999996"/>
  </r>
  <r>
    <x v="12"/>
    <x v="14"/>
    <s v="Skipjack Wind"/>
    <x v="31"/>
    <s v="No Federal FMP"/>
    <x v="27"/>
    <x v="108"/>
    <x v="6"/>
    <x v="1"/>
    <x v="12"/>
    <n v="3.61"/>
  </r>
  <r>
    <x v="12"/>
    <x v="14"/>
    <s v="Skipjack Wind"/>
    <x v="94"/>
    <s v="No Federal FMP"/>
    <x v="19"/>
    <x v="109"/>
    <x v="7"/>
    <x v="5"/>
    <x v="12"/>
    <n v="2.41"/>
  </r>
  <r>
    <x v="12"/>
    <x v="14"/>
    <s v="Skipjack Wind"/>
    <x v="80"/>
    <s v="ASMFC FMP"/>
    <x v="19"/>
    <x v="15"/>
    <x v="6"/>
    <x v="6"/>
    <x v="12"/>
    <n v="2.41"/>
  </r>
  <r>
    <x v="12"/>
    <x v="14"/>
    <s v="Skipjack Wind"/>
    <x v="58"/>
    <s v="Highly Migratory Species"/>
    <x v="20"/>
    <x v="20"/>
    <x v="1"/>
    <x v="1"/>
    <x v="12"/>
    <n v="1.2"/>
  </r>
  <r>
    <x v="12"/>
    <x v="14"/>
    <s v="Skipjack Wind"/>
    <x v="77"/>
    <s v="SERO FMP"/>
    <x v="20"/>
    <x v="19"/>
    <x v="6"/>
    <x v="6"/>
    <x v="12"/>
    <n v="1.2"/>
  </r>
  <r>
    <x v="12"/>
    <x v="15"/>
    <s v="Beacon Wind"/>
    <x v="22"/>
    <s v="Small-Mesh Multispecies"/>
    <x v="4736"/>
    <x v="4738"/>
    <x v="18"/>
    <x v="258"/>
    <x v="12"/>
    <n v="122702.57"/>
  </r>
  <r>
    <x v="12"/>
    <x v="15"/>
    <s v="Beacon Wind"/>
    <x v="7"/>
    <s v="Mackerel, Squid, and Butterfish"/>
    <x v="4737"/>
    <x v="4739"/>
    <x v="24"/>
    <x v="91"/>
    <x v="12"/>
    <n v="77870.240000000005"/>
  </r>
  <r>
    <x v="12"/>
    <x v="15"/>
    <s v="Beacon Wind"/>
    <x v="5"/>
    <s v="ASMFC FMP"/>
    <x v="4738"/>
    <x v="4740"/>
    <x v="67"/>
    <x v="8"/>
    <x v="12"/>
    <n v="58325.1"/>
  </r>
  <r>
    <x v="12"/>
    <x v="15"/>
    <s v="Beacon Wind"/>
    <x v="16"/>
    <s v="Monkfish"/>
    <x v="4739"/>
    <x v="4741"/>
    <x v="51"/>
    <x v="62"/>
    <x v="12"/>
    <n v="48688.44"/>
  </r>
  <r>
    <x v="12"/>
    <x v="15"/>
    <s v="Beacon Wind"/>
    <x v="26"/>
    <s v="Skates"/>
    <x v="4740"/>
    <x v="4742"/>
    <x v="73"/>
    <x v="130"/>
    <x v="12"/>
    <n v="44076.99"/>
  </r>
  <r>
    <x v="12"/>
    <x v="15"/>
    <s v="Beacon Wind"/>
    <x v="8"/>
    <s v="ASMFC FMP"/>
    <x v="4741"/>
    <x v="4743"/>
    <x v="2"/>
    <x v="79"/>
    <x v="12"/>
    <n v="35340.019999999997"/>
  </r>
  <r>
    <x v="12"/>
    <x v="15"/>
    <s v="Beacon Wind"/>
    <x v="1"/>
    <s v="Sea Scallop"/>
    <x v="4742"/>
    <x v="4744"/>
    <x v="1"/>
    <x v="1"/>
    <x v="12"/>
    <n v="29474.07"/>
  </r>
  <r>
    <x v="12"/>
    <x v="15"/>
    <s v="Beacon Wind"/>
    <x v="10"/>
    <s v="Summer Flounder, Scup, Black Sea Bass"/>
    <x v="4743"/>
    <x v="4745"/>
    <x v="67"/>
    <x v="31"/>
    <x v="12"/>
    <n v="16686.14"/>
  </r>
  <r>
    <x v="12"/>
    <x v="15"/>
    <s v="Beacon Wind"/>
    <x v="0"/>
    <m/>
    <x v="4744"/>
    <x v="4746"/>
    <x v="0"/>
    <x v="0"/>
    <x v="12"/>
    <n v="11826.91"/>
  </r>
  <r>
    <x v="12"/>
    <x v="15"/>
    <s v="Beacon Wind"/>
    <x v="28"/>
    <s v="Tilefish"/>
    <x v="2072"/>
    <x v="4747"/>
    <x v="39"/>
    <x v="57"/>
    <x v="12"/>
    <n v="10201.959999999999"/>
  </r>
  <r>
    <x v="12"/>
    <x v="15"/>
    <s v="Beacon Wind"/>
    <x v="17"/>
    <s v="Small-Mesh Multispecies"/>
    <x v="4745"/>
    <x v="4748"/>
    <x v="82"/>
    <x v="184"/>
    <x v="12"/>
    <n v="7898.64"/>
  </r>
  <r>
    <x v="12"/>
    <x v="15"/>
    <s v="Beacon Wind"/>
    <x v="12"/>
    <s v="No Federal FMP"/>
    <x v="4746"/>
    <x v="4749"/>
    <x v="111"/>
    <x v="76"/>
    <x v="12"/>
    <n v="7519.77"/>
  </r>
  <r>
    <x v="12"/>
    <x v="15"/>
    <s v="Beacon Wind"/>
    <x v="6"/>
    <s v="Mackerel, Squid, and Butterfish"/>
    <x v="4747"/>
    <x v="4750"/>
    <x v="7"/>
    <x v="5"/>
    <x v="12"/>
    <n v="4402.17"/>
  </r>
  <r>
    <x v="12"/>
    <x v="15"/>
    <s v="Beacon Wind"/>
    <x v="20"/>
    <s v="Mackerel, Squid, and Butterfish"/>
    <x v="4748"/>
    <x v="4751"/>
    <x v="38"/>
    <x v="58"/>
    <x v="12"/>
    <n v="3644.42"/>
  </r>
  <r>
    <x v="12"/>
    <x v="15"/>
    <s v="Beacon Wind"/>
    <x v="64"/>
    <s v="Small-Mesh Multispecies"/>
    <x v="3591"/>
    <x v="4752"/>
    <x v="167"/>
    <x v="48"/>
    <x v="12"/>
    <n v="3528.95"/>
  </r>
  <r>
    <x v="12"/>
    <x v="15"/>
    <s v="Beacon Wind"/>
    <x v="21"/>
    <s v="No Federal FMP"/>
    <x v="4749"/>
    <x v="4753"/>
    <x v="121"/>
    <x v="223"/>
    <x v="12"/>
    <n v="3261.93"/>
  </r>
  <r>
    <x v="12"/>
    <x v="15"/>
    <s v="Beacon Wind"/>
    <x v="9"/>
    <s v="Summer Flounder, Scup, Black Sea Bass"/>
    <x v="4750"/>
    <x v="4754"/>
    <x v="29"/>
    <x v="7"/>
    <x v="12"/>
    <n v="1724.78"/>
  </r>
  <r>
    <x v="12"/>
    <x v="15"/>
    <s v="Beacon Wind"/>
    <x v="38"/>
    <s v="Atlantic Herring"/>
    <x v="2773"/>
    <x v="4755"/>
    <x v="6"/>
    <x v="6"/>
    <x v="12"/>
    <n v="1230.44"/>
  </r>
  <r>
    <x v="12"/>
    <x v="15"/>
    <s v="Beacon Wind"/>
    <x v="41"/>
    <s v="Northeast Multispecies"/>
    <x v="4751"/>
    <x v="4756"/>
    <x v="5"/>
    <x v="7"/>
    <x v="12"/>
    <n v="898.47"/>
  </r>
  <r>
    <x v="12"/>
    <x v="15"/>
    <s v="Beacon Wind"/>
    <x v="25"/>
    <s v="Bluefish"/>
    <x v="1012"/>
    <x v="377"/>
    <x v="7"/>
    <x v="7"/>
    <x v="12"/>
    <n v="796.24"/>
  </r>
  <r>
    <x v="12"/>
    <x v="15"/>
    <s v="Beacon Wind"/>
    <x v="32"/>
    <s v="Highly Migratory Species"/>
    <x v="3154"/>
    <x v="4757"/>
    <x v="11"/>
    <x v="64"/>
    <x v="12"/>
    <n v="572.52"/>
  </r>
  <r>
    <x v="12"/>
    <x v="15"/>
    <s v="Beacon Wind"/>
    <x v="35"/>
    <s v="Spiny Dogfish"/>
    <x v="654"/>
    <x v="4758"/>
    <x v="5"/>
    <x v="5"/>
    <x v="12"/>
    <n v="537.64"/>
  </r>
  <r>
    <x v="12"/>
    <x v="15"/>
    <s v="Beacon Wind"/>
    <x v="27"/>
    <s v="Northeast Multispecies"/>
    <x v="654"/>
    <x v="1605"/>
    <x v="1"/>
    <x v="6"/>
    <x v="12"/>
    <n v="537.64"/>
  </r>
  <r>
    <x v="12"/>
    <x v="15"/>
    <s v="Beacon Wind"/>
    <x v="43"/>
    <s v="Northeast Multispecies"/>
    <x v="458"/>
    <x v="344"/>
    <x v="1"/>
    <x v="1"/>
    <x v="12"/>
    <n v="443.82"/>
  </r>
  <r>
    <x v="12"/>
    <x v="15"/>
    <s v="Beacon Wind"/>
    <x v="2"/>
    <s v="Summer Flounder, Scup, Black Sea Bass"/>
    <x v="458"/>
    <x v="430"/>
    <x v="1"/>
    <x v="1"/>
    <x v="12"/>
    <n v="443.82"/>
  </r>
  <r>
    <x v="12"/>
    <x v="15"/>
    <s v="Beacon Wind"/>
    <x v="34"/>
    <s v="Northeast Multispecies"/>
    <x v="254"/>
    <x v="344"/>
    <x v="6"/>
    <x v="6"/>
    <x v="12"/>
    <n v="352.41"/>
  </r>
  <r>
    <x v="12"/>
    <x v="15"/>
    <s v="Beacon Wind"/>
    <x v="18"/>
    <s v="Mackerel, Squid, and Butterfish"/>
    <x v="812"/>
    <x v="4759"/>
    <x v="6"/>
    <x v="6"/>
    <x v="12"/>
    <n v="330.76"/>
  </r>
  <r>
    <x v="12"/>
    <x v="15"/>
    <s v="Beacon Wind"/>
    <x v="48"/>
    <s v="Northeast Multispecies"/>
    <x v="2218"/>
    <x v="2425"/>
    <x v="1"/>
    <x v="1"/>
    <x v="12"/>
    <n v="306.70999999999998"/>
  </r>
  <r>
    <x v="12"/>
    <x v="15"/>
    <s v="Beacon Wind"/>
    <x v="33"/>
    <s v="Northeast Multispecies"/>
    <x v="1078"/>
    <x v="10"/>
    <x v="6"/>
    <x v="6"/>
    <x v="12"/>
    <n v="146.74"/>
  </r>
  <r>
    <x v="12"/>
    <x v="15"/>
    <s v="Beacon Wind"/>
    <x v="56"/>
    <s v="Northeast Multispecies"/>
    <x v="215"/>
    <x v="1821"/>
    <x v="6"/>
    <x v="1"/>
    <x v="12"/>
    <n v="133.51"/>
  </r>
  <r>
    <x v="12"/>
    <x v="15"/>
    <s v="Beacon Wind"/>
    <x v="54"/>
    <s v="Northeast Multispecies"/>
    <x v="985"/>
    <x v="325"/>
    <x v="6"/>
    <x v="6"/>
    <x v="12"/>
    <n v="68.56"/>
  </r>
  <r>
    <x v="12"/>
    <x v="15"/>
    <s v="Beacon Wind"/>
    <x v="82"/>
    <s v="No Federal FMP"/>
    <x v="852"/>
    <x v="401"/>
    <x v="113"/>
    <x v="112"/>
    <x v="12"/>
    <n v="58.94"/>
  </r>
  <r>
    <x v="12"/>
    <x v="15"/>
    <s v="Beacon Wind"/>
    <x v="29"/>
    <s v="ASMFC FMP"/>
    <x v="108"/>
    <x v="26"/>
    <x v="6"/>
    <x v="6"/>
    <x v="12"/>
    <n v="27.66"/>
  </r>
  <r>
    <x v="12"/>
    <x v="15"/>
    <s v="Beacon Wind"/>
    <x v="55"/>
    <s v="Northeast Multispecies"/>
    <x v="145"/>
    <x v="208"/>
    <x v="6"/>
    <x v="6"/>
    <x v="12"/>
    <n v="16.84"/>
  </r>
  <r>
    <x v="12"/>
    <x v="15"/>
    <s v="Beacon Wind"/>
    <x v="91"/>
    <s v="Northeast Multispecies"/>
    <x v="16"/>
    <x v="157"/>
    <x v="1"/>
    <x v="1"/>
    <x v="12"/>
    <n v="9.6199999999999992"/>
  </r>
  <r>
    <x v="12"/>
    <x v="15"/>
    <s v="Beacon Wind"/>
    <x v="31"/>
    <s v="No Federal FMP"/>
    <x v="111"/>
    <x v="27"/>
    <x v="6"/>
    <x v="6"/>
    <x v="12"/>
    <n v="7.22"/>
  </r>
  <r>
    <x v="12"/>
    <x v="15"/>
    <s v="Beacon Wind"/>
    <x v="14"/>
    <s v="No Federal FMP"/>
    <x v="18"/>
    <x v="26"/>
    <x v="29"/>
    <x v="7"/>
    <x v="12"/>
    <n v="6.01"/>
  </r>
  <r>
    <x v="12"/>
    <x v="15"/>
    <s v="Beacon Wind"/>
    <x v="13"/>
    <s v="No Federal FMP"/>
    <x v="18"/>
    <x v="103"/>
    <x v="5"/>
    <x v="63"/>
    <x v="12"/>
    <n v="6.01"/>
  </r>
  <r>
    <x v="12"/>
    <x v="15"/>
    <s v="Beacon Wind"/>
    <x v="11"/>
    <s v="ASMFC FMP"/>
    <x v="27"/>
    <x v="20"/>
    <x v="6"/>
    <x v="6"/>
    <x v="12"/>
    <n v="3.61"/>
  </r>
  <r>
    <x v="12"/>
    <x v="15"/>
    <s v="Beacon Wind"/>
    <x v="24"/>
    <s v="No Federal FMP"/>
    <x v="27"/>
    <x v="109"/>
    <x v="1"/>
    <x v="1"/>
    <x v="12"/>
    <n v="3.61"/>
  </r>
  <r>
    <x v="12"/>
    <x v="15"/>
    <s v="Beacon Wind"/>
    <x v="51"/>
    <s v="No Federal FMP"/>
    <x v="27"/>
    <x v="27"/>
    <x v="29"/>
    <x v="10"/>
    <x v="12"/>
    <n v="3.61"/>
  </r>
  <r>
    <x v="12"/>
    <x v="15"/>
    <s v="Beacon Wind"/>
    <x v="37"/>
    <s v="No Federal FMP"/>
    <x v="19"/>
    <x v="109"/>
    <x v="6"/>
    <x v="1"/>
    <x v="12"/>
    <n v="2.41"/>
  </r>
  <r>
    <x v="12"/>
    <x v="15"/>
    <s v="Beacon Wind"/>
    <x v="114"/>
    <s v="No Federal FMP"/>
    <x v="19"/>
    <x v="109"/>
    <x v="6"/>
    <x v="6"/>
    <x v="12"/>
    <n v="2.41"/>
  </r>
  <r>
    <x v="12"/>
    <x v="15"/>
    <s v="Beacon Wind"/>
    <x v="101"/>
    <s v="No Federal FMP"/>
    <x v="20"/>
    <x v="19"/>
    <x v="6"/>
    <x v="6"/>
    <x v="12"/>
    <n v="1.2"/>
  </r>
  <r>
    <x v="12"/>
    <x v="16"/>
    <s v="Mayflower Wind"/>
    <x v="22"/>
    <s v="Small-Mesh Multispecies"/>
    <x v="4752"/>
    <x v="4760"/>
    <x v="146"/>
    <x v="60"/>
    <x v="12"/>
    <n v="58622.18"/>
  </r>
  <r>
    <x v="12"/>
    <x v="16"/>
    <s v="Mayflower Wind"/>
    <x v="5"/>
    <s v="ASMFC FMP"/>
    <x v="4753"/>
    <x v="4761"/>
    <x v="67"/>
    <x v="8"/>
    <x v="12"/>
    <n v="56848.09"/>
  </r>
  <r>
    <x v="12"/>
    <x v="16"/>
    <s v="Mayflower Wind"/>
    <x v="28"/>
    <s v="Tilefish"/>
    <x v="4754"/>
    <x v="4762"/>
    <x v="183"/>
    <x v="86"/>
    <x v="12"/>
    <n v="51201.05"/>
  </r>
  <r>
    <x v="12"/>
    <x v="16"/>
    <s v="Mayflower Wind"/>
    <x v="7"/>
    <s v="Mackerel, Squid, and Butterfish"/>
    <x v="4755"/>
    <x v="4763"/>
    <x v="39"/>
    <x v="55"/>
    <x v="12"/>
    <n v="48749.78"/>
  </r>
  <r>
    <x v="12"/>
    <x v="16"/>
    <s v="Mayflower Wind"/>
    <x v="8"/>
    <s v="ASMFC FMP"/>
    <x v="4756"/>
    <x v="4764"/>
    <x v="150"/>
    <x v="59"/>
    <x v="12"/>
    <n v="47004.55"/>
  </r>
  <r>
    <x v="12"/>
    <x v="16"/>
    <s v="Mayflower Wind"/>
    <x v="16"/>
    <s v="Monkfish"/>
    <x v="4757"/>
    <x v="4765"/>
    <x v="13"/>
    <x v="37"/>
    <x v="12"/>
    <n v="41153.040000000001"/>
  </r>
  <r>
    <x v="12"/>
    <x v="16"/>
    <s v="Mayflower Wind"/>
    <x v="1"/>
    <s v="Sea Scallop"/>
    <x v="4758"/>
    <x v="4766"/>
    <x v="1"/>
    <x v="1"/>
    <x v="12"/>
    <n v="40412.129999999997"/>
  </r>
  <r>
    <x v="12"/>
    <x v="16"/>
    <s v="Mayflower Wind"/>
    <x v="26"/>
    <s v="Skates"/>
    <x v="4759"/>
    <x v="4767"/>
    <x v="111"/>
    <x v="24"/>
    <x v="12"/>
    <n v="37953.65"/>
  </r>
  <r>
    <x v="12"/>
    <x v="16"/>
    <s v="Mayflower Wind"/>
    <x v="10"/>
    <s v="Summer Flounder, Scup, Black Sea Bass"/>
    <x v="4760"/>
    <x v="4768"/>
    <x v="9"/>
    <x v="44"/>
    <x v="12"/>
    <n v="14850.7"/>
  </r>
  <r>
    <x v="12"/>
    <x v="16"/>
    <s v="Mayflower Wind"/>
    <x v="12"/>
    <s v="No Federal FMP"/>
    <x v="4761"/>
    <x v="4769"/>
    <x v="146"/>
    <x v="53"/>
    <x v="12"/>
    <n v="9611.4"/>
  </r>
  <r>
    <x v="12"/>
    <x v="16"/>
    <s v="Mayflower Wind"/>
    <x v="6"/>
    <s v="Mackerel, Squid, and Butterfish"/>
    <x v="4762"/>
    <x v="2676"/>
    <x v="9"/>
    <x v="31"/>
    <x v="12"/>
    <n v="8761.0300000000007"/>
  </r>
  <r>
    <x v="12"/>
    <x v="16"/>
    <s v="Mayflower Wind"/>
    <x v="17"/>
    <s v="Small-Mesh Multispecies"/>
    <x v="4763"/>
    <x v="2195"/>
    <x v="34"/>
    <x v="16"/>
    <x v="12"/>
    <n v="3824.83"/>
  </r>
  <r>
    <x v="12"/>
    <x v="16"/>
    <s v="Mayflower Wind"/>
    <x v="20"/>
    <s v="Mackerel, Squid, and Butterfish"/>
    <x v="4764"/>
    <x v="2106"/>
    <x v="53"/>
    <x v="49"/>
    <x v="12"/>
    <n v="2115.69"/>
  </r>
  <r>
    <x v="12"/>
    <x v="16"/>
    <s v="Mayflower Wind"/>
    <x v="9"/>
    <s v="Summer Flounder, Scup, Black Sea Bass"/>
    <x v="4765"/>
    <x v="1996"/>
    <x v="5"/>
    <x v="5"/>
    <x v="12"/>
    <n v="1250.8900000000001"/>
  </r>
  <r>
    <x v="12"/>
    <x v="16"/>
    <s v="Mayflower Wind"/>
    <x v="64"/>
    <s v="Small-Mesh Multispecies"/>
    <x v="4766"/>
    <x v="4770"/>
    <x v="94"/>
    <x v="52"/>
    <x v="12"/>
    <n v="1247.28"/>
  </r>
  <r>
    <x v="12"/>
    <x v="16"/>
    <s v="Mayflower Wind"/>
    <x v="21"/>
    <s v="No Federal FMP"/>
    <x v="3350"/>
    <x v="3025"/>
    <x v="89"/>
    <x v="130"/>
    <x v="12"/>
    <n v="1153.46"/>
  </r>
  <r>
    <x v="12"/>
    <x v="16"/>
    <s v="Mayflower Wind"/>
    <x v="38"/>
    <s v="Atlantic Herring"/>
    <x v="2398"/>
    <x v="3112"/>
    <x v="6"/>
    <x v="6"/>
    <x v="12"/>
    <n v="843.15"/>
  </r>
  <r>
    <x v="12"/>
    <x v="16"/>
    <s v="Mayflower Wind"/>
    <x v="0"/>
    <m/>
    <x v="1402"/>
    <x v="3257"/>
    <x v="0"/>
    <x v="0"/>
    <x v="12"/>
    <n v="761.36"/>
  </r>
  <r>
    <x v="12"/>
    <x v="16"/>
    <s v="Mayflower Wind"/>
    <x v="2"/>
    <s v="Summer Flounder, Scup, Black Sea Bass"/>
    <x v="4557"/>
    <x v="210"/>
    <x v="5"/>
    <x v="5"/>
    <x v="12"/>
    <n v="760.16"/>
  </r>
  <r>
    <x v="12"/>
    <x v="16"/>
    <s v="Mayflower Wind"/>
    <x v="35"/>
    <s v="Spiny Dogfish"/>
    <x v="2860"/>
    <x v="2943"/>
    <x v="29"/>
    <x v="5"/>
    <x v="12"/>
    <n v="679.57"/>
  </r>
  <r>
    <x v="12"/>
    <x v="16"/>
    <s v="Mayflower Wind"/>
    <x v="25"/>
    <s v="Bluefish"/>
    <x v="2198"/>
    <x v="279"/>
    <x v="5"/>
    <x v="5"/>
    <x v="12"/>
    <n v="491.94"/>
  </r>
  <r>
    <x v="12"/>
    <x v="16"/>
    <s v="Mayflower Wind"/>
    <x v="18"/>
    <s v="Mackerel, Squid, and Butterfish"/>
    <x v="1127"/>
    <x v="1991"/>
    <x v="6"/>
    <x v="6"/>
    <x v="12"/>
    <n v="476.3"/>
  </r>
  <r>
    <x v="12"/>
    <x v="16"/>
    <s v="Mayflower Wind"/>
    <x v="41"/>
    <s v="Northeast Multispecies"/>
    <x v="4767"/>
    <x v="2794"/>
    <x v="1"/>
    <x v="1"/>
    <x v="12"/>
    <n v="452.24"/>
  </r>
  <r>
    <x v="12"/>
    <x v="16"/>
    <s v="Mayflower Wind"/>
    <x v="27"/>
    <s v="Northeast Multispecies"/>
    <x v="1145"/>
    <x v="503"/>
    <x v="6"/>
    <x v="6"/>
    <x v="12"/>
    <n v="380.08"/>
  </r>
  <r>
    <x v="12"/>
    <x v="16"/>
    <s v="Mayflower Wind"/>
    <x v="32"/>
    <s v="Highly Migratory Species"/>
    <x v="220"/>
    <x v="3387"/>
    <x v="29"/>
    <x v="7"/>
    <x v="12"/>
    <n v="351.21"/>
  </r>
  <r>
    <x v="12"/>
    <x v="16"/>
    <s v="Mayflower Wind"/>
    <x v="43"/>
    <s v="Northeast Multispecies"/>
    <x v="1376"/>
    <x v="57"/>
    <x v="6"/>
    <x v="6"/>
    <x v="12"/>
    <n v="245.37"/>
  </r>
  <r>
    <x v="12"/>
    <x v="16"/>
    <s v="Mayflower Wind"/>
    <x v="34"/>
    <s v="Northeast Multispecies"/>
    <x v="1849"/>
    <x v="1283"/>
    <x v="6"/>
    <x v="6"/>
    <x v="12"/>
    <n v="192.44"/>
  </r>
  <r>
    <x v="12"/>
    <x v="16"/>
    <s v="Mayflower Wind"/>
    <x v="48"/>
    <s v="Northeast Multispecies"/>
    <x v="436"/>
    <x v="451"/>
    <x v="6"/>
    <x v="6"/>
    <x v="12"/>
    <n v="128.69999999999999"/>
  </r>
  <r>
    <x v="12"/>
    <x v="16"/>
    <s v="Mayflower Wind"/>
    <x v="33"/>
    <s v="Northeast Multispecies"/>
    <x v="1188"/>
    <x v="349"/>
    <x v="6"/>
    <x v="6"/>
    <x v="12"/>
    <n v="72.17"/>
  </r>
  <r>
    <x v="12"/>
    <x v="16"/>
    <s v="Mayflower Wind"/>
    <x v="54"/>
    <s v="Northeast Multispecies"/>
    <x v="107"/>
    <x v="12"/>
    <x v="6"/>
    <x v="6"/>
    <x v="12"/>
    <n v="56.53"/>
  </r>
  <r>
    <x v="12"/>
    <x v="16"/>
    <s v="Mayflower Wind"/>
    <x v="56"/>
    <s v="Northeast Multispecies"/>
    <x v="499"/>
    <x v="217"/>
    <x v="6"/>
    <x v="6"/>
    <x v="12"/>
    <n v="46.91"/>
  </r>
  <r>
    <x v="12"/>
    <x v="16"/>
    <s v="Mayflower Wind"/>
    <x v="82"/>
    <s v="No Federal FMP"/>
    <x v="109"/>
    <x v="101"/>
    <x v="80"/>
    <x v="71"/>
    <x v="12"/>
    <n v="24.06"/>
  </r>
  <r>
    <x v="12"/>
    <x v="16"/>
    <s v="Mayflower Wind"/>
    <x v="29"/>
    <s v="ASMFC FMP"/>
    <x v="67"/>
    <x v="65"/>
    <x v="6"/>
    <x v="6"/>
    <x v="12"/>
    <n v="18.04"/>
  </r>
  <r>
    <x v="12"/>
    <x v="16"/>
    <s v="Mayflower Wind"/>
    <x v="55"/>
    <s v="Northeast Multispecies"/>
    <x v="145"/>
    <x v="281"/>
    <x v="6"/>
    <x v="6"/>
    <x v="12"/>
    <n v="16.84"/>
  </r>
  <r>
    <x v="12"/>
    <x v="16"/>
    <s v="Mayflower Wind"/>
    <x v="31"/>
    <s v="No Federal FMP"/>
    <x v="196"/>
    <x v="15"/>
    <x v="1"/>
    <x v="6"/>
    <x v="12"/>
    <n v="15.64"/>
  </r>
  <r>
    <x v="12"/>
    <x v="16"/>
    <s v="Mayflower Wind"/>
    <x v="13"/>
    <s v="No Federal FMP"/>
    <x v="111"/>
    <x v="469"/>
    <x v="29"/>
    <x v="15"/>
    <x v="12"/>
    <n v="7.22"/>
  </r>
  <r>
    <x v="12"/>
    <x v="16"/>
    <s v="Mayflower Wind"/>
    <x v="91"/>
    <s v="Northeast Multispecies"/>
    <x v="71"/>
    <x v="125"/>
    <x v="6"/>
    <x v="1"/>
    <x v="12"/>
    <n v="4.8099999999999996"/>
  </r>
  <r>
    <x v="12"/>
    <x v="16"/>
    <s v="Mayflower Wind"/>
    <x v="24"/>
    <s v="No Federal FMP"/>
    <x v="71"/>
    <x v="65"/>
    <x v="1"/>
    <x v="1"/>
    <x v="12"/>
    <n v="4.8099999999999996"/>
  </r>
  <r>
    <x v="12"/>
    <x v="16"/>
    <s v="Mayflower Wind"/>
    <x v="51"/>
    <s v="No Federal FMP"/>
    <x v="27"/>
    <x v="109"/>
    <x v="29"/>
    <x v="9"/>
    <x v="12"/>
    <n v="3.61"/>
  </r>
  <r>
    <x v="12"/>
    <x v="16"/>
    <s v="Mayflower Wind"/>
    <x v="114"/>
    <s v="No Federal FMP"/>
    <x v="19"/>
    <x v="20"/>
    <x v="6"/>
    <x v="6"/>
    <x v="12"/>
    <n v="2.41"/>
  </r>
  <r>
    <x v="12"/>
    <x v="16"/>
    <s v="Mayflower Wind"/>
    <x v="37"/>
    <s v="No Federal FMP"/>
    <x v="20"/>
    <x v="19"/>
    <x v="6"/>
    <x v="6"/>
    <x v="12"/>
    <n v="1.2"/>
  </r>
  <r>
    <x v="12"/>
    <x v="16"/>
    <s v="Mayflower Wind"/>
    <x v="11"/>
    <s v="ASMFC FMP"/>
    <x v="20"/>
    <x v="19"/>
    <x v="6"/>
    <x v="6"/>
    <x v="12"/>
    <n v="1.2"/>
  </r>
  <r>
    <x v="12"/>
    <x v="16"/>
    <s v="Mayflower Wind"/>
    <x v="101"/>
    <s v="No Federal FMP"/>
    <x v="20"/>
    <x v="19"/>
    <x v="6"/>
    <x v="6"/>
    <x v="12"/>
    <n v="1.2"/>
  </r>
  <r>
    <x v="12"/>
    <x v="17"/>
    <s v="Vineyard Northeast"/>
    <x v="5"/>
    <s v="ASMFC FMP"/>
    <x v="4768"/>
    <x v="4771"/>
    <x v="8"/>
    <x v="68"/>
    <x v="12"/>
    <n v="67763.289999999994"/>
  </r>
  <r>
    <x v="12"/>
    <x v="17"/>
    <s v="Vineyard Northeast"/>
    <x v="1"/>
    <s v="Sea Scallop"/>
    <x v="4769"/>
    <x v="4772"/>
    <x v="1"/>
    <x v="1"/>
    <x v="12"/>
    <n v="56443.95"/>
  </r>
  <r>
    <x v="12"/>
    <x v="17"/>
    <s v="Vineyard Northeast"/>
    <x v="8"/>
    <s v="ASMFC FMP"/>
    <x v="4770"/>
    <x v="4773"/>
    <x v="153"/>
    <x v="107"/>
    <x v="12"/>
    <n v="54226.03"/>
  </r>
  <r>
    <x v="12"/>
    <x v="17"/>
    <s v="Vineyard Northeast"/>
    <x v="28"/>
    <s v="Tilefish"/>
    <x v="4771"/>
    <x v="4774"/>
    <x v="82"/>
    <x v="183"/>
    <x v="12"/>
    <n v="52617.919999999998"/>
  </r>
  <r>
    <x v="12"/>
    <x v="17"/>
    <s v="Vineyard Northeast"/>
    <x v="26"/>
    <s v="Skates"/>
    <x v="731"/>
    <x v="4775"/>
    <x v="83"/>
    <x v="10"/>
    <x v="12"/>
    <n v="13052.54"/>
  </r>
  <r>
    <x v="12"/>
    <x v="17"/>
    <s v="Vineyard Northeast"/>
    <x v="12"/>
    <s v="No Federal FMP"/>
    <x v="4637"/>
    <x v="332"/>
    <x v="72"/>
    <x v="81"/>
    <x v="12"/>
    <n v="10661.42"/>
  </r>
  <r>
    <x v="12"/>
    <x v="17"/>
    <s v="Vineyard Northeast"/>
    <x v="16"/>
    <s v="Monkfish"/>
    <x v="4772"/>
    <x v="2664"/>
    <x v="11"/>
    <x v="64"/>
    <x v="12"/>
    <n v="9801.44"/>
  </r>
  <r>
    <x v="12"/>
    <x v="17"/>
    <s v="Vineyard Northeast"/>
    <x v="7"/>
    <s v="Mackerel, Squid, and Butterfish"/>
    <x v="4773"/>
    <x v="4282"/>
    <x v="7"/>
    <x v="44"/>
    <x v="12"/>
    <n v="8065.83"/>
  </r>
  <r>
    <x v="12"/>
    <x v="17"/>
    <s v="Vineyard Northeast"/>
    <x v="22"/>
    <s v="Small-Mesh Multispecies"/>
    <x v="2662"/>
    <x v="4776"/>
    <x v="54"/>
    <x v="64"/>
    <x v="12"/>
    <n v="6250.84"/>
  </r>
  <r>
    <x v="12"/>
    <x v="17"/>
    <s v="Vineyard Northeast"/>
    <x v="10"/>
    <s v="Summer Flounder, Scup, Black Sea Bass"/>
    <x v="4774"/>
    <x v="4777"/>
    <x v="5"/>
    <x v="5"/>
    <x v="12"/>
    <n v="5330.71"/>
  </r>
  <r>
    <x v="12"/>
    <x v="17"/>
    <s v="Vineyard Northeast"/>
    <x v="6"/>
    <s v="Mackerel, Squid, and Butterfish"/>
    <x v="4775"/>
    <x v="4778"/>
    <x v="29"/>
    <x v="5"/>
    <x v="12"/>
    <n v="3506.1"/>
  </r>
  <r>
    <x v="12"/>
    <x v="17"/>
    <s v="Vineyard Northeast"/>
    <x v="0"/>
    <m/>
    <x v="4776"/>
    <x v="4779"/>
    <x v="0"/>
    <x v="0"/>
    <x v="12"/>
    <n v="3477.23"/>
  </r>
  <r>
    <x v="12"/>
    <x v="17"/>
    <s v="Vineyard Northeast"/>
    <x v="9"/>
    <s v="Summer Flounder, Scup, Black Sea Bass"/>
    <x v="251"/>
    <x v="1932"/>
    <x v="1"/>
    <x v="1"/>
    <x v="12"/>
    <n v="691.6"/>
  </r>
  <r>
    <x v="12"/>
    <x v="17"/>
    <s v="Vineyard Northeast"/>
    <x v="17"/>
    <s v="Small-Mesh Multispecies"/>
    <x v="51"/>
    <x v="4780"/>
    <x v="9"/>
    <x v="8"/>
    <x v="12"/>
    <n v="506.37"/>
  </r>
  <r>
    <x v="12"/>
    <x v="17"/>
    <s v="Vineyard Northeast"/>
    <x v="35"/>
    <s v="Spiny Dogfish"/>
    <x v="2400"/>
    <x v="2260"/>
    <x v="1"/>
    <x v="1"/>
    <x v="12"/>
    <n v="335.57"/>
  </r>
  <r>
    <x v="12"/>
    <x v="17"/>
    <s v="Vineyard Northeast"/>
    <x v="20"/>
    <s v="Mackerel, Squid, and Butterfish"/>
    <x v="1926"/>
    <x v="424"/>
    <x v="7"/>
    <x v="31"/>
    <x v="12"/>
    <n v="263.41000000000003"/>
  </r>
  <r>
    <x v="12"/>
    <x v="17"/>
    <s v="Vineyard Northeast"/>
    <x v="64"/>
    <s v="Small-Mesh Multispecies"/>
    <x v="1909"/>
    <x v="977"/>
    <x v="29"/>
    <x v="7"/>
    <x v="12"/>
    <n v="119.07"/>
  </r>
  <r>
    <x v="12"/>
    <x v="17"/>
    <s v="Vineyard Northeast"/>
    <x v="34"/>
    <s v="Northeast Multispecies"/>
    <x v="369"/>
    <x v="693"/>
    <x v="6"/>
    <x v="6"/>
    <x v="12"/>
    <n v="97.42"/>
  </r>
  <r>
    <x v="12"/>
    <x v="17"/>
    <s v="Vineyard Northeast"/>
    <x v="2"/>
    <s v="Summer Flounder, Scup, Black Sea Bass"/>
    <x v="627"/>
    <x v="106"/>
    <x v="6"/>
    <x v="6"/>
    <x v="12"/>
    <n v="91.41"/>
  </r>
  <r>
    <x v="12"/>
    <x v="17"/>
    <s v="Vineyard Northeast"/>
    <x v="41"/>
    <s v="Northeast Multispecies"/>
    <x v="1053"/>
    <x v="1225"/>
    <x v="6"/>
    <x v="6"/>
    <x v="12"/>
    <n v="90.21"/>
  </r>
  <r>
    <x v="12"/>
    <x v="17"/>
    <s v="Vineyard Northeast"/>
    <x v="27"/>
    <s v="Northeast Multispecies"/>
    <x v="106"/>
    <x v="14"/>
    <x v="6"/>
    <x v="6"/>
    <x v="12"/>
    <n v="76.98"/>
  </r>
  <r>
    <x v="12"/>
    <x v="17"/>
    <s v="Vineyard Northeast"/>
    <x v="21"/>
    <s v="No Federal FMP"/>
    <x v="106"/>
    <x v="1030"/>
    <x v="29"/>
    <x v="7"/>
    <x v="12"/>
    <n v="76.98"/>
  </r>
  <r>
    <x v="12"/>
    <x v="17"/>
    <s v="Vineyard Northeast"/>
    <x v="25"/>
    <s v="Bluefish"/>
    <x v="64"/>
    <x v="268"/>
    <x v="6"/>
    <x v="6"/>
    <x v="12"/>
    <n v="60.14"/>
  </r>
  <r>
    <x v="12"/>
    <x v="17"/>
    <s v="Vineyard Northeast"/>
    <x v="32"/>
    <s v="Highly Migratory Species"/>
    <x v="852"/>
    <x v="731"/>
    <x v="1"/>
    <x v="1"/>
    <x v="12"/>
    <n v="58.94"/>
  </r>
  <r>
    <x v="12"/>
    <x v="17"/>
    <s v="Vineyard Northeast"/>
    <x v="43"/>
    <s v="Northeast Multispecies"/>
    <x v="107"/>
    <x v="207"/>
    <x v="6"/>
    <x v="6"/>
    <x v="12"/>
    <n v="56.53"/>
  </r>
  <r>
    <x v="12"/>
    <x v="17"/>
    <s v="Vineyard Northeast"/>
    <x v="18"/>
    <s v="Mackerel, Squid, and Butterfish"/>
    <x v="589"/>
    <x v="758"/>
    <x v="6"/>
    <x v="6"/>
    <x v="12"/>
    <n v="55.33"/>
  </r>
  <r>
    <x v="12"/>
    <x v="17"/>
    <s v="Vineyard Northeast"/>
    <x v="38"/>
    <s v="Atlantic Herring"/>
    <x v="66"/>
    <x v="183"/>
    <x v="6"/>
    <x v="6"/>
    <x v="12"/>
    <n v="38.49"/>
  </r>
  <r>
    <x v="12"/>
    <x v="17"/>
    <s v="Vineyard Northeast"/>
    <x v="48"/>
    <s v="Northeast Multispecies"/>
    <x v="164"/>
    <x v="17"/>
    <x v="6"/>
    <x v="6"/>
    <x v="12"/>
    <n v="25.26"/>
  </r>
  <r>
    <x v="12"/>
    <x v="17"/>
    <s v="Vineyard Northeast"/>
    <x v="33"/>
    <s v="Northeast Multispecies"/>
    <x v="68"/>
    <x v="17"/>
    <x v="6"/>
    <x v="6"/>
    <x v="12"/>
    <n v="14.43"/>
  </r>
  <r>
    <x v="12"/>
    <x v="17"/>
    <s v="Vineyard Northeast"/>
    <x v="54"/>
    <s v="Northeast Multispecies"/>
    <x v="16"/>
    <x v="16"/>
    <x v="6"/>
    <x v="6"/>
    <x v="12"/>
    <n v="9.6199999999999992"/>
  </r>
  <r>
    <x v="12"/>
    <x v="17"/>
    <s v="Vineyard Northeast"/>
    <x v="56"/>
    <s v="Northeast Multispecies"/>
    <x v="17"/>
    <x v="26"/>
    <x v="6"/>
    <x v="6"/>
    <x v="12"/>
    <n v="8.42"/>
  </r>
  <r>
    <x v="12"/>
    <x v="17"/>
    <s v="Vineyard Northeast"/>
    <x v="24"/>
    <s v="No Federal FMP"/>
    <x v="19"/>
    <x v="20"/>
    <x v="6"/>
    <x v="6"/>
    <x v="12"/>
    <n v="2.41"/>
  </r>
  <r>
    <x v="12"/>
    <x v="17"/>
    <s v="Vineyard Northeast"/>
    <x v="29"/>
    <s v="ASMFC FMP"/>
    <x v="19"/>
    <x v="19"/>
    <x v="6"/>
    <x v="6"/>
    <x v="12"/>
    <n v="2.41"/>
  </r>
  <r>
    <x v="12"/>
    <x v="17"/>
    <s v="Vineyard Northeast"/>
    <x v="13"/>
    <s v="No Federal FMP"/>
    <x v="19"/>
    <x v="15"/>
    <x v="1"/>
    <x v="5"/>
    <x v="12"/>
    <n v="2.41"/>
  </r>
  <r>
    <x v="12"/>
    <x v="17"/>
    <s v="Vineyard Northeast"/>
    <x v="91"/>
    <s v="Northeast Multispecies"/>
    <x v="20"/>
    <x v="109"/>
    <x v="6"/>
    <x v="6"/>
    <x v="12"/>
    <n v="1.2"/>
  </r>
  <r>
    <x v="12"/>
    <x v="17"/>
    <s v="Vineyard Northeast"/>
    <x v="55"/>
    <s v="Northeast Multispecies"/>
    <x v="20"/>
    <x v="109"/>
    <x v="6"/>
    <x v="6"/>
    <x v="12"/>
    <n v="1.2"/>
  </r>
  <r>
    <x v="12"/>
    <x v="17"/>
    <s v="Vineyard Northeast"/>
    <x v="31"/>
    <s v="No Federal FMP"/>
    <x v="20"/>
    <x v="19"/>
    <x v="6"/>
    <x v="6"/>
    <x v="12"/>
    <n v="1.2"/>
  </r>
  <r>
    <x v="12"/>
    <x v="18"/>
    <s v="Ocean Wind 2"/>
    <x v="1"/>
    <s v="Sea Scallop"/>
    <x v="4777"/>
    <x v="4781"/>
    <x v="54"/>
    <x v="64"/>
    <x v="12"/>
    <n v="275080.08"/>
  </r>
  <r>
    <x v="12"/>
    <x v="18"/>
    <s v="Ocean Wind 2"/>
    <x v="53"/>
    <s v="Surfclam, Ocean Quahog"/>
    <x v="4778"/>
    <x v="4782"/>
    <x v="93"/>
    <x v="47"/>
    <x v="12"/>
    <n v="84569.71"/>
  </r>
  <r>
    <x v="12"/>
    <x v="18"/>
    <s v="Ocean Wind 2"/>
    <x v="16"/>
    <s v="Monkfish"/>
    <x v="4779"/>
    <x v="4783"/>
    <x v="46"/>
    <x v="77"/>
    <x v="12"/>
    <n v="57967.87"/>
  </r>
  <r>
    <x v="12"/>
    <x v="18"/>
    <s v="Ocean Wind 2"/>
    <x v="3"/>
    <s v="No Federal FMP"/>
    <x v="4780"/>
    <x v="4784"/>
    <x v="152"/>
    <x v="198"/>
    <x v="12"/>
    <n v="51281.63"/>
  </r>
  <r>
    <x v="12"/>
    <x v="18"/>
    <s v="Ocean Wind 2"/>
    <x v="40"/>
    <s v="ASMFC FMP"/>
    <x v="1087"/>
    <x v="4785"/>
    <x v="167"/>
    <x v="106"/>
    <x v="12"/>
    <n v="31218.1"/>
  </r>
  <r>
    <x v="12"/>
    <x v="18"/>
    <s v="Ocean Wind 2"/>
    <x v="2"/>
    <s v="Summer Flounder, Scup, Black Sea Bass"/>
    <x v="4781"/>
    <x v="4786"/>
    <x v="60"/>
    <x v="97"/>
    <x v="12"/>
    <n v="24448.86"/>
  </r>
  <r>
    <x v="12"/>
    <x v="18"/>
    <s v="Ocean Wind 2"/>
    <x v="10"/>
    <s v="Summer Flounder, Scup, Black Sea Bass"/>
    <x v="4782"/>
    <x v="4787"/>
    <x v="11"/>
    <x v="64"/>
    <x v="12"/>
    <n v="11357.83"/>
  </r>
  <r>
    <x v="12"/>
    <x v="18"/>
    <s v="Ocean Wind 2"/>
    <x v="60"/>
    <s v="ASMFC FMP"/>
    <x v="4783"/>
    <x v="4788"/>
    <x v="41"/>
    <x v="62"/>
    <x v="12"/>
    <n v="6754.8"/>
  </r>
  <r>
    <x v="12"/>
    <x v="18"/>
    <s v="Ocean Wind 2"/>
    <x v="26"/>
    <s v="Skates"/>
    <x v="4784"/>
    <x v="4789"/>
    <x v="9"/>
    <x v="9"/>
    <x v="12"/>
    <n v="5598.93"/>
  </r>
  <r>
    <x v="12"/>
    <x v="18"/>
    <s v="Ocean Wind 2"/>
    <x v="5"/>
    <s v="ASMFC FMP"/>
    <x v="4785"/>
    <x v="155"/>
    <x v="1"/>
    <x v="1"/>
    <x v="12"/>
    <n v="5472.64"/>
  </r>
  <r>
    <x v="12"/>
    <x v="18"/>
    <s v="Ocean Wind 2"/>
    <x v="11"/>
    <s v="ASMFC FMP"/>
    <x v="4786"/>
    <x v="814"/>
    <x v="70"/>
    <x v="59"/>
    <x v="12"/>
    <n v="3094.75"/>
  </r>
  <r>
    <x v="12"/>
    <x v="18"/>
    <s v="Ocean Wind 2"/>
    <x v="7"/>
    <s v="Mackerel, Squid, and Butterfish"/>
    <x v="4787"/>
    <x v="1242"/>
    <x v="1"/>
    <x v="1"/>
    <x v="12"/>
    <n v="2409.16"/>
  </r>
  <r>
    <x v="12"/>
    <x v="18"/>
    <s v="Ocean Wind 2"/>
    <x v="8"/>
    <s v="ASMFC FMP"/>
    <x v="4788"/>
    <x v="4790"/>
    <x v="29"/>
    <x v="44"/>
    <x v="12"/>
    <n v="2020.67"/>
  </r>
  <r>
    <x v="12"/>
    <x v="18"/>
    <s v="Ocean Wind 2"/>
    <x v="0"/>
    <m/>
    <x v="4789"/>
    <x v="4791"/>
    <x v="0"/>
    <x v="0"/>
    <x v="12"/>
    <n v="1249.69"/>
  </r>
  <r>
    <x v="12"/>
    <x v="18"/>
    <s v="Ocean Wind 2"/>
    <x v="6"/>
    <s v="Mackerel, Squid, and Butterfish"/>
    <x v="3511"/>
    <x v="4792"/>
    <x v="1"/>
    <x v="1"/>
    <x v="12"/>
    <n v="1104.1500000000001"/>
  </r>
  <r>
    <x v="12"/>
    <x v="18"/>
    <s v="Ocean Wind 2"/>
    <x v="51"/>
    <s v="No Federal FMP"/>
    <x v="3742"/>
    <x v="362"/>
    <x v="283"/>
    <x v="272"/>
    <x v="12"/>
    <n v="1069.27"/>
  </r>
  <r>
    <x v="12"/>
    <x v="18"/>
    <s v="Ocean Wind 2"/>
    <x v="18"/>
    <s v="Mackerel, Squid, and Butterfish"/>
    <x v="4173"/>
    <x v="4793"/>
    <x v="1"/>
    <x v="6"/>
    <x v="12"/>
    <n v="888.85"/>
  </r>
  <r>
    <x v="12"/>
    <x v="18"/>
    <s v="Ocean Wind 2"/>
    <x v="4"/>
    <s v="No Federal FMP"/>
    <x v="1428"/>
    <x v="203"/>
    <x v="54"/>
    <x v="64"/>
    <x v="12"/>
    <n v="536.44000000000005"/>
  </r>
  <r>
    <x v="12"/>
    <x v="18"/>
    <s v="Ocean Wind 2"/>
    <x v="32"/>
    <s v="Highly Migratory Species"/>
    <x v="1548"/>
    <x v="2113"/>
    <x v="11"/>
    <x v="44"/>
    <x v="12"/>
    <n v="488.33"/>
  </r>
  <r>
    <x v="12"/>
    <x v="18"/>
    <s v="Ocean Wind 2"/>
    <x v="35"/>
    <s v="Spiny Dogfish"/>
    <x v="4520"/>
    <x v="4794"/>
    <x v="5"/>
    <x v="5"/>
    <x v="12"/>
    <n v="475.1"/>
  </r>
  <r>
    <x v="12"/>
    <x v="18"/>
    <s v="Ocean Wind 2"/>
    <x v="25"/>
    <s v="Bluefish"/>
    <x v="386"/>
    <x v="4795"/>
    <x v="5"/>
    <x v="5"/>
    <x v="12"/>
    <n v="328.36"/>
  </r>
  <r>
    <x v="12"/>
    <x v="18"/>
    <s v="Ocean Wind 2"/>
    <x v="95"/>
    <s v="No Federal FMP"/>
    <x v="772"/>
    <x v="1103"/>
    <x v="11"/>
    <x v="44"/>
    <x v="12"/>
    <n v="269.42"/>
  </r>
  <r>
    <x v="12"/>
    <x v="18"/>
    <s v="Ocean Wind 2"/>
    <x v="38"/>
    <s v="Atlantic Herring"/>
    <x v="56"/>
    <x v="4796"/>
    <x v="6"/>
    <x v="6"/>
    <x v="12"/>
    <n v="253.79"/>
  </r>
  <r>
    <x v="12"/>
    <x v="18"/>
    <s v="Ocean Wind 2"/>
    <x v="14"/>
    <s v="No Federal FMP"/>
    <x v="1289"/>
    <x v="4096"/>
    <x v="227"/>
    <x v="110"/>
    <x v="12"/>
    <n v="230.93"/>
  </r>
  <r>
    <x v="12"/>
    <x v="18"/>
    <s v="Ocean Wind 2"/>
    <x v="111"/>
    <s v="No Federal FMP"/>
    <x v="187"/>
    <x v="1283"/>
    <x v="1"/>
    <x v="1"/>
    <x v="12"/>
    <n v="208.08"/>
  </r>
  <r>
    <x v="12"/>
    <x v="18"/>
    <s v="Ocean Wind 2"/>
    <x v="15"/>
    <s v="SERO FMP"/>
    <x v="258"/>
    <x v="206"/>
    <x v="17"/>
    <x v="183"/>
    <x v="12"/>
    <n v="137.12"/>
  </r>
  <r>
    <x v="12"/>
    <x v="18"/>
    <s v="Ocean Wind 2"/>
    <x v="9"/>
    <s v="Summer Flounder, Scup, Black Sea Bass"/>
    <x v="223"/>
    <x v="1605"/>
    <x v="6"/>
    <x v="6"/>
    <x v="12"/>
    <n v="129.9"/>
  </r>
  <r>
    <x v="12"/>
    <x v="18"/>
    <s v="Ocean Wind 2"/>
    <x v="22"/>
    <s v="Small-Mesh Multispecies"/>
    <x v="698"/>
    <x v="1454"/>
    <x v="6"/>
    <x v="6"/>
    <x v="12"/>
    <n v="107.05"/>
  </r>
  <r>
    <x v="12"/>
    <x v="18"/>
    <s v="Ocean Wind 2"/>
    <x v="102"/>
    <s v="SERO FMP"/>
    <x v="278"/>
    <x v="13"/>
    <x v="6"/>
    <x v="6"/>
    <x v="12"/>
    <n v="103.44"/>
  </r>
  <r>
    <x v="12"/>
    <x v="18"/>
    <s v="Ocean Wind 2"/>
    <x v="13"/>
    <s v="No Federal FMP"/>
    <x v="124"/>
    <x v="2854"/>
    <x v="74"/>
    <x v="33"/>
    <x v="12"/>
    <n v="102.24"/>
  </r>
  <r>
    <x v="12"/>
    <x v="18"/>
    <s v="Ocean Wind 2"/>
    <x v="17"/>
    <s v="Small-Mesh Multispecies"/>
    <x v="461"/>
    <x v="100"/>
    <x v="1"/>
    <x v="1"/>
    <x v="12"/>
    <n v="51.72"/>
  </r>
  <r>
    <x v="12"/>
    <x v="18"/>
    <s v="Ocean Wind 2"/>
    <x v="20"/>
    <s v="Mackerel, Squid, and Butterfish"/>
    <x v="13"/>
    <x v="429"/>
    <x v="1"/>
    <x v="1"/>
    <x v="12"/>
    <n v="36.08"/>
  </r>
  <r>
    <x v="12"/>
    <x v="18"/>
    <s v="Ocean Wind 2"/>
    <x v="31"/>
    <s v="No Federal FMP"/>
    <x v="109"/>
    <x v="61"/>
    <x v="1"/>
    <x v="7"/>
    <x v="12"/>
    <n v="24.06"/>
  </r>
  <r>
    <x v="12"/>
    <x v="18"/>
    <s v="Ocean Wind 2"/>
    <x v="113"/>
    <s v="SERO FMP"/>
    <x v="15"/>
    <x v="268"/>
    <x v="5"/>
    <x v="7"/>
    <x v="12"/>
    <n v="22.85"/>
  </r>
  <r>
    <x v="12"/>
    <x v="18"/>
    <s v="Ocean Wind 2"/>
    <x v="21"/>
    <s v="No Federal FMP"/>
    <x v="15"/>
    <x v="64"/>
    <x v="1"/>
    <x v="1"/>
    <x v="12"/>
    <n v="22.85"/>
  </r>
  <r>
    <x v="12"/>
    <x v="18"/>
    <s v="Ocean Wind 2"/>
    <x v="98"/>
    <s v="Northeast Multispecies"/>
    <x v="354"/>
    <x v="249"/>
    <x v="41"/>
    <x v="71"/>
    <x v="12"/>
    <n v="21.65"/>
  </r>
  <r>
    <x v="12"/>
    <x v="18"/>
    <s v="Ocean Wind 2"/>
    <x v="77"/>
    <s v="SERO FMP"/>
    <x v="69"/>
    <x v="18"/>
    <x v="1"/>
    <x v="5"/>
    <x v="12"/>
    <n v="13.23"/>
  </r>
  <r>
    <x v="12"/>
    <x v="18"/>
    <s v="Ocean Wind 2"/>
    <x v="64"/>
    <s v="Small-Mesh Multispecies"/>
    <x v="71"/>
    <x v="26"/>
    <x v="6"/>
    <x v="6"/>
    <x v="12"/>
    <n v="4.8099999999999996"/>
  </r>
  <r>
    <x v="12"/>
    <x v="18"/>
    <s v="Ocean Wind 2"/>
    <x v="80"/>
    <s v="ASMFC FMP"/>
    <x v="19"/>
    <x v="68"/>
    <x v="6"/>
    <x v="6"/>
    <x v="12"/>
    <n v="2.41"/>
  </r>
  <r>
    <x v="12"/>
    <x v="19"/>
    <s v="New England Wind"/>
    <x v="0"/>
    <m/>
    <x v="4790"/>
    <x v="4797"/>
    <x v="0"/>
    <x v="0"/>
    <x v="12"/>
    <n v="124944.55"/>
  </r>
  <r>
    <x v="12"/>
    <x v="19"/>
    <s v="New England Wind"/>
    <x v="7"/>
    <s v="Mackerel, Squid, and Butterfish"/>
    <x v="4791"/>
    <x v="4798"/>
    <x v="93"/>
    <x v="19"/>
    <x v="12"/>
    <n v="54361.94"/>
  </r>
  <r>
    <x v="12"/>
    <x v="19"/>
    <s v="New England Wind"/>
    <x v="5"/>
    <s v="ASMFC FMP"/>
    <x v="4792"/>
    <x v="4799"/>
    <x v="9"/>
    <x v="9"/>
    <x v="12"/>
    <n v="50106.52"/>
  </r>
  <r>
    <x v="12"/>
    <x v="19"/>
    <s v="New England Wind"/>
    <x v="26"/>
    <s v="Skates"/>
    <x v="4793"/>
    <x v="4800"/>
    <x v="89"/>
    <x v="150"/>
    <x v="12"/>
    <n v="37342.639999999999"/>
  </r>
  <r>
    <x v="12"/>
    <x v="19"/>
    <s v="New England Wind"/>
    <x v="22"/>
    <s v="Small-Mesh Multispecies"/>
    <x v="4794"/>
    <x v="4801"/>
    <x v="69"/>
    <x v="71"/>
    <x v="12"/>
    <n v="36568.050000000003"/>
  </r>
  <r>
    <x v="12"/>
    <x v="19"/>
    <s v="New England Wind"/>
    <x v="16"/>
    <s v="Monkfish"/>
    <x v="4795"/>
    <x v="4802"/>
    <x v="22"/>
    <x v="73"/>
    <x v="12"/>
    <n v="27629.01"/>
  </r>
  <r>
    <x v="12"/>
    <x v="19"/>
    <s v="New England Wind"/>
    <x v="1"/>
    <s v="Sea Scallop"/>
    <x v="4796"/>
    <x v="4803"/>
    <x v="6"/>
    <x v="6"/>
    <x v="12"/>
    <n v="21398.62"/>
  </r>
  <r>
    <x v="12"/>
    <x v="19"/>
    <s v="New England Wind"/>
    <x v="8"/>
    <s v="ASMFC FMP"/>
    <x v="4797"/>
    <x v="4804"/>
    <x v="47"/>
    <x v="15"/>
    <x v="12"/>
    <n v="18544.43"/>
  </r>
  <r>
    <x v="12"/>
    <x v="19"/>
    <s v="New England Wind"/>
    <x v="10"/>
    <s v="Summer Flounder, Scup, Black Sea Bass"/>
    <x v="4798"/>
    <x v="2365"/>
    <x v="11"/>
    <x v="44"/>
    <x v="12"/>
    <n v="11079.99"/>
  </r>
  <r>
    <x v="12"/>
    <x v="19"/>
    <s v="New England Wind"/>
    <x v="12"/>
    <s v="No Federal FMP"/>
    <x v="1112"/>
    <x v="4805"/>
    <x v="47"/>
    <x v="66"/>
    <x v="12"/>
    <n v="4778.6400000000003"/>
  </r>
  <r>
    <x v="12"/>
    <x v="19"/>
    <s v="New England Wind"/>
    <x v="41"/>
    <s v="Northeast Multispecies"/>
    <x v="4799"/>
    <x v="4806"/>
    <x v="67"/>
    <x v="68"/>
    <x v="12"/>
    <n v="3763.49"/>
  </r>
  <r>
    <x v="12"/>
    <x v="19"/>
    <s v="New England Wind"/>
    <x v="18"/>
    <s v="Mackerel, Squid, and Butterfish"/>
    <x v="4800"/>
    <x v="4807"/>
    <x v="29"/>
    <x v="44"/>
    <x v="12"/>
    <n v="3324.48"/>
  </r>
  <r>
    <x v="12"/>
    <x v="19"/>
    <s v="New England Wind"/>
    <x v="28"/>
    <s v="Tilefish"/>
    <x v="4801"/>
    <x v="2264"/>
    <x v="54"/>
    <x v="31"/>
    <x v="12"/>
    <n v="3000.93"/>
  </r>
  <r>
    <x v="12"/>
    <x v="19"/>
    <s v="New England Wind"/>
    <x v="9"/>
    <s v="Summer Flounder, Scup, Black Sea Bass"/>
    <x v="4802"/>
    <x v="4808"/>
    <x v="11"/>
    <x v="64"/>
    <x v="12"/>
    <n v="2914.33"/>
  </r>
  <r>
    <x v="12"/>
    <x v="19"/>
    <s v="New England Wind"/>
    <x v="17"/>
    <s v="Small-Mesh Multispecies"/>
    <x v="4803"/>
    <x v="356"/>
    <x v="20"/>
    <x v="87"/>
    <x v="12"/>
    <n v="2688.21"/>
  </r>
  <r>
    <x v="12"/>
    <x v="19"/>
    <s v="New England Wind"/>
    <x v="43"/>
    <s v="Northeast Multispecies"/>
    <x v="4804"/>
    <x v="3075"/>
    <x v="29"/>
    <x v="5"/>
    <x v="12"/>
    <n v="1575.64"/>
  </r>
  <r>
    <x v="12"/>
    <x v="19"/>
    <s v="New England Wind"/>
    <x v="20"/>
    <s v="Mackerel, Squid, and Butterfish"/>
    <x v="3281"/>
    <x v="3791"/>
    <x v="51"/>
    <x v="62"/>
    <x v="12"/>
    <n v="1567.22"/>
  </r>
  <r>
    <x v="12"/>
    <x v="19"/>
    <s v="New England Wind"/>
    <x v="2"/>
    <s v="Summer Flounder, Scup, Black Sea Bass"/>
    <x v="3910"/>
    <x v="2469"/>
    <x v="7"/>
    <x v="7"/>
    <x v="12"/>
    <n v="1473.4"/>
  </r>
  <r>
    <x v="12"/>
    <x v="19"/>
    <s v="New England Wind"/>
    <x v="38"/>
    <s v="Atlantic Herring"/>
    <x v="4805"/>
    <x v="4809"/>
    <x v="1"/>
    <x v="6"/>
    <x v="12"/>
    <n v="1449.35"/>
  </r>
  <r>
    <x v="12"/>
    <x v="19"/>
    <s v="New England Wind"/>
    <x v="6"/>
    <s v="Mackerel, Squid, and Butterfish"/>
    <x v="1965"/>
    <x v="4810"/>
    <x v="1"/>
    <x v="1"/>
    <x v="12"/>
    <n v="1401.24"/>
  </r>
  <r>
    <x v="12"/>
    <x v="19"/>
    <s v="New England Wind"/>
    <x v="64"/>
    <s v="Small-Mesh Multispecies"/>
    <x v="4806"/>
    <x v="2079"/>
    <x v="65"/>
    <x v="37"/>
    <x v="12"/>
    <n v="1003.12"/>
  </r>
  <r>
    <x v="12"/>
    <x v="19"/>
    <s v="New England Wind"/>
    <x v="21"/>
    <s v="No Federal FMP"/>
    <x v="3089"/>
    <x v="3210"/>
    <x v="24"/>
    <x v="45"/>
    <x v="12"/>
    <n v="835.93"/>
  </r>
  <r>
    <x v="12"/>
    <x v="19"/>
    <s v="New England Wind"/>
    <x v="27"/>
    <s v="Northeast Multispecies"/>
    <x v="248"/>
    <x v="570"/>
    <x v="1"/>
    <x v="1"/>
    <x v="12"/>
    <n v="798.64"/>
  </r>
  <r>
    <x v="12"/>
    <x v="19"/>
    <s v="New England Wind"/>
    <x v="34"/>
    <s v="Northeast Multispecies"/>
    <x v="1641"/>
    <x v="3212"/>
    <x v="6"/>
    <x v="6"/>
    <x v="12"/>
    <n v="503.96"/>
  </r>
  <r>
    <x v="12"/>
    <x v="19"/>
    <s v="New England Wind"/>
    <x v="35"/>
    <s v="Spiny Dogfish"/>
    <x v="2775"/>
    <x v="2078"/>
    <x v="5"/>
    <x v="5"/>
    <x v="12"/>
    <n v="484.72"/>
  </r>
  <r>
    <x v="12"/>
    <x v="19"/>
    <s v="New England Wind"/>
    <x v="25"/>
    <s v="Bluefish"/>
    <x v="791"/>
    <x v="1280"/>
    <x v="5"/>
    <x v="5"/>
    <x v="12"/>
    <n v="364.44"/>
  </r>
  <r>
    <x v="12"/>
    <x v="19"/>
    <s v="New England Wind"/>
    <x v="48"/>
    <s v="Northeast Multispecies"/>
    <x v="188"/>
    <x v="248"/>
    <x v="6"/>
    <x v="1"/>
    <x v="12"/>
    <n v="153.96"/>
  </r>
  <r>
    <x v="12"/>
    <x v="19"/>
    <s v="New England Wind"/>
    <x v="32"/>
    <s v="Highly Migratory Species"/>
    <x v="257"/>
    <x v="264"/>
    <x v="1"/>
    <x v="5"/>
    <x v="12"/>
    <n v="152.75"/>
  </r>
  <r>
    <x v="12"/>
    <x v="19"/>
    <s v="New England Wind"/>
    <x v="33"/>
    <s v="Northeast Multispecies"/>
    <x v="332"/>
    <x v="731"/>
    <x v="6"/>
    <x v="6"/>
    <x v="12"/>
    <n v="81.790000000000006"/>
  </r>
  <r>
    <x v="12"/>
    <x v="19"/>
    <s v="New England Wind"/>
    <x v="56"/>
    <s v="Northeast Multispecies"/>
    <x v="163"/>
    <x v="1701"/>
    <x v="6"/>
    <x v="6"/>
    <x v="12"/>
    <n v="74.569999999999993"/>
  </r>
  <r>
    <x v="12"/>
    <x v="19"/>
    <s v="New England Wind"/>
    <x v="29"/>
    <s v="ASMFC FMP"/>
    <x v="461"/>
    <x v="68"/>
    <x v="6"/>
    <x v="6"/>
    <x v="12"/>
    <n v="51.72"/>
  </r>
  <r>
    <x v="12"/>
    <x v="19"/>
    <s v="New England Wind"/>
    <x v="91"/>
    <s v="Northeast Multispecies"/>
    <x v="218"/>
    <x v="525"/>
    <x v="29"/>
    <x v="44"/>
    <x v="12"/>
    <n v="42.1"/>
  </r>
  <r>
    <x v="12"/>
    <x v="19"/>
    <s v="New England Wind"/>
    <x v="54"/>
    <s v="Northeast Multispecies"/>
    <x v="261"/>
    <x v="157"/>
    <x v="6"/>
    <x v="6"/>
    <x v="12"/>
    <n v="32.47"/>
  </r>
  <r>
    <x v="12"/>
    <x v="19"/>
    <s v="New England Wind"/>
    <x v="3"/>
    <s v="No Federal FMP"/>
    <x v="480"/>
    <x v="15"/>
    <x v="6"/>
    <x v="6"/>
    <x v="12"/>
    <n v="31.27"/>
  </r>
  <r>
    <x v="12"/>
    <x v="19"/>
    <s v="New England Wind"/>
    <x v="4"/>
    <s v="No Federal FMP"/>
    <x v="354"/>
    <x v="141"/>
    <x v="6"/>
    <x v="6"/>
    <x v="12"/>
    <n v="21.65"/>
  </r>
  <r>
    <x v="12"/>
    <x v="19"/>
    <s v="New England Wind"/>
    <x v="37"/>
    <s v="No Federal FMP"/>
    <x v="110"/>
    <x v="15"/>
    <x v="1"/>
    <x v="1"/>
    <x v="12"/>
    <n v="10.82"/>
  </r>
  <r>
    <x v="12"/>
    <x v="19"/>
    <s v="New England Wind"/>
    <x v="13"/>
    <s v="No Federal FMP"/>
    <x v="17"/>
    <x v="67"/>
    <x v="29"/>
    <x v="31"/>
    <x v="12"/>
    <n v="8.42"/>
  </r>
  <r>
    <x v="12"/>
    <x v="19"/>
    <s v="New England Wind"/>
    <x v="14"/>
    <s v="No Federal FMP"/>
    <x v="111"/>
    <x v="15"/>
    <x v="7"/>
    <x v="44"/>
    <x v="12"/>
    <n v="7.22"/>
  </r>
  <r>
    <x v="12"/>
    <x v="19"/>
    <s v="New England Wind"/>
    <x v="31"/>
    <s v="No Federal FMP"/>
    <x v="111"/>
    <x v="27"/>
    <x v="6"/>
    <x v="6"/>
    <x v="12"/>
    <n v="7.22"/>
  </r>
  <r>
    <x v="12"/>
    <x v="19"/>
    <s v="New England Wind"/>
    <x v="11"/>
    <s v="ASMFC FMP"/>
    <x v="71"/>
    <x v="20"/>
    <x v="6"/>
    <x v="6"/>
    <x v="12"/>
    <n v="4.8099999999999996"/>
  </r>
  <r>
    <x v="12"/>
    <x v="19"/>
    <s v="New England Wind"/>
    <x v="55"/>
    <s v="Northeast Multispecies"/>
    <x v="71"/>
    <x v="68"/>
    <x v="6"/>
    <x v="6"/>
    <x v="12"/>
    <n v="4.8099999999999996"/>
  </r>
  <r>
    <x v="12"/>
    <x v="19"/>
    <s v="New England Wind"/>
    <x v="49"/>
    <s v="No Federal FMP"/>
    <x v="20"/>
    <x v="27"/>
    <x v="1"/>
    <x v="1"/>
    <x v="12"/>
    <n v="1.2"/>
  </r>
  <r>
    <x v="12"/>
    <x v="19"/>
    <s v="New England Wind"/>
    <x v="114"/>
    <s v="No Federal FMP"/>
    <x v="20"/>
    <x v="20"/>
    <x v="6"/>
    <x v="6"/>
    <x v="12"/>
    <n v="1.2"/>
  </r>
  <r>
    <x v="12"/>
    <x v="19"/>
    <s v="New England Wind"/>
    <x v="24"/>
    <s v="No Federal FMP"/>
    <x v="20"/>
    <x v="19"/>
    <x v="6"/>
    <x v="6"/>
    <x v="12"/>
    <n v="1.2"/>
  </r>
  <r>
    <x v="12"/>
    <x v="19"/>
    <s v="New England Wind"/>
    <x v="51"/>
    <s v="No Federal FMP"/>
    <x v="20"/>
    <x v="19"/>
    <x v="1"/>
    <x v="5"/>
    <x v="12"/>
    <n v="1.2"/>
  </r>
  <r>
    <x v="12"/>
    <x v="20"/>
    <s v="Ocean Winds East"/>
    <x v="0"/>
    <m/>
    <x v="4807"/>
    <x v="4811"/>
    <x v="0"/>
    <x v="0"/>
    <x v="12"/>
    <n v="1039248.07"/>
  </r>
  <r>
    <x v="12"/>
    <x v="20"/>
    <s v="Ocean Winds East"/>
    <x v="1"/>
    <s v="Sea Scallop"/>
    <x v="4808"/>
    <x v="4812"/>
    <x v="71"/>
    <x v="56"/>
    <x v="12"/>
    <n v="994671.92"/>
  </r>
  <r>
    <x v="12"/>
    <x v="20"/>
    <s v="Ocean Winds East"/>
    <x v="18"/>
    <s v="Mackerel, Squid, and Butterfish"/>
    <x v="4809"/>
    <x v="4813"/>
    <x v="167"/>
    <x v="165"/>
    <x v="12"/>
    <n v="95266.01"/>
  </r>
  <r>
    <x v="12"/>
    <x v="20"/>
    <s v="Ocean Winds East"/>
    <x v="7"/>
    <s v="Mackerel, Squid, and Butterfish"/>
    <x v="4810"/>
    <x v="4814"/>
    <x v="69"/>
    <x v="54"/>
    <x v="12"/>
    <n v="86364.25"/>
  </r>
  <r>
    <x v="12"/>
    <x v="20"/>
    <s v="Ocean Winds East"/>
    <x v="9"/>
    <s v="Summer Flounder, Scup, Black Sea Bass"/>
    <x v="4811"/>
    <x v="2791"/>
    <x v="34"/>
    <x v="27"/>
    <x v="12"/>
    <n v="28564.77"/>
  </r>
  <r>
    <x v="12"/>
    <x v="20"/>
    <s v="Ocean Winds East"/>
    <x v="38"/>
    <s v="Atlantic Herring"/>
    <x v="4812"/>
    <x v="4815"/>
    <x v="8"/>
    <x v="68"/>
    <x v="12"/>
    <n v="24138.55"/>
  </r>
  <r>
    <x v="12"/>
    <x v="20"/>
    <s v="Ocean Winds East"/>
    <x v="10"/>
    <s v="Summer Flounder, Scup, Black Sea Bass"/>
    <x v="4813"/>
    <x v="4816"/>
    <x v="10"/>
    <x v="68"/>
    <x v="12"/>
    <n v="21516.49"/>
  </r>
  <r>
    <x v="12"/>
    <x v="20"/>
    <s v="Ocean Winds East"/>
    <x v="16"/>
    <s v="Monkfish"/>
    <x v="4814"/>
    <x v="4817"/>
    <x v="9"/>
    <x v="8"/>
    <x v="12"/>
    <n v="15827.35"/>
  </r>
  <r>
    <x v="12"/>
    <x v="20"/>
    <s v="Ocean Winds East"/>
    <x v="28"/>
    <s v="Tilefish"/>
    <x v="3578"/>
    <x v="4818"/>
    <x v="39"/>
    <x v="12"/>
    <x v="12"/>
    <n v="10066.049999999999"/>
  </r>
  <r>
    <x v="12"/>
    <x v="20"/>
    <s v="Ocean Winds East"/>
    <x v="22"/>
    <s v="Small-Mesh Multispecies"/>
    <x v="4815"/>
    <x v="4819"/>
    <x v="9"/>
    <x v="9"/>
    <x v="12"/>
    <n v="6762.02"/>
  </r>
  <r>
    <x v="12"/>
    <x v="20"/>
    <s v="Ocean Winds East"/>
    <x v="5"/>
    <s v="ASMFC FMP"/>
    <x v="4816"/>
    <x v="4820"/>
    <x v="1"/>
    <x v="1"/>
    <x v="12"/>
    <n v="6075.23"/>
  </r>
  <r>
    <x v="12"/>
    <x v="20"/>
    <s v="Ocean Winds East"/>
    <x v="2"/>
    <s v="Summer Flounder, Scup, Black Sea Bass"/>
    <x v="4817"/>
    <x v="4205"/>
    <x v="67"/>
    <x v="10"/>
    <x v="12"/>
    <n v="2739.93"/>
  </r>
  <r>
    <x v="12"/>
    <x v="20"/>
    <s v="Ocean Winds East"/>
    <x v="95"/>
    <s v="No Federal FMP"/>
    <x v="4818"/>
    <x v="4821"/>
    <x v="65"/>
    <x v="62"/>
    <x v="12"/>
    <n v="1563.61"/>
  </r>
  <r>
    <x v="12"/>
    <x v="20"/>
    <s v="Ocean Winds East"/>
    <x v="25"/>
    <s v="Bluefish"/>
    <x v="2318"/>
    <x v="2100"/>
    <x v="29"/>
    <x v="7"/>
    <x v="12"/>
    <n v="546.05999999999995"/>
  </r>
  <r>
    <x v="12"/>
    <x v="20"/>
    <s v="Ocean Winds East"/>
    <x v="111"/>
    <s v="No Federal FMP"/>
    <x v="4543"/>
    <x v="86"/>
    <x v="5"/>
    <x v="5"/>
    <x v="12"/>
    <n v="515.99"/>
  </r>
  <r>
    <x v="12"/>
    <x v="20"/>
    <s v="Ocean Winds East"/>
    <x v="20"/>
    <s v="Mackerel, Squid, and Butterfish"/>
    <x v="2198"/>
    <x v="51"/>
    <x v="9"/>
    <x v="64"/>
    <x v="12"/>
    <n v="491.94"/>
  </r>
  <r>
    <x v="12"/>
    <x v="20"/>
    <s v="Ocean Winds East"/>
    <x v="17"/>
    <s v="Small-Mesh Multispecies"/>
    <x v="293"/>
    <x v="3315"/>
    <x v="11"/>
    <x v="64"/>
    <x v="12"/>
    <n v="398.12"/>
  </r>
  <r>
    <x v="12"/>
    <x v="20"/>
    <s v="Ocean Winds East"/>
    <x v="21"/>
    <s v="No Federal FMP"/>
    <x v="514"/>
    <x v="3144"/>
    <x v="56"/>
    <x v="32"/>
    <x v="12"/>
    <n v="394.51"/>
  </r>
  <r>
    <x v="12"/>
    <x v="20"/>
    <s v="Ocean Winds East"/>
    <x v="8"/>
    <s v="ASMFC FMP"/>
    <x v="912"/>
    <x v="1933"/>
    <x v="1"/>
    <x v="1"/>
    <x v="12"/>
    <n v="376.47"/>
  </r>
  <r>
    <x v="12"/>
    <x v="20"/>
    <s v="Ocean Winds East"/>
    <x v="64"/>
    <s v="Small-Mesh Multispecies"/>
    <x v="771"/>
    <x v="4822"/>
    <x v="67"/>
    <x v="10"/>
    <x v="12"/>
    <n v="295.88"/>
  </r>
  <r>
    <x v="12"/>
    <x v="20"/>
    <s v="Ocean Winds East"/>
    <x v="6"/>
    <s v="Mackerel, Squid, and Butterfish"/>
    <x v="772"/>
    <x v="4097"/>
    <x v="6"/>
    <x v="6"/>
    <x v="12"/>
    <n v="269.42"/>
  </r>
  <r>
    <x v="12"/>
    <x v="20"/>
    <s v="Ocean Winds East"/>
    <x v="35"/>
    <s v="Spiny Dogfish"/>
    <x v="25"/>
    <x v="4823"/>
    <x v="1"/>
    <x v="1"/>
    <x v="12"/>
    <n v="267.02"/>
  </r>
  <r>
    <x v="12"/>
    <x v="20"/>
    <s v="Ocean Winds East"/>
    <x v="29"/>
    <s v="ASMFC FMP"/>
    <x v="495"/>
    <x v="265"/>
    <x v="1"/>
    <x v="1"/>
    <x v="12"/>
    <n v="186.43"/>
  </r>
  <r>
    <x v="12"/>
    <x v="20"/>
    <s v="Ocean Winds East"/>
    <x v="26"/>
    <s v="Skates"/>
    <x v="222"/>
    <x v="279"/>
    <x v="6"/>
    <x v="6"/>
    <x v="12"/>
    <n v="170.79"/>
  </r>
  <r>
    <x v="12"/>
    <x v="20"/>
    <s v="Ocean Winds East"/>
    <x v="113"/>
    <s v="SERO FMP"/>
    <x v="215"/>
    <x v="2110"/>
    <x v="12"/>
    <x v="43"/>
    <x v="12"/>
    <n v="133.51"/>
  </r>
  <r>
    <x v="12"/>
    <x v="20"/>
    <s v="Ocean Winds East"/>
    <x v="24"/>
    <s v="No Federal FMP"/>
    <x v="2062"/>
    <x v="525"/>
    <x v="41"/>
    <x v="12"/>
    <x v="12"/>
    <n v="109.45"/>
  </r>
  <r>
    <x v="12"/>
    <x v="20"/>
    <s v="Ocean Winds East"/>
    <x v="41"/>
    <s v="Northeast Multispecies"/>
    <x v="588"/>
    <x v="934"/>
    <x v="6"/>
    <x v="6"/>
    <x v="12"/>
    <n v="96.22"/>
  </r>
  <r>
    <x v="12"/>
    <x v="20"/>
    <s v="Ocean Winds East"/>
    <x v="31"/>
    <s v="No Federal FMP"/>
    <x v="216"/>
    <x v="60"/>
    <x v="7"/>
    <x v="7"/>
    <x v="12"/>
    <n v="95.02"/>
  </r>
  <r>
    <x v="12"/>
    <x v="20"/>
    <s v="Ocean Winds East"/>
    <x v="32"/>
    <s v="Highly Migratory Species"/>
    <x v="163"/>
    <x v="363"/>
    <x v="1"/>
    <x v="1"/>
    <x v="12"/>
    <n v="74.569999999999993"/>
  </r>
  <r>
    <x v="12"/>
    <x v="20"/>
    <s v="Ocean Winds East"/>
    <x v="12"/>
    <s v="No Federal FMP"/>
    <x v="412"/>
    <x v="805"/>
    <x v="6"/>
    <x v="6"/>
    <x v="12"/>
    <n v="64.95"/>
  </r>
  <r>
    <x v="12"/>
    <x v="20"/>
    <s v="Ocean Winds East"/>
    <x v="27"/>
    <s v="Northeast Multispecies"/>
    <x v="412"/>
    <x v="64"/>
    <x v="6"/>
    <x v="6"/>
    <x v="12"/>
    <n v="64.95"/>
  </r>
  <r>
    <x v="12"/>
    <x v="20"/>
    <s v="Ocean Winds East"/>
    <x v="70"/>
    <s v="No Federal FMP"/>
    <x v="233"/>
    <x v="56"/>
    <x v="6"/>
    <x v="1"/>
    <x v="12"/>
    <n v="57.73"/>
  </r>
  <r>
    <x v="12"/>
    <x v="20"/>
    <s v="Ocean Winds East"/>
    <x v="60"/>
    <s v="ASMFC FMP"/>
    <x v="313"/>
    <x v="610"/>
    <x v="6"/>
    <x v="6"/>
    <x v="12"/>
    <n v="48.11"/>
  </r>
  <r>
    <x v="12"/>
    <x v="20"/>
    <s v="Ocean Winds East"/>
    <x v="87"/>
    <s v="SERO FMP"/>
    <x v="283"/>
    <x v="67"/>
    <x v="11"/>
    <x v="31"/>
    <x v="12"/>
    <n v="45.71"/>
  </r>
  <r>
    <x v="12"/>
    <x v="20"/>
    <s v="Ocean Winds East"/>
    <x v="31"/>
    <s v="No Federal FMP"/>
    <x v="193"/>
    <x v="11"/>
    <x v="5"/>
    <x v="7"/>
    <x v="12"/>
    <n v="44.5"/>
  </r>
  <r>
    <x v="12"/>
    <x v="20"/>
    <s v="Ocean Winds East"/>
    <x v="23"/>
    <s v="Highly Migratory Species"/>
    <x v="164"/>
    <x v="16"/>
    <x v="1"/>
    <x v="1"/>
    <x v="12"/>
    <n v="25.26"/>
  </r>
  <r>
    <x v="12"/>
    <x v="20"/>
    <s v="Ocean Winds East"/>
    <x v="52"/>
    <s v="No Federal FMP"/>
    <x v="165"/>
    <x v="16"/>
    <x v="33"/>
    <x v="63"/>
    <x v="12"/>
    <n v="20.45"/>
  </r>
  <r>
    <x v="12"/>
    <x v="20"/>
    <s v="Ocean Winds East"/>
    <x v="43"/>
    <s v="Northeast Multispecies"/>
    <x v="196"/>
    <x v="16"/>
    <x v="6"/>
    <x v="6"/>
    <x v="12"/>
    <n v="15.64"/>
  </r>
  <r>
    <x v="12"/>
    <x v="20"/>
    <s v="Ocean Winds East"/>
    <x v="13"/>
    <s v="No Federal FMP"/>
    <x v="17"/>
    <x v="184"/>
    <x v="29"/>
    <x v="7"/>
    <x v="12"/>
    <n v="8.42"/>
  </r>
  <r>
    <x v="12"/>
    <x v="20"/>
    <s v="Ocean Winds East"/>
    <x v="49"/>
    <s v="No Federal FMP"/>
    <x v="111"/>
    <x v="56"/>
    <x v="67"/>
    <x v="8"/>
    <x v="12"/>
    <n v="7.22"/>
  </r>
  <r>
    <x v="12"/>
    <x v="20"/>
    <s v="Ocean Winds East"/>
    <x v="34"/>
    <s v="Northeast Multispecies"/>
    <x v="18"/>
    <x v="65"/>
    <x v="6"/>
    <x v="6"/>
    <x v="12"/>
    <n v="6.01"/>
  </r>
  <r>
    <x v="12"/>
    <x v="20"/>
    <s v="Ocean Winds East"/>
    <x v="48"/>
    <s v="Northeast Multispecies"/>
    <x v="18"/>
    <x v="27"/>
    <x v="6"/>
    <x v="6"/>
    <x v="12"/>
    <n v="6.01"/>
  </r>
  <r>
    <x v="12"/>
    <x v="20"/>
    <s v="Ocean Winds East"/>
    <x v="19"/>
    <s v="Tilefish"/>
    <x v="18"/>
    <x v="27"/>
    <x v="1"/>
    <x v="5"/>
    <x v="12"/>
    <n v="6.01"/>
  </r>
  <r>
    <x v="12"/>
    <x v="20"/>
    <s v="Ocean Winds East"/>
    <x v="82"/>
    <s v="No Federal FMP"/>
    <x v="71"/>
    <x v="184"/>
    <x v="67"/>
    <x v="8"/>
    <x v="12"/>
    <n v="4.8099999999999996"/>
  </r>
  <r>
    <x v="12"/>
    <x v="20"/>
    <s v="Ocean Winds East"/>
    <x v="14"/>
    <s v="No Federal FMP"/>
    <x v="19"/>
    <x v="109"/>
    <x v="1"/>
    <x v="1"/>
    <x v="12"/>
    <n v="2.41"/>
  </r>
  <r>
    <x v="12"/>
    <x v="20"/>
    <s v="Ocean Winds East"/>
    <x v="108"/>
    <s v="No Federal FMP"/>
    <x v="19"/>
    <x v="109"/>
    <x v="29"/>
    <x v="44"/>
    <x v="12"/>
    <n v="2.41"/>
  </r>
  <r>
    <x v="12"/>
    <x v="20"/>
    <s v="Ocean Winds East"/>
    <x v="91"/>
    <s v="Northeast Multispecies"/>
    <x v="20"/>
    <x v="19"/>
    <x v="6"/>
    <x v="6"/>
    <x v="12"/>
    <n v="1.2"/>
  </r>
  <r>
    <x v="12"/>
    <x v="20"/>
    <s v="Ocean Winds East"/>
    <x v="51"/>
    <s v="No Federal FMP"/>
    <x v="20"/>
    <x v="20"/>
    <x v="1"/>
    <x v="44"/>
    <x v="12"/>
    <n v="1.2"/>
  </r>
  <r>
    <x v="12"/>
    <x v="20"/>
    <s v="Ocean Winds East"/>
    <x v="55"/>
    <s v="Northeast Multispecies"/>
    <x v="20"/>
    <x v="20"/>
    <x v="6"/>
    <x v="6"/>
    <x v="12"/>
    <n v="1.2"/>
  </r>
  <r>
    <x v="12"/>
    <x v="21"/>
    <s v="Attentive Energy"/>
    <x v="1"/>
    <s v="Sea Scallop"/>
    <x v="4819"/>
    <x v="4824"/>
    <x v="70"/>
    <x v="133"/>
    <x v="12"/>
    <n v="3407757.97"/>
  </r>
  <r>
    <x v="12"/>
    <x v="21"/>
    <s v="Attentive Energy"/>
    <x v="53"/>
    <s v="Surfclam, Ocean Quahog"/>
    <x v="4820"/>
    <x v="4825"/>
    <x v="143"/>
    <x v="2"/>
    <x v="12"/>
    <n v="224823.21"/>
  </r>
  <r>
    <x v="12"/>
    <x v="21"/>
    <s v="Attentive Energy"/>
    <x v="18"/>
    <s v="Mackerel, Squid, and Butterfish"/>
    <x v="4821"/>
    <x v="4826"/>
    <x v="157"/>
    <x v="69"/>
    <x v="12"/>
    <n v="152729.92000000001"/>
  </r>
  <r>
    <x v="12"/>
    <x v="21"/>
    <s v="Attentive Energy"/>
    <x v="96"/>
    <s v="Surfclam, Ocean Quahog"/>
    <x v="4822"/>
    <x v="4827"/>
    <x v="81"/>
    <x v="89"/>
    <x v="12"/>
    <n v="143956.85999999999"/>
  </r>
  <r>
    <x v="12"/>
    <x v="21"/>
    <s v="Attentive Energy"/>
    <x v="16"/>
    <s v="Monkfish"/>
    <x v="4823"/>
    <x v="4828"/>
    <x v="15"/>
    <x v="26"/>
    <x v="12"/>
    <n v="79829.56"/>
  </r>
  <r>
    <x v="12"/>
    <x v="21"/>
    <s v="Attentive Energy"/>
    <x v="38"/>
    <s v="Atlantic Herring"/>
    <x v="4824"/>
    <x v="4829"/>
    <x v="22"/>
    <x v="28"/>
    <x v="12"/>
    <n v="35943.81"/>
  </r>
  <r>
    <x v="12"/>
    <x v="21"/>
    <s v="Attentive Energy"/>
    <x v="5"/>
    <s v="ASMFC FMP"/>
    <x v="4825"/>
    <x v="4830"/>
    <x v="11"/>
    <x v="31"/>
    <x v="12"/>
    <n v="35000.83"/>
  </r>
  <r>
    <x v="12"/>
    <x v="21"/>
    <s v="Attentive Energy"/>
    <x v="7"/>
    <s v="Mackerel, Squid, and Butterfish"/>
    <x v="4826"/>
    <x v="4831"/>
    <x v="45"/>
    <x v="63"/>
    <x v="12"/>
    <n v="25482.05"/>
  </r>
  <r>
    <x v="12"/>
    <x v="21"/>
    <s v="Attentive Energy"/>
    <x v="10"/>
    <s v="Summer Flounder, Scup, Black Sea Bass"/>
    <x v="4827"/>
    <x v="4832"/>
    <x v="8"/>
    <x v="68"/>
    <x v="12"/>
    <n v="18705.599999999999"/>
  </r>
  <r>
    <x v="12"/>
    <x v="21"/>
    <s v="Attentive Energy"/>
    <x v="9"/>
    <s v="Summer Flounder, Scup, Black Sea Bass"/>
    <x v="4828"/>
    <x v="4833"/>
    <x v="16"/>
    <x v="24"/>
    <x v="12"/>
    <n v="16008.97"/>
  </r>
  <r>
    <x v="12"/>
    <x v="21"/>
    <s v="Attentive Energy"/>
    <x v="40"/>
    <s v="ASMFC FMP"/>
    <x v="4829"/>
    <x v="4834"/>
    <x v="10"/>
    <x v="68"/>
    <x v="12"/>
    <n v="3304.03"/>
  </r>
  <r>
    <x v="12"/>
    <x v="21"/>
    <s v="Attentive Energy"/>
    <x v="28"/>
    <s v="Tilefish"/>
    <x v="4453"/>
    <x v="3627"/>
    <x v="11"/>
    <x v="44"/>
    <x v="12"/>
    <n v="2446.4499999999998"/>
  </r>
  <r>
    <x v="12"/>
    <x v="21"/>
    <s v="Attentive Energy"/>
    <x v="2"/>
    <s v="Summer Flounder, Scup, Black Sea Bass"/>
    <x v="4830"/>
    <x v="1022"/>
    <x v="9"/>
    <x v="9"/>
    <x v="12"/>
    <n v="2274.4499999999998"/>
  </r>
  <r>
    <x v="12"/>
    <x v="21"/>
    <s v="Attentive Energy"/>
    <x v="22"/>
    <s v="Small-Mesh Multispecies"/>
    <x v="4831"/>
    <x v="4835"/>
    <x v="5"/>
    <x v="5"/>
    <x v="12"/>
    <n v="2211.91"/>
  </r>
  <r>
    <x v="12"/>
    <x v="21"/>
    <s v="Attentive Energy"/>
    <x v="0"/>
    <m/>
    <x v="4832"/>
    <x v="4836"/>
    <x v="0"/>
    <x v="0"/>
    <x v="12"/>
    <n v="2094.04"/>
  </r>
  <r>
    <x v="12"/>
    <x v="21"/>
    <s v="Attentive Energy"/>
    <x v="26"/>
    <s v="Skates"/>
    <x v="4833"/>
    <x v="4837"/>
    <x v="5"/>
    <x v="5"/>
    <x v="12"/>
    <n v="1885.96"/>
  </r>
  <r>
    <x v="12"/>
    <x v="21"/>
    <s v="Attentive Energy"/>
    <x v="6"/>
    <s v="Mackerel, Squid, and Butterfish"/>
    <x v="4834"/>
    <x v="2074"/>
    <x v="1"/>
    <x v="1"/>
    <x v="12"/>
    <n v="944.18"/>
  </r>
  <r>
    <x v="12"/>
    <x v="21"/>
    <s v="Attentive Energy"/>
    <x v="17"/>
    <s v="Small-Mesh Multispecies"/>
    <x v="2132"/>
    <x v="4838"/>
    <x v="45"/>
    <x v="8"/>
    <x v="12"/>
    <n v="793.83"/>
  </r>
  <r>
    <x v="12"/>
    <x v="21"/>
    <s v="Attentive Energy"/>
    <x v="113"/>
    <s v="SERO FMP"/>
    <x v="4243"/>
    <x v="672"/>
    <x v="57"/>
    <x v="90"/>
    <x v="12"/>
    <n v="774.59"/>
  </r>
  <r>
    <x v="12"/>
    <x v="21"/>
    <s v="Attentive Energy"/>
    <x v="35"/>
    <s v="Spiny Dogfish"/>
    <x v="4835"/>
    <x v="4839"/>
    <x v="29"/>
    <x v="7"/>
    <x v="12"/>
    <n v="697.61"/>
  </r>
  <r>
    <x v="12"/>
    <x v="21"/>
    <s v="Attentive Energy"/>
    <x v="25"/>
    <s v="Bluefish"/>
    <x v="3299"/>
    <x v="4840"/>
    <x v="29"/>
    <x v="5"/>
    <x v="12"/>
    <n v="512.38"/>
  </r>
  <r>
    <x v="12"/>
    <x v="21"/>
    <s v="Attentive Energy"/>
    <x v="95"/>
    <s v="No Federal FMP"/>
    <x v="655"/>
    <x v="2985"/>
    <x v="67"/>
    <x v="68"/>
    <x v="12"/>
    <n v="499.15"/>
  </r>
  <r>
    <x v="12"/>
    <x v="21"/>
    <s v="Attentive Energy"/>
    <x v="111"/>
    <s v="No Federal FMP"/>
    <x v="3538"/>
    <x v="4841"/>
    <x v="5"/>
    <x v="5"/>
    <x v="12"/>
    <n v="437.81"/>
  </r>
  <r>
    <x v="12"/>
    <x v="21"/>
    <s v="Attentive Energy"/>
    <x v="21"/>
    <s v="No Federal FMP"/>
    <x v="157"/>
    <x v="1004"/>
    <x v="45"/>
    <x v="10"/>
    <x v="12"/>
    <n v="259.8"/>
  </r>
  <r>
    <x v="12"/>
    <x v="21"/>
    <s v="Attentive Energy"/>
    <x v="8"/>
    <s v="ASMFC FMP"/>
    <x v="255"/>
    <x v="779"/>
    <x v="6"/>
    <x v="6"/>
    <x v="12"/>
    <n v="184.02"/>
  </r>
  <r>
    <x v="12"/>
    <x v="21"/>
    <s v="Attentive Energy"/>
    <x v="20"/>
    <s v="Mackerel, Squid, and Butterfish"/>
    <x v="642"/>
    <x v="1044"/>
    <x v="5"/>
    <x v="5"/>
    <x v="12"/>
    <n v="165.98"/>
  </r>
  <r>
    <x v="12"/>
    <x v="21"/>
    <s v="Attentive Energy"/>
    <x v="32"/>
    <s v="Highly Migratory Species"/>
    <x v="353"/>
    <x v="100"/>
    <x v="1"/>
    <x v="1"/>
    <x v="12"/>
    <n v="98.63"/>
  </r>
  <r>
    <x v="12"/>
    <x v="21"/>
    <s v="Attentive Energy"/>
    <x v="64"/>
    <s v="Small-Mesh Multispecies"/>
    <x v="225"/>
    <x v="180"/>
    <x v="5"/>
    <x v="7"/>
    <x v="12"/>
    <n v="85.4"/>
  </r>
  <r>
    <x v="12"/>
    <x v="21"/>
    <s v="Attentive Energy"/>
    <x v="29"/>
    <s v="ASMFC FMP"/>
    <x v="226"/>
    <x v="207"/>
    <x v="6"/>
    <x v="6"/>
    <x v="12"/>
    <n v="63.75"/>
  </r>
  <r>
    <x v="12"/>
    <x v="21"/>
    <s v="Attentive Energy"/>
    <x v="13"/>
    <s v="No Federal FMP"/>
    <x v="107"/>
    <x v="983"/>
    <x v="71"/>
    <x v="56"/>
    <x v="12"/>
    <n v="56.53"/>
  </r>
  <r>
    <x v="12"/>
    <x v="21"/>
    <s v="Attentive Energy"/>
    <x v="31"/>
    <s v="No Federal FMP"/>
    <x v="461"/>
    <x v="13"/>
    <x v="5"/>
    <x v="5"/>
    <x v="12"/>
    <n v="51.72"/>
  </r>
  <r>
    <x v="12"/>
    <x v="21"/>
    <s v="Attentive Energy"/>
    <x v="24"/>
    <s v="No Federal FMP"/>
    <x v="313"/>
    <x v="348"/>
    <x v="8"/>
    <x v="10"/>
    <x v="12"/>
    <n v="48.11"/>
  </r>
  <r>
    <x v="12"/>
    <x v="21"/>
    <s v="Attentive Energy"/>
    <x v="60"/>
    <s v="ASMFC FMP"/>
    <x v="195"/>
    <x v="572"/>
    <x v="6"/>
    <x v="6"/>
    <x v="12"/>
    <n v="28.87"/>
  </r>
  <r>
    <x v="12"/>
    <x v="21"/>
    <s v="Attentive Energy"/>
    <x v="41"/>
    <s v="Northeast Multispecies"/>
    <x v="144"/>
    <x v="11"/>
    <x v="6"/>
    <x v="6"/>
    <x v="12"/>
    <n v="26.46"/>
  </r>
  <r>
    <x v="12"/>
    <x v="21"/>
    <s v="Attentive Energy"/>
    <x v="52"/>
    <s v="No Federal FMP"/>
    <x v="67"/>
    <x v="65"/>
    <x v="22"/>
    <x v="10"/>
    <x v="12"/>
    <n v="18.04"/>
  </r>
  <r>
    <x v="12"/>
    <x v="21"/>
    <s v="Attentive Energy"/>
    <x v="27"/>
    <s v="Northeast Multispecies"/>
    <x v="145"/>
    <x v="15"/>
    <x v="6"/>
    <x v="6"/>
    <x v="12"/>
    <n v="16.84"/>
  </r>
  <r>
    <x v="12"/>
    <x v="21"/>
    <s v="Attentive Energy"/>
    <x v="31"/>
    <s v="No Federal FMP"/>
    <x v="196"/>
    <x v="15"/>
    <x v="1"/>
    <x v="1"/>
    <x v="12"/>
    <n v="15.64"/>
  </r>
  <r>
    <x v="12"/>
    <x v="21"/>
    <s v="Attentive Energy"/>
    <x v="49"/>
    <s v="No Federal FMP"/>
    <x v="110"/>
    <x v="454"/>
    <x v="27"/>
    <x v="22"/>
    <x v="12"/>
    <n v="10.82"/>
  </r>
  <r>
    <x v="12"/>
    <x v="21"/>
    <s v="Attentive Energy"/>
    <x v="23"/>
    <s v="Highly Migratory Species"/>
    <x v="16"/>
    <x v="20"/>
    <x v="6"/>
    <x v="6"/>
    <x v="12"/>
    <n v="9.6199999999999992"/>
  </r>
  <r>
    <x v="12"/>
    <x v="21"/>
    <s v="Attentive Energy"/>
    <x v="14"/>
    <s v="No Federal FMP"/>
    <x v="16"/>
    <x v="66"/>
    <x v="11"/>
    <x v="68"/>
    <x v="12"/>
    <n v="9.6199999999999992"/>
  </r>
  <r>
    <x v="12"/>
    <x v="21"/>
    <s v="Attentive Energy"/>
    <x v="34"/>
    <s v="Northeast Multispecies"/>
    <x v="16"/>
    <x v="65"/>
    <x v="6"/>
    <x v="6"/>
    <x v="12"/>
    <n v="9.6199999999999992"/>
  </r>
  <r>
    <x v="12"/>
    <x v="21"/>
    <s v="Attentive Energy"/>
    <x v="48"/>
    <s v="Northeast Multispecies"/>
    <x v="111"/>
    <x v="109"/>
    <x v="6"/>
    <x v="6"/>
    <x v="12"/>
    <n v="7.22"/>
  </r>
  <r>
    <x v="12"/>
    <x v="21"/>
    <s v="Attentive Energy"/>
    <x v="12"/>
    <s v="No Federal FMP"/>
    <x v="111"/>
    <x v="26"/>
    <x v="6"/>
    <x v="6"/>
    <x v="12"/>
    <n v="7.22"/>
  </r>
  <r>
    <x v="12"/>
    <x v="21"/>
    <s v="Attentive Energy"/>
    <x v="19"/>
    <s v="Tilefish"/>
    <x v="27"/>
    <x v="20"/>
    <x v="1"/>
    <x v="1"/>
    <x v="12"/>
    <n v="3.61"/>
  </r>
  <r>
    <x v="12"/>
    <x v="21"/>
    <s v="Attentive Energy"/>
    <x v="43"/>
    <s v="Northeast Multispecies"/>
    <x v="19"/>
    <x v="19"/>
    <x v="6"/>
    <x v="6"/>
    <x v="12"/>
    <n v="2.41"/>
  </r>
  <r>
    <x v="12"/>
    <x v="21"/>
    <s v="Attentive Energy"/>
    <x v="11"/>
    <s v="ASMFC FMP"/>
    <x v="19"/>
    <x v="19"/>
    <x v="6"/>
    <x v="6"/>
    <x v="12"/>
    <n v="2.41"/>
  </r>
  <r>
    <x v="12"/>
    <x v="21"/>
    <s v="Attentive Energy"/>
    <x v="82"/>
    <s v="No Federal FMP"/>
    <x v="20"/>
    <x v="65"/>
    <x v="5"/>
    <x v="7"/>
    <x v="12"/>
    <n v="1.2"/>
  </r>
  <r>
    <x v="12"/>
    <x v="21"/>
    <s v="Attentive Energy"/>
    <x v="108"/>
    <s v="No Federal FMP"/>
    <x v="20"/>
    <x v="19"/>
    <x v="5"/>
    <x v="1"/>
    <x v="12"/>
    <n v="1.2"/>
  </r>
  <r>
    <x v="12"/>
    <x v="21"/>
    <s v="Attentive Energy"/>
    <x v="80"/>
    <s v="ASMFC FMP"/>
    <x v="20"/>
    <x v="20"/>
    <x v="6"/>
    <x v="6"/>
    <x v="12"/>
    <n v="1.2"/>
  </r>
  <r>
    <x v="12"/>
    <x v="21"/>
    <s v="Attentive Energy"/>
    <x v="51"/>
    <s v="No Federal FMP"/>
    <x v="20"/>
    <x v="19"/>
    <x v="1"/>
    <x v="5"/>
    <x v="12"/>
    <n v="1.2"/>
  </r>
  <r>
    <x v="12"/>
    <x v="21"/>
    <s v="Attentive Energy"/>
    <x v="77"/>
    <s v="SERO FMP"/>
    <x v="20"/>
    <x v="20"/>
    <x v="6"/>
    <x v="6"/>
    <x v="12"/>
    <n v="1.2"/>
  </r>
  <r>
    <x v="12"/>
    <x v="21"/>
    <s v="Attentive Energy"/>
    <x v="54"/>
    <s v="Northeast Multispecies"/>
    <x v="20"/>
    <x v="19"/>
    <x v="6"/>
    <x v="6"/>
    <x v="12"/>
    <n v="1.2"/>
  </r>
  <r>
    <x v="12"/>
    <x v="22"/>
    <s v="Community Offshore Wind"/>
    <x v="1"/>
    <s v="Sea Scallop"/>
    <x v="4836"/>
    <x v="4842"/>
    <x v="21"/>
    <x v="260"/>
    <x v="12"/>
    <n v="5349215.62"/>
  </r>
  <r>
    <x v="12"/>
    <x v="22"/>
    <s v="Community Offshore Wind"/>
    <x v="53"/>
    <s v="Surfclam, Ocean Quahog"/>
    <x v="4837"/>
    <x v="4843"/>
    <x v="284"/>
    <x v="295"/>
    <x v="12"/>
    <n v="1631672.63"/>
  </r>
  <r>
    <x v="12"/>
    <x v="22"/>
    <s v="Community Offshore Wind"/>
    <x v="96"/>
    <s v="Surfclam, Ocean Quahog"/>
    <x v="4838"/>
    <x v="4844"/>
    <x v="30"/>
    <x v="133"/>
    <x v="12"/>
    <n v="224218.22"/>
  </r>
  <r>
    <x v="12"/>
    <x v="22"/>
    <s v="Community Offshore Wind"/>
    <x v="18"/>
    <s v="Mackerel, Squid, and Butterfish"/>
    <x v="4839"/>
    <x v="4845"/>
    <x v="28"/>
    <x v="49"/>
    <x v="12"/>
    <n v="53538.04"/>
  </r>
  <r>
    <x v="12"/>
    <x v="22"/>
    <s v="Community Offshore Wind"/>
    <x v="7"/>
    <s v="Mackerel, Squid, and Butterfish"/>
    <x v="4840"/>
    <x v="4846"/>
    <x v="22"/>
    <x v="28"/>
    <x v="12"/>
    <n v="30378.560000000001"/>
  </r>
  <r>
    <x v="12"/>
    <x v="22"/>
    <s v="Community Offshore Wind"/>
    <x v="16"/>
    <s v="Monkfish"/>
    <x v="2110"/>
    <x v="4847"/>
    <x v="22"/>
    <x v="68"/>
    <x v="12"/>
    <n v="27884"/>
  </r>
  <r>
    <x v="12"/>
    <x v="22"/>
    <s v="Community Offshore Wind"/>
    <x v="38"/>
    <s v="Atlantic Herring"/>
    <x v="4841"/>
    <x v="4848"/>
    <x v="10"/>
    <x v="68"/>
    <x v="12"/>
    <n v="26417.81"/>
  </r>
  <r>
    <x v="12"/>
    <x v="22"/>
    <s v="Community Offshore Wind"/>
    <x v="10"/>
    <s v="Summer Flounder, Scup, Black Sea Bass"/>
    <x v="4842"/>
    <x v="4849"/>
    <x v="8"/>
    <x v="63"/>
    <x v="12"/>
    <n v="19337.060000000001"/>
  </r>
  <r>
    <x v="12"/>
    <x v="22"/>
    <s v="Community Offshore Wind"/>
    <x v="9"/>
    <s v="Summer Flounder, Scup, Black Sea Bass"/>
    <x v="4843"/>
    <x v="4850"/>
    <x v="56"/>
    <x v="94"/>
    <x v="12"/>
    <n v="8628.73"/>
  </r>
  <r>
    <x v="12"/>
    <x v="22"/>
    <s v="Community Offshore Wind"/>
    <x v="6"/>
    <s v="Mackerel, Squid, and Butterfish"/>
    <x v="4844"/>
    <x v="4851"/>
    <x v="29"/>
    <x v="7"/>
    <x v="12"/>
    <n v="3153.68"/>
  </r>
  <r>
    <x v="12"/>
    <x v="22"/>
    <s v="Community Offshore Wind"/>
    <x v="2"/>
    <s v="Summer Flounder, Scup, Black Sea Bass"/>
    <x v="4845"/>
    <x v="1544"/>
    <x v="67"/>
    <x v="10"/>
    <x v="12"/>
    <n v="2735.12"/>
  </r>
  <r>
    <x v="12"/>
    <x v="22"/>
    <s v="Community Offshore Wind"/>
    <x v="5"/>
    <s v="ASMFC FMP"/>
    <x v="4846"/>
    <x v="562"/>
    <x v="6"/>
    <x v="6"/>
    <x v="12"/>
    <n v="2623.26"/>
  </r>
  <r>
    <x v="12"/>
    <x v="22"/>
    <s v="Community Offshore Wind"/>
    <x v="22"/>
    <s v="Small-Mesh Multispecies"/>
    <x v="4847"/>
    <x v="4852"/>
    <x v="5"/>
    <x v="1"/>
    <x v="12"/>
    <n v="1681.48"/>
  </r>
  <r>
    <x v="12"/>
    <x v="22"/>
    <s v="Community Offshore Wind"/>
    <x v="40"/>
    <s v="ASMFC FMP"/>
    <x v="2934"/>
    <x v="4853"/>
    <x v="11"/>
    <x v="44"/>
    <x v="12"/>
    <n v="1651.41"/>
  </r>
  <r>
    <x v="12"/>
    <x v="22"/>
    <s v="Community Offshore Wind"/>
    <x v="0"/>
    <m/>
    <x v="4848"/>
    <x v="2123"/>
    <x v="0"/>
    <x v="0"/>
    <x v="12"/>
    <n v="1151.06"/>
  </r>
  <r>
    <x v="12"/>
    <x v="22"/>
    <s v="Community Offshore Wind"/>
    <x v="28"/>
    <s v="Tilefish"/>
    <x v="2216"/>
    <x v="4730"/>
    <x v="5"/>
    <x v="5"/>
    <x v="12"/>
    <n v="831.12"/>
  </r>
  <r>
    <x v="12"/>
    <x v="22"/>
    <s v="Community Offshore Wind"/>
    <x v="111"/>
    <s v="No Federal FMP"/>
    <x v="4849"/>
    <x v="2967"/>
    <x v="29"/>
    <x v="5"/>
    <x v="12"/>
    <n v="641.08000000000004"/>
  </r>
  <r>
    <x v="12"/>
    <x v="22"/>
    <s v="Community Offshore Wind"/>
    <x v="95"/>
    <s v="No Federal FMP"/>
    <x v="4850"/>
    <x v="216"/>
    <x v="10"/>
    <x v="63"/>
    <x v="12"/>
    <n v="586.96"/>
  </r>
  <r>
    <x v="12"/>
    <x v="22"/>
    <s v="Community Offshore Wind"/>
    <x v="113"/>
    <s v="SERO FMP"/>
    <x v="4645"/>
    <x v="4854"/>
    <x v="78"/>
    <x v="61"/>
    <x v="12"/>
    <n v="399.32"/>
  </r>
  <r>
    <x v="12"/>
    <x v="22"/>
    <s v="Community Offshore Wind"/>
    <x v="35"/>
    <s v="Spiny Dogfish"/>
    <x v="331"/>
    <x v="671"/>
    <x v="1"/>
    <x v="1"/>
    <x v="12"/>
    <n v="291.07"/>
  </r>
  <r>
    <x v="12"/>
    <x v="22"/>
    <s v="Community Offshore Wind"/>
    <x v="26"/>
    <s v="Skates"/>
    <x v="1881"/>
    <x v="4855"/>
    <x v="6"/>
    <x v="6"/>
    <x v="12"/>
    <n v="194.85"/>
  </r>
  <r>
    <x v="12"/>
    <x v="22"/>
    <s v="Community Offshore Wind"/>
    <x v="17"/>
    <s v="Small-Mesh Multispecies"/>
    <x v="352"/>
    <x v="3092"/>
    <x v="5"/>
    <x v="5"/>
    <x v="12"/>
    <n v="159.97"/>
  </r>
  <r>
    <x v="12"/>
    <x v="22"/>
    <s v="Community Offshore Wind"/>
    <x v="20"/>
    <s v="Mackerel, Squid, and Butterfish"/>
    <x v="697"/>
    <x v="1732"/>
    <x v="5"/>
    <x v="5"/>
    <x v="12"/>
    <n v="157.56"/>
  </r>
  <r>
    <x v="12"/>
    <x v="22"/>
    <s v="Community Offshore Wind"/>
    <x v="25"/>
    <s v="Bluefish"/>
    <x v="696"/>
    <x v="4822"/>
    <x v="1"/>
    <x v="1"/>
    <x v="12"/>
    <n v="149.13999999999999"/>
  </r>
  <r>
    <x v="12"/>
    <x v="22"/>
    <s v="Community Offshore Wind"/>
    <x v="32"/>
    <s v="Highly Migratory Species"/>
    <x v="588"/>
    <x v="758"/>
    <x v="1"/>
    <x v="1"/>
    <x v="12"/>
    <n v="96.22"/>
  </r>
  <r>
    <x v="12"/>
    <x v="22"/>
    <s v="Community Offshore Wind"/>
    <x v="64"/>
    <s v="Small-Mesh Multispecies"/>
    <x v="189"/>
    <x v="1103"/>
    <x v="5"/>
    <x v="7"/>
    <x v="12"/>
    <n v="87.8"/>
  </r>
  <r>
    <x v="12"/>
    <x v="22"/>
    <s v="Community Offshore Wind"/>
    <x v="21"/>
    <s v="No Federal FMP"/>
    <x v="225"/>
    <x v="265"/>
    <x v="29"/>
    <x v="7"/>
    <x v="12"/>
    <n v="85.4"/>
  </r>
  <r>
    <x v="12"/>
    <x v="22"/>
    <s v="Community Offshore Wind"/>
    <x v="29"/>
    <s v="ASMFC FMP"/>
    <x v="64"/>
    <x v="11"/>
    <x v="6"/>
    <x v="6"/>
    <x v="12"/>
    <n v="60.14"/>
  </r>
  <r>
    <x v="12"/>
    <x v="22"/>
    <s v="Community Offshore Wind"/>
    <x v="41"/>
    <s v="Northeast Multispecies"/>
    <x v="191"/>
    <x v="121"/>
    <x v="6"/>
    <x v="6"/>
    <x v="12"/>
    <n v="54.12"/>
  </r>
  <r>
    <x v="12"/>
    <x v="22"/>
    <s v="Community Offshore Wind"/>
    <x v="8"/>
    <s v="ASMFC FMP"/>
    <x v="499"/>
    <x v="265"/>
    <x v="6"/>
    <x v="6"/>
    <x v="12"/>
    <n v="46.91"/>
  </r>
  <r>
    <x v="12"/>
    <x v="22"/>
    <s v="Community Offshore Wind"/>
    <x v="24"/>
    <s v="No Federal FMP"/>
    <x v="194"/>
    <x v="215"/>
    <x v="9"/>
    <x v="8"/>
    <x v="12"/>
    <n v="39.69"/>
  </r>
  <r>
    <x v="12"/>
    <x v="22"/>
    <s v="Community Offshore Wind"/>
    <x v="31"/>
    <s v="No Federal FMP"/>
    <x v="108"/>
    <x v="364"/>
    <x v="1"/>
    <x v="1"/>
    <x v="12"/>
    <n v="27.66"/>
  </r>
  <r>
    <x v="12"/>
    <x v="22"/>
    <s v="Community Offshore Wind"/>
    <x v="52"/>
    <s v="No Federal FMP"/>
    <x v="110"/>
    <x v="109"/>
    <x v="67"/>
    <x v="31"/>
    <x v="12"/>
    <n v="10.82"/>
  </r>
  <r>
    <x v="12"/>
    <x v="22"/>
    <s v="Community Offshore Wind"/>
    <x v="60"/>
    <s v="ASMFC FMP"/>
    <x v="110"/>
    <x v="281"/>
    <x v="6"/>
    <x v="6"/>
    <x v="12"/>
    <n v="10.82"/>
  </r>
  <r>
    <x v="12"/>
    <x v="22"/>
    <s v="Community Offshore Wind"/>
    <x v="49"/>
    <s v="No Federal FMP"/>
    <x v="18"/>
    <x v="217"/>
    <x v="9"/>
    <x v="22"/>
    <x v="12"/>
    <n v="6.01"/>
  </r>
  <r>
    <x v="12"/>
    <x v="22"/>
    <s v="Community Offshore Wind"/>
    <x v="23"/>
    <s v="Highly Migratory Species"/>
    <x v="71"/>
    <x v="19"/>
    <x v="6"/>
    <x v="6"/>
    <x v="12"/>
    <n v="4.8099999999999996"/>
  </r>
  <r>
    <x v="12"/>
    <x v="22"/>
    <s v="Community Offshore Wind"/>
    <x v="31"/>
    <s v="No Federal FMP"/>
    <x v="71"/>
    <x v="20"/>
    <x v="6"/>
    <x v="6"/>
    <x v="12"/>
    <n v="4.8099999999999996"/>
  </r>
  <r>
    <x v="12"/>
    <x v="22"/>
    <s v="Community Offshore Wind"/>
    <x v="19"/>
    <s v="Tilefish"/>
    <x v="71"/>
    <x v="109"/>
    <x v="1"/>
    <x v="1"/>
    <x v="12"/>
    <n v="4.8099999999999996"/>
  </r>
  <r>
    <x v="12"/>
    <x v="22"/>
    <s v="Community Offshore Wind"/>
    <x v="13"/>
    <s v="No Federal FMP"/>
    <x v="27"/>
    <x v="16"/>
    <x v="1"/>
    <x v="1"/>
    <x v="12"/>
    <n v="3.61"/>
  </r>
  <r>
    <x v="12"/>
    <x v="22"/>
    <s v="Community Offshore Wind"/>
    <x v="11"/>
    <s v="ASMFC FMP"/>
    <x v="19"/>
    <x v="19"/>
    <x v="6"/>
    <x v="6"/>
    <x v="12"/>
    <n v="2.41"/>
  </r>
  <r>
    <x v="12"/>
    <x v="22"/>
    <s v="Community Offshore Wind"/>
    <x v="48"/>
    <s v="Northeast Multispecies"/>
    <x v="19"/>
    <x v="19"/>
    <x v="6"/>
    <x v="6"/>
    <x v="12"/>
    <n v="2.41"/>
  </r>
  <r>
    <x v="12"/>
    <x v="22"/>
    <s v="Community Offshore Wind"/>
    <x v="14"/>
    <s v="No Federal FMP"/>
    <x v="20"/>
    <x v="20"/>
    <x v="1"/>
    <x v="1"/>
    <x v="12"/>
    <n v="1.2"/>
  </r>
  <r>
    <x v="12"/>
    <x v="23"/>
    <s v="Atlantic Shores Offshore Wind Bight"/>
    <x v="1"/>
    <s v="Sea Scallop"/>
    <x v="4851"/>
    <x v="4856"/>
    <x v="3"/>
    <x v="170"/>
    <x v="12"/>
    <n v="3940620.97"/>
  </r>
  <r>
    <x v="12"/>
    <x v="23"/>
    <s v="Atlantic Shores Offshore Wind Bight"/>
    <x v="53"/>
    <s v="Surfclam, Ocean Quahog"/>
    <x v="4852"/>
    <x v="4857"/>
    <x v="18"/>
    <x v="296"/>
    <x v="12"/>
    <n v="445160.06"/>
  </r>
  <r>
    <x v="12"/>
    <x v="23"/>
    <s v="Atlantic Shores Offshore Wind Bight"/>
    <x v="96"/>
    <s v="Surfclam, Ocean Quahog"/>
    <x v="4853"/>
    <x v="4858"/>
    <x v="52"/>
    <x v="158"/>
    <x v="12"/>
    <n v="174519.44"/>
  </r>
  <r>
    <x v="12"/>
    <x v="23"/>
    <s v="Atlantic Shores Offshore Wind Bight"/>
    <x v="16"/>
    <s v="Monkfish"/>
    <x v="4854"/>
    <x v="4859"/>
    <x v="27"/>
    <x v="43"/>
    <x v="12"/>
    <n v="26064.19"/>
  </r>
  <r>
    <x v="12"/>
    <x v="23"/>
    <s v="Atlantic Shores Offshore Wind Bight"/>
    <x v="7"/>
    <s v="Mackerel, Squid, and Butterfish"/>
    <x v="4855"/>
    <x v="3191"/>
    <x v="7"/>
    <x v="44"/>
    <x v="12"/>
    <n v="9094.2000000000007"/>
  </r>
  <r>
    <x v="12"/>
    <x v="23"/>
    <s v="Atlantic Shores Offshore Wind Bight"/>
    <x v="10"/>
    <s v="Summer Flounder, Scup, Black Sea Bass"/>
    <x v="3905"/>
    <x v="1098"/>
    <x v="7"/>
    <x v="31"/>
    <x v="12"/>
    <n v="8676.84"/>
  </r>
  <r>
    <x v="12"/>
    <x v="23"/>
    <s v="Atlantic Shores Offshore Wind Bight"/>
    <x v="18"/>
    <s v="Mackerel, Squid, and Butterfish"/>
    <x v="4856"/>
    <x v="4860"/>
    <x v="67"/>
    <x v="9"/>
    <x v="12"/>
    <n v="8311.19"/>
  </r>
  <r>
    <x v="12"/>
    <x v="23"/>
    <s v="Atlantic Shores Offshore Wind Bight"/>
    <x v="38"/>
    <s v="Atlantic Herring"/>
    <x v="4857"/>
    <x v="4861"/>
    <x v="5"/>
    <x v="5"/>
    <x v="12"/>
    <n v="5324.7"/>
  </r>
  <r>
    <x v="12"/>
    <x v="23"/>
    <s v="Atlantic Shores Offshore Wind Bight"/>
    <x v="9"/>
    <s v="Summer Flounder, Scup, Black Sea Bass"/>
    <x v="4858"/>
    <x v="4862"/>
    <x v="54"/>
    <x v="9"/>
    <x v="12"/>
    <n v="3319.67"/>
  </r>
  <r>
    <x v="12"/>
    <x v="23"/>
    <s v="Atlantic Shores Offshore Wind Bight"/>
    <x v="6"/>
    <s v="Mackerel, Squid, and Butterfish"/>
    <x v="4859"/>
    <x v="4863"/>
    <x v="5"/>
    <x v="5"/>
    <x v="12"/>
    <n v="2554.6999999999998"/>
  </r>
  <r>
    <x v="12"/>
    <x v="23"/>
    <s v="Atlantic Shores Offshore Wind Bight"/>
    <x v="2"/>
    <s v="Summer Flounder, Scup, Black Sea Bass"/>
    <x v="4860"/>
    <x v="2934"/>
    <x v="54"/>
    <x v="9"/>
    <x v="12"/>
    <n v="2097.64"/>
  </r>
  <r>
    <x v="12"/>
    <x v="23"/>
    <s v="Atlantic Shores Offshore Wind Bight"/>
    <x v="0"/>
    <m/>
    <x v="4861"/>
    <x v="1133"/>
    <x v="0"/>
    <x v="0"/>
    <x v="12"/>
    <n v="864.8"/>
  </r>
  <r>
    <x v="12"/>
    <x v="23"/>
    <s v="Atlantic Shores Offshore Wind Bight"/>
    <x v="40"/>
    <s v="ASMFC FMP"/>
    <x v="4862"/>
    <x v="4864"/>
    <x v="5"/>
    <x v="1"/>
    <x v="12"/>
    <n v="549.66999999999996"/>
  </r>
  <r>
    <x v="12"/>
    <x v="23"/>
    <s v="Atlantic Shores Offshore Wind Bight"/>
    <x v="22"/>
    <s v="Small-Mesh Multispecies"/>
    <x v="1596"/>
    <x v="343"/>
    <x v="6"/>
    <x v="6"/>
    <x v="12"/>
    <n v="417.36"/>
  </r>
  <r>
    <x v="12"/>
    <x v="23"/>
    <s v="Atlantic Shores Offshore Wind Bight"/>
    <x v="5"/>
    <s v="ASMFC FMP"/>
    <x v="220"/>
    <x v="209"/>
    <x v="6"/>
    <x v="6"/>
    <x v="12"/>
    <n v="351.21"/>
  </r>
  <r>
    <x v="12"/>
    <x v="23"/>
    <s v="Atlantic Shores Offshore Wind Bight"/>
    <x v="113"/>
    <s v="SERO FMP"/>
    <x v="2260"/>
    <x v="1132"/>
    <x v="39"/>
    <x v="56"/>
    <x v="12"/>
    <n v="199.66"/>
  </r>
  <r>
    <x v="12"/>
    <x v="23"/>
    <s v="Atlantic Shores Offshore Wind Bight"/>
    <x v="111"/>
    <s v="No Federal FMP"/>
    <x v="1860"/>
    <x v="1620"/>
    <x v="1"/>
    <x v="1"/>
    <x v="12"/>
    <n v="198.46"/>
  </r>
  <r>
    <x v="12"/>
    <x v="23"/>
    <s v="Atlantic Shores Offshore Wind Bight"/>
    <x v="60"/>
    <s v="ASMFC FMP"/>
    <x v="1611"/>
    <x v="3451"/>
    <x v="1"/>
    <x v="6"/>
    <x v="12"/>
    <n v="181.62"/>
  </r>
  <r>
    <x v="12"/>
    <x v="23"/>
    <s v="Atlantic Shores Offshore Wind Bight"/>
    <x v="35"/>
    <s v="Spiny Dogfish"/>
    <x v="222"/>
    <x v="1224"/>
    <x v="1"/>
    <x v="6"/>
    <x v="12"/>
    <n v="170.79"/>
  </r>
  <r>
    <x v="12"/>
    <x v="23"/>
    <s v="Atlantic Shores Offshore Wind Bight"/>
    <x v="95"/>
    <s v="No Federal FMP"/>
    <x v="496"/>
    <x v="487"/>
    <x v="29"/>
    <x v="7"/>
    <x v="12"/>
    <n v="164.78"/>
  </r>
  <r>
    <x v="12"/>
    <x v="23"/>
    <s v="Atlantic Shores Offshore Wind Bight"/>
    <x v="26"/>
    <s v="Skates"/>
    <x v="258"/>
    <x v="523"/>
    <x v="6"/>
    <x v="6"/>
    <x v="12"/>
    <n v="137.12"/>
  </r>
  <r>
    <x v="12"/>
    <x v="23"/>
    <s v="Atlantic Shores Offshore Wind Bight"/>
    <x v="41"/>
    <s v="Northeast Multispecies"/>
    <x v="190"/>
    <x v="250"/>
    <x v="6"/>
    <x v="6"/>
    <x v="12"/>
    <n v="61.34"/>
  </r>
  <r>
    <x v="12"/>
    <x v="23"/>
    <s v="Atlantic Shores Offshore Wind Bight"/>
    <x v="20"/>
    <s v="Mackerel, Squid, and Butterfish"/>
    <x v="107"/>
    <x v="12"/>
    <x v="1"/>
    <x v="1"/>
    <x v="12"/>
    <n v="56.53"/>
  </r>
  <r>
    <x v="12"/>
    <x v="23"/>
    <s v="Atlantic Shores Offshore Wind Bight"/>
    <x v="25"/>
    <s v="Bluefish"/>
    <x v="191"/>
    <x v="212"/>
    <x v="6"/>
    <x v="6"/>
    <x v="12"/>
    <n v="54.12"/>
  </r>
  <r>
    <x v="12"/>
    <x v="23"/>
    <s v="Atlantic Shores Offshore Wind Bight"/>
    <x v="64"/>
    <s v="Small-Mesh Multispecies"/>
    <x v="66"/>
    <x v="249"/>
    <x v="1"/>
    <x v="1"/>
    <x v="12"/>
    <n v="38.49"/>
  </r>
  <r>
    <x v="12"/>
    <x v="23"/>
    <s v="Atlantic Shores Offshore Wind Bight"/>
    <x v="17"/>
    <s v="Small-Mesh Multispecies"/>
    <x v="126"/>
    <x v="506"/>
    <x v="6"/>
    <x v="6"/>
    <x v="12"/>
    <n v="33.68"/>
  </r>
  <r>
    <x v="12"/>
    <x v="23"/>
    <s v="Atlantic Shores Offshore Wind Bight"/>
    <x v="28"/>
    <s v="Tilefish"/>
    <x v="14"/>
    <x v="184"/>
    <x v="6"/>
    <x v="6"/>
    <x v="12"/>
    <n v="30.07"/>
  </r>
  <r>
    <x v="12"/>
    <x v="23"/>
    <s v="Atlantic Shores Offshore Wind Bight"/>
    <x v="21"/>
    <s v="No Federal FMP"/>
    <x v="145"/>
    <x v="364"/>
    <x v="1"/>
    <x v="1"/>
    <x v="12"/>
    <n v="16.84"/>
  </r>
  <r>
    <x v="12"/>
    <x v="23"/>
    <s v="Atlantic Shores Offshore Wind Bight"/>
    <x v="23"/>
    <s v="Highly Migratory Species"/>
    <x v="196"/>
    <x v="15"/>
    <x v="6"/>
    <x v="1"/>
    <x v="12"/>
    <n v="15.64"/>
  </r>
  <r>
    <x v="12"/>
    <x v="23"/>
    <s v="Atlantic Shores Offshore Wind Bight"/>
    <x v="8"/>
    <s v="ASMFC FMP"/>
    <x v="69"/>
    <x v="67"/>
    <x v="6"/>
    <x v="6"/>
    <x v="12"/>
    <n v="13.23"/>
  </r>
  <r>
    <x v="12"/>
    <x v="23"/>
    <s v="Atlantic Shores Offshore Wind Bight"/>
    <x v="65"/>
    <s v="No Federal FMP"/>
    <x v="111"/>
    <x v="125"/>
    <x v="6"/>
    <x v="6"/>
    <x v="12"/>
    <n v="7.22"/>
  </r>
  <r>
    <x v="12"/>
    <x v="23"/>
    <s v="Atlantic Shores Offshore Wind Bight"/>
    <x v="19"/>
    <s v="Tilefish"/>
    <x v="18"/>
    <x v="27"/>
    <x v="1"/>
    <x v="5"/>
    <x v="12"/>
    <n v="6.01"/>
  </r>
  <r>
    <x v="12"/>
    <x v="23"/>
    <s v="Atlantic Shores Offshore Wind Bight"/>
    <x v="31"/>
    <s v="No Federal FMP"/>
    <x v="18"/>
    <x v="27"/>
    <x v="6"/>
    <x v="6"/>
    <x v="12"/>
    <n v="6.01"/>
  </r>
  <r>
    <x v="12"/>
    <x v="23"/>
    <s v="Atlantic Shores Offshore Wind Bight"/>
    <x v="27"/>
    <s v="Northeast Multispecies"/>
    <x v="71"/>
    <x v="20"/>
    <x v="6"/>
    <x v="6"/>
    <x v="12"/>
    <n v="4.8099999999999996"/>
  </r>
  <r>
    <x v="12"/>
    <x v="23"/>
    <s v="Atlantic Shores Offshore Wind Bight"/>
    <x v="32"/>
    <s v="Highly Migratory Species"/>
    <x v="27"/>
    <x v="27"/>
    <x v="6"/>
    <x v="6"/>
    <x v="12"/>
    <n v="3.61"/>
  </r>
  <r>
    <x v="12"/>
    <x v="23"/>
    <s v="Atlantic Shores Offshore Wind Bight"/>
    <x v="24"/>
    <s v="No Federal FMP"/>
    <x v="27"/>
    <x v="65"/>
    <x v="1"/>
    <x v="1"/>
    <x v="12"/>
    <n v="3.61"/>
  </r>
  <r>
    <x v="12"/>
    <x v="23"/>
    <s v="Atlantic Shores Offshore Wind Bight"/>
    <x v="49"/>
    <s v="No Federal FMP"/>
    <x v="19"/>
    <x v="107"/>
    <x v="29"/>
    <x v="64"/>
    <x v="12"/>
    <n v="2.41"/>
  </r>
  <r>
    <x v="12"/>
    <x v="23"/>
    <s v="Atlantic Shores Offshore Wind Bight"/>
    <x v="31"/>
    <s v="No Federal FMP"/>
    <x v="20"/>
    <x v="19"/>
    <x v="6"/>
    <x v="6"/>
    <x v="12"/>
    <n v="1.2"/>
  </r>
  <r>
    <x v="12"/>
    <x v="23"/>
    <s v="Atlantic Shores Offshore Wind Bight"/>
    <x v="3"/>
    <s v="No Federal FMP"/>
    <x v="20"/>
    <x v="19"/>
    <x v="6"/>
    <x v="6"/>
    <x v="12"/>
    <n v="1.2"/>
  </r>
  <r>
    <x v="12"/>
    <x v="24"/>
    <s v="Invenergy Wind Offshore"/>
    <x v="1"/>
    <s v="Sea Scallop"/>
    <x v="4863"/>
    <x v="4865"/>
    <x v="59"/>
    <x v="126"/>
    <x v="12"/>
    <n v="4581322.63"/>
  </r>
  <r>
    <x v="12"/>
    <x v="24"/>
    <s v="Invenergy Wind Offshore"/>
    <x v="96"/>
    <s v="Surfclam, Ocean Quahog"/>
    <x v="4864"/>
    <x v="4866"/>
    <x v="174"/>
    <x v="115"/>
    <x v="12"/>
    <n v="235812.99"/>
  </r>
  <r>
    <x v="12"/>
    <x v="24"/>
    <s v="Invenergy Wind Offshore"/>
    <x v="53"/>
    <s v="Surfclam, Ocean Quahog"/>
    <x v="4865"/>
    <x v="4867"/>
    <x v="80"/>
    <x v="77"/>
    <x v="12"/>
    <n v="139249.19"/>
  </r>
  <r>
    <x v="12"/>
    <x v="24"/>
    <s v="Invenergy Wind Offshore"/>
    <x v="16"/>
    <s v="Monkfish"/>
    <x v="4866"/>
    <x v="2880"/>
    <x v="67"/>
    <x v="8"/>
    <x v="12"/>
    <n v="17668.8"/>
  </r>
  <r>
    <x v="12"/>
    <x v="24"/>
    <s v="Invenergy Wind Offshore"/>
    <x v="7"/>
    <s v="Mackerel, Squid, and Butterfish"/>
    <x v="265"/>
    <x v="4868"/>
    <x v="9"/>
    <x v="9"/>
    <x v="12"/>
    <n v="15391.95"/>
  </r>
  <r>
    <x v="12"/>
    <x v="24"/>
    <s v="Invenergy Wind Offshore"/>
    <x v="18"/>
    <s v="Mackerel, Squid, and Butterfish"/>
    <x v="4867"/>
    <x v="4869"/>
    <x v="27"/>
    <x v="28"/>
    <x v="12"/>
    <n v="12263.52"/>
  </r>
  <r>
    <x v="12"/>
    <x v="24"/>
    <s v="Invenergy Wind Offshore"/>
    <x v="10"/>
    <s v="Summer Flounder, Scup, Black Sea Bass"/>
    <x v="4868"/>
    <x v="4870"/>
    <x v="11"/>
    <x v="9"/>
    <x v="12"/>
    <n v="11395.12"/>
  </r>
  <r>
    <x v="12"/>
    <x v="24"/>
    <s v="Invenergy Wind Offshore"/>
    <x v="38"/>
    <s v="Atlantic Herring"/>
    <x v="4869"/>
    <x v="4871"/>
    <x v="29"/>
    <x v="7"/>
    <x v="12"/>
    <n v="7275.6"/>
  </r>
  <r>
    <x v="12"/>
    <x v="24"/>
    <s v="Invenergy Wind Offshore"/>
    <x v="9"/>
    <s v="Summer Flounder, Scup, Black Sea Bass"/>
    <x v="4870"/>
    <x v="4872"/>
    <x v="45"/>
    <x v="22"/>
    <x v="12"/>
    <n v="6194.31"/>
  </r>
  <r>
    <x v="12"/>
    <x v="24"/>
    <s v="Invenergy Wind Offshore"/>
    <x v="6"/>
    <s v="Mackerel, Squid, and Butterfish"/>
    <x v="4871"/>
    <x v="4873"/>
    <x v="29"/>
    <x v="7"/>
    <x v="12"/>
    <n v="3556.61"/>
  </r>
  <r>
    <x v="12"/>
    <x v="24"/>
    <s v="Invenergy Wind Offshore"/>
    <x v="2"/>
    <s v="Summer Flounder, Scup, Black Sea Bass"/>
    <x v="4872"/>
    <x v="707"/>
    <x v="10"/>
    <x v="68"/>
    <x v="12"/>
    <n v="3283.58"/>
  </r>
  <r>
    <x v="12"/>
    <x v="24"/>
    <s v="Invenergy Wind Offshore"/>
    <x v="0"/>
    <m/>
    <x v="383"/>
    <x v="4874"/>
    <x v="0"/>
    <x v="0"/>
    <x v="12"/>
    <n v="1253.29"/>
  </r>
  <r>
    <x v="12"/>
    <x v="24"/>
    <s v="Invenergy Wind Offshore"/>
    <x v="5"/>
    <s v="ASMFC FMP"/>
    <x v="2678"/>
    <x v="1769"/>
    <x v="6"/>
    <x v="6"/>
    <x v="12"/>
    <n v="1031.98"/>
  </r>
  <r>
    <x v="12"/>
    <x v="24"/>
    <s v="Invenergy Wind Offshore"/>
    <x v="35"/>
    <s v="Spiny Dogfish"/>
    <x v="2913"/>
    <x v="1878"/>
    <x v="5"/>
    <x v="6"/>
    <x v="12"/>
    <n v="668.74"/>
  </r>
  <r>
    <x v="12"/>
    <x v="24"/>
    <s v="Invenergy Wind Offshore"/>
    <x v="22"/>
    <s v="Small-Mesh Multispecies"/>
    <x v="2416"/>
    <x v="730"/>
    <x v="6"/>
    <x v="1"/>
    <x v="12"/>
    <n v="455.85"/>
  </r>
  <r>
    <x v="12"/>
    <x v="24"/>
    <s v="Invenergy Wind Offshore"/>
    <x v="111"/>
    <s v="No Federal FMP"/>
    <x v="1685"/>
    <x v="1444"/>
    <x v="5"/>
    <x v="5"/>
    <x v="12"/>
    <n v="412.55"/>
  </r>
  <r>
    <x v="12"/>
    <x v="24"/>
    <s v="Invenergy Wind Offshore"/>
    <x v="41"/>
    <s v="Northeast Multispecies"/>
    <x v="1642"/>
    <x v="1552"/>
    <x v="1"/>
    <x v="1"/>
    <x v="12"/>
    <n v="386.09"/>
  </r>
  <r>
    <x v="12"/>
    <x v="24"/>
    <s v="Invenergy Wind Offshore"/>
    <x v="113"/>
    <s v="SERO FMP"/>
    <x v="1560"/>
    <x v="2405"/>
    <x v="20"/>
    <x v="77"/>
    <x v="12"/>
    <n v="343.99"/>
  </r>
  <r>
    <x v="12"/>
    <x v="24"/>
    <s v="Invenergy Wind Offshore"/>
    <x v="95"/>
    <s v="No Federal FMP"/>
    <x v="459"/>
    <x v="1003"/>
    <x v="11"/>
    <x v="64"/>
    <x v="12"/>
    <n v="293.48"/>
  </r>
  <r>
    <x v="12"/>
    <x v="24"/>
    <s v="Invenergy Wind Offshore"/>
    <x v="28"/>
    <s v="Tilefish"/>
    <x v="1719"/>
    <x v="901"/>
    <x v="6"/>
    <x v="6"/>
    <x v="12"/>
    <n v="193.65"/>
  </r>
  <r>
    <x v="12"/>
    <x v="24"/>
    <s v="Invenergy Wind Offshore"/>
    <x v="60"/>
    <s v="ASMFC FMP"/>
    <x v="1909"/>
    <x v="1903"/>
    <x v="6"/>
    <x v="6"/>
    <x v="12"/>
    <n v="119.07"/>
  </r>
  <r>
    <x v="12"/>
    <x v="24"/>
    <s v="Invenergy Wind Offshore"/>
    <x v="25"/>
    <s v="Bluefish"/>
    <x v="217"/>
    <x v="2924"/>
    <x v="6"/>
    <x v="1"/>
    <x v="12"/>
    <n v="89.01"/>
  </r>
  <r>
    <x v="12"/>
    <x v="24"/>
    <s v="Invenergy Wind Offshore"/>
    <x v="20"/>
    <s v="Mackerel, Squid, and Butterfish"/>
    <x v="62"/>
    <x v="683"/>
    <x v="1"/>
    <x v="1"/>
    <x v="12"/>
    <n v="73.37"/>
  </r>
  <r>
    <x v="12"/>
    <x v="24"/>
    <s v="Invenergy Wind Offshore"/>
    <x v="8"/>
    <s v="ASMFC FMP"/>
    <x v="1188"/>
    <x v="91"/>
    <x v="6"/>
    <x v="6"/>
    <x v="12"/>
    <n v="72.17"/>
  </r>
  <r>
    <x v="12"/>
    <x v="24"/>
    <s v="Invenergy Wind Offshore"/>
    <x v="23"/>
    <s v="Highly Migratory Species"/>
    <x v="313"/>
    <x v="14"/>
    <x v="1"/>
    <x v="7"/>
    <x v="12"/>
    <n v="48.11"/>
  </r>
  <r>
    <x v="12"/>
    <x v="24"/>
    <s v="Invenergy Wind Offshore"/>
    <x v="26"/>
    <s v="Skates"/>
    <x v="194"/>
    <x v="1980"/>
    <x v="6"/>
    <x v="6"/>
    <x v="12"/>
    <n v="39.69"/>
  </r>
  <r>
    <x v="12"/>
    <x v="24"/>
    <s v="Invenergy Wind Offshore"/>
    <x v="17"/>
    <s v="Small-Mesh Multispecies"/>
    <x v="66"/>
    <x v="782"/>
    <x v="1"/>
    <x v="6"/>
    <x v="12"/>
    <n v="38.49"/>
  </r>
  <r>
    <x v="12"/>
    <x v="24"/>
    <s v="Invenergy Wind Offshore"/>
    <x v="64"/>
    <s v="Small-Mesh Multispecies"/>
    <x v="261"/>
    <x v="103"/>
    <x v="1"/>
    <x v="1"/>
    <x v="12"/>
    <n v="32.47"/>
  </r>
  <r>
    <x v="12"/>
    <x v="24"/>
    <s v="Invenergy Wind Offshore"/>
    <x v="21"/>
    <s v="No Federal FMP"/>
    <x v="67"/>
    <x v="157"/>
    <x v="1"/>
    <x v="1"/>
    <x v="12"/>
    <n v="18.04"/>
  </r>
  <r>
    <x v="12"/>
    <x v="24"/>
    <s v="Invenergy Wind Offshore"/>
    <x v="27"/>
    <s v="Northeast Multispecies"/>
    <x v="196"/>
    <x v="141"/>
    <x v="6"/>
    <x v="6"/>
    <x v="12"/>
    <n v="15.64"/>
  </r>
  <r>
    <x v="12"/>
    <x v="24"/>
    <s v="Invenergy Wind Offshore"/>
    <x v="65"/>
    <s v="No Federal FMP"/>
    <x v="68"/>
    <x v="124"/>
    <x v="6"/>
    <x v="6"/>
    <x v="12"/>
    <n v="14.43"/>
  </r>
  <r>
    <x v="12"/>
    <x v="24"/>
    <s v="Invenergy Wind Offshore"/>
    <x v="24"/>
    <s v="No Federal FMP"/>
    <x v="17"/>
    <x v="141"/>
    <x v="5"/>
    <x v="5"/>
    <x v="12"/>
    <n v="8.42"/>
  </r>
  <r>
    <x v="12"/>
    <x v="24"/>
    <s v="Invenergy Wind Offshore"/>
    <x v="31"/>
    <s v="No Federal FMP"/>
    <x v="111"/>
    <x v="65"/>
    <x v="6"/>
    <x v="6"/>
    <x v="12"/>
    <n v="7.22"/>
  </r>
  <r>
    <x v="12"/>
    <x v="24"/>
    <s v="Invenergy Wind Offshore"/>
    <x v="52"/>
    <s v="No Federal FMP"/>
    <x v="18"/>
    <x v="109"/>
    <x v="7"/>
    <x v="31"/>
    <x v="12"/>
    <n v="6.01"/>
  </r>
  <r>
    <x v="12"/>
    <x v="24"/>
    <s v="Invenergy Wind Offshore"/>
    <x v="49"/>
    <s v="No Federal FMP"/>
    <x v="18"/>
    <x v="208"/>
    <x v="9"/>
    <x v="10"/>
    <x v="12"/>
    <n v="6.01"/>
  </r>
  <r>
    <x v="12"/>
    <x v="24"/>
    <s v="Invenergy Wind Offshore"/>
    <x v="32"/>
    <s v="Highly Migratory Species"/>
    <x v="27"/>
    <x v="65"/>
    <x v="6"/>
    <x v="6"/>
    <x v="12"/>
    <n v="3.61"/>
  </r>
  <r>
    <x v="12"/>
    <x v="24"/>
    <s v="Invenergy Wind Offshore"/>
    <x v="19"/>
    <s v="Tilefish"/>
    <x v="27"/>
    <x v="20"/>
    <x v="1"/>
    <x v="1"/>
    <x v="12"/>
    <n v="3.61"/>
  </r>
  <r>
    <x v="12"/>
    <x v="24"/>
    <s v="Invenergy Wind Offshore"/>
    <x v="3"/>
    <s v="No Federal FMP"/>
    <x v="19"/>
    <x v="20"/>
    <x v="6"/>
    <x v="6"/>
    <x v="12"/>
    <n v="2.41"/>
  </r>
  <r>
    <x v="12"/>
    <x v="24"/>
    <s v="Invenergy Wind Offshore"/>
    <x v="31"/>
    <s v="No Federal FMP"/>
    <x v="20"/>
    <x v="19"/>
    <x v="6"/>
    <x v="6"/>
    <x v="12"/>
    <n v="1.2"/>
  </r>
  <r>
    <x v="12"/>
    <x v="25"/>
    <s v="Mid-Atlantic Offshore Wind"/>
    <x v="1"/>
    <s v="Sea Scallop"/>
    <x v="4873"/>
    <x v="4875"/>
    <x v="51"/>
    <x v="19"/>
    <x v="12"/>
    <n v="1023366.59"/>
  </r>
  <r>
    <x v="12"/>
    <x v="25"/>
    <s v="Mid-Atlantic Offshore Wind"/>
    <x v="18"/>
    <s v="Mackerel, Squid, and Butterfish"/>
    <x v="4874"/>
    <x v="4876"/>
    <x v="166"/>
    <x v="107"/>
    <x v="12"/>
    <n v="76711.960000000006"/>
  </r>
  <r>
    <x v="12"/>
    <x v="25"/>
    <s v="Mid-Atlantic Offshore Wind"/>
    <x v="16"/>
    <s v="Monkfish"/>
    <x v="4875"/>
    <x v="4877"/>
    <x v="46"/>
    <x v="62"/>
    <x v="12"/>
    <n v="56789.15"/>
  </r>
  <r>
    <x v="12"/>
    <x v="25"/>
    <s v="Mid-Atlantic Offshore Wind"/>
    <x v="38"/>
    <s v="Atlantic Herring"/>
    <x v="4876"/>
    <x v="4878"/>
    <x v="83"/>
    <x v="94"/>
    <x v="12"/>
    <n v="46537.88"/>
  </r>
  <r>
    <x v="12"/>
    <x v="25"/>
    <s v="Mid-Atlantic Offshore Wind"/>
    <x v="0"/>
    <m/>
    <x v="4877"/>
    <x v="4879"/>
    <x v="0"/>
    <x v="0"/>
    <x v="12"/>
    <n v="15055.17"/>
  </r>
  <r>
    <x v="12"/>
    <x v="25"/>
    <s v="Mid-Atlantic Offshore Wind"/>
    <x v="7"/>
    <s v="Mackerel, Squid, and Butterfish"/>
    <x v="4878"/>
    <x v="4880"/>
    <x v="11"/>
    <x v="31"/>
    <x v="12"/>
    <n v="11508.18"/>
  </r>
  <r>
    <x v="12"/>
    <x v="25"/>
    <s v="Mid-Atlantic Offshore Wind"/>
    <x v="10"/>
    <s v="Summer Flounder, Scup, Black Sea Bass"/>
    <x v="4879"/>
    <x v="4881"/>
    <x v="29"/>
    <x v="7"/>
    <x v="12"/>
    <n v="7203.44"/>
  </r>
  <r>
    <x v="12"/>
    <x v="25"/>
    <s v="Mid-Atlantic Offshore Wind"/>
    <x v="26"/>
    <s v="Skates"/>
    <x v="1637"/>
    <x v="4882"/>
    <x v="11"/>
    <x v="7"/>
    <x v="12"/>
    <n v="3686.51"/>
  </r>
  <r>
    <x v="12"/>
    <x v="25"/>
    <s v="Mid-Atlantic Offshore Wind"/>
    <x v="5"/>
    <s v="ASMFC FMP"/>
    <x v="2036"/>
    <x v="3211"/>
    <x v="6"/>
    <x v="6"/>
    <x v="12"/>
    <n v="3080.31"/>
  </r>
  <r>
    <x v="12"/>
    <x v="25"/>
    <s v="Mid-Atlantic Offshore Wind"/>
    <x v="9"/>
    <s v="Summer Flounder, Scup, Black Sea Bass"/>
    <x v="4880"/>
    <x v="4883"/>
    <x v="29"/>
    <x v="7"/>
    <x v="12"/>
    <n v="1539.56"/>
  </r>
  <r>
    <x v="12"/>
    <x v="25"/>
    <s v="Mid-Atlantic Offshore Wind"/>
    <x v="2"/>
    <s v="Summer Flounder, Scup, Black Sea Bass"/>
    <x v="2714"/>
    <x v="1156"/>
    <x v="29"/>
    <x v="7"/>
    <x v="12"/>
    <n v="909.3"/>
  </r>
  <r>
    <x v="12"/>
    <x v="25"/>
    <s v="Mid-Atlantic Offshore Wind"/>
    <x v="29"/>
    <s v="ASMFC FMP"/>
    <x v="472"/>
    <x v="1919"/>
    <x v="5"/>
    <x v="7"/>
    <x v="12"/>
    <n v="571.32000000000005"/>
  </r>
  <r>
    <x v="12"/>
    <x v="25"/>
    <s v="Mid-Atlantic Offshore Wind"/>
    <x v="22"/>
    <s v="Small-Mesh Multispecies"/>
    <x v="4881"/>
    <x v="3627"/>
    <x v="1"/>
    <x v="6"/>
    <x v="12"/>
    <n v="489.53"/>
  </r>
  <r>
    <x v="12"/>
    <x v="25"/>
    <s v="Mid-Atlantic Offshore Wind"/>
    <x v="21"/>
    <s v="No Federal FMP"/>
    <x v="277"/>
    <x v="92"/>
    <x v="13"/>
    <x v="32"/>
    <x v="12"/>
    <n v="464.27"/>
  </r>
  <r>
    <x v="12"/>
    <x v="25"/>
    <s v="Mid-Atlantic Offshore Wind"/>
    <x v="28"/>
    <s v="Tilefish"/>
    <x v="2061"/>
    <x v="731"/>
    <x v="1"/>
    <x v="6"/>
    <x v="12"/>
    <n v="287.45999999999998"/>
  </r>
  <r>
    <x v="12"/>
    <x v="25"/>
    <s v="Mid-Atlantic Offshore Wind"/>
    <x v="70"/>
    <s v="No Federal FMP"/>
    <x v="387"/>
    <x v="105"/>
    <x v="5"/>
    <x v="7"/>
    <x v="12"/>
    <n v="274.23"/>
  </r>
  <r>
    <x v="12"/>
    <x v="25"/>
    <s v="Mid-Atlantic Offshore Wind"/>
    <x v="20"/>
    <s v="Mackerel, Squid, and Butterfish"/>
    <x v="141"/>
    <x v="2905"/>
    <x v="29"/>
    <x v="7"/>
    <x v="12"/>
    <n v="229.73"/>
  </r>
  <r>
    <x v="12"/>
    <x v="25"/>
    <s v="Mid-Atlantic Offshore Wind"/>
    <x v="35"/>
    <s v="Spiny Dogfish"/>
    <x v="141"/>
    <x v="1499"/>
    <x v="1"/>
    <x v="1"/>
    <x v="12"/>
    <n v="229.73"/>
  </r>
  <r>
    <x v="12"/>
    <x v="25"/>
    <s v="Mid-Atlantic Offshore Wind"/>
    <x v="43"/>
    <s v="Northeast Multispecies"/>
    <x v="222"/>
    <x v="782"/>
    <x v="6"/>
    <x v="6"/>
    <x v="12"/>
    <n v="170.79"/>
  </r>
  <r>
    <x v="12"/>
    <x v="25"/>
    <s v="Mid-Atlantic Offshore Wind"/>
    <x v="95"/>
    <s v="No Federal FMP"/>
    <x v="817"/>
    <x v="451"/>
    <x v="5"/>
    <x v="7"/>
    <x v="12"/>
    <n v="139.52000000000001"/>
  </r>
  <r>
    <x v="12"/>
    <x v="25"/>
    <s v="Mid-Atlantic Offshore Wind"/>
    <x v="100"/>
    <s v="No Federal FMP"/>
    <x v="831"/>
    <x v="265"/>
    <x v="154"/>
    <x v="156"/>
    <x v="12"/>
    <n v="131.1"/>
  </r>
  <r>
    <x v="12"/>
    <x v="25"/>
    <s v="Mid-Atlantic Offshore Wind"/>
    <x v="32"/>
    <s v="Highly Migratory Species"/>
    <x v="436"/>
    <x v="658"/>
    <x v="1"/>
    <x v="1"/>
    <x v="12"/>
    <n v="128.69999999999999"/>
  </r>
  <r>
    <x v="12"/>
    <x v="25"/>
    <s v="Mid-Atlantic Offshore Wind"/>
    <x v="25"/>
    <s v="Bluefish"/>
    <x v="278"/>
    <x v="346"/>
    <x v="1"/>
    <x v="6"/>
    <x v="12"/>
    <n v="103.44"/>
  </r>
  <r>
    <x v="12"/>
    <x v="25"/>
    <s v="Mid-Atlantic Offshore Wind"/>
    <x v="6"/>
    <s v="Mackerel, Squid, and Butterfish"/>
    <x v="1053"/>
    <x v="384"/>
    <x v="6"/>
    <x v="6"/>
    <x v="12"/>
    <n v="90.21"/>
  </r>
  <r>
    <x v="12"/>
    <x v="25"/>
    <s v="Mid-Atlantic Offshore Wind"/>
    <x v="41"/>
    <s v="Northeast Multispecies"/>
    <x v="551"/>
    <x v="949"/>
    <x v="6"/>
    <x v="6"/>
    <x v="12"/>
    <n v="80.59"/>
  </r>
  <r>
    <x v="12"/>
    <x v="25"/>
    <s v="Mid-Atlantic Offshore Wind"/>
    <x v="17"/>
    <s v="Small-Mesh Multispecies"/>
    <x v="589"/>
    <x v="400"/>
    <x v="1"/>
    <x v="1"/>
    <x v="12"/>
    <n v="55.33"/>
  </r>
  <r>
    <x v="12"/>
    <x v="25"/>
    <s v="Mid-Atlantic Offshore Wind"/>
    <x v="3"/>
    <s v="No Federal FMP"/>
    <x v="195"/>
    <x v="68"/>
    <x v="6"/>
    <x v="6"/>
    <x v="12"/>
    <n v="28.87"/>
  </r>
  <r>
    <x v="12"/>
    <x v="25"/>
    <s v="Mid-Atlantic Offshore Wind"/>
    <x v="113"/>
    <s v="SERO FMP"/>
    <x v="109"/>
    <x v="265"/>
    <x v="29"/>
    <x v="7"/>
    <x v="12"/>
    <n v="24.06"/>
  </r>
  <r>
    <x v="12"/>
    <x v="25"/>
    <s v="Mid-Atlantic Offshore Wind"/>
    <x v="27"/>
    <s v="Northeast Multispecies"/>
    <x v="165"/>
    <x v="16"/>
    <x v="6"/>
    <x v="6"/>
    <x v="12"/>
    <n v="20.45"/>
  </r>
  <r>
    <x v="12"/>
    <x v="25"/>
    <s v="Mid-Atlantic Offshore Wind"/>
    <x v="60"/>
    <s v="ASMFC FMP"/>
    <x v="196"/>
    <x v="101"/>
    <x v="6"/>
    <x v="6"/>
    <x v="12"/>
    <n v="15.64"/>
  </r>
  <r>
    <x v="12"/>
    <x v="25"/>
    <s v="Mid-Atlantic Offshore Wind"/>
    <x v="65"/>
    <s v="No Federal FMP"/>
    <x v="110"/>
    <x v="364"/>
    <x v="6"/>
    <x v="6"/>
    <x v="12"/>
    <n v="10.82"/>
  </r>
  <r>
    <x v="12"/>
    <x v="25"/>
    <s v="Mid-Atlantic Offshore Wind"/>
    <x v="34"/>
    <s v="Northeast Multispecies"/>
    <x v="16"/>
    <x v="65"/>
    <x v="6"/>
    <x v="6"/>
    <x v="12"/>
    <n v="9.6199999999999992"/>
  </r>
  <r>
    <x v="12"/>
    <x v="25"/>
    <s v="Mid-Atlantic Offshore Wind"/>
    <x v="31"/>
    <s v="No Federal FMP"/>
    <x v="16"/>
    <x v="16"/>
    <x v="6"/>
    <x v="6"/>
    <x v="12"/>
    <n v="9.6199999999999992"/>
  </r>
  <r>
    <x v="12"/>
    <x v="25"/>
    <s v="Mid-Atlantic Offshore Wind"/>
    <x v="31"/>
    <s v="No Federal FMP"/>
    <x v="71"/>
    <x v="109"/>
    <x v="6"/>
    <x v="6"/>
    <x v="12"/>
    <n v="4.8099999999999996"/>
  </r>
  <r>
    <x v="12"/>
    <x v="25"/>
    <s v="Mid-Atlantic Offshore Wind"/>
    <x v="11"/>
    <s v="ASMFC FMP"/>
    <x v="27"/>
    <x v="19"/>
    <x v="6"/>
    <x v="6"/>
    <x v="12"/>
    <n v="3.61"/>
  </r>
  <r>
    <x v="12"/>
    <x v="25"/>
    <s v="Mid-Atlantic Offshore Wind"/>
    <x v="91"/>
    <s v="Northeast Multispecies"/>
    <x v="27"/>
    <x v="27"/>
    <x v="6"/>
    <x v="6"/>
    <x v="12"/>
    <n v="3.61"/>
  </r>
  <r>
    <x v="12"/>
    <x v="25"/>
    <s v="Mid-Atlantic Offshore Wind"/>
    <x v="82"/>
    <s v="No Federal FMP"/>
    <x v="19"/>
    <x v="16"/>
    <x v="7"/>
    <x v="44"/>
    <x v="12"/>
    <n v="2.41"/>
  </r>
  <r>
    <x v="12"/>
    <x v="25"/>
    <s v="Mid-Atlantic Offshore Wind"/>
    <x v="48"/>
    <s v="Northeast Multispecies"/>
    <x v="19"/>
    <x v="19"/>
    <x v="6"/>
    <x v="6"/>
    <x v="12"/>
    <n v="2.41"/>
  </r>
  <r>
    <x v="12"/>
    <x v="25"/>
    <s v="Mid-Atlantic Offshore Wind"/>
    <x v="64"/>
    <s v="Small-Mesh Multispecies"/>
    <x v="19"/>
    <x v="16"/>
    <x v="6"/>
    <x v="6"/>
    <x v="12"/>
    <n v="2.41"/>
  </r>
  <r>
    <x v="12"/>
    <x v="25"/>
    <s v="Mid-Atlantic Offshore Wind"/>
    <x v="13"/>
    <s v="No Federal FMP"/>
    <x v="19"/>
    <x v="109"/>
    <x v="1"/>
    <x v="1"/>
    <x v="12"/>
    <n v="2.41"/>
  </r>
  <r>
    <x v="12"/>
    <x v="25"/>
    <s v="Mid-Atlantic Offshore Wind"/>
    <x v="49"/>
    <s v="No Federal FMP"/>
    <x v="20"/>
    <x v="68"/>
    <x v="1"/>
    <x v="7"/>
    <x v="12"/>
    <n v="1.2"/>
  </r>
  <r>
    <x v="12"/>
    <x v="25"/>
    <s v="Mid-Atlantic Offshore Wind"/>
    <x v="8"/>
    <s v="ASMFC FMP"/>
    <x v="20"/>
    <x v="19"/>
    <x v="6"/>
    <x v="6"/>
    <x v="12"/>
    <n v="1.2"/>
  </r>
  <r>
    <x v="12"/>
    <x v="25"/>
    <s v="Mid-Atlantic Offshore Wind"/>
    <x v="24"/>
    <s v="No Federal FMP"/>
    <x v="20"/>
    <x v="19"/>
    <x v="6"/>
    <x v="6"/>
    <x v="12"/>
    <n v="1.2"/>
  </r>
  <r>
    <x v="12"/>
    <x v="25"/>
    <s v="Mid-Atlantic Offshore Wind"/>
    <x v="12"/>
    <s v="No Federal FMP"/>
    <x v="20"/>
    <x v="19"/>
    <x v="6"/>
    <x v="6"/>
    <x v="12"/>
    <n v="1.2"/>
  </r>
  <r>
    <x v="12"/>
    <x v="26"/>
    <s v="Atlantic Shores North"/>
    <x v="53"/>
    <s v="Surfclam, Ocean Quahog"/>
    <x v="4882"/>
    <x v="4884"/>
    <x v="285"/>
    <x v="256"/>
    <x v="12"/>
    <n v="1186114.44"/>
  </r>
  <r>
    <x v="12"/>
    <x v="26"/>
    <s v="Atlantic Shores North"/>
    <x v="1"/>
    <s v="Sea Scallop"/>
    <x v="4883"/>
    <x v="4885"/>
    <x v="54"/>
    <x v="64"/>
    <x v="12"/>
    <n v="257055.25"/>
  </r>
  <r>
    <x v="12"/>
    <x v="26"/>
    <s v="Atlantic Shores North"/>
    <x v="96"/>
    <s v="Surfclam, Ocean Quahog"/>
    <x v="4884"/>
    <x v="4886"/>
    <x v="9"/>
    <x v="64"/>
    <x v="12"/>
    <n v="17413.82"/>
  </r>
  <r>
    <x v="12"/>
    <x v="26"/>
    <s v="Atlantic Shores North"/>
    <x v="10"/>
    <s v="Summer Flounder, Scup, Black Sea Bass"/>
    <x v="3276"/>
    <x v="4887"/>
    <x v="11"/>
    <x v="31"/>
    <x v="12"/>
    <n v="11838.94"/>
  </r>
  <r>
    <x v="12"/>
    <x v="26"/>
    <s v="Atlantic Shores North"/>
    <x v="16"/>
    <s v="Monkfish"/>
    <x v="4885"/>
    <x v="4888"/>
    <x v="7"/>
    <x v="64"/>
    <x v="12"/>
    <n v="9097.81"/>
  </r>
  <r>
    <x v="12"/>
    <x v="26"/>
    <s v="Atlantic Shores North"/>
    <x v="25"/>
    <s v="Bluefish"/>
    <x v="4886"/>
    <x v="3756"/>
    <x v="53"/>
    <x v="11"/>
    <x v="12"/>
    <n v="6052.38"/>
  </r>
  <r>
    <x v="12"/>
    <x v="26"/>
    <s v="Atlantic Shores North"/>
    <x v="32"/>
    <s v="Highly Migratory Species"/>
    <x v="4887"/>
    <x v="4889"/>
    <x v="38"/>
    <x v="41"/>
    <x v="12"/>
    <n v="5641.03"/>
  </r>
  <r>
    <x v="12"/>
    <x v="26"/>
    <s v="Atlantic Shores North"/>
    <x v="40"/>
    <s v="ASMFC FMP"/>
    <x v="4888"/>
    <x v="4890"/>
    <x v="22"/>
    <x v="63"/>
    <x v="12"/>
    <n v="4410.59"/>
  </r>
  <r>
    <x v="12"/>
    <x v="26"/>
    <s v="Atlantic Shores North"/>
    <x v="60"/>
    <s v="ASMFC FMP"/>
    <x v="4889"/>
    <x v="4543"/>
    <x v="22"/>
    <x v="8"/>
    <x v="12"/>
    <n v="4364.88"/>
  </r>
  <r>
    <x v="12"/>
    <x v="26"/>
    <s v="Atlantic Shores North"/>
    <x v="7"/>
    <s v="Mackerel, Squid, and Butterfish"/>
    <x v="4890"/>
    <x v="4891"/>
    <x v="5"/>
    <x v="5"/>
    <x v="12"/>
    <n v="4255.43"/>
  </r>
  <r>
    <x v="12"/>
    <x v="26"/>
    <s v="Atlantic Shores North"/>
    <x v="35"/>
    <s v="Spiny Dogfish"/>
    <x v="4891"/>
    <x v="4892"/>
    <x v="27"/>
    <x v="43"/>
    <x v="12"/>
    <n v="3213.82"/>
  </r>
  <r>
    <x v="12"/>
    <x v="26"/>
    <s v="Atlantic Shores North"/>
    <x v="0"/>
    <m/>
    <x v="4892"/>
    <x v="3915"/>
    <x v="0"/>
    <x v="0"/>
    <x v="12"/>
    <n v="2857.8"/>
  </r>
  <r>
    <x v="12"/>
    <x v="26"/>
    <s v="Atlantic Shores North"/>
    <x v="18"/>
    <s v="Mackerel, Squid, and Butterfish"/>
    <x v="3206"/>
    <x v="4893"/>
    <x v="29"/>
    <x v="5"/>
    <x v="12"/>
    <n v="2846.97"/>
  </r>
  <r>
    <x v="12"/>
    <x v="26"/>
    <s v="Atlantic Shores North"/>
    <x v="26"/>
    <s v="Skates"/>
    <x v="1203"/>
    <x v="4894"/>
    <x v="7"/>
    <x v="7"/>
    <x v="12"/>
    <n v="2836.15"/>
  </r>
  <r>
    <x v="12"/>
    <x v="26"/>
    <s v="Atlantic Shores North"/>
    <x v="5"/>
    <s v="ASMFC FMP"/>
    <x v="4655"/>
    <x v="2780"/>
    <x v="6"/>
    <x v="6"/>
    <x v="12"/>
    <n v="1710.35"/>
  </r>
  <r>
    <x v="12"/>
    <x v="26"/>
    <s v="Atlantic Shores North"/>
    <x v="2"/>
    <s v="Summer Flounder, Scup, Black Sea Bass"/>
    <x v="4893"/>
    <x v="1114"/>
    <x v="11"/>
    <x v="31"/>
    <x v="12"/>
    <n v="1495.05"/>
  </r>
  <r>
    <x v="12"/>
    <x v="26"/>
    <s v="Atlantic Shores North"/>
    <x v="9"/>
    <s v="Summer Flounder, Scup, Black Sea Bass"/>
    <x v="825"/>
    <x v="4895"/>
    <x v="1"/>
    <x v="1"/>
    <x v="12"/>
    <n v="562.9"/>
  </r>
  <r>
    <x v="12"/>
    <x v="26"/>
    <s v="Atlantic Shores North"/>
    <x v="22"/>
    <s v="Small-Mesh Multispecies"/>
    <x v="50"/>
    <x v="1567"/>
    <x v="1"/>
    <x v="6"/>
    <x v="12"/>
    <n v="508.77"/>
  </r>
  <r>
    <x v="12"/>
    <x v="26"/>
    <s v="Atlantic Shores North"/>
    <x v="6"/>
    <s v="Mackerel, Squid, and Butterfish"/>
    <x v="1924"/>
    <x v="2617"/>
    <x v="6"/>
    <x v="6"/>
    <x v="12"/>
    <n v="495.54"/>
  </r>
  <r>
    <x v="12"/>
    <x v="26"/>
    <s v="Atlantic Shores North"/>
    <x v="38"/>
    <s v="Atlantic Herring"/>
    <x v="2082"/>
    <x v="4896"/>
    <x v="6"/>
    <x v="6"/>
    <x v="12"/>
    <n v="425.78"/>
  </r>
  <r>
    <x v="12"/>
    <x v="26"/>
    <s v="Atlantic Shores North"/>
    <x v="31"/>
    <s v="No Federal FMP"/>
    <x v="536"/>
    <x v="679"/>
    <x v="27"/>
    <x v="68"/>
    <x v="12"/>
    <n v="265.81"/>
  </r>
  <r>
    <x v="12"/>
    <x v="26"/>
    <s v="Atlantic Shores North"/>
    <x v="37"/>
    <s v="No Federal FMP"/>
    <x v="101"/>
    <x v="731"/>
    <x v="33"/>
    <x v="43"/>
    <x v="12"/>
    <n v="174.4"/>
  </r>
  <r>
    <x v="12"/>
    <x v="26"/>
    <s v="Atlantic Shores North"/>
    <x v="20"/>
    <s v="Mackerel, Squid, and Butterfish"/>
    <x v="831"/>
    <x v="1224"/>
    <x v="5"/>
    <x v="1"/>
    <x v="12"/>
    <n v="131.1"/>
  </r>
  <r>
    <x v="12"/>
    <x v="26"/>
    <s v="Atlantic Shores North"/>
    <x v="58"/>
    <s v="Highly Migratory Species"/>
    <x v="259"/>
    <x v="209"/>
    <x v="84"/>
    <x v="36"/>
    <x v="12"/>
    <n v="104.64"/>
  </r>
  <r>
    <x v="12"/>
    <x v="26"/>
    <s v="Atlantic Shores North"/>
    <x v="77"/>
    <s v="SERO FMP"/>
    <x v="216"/>
    <x v="348"/>
    <x v="10"/>
    <x v="64"/>
    <x v="12"/>
    <n v="95.02"/>
  </r>
  <r>
    <x v="12"/>
    <x v="26"/>
    <s v="Atlantic Shores North"/>
    <x v="95"/>
    <s v="No Federal FMP"/>
    <x v="62"/>
    <x v="102"/>
    <x v="1"/>
    <x v="1"/>
    <x v="12"/>
    <n v="73.37"/>
  </r>
  <r>
    <x v="12"/>
    <x v="26"/>
    <s v="Atlantic Shores North"/>
    <x v="3"/>
    <s v="No Federal FMP"/>
    <x v="985"/>
    <x v="158"/>
    <x v="6"/>
    <x v="6"/>
    <x v="12"/>
    <n v="68.56"/>
  </r>
  <r>
    <x v="12"/>
    <x v="26"/>
    <s v="Atlantic Shores North"/>
    <x v="64"/>
    <s v="Small-Mesh Multispecies"/>
    <x v="986"/>
    <x v="487"/>
    <x v="5"/>
    <x v="5"/>
    <x v="12"/>
    <n v="66.150000000000006"/>
  </r>
  <r>
    <x v="12"/>
    <x v="26"/>
    <s v="Atlantic Shores North"/>
    <x v="8"/>
    <s v="ASMFC FMP"/>
    <x v="226"/>
    <x v="183"/>
    <x v="6"/>
    <x v="6"/>
    <x v="12"/>
    <n v="63.75"/>
  </r>
  <r>
    <x v="12"/>
    <x v="26"/>
    <s v="Atlantic Shores North"/>
    <x v="47"/>
    <s v="Highly Migratory Species"/>
    <x v="107"/>
    <x v="693"/>
    <x v="56"/>
    <x v="84"/>
    <x v="12"/>
    <n v="56.53"/>
  </r>
  <r>
    <x v="12"/>
    <x v="26"/>
    <s v="Atlantic Shores North"/>
    <x v="62"/>
    <s v="ASMFC FMP"/>
    <x v="313"/>
    <x v="17"/>
    <x v="84"/>
    <x v="91"/>
    <x v="12"/>
    <n v="48.11"/>
  </r>
  <r>
    <x v="12"/>
    <x v="26"/>
    <s v="Atlantic Shores North"/>
    <x v="86"/>
    <s v="No Federal FMP"/>
    <x v="66"/>
    <x v="208"/>
    <x v="69"/>
    <x v="21"/>
    <x v="12"/>
    <n v="38.49"/>
  </r>
  <r>
    <x v="12"/>
    <x v="26"/>
    <s v="Atlantic Shores North"/>
    <x v="17"/>
    <s v="Small-Mesh Multispecies"/>
    <x v="66"/>
    <x v="901"/>
    <x v="1"/>
    <x v="6"/>
    <x v="12"/>
    <n v="38.49"/>
  </r>
  <r>
    <x v="12"/>
    <x v="26"/>
    <s v="Atlantic Shores North"/>
    <x v="11"/>
    <s v="ASMFC FMP"/>
    <x v="66"/>
    <x v="68"/>
    <x v="1"/>
    <x v="1"/>
    <x v="12"/>
    <n v="38.49"/>
  </r>
  <r>
    <x v="12"/>
    <x v="26"/>
    <s v="Atlantic Shores North"/>
    <x v="113"/>
    <s v="SERO FMP"/>
    <x v="14"/>
    <x v="100"/>
    <x v="29"/>
    <x v="44"/>
    <x v="12"/>
    <n v="30.07"/>
  </r>
  <r>
    <x v="12"/>
    <x v="26"/>
    <s v="Atlantic Shores North"/>
    <x v="31"/>
    <s v="No Federal FMP"/>
    <x v="68"/>
    <x v="26"/>
    <x v="1"/>
    <x v="1"/>
    <x v="12"/>
    <n v="14.43"/>
  </r>
  <r>
    <x v="12"/>
    <x v="26"/>
    <s v="Atlantic Shores North"/>
    <x v="21"/>
    <s v="No Federal FMP"/>
    <x v="16"/>
    <x v="141"/>
    <x v="6"/>
    <x v="6"/>
    <x v="12"/>
    <n v="9.6199999999999992"/>
  </r>
  <r>
    <x v="12"/>
    <x v="26"/>
    <s v="Atlantic Shores North"/>
    <x v="30"/>
    <s v="No Federal FMP"/>
    <x v="17"/>
    <x v="108"/>
    <x v="41"/>
    <x v="28"/>
    <x v="12"/>
    <n v="8.42"/>
  </r>
  <r>
    <x v="12"/>
    <x v="26"/>
    <s v="Atlantic Shores North"/>
    <x v="41"/>
    <s v="Northeast Multispecies"/>
    <x v="17"/>
    <x v="16"/>
    <x v="6"/>
    <x v="6"/>
    <x v="12"/>
    <n v="8.42"/>
  </r>
  <r>
    <x v="12"/>
    <x v="26"/>
    <s v="Atlantic Shores North"/>
    <x v="28"/>
    <s v="Tilefish"/>
    <x v="111"/>
    <x v="65"/>
    <x v="6"/>
    <x v="6"/>
    <x v="12"/>
    <n v="7.22"/>
  </r>
  <r>
    <x v="12"/>
    <x v="26"/>
    <s v="Atlantic Shores North"/>
    <x v="19"/>
    <s v="Tilefish"/>
    <x v="71"/>
    <x v="109"/>
    <x v="1"/>
    <x v="1"/>
    <x v="12"/>
    <n v="4.8099999999999996"/>
  </r>
  <r>
    <x v="12"/>
    <x v="26"/>
    <s v="Atlantic Shores North"/>
    <x v="49"/>
    <s v="No Federal FMP"/>
    <x v="27"/>
    <x v="67"/>
    <x v="7"/>
    <x v="31"/>
    <x v="12"/>
    <n v="3.61"/>
  </r>
  <r>
    <x v="12"/>
    <x v="26"/>
    <s v="Atlantic Shores North"/>
    <x v="80"/>
    <s v="ASMFC FMP"/>
    <x v="27"/>
    <x v="16"/>
    <x v="6"/>
    <x v="6"/>
    <x v="12"/>
    <n v="3.61"/>
  </r>
  <r>
    <x v="12"/>
    <x v="26"/>
    <s v="Atlantic Shores North"/>
    <x v="14"/>
    <s v="No Federal FMP"/>
    <x v="19"/>
    <x v="20"/>
    <x v="1"/>
    <x v="1"/>
    <x v="12"/>
    <n v="2.41"/>
  </r>
  <r>
    <x v="12"/>
    <x v="26"/>
    <s v="Atlantic Shores North"/>
    <x v="15"/>
    <s v="SERO FMP"/>
    <x v="19"/>
    <x v="20"/>
    <x v="1"/>
    <x v="5"/>
    <x v="12"/>
    <n v="2.41"/>
  </r>
  <r>
    <x v="12"/>
    <x v="26"/>
    <s v="Atlantic Shores North"/>
    <x v="24"/>
    <s v="No Federal FMP"/>
    <x v="20"/>
    <x v="19"/>
    <x v="6"/>
    <x v="6"/>
    <x v="12"/>
    <n v="1.2"/>
  </r>
  <r>
    <x v="13"/>
    <x v="0"/>
    <s v="Garden State Offshore Energy"/>
    <x v="40"/>
    <s v="ASMFC FMP"/>
    <x v="4894"/>
    <x v="4897"/>
    <x v="286"/>
    <x v="297"/>
    <x v="13"/>
    <n v="176668.38"/>
  </r>
  <r>
    <x v="13"/>
    <x v="0"/>
    <s v="Garden State Offshore Energy"/>
    <x v="1"/>
    <s v="Sea Scallop"/>
    <x v="4895"/>
    <x v="4898"/>
    <x v="7"/>
    <x v="44"/>
    <x v="13"/>
    <n v="170003.17"/>
  </r>
  <r>
    <x v="13"/>
    <x v="0"/>
    <s v="Garden State Offshore Energy"/>
    <x v="2"/>
    <s v="Summer Flounder, Scup, Black Sea Bass"/>
    <x v="4896"/>
    <x v="4899"/>
    <x v="152"/>
    <x v="177"/>
    <x v="13"/>
    <n v="67673.740000000005"/>
  </r>
  <r>
    <x v="13"/>
    <x v="0"/>
    <s v="Garden State Offshore Energy"/>
    <x v="10"/>
    <s v="Summer Flounder, Scup, Black Sea Bass"/>
    <x v="4897"/>
    <x v="4900"/>
    <x v="54"/>
    <x v="64"/>
    <x v="13"/>
    <n v="16460.72"/>
  </r>
  <r>
    <x v="13"/>
    <x v="0"/>
    <s v="Garden State Offshore Energy"/>
    <x v="5"/>
    <s v="ASMFC FMP"/>
    <x v="4898"/>
    <x v="4838"/>
    <x v="1"/>
    <x v="1"/>
    <x v="13"/>
    <n v="7860.81"/>
  </r>
  <r>
    <x v="13"/>
    <x v="0"/>
    <s v="Garden State Offshore Energy"/>
    <x v="60"/>
    <s v="ASMFC FMP"/>
    <x v="4899"/>
    <x v="4901"/>
    <x v="22"/>
    <x v="84"/>
    <x v="13"/>
    <n v="7677.24"/>
  </r>
  <r>
    <x v="13"/>
    <x v="0"/>
    <s v="Garden State Offshore Energy"/>
    <x v="3"/>
    <s v="No Federal FMP"/>
    <x v="4900"/>
    <x v="2617"/>
    <x v="10"/>
    <x v="68"/>
    <x v="13"/>
    <n v="5333.13"/>
  </r>
  <r>
    <x v="13"/>
    <x v="0"/>
    <s v="Garden State Offshore Energy"/>
    <x v="7"/>
    <s v="Mackerel, Squid, and Butterfish"/>
    <x v="4901"/>
    <x v="4902"/>
    <x v="1"/>
    <x v="1"/>
    <x v="13"/>
    <n v="4591.6099999999997"/>
  </r>
  <r>
    <x v="13"/>
    <x v="0"/>
    <s v="Garden State Offshore Energy"/>
    <x v="0"/>
    <m/>
    <x v="4902"/>
    <x v="4903"/>
    <x v="0"/>
    <x v="0"/>
    <x v="13"/>
    <n v="2774.05"/>
  </r>
  <r>
    <x v="13"/>
    <x v="0"/>
    <s v="Garden State Offshore Energy"/>
    <x v="51"/>
    <s v="No Federal FMP"/>
    <x v="3069"/>
    <x v="478"/>
    <x v="287"/>
    <x v="137"/>
    <x v="13"/>
    <n v="2464.88"/>
  </r>
  <r>
    <x v="13"/>
    <x v="0"/>
    <s v="Garden State Offshore Energy"/>
    <x v="11"/>
    <s v="ASMFC FMP"/>
    <x v="3792"/>
    <x v="2499"/>
    <x v="19"/>
    <x v="85"/>
    <x v="13"/>
    <n v="2195.5700000000002"/>
  </r>
  <r>
    <x v="13"/>
    <x v="0"/>
    <s v="Garden State Offshore Energy"/>
    <x v="95"/>
    <s v="No Federal FMP"/>
    <x v="2129"/>
    <x v="1681"/>
    <x v="58"/>
    <x v="57"/>
    <x v="13"/>
    <n v="1388.84"/>
  </r>
  <r>
    <x v="13"/>
    <x v="0"/>
    <s v="Garden State Offshore Energy"/>
    <x v="14"/>
    <s v="No Federal FMP"/>
    <x v="2143"/>
    <x v="2456"/>
    <x v="288"/>
    <x v="298"/>
    <x v="13"/>
    <n v="1165.4100000000001"/>
  </r>
  <r>
    <x v="13"/>
    <x v="0"/>
    <s v="Garden State Offshore Energy"/>
    <x v="102"/>
    <s v="SERO FMP"/>
    <x v="4903"/>
    <x v="2334"/>
    <x v="1"/>
    <x v="1"/>
    <x v="13"/>
    <n v="1077.25"/>
  </r>
  <r>
    <x v="13"/>
    <x v="0"/>
    <s v="Garden State Offshore Energy"/>
    <x v="13"/>
    <s v="No Federal FMP"/>
    <x v="4386"/>
    <x v="894"/>
    <x v="248"/>
    <x v="278"/>
    <x v="13"/>
    <n v="884.02"/>
  </r>
  <r>
    <x v="13"/>
    <x v="0"/>
    <s v="Garden State Offshore Energy"/>
    <x v="8"/>
    <s v="ASMFC FMP"/>
    <x v="4904"/>
    <x v="154"/>
    <x v="1"/>
    <x v="1"/>
    <x v="13"/>
    <n v="623.16"/>
  </r>
  <r>
    <x v="13"/>
    <x v="0"/>
    <s v="Garden State Offshore Energy"/>
    <x v="16"/>
    <s v="Monkfish"/>
    <x v="1232"/>
    <x v="3566"/>
    <x v="6"/>
    <x v="6"/>
    <x v="13"/>
    <n v="442.01"/>
  </r>
  <r>
    <x v="13"/>
    <x v="0"/>
    <s v="Garden State Offshore Energy"/>
    <x v="9"/>
    <s v="Summer Flounder, Scup, Black Sea Bass"/>
    <x v="254"/>
    <x v="1114"/>
    <x v="1"/>
    <x v="1"/>
    <x v="13"/>
    <n v="353.85"/>
  </r>
  <r>
    <x v="13"/>
    <x v="0"/>
    <s v="Garden State Offshore Energy"/>
    <x v="70"/>
    <s v="No Federal FMP"/>
    <x v="1465"/>
    <x v="2925"/>
    <x v="5"/>
    <x v="31"/>
    <x v="13"/>
    <n v="291.05"/>
  </r>
  <r>
    <x v="13"/>
    <x v="0"/>
    <s v="Garden State Offshore Energy"/>
    <x v="31"/>
    <s v="No Federal FMP"/>
    <x v="388"/>
    <x v="1045"/>
    <x v="10"/>
    <x v="47"/>
    <x v="13"/>
    <n v="225.84"/>
  </r>
  <r>
    <x v="13"/>
    <x v="0"/>
    <s v="Garden State Offshore Energy"/>
    <x v="26"/>
    <s v="Skates"/>
    <x v="214"/>
    <x v="4037"/>
    <x v="6"/>
    <x v="6"/>
    <x v="13"/>
    <n v="198.06"/>
  </r>
  <r>
    <x v="13"/>
    <x v="0"/>
    <s v="Garden State Offshore Energy"/>
    <x v="4"/>
    <s v="No Federal FMP"/>
    <x v="696"/>
    <x v="349"/>
    <x v="29"/>
    <x v="31"/>
    <x v="13"/>
    <n v="149.75"/>
  </r>
  <r>
    <x v="13"/>
    <x v="0"/>
    <s v="Garden State Offshore Energy"/>
    <x v="65"/>
    <s v="No Federal FMP"/>
    <x v="436"/>
    <x v="713"/>
    <x v="1"/>
    <x v="1"/>
    <x v="13"/>
    <n v="129.22"/>
  </r>
  <r>
    <x v="13"/>
    <x v="0"/>
    <s v="Garden State Offshore Energy"/>
    <x v="32"/>
    <s v="Highly Migratory Species"/>
    <x v="1909"/>
    <x v="4096"/>
    <x v="1"/>
    <x v="7"/>
    <x v="13"/>
    <n v="119.56"/>
  </r>
  <r>
    <x v="13"/>
    <x v="0"/>
    <s v="Garden State Offshore Energy"/>
    <x v="46"/>
    <s v="No Federal FMP"/>
    <x v="588"/>
    <x v="1399"/>
    <x v="29"/>
    <x v="31"/>
    <x v="13"/>
    <n v="96.61"/>
  </r>
  <r>
    <x v="13"/>
    <x v="0"/>
    <s v="Garden State Offshore Energy"/>
    <x v="25"/>
    <s v="Bluefish"/>
    <x v="189"/>
    <x v="467"/>
    <x v="6"/>
    <x v="1"/>
    <x v="13"/>
    <n v="88.16"/>
  </r>
  <r>
    <x v="13"/>
    <x v="0"/>
    <s v="Garden State Offshore Energy"/>
    <x v="20"/>
    <s v="Mackerel, Squid, and Butterfish"/>
    <x v="163"/>
    <x v="1659"/>
    <x v="1"/>
    <x v="1"/>
    <x v="13"/>
    <n v="74.88"/>
  </r>
  <r>
    <x v="13"/>
    <x v="0"/>
    <s v="Garden State Offshore Energy"/>
    <x v="19"/>
    <s v="Tilefish"/>
    <x v="191"/>
    <x v="107"/>
    <x v="7"/>
    <x v="44"/>
    <x v="13"/>
    <n v="54.35"/>
  </r>
  <r>
    <x v="13"/>
    <x v="0"/>
    <s v="Garden State Offshore Energy"/>
    <x v="113"/>
    <s v="SERO FMP"/>
    <x v="12"/>
    <x v="731"/>
    <x v="54"/>
    <x v="8"/>
    <x v="13"/>
    <n v="41.06"/>
  </r>
  <r>
    <x v="13"/>
    <x v="0"/>
    <s v="Garden State Offshore Energy"/>
    <x v="29"/>
    <s v="ASMFC FMP"/>
    <x v="26"/>
    <x v="107"/>
    <x v="6"/>
    <x v="6"/>
    <x v="13"/>
    <n v="37.44"/>
  </r>
  <r>
    <x v="13"/>
    <x v="0"/>
    <s v="Garden State Offshore Energy"/>
    <x v="21"/>
    <s v="No Federal FMP"/>
    <x v="144"/>
    <x v="1008"/>
    <x v="6"/>
    <x v="6"/>
    <x v="13"/>
    <n v="26.57"/>
  </r>
  <r>
    <x v="13"/>
    <x v="0"/>
    <s v="Garden State Offshore Energy"/>
    <x v="17"/>
    <s v="Small-Mesh Multispecies"/>
    <x v="127"/>
    <x v="14"/>
    <x v="6"/>
    <x v="6"/>
    <x v="13"/>
    <n v="19.32"/>
  </r>
  <r>
    <x v="13"/>
    <x v="0"/>
    <s v="Garden State Offshore Energy"/>
    <x v="75"/>
    <s v="No Federal FMP"/>
    <x v="67"/>
    <x v="66"/>
    <x v="56"/>
    <x v="10"/>
    <x v="13"/>
    <n v="18.12"/>
  </r>
  <r>
    <x v="13"/>
    <x v="0"/>
    <s v="Garden State Offshore Energy"/>
    <x v="34"/>
    <s v="Northeast Multispecies"/>
    <x v="70"/>
    <x v="26"/>
    <x v="6"/>
    <x v="6"/>
    <x v="13"/>
    <n v="12.08"/>
  </r>
  <r>
    <x v="13"/>
    <x v="0"/>
    <s v="Garden State Offshore Energy"/>
    <x v="24"/>
    <s v="No Federal FMP"/>
    <x v="70"/>
    <x v="17"/>
    <x v="5"/>
    <x v="5"/>
    <x v="13"/>
    <n v="12.08"/>
  </r>
  <r>
    <x v="13"/>
    <x v="0"/>
    <s v="Garden State Offshore Energy"/>
    <x v="48"/>
    <s v="Northeast Multispecies"/>
    <x v="111"/>
    <x v="109"/>
    <x v="6"/>
    <x v="6"/>
    <x v="13"/>
    <n v="7.25"/>
  </r>
  <r>
    <x v="13"/>
    <x v="0"/>
    <s v="Garden State Offshore Energy"/>
    <x v="22"/>
    <s v="Small-Mesh Multispecies"/>
    <x v="111"/>
    <x v="125"/>
    <x v="6"/>
    <x v="6"/>
    <x v="13"/>
    <n v="7.25"/>
  </r>
  <r>
    <x v="13"/>
    <x v="0"/>
    <s v="Garden State Offshore Energy"/>
    <x v="28"/>
    <s v="Tilefish"/>
    <x v="111"/>
    <x v="109"/>
    <x v="6"/>
    <x v="6"/>
    <x v="13"/>
    <n v="7.25"/>
  </r>
  <r>
    <x v="13"/>
    <x v="0"/>
    <s v="Garden State Offshore Energy"/>
    <x v="94"/>
    <s v="No Federal FMP"/>
    <x v="71"/>
    <x v="141"/>
    <x v="12"/>
    <x v="84"/>
    <x v="13"/>
    <n v="4.83"/>
  </r>
  <r>
    <x v="13"/>
    <x v="0"/>
    <s v="Garden State Offshore Energy"/>
    <x v="15"/>
    <s v="SERO FMP"/>
    <x v="19"/>
    <x v="20"/>
    <x v="29"/>
    <x v="44"/>
    <x v="13"/>
    <n v="2.42"/>
  </r>
  <r>
    <x v="13"/>
    <x v="0"/>
    <s v="Garden State Offshore Energy"/>
    <x v="74"/>
    <s v="ASMFC FMP"/>
    <x v="20"/>
    <x v="109"/>
    <x v="5"/>
    <x v="1"/>
    <x v="13"/>
    <n v="1.21"/>
  </r>
  <r>
    <x v="13"/>
    <x v="0"/>
    <s v="Garden State Offshore Energy"/>
    <x v="83"/>
    <s v="No Federal FMP"/>
    <x v="20"/>
    <x v="19"/>
    <x v="6"/>
    <x v="6"/>
    <x v="13"/>
    <n v="1.21"/>
  </r>
  <r>
    <x v="13"/>
    <x v="1"/>
    <s v="Coastal Virginia Offshore Wind Commercial??"/>
    <x v="3"/>
    <s v="No Federal FMP"/>
    <x v="4905"/>
    <x v="4904"/>
    <x v="125"/>
    <x v="46"/>
    <x v="13"/>
    <n v="49457.05"/>
  </r>
  <r>
    <x v="13"/>
    <x v="1"/>
    <s v="Coastal Virginia Offshore Wind Commercial??"/>
    <x v="2"/>
    <s v="Summer Flounder, Scup, Black Sea Bass"/>
    <x v="4906"/>
    <x v="972"/>
    <x v="26"/>
    <x v="21"/>
    <x v="13"/>
    <n v="25914.47"/>
  </r>
  <r>
    <x v="13"/>
    <x v="1"/>
    <s v="Coastal Virginia Offshore Wind Commercial??"/>
    <x v="10"/>
    <s v="Summer Flounder, Scup, Black Sea Bass"/>
    <x v="4907"/>
    <x v="4905"/>
    <x v="11"/>
    <x v="64"/>
    <x v="13"/>
    <n v="13632.33"/>
  </r>
  <r>
    <x v="13"/>
    <x v="1"/>
    <s v="Coastal Virginia Offshore Wind Commercial??"/>
    <x v="0"/>
    <m/>
    <x v="4908"/>
    <x v="4906"/>
    <x v="0"/>
    <x v="0"/>
    <x v="13"/>
    <n v="5940.59"/>
  </r>
  <r>
    <x v="13"/>
    <x v="1"/>
    <s v="Coastal Virginia Offshore Wind Commercial??"/>
    <x v="7"/>
    <s v="Mackerel, Squid, and Butterfish"/>
    <x v="4909"/>
    <x v="2561"/>
    <x v="5"/>
    <x v="1"/>
    <x v="13"/>
    <n v="4717.21"/>
  </r>
  <r>
    <x v="13"/>
    <x v="1"/>
    <s v="Coastal Virginia Offshore Wind Commercial??"/>
    <x v="60"/>
    <s v="ASMFC FMP"/>
    <x v="4910"/>
    <x v="231"/>
    <x v="9"/>
    <x v="64"/>
    <x v="13"/>
    <n v="4022.79"/>
  </r>
  <r>
    <x v="13"/>
    <x v="1"/>
    <s v="Coastal Virginia Offshore Wind Commercial??"/>
    <x v="102"/>
    <s v="SERO FMP"/>
    <x v="4911"/>
    <x v="4907"/>
    <x v="7"/>
    <x v="7"/>
    <x v="13"/>
    <n v="3970.86"/>
  </r>
  <r>
    <x v="13"/>
    <x v="1"/>
    <s v="Coastal Virginia Offshore Wind Commercial??"/>
    <x v="1"/>
    <s v="Sea Scallop"/>
    <x v="4912"/>
    <x v="1330"/>
    <x v="6"/>
    <x v="6"/>
    <x v="13"/>
    <n v="3260.75"/>
  </r>
  <r>
    <x v="13"/>
    <x v="1"/>
    <s v="Coastal Virginia Offshore Wind Commercial??"/>
    <x v="5"/>
    <s v="ASMFC FMP"/>
    <x v="4913"/>
    <x v="118"/>
    <x v="6"/>
    <x v="6"/>
    <x v="13"/>
    <n v="2976.94"/>
  </r>
  <r>
    <x v="13"/>
    <x v="1"/>
    <s v="Coastal Virginia Offshore Wind Commercial??"/>
    <x v="103"/>
    <s v="No Federal FMP"/>
    <x v="1009"/>
    <x v="587"/>
    <x v="11"/>
    <x v="31"/>
    <x v="13"/>
    <n v="2059.1"/>
  </r>
  <r>
    <x v="13"/>
    <x v="1"/>
    <s v="Coastal Virginia Offshore Wind Commercial??"/>
    <x v="6"/>
    <s v="Mackerel, Squid, and Butterfish"/>
    <x v="4914"/>
    <x v="4908"/>
    <x v="5"/>
    <x v="5"/>
    <x v="13"/>
    <n v="1908.14"/>
  </r>
  <r>
    <x v="13"/>
    <x v="1"/>
    <s v="Coastal Virginia Offshore Wind Commercial??"/>
    <x v="13"/>
    <s v="No Federal FMP"/>
    <x v="1846"/>
    <x v="484"/>
    <x v="144"/>
    <x v="159"/>
    <x v="13"/>
    <n v="528.97"/>
  </r>
  <r>
    <x v="13"/>
    <x v="1"/>
    <s v="Coastal Virginia Offshore Wind Commercial??"/>
    <x v="95"/>
    <s v="No Federal FMP"/>
    <x v="3025"/>
    <x v="2317"/>
    <x v="54"/>
    <x v="64"/>
    <x v="13"/>
    <n v="484.28"/>
  </r>
  <r>
    <x v="13"/>
    <x v="1"/>
    <s v="Coastal Virginia Offshore Wind Commercial??"/>
    <x v="29"/>
    <s v="ASMFC FMP"/>
    <x v="409"/>
    <x v="300"/>
    <x v="1"/>
    <x v="5"/>
    <x v="13"/>
    <n v="277.77"/>
  </r>
  <r>
    <x v="13"/>
    <x v="1"/>
    <s v="Coastal Virginia Offshore Wind Commercial??"/>
    <x v="70"/>
    <s v="No Federal FMP"/>
    <x v="2816"/>
    <x v="246"/>
    <x v="5"/>
    <x v="1"/>
    <x v="13"/>
    <n v="272.94"/>
  </r>
  <r>
    <x v="13"/>
    <x v="1"/>
    <s v="Coastal Virginia Offshore Wind Commercial??"/>
    <x v="8"/>
    <s v="ASMFC FMP"/>
    <x v="641"/>
    <x v="4909"/>
    <x v="6"/>
    <x v="6"/>
    <x v="13"/>
    <n v="227.04"/>
  </r>
  <r>
    <x v="13"/>
    <x v="1"/>
    <s v="Coastal Virginia Offshore Wind Commercial??"/>
    <x v="21"/>
    <s v="No Federal FMP"/>
    <x v="61"/>
    <x v="1372"/>
    <x v="1"/>
    <x v="7"/>
    <x v="13"/>
    <n v="117.15"/>
  </r>
  <r>
    <x v="13"/>
    <x v="1"/>
    <s v="Coastal Virginia Offshore Wind Commercial??"/>
    <x v="16"/>
    <s v="Monkfish"/>
    <x v="627"/>
    <x v="215"/>
    <x v="6"/>
    <x v="6"/>
    <x v="13"/>
    <n v="91.78"/>
  </r>
  <r>
    <x v="13"/>
    <x v="1"/>
    <s v="Coastal Virginia Offshore Wind Commercial??"/>
    <x v="75"/>
    <s v="No Federal FMP"/>
    <x v="413"/>
    <x v="2141"/>
    <x v="15"/>
    <x v="14"/>
    <x v="13"/>
    <n v="43.48"/>
  </r>
  <r>
    <x v="13"/>
    <x v="1"/>
    <s v="Coastal Virginia Offshore Wind Commercial??"/>
    <x v="25"/>
    <s v="Bluefish"/>
    <x v="261"/>
    <x v="934"/>
    <x v="6"/>
    <x v="6"/>
    <x v="13"/>
    <n v="32.61"/>
  </r>
  <r>
    <x v="13"/>
    <x v="1"/>
    <s v="Coastal Virginia Offshore Wind Commercial??"/>
    <x v="83"/>
    <s v="No Federal FMP"/>
    <x v="354"/>
    <x v="1008"/>
    <x v="9"/>
    <x v="8"/>
    <x v="13"/>
    <n v="21.74"/>
  </r>
  <r>
    <x v="13"/>
    <x v="1"/>
    <s v="Coastal Virginia Offshore Wind Commercial??"/>
    <x v="20"/>
    <s v="Mackerel, Squid, and Butterfish"/>
    <x v="196"/>
    <x v="933"/>
    <x v="6"/>
    <x v="6"/>
    <x v="13"/>
    <n v="15.7"/>
  </r>
  <r>
    <x v="13"/>
    <x v="1"/>
    <s v="Coastal Virginia Offshore Wind Commercial??"/>
    <x v="19"/>
    <s v="Tilefish"/>
    <x v="70"/>
    <x v="15"/>
    <x v="1"/>
    <x v="1"/>
    <x v="13"/>
    <n v="12.08"/>
  </r>
  <r>
    <x v="13"/>
    <x v="1"/>
    <s v="Coastal Virginia Offshore Wind Commercial??"/>
    <x v="31"/>
    <s v="No Federal FMP"/>
    <x v="17"/>
    <x v="65"/>
    <x v="1"/>
    <x v="5"/>
    <x v="13"/>
    <n v="8.4499999999999993"/>
  </r>
  <r>
    <x v="13"/>
    <x v="1"/>
    <s v="Coastal Virginia Offshore Wind Commercial??"/>
    <x v="31"/>
    <s v="No Federal FMP"/>
    <x v="18"/>
    <x v="65"/>
    <x v="6"/>
    <x v="6"/>
    <x v="13"/>
    <n v="6.04"/>
  </r>
  <r>
    <x v="13"/>
    <x v="1"/>
    <s v="Coastal Virginia Offshore Wind Commercial??"/>
    <x v="80"/>
    <s v="ASMFC FMP"/>
    <x v="27"/>
    <x v="184"/>
    <x v="6"/>
    <x v="1"/>
    <x v="13"/>
    <n v="3.62"/>
  </r>
  <r>
    <x v="13"/>
    <x v="1"/>
    <s v="Coastal Virginia Offshore Wind Commercial??"/>
    <x v="24"/>
    <s v="No Federal FMP"/>
    <x v="19"/>
    <x v="20"/>
    <x v="6"/>
    <x v="6"/>
    <x v="13"/>
    <n v="2.42"/>
  </r>
  <r>
    <x v="13"/>
    <x v="1"/>
    <s v="Coastal Virginia Offshore Wind Commercial??"/>
    <x v="17"/>
    <s v="Small-Mesh Multispecies"/>
    <x v="19"/>
    <x v="65"/>
    <x v="6"/>
    <x v="6"/>
    <x v="13"/>
    <n v="2.42"/>
  </r>
  <r>
    <x v="13"/>
    <x v="1"/>
    <s v="Coastal Virginia Offshore Wind Commercial??"/>
    <x v="74"/>
    <s v="ASMFC FMP"/>
    <x v="20"/>
    <x v="109"/>
    <x v="5"/>
    <x v="1"/>
    <x v="13"/>
    <n v="1.21"/>
  </r>
  <r>
    <x v="13"/>
    <x v="1"/>
    <s v="Coastal Virginia Offshore Wind Commercial??"/>
    <x v="94"/>
    <s v="No Federal FMP"/>
    <x v="20"/>
    <x v="109"/>
    <x v="29"/>
    <x v="31"/>
    <x v="13"/>
    <n v="1.21"/>
  </r>
  <r>
    <x v="13"/>
    <x v="1"/>
    <s v="Coastal Virginia Offshore Wind Commercial??"/>
    <x v="9"/>
    <s v="Summer Flounder, Scup, Black Sea Bass"/>
    <x v="20"/>
    <x v="19"/>
    <x v="6"/>
    <x v="6"/>
    <x v="13"/>
    <n v="1.21"/>
  </r>
  <r>
    <x v="13"/>
    <x v="2"/>
    <s v="Revolution Wind"/>
    <x v="1"/>
    <s v="Sea Scallop"/>
    <x v="4915"/>
    <x v="4910"/>
    <x v="8"/>
    <x v="10"/>
    <x v="13"/>
    <n v="397434.1"/>
  </r>
  <r>
    <x v="13"/>
    <x v="2"/>
    <s v="Revolution Wind"/>
    <x v="5"/>
    <s v="ASMFC FMP"/>
    <x v="4916"/>
    <x v="4911"/>
    <x v="111"/>
    <x v="26"/>
    <x v="13"/>
    <n v="376585.86"/>
  </r>
  <r>
    <x v="13"/>
    <x v="2"/>
    <s v="Revolution Wind"/>
    <x v="16"/>
    <s v="Monkfish"/>
    <x v="4917"/>
    <x v="4912"/>
    <x v="124"/>
    <x v="112"/>
    <x v="13"/>
    <n v="205916.05"/>
  </r>
  <r>
    <x v="13"/>
    <x v="2"/>
    <s v="Revolution Wind"/>
    <x v="26"/>
    <s v="Skates"/>
    <x v="4918"/>
    <x v="4913"/>
    <x v="66"/>
    <x v="279"/>
    <x v="13"/>
    <n v="78411.259999999995"/>
  </r>
  <r>
    <x v="13"/>
    <x v="2"/>
    <s v="Revolution Wind"/>
    <x v="7"/>
    <s v="Mackerel, Squid, and Butterfish"/>
    <x v="4919"/>
    <x v="4914"/>
    <x v="83"/>
    <x v="73"/>
    <x v="13"/>
    <n v="54014.85"/>
  </r>
  <r>
    <x v="13"/>
    <x v="2"/>
    <s v="Revolution Wind"/>
    <x v="0"/>
    <m/>
    <x v="4920"/>
    <x v="4915"/>
    <x v="0"/>
    <x v="0"/>
    <x v="13"/>
    <n v="39721.910000000003"/>
  </r>
  <r>
    <x v="13"/>
    <x v="2"/>
    <s v="Revolution Wind"/>
    <x v="22"/>
    <s v="Small-Mesh Multispecies"/>
    <x v="4921"/>
    <x v="4916"/>
    <x v="132"/>
    <x v="21"/>
    <x v="13"/>
    <n v="39128.94"/>
  </r>
  <r>
    <x v="13"/>
    <x v="2"/>
    <s v="Revolution Wind"/>
    <x v="10"/>
    <s v="Summer Flounder, Scup, Black Sea Bass"/>
    <x v="4922"/>
    <x v="4917"/>
    <x v="22"/>
    <x v="10"/>
    <x v="13"/>
    <n v="36426.15"/>
  </r>
  <r>
    <x v="13"/>
    <x v="2"/>
    <s v="Revolution Wind"/>
    <x v="9"/>
    <s v="Summer Flounder, Scup, Black Sea Bass"/>
    <x v="4923"/>
    <x v="4918"/>
    <x v="48"/>
    <x v="89"/>
    <x v="13"/>
    <n v="23544.99"/>
  </r>
  <r>
    <x v="13"/>
    <x v="2"/>
    <s v="Revolution Wind"/>
    <x v="27"/>
    <s v="Northeast Multispecies"/>
    <x v="4924"/>
    <x v="4919"/>
    <x v="58"/>
    <x v="12"/>
    <x v="13"/>
    <n v="21494.35"/>
  </r>
  <r>
    <x v="13"/>
    <x v="2"/>
    <s v="Revolution Wind"/>
    <x v="38"/>
    <s v="Atlantic Herring"/>
    <x v="4925"/>
    <x v="4920"/>
    <x v="54"/>
    <x v="9"/>
    <x v="13"/>
    <n v="15323.09"/>
  </r>
  <r>
    <x v="13"/>
    <x v="2"/>
    <s v="Revolution Wind"/>
    <x v="34"/>
    <s v="Northeast Multispecies"/>
    <x v="4926"/>
    <x v="4921"/>
    <x v="29"/>
    <x v="7"/>
    <x v="13"/>
    <n v="11666.22"/>
  </r>
  <r>
    <x v="13"/>
    <x v="2"/>
    <s v="Revolution Wind"/>
    <x v="2"/>
    <s v="Summer Flounder, Scup, Black Sea Bass"/>
    <x v="4927"/>
    <x v="4922"/>
    <x v="13"/>
    <x v="43"/>
    <x v="13"/>
    <n v="11335.32"/>
  </r>
  <r>
    <x v="13"/>
    <x v="2"/>
    <s v="Revolution Wind"/>
    <x v="43"/>
    <s v="Northeast Multispecies"/>
    <x v="4928"/>
    <x v="4923"/>
    <x v="83"/>
    <x v="22"/>
    <x v="13"/>
    <n v="11091.36"/>
  </r>
  <r>
    <x v="13"/>
    <x v="2"/>
    <s v="Revolution Wind"/>
    <x v="8"/>
    <s v="ASMFC FMP"/>
    <x v="4929"/>
    <x v="4924"/>
    <x v="33"/>
    <x v="84"/>
    <x v="13"/>
    <n v="10016.530000000001"/>
  </r>
  <r>
    <x v="13"/>
    <x v="2"/>
    <s v="Revolution Wind"/>
    <x v="17"/>
    <s v="Small-Mesh Multispecies"/>
    <x v="4930"/>
    <x v="4925"/>
    <x v="204"/>
    <x v="283"/>
    <x v="13"/>
    <n v="6212.32"/>
  </r>
  <r>
    <x v="13"/>
    <x v="2"/>
    <s v="Revolution Wind"/>
    <x v="18"/>
    <s v="Mackerel, Squid, and Butterfish"/>
    <x v="4931"/>
    <x v="4926"/>
    <x v="67"/>
    <x v="7"/>
    <x v="13"/>
    <n v="5822.24"/>
  </r>
  <r>
    <x v="13"/>
    <x v="2"/>
    <s v="Revolution Wind"/>
    <x v="12"/>
    <s v="No Federal FMP"/>
    <x v="4932"/>
    <x v="4927"/>
    <x v="65"/>
    <x v="47"/>
    <x v="13"/>
    <n v="5590.37"/>
  </r>
  <r>
    <x v="13"/>
    <x v="2"/>
    <s v="Revolution Wind"/>
    <x v="20"/>
    <s v="Mackerel, Squid, and Butterfish"/>
    <x v="2410"/>
    <x v="4928"/>
    <x v="63"/>
    <x v="85"/>
    <x v="13"/>
    <n v="3324.75"/>
  </r>
  <r>
    <x v="13"/>
    <x v="2"/>
    <s v="Revolution Wind"/>
    <x v="64"/>
    <s v="Small-Mesh Multispecies"/>
    <x v="4933"/>
    <x v="4929"/>
    <x v="103"/>
    <x v="114"/>
    <x v="13"/>
    <n v="3138.77"/>
  </r>
  <r>
    <x v="13"/>
    <x v="2"/>
    <s v="Revolution Wind"/>
    <x v="29"/>
    <s v="ASMFC FMP"/>
    <x v="1608"/>
    <x v="562"/>
    <x v="10"/>
    <x v="8"/>
    <x v="13"/>
    <n v="2475.75"/>
  </r>
  <r>
    <x v="13"/>
    <x v="2"/>
    <s v="Revolution Wind"/>
    <x v="21"/>
    <s v="No Federal FMP"/>
    <x v="3865"/>
    <x v="4852"/>
    <x v="16"/>
    <x v="82"/>
    <x v="13"/>
    <n v="2313.92"/>
  </r>
  <r>
    <x v="13"/>
    <x v="2"/>
    <s v="Revolution Wind"/>
    <x v="25"/>
    <s v="Bluefish"/>
    <x v="4934"/>
    <x v="958"/>
    <x v="9"/>
    <x v="8"/>
    <x v="13"/>
    <n v="1568.78"/>
  </r>
  <r>
    <x v="13"/>
    <x v="2"/>
    <s v="Revolution Wind"/>
    <x v="28"/>
    <s v="Tilefish"/>
    <x v="909"/>
    <x v="1714"/>
    <x v="29"/>
    <x v="7"/>
    <x v="13"/>
    <n v="1339.32"/>
  </r>
  <r>
    <x v="13"/>
    <x v="2"/>
    <s v="Revolution Wind"/>
    <x v="35"/>
    <s v="Spiny Dogfish"/>
    <x v="4935"/>
    <x v="4930"/>
    <x v="67"/>
    <x v="10"/>
    <x v="13"/>
    <n v="1037.4000000000001"/>
  </r>
  <r>
    <x v="13"/>
    <x v="2"/>
    <s v="Revolution Wind"/>
    <x v="41"/>
    <s v="Northeast Multispecies"/>
    <x v="249"/>
    <x v="452"/>
    <x v="5"/>
    <x v="7"/>
    <x v="13"/>
    <n v="748.76"/>
  </r>
  <r>
    <x v="13"/>
    <x v="2"/>
    <s v="Revolution Wind"/>
    <x v="11"/>
    <s v="ASMFC FMP"/>
    <x v="139"/>
    <x v="1903"/>
    <x v="22"/>
    <x v="84"/>
    <x v="13"/>
    <n v="601.42999999999995"/>
  </r>
  <r>
    <x v="13"/>
    <x v="2"/>
    <s v="Revolution Wind"/>
    <x v="91"/>
    <s v="Northeast Multispecies"/>
    <x v="1821"/>
    <x v="4931"/>
    <x v="13"/>
    <x v="39"/>
    <x v="13"/>
    <n v="410.61"/>
  </r>
  <r>
    <x v="13"/>
    <x v="2"/>
    <s v="Revolution Wind"/>
    <x v="33"/>
    <s v="Northeast Multispecies"/>
    <x v="434"/>
    <x v="1055"/>
    <x v="6"/>
    <x v="6"/>
    <x v="13"/>
    <n v="386.46"/>
  </r>
  <r>
    <x v="13"/>
    <x v="2"/>
    <s v="Revolution Wind"/>
    <x v="48"/>
    <s v="Northeast Multispecies"/>
    <x v="771"/>
    <x v="363"/>
    <x v="6"/>
    <x v="6"/>
    <x v="13"/>
    <n v="297.08999999999997"/>
  </r>
  <r>
    <x v="13"/>
    <x v="2"/>
    <s v="Revolution Wind"/>
    <x v="42"/>
    <s v="No Federal FMP"/>
    <x v="693"/>
    <x v="805"/>
    <x v="70"/>
    <x v="145"/>
    <x v="13"/>
    <n v="259.64999999999998"/>
  </r>
  <r>
    <x v="13"/>
    <x v="2"/>
    <s v="Revolution Wind"/>
    <x v="31"/>
    <s v="No Federal FMP"/>
    <x v="1051"/>
    <x v="682"/>
    <x v="10"/>
    <x v="9"/>
    <x v="13"/>
    <n v="223.42"/>
  </r>
  <r>
    <x v="13"/>
    <x v="2"/>
    <s v="Revolution Wind"/>
    <x v="3"/>
    <s v="No Federal FMP"/>
    <x v="496"/>
    <x v="102"/>
    <x v="6"/>
    <x v="6"/>
    <x v="13"/>
    <n v="165.45"/>
  </r>
  <r>
    <x v="13"/>
    <x v="2"/>
    <s v="Revolution Wind"/>
    <x v="56"/>
    <s v="Northeast Multispecies"/>
    <x v="817"/>
    <x v="204"/>
    <x v="6"/>
    <x v="6"/>
    <x v="13"/>
    <n v="140.09"/>
  </r>
  <r>
    <x v="13"/>
    <x v="2"/>
    <s v="Revolution Wind"/>
    <x v="13"/>
    <s v="No Federal FMP"/>
    <x v="106"/>
    <x v="99"/>
    <x v="41"/>
    <x v="57"/>
    <x v="13"/>
    <n v="77.290000000000006"/>
  </r>
  <r>
    <x v="13"/>
    <x v="2"/>
    <s v="Revolution Wind"/>
    <x v="90"/>
    <s v="No Federal FMP"/>
    <x v="852"/>
    <x v="182"/>
    <x v="78"/>
    <x v="91"/>
    <x v="13"/>
    <n v="59.18"/>
  </r>
  <r>
    <x v="13"/>
    <x v="2"/>
    <s v="Revolution Wind"/>
    <x v="98"/>
    <s v="Northeast Multispecies"/>
    <x v="283"/>
    <x v="58"/>
    <x v="13"/>
    <x v="37"/>
    <x v="13"/>
    <n v="45.89"/>
  </r>
  <r>
    <x v="13"/>
    <x v="2"/>
    <s v="Revolution Wind"/>
    <x v="37"/>
    <s v="No Federal FMP"/>
    <x v="195"/>
    <x v="68"/>
    <x v="29"/>
    <x v="7"/>
    <x v="13"/>
    <n v="28.98"/>
  </r>
  <r>
    <x v="13"/>
    <x v="2"/>
    <s v="Revolution Wind"/>
    <x v="49"/>
    <s v="No Federal FMP"/>
    <x v="144"/>
    <x v="1399"/>
    <x v="79"/>
    <x v="60"/>
    <x v="13"/>
    <n v="26.57"/>
  </r>
  <r>
    <x v="13"/>
    <x v="2"/>
    <s v="Revolution Wind"/>
    <x v="32"/>
    <s v="Highly Migratory Species"/>
    <x v="144"/>
    <x v="12"/>
    <x v="6"/>
    <x v="1"/>
    <x v="13"/>
    <n v="26.57"/>
  </r>
  <r>
    <x v="13"/>
    <x v="2"/>
    <s v="Revolution Wind"/>
    <x v="45"/>
    <s v="No Federal FMP"/>
    <x v="354"/>
    <x v="140"/>
    <x v="27"/>
    <x v="19"/>
    <x v="13"/>
    <n v="21.74"/>
  </r>
  <r>
    <x v="13"/>
    <x v="2"/>
    <s v="Revolution Wind"/>
    <x v="54"/>
    <s v="Northeast Multispecies"/>
    <x v="354"/>
    <x v="13"/>
    <x v="6"/>
    <x v="6"/>
    <x v="13"/>
    <n v="21.74"/>
  </r>
  <r>
    <x v="13"/>
    <x v="2"/>
    <s v="Revolution Wind"/>
    <x v="14"/>
    <s v="No Federal FMP"/>
    <x v="145"/>
    <x v="67"/>
    <x v="9"/>
    <x v="64"/>
    <x v="13"/>
    <n v="16.91"/>
  </r>
  <r>
    <x v="13"/>
    <x v="2"/>
    <s v="Revolution Wind"/>
    <x v="70"/>
    <s v="No Federal FMP"/>
    <x v="69"/>
    <x v="16"/>
    <x v="6"/>
    <x v="6"/>
    <x v="13"/>
    <n v="13.28"/>
  </r>
  <r>
    <x v="13"/>
    <x v="2"/>
    <s v="Revolution Wind"/>
    <x v="4"/>
    <s v="No Federal FMP"/>
    <x v="69"/>
    <x v="27"/>
    <x v="6"/>
    <x v="6"/>
    <x v="13"/>
    <n v="13.28"/>
  </r>
  <r>
    <x v="13"/>
    <x v="2"/>
    <s v="Revolution Wind"/>
    <x v="114"/>
    <s v="No Federal FMP"/>
    <x v="110"/>
    <x v="26"/>
    <x v="1"/>
    <x v="1"/>
    <x v="13"/>
    <n v="10.87"/>
  </r>
  <r>
    <x v="13"/>
    <x v="2"/>
    <s v="Revolution Wind"/>
    <x v="24"/>
    <s v="No Federal FMP"/>
    <x v="110"/>
    <x v="141"/>
    <x v="1"/>
    <x v="5"/>
    <x v="13"/>
    <n v="10.87"/>
  </r>
  <r>
    <x v="13"/>
    <x v="2"/>
    <s v="Revolution Wind"/>
    <x v="115"/>
    <s v="No Federal FMP"/>
    <x v="17"/>
    <x v="26"/>
    <x v="87"/>
    <x v="130"/>
    <x v="13"/>
    <n v="8.4499999999999993"/>
  </r>
  <r>
    <x v="13"/>
    <x v="2"/>
    <s v="Revolution Wind"/>
    <x v="82"/>
    <s v="No Federal FMP"/>
    <x v="17"/>
    <x v="11"/>
    <x v="8"/>
    <x v="68"/>
    <x v="13"/>
    <n v="8.4499999999999993"/>
  </r>
  <r>
    <x v="13"/>
    <x v="2"/>
    <s v="Revolution Wind"/>
    <x v="44"/>
    <s v="ASMFC FMP"/>
    <x v="27"/>
    <x v="65"/>
    <x v="83"/>
    <x v="39"/>
    <x v="13"/>
    <n v="3.62"/>
  </r>
  <r>
    <x v="13"/>
    <x v="2"/>
    <s v="Revolution Wind"/>
    <x v="40"/>
    <s v="ASMFC FMP"/>
    <x v="19"/>
    <x v="15"/>
    <x v="6"/>
    <x v="6"/>
    <x v="13"/>
    <n v="2.42"/>
  </r>
  <r>
    <x v="13"/>
    <x v="2"/>
    <s v="Revolution Wind"/>
    <x v="6"/>
    <s v="Mackerel, Squid, and Butterfish"/>
    <x v="19"/>
    <x v="15"/>
    <x v="6"/>
    <x v="6"/>
    <x v="13"/>
    <n v="2.42"/>
  </r>
  <r>
    <x v="13"/>
    <x v="2"/>
    <s v="Revolution Wind"/>
    <x v="15"/>
    <s v="SERO FMP"/>
    <x v="19"/>
    <x v="19"/>
    <x v="29"/>
    <x v="5"/>
    <x v="13"/>
    <n v="2.42"/>
  </r>
  <r>
    <x v="13"/>
    <x v="2"/>
    <s v="Revolution Wind"/>
    <x v="108"/>
    <s v="No Federal FMP"/>
    <x v="20"/>
    <x v="109"/>
    <x v="1"/>
    <x v="44"/>
    <x v="13"/>
    <n v="1.21"/>
  </r>
  <r>
    <x v="13"/>
    <x v="3"/>
    <s v="Sunrise Wind"/>
    <x v="1"/>
    <s v="Sea Scallop"/>
    <x v="4936"/>
    <x v="4932"/>
    <x v="12"/>
    <x v="43"/>
    <x v="13"/>
    <n v="641348.69999999995"/>
  </r>
  <r>
    <x v="13"/>
    <x v="3"/>
    <s v="Sunrise Wind"/>
    <x v="16"/>
    <s v="Monkfish"/>
    <x v="4937"/>
    <x v="4933"/>
    <x v="207"/>
    <x v="299"/>
    <x v="13"/>
    <n v="389270.16"/>
  </r>
  <r>
    <x v="13"/>
    <x v="3"/>
    <s v="Sunrise Wind"/>
    <x v="5"/>
    <s v="ASMFC FMP"/>
    <x v="4938"/>
    <x v="4934"/>
    <x v="71"/>
    <x v="39"/>
    <x v="13"/>
    <n v="170693.97"/>
  </r>
  <r>
    <x v="13"/>
    <x v="3"/>
    <s v="Sunrise Wind"/>
    <x v="26"/>
    <s v="Skates"/>
    <x v="4939"/>
    <x v="4935"/>
    <x v="225"/>
    <x v="199"/>
    <x v="13"/>
    <n v="96531.34"/>
  </r>
  <r>
    <x v="13"/>
    <x v="3"/>
    <s v="Sunrise Wind"/>
    <x v="7"/>
    <s v="Mackerel, Squid, and Butterfish"/>
    <x v="4940"/>
    <x v="4936"/>
    <x v="13"/>
    <x v="94"/>
    <x v="13"/>
    <n v="60504.94"/>
  </r>
  <r>
    <x v="13"/>
    <x v="3"/>
    <s v="Sunrise Wind"/>
    <x v="10"/>
    <s v="Summer Flounder, Scup, Black Sea Bass"/>
    <x v="4941"/>
    <x v="4937"/>
    <x v="39"/>
    <x v="84"/>
    <x v="13"/>
    <n v="59038.81"/>
  </r>
  <r>
    <x v="13"/>
    <x v="3"/>
    <s v="Sunrise Wind"/>
    <x v="27"/>
    <s v="Northeast Multispecies"/>
    <x v="4942"/>
    <x v="4938"/>
    <x v="61"/>
    <x v="62"/>
    <x v="13"/>
    <n v="39351.15"/>
  </r>
  <r>
    <x v="13"/>
    <x v="3"/>
    <s v="Sunrise Wind"/>
    <x v="43"/>
    <s v="Northeast Multispecies"/>
    <x v="4943"/>
    <x v="4939"/>
    <x v="73"/>
    <x v="54"/>
    <x v="13"/>
    <n v="37136.26"/>
  </r>
  <r>
    <x v="13"/>
    <x v="3"/>
    <s v="Sunrise Wind"/>
    <x v="9"/>
    <s v="Summer Flounder, Scup, Black Sea Bass"/>
    <x v="4944"/>
    <x v="4940"/>
    <x v="81"/>
    <x v="27"/>
    <x v="13"/>
    <n v="26063.01"/>
  </r>
  <r>
    <x v="13"/>
    <x v="3"/>
    <s v="Sunrise Wind"/>
    <x v="8"/>
    <s v="ASMFC FMP"/>
    <x v="4945"/>
    <x v="4941"/>
    <x v="15"/>
    <x v="45"/>
    <x v="13"/>
    <n v="24844.46"/>
  </r>
  <r>
    <x v="13"/>
    <x v="3"/>
    <s v="Sunrise Wind"/>
    <x v="22"/>
    <s v="Small-Mesh Multispecies"/>
    <x v="4946"/>
    <x v="4942"/>
    <x v="65"/>
    <x v="55"/>
    <x v="13"/>
    <n v="23354.18"/>
  </r>
  <r>
    <x v="13"/>
    <x v="3"/>
    <s v="Sunrise Wind"/>
    <x v="34"/>
    <s v="Northeast Multispecies"/>
    <x v="4947"/>
    <x v="4943"/>
    <x v="54"/>
    <x v="44"/>
    <x v="13"/>
    <n v="22508.799999999999"/>
  </r>
  <r>
    <x v="13"/>
    <x v="3"/>
    <s v="Sunrise Wind"/>
    <x v="0"/>
    <m/>
    <x v="4948"/>
    <x v="4944"/>
    <x v="0"/>
    <x v="0"/>
    <x v="13"/>
    <n v="21468.99"/>
  </r>
  <r>
    <x v="13"/>
    <x v="3"/>
    <s v="Sunrise Wind"/>
    <x v="2"/>
    <s v="Summer Flounder, Scup, Black Sea Bass"/>
    <x v="4949"/>
    <x v="4945"/>
    <x v="33"/>
    <x v="22"/>
    <x v="13"/>
    <n v="9111.9699999999993"/>
  </r>
  <r>
    <x v="13"/>
    <x v="3"/>
    <s v="Sunrise Wind"/>
    <x v="12"/>
    <s v="No Federal FMP"/>
    <x v="4950"/>
    <x v="4946"/>
    <x v="69"/>
    <x v="54"/>
    <x v="13"/>
    <n v="8306.4500000000007"/>
  </r>
  <r>
    <x v="13"/>
    <x v="3"/>
    <s v="Sunrise Wind"/>
    <x v="38"/>
    <s v="Atlantic Herring"/>
    <x v="4951"/>
    <x v="4947"/>
    <x v="5"/>
    <x v="5"/>
    <x v="13"/>
    <n v="4718.42"/>
  </r>
  <r>
    <x v="13"/>
    <x v="3"/>
    <s v="Sunrise Wind"/>
    <x v="28"/>
    <s v="Tilefish"/>
    <x v="4952"/>
    <x v="2018"/>
    <x v="8"/>
    <x v="10"/>
    <x v="13"/>
    <n v="4312.6400000000003"/>
  </r>
  <r>
    <x v="13"/>
    <x v="3"/>
    <s v="Sunrise Wind"/>
    <x v="18"/>
    <s v="Mackerel, Squid, and Butterfish"/>
    <x v="4953"/>
    <x v="4948"/>
    <x v="11"/>
    <x v="5"/>
    <x v="13"/>
    <n v="4011.92"/>
  </r>
  <r>
    <x v="13"/>
    <x v="3"/>
    <s v="Sunrise Wind"/>
    <x v="64"/>
    <s v="Small-Mesh Multispecies"/>
    <x v="3546"/>
    <x v="4949"/>
    <x v="3"/>
    <x v="156"/>
    <x v="13"/>
    <n v="2679.85"/>
  </r>
  <r>
    <x v="13"/>
    <x v="3"/>
    <s v="Sunrise Wind"/>
    <x v="17"/>
    <s v="Small-Mesh Multispecies"/>
    <x v="1982"/>
    <x v="4950"/>
    <x v="43"/>
    <x v="109"/>
    <x v="13"/>
    <n v="2399.67"/>
  </r>
  <r>
    <x v="13"/>
    <x v="3"/>
    <s v="Sunrise Wind"/>
    <x v="20"/>
    <s v="Mackerel, Squid, and Butterfish"/>
    <x v="4954"/>
    <x v="4346"/>
    <x v="37"/>
    <x v="47"/>
    <x v="13"/>
    <n v="2012"/>
  </r>
  <r>
    <x v="13"/>
    <x v="3"/>
    <s v="Sunrise Wind"/>
    <x v="11"/>
    <s v="ASMFC FMP"/>
    <x v="4955"/>
    <x v="3049"/>
    <x v="63"/>
    <x v="61"/>
    <x v="13"/>
    <n v="1944.37"/>
  </r>
  <r>
    <x v="13"/>
    <x v="3"/>
    <s v="Sunrise Wind"/>
    <x v="21"/>
    <s v="No Federal FMP"/>
    <x v="4956"/>
    <x v="2730"/>
    <x v="93"/>
    <x v="39"/>
    <x v="13"/>
    <n v="1915.39"/>
  </r>
  <r>
    <x v="13"/>
    <x v="3"/>
    <s v="Sunrise Wind"/>
    <x v="25"/>
    <s v="Bluefish"/>
    <x v="4957"/>
    <x v="4951"/>
    <x v="9"/>
    <x v="9"/>
    <x v="13"/>
    <n v="1544.63"/>
  </r>
  <r>
    <x v="13"/>
    <x v="3"/>
    <s v="Sunrise Wind"/>
    <x v="91"/>
    <s v="Northeast Multispecies"/>
    <x v="3043"/>
    <x v="4952"/>
    <x v="143"/>
    <x v="129"/>
    <x v="13"/>
    <n v="1387.63"/>
  </r>
  <r>
    <x v="13"/>
    <x v="3"/>
    <s v="Sunrise Wind"/>
    <x v="56"/>
    <s v="Northeast Multispecies"/>
    <x v="1160"/>
    <x v="4687"/>
    <x v="1"/>
    <x v="1"/>
    <x v="13"/>
    <n v="596.6"/>
  </r>
  <r>
    <x v="13"/>
    <x v="3"/>
    <s v="Sunrise Wind"/>
    <x v="41"/>
    <s v="Northeast Multispecies"/>
    <x v="276"/>
    <x v="4953"/>
    <x v="1"/>
    <x v="1"/>
    <x v="13"/>
    <n v="570.03"/>
  </r>
  <r>
    <x v="13"/>
    <x v="3"/>
    <s v="Sunrise Wind"/>
    <x v="48"/>
    <s v="Northeast Multispecies"/>
    <x v="1347"/>
    <x v="1331"/>
    <x v="1"/>
    <x v="1"/>
    <x v="13"/>
    <n v="463.75"/>
  </r>
  <r>
    <x v="13"/>
    <x v="3"/>
    <s v="Sunrise Wind"/>
    <x v="35"/>
    <s v="Spiny Dogfish"/>
    <x v="474"/>
    <x v="4954"/>
    <x v="7"/>
    <x v="44"/>
    <x v="13"/>
    <n v="448.05"/>
  </r>
  <r>
    <x v="13"/>
    <x v="3"/>
    <s v="Sunrise Wind"/>
    <x v="29"/>
    <s v="ASMFC FMP"/>
    <x v="4958"/>
    <x v="683"/>
    <x v="1"/>
    <x v="1"/>
    <x v="13"/>
    <n v="361.1"/>
  </r>
  <r>
    <x v="13"/>
    <x v="3"/>
    <s v="Sunrise Wind"/>
    <x v="42"/>
    <s v="No Federal FMP"/>
    <x v="56"/>
    <x v="1225"/>
    <x v="60"/>
    <x v="18"/>
    <x v="13"/>
    <n v="254.82"/>
  </r>
  <r>
    <x v="13"/>
    <x v="3"/>
    <s v="Sunrise Wind"/>
    <x v="3"/>
    <s v="No Federal FMP"/>
    <x v="983"/>
    <x v="55"/>
    <x v="6"/>
    <x v="1"/>
    <x v="13"/>
    <n v="233.08"/>
  </r>
  <r>
    <x v="13"/>
    <x v="3"/>
    <s v="Sunrise Wind"/>
    <x v="98"/>
    <s v="Northeast Multispecies"/>
    <x v="2299"/>
    <x v="1821"/>
    <x v="66"/>
    <x v="134"/>
    <x v="13"/>
    <n v="219.8"/>
  </r>
  <r>
    <x v="13"/>
    <x v="3"/>
    <s v="Sunrise Wind"/>
    <x v="31"/>
    <s v="No Federal FMP"/>
    <x v="694"/>
    <x v="205"/>
    <x v="8"/>
    <x v="64"/>
    <x v="13"/>
    <n v="204.1"/>
  </r>
  <r>
    <x v="13"/>
    <x v="3"/>
    <s v="Sunrise Wind"/>
    <x v="54"/>
    <s v="Northeast Multispecies"/>
    <x v="551"/>
    <x v="800"/>
    <x v="6"/>
    <x v="6"/>
    <x v="13"/>
    <n v="80.91"/>
  </r>
  <r>
    <x v="13"/>
    <x v="3"/>
    <s v="Sunrise Wind"/>
    <x v="33"/>
    <s v="Northeast Multispecies"/>
    <x v="191"/>
    <x v="124"/>
    <x v="6"/>
    <x v="6"/>
    <x v="13"/>
    <n v="54.35"/>
  </r>
  <r>
    <x v="13"/>
    <x v="3"/>
    <s v="Sunrise Wind"/>
    <x v="13"/>
    <s v="No Federal FMP"/>
    <x v="613"/>
    <x v="12"/>
    <x v="8"/>
    <x v="10"/>
    <x v="13"/>
    <n v="35.020000000000003"/>
  </r>
  <r>
    <x v="13"/>
    <x v="3"/>
    <s v="Sunrise Wind"/>
    <x v="44"/>
    <s v="ASMFC FMP"/>
    <x v="480"/>
    <x v="61"/>
    <x v="157"/>
    <x v="216"/>
    <x v="13"/>
    <n v="31.4"/>
  </r>
  <r>
    <x v="13"/>
    <x v="3"/>
    <s v="Sunrise Wind"/>
    <x v="32"/>
    <s v="Highly Migratory Species"/>
    <x v="195"/>
    <x v="60"/>
    <x v="6"/>
    <x v="1"/>
    <x v="13"/>
    <n v="28.98"/>
  </r>
  <r>
    <x v="13"/>
    <x v="3"/>
    <s v="Sunrise Wind"/>
    <x v="15"/>
    <s v="SERO FMP"/>
    <x v="15"/>
    <x v="26"/>
    <x v="94"/>
    <x v="28"/>
    <x v="13"/>
    <n v="22.95"/>
  </r>
  <r>
    <x v="13"/>
    <x v="3"/>
    <s v="Sunrise Wind"/>
    <x v="49"/>
    <s v="No Federal FMP"/>
    <x v="354"/>
    <x v="679"/>
    <x v="15"/>
    <x v="168"/>
    <x v="13"/>
    <n v="21.74"/>
  </r>
  <r>
    <x v="13"/>
    <x v="3"/>
    <s v="Sunrise Wind"/>
    <x v="82"/>
    <s v="No Federal FMP"/>
    <x v="354"/>
    <x v="12"/>
    <x v="71"/>
    <x v="82"/>
    <x v="13"/>
    <n v="21.74"/>
  </r>
  <r>
    <x v="13"/>
    <x v="3"/>
    <s v="Sunrise Wind"/>
    <x v="14"/>
    <s v="No Federal FMP"/>
    <x v="67"/>
    <x v="933"/>
    <x v="9"/>
    <x v="8"/>
    <x v="13"/>
    <n v="18.12"/>
  </r>
  <r>
    <x v="13"/>
    <x v="3"/>
    <s v="Sunrise Wind"/>
    <x v="115"/>
    <s v="No Federal FMP"/>
    <x v="196"/>
    <x v="184"/>
    <x v="21"/>
    <x v="134"/>
    <x v="13"/>
    <n v="15.7"/>
  </r>
  <r>
    <x v="13"/>
    <x v="3"/>
    <s v="Sunrise Wind"/>
    <x v="24"/>
    <s v="No Federal FMP"/>
    <x v="68"/>
    <x v="184"/>
    <x v="5"/>
    <x v="5"/>
    <x v="13"/>
    <n v="14.49"/>
  </r>
  <r>
    <x v="13"/>
    <x v="3"/>
    <s v="Sunrise Wind"/>
    <x v="90"/>
    <s v="No Federal FMP"/>
    <x v="68"/>
    <x v="184"/>
    <x v="10"/>
    <x v="22"/>
    <x v="13"/>
    <n v="14.49"/>
  </r>
  <r>
    <x v="13"/>
    <x v="3"/>
    <s v="Sunrise Wind"/>
    <x v="70"/>
    <s v="No Federal FMP"/>
    <x v="17"/>
    <x v="27"/>
    <x v="6"/>
    <x v="6"/>
    <x v="13"/>
    <n v="8.4499999999999993"/>
  </r>
  <r>
    <x v="13"/>
    <x v="3"/>
    <s v="Sunrise Wind"/>
    <x v="31"/>
    <s v="No Federal FMP"/>
    <x v="111"/>
    <x v="27"/>
    <x v="1"/>
    <x v="1"/>
    <x v="13"/>
    <n v="7.25"/>
  </r>
  <r>
    <x v="13"/>
    <x v="3"/>
    <s v="Sunrise Wind"/>
    <x v="108"/>
    <s v="No Federal FMP"/>
    <x v="27"/>
    <x v="109"/>
    <x v="7"/>
    <x v="44"/>
    <x v="13"/>
    <n v="3.62"/>
  </r>
  <r>
    <x v="13"/>
    <x v="3"/>
    <s v="Sunrise Wind"/>
    <x v="6"/>
    <s v="Mackerel, Squid, and Butterfish"/>
    <x v="19"/>
    <x v="184"/>
    <x v="6"/>
    <x v="6"/>
    <x v="13"/>
    <n v="2.42"/>
  </r>
  <r>
    <x v="13"/>
    <x v="3"/>
    <s v="Sunrise Wind"/>
    <x v="114"/>
    <s v="No Federal FMP"/>
    <x v="20"/>
    <x v="20"/>
    <x v="6"/>
    <x v="6"/>
    <x v="13"/>
    <n v="1.21"/>
  </r>
  <r>
    <x v="13"/>
    <x v="4"/>
    <s v="US Wind"/>
    <x v="1"/>
    <s v="Sea Scallop"/>
    <x v="4959"/>
    <x v="4955"/>
    <x v="7"/>
    <x v="44"/>
    <x v="13"/>
    <n v="178669.51"/>
  </r>
  <r>
    <x v="13"/>
    <x v="4"/>
    <s v="US Wind"/>
    <x v="2"/>
    <s v="Summer Flounder, Scup, Black Sea Bass"/>
    <x v="4960"/>
    <x v="4956"/>
    <x v="153"/>
    <x v="80"/>
    <x v="13"/>
    <n v="53220.19"/>
  </r>
  <r>
    <x v="13"/>
    <x v="4"/>
    <s v="US Wind"/>
    <x v="10"/>
    <s v="Summer Flounder, Scup, Black Sea Bass"/>
    <x v="4961"/>
    <x v="4957"/>
    <x v="8"/>
    <x v="68"/>
    <x v="13"/>
    <n v="26450.68"/>
  </r>
  <r>
    <x v="13"/>
    <x v="4"/>
    <s v="US Wind"/>
    <x v="40"/>
    <s v="ASMFC FMP"/>
    <x v="4962"/>
    <x v="4958"/>
    <x v="77"/>
    <x v="27"/>
    <x v="13"/>
    <n v="26366.14"/>
  </r>
  <r>
    <x v="13"/>
    <x v="4"/>
    <s v="US Wind"/>
    <x v="0"/>
    <m/>
    <x v="4963"/>
    <x v="4959"/>
    <x v="0"/>
    <x v="0"/>
    <x v="13"/>
    <n v="22566.77"/>
  </r>
  <r>
    <x v="13"/>
    <x v="4"/>
    <s v="US Wind"/>
    <x v="60"/>
    <s v="ASMFC FMP"/>
    <x v="4964"/>
    <x v="4960"/>
    <x v="13"/>
    <x v="28"/>
    <x v="13"/>
    <n v="10888.47"/>
  </r>
  <r>
    <x v="13"/>
    <x v="4"/>
    <s v="US Wind"/>
    <x v="7"/>
    <s v="Mackerel, Squid, and Butterfish"/>
    <x v="4965"/>
    <x v="4961"/>
    <x v="29"/>
    <x v="7"/>
    <x v="13"/>
    <n v="8781.07"/>
  </r>
  <r>
    <x v="13"/>
    <x v="4"/>
    <s v="US Wind"/>
    <x v="5"/>
    <s v="ASMFC FMP"/>
    <x v="4966"/>
    <x v="4962"/>
    <x v="1"/>
    <x v="1"/>
    <x v="13"/>
    <n v="8189.3"/>
  </r>
  <r>
    <x v="13"/>
    <x v="4"/>
    <s v="US Wind"/>
    <x v="46"/>
    <s v="No Federal FMP"/>
    <x v="4967"/>
    <x v="4963"/>
    <x v="118"/>
    <x v="127"/>
    <x v="13"/>
    <n v="7171.22"/>
  </r>
  <r>
    <x v="13"/>
    <x v="4"/>
    <s v="US Wind"/>
    <x v="29"/>
    <s v="ASMFC FMP"/>
    <x v="4968"/>
    <x v="4964"/>
    <x v="64"/>
    <x v="66"/>
    <x v="13"/>
    <n v="6785.97"/>
  </r>
  <r>
    <x v="13"/>
    <x v="4"/>
    <s v="US Wind"/>
    <x v="16"/>
    <s v="Monkfish"/>
    <x v="4222"/>
    <x v="4965"/>
    <x v="1"/>
    <x v="5"/>
    <x v="13"/>
    <n v="4360.9399999999996"/>
  </r>
  <r>
    <x v="13"/>
    <x v="4"/>
    <s v="US Wind"/>
    <x v="3"/>
    <s v="No Federal FMP"/>
    <x v="3139"/>
    <x v="43"/>
    <x v="7"/>
    <x v="44"/>
    <x v="13"/>
    <n v="2135.1799999999998"/>
  </r>
  <r>
    <x v="13"/>
    <x v="4"/>
    <s v="US Wind"/>
    <x v="102"/>
    <s v="SERO FMP"/>
    <x v="365"/>
    <x v="2424"/>
    <x v="5"/>
    <x v="1"/>
    <x v="13"/>
    <n v="1637.62"/>
  </r>
  <r>
    <x v="13"/>
    <x v="4"/>
    <s v="US Wind"/>
    <x v="11"/>
    <s v="ASMFC FMP"/>
    <x v="3372"/>
    <x v="1114"/>
    <x v="46"/>
    <x v="62"/>
    <x v="13"/>
    <n v="1306.71"/>
  </r>
  <r>
    <x v="13"/>
    <x v="4"/>
    <s v="US Wind"/>
    <x v="13"/>
    <s v="No Federal FMP"/>
    <x v="4969"/>
    <x v="4966"/>
    <x v="289"/>
    <x v="300"/>
    <x v="13"/>
    <n v="1085.71"/>
  </r>
  <r>
    <x v="13"/>
    <x v="4"/>
    <s v="US Wind"/>
    <x v="26"/>
    <s v="Skates"/>
    <x v="4970"/>
    <x v="4967"/>
    <x v="1"/>
    <x v="1"/>
    <x v="13"/>
    <n v="870.74"/>
  </r>
  <r>
    <x v="13"/>
    <x v="4"/>
    <s v="US Wind"/>
    <x v="111"/>
    <s v="No Federal FMP"/>
    <x v="4970"/>
    <x v="1343"/>
    <x v="5"/>
    <x v="5"/>
    <x v="13"/>
    <n v="870.74"/>
  </r>
  <r>
    <x v="13"/>
    <x v="4"/>
    <s v="US Wind"/>
    <x v="25"/>
    <s v="Bluefish"/>
    <x v="4971"/>
    <x v="4968"/>
    <x v="5"/>
    <x v="7"/>
    <x v="13"/>
    <n v="515.67999999999995"/>
  </r>
  <r>
    <x v="13"/>
    <x v="4"/>
    <s v="US Wind"/>
    <x v="70"/>
    <s v="No Federal FMP"/>
    <x v="4244"/>
    <x v="726"/>
    <x v="29"/>
    <x v="37"/>
    <x v="13"/>
    <n v="435.97"/>
  </r>
  <r>
    <x v="13"/>
    <x v="4"/>
    <s v="US Wind"/>
    <x v="14"/>
    <s v="No Federal FMP"/>
    <x v="870"/>
    <x v="4969"/>
    <x v="290"/>
    <x v="301"/>
    <x v="13"/>
    <n v="416.65"/>
  </r>
  <r>
    <x v="13"/>
    <x v="4"/>
    <s v="US Wind"/>
    <x v="95"/>
    <s v="No Federal FMP"/>
    <x v="791"/>
    <x v="1283"/>
    <x v="11"/>
    <x v="44"/>
    <x v="13"/>
    <n v="365.93"/>
  </r>
  <r>
    <x v="13"/>
    <x v="4"/>
    <s v="US Wind"/>
    <x v="31"/>
    <s v="No Federal FMP"/>
    <x v="1077"/>
    <x v="916"/>
    <x v="56"/>
    <x v="39"/>
    <x v="13"/>
    <n v="356.27"/>
  </r>
  <r>
    <x v="13"/>
    <x v="4"/>
    <s v="US Wind"/>
    <x v="32"/>
    <s v="Highly Migratory Species"/>
    <x v="3445"/>
    <x v="1045"/>
    <x v="29"/>
    <x v="31"/>
    <x v="13"/>
    <n v="350.23"/>
  </r>
  <r>
    <x v="13"/>
    <x v="4"/>
    <s v="US Wind"/>
    <x v="9"/>
    <s v="Summer Flounder, Scup, Black Sea Bass"/>
    <x v="1848"/>
    <x v="1902"/>
    <x v="1"/>
    <x v="1"/>
    <x v="13"/>
    <n v="314"/>
  </r>
  <r>
    <x v="13"/>
    <x v="4"/>
    <s v="US Wind"/>
    <x v="103"/>
    <s v="No Federal FMP"/>
    <x v="1733"/>
    <x v="731"/>
    <x v="1"/>
    <x v="1"/>
    <x v="13"/>
    <n v="298.3"/>
  </r>
  <r>
    <x v="13"/>
    <x v="4"/>
    <s v="US Wind"/>
    <x v="35"/>
    <s v="Spiny Dogfish"/>
    <x v="872"/>
    <x v="4698"/>
    <x v="5"/>
    <x v="5"/>
    <x v="13"/>
    <n v="253.61"/>
  </r>
  <r>
    <x v="13"/>
    <x v="4"/>
    <s v="US Wind"/>
    <x v="65"/>
    <s v="No Federal FMP"/>
    <x v="101"/>
    <x v="974"/>
    <x v="1"/>
    <x v="5"/>
    <x v="13"/>
    <n v="175.11"/>
  </r>
  <r>
    <x v="13"/>
    <x v="4"/>
    <s v="US Wind"/>
    <x v="98"/>
    <s v="Northeast Multispecies"/>
    <x v="101"/>
    <x v="400"/>
    <x v="60"/>
    <x v="81"/>
    <x v="13"/>
    <n v="175.11"/>
  </r>
  <r>
    <x v="13"/>
    <x v="4"/>
    <s v="US Wind"/>
    <x v="4"/>
    <s v="No Federal FMP"/>
    <x v="222"/>
    <x v="268"/>
    <x v="7"/>
    <x v="64"/>
    <x v="13"/>
    <n v="171.49"/>
  </r>
  <r>
    <x v="13"/>
    <x v="4"/>
    <s v="US Wind"/>
    <x v="21"/>
    <s v="No Federal FMP"/>
    <x v="629"/>
    <x v="214"/>
    <x v="5"/>
    <x v="1"/>
    <x v="13"/>
    <n v="161.83000000000001"/>
  </r>
  <r>
    <x v="13"/>
    <x v="4"/>
    <s v="US Wind"/>
    <x v="20"/>
    <s v="Mackerel, Squid, and Butterfish"/>
    <x v="551"/>
    <x v="504"/>
    <x v="1"/>
    <x v="1"/>
    <x v="13"/>
    <n v="80.91"/>
  </r>
  <r>
    <x v="13"/>
    <x v="4"/>
    <s v="US Wind"/>
    <x v="48"/>
    <s v="Northeast Multispecies"/>
    <x v="190"/>
    <x v="157"/>
    <x v="6"/>
    <x v="6"/>
    <x v="13"/>
    <n v="61.59"/>
  </r>
  <r>
    <x v="13"/>
    <x v="4"/>
    <s v="US Wind"/>
    <x v="8"/>
    <s v="ASMFC FMP"/>
    <x v="499"/>
    <x v="101"/>
    <x v="6"/>
    <x v="6"/>
    <x v="13"/>
    <n v="47.1"/>
  </r>
  <r>
    <x v="13"/>
    <x v="4"/>
    <s v="US Wind"/>
    <x v="17"/>
    <s v="Small-Mesh Multispecies"/>
    <x v="413"/>
    <x v="901"/>
    <x v="1"/>
    <x v="6"/>
    <x v="13"/>
    <n v="43.48"/>
  </r>
  <r>
    <x v="13"/>
    <x v="4"/>
    <s v="US Wind"/>
    <x v="113"/>
    <s v="SERO FMP"/>
    <x v="218"/>
    <x v="782"/>
    <x v="54"/>
    <x v="8"/>
    <x v="13"/>
    <n v="42.27"/>
  </r>
  <r>
    <x v="13"/>
    <x v="4"/>
    <s v="US Wind"/>
    <x v="116"/>
    <s v="Highly Migratory Species"/>
    <x v="165"/>
    <x v="141"/>
    <x v="269"/>
    <x v="302"/>
    <x v="13"/>
    <n v="20.53"/>
  </r>
  <r>
    <x v="13"/>
    <x v="4"/>
    <s v="US Wind"/>
    <x v="77"/>
    <s v="SERO FMP"/>
    <x v="127"/>
    <x v="125"/>
    <x v="29"/>
    <x v="7"/>
    <x v="13"/>
    <n v="19.32"/>
  </r>
  <r>
    <x v="13"/>
    <x v="4"/>
    <s v="US Wind"/>
    <x v="34"/>
    <s v="Northeast Multispecies"/>
    <x v="67"/>
    <x v="108"/>
    <x v="6"/>
    <x v="6"/>
    <x v="13"/>
    <n v="18.12"/>
  </r>
  <r>
    <x v="13"/>
    <x v="4"/>
    <s v="US Wind"/>
    <x v="19"/>
    <s v="Tilefish"/>
    <x v="196"/>
    <x v="141"/>
    <x v="1"/>
    <x v="5"/>
    <x v="13"/>
    <n v="15.7"/>
  </r>
  <r>
    <x v="13"/>
    <x v="4"/>
    <s v="US Wind"/>
    <x v="74"/>
    <s v="ASMFC FMP"/>
    <x v="68"/>
    <x v="933"/>
    <x v="41"/>
    <x v="28"/>
    <x v="13"/>
    <n v="14.49"/>
  </r>
  <r>
    <x v="13"/>
    <x v="4"/>
    <s v="US Wind"/>
    <x v="75"/>
    <s v="No Federal FMP"/>
    <x v="70"/>
    <x v="67"/>
    <x v="10"/>
    <x v="10"/>
    <x v="13"/>
    <n v="12.08"/>
  </r>
  <r>
    <x v="13"/>
    <x v="4"/>
    <s v="US Wind"/>
    <x v="28"/>
    <s v="Tilefish"/>
    <x v="70"/>
    <x v="27"/>
    <x v="6"/>
    <x v="6"/>
    <x v="13"/>
    <n v="12.08"/>
  </r>
  <r>
    <x v="13"/>
    <x v="4"/>
    <s v="US Wind"/>
    <x v="15"/>
    <s v="SERO FMP"/>
    <x v="70"/>
    <x v="67"/>
    <x v="83"/>
    <x v="21"/>
    <x v="13"/>
    <n v="12.08"/>
  </r>
  <r>
    <x v="13"/>
    <x v="4"/>
    <s v="US Wind"/>
    <x v="80"/>
    <s v="ASMFC FMP"/>
    <x v="110"/>
    <x v="934"/>
    <x v="1"/>
    <x v="31"/>
    <x v="13"/>
    <n v="10.87"/>
  </r>
  <r>
    <x v="13"/>
    <x v="4"/>
    <s v="US Wind"/>
    <x v="94"/>
    <s v="No Federal FMP"/>
    <x v="16"/>
    <x v="207"/>
    <x v="64"/>
    <x v="54"/>
    <x v="13"/>
    <n v="9.66"/>
  </r>
  <r>
    <x v="13"/>
    <x v="4"/>
    <s v="US Wind"/>
    <x v="22"/>
    <s v="Small-Mesh Multispecies"/>
    <x v="16"/>
    <x v="66"/>
    <x v="6"/>
    <x v="6"/>
    <x v="13"/>
    <n v="9.66"/>
  </r>
  <r>
    <x v="13"/>
    <x v="4"/>
    <s v="US Wind"/>
    <x v="24"/>
    <s v="No Federal FMP"/>
    <x v="111"/>
    <x v="26"/>
    <x v="1"/>
    <x v="1"/>
    <x v="13"/>
    <n v="7.25"/>
  </r>
  <r>
    <x v="13"/>
    <x v="4"/>
    <s v="US Wind"/>
    <x v="71"/>
    <s v="SERO FMP"/>
    <x v="111"/>
    <x v="27"/>
    <x v="5"/>
    <x v="5"/>
    <x v="13"/>
    <n v="7.25"/>
  </r>
  <r>
    <x v="13"/>
    <x v="4"/>
    <s v="US Wind"/>
    <x v="45"/>
    <s v="No Federal FMP"/>
    <x v="111"/>
    <x v="124"/>
    <x v="7"/>
    <x v="31"/>
    <x v="13"/>
    <n v="7.25"/>
  </r>
  <r>
    <x v="13"/>
    <x v="5"/>
    <s v="Coastal Virginia Offshore Wind Research"/>
    <x v="3"/>
    <s v="No Federal FMP"/>
    <x v="4972"/>
    <x v="2424"/>
    <x v="29"/>
    <x v="7"/>
    <x v="13"/>
    <n v="1706.46"/>
  </r>
  <r>
    <x v="13"/>
    <x v="5"/>
    <s v="Coastal Virginia Offshore Wind Research"/>
    <x v="10"/>
    <s v="Summer Flounder, Scup, Black Sea Bass"/>
    <x v="50"/>
    <x v="3434"/>
    <x v="6"/>
    <x v="6"/>
    <x v="13"/>
    <n v="510.85"/>
  </r>
  <r>
    <x v="13"/>
    <x v="5"/>
    <s v="Coastal Virginia Offshore Wind Research"/>
    <x v="0"/>
    <m/>
    <x v="496"/>
    <x v="1553"/>
    <x v="0"/>
    <x v="0"/>
    <x v="13"/>
    <n v="165.45"/>
  </r>
  <r>
    <x v="13"/>
    <x v="5"/>
    <s v="Coastal Virginia Offshore Wind Research"/>
    <x v="60"/>
    <s v="ASMFC FMP"/>
    <x v="477"/>
    <x v="1511"/>
    <x v="6"/>
    <x v="6"/>
    <x v="13"/>
    <n v="155.79"/>
  </r>
  <r>
    <x v="13"/>
    <x v="5"/>
    <s v="Coastal Virginia Offshore Wind Research"/>
    <x v="7"/>
    <s v="Mackerel, Squid, and Butterfish"/>
    <x v="627"/>
    <x v="104"/>
    <x v="6"/>
    <x v="6"/>
    <x v="13"/>
    <n v="91.78"/>
  </r>
  <r>
    <x v="13"/>
    <x v="5"/>
    <s v="Coastal Virginia Offshore Wind Research"/>
    <x v="2"/>
    <s v="Summer Flounder, Scup, Black Sea Bass"/>
    <x v="852"/>
    <x v="17"/>
    <x v="6"/>
    <x v="6"/>
    <x v="13"/>
    <n v="59.18"/>
  </r>
  <r>
    <x v="13"/>
    <x v="5"/>
    <s v="Coastal Virginia Offshore Wind Research"/>
    <x v="1"/>
    <s v="Sea Scallop"/>
    <x v="589"/>
    <x v="15"/>
    <x v="6"/>
    <x v="6"/>
    <x v="13"/>
    <n v="55.55"/>
  </r>
  <r>
    <x v="13"/>
    <x v="5"/>
    <s v="Coastal Virginia Offshore Wind Research"/>
    <x v="102"/>
    <s v="SERO FMP"/>
    <x v="108"/>
    <x v="108"/>
    <x v="6"/>
    <x v="6"/>
    <x v="13"/>
    <n v="27.78"/>
  </r>
  <r>
    <x v="13"/>
    <x v="5"/>
    <s v="Coastal Virginia Offshore Wind Research"/>
    <x v="5"/>
    <s v="ASMFC FMP"/>
    <x v="109"/>
    <x v="27"/>
    <x v="6"/>
    <x v="6"/>
    <x v="13"/>
    <n v="24.15"/>
  </r>
  <r>
    <x v="13"/>
    <x v="5"/>
    <s v="Coastal Virginia Offshore Wind Research"/>
    <x v="103"/>
    <s v="No Federal FMP"/>
    <x v="354"/>
    <x v="16"/>
    <x v="6"/>
    <x v="6"/>
    <x v="13"/>
    <n v="21.74"/>
  </r>
  <r>
    <x v="13"/>
    <x v="5"/>
    <s v="Coastal Virginia Offshore Wind Research"/>
    <x v="29"/>
    <s v="ASMFC FMP"/>
    <x v="70"/>
    <x v="16"/>
    <x v="6"/>
    <x v="6"/>
    <x v="13"/>
    <n v="12.08"/>
  </r>
  <r>
    <x v="13"/>
    <x v="5"/>
    <s v="Coastal Virginia Offshore Wind Research"/>
    <x v="95"/>
    <s v="No Federal FMP"/>
    <x v="70"/>
    <x v="65"/>
    <x v="6"/>
    <x v="6"/>
    <x v="13"/>
    <n v="12.08"/>
  </r>
  <r>
    <x v="13"/>
    <x v="5"/>
    <s v="Coastal Virginia Offshore Wind Research"/>
    <x v="70"/>
    <s v="No Federal FMP"/>
    <x v="110"/>
    <x v="19"/>
    <x v="6"/>
    <x v="6"/>
    <x v="13"/>
    <n v="10.87"/>
  </r>
  <r>
    <x v="13"/>
    <x v="5"/>
    <s v="Coastal Virginia Offshore Wind Research"/>
    <x v="40"/>
    <s v="ASMFC FMP"/>
    <x v="18"/>
    <x v="205"/>
    <x v="6"/>
    <x v="6"/>
    <x v="13"/>
    <n v="6.04"/>
  </r>
  <r>
    <x v="13"/>
    <x v="5"/>
    <s v="Coastal Virginia Offshore Wind Research"/>
    <x v="21"/>
    <s v="No Federal FMP"/>
    <x v="27"/>
    <x v="16"/>
    <x v="6"/>
    <x v="6"/>
    <x v="13"/>
    <n v="3.62"/>
  </r>
  <r>
    <x v="13"/>
    <x v="5"/>
    <s v="Coastal Virginia Offshore Wind Research"/>
    <x v="16"/>
    <s v="Monkfish"/>
    <x v="19"/>
    <x v="19"/>
    <x v="6"/>
    <x v="6"/>
    <x v="13"/>
    <n v="2.42"/>
  </r>
  <r>
    <x v="13"/>
    <x v="5"/>
    <s v="Coastal Virginia Offshore Wind Research"/>
    <x v="75"/>
    <s v="No Federal FMP"/>
    <x v="20"/>
    <x v="20"/>
    <x v="1"/>
    <x v="1"/>
    <x v="13"/>
    <n v="1.21"/>
  </r>
  <r>
    <x v="13"/>
    <x v="5"/>
    <s v="Coastal Virginia Offshore Wind Research"/>
    <x v="25"/>
    <s v="Bluefish"/>
    <x v="20"/>
    <x v="20"/>
    <x v="6"/>
    <x v="6"/>
    <x v="13"/>
    <n v="1.21"/>
  </r>
  <r>
    <x v="13"/>
    <x v="6"/>
    <s v="Ocean Wind"/>
    <x v="1"/>
    <s v="Sea Scallop"/>
    <x v="4973"/>
    <x v="4970"/>
    <x v="11"/>
    <x v="31"/>
    <x v="13"/>
    <n v="221634.05"/>
  </r>
  <r>
    <x v="13"/>
    <x v="6"/>
    <s v="Ocean Wind"/>
    <x v="53"/>
    <s v="Surfclam, Ocean Quahog"/>
    <x v="4974"/>
    <x v="4971"/>
    <x v="20"/>
    <x v="24"/>
    <x v="13"/>
    <n v="136357.10999999999"/>
  </r>
  <r>
    <x v="13"/>
    <x v="6"/>
    <s v="Ocean Wind"/>
    <x v="40"/>
    <s v="ASMFC FMP"/>
    <x v="4975"/>
    <x v="4972"/>
    <x v="201"/>
    <x v="101"/>
    <x v="13"/>
    <n v="108113.02"/>
  </r>
  <r>
    <x v="13"/>
    <x v="6"/>
    <s v="Ocean Wind"/>
    <x v="16"/>
    <s v="Monkfish"/>
    <x v="4976"/>
    <x v="4973"/>
    <x v="54"/>
    <x v="10"/>
    <x v="13"/>
    <n v="17580.25"/>
  </r>
  <r>
    <x v="13"/>
    <x v="6"/>
    <s v="Ocean Wind"/>
    <x v="2"/>
    <s v="Summer Flounder, Scup, Black Sea Bass"/>
    <x v="4977"/>
    <x v="4974"/>
    <x v="16"/>
    <x v="62"/>
    <x v="13"/>
    <n v="17162.39"/>
  </r>
  <r>
    <x v="13"/>
    <x v="6"/>
    <s v="Ocean Wind"/>
    <x v="3"/>
    <s v="No Federal FMP"/>
    <x v="1607"/>
    <x v="4975"/>
    <x v="33"/>
    <x v="84"/>
    <x v="13"/>
    <n v="7697.77"/>
  </r>
  <r>
    <x v="13"/>
    <x v="6"/>
    <s v="Ocean Wind"/>
    <x v="0"/>
    <m/>
    <x v="4978"/>
    <x v="4976"/>
    <x v="0"/>
    <x v="0"/>
    <x v="13"/>
    <n v="6694.19"/>
  </r>
  <r>
    <x v="13"/>
    <x v="6"/>
    <s v="Ocean Wind"/>
    <x v="5"/>
    <s v="ASMFC FMP"/>
    <x v="4979"/>
    <x v="4977"/>
    <x v="1"/>
    <x v="1"/>
    <x v="13"/>
    <n v="5904.36"/>
  </r>
  <r>
    <x v="13"/>
    <x v="6"/>
    <s v="Ocean Wind"/>
    <x v="60"/>
    <s v="ASMFC FMP"/>
    <x v="4980"/>
    <x v="4978"/>
    <x v="67"/>
    <x v="64"/>
    <x v="13"/>
    <n v="4863.34"/>
  </r>
  <r>
    <x v="13"/>
    <x v="6"/>
    <s v="Ocean Wind"/>
    <x v="10"/>
    <s v="Summer Flounder, Scup, Black Sea Bass"/>
    <x v="4981"/>
    <x v="1754"/>
    <x v="1"/>
    <x v="5"/>
    <x v="13"/>
    <n v="4054.19"/>
  </r>
  <r>
    <x v="13"/>
    <x v="6"/>
    <s v="Ocean Wind"/>
    <x v="7"/>
    <s v="Mackerel, Squid, and Butterfish"/>
    <x v="4982"/>
    <x v="4979"/>
    <x v="1"/>
    <x v="1"/>
    <x v="13"/>
    <n v="4009.51"/>
  </r>
  <r>
    <x v="13"/>
    <x v="6"/>
    <s v="Ocean Wind"/>
    <x v="8"/>
    <s v="ASMFC FMP"/>
    <x v="4983"/>
    <x v="4980"/>
    <x v="7"/>
    <x v="31"/>
    <x v="13"/>
    <n v="2700.38"/>
  </r>
  <r>
    <x v="13"/>
    <x v="6"/>
    <s v="Ocean Wind"/>
    <x v="11"/>
    <s v="ASMFC FMP"/>
    <x v="4361"/>
    <x v="1819"/>
    <x v="69"/>
    <x v="61"/>
    <x v="13"/>
    <n v="1795.83"/>
  </r>
  <r>
    <x v="13"/>
    <x v="6"/>
    <s v="Ocean Wind"/>
    <x v="26"/>
    <s v="Skates"/>
    <x v="2358"/>
    <x v="4981"/>
    <x v="1"/>
    <x v="1"/>
    <x v="13"/>
    <n v="1004.79"/>
  </r>
  <r>
    <x v="13"/>
    <x v="6"/>
    <s v="Ocean Wind"/>
    <x v="18"/>
    <s v="Mackerel, Squid, and Butterfish"/>
    <x v="941"/>
    <x v="4982"/>
    <x v="1"/>
    <x v="1"/>
    <x v="13"/>
    <n v="890.06"/>
  </r>
  <r>
    <x v="13"/>
    <x v="6"/>
    <s v="Ocean Wind"/>
    <x v="9"/>
    <s v="Summer Flounder, Scup, Black Sea Bass"/>
    <x v="2398"/>
    <x v="1401"/>
    <x v="5"/>
    <x v="7"/>
    <x v="13"/>
    <n v="846.59"/>
  </r>
  <r>
    <x v="13"/>
    <x v="6"/>
    <s v="Ocean Wind"/>
    <x v="51"/>
    <s v="No Federal FMP"/>
    <x v="2612"/>
    <x v="270"/>
    <x v="210"/>
    <x v="134"/>
    <x v="13"/>
    <n v="765.67"/>
  </r>
  <r>
    <x v="13"/>
    <x v="6"/>
    <s v="Ocean Wind"/>
    <x v="111"/>
    <s v="No Federal FMP"/>
    <x v="912"/>
    <x v="1429"/>
    <x v="1"/>
    <x v="1"/>
    <x v="13"/>
    <n v="378"/>
  </r>
  <r>
    <x v="13"/>
    <x v="6"/>
    <s v="Ocean Wind"/>
    <x v="70"/>
    <s v="No Federal FMP"/>
    <x v="2793"/>
    <x v="104"/>
    <x v="5"/>
    <x v="1"/>
    <x v="13"/>
    <n v="213.76"/>
  </r>
  <r>
    <x v="13"/>
    <x v="6"/>
    <s v="Ocean Wind"/>
    <x v="29"/>
    <s v="ASMFC FMP"/>
    <x v="11"/>
    <x v="55"/>
    <x v="1"/>
    <x v="1"/>
    <x v="13"/>
    <n v="150.96"/>
  </r>
  <r>
    <x v="13"/>
    <x v="6"/>
    <s v="Ocean Wind"/>
    <x v="14"/>
    <s v="No Federal FMP"/>
    <x v="478"/>
    <x v="153"/>
    <x v="81"/>
    <x v="53"/>
    <x v="13"/>
    <n v="132.85"/>
  </r>
  <r>
    <x v="13"/>
    <x v="6"/>
    <s v="Ocean Wind"/>
    <x v="13"/>
    <s v="No Federal FMP"/>
    <x v="283"/>
    <x v="731"/>
    <x v="27"/>
    <x v="22"/>
    <x v="13"/>
    <n v="45.89"/>
  </r>
  <r>
    <x v="13"/>
    <x v="6"/>
    <s v="Ocean Wind"/>
    <x v="25"/>
    <s v="Bluefish"/>
    <x v="193"/>
    <x v="97"/>
    <x v="6"/>
    <x v="6"/>
    <x v="13"/>
    <n v="44.68"/>
  </r>
  <r>
    <x v="13"/>
    <x v="6"/>
    <s v="Ocean Wind"/>
    <x v="31"/>
    <s v="No Federal FMP"/>
    <x v="13"/>
    <x v="61"/>
    <x v="5"/>
    <x v="7"/>
    <x v="13"/>
    <n v="36.229999999999997"/>
  </r>
  <r>
    <x v="13"/>
    <x v="6"/>
    <s v="Ocean Wind"/>
    <x v="113"/>
    <s v="SERO FMP"/>
    <x v="195"/>
    <x v="324"/>
    <x v="7"/>
    <x v="7"/>
    <x v="13"/>
    <n v="28.98"/>
  </r>
  <r>
    <x v="13"/>
    <x v="6"/>
    <s v="Ocean Wind"/>
    <x v="17"/>
    <s v="Small-Mesh Multispecies"/>
    <x v="144"/>
    <x v="428"/>
    <x v="6"/>
    <x v="6"/>
    <x v="13"/>
    <n v="26.57"/>
  </r>
  <r>
    <x v="13"/>
    <x v="6"/>
    <s v="Ocean Wind"/>
    <x v="22"/>
    <s v="Small-Mesh Multispecies"/>
    <x v="109"/>
    <x v="348"/>
    <x v="6"/>
    <x v="6"/>
    <x v="13"/>
    <n v="24.15"/>
  </r>
  <r>
    <x v="13"/>
    <x v="6"/>
    <s v="Ocean Wind"/>
    <x v="20"/>
    <s v="Mackerel, Squid, and Butterfish"/>
    <x v="165"/>
    <x v="13"/>
    <x v="6"/>
    <x v="6"/>
    <x v="13"/>
    <n v="20.53"/>
  </r>
  <r>
    <x v="13"/>
    <x v="6"/>
    <s v="Ocean Wind"/>
    <x v="24"/>
    <s v="No Federal FMP"/>
    <x v="16"/>
    <x v="125"/>
    <x v="1"/>
    <x v="5"/>
    <x v="13"/>
    <n v="9.66"/>
  </r>
  <r>
    <x v="13"/>
    <x v="6"/>
    <s v="Ocean Wind"/>
    <x v="19"/>
    <s v="Tilefish"/>
    <x v="17"/>
    <x v="65"/>
    <x v="1"/>
    <x v="1"/>
    <x v="13"/>
    <n v="8.4499999999999993"/>
  </r>
  <r>
    <x v="13"/>
    <x v="6"/>
    <s v="Ocean Wind"/>
    <x v="28"/>
    <s v="Tilefish"/>
    <x v="18"/>
    <x v="20"/>
    <x v="6"/>
    <x v="6"/>
    <x v="13"/>
    <n v="6.04"/>
  </r>
  <r>
    <x v="13"/>
    <x v="6"/>
    <s v="Ocean Wind"/>
    <x v="21"/>
    <s v="No Federal FMP"/>
    <x v="27"/>
    <x v="16"/>
    <x v="6"/>
    <x v="6"/>
    <x v="13"/>
    <n v="3.62"/>
  </r>
  <r>
    <x v="13"/>
    <x v="6"/>
    <s v="Ocean Wind"/>
    <x v="32"/>
    <s v="Highly Migratory Species"/>
    <x v="19"/>
    <x v="27"/>
    <x v="6"/>
    <x v="6"/>
    <x v="13"/>
    <n v="2.42"/>
  </r>
  <r>
    <x v="13"/>
    <x v="6"/>
    <s v="Ocean Wind"/>
    <x v="75"/>
    <s v="No Federal FMP"/>
    <x v="20"/>
    <x v="20"/>
    <x v="1"/>
    <x v="1"/>
    <x v="13"/>
    <n v="1.21"/>
  </r>
  <r>
    <x v="13"/>
    <x v="6"/>
    <s v="Ocean Wind"/>
    <x v="83"/>
    <s v="No Federal FMP"/>
    <x v="20"/>
    <x v="20"/>
    <x v="6"/>
    <x v="1"/>
    <x v="13"/>
    <n v="1.21"/>
  </r>
  <r>
    <x v="13"/>
    <x v="6"/>
    <s v="Ocean Wind"/>
    <x v="49"/>
    <s v="No Federal FMP"/>
    <x v="20"/>
    <x v="27"/>
    <x v="5"/>
    <x v="5"/>
    <x v="13"/>
    <n v="1.21"/>
  </r>
  <r>
    <x v="13"/>
    <x v="7"/>
    <s v="Atlantic Shores South"/>
    <x v="53"/>
    <s v="Surfclam, Ocean Quahog"/>
    <x v="4984"/>
    <x v="4983"/>
    <x v="291"/>
    <x v="303"/>
    <x v="13"/>
    <n v="1269653.21"/>
  </r>
  <r>
    <x v="13"/>
    <x v="7"/>
    <s v="Atlantic Shores South"/>
    <x v="1"/>
    <s v="Sea Scallop"/>
    <x v="4985"/>
    <x v="4984"/>
    <x v="8"/>
    <x v="68"/>
    <x v="13"/>
    <n v="423720.54"/>
  </r>
  <r>
    <x v="13"/>
    <x v="7"/>
    <s v="Atlantic Shores South"/>
    <x v="40"/>
    <s v="ASMFC FMP"/>
    <x v="4986"/>
    <x v="4985"/>
    <x v="292"/>
    <x v="304"/>
    <x v="13"/>
    <n v="166343.89000000001"/>
  </r>
  <r>
    <x v="13"/>
    <x v="7"/>
    <s v="Atlantic Shores South"/>
    <x v="2"/>
    <s v="Summer Flounder, Scup, Black Sea Bass"/>
    <x v="4987"/>
    <x v="4986"/>
    <x v="37"/>
    <x v="52"/>
    <x v="13"/>
    <n v="14749.44"/>
  </r>
  <r>
    <x v="13"/>
    <x v="7"/>
    <s v="Atlantic Shores South"/>
    <x v="10"/>
    <s v="Summer Flounder, Scup, Black Sea Bass"/>
    <x v="4988"/>
    <x v="4987"/>
    <x v="5"/>
    <x v="7"/>
    <x v="13"/>
    <n v="5963.54"/>
  </r>
  <r>
    <x v="13"/>
    <x v="7"/>
    <s v="Atlantic Shores South"/>
    <x v="7"/>
    <s v="Mackerel, Squid, and Butterfish"/>
    <x v="4989"/>
    <x v="4988"/>
    <x v="5"/>
    <x v="5"/>
    <x v="13"/>
    <n v="5176.13"/>
  </r>
  <r>
    <x v="13"/>
    <x v="7"/>
    <s v="Atlantic Shores South"/>
    <x v="5"/>
    <s v="ASMFC FMP"/>
    <x v="1247"/>
    <x v="4195"/>
    <x v="1"/>
    <x v="1"/>
    <x v="13"/>
    <n v="4915.2700000000004"/>
  </r>
  <r>
    <x v="13"/>
    <x v="7"/>
    <s v="Atlantic Shores South"/>
    <x v="6"/>
    <s v="Mackerel, Squid, and Butterfish"/>
    <x v="4990"/>
    <x v="4989"/>
    <x v="7"/>
    <x v="7"/>
    <x v="13"/>
    <n v="3770.39"/>
  </r>
  <r>
    <x v="13"/>
    <x v="7"/>
    <s v="Atlantic Shores South"/>
    <x v="60"/>
    <s v="ASMFC FMP"/>
    <x v="3965"/>
    <x v="4990"/>
    <x v="54"/>
    <x v="64"/>
    <x v="13"/>
    <n v="3447.94"/>
  </r>
  <r>
    <x v="13"/>
    <x v="7"/>
    <s v="Atlantic Shores South"/>
    <x v="16"/>
    <s v="Monkfish"/>
    <x v="1481"/>
    <x v="2131"/>
    <x v="1"/>
    <x v="1"/>
    <x v="13"/>
    <n v="3067.52"/>
  </r>
  <r>
    <x v="13"/>
    <x v="7"/>
    <s v="Atlantic Shores South"/>
    <x v="18"/>
    <s v="Mackerel, Squid, and Butterfish"/>
    <x v="4991"/>
    <x v="4991"/>
    <x v="29"/>
    <x v="5"/>
    <x v="13"/>
    <n v="2051.85"/>
  </r>
  <r>
    <x v="13"/>
    <x v="7"/>
    <s v="Atlantic Shores South"/>
    <x v="9"/>
    <s v="Summer Flounder, Scup, Black Sea Bass"/>
    <x v="4992"/>
    <x v="4992"/>
    <x v="29"/>
    <x v="31"/>
    <x v="13"/>
    <n v="1550.67"/>
  </r>
  <r>
    <x v="13"/>
    <x v="7"/>
    <s v="Atlantic Shores South"/>
    <x v="8"/>
    <s v="ASMFC FMP"/>
    <x v="4993"/>
    <x v="4993"/>
    <x v="5"/>
    <x v="5"/>
    <x v="13"/>
    <n v="1451.64"/>
  </r>
  <r>
    <x v="13"/>
    <x v="7"/>
    <s v="Atlantic Shores South"/>
    <x v="3"/>
    <s v="No Federal FMP"/>
    <x v="431"/>
    <x v="2780"/>
    <x v="29"/>
    <x v="7"/>
    <x v="13"/>
    <n v="1426.27"/>
  </r>
  <r>
    <x v="13"/>
    <x v="7"/>
    <s v="Atlantic Shores South"/>
    <x v="11"/>
    <s v="ASMFC FMP"/>
    <x v="4969"/>
    <x v="345"/>
    <x v="51"/>
    <x v="11"/>
    <x v="13"/>
    <n v="1085.71"/>
  </r>
  <r>
    <x v="13"/>
    <x v="7"/>
    <s v="Atlantic Shores South"/>
    <x v="0"/>
    <m/>
    <x v="1703"/>
    <x v="1262"/>
    <x v="0"/>
    <x v="0"/>
    <x v="13"/>
    <n v="1012.04"/>
  </r>
  <r>
    <x v="13"/>
    <x v="7"/>
    <s v="Atlantic Shores South"/>
    <x v="70"/>
    <s v="No Federal FMP"/>
    <x v="1897"/>
    <x v="3128"/>
    <x v="54"/>
    <x v="64"/>
    <x v="13"/>
    <n v="771.71"/>
  </r>
  <r>
    <x v="13"/>
    <x v="7"/>
    <s v="Atlantic Shores South"/>
    <x v="111"/>
    <s v="No Federal FMP"/>
    <x v="494"/>
    <x v="679"/>
    <x v="1"/>
    <x v="1"/>
    <x v="13"/>
    <n v="240.33"/>
  </r>
  <r>
    <x v="13"/>
    <x v="7"/>
    <s v="Atlantic Shores South"/>
    <x v="38"/>
    <s v="Atlantic Herring"/>
    <x v="2590"/>
    <x v="4017"/>
    <x v="6"/>
    <x v="6"/>
    <x v="13"/>
    <n v="236.71"/>
  </r>
  <r>
    <x v="13"/>
    <x v="7"/>
    <s v="Atlantic Shores South"/>
    <x v="51"/>
    <s v="No Federal FMP"/>
    <x v="258"/>
    <x v="52"/>
    <x v="20"/>
    <x v="287"/>
    <x v="13"/>
    <n v="137.68"/>
  </r>
  <r>
    <x v="13"/>
    <x v="7"/>
    <s v="Atlantic Shores South"/>
    <x v="22"/>
    <s v="Small-Mesh Multispecies"/>
    <x v="259"/>
    <x v="1920"/>
    <x v="6"/>
    <x v="6"/>
    <x v="13"/>
    <n v="105.07"/>
  </r>
  <r>
    <x v="13"/>
    <x v="7"/>
    <s v="Atlantic Shores South"/>
    <x v="14"/>
    <s v="No Federal FMP"/>
    <x v="984"/>
    <x v="975"/>
    <x v="20"/>
    <x v="96"/>
    <x v="13"/>
    <n v="86.95"/>
  </r>
  <r>
    <x v="13"/>
    <x v="7"/>
    <s v="Atlantic Shores South"/>
    <x v="25"/>
    <s v="Bluefish"/>
    <x v="283"/>
    <x v="349"/>
    <x v="6"/>
    <x v="6"/>
    <x v="13"/>
    <n v="45.89"/>
  </r>
  <r>
    <x v="13"/>
    <x v="7"/>
    <s v="Atlantic Shores South"/>
    <x v="113"/>
    <s v="SERO FMP"/>
    <x v="12"/>
    <x v="103"/>
    <x v="54"/>
    <x v="31"/>
    <x v="13"/>
    <n v="41.06"/>
  </r>
  <r>
    <x v="13"/>
    <x v="7"/>
    <s v="Atlantic Shores South"/>
    <x v="26"/>
    <s v="Skates"/>
    <x v="480"/>
    <x v="1225"/>
    <x v="6"/>
    <x v="6"/>
    <x v="13"/>
    <n v="31.4"/>
  </r>
  <r>
    <x v="13"/>
    <x v="7"/>
    <s v="Atlantic Shores South"/>
    <x v="17"/>
    <s v="Small-Mesh Multispecies"/>
    <x v="14"/>
    <x v="454"/>
    <x v="6"/>
    <x v="6"/>
    <x v="13"/>
    <n v="30.19"/>
  </r>
  <r>
    <x v="13"/>
    <x v="7"/>
    <s v="Atlantic Shores South"/>
    <x v="20"/>
    <s v="Mackerel, Squid, and Butterfish"/>
    <x v="164"/>
    <x v="208"/>
    <x v="6"/>
    <x v="6"/>
    <x v="13"/>
    <n v="25.36"/>
  </r>
  <r>
    <x v="13"/>
    <x v="7"/>
    <s v="Atlantic Shores South"/>
    <x v="27"/>
    <s v="Northeast Multispecies"/>
    <x v="145"/>
    <x v="26"/>
    <x v="6"/>
    <x v="6"/>
    <x v="13"/>
    <n v="16.91"/>
  </r>
  <r>
    <x v="13"/>
    <x v="7"/>
    <s v="Atlantic Shores South"/>
    <x v="32"/>
    <s v="Highly Migratory Species"/>
    <x v="69"/>
    <x v="17"/>
    <x v="6"/>
    <x v="6"/>
    <x v="13"/>
    <n v="13.28"/>
  </r>
  <r>
    <x v="13"/>
    <x v="7"/>
    <s v="Atlantic Shores South"/>
    <x v="24"/>
    <s v="No Federal FMP"/>
    <x v="70"/>
    <x v="17"/>
    <x v="5"/>
    <x v="5"/>
    <x v="13"/>
    <n v="12.08"/>
  </r>
  <r>
    <x v="13"/>
    <x v="7"/>
    <s v="Atlantic Shores South"/>
    <x v="31"/>
    <s v="No Federal FMP"/>
    <x v="70"/>
    <x v="125"/>
    <x v="1"/>
    <x v="1"/>
    <x v="13"/>
    <n v="12.08"/>
  </r>
  <r>
    <x v="13"/>
    <x v="7"/>
    <s v="Atlantic Shores South"/>
    <x v="19"/>
    <s v="Tilefish"/>
    <x v="16"/>
    <x v="16"/>
    <x v="1"/>
    <x v="1"/>
    <x v="13"/>
    <n v="9.66"/>
  </r>
  <r>
    <x v="13"/>
    <x v="7"/>
    <s v="Atlantic Shores South"/>
    <x v="28"/>
    <s v="Tilefish"/>
    <x v="111"/>
    <x v="109"/>
    <x v="6"/>
    <x v="6"/>
    <x v="13"/>
    <n v="7.25"/>
  </r>
  <r>
    <x v="13"/>
    <x v="7"/>
    <s v="Atlantic Shores South"/>
    <x v="13"/>
    <s v="No Federal FMP"/>
    <x v="18"/>
    <x v="141"/>
    <x v="5"/>
    <x v="5"/>
    <x v="13"/>
    <n v="6.04"/>
  </r>
  <r>
    <x v="13"/>
    <x v="7"/>
    <s v="Atlantic Shores South"/>
    <x v="21"/>
    <s v="No Federal FMP"/>
    <x v="19"/>
    <x v="109"/>
    <x v="6"/>
    <x v="6"/>
    <x v="13"/>
    <n v="2.42"/>
  </r>
  <r>
    <x v="13"/>
    <x v="7"/>
    <s v="Atlantic Shores South"/>
    <x v="64"/>
    <s v="Small-Mesh Multispecies"/>
    <x v="20"/>
    <x v="20"/>
    <x v="6"/>
    <x v="6"/>
    <x v="13"/>
    <n v="1.21"/>
  </r>
  <r>
    <x v="13"/>
    <x v="7"/>
    <s v="Atlantic Shores South"/>
    <x v="49"/>
    <s v="No Federal FMP"/>
    <x v="20"/>
    <x v="109"/>
    <x v="5"/>
    <x v="1"/>
    <x v="13"/>
    <n v="1.21"/>
  </r>
  <r>
    <x v="13"/>
    <x v="7"/>
    <s v="Atlantic Shores South"/>
    <x v="83"/>
    <s v="No Federal FMP"/>
    <x v="20"/>
    <x v="109"/>
    <x v="6"/>
    <x v="1"/>
    <x v="13"/>
    <n v="1.21"/>
  </r>
  <r>
    <x v="13"/>
    <x v="8"/>
    <s v="Bay State Wind"/>
    <x v="1"/>
    <s v="Sea Scallop"/>
    <x v="4994"/>
    <x v="4994"/>
    <x v="45"/>
    <x v="63"/>
    <x v="13"/>
    <n v="503730.77"/>
  </r>
  <r>
    <x v="13"/>
    <x v="8"/>
    <s v="Bay State Wind"/>
    <x v="0"/>
    <m/>
    <x v="4995"/>
    <x v="4995"/>
    <x v="0"/>
    <x v="0"/>
    <x v="13"/>
    <n v="420079.37"/>
  </r>
  <r>
    <x v="13"/>
    <x v="8"/>
    <s v="Bay State Wind"/>
    <x v="7"/>
    <s v="Mackerel, Squid, and Butterfish"/>
    <x v="4996"/>
    <x v="4996"/>
    <x v="132"/>
    <x v="26"/>
    <x v="13"/>
    <n v="135975.48000000001"/>
  </r>
  <r>
    <x v="13"/>
    <x v="8"/>
    <s v="Bay State Wind"/>
    <x v="5"/>
    <s v="ASMFC FMP"/>
    <x v="4997"/>
    <x v="4997"/>
    <x v="12"/>
    <x v="43"/>
    <x v="13"/>
    <n v="111089.96"/>
  </r>
  <r>
    <x v="13"/>
    <x v="8"/>
    <s v="Bay State Wind"/>
    <x v="16"/>
    <s v="Monkfish"/>
    <x v="4998"/>
    <x v="4998"/>
    <x v="43"/>
    <x v="36"/>
    <x v="13"/>
    <n v="104283.46"/>
  </r>
  <r>
    <x v="13"/>
    <x v="8"/>
    <s v="Bay State Wind"/>
    <x v="26"/>
    <s v="Skates"/>
    <x v="4999"/>
    <x v="4999"/>
    <x v="42"/>
    <x v="272"/>
    <x v="13"/>
    <n v="74016.5"/>
  </r>
  <r>
    <x v="13"/>
    <x v="8"/>
    <s v="Bay State Wind"/>
    <x v="8"/>
    <s v="ASMFC FMP"/>
    <x v="5000"/>
    <x v="5000"/>
    <x v="68"/>
    <x v="90"/>
    <x v="13"/>
    <n v="50581.4"/>
  </r>
  <r>
    <x v="13"/>
    <x v="8"/>
    <s v="Bay State Wind"/>
    <x v="22"/>
    <s v="Small-Mesh Multispecies"/>
    <x v="5001"/>
    <x v="5001"/>
    <x v="111"/>
    <x v="41"/>
    <x v="13"/>
    <n v="42365.53"/>
  </r>
  <r>
    <x v="13"/>
    <x v="8"/>
    <s v="Bay State Wind"/>
    <x v="10"/>
    <s v="Summer Flounder, Scup, Black Sea Bass"/>
    <x v="5002"/>
    <x v="5002"/>
    <x v="33"/>
    <x v="68"/>
    <x v="13"/>
    <n v="41562.42"/>
  </r>
  <r>
    <x v="13"/>
    <x v="8"/>
    <s v="Bay State Wind"/>
    <x v="27"/>
    <s v="Northeast Multispecies"/>
    <x v="5003"/>
    <x v="5003"/>
    <x v="71"/>
    <x v="55"/>
    <x v="13"/>
    <n v="26118.57"/>
  </r>
  <r>
    <x v="13"/>
    <x v="8"/>
    <s v="Bay State Wind"/>
    <x v="12"/>
    <s v="No Federal FMP"/>
    <x v="5004"/>
    <x v="5004"/>
    <x v="145"/>
    <x v="163"/>
    <x v="13"/>
    <n v="22330.07"/>
  </r>
  <r>
    <x v="13"/>
    <x v="8"/>
    <s v="Bay State Wind"/>
    <x v="28"/>
    <s v="Tilefish"/>
    <x v="5005"/>
    <x v="5005"/>
    <x v="19"/>
    <x v="49"/>
    <x v="13"/>
    <n v="21849.41"/>
  </r>
  <r>
    <x v="13"/>
    <x v="8"/>
    <s v="Bay State Wind"/>
    <x v="43"/>
    <s v="Northeast Multispecies"/>
    <x v="5006"/>
    <x v="194"/>
    <x v="51"/>
    <x v="73"/>
    <x v="13"/>
    <n v="15489.75"/>
  </r>
  <r>
    <x v="13"/>
    <x v="8"/>
    <s v="Bay State Wind"/>
    <x v="9"/>
    <s v="Summer Flounder, Scup, Black Sea Bass"/>
    <x v="5007"/>
    <x v="5006"/>
    <x v="37"/>
    <x v="15"/>
    <x v="13"/>
    <n v="11736.27"/>
  </r>
  <r>
    <x v="13"/>
    <x v="8"/>
    <s v="Bay State Wind"/>
    <x v="21"/>
    <s v="No Federal FMP"/>
    <x v="5008"/>
    <x v="5007"/>
    <x v="81"/>
    <x v="85"/>
    <x v="13"/>
    <n v="4438.24"/>
  </r>
  <r>
    <x v="13"/>
    <x v="8"/>
    <s v="Bay State Wind"/>
    <x v="64"/>
    <s v="Small-Mesh Multispecies"/>
    <x v="5009"/>
    <x v="5008"/>
    <x v="216"/>
    <x v="112"/>
    <x v="13"/>
    <n v="3581.99"/>
  </r>
  <r>
    <x v="13"/>
    <x v="8"/>
    <s v="Bay State Wind"/>
    <x v="18"/>
    <s v="Mackerel, Squid, and Butterfish"/>
    <x v="5010"/>
    <x v="5009"/>
    <x v="7"/>
    <x v="5"/>
    <x v="13"/>
    <n v="3290.94"/>
  </r>
  <r>
    <x v="13"/>
    <x v="8"/>
    <s v="Bay State Wind"/>
    <x v="2"/>
    <s v="Summer Flounder, Scup, Black Sea Bass"/>
    <x v="1728"/>
    <x v="5010"/>
    <x v="11"/>
    <x v="44"/>
    <x v="13"/>
    <n v="3170.17"/>
  </r>
  <r>
    <x v="13"/>
    <x v="8"/>
    <s v="Bay State Wind"/>
    <x v="20"/>
    <s v="Mackerel, Squid, and Butterfish"/>
    <x v="5011"/>
    <x v="5011"/>
    <x v="16"/>
    <x v="24"/>
    <x v="13"/>
    <n v="2334.4499999999998"/>
  </r>
  <r>
    <x v="13"/>
    <x v="8"/>
    <s v="Bay State Wind"/>
    <x v="17"/>
    <s v="Small-Mesh Multispecies"/>
    <x v="5012"/>
    <x v="5012"/>
    <x v="61"/>
    <x v="85"/>
    <x v="13"/>
    <n v="2234.21"/>
  </r>
  <r>
    <x v="13"/>
    <x v="8"/>
    <s v="Bay State Wind"/>
    <x v="41"/>
    <s v="Northeast Multispecies"/>
    <x v="2367"/>
    <x v="1081"/>
    <x v="29"/>
    <x v="7"/>
    <x v="13"/>
    <n v="1577.23"/>
  </r>
  <r>
    <x v="13"/>
    <x v="8"/>
    <s v="Bay State Wind"/>
    <x v="38"/>
    <s v="Atlantic Herring"/>
    <x v="5013"/>
    <x v="1319"/>
    <x v="1"/>
    <x v="6"/>
    <x v="13"/>
    <n v="1461.3"/>
  </r>
  <r>
    <x v="13"/>
    <x v="8"/>
    <s v="Bay State Wind"/>
    <x v="34"/>
    <s v="Northeast Multispecies"/>
    <x v="5014"/>
    <x v="2644"/>
    <x v="6"/>
    <x v="6"/>
    <x v="13"/>
    <n v="1030.1500000000001"/>
  </r>
  <r>
    <x v="13"/>
    <x v="8"/>
    <s v="Bay State Wind"/>
    <x v="25"/>
    <s v="Bluefish"/>
    <x v="5015"/>
    <x v="5013"/>
    <x v="11"/>
    <x v="31"/>
    <x v="13"/>
    <n v="984.26"/>
  </r>
  <r>
    <x v="13"/>
    <x v="8"/>
    <s v="Bay State Wind"/>
    <x v="3"/>
    <s v="No Federal FMP"/>
    <x v="2613"/>
    <x v="98"/>
    <x v="1"/>
    <x v="5"/>
    <x v="13"/>
    <n v="696.83"/>
  </r>
  <r>
    <x v="13"/>
    <x v="8"/>
    <s v="Bay State Wind"/>
    <x v="91"/>
    <s v="Northeast Multispecies"/>
    <x v="2285"/>
    <x v="3707"/>
    <x v="56"/>
    <x v="39"/>
    <x v="13"/>
    <n v="339.36"/>
  </r>
  <r>
    <x v="13"/>
    <x v="8"/>
    <s v="Bay State Wind"/>
    <x v="48"/>
    <s v="Northeast Multispecies"/>
    <x v="626"/>
    <x v="901"/>
    <x v="6"/>
    <x v="6"/>
    <x v="13"/>
    <n v="229.46"/>
  </r>
  <r>
    <x v="13"/>
    <x v="8"/>
    <s v="Bay State Wind"/>
    <x v="33"/>
    <s v="Northeast Multispecies"/>
    <x v="1719"/>
    <x v="539"/>
    <x v="6"/>
    <x v="6"/>
    <x v="13"/>
    <n v="194.44"/>
  </r>
  <r>
    <x v="13"/>
    <x v="8"/>
    <s v="Bay State Wind"/>
    <x v="29"/>
    <s v="ASMFC FMP"/>
    <x v="256"/>
    <x v="60"/>
    <x v="1"/>
    <x v="1"/>
    <x v="13"/>
    <n v="176.32"/>
  </r>
  <r>
    <x v="13"/>
    <x v="8"/>
    <s v="Bay State Wind"/>
    <x v="35"/>
    <s v="Spiny Dogfish"/>
    <x v="1363"/>
    <x v="3073"/>
    <x v="1"/>
    <x v="5"/>
    <x v="13"/>
    <n v="170.28"/>
  </r>
  <r>
    <x v="13"/>
    <x v="8"/>
    <s v="Bay State Wind"/>
    <x v="56"/>
    <s v="Northeast Multispecies"/>
    <x v="2062"/>
    <x v="901"/>
    <x v="6"/>
    <x v="6"/>
    <x v="13"/>
    <n v="109.9"/>
  </r>
  <r>
    <x v="13"/>
    <x v="8"/>
    <s v="Bay State Wind"/>
    <x v="11"/>
    <s v="ASMFC FMP"/>
    <x v="852"/>
    <x v="67"/>
    <x v="1"/>
    <x v="1"/>
    <x v="13"/>
    <n v="59.18"/>
  </r>
  <r>
    <x v="13"/>
    <x v="8"/>
    <s v="Bay State Wind"/>
    <x v="54"/>
    <s v="Northeast Multispecies"/>
    <x v="313"/>
    <x v="1006"/>
    <x v="6"/>
    <x v="6"/>
    <x v="13"/>
    <n v="48.31"/>
  </r>
  <r>
    <x v="13"/>
    <x v="8"/>
    <s v="Bay State Wind"/>
    <x v="82"/>
    <s v="No Federal FMP"/>
    <x v="613"/>
    <x v="362"/>
    <x v="20"/>
    <x v="77"/>
    <x v="13"/>
    <n v="35.020000000000003"/>
  </r>
  <r>
    <x v="13"/>
    <x v="8"/>
    <s v="Bay State Wind"/>
    <x v="31"/>
    <s v="No Federal FMP"/>
    <x v="480"/>
    <x v="68"/>
    <x v="1"/>
    <x v="1"/>
    <x v="13"/>
    <n v="31.4"/>
  </r>
  <r>
    <x v="13"/>
    <x v="8"/>
    <s v="Bay State Wind"/>
    <x v="32"/>
    <s v="Highly Migratory Species"/>
    <x v="195"/>
    <x v="56"/>
    <x v="6"/>
    <x v="6"/>
    <x v="13"/>
    <n v="28.98"/>
  </r>
  <r>
    <x v="13"/>
    <x v="8"/>
    <s v="Bay State Wind"/>
    <x v="70"/>
    <s v="No Federal FMP"/>
    <x v="108"/>
    <x v="17"/>
    <x v="6"/>
    <x v="6"/>
    <x v="13"/>
    <n v="27.78"/>
  </r>
  <r>
    <x v="13"/>
    <x v="8"/>
    <s v="Bay State Wind"/>
    <x v="24"/>
    <s v="No Federal FMP"/>
    <x v="68"/>
    <x v="125"/>
    <x v="5"/>
    <x v="5"/>
    <x v="13"/>
    <n v="14.49"/>
  </r>
  <r>
    <x v="13"/>
    <x v="8"/>
    <s v="Bay State Wind"/>
    <x v="13"/>
    <s v="No Federal FMP"/>
    <x v="16"/>
    <x v="364"/>
    <x v="5"/>
    <x v="7"/>
    <x v="13"/>
    <n v="9.66"/>
  </r>
  <r>
    <x v="13"/>
    <x v="8"/>
    <s v="Bay State Wind"/>
    <x v="55"/>
    <s v="Northeast Multispecies"/>
    <x v="111"/>
    <x v="68"/>
    <x v="6"/>
    <x v="6"/>
    <x v="13"/>
    <n v="7.25"/>
  </r>
  <r>
    <x v="13"/>
    <x v="8"/>
    <s v="Bay State Wind"/>
    <x v="42"/>
    <s v="No Federal FMP"/>
    <x v="18"/>
    <x v="27"/>
    <x v="5"/>
    <x v="44"/>
    <x v="13"/>
    <n v="6.04"/>
  </r>
  <r>
    <x v="13"/>
    <x v="8"/>
    <s v="Bay State Wind"/>
    <x v="6"/>
    <s v="Mackerel, Squid, and Butterfish"/>
    <x v="71"/>
    <x v="13"/>
    <x v="6"/>
    <x v="6"/>
    <x v="13"/>
    <n v="4.83"/>
  </r>
  <r>
    <x v="13"/>
    <x v="8"/>
    <s v="Bay State Wind"/>
    <x v="44"/>
    <s v="ASMFC FMP"/>
    <x v="27"/>
    <x v="65"/>
    <x v="83"/>
    <x v="39"/>
    <x v="13"/>
    <n v="3.62"/>
  </r>
  <r>
    <x v="13"/>
    <x v="8"/>
    <s v="Bay State Wind"/>
    <x v="14"/>
    <s v="No Federal FMP"/>
    <x v="27"/>
    <x v="65"/>
    <x v="1"/>
    <x v="1"/>
    <x v="13"/>
    <n v="3.62"/>
  </r>
  <r>
    <x v="13"/>
    <x v="8"/>
    <s v="Bay State Wind"/>
    <x v="49"/>
    <s v="No Federal FMP"/>
    <x v="27"/>
    <x v="1008"/>
    <x v="54"/>
    <x v="22"/>
    <x v="13"/>
    <n v="3.62"/>
  </r>
  <r>
    <x v="13"/>
    <x v="8"/>
    <s v="Bay State Wind"/>
    <x v="114"/>
    <s v="No Federal FMP"/>
    <x v="19"/>
    <x v="20"/>
    <x v="6"/>
    <x v="6"/>
    <x v="13"/>
    <n v="2.42"/>
  </r>
  <r>
    <x v="13"/>
    <x v="8"/>
    <s v="Bay State Wind"/>
    <x v="98"/>
    <s v="Northeast Multispecies"/>
    <x v="20"/>
    <x v="65"/>
    <x v="1"/>
    <x v="5"/>
    <x v="13"/>
    <n v="1.21"/>
  </r>
  <r>
    <x v="13"/>
    <x v="8"/>
    <s v="Bay State Wind"/>
    <x v="51"/>
    <s v="No Federal FMP"/>
    <x v="20"/>
    <x v="19"/>
    <x v="6"/>
    <x v="1"/>
    <x v="13"/>
    <n v="1.21"/>
  </r>
  <r>
    <x v="13"/>
    <x v="8"/>
    <s v="Bay State Wind"/>
    <x v="15"/>
    <s v="SERO FMP"/>
    <x v="20"/>
    <x v="19"/>
    <x v="5"/>
    <x v="5"/>
    <x v="13"/>
    <n v="1.21"/>
  </r>
  <r>
    <x v="13"/>
    <x v="9"/>
    <s v="Vineyard Wind 1"/>
    <x v="0"/>
    <m/>
    <x v="5016"/>
    <x v="5014"/>
    <x v="0"/>
    <x v="0"/>
    <x v="13"/>
    <n v="190699.24"/>
  </r>
  <r>
    <x v="13"/>
    <x v="9"/>
    <s v="Vineyard Wind 1"/>
    <x v="7"/>
    <s v="Mackerel, Squid, and Butterfish"/>
    <x v="5017"/>
    <x v="5015"/>
    <x v="89"/>
    <x v="33"/>
    <x v="13"/>
    <n v="145749.26999999999"/>
  </r>
  <r>
    <x v="13"/>
    <x v="9"/>
    <s v="Vineyard Wind 1"/>
    <x v="22"/>
    <s v="Small-Mesh Multispecies"/>
    <x v="5018"/>
    <x v="5016"/>
    <x v="19"/>
    <x v="45"/>
    <x v="13"/>
    <n v="40766.559999999998"/>
  </r>
  <r>
    <x v="13"/>
    <x v="9"/>
    <s v="Vineyard Wind 1"/>
    <x v="1"/>
    <s v="Sea Scallop"/>
    <x v="5019"/>
    <x v="5017"/>
    <x v="1"/>
    <x v="1"/>
    <x v="13"/>
    <n v="23179.07"/>
  </r>
  <r>
    <x v="13"/>
    <x v="9"/>
    <s v="Vineyard Wind 1"/>
    <x v="26"/>
    <s v="Skates"/>
    <x v="5020"/>
    <x v="5018"/>
    <x v="93"/>
    <x v="142"/>
    <x v="13"/>
    <n v="20291.5"/>
  </r>
  <r>
    <x v="13"/>
    <x v="9"/>
    <s v="Vineyard Wind 1"/>
    <x v="5"/>
    <s v="ASMFC FMP"/>
    <x v="5021"/>
    <x v="5019"/>
    <x v="5"/>
    <x v="5"/>
    <x v="13"/>
    <n v="13046.6"/>
  </r>
  <r>
    <x v="13"/>
    <x v="9"/>
    <s v="Vineyard Wind 1"/>
    <x v="18"/>
    <s v="Mackerel, Squid, and Butterfish"/>
    <x v="5022"/>
    <x v="5020"/>
    <x v="10"/>
    <x v="44"/>
    <x v="13"/>
    <n v="8009.36"/>
  </r>
  <r>
    <x v="13"/>
    <x v="9"/>
    <s v="Vineyard Wind 1"/>
    <x v="8"/>
    <s v="ASMFC FMP"/>
    <x v="2073"/>
    <x v="5021"/>
    <x v="10"/>
    <x v="68"/>
    <x v="13"/>
    <n v="6830.66"/>
  </r>
  <r>
    <x v="13"/>
    <x v="9"/>
    <s v="Vineyard Wind 1"/>
    <x v="16"/>
    <s v="Monkfish"/>
    <x v="5023"/>
    <x v="5022"/>
    <x v="5"/>
    <x v="5"/>
    <x v="13"/>
    <n v="6395.89"/>
  </r>
  <r>
    <x v="13"/>
    <x v="9"/>
    <s v="Vineyard Wind 1"/>
    <x v="64"/>
    <s v="Small-Mesh Multispecies"/>
    <x v="5024"/>
    <x v="2414"/>
    <x v="176"/>
    <x v="177"/>
    <x v="13"/>
    <n v="4771.5600000000004"/>
  </r>
  <r>
    <x v="13"/>
    <x v="9"/>
    <s v="Vineyard Wind 1"/>
    <x v="10"/>
    <s v="Summer Flounder, Scup, Black Sea Bass"/>
    <x v="5025"/>
    <x v="4556"/>
    <x v="1"/>
    <x v="1"/>
    <x v="13"/>
    <n v="3996.22"/>
  </r>
  <r>
    <x v="13"/>
    <x v="9"/>
    <s v="Vineyard Wind 1"/>
    <x v="21"/>
    <s v="No Federal FMP"/>
    <x v="5026"/>
    <x v="715"/>
    <x v="132"/>
    <x v="41"/>
    <x v="13"/>
    <n v="3609.77"/>
  </r>
  <r>
    <x v="13"/>
    <x v="9"/>
    <s v="Vineyard Wind 1"/>
    <x v="27"/>
    <s v="Northeast Multispecies"/>
    <x v="5027"/>
    <x v="5023"/>
    <x v="5"/>
    <x v="7"/>
    <x v="13"/>
    <n v="2853.76"/>
  </r>
  <r>
    <x v="13"/>
    <x v="9"/>
    <s v="Vineyard Wind 1"/>
    <x v="20"/>
    <s v="Mackerel, Squid, and Butterfish"/>
    <x v="3656"/>
    <x v="809"/>
    <x v="93"/>
    <x v="66"/>
    <x v="13"/>
    <n v="1917.8"/>
  </r>
  <r>
    <x v="13"/>
    <x v="9"/>
    <s v="Vineyard Wind 1"/>
    <x v="17"/>
    <s v="Small-Mesh Multispecies"/>
    <x v="5028"/>
    <x v="5024"/>
    <x v="64"/>
    <x v="36"/>
    <x v="13"/>
    <n v="1891.23"/>
  </r>
  <r>
    <x v="13"/>
    <x v="9"/>
    <s v="Vineyard Wind 1"/>
    <x v="41"/>
    <s v="Northeast Multispecies"/>
    <x v="471"/>
    <x v="1392"/>
    <x v="7"/>
    <x v="44"/>
    <x v="13"/>
    <n v="1726.99"/>
  </r>
  <r>
    <x v="13"/>
    <x v="9"/>
    <s v="Vineyard Wind 1"/>
    <x v="43"/>
    <s v="Northeast Multispecies"/>
    <x v="5029"/>
    <x v="1054"/>
    <x v="5"/>
    <x v="5"/>
    <x v="13"/>
    <n v="1410.57"/>
  </r>
  <r>
    <x v="13"/>
    <x v="9"/>
    <s v="Vineyard Wind 1"/>
    <x v="28"/>
    <s v="Tilefish"/>
    <x v="2040"/>
    <x v="817"/>
    <x v="29"/>
    <x v="7"/>
    <x v="13"/>
    <n v="1352.61"/>
  </r>
  <r>
    <x v="13"/>
    <x v="9"/>
    <s v="Vineyard Wind 1"/>
    <x v="12"/>
    <s v="No Federal FMP"/>
    <x v="346"/>
    <x v="1509"/>
    <x v="11"/>
    <x v="31"/>
    <x v="13"/>
    <n v="1146.0899999999999"/>
  </r>
  <r>
    <x v="13"/>
    <x v="9"/>
    <s v="Vineyard Wind 1"/>
    <x v="25"/>
    <s v="Bluefish"/>
    <x v="3349"/>
    <x v="2613"/>
    <x v="7"/>
    <x v="44"/>
    <x v="13"/>
    <n v="784.99"/>
  </r>
  <r>
    <x v="13"/>
    <x v="9"/>
    <s v="Vineyard Wind 1"/>
    <x v="34"/>
    <s v="Northeast Multispecies"/>
    <x v="5030"/>
    <x v="2099"/>
    <x v="6"/>
    <x v="6"/>
    <x v="13"/>
    <n v="733.06"/>
  </r>
  <r>
    <x v="13"/>
    <x v="9"/>
    <s v="Vineyard Wind 1"/>
    <x v="33"/>
    <s v="Northeast Multispecies"/>
    <x v="2566"/>
    <x v="1220"/>
    <x v="6"/>
    <x v="6"/>
    <x v="13"/>
    <n v="628"/>
  </r>
  <r>
    <x v="13"/>
    <x v="9"/>
    <s v="Vineyard Wind 1"/>
    <x v="2"/>
    <s v="Summer Flounder, Scup, Black Sea Bass"/>
    <x v="292"/>
    <x v="932"/>
    <x v="1"/>
    <x v="1"/>
    <x v="13"/>
    <n v="408.2"/>
  </r>
  <r>
    <x v="13"/>
    <x v="9"/>
    <s v="Vineyard Wind 1"/>
    <x v="9"/>
    <s v="Summer Flounder, Scup, Black Sea Bass"/>
    <x v="726"/>
    <x v="4037"/>
    <x v="1"/>
    <x v="1"/>
    <x v="13"/>
    <n v="335.74"/>
  </r>
  <r>
    <x v="13"/>
    <x v="9"/>
    <s v="Vineyard Wind 1"/>
    <x v="29"/>
    <s v="ASMFC FMP"/>
    <x v="159"/>
    <x v="122"/>
    <x v="1"/>
    <x v="1"/>
    <x v="13"/>
    <n v="217.38"/>
  </r>
  <r>
    <x v="13"/>
    <x v="9"/>
    <s v="Vineyard Wind 1"/>
    <x v="54"/>
    <s v="Northeast Multispecies"/>
    <x v="59"/>
    <x v="545"/>
    <x v="6"/>
    <x v="6"/>
    <x v="13"/>
    <n v="178.74"/>
  </r>
  <r>
    <x v="13"/>
    <x v="9"/>
    <s v="Vineyard Wind 1"/>
    <x v="56"/>
    <s v="Northeast Multispecies"/>
    <x v="477"/>
    <x v="683"/>
    <x v="6"/>
    <x v="6"/>
    <x v="13"/>
    <n v="155.79"/>
  </r>
  <r>
    <x v="13"/>
    <x v="9"/>
    <s v="Vineyard Wind 1"/>
    <x v="48"/>
    <s v="Northeast Multispecies"/>
    <x v="353"/>
    <x v="324"/>
    <x v="6"/>
    <x v="6"/>
    <x v="13"/>
    <n v="99.03"/>
  </r>
  <r>
    <x v="13"/>
    <x v="9"/>
    <s v="Vineyard Wind 1"/>
    <x v="35"/>
    <s v="Spiny Dogfish"/>
    <x v="163"/>
    <x v="2156"/>
    <x v="1"/>
    <x v="1"/>
    <x v="13"/>
    <n v="74.88"/>
  </r>
  <r>
    <x v="13"/>
    <x v="9"/>
    <s v="Vineyard Wind 1"/>
    <x v="3"/>
    <s v="No Federal FMP"/>
    <x v="65"/>
    <x v="68"/>
    <x v="6"/>
    <x v="6"/>
    <x v="13"/>
    <n v="49.52"/>
  </r>
  <r>
    <x v="13"/>
    <x v="9"/>
    <s v="Vineyard Wind 1"/>
    <x v="82"/>
    <s v="No Federal FMP"/>
    <x v="283"/>
    <x v="100"/>
    <x v="89"/>
    <x v="78"/>
    <x v="13"/>
    <n v="45.89"/>
  </r>
  <r>
    <x v="13"/>
    <x v="9"/>
    <s v="Vineyard Wind 1"/>
    <x v="32"/>
    <s v="Highly Migratory Species"/>
    <x v="12"/>
    <x v="217"/>
    <x v="6"/>
    <x v="1"/>
    <x v="13"/>
    <n v="41.06"/>
  </r>
  <r>
    <x v="13"/>
    <x v="9"/>
    <s v="Vineyard Wind 1"/>
    <x v="55"/>
    <s v="Northeast Multispecies"/>
    <x v="480"/>
    <x v="217"/>
    <x v="6"/>
    <x v="6"/>
    <x v="13"/>
    <n v="31.4"/>
  </r>
  <r>
    <x v="13"/>
    <x v="9"/>
    <s v="Vineyard Wind 1"/>
    <x v="91"/>
    <s v="Northeast Multispecies"/>
    <x v="15"/>
    <x v="217"/>
    <x v="1"/>
    <x v="5"/>
    <x v="13"/>
    <n v="22.95"/>
  </r>
  <r>
    <x v="13"/>
    <x v="9"/>
    <s v="Vineyard Wind 1"/>
    <x v="70"/>
    <s v="No Federal FMP"/>
    <x v="127"/>
    <x v="125"/>
    <x v="6"/>
    <x v="6"/>
    <x v="13"/>
    <n v="19.32"/>
  </r>
  <r>
    <x v="13"/>
    <x v="9"/>
    <s v="Vineyard Wind 1"/>
    <x v="24"/>
    <s v="No Federal FMP"/>
    <x v="17"/>
    <x v="16"/>
    <x v="1"/>
    <x v="1"/>
    <x v="13"/>
    <n v="8.4499999999999993"/>
  </r>
  <r>
    <x v="13"/>
    <x v="9"/>
    <s v="Vineyard Wind 1"/>
    <x v="31"/>
    <s v="No Federal FMP"/>
    <x v="17"/>
    <x v="109"/>
    <x v="6"/>
    <x v="6"/>
    <x v="13"/>
    <n v="8.4499999999999993"/>
  </r>
  <r>
    <x v="13"/>
    <x v="9"/>
    <s v="Vineyard Wind 1"/>
    <x v="57"/>
    <s v="Northeast Multispecies"/>
    <x v="27"/>
    <x v="19"/>
    <x v="6"/>
    <x v="6"/>
    <x v="13"/>
    <n v="3.62"/>
  </r>
  <r>
    <x v="13"/>
    <x v="9"/>
    <s v="Vineyard Wind 1"/>
    <x v="13"/>
    <s v="No Federal FMP"/>
    <x v="19"/>
    <x v="27"/>
    <x v="1"/>
    <x v="1"/>
    <x v="13"/>
    <n v="2.42"/>
  </r>
  <r>
    <x v="13"/>
    <x v="9"/>
    <s v="Vineyard Wind 1"/>
    <x v="114"/>
    <s v="No Federal FMP"/>
    <x v="20"/>
    <x v="19"/>
    <x v="6"/>
    <x v="6"/>
    <x v="13"/>
    <n v="1.21"/>
  </r>
  <r>
    <x v="13"/>
    <x v="9"/>
    <s v="Vineyard Wind 1"/>
    <x v="101"/>
    <s v="No Federal FMP"/>
    <x v="20"/>
    <x v="19"/>
    <x v="6"/>
    <x v="6"/>
    <x v="13"/>
    <n v="1.21"/>
  </r>
  <r>
    <x v="13"/>
    <x v="10"/>
    <m/>
    <x v="5"/>
    <s v="ASMFC FMP"/>
    <x v="51"/>
    <x v="1224"/>
    <x v="6"/>
    <x v="6"/>
    <x v="13"/>
    <n v="508.43"/>
  </r>
  <r>
    <x v="13"/>
    <x v="10"/>
    <m/>
    <x v="7"/>
    <s v="Mackerel, Squid, and Butterfish"/>
    <x v="60"/>
    <x v="244"/>
    <x v="6"/>
    <x v="6"/>
    <x v="13"/>
    <n v="138.88"/>
  </r>
  <r>
    <x v="13"/>
    <x v="10"/>
    <m/>
    <x v="38"/>
    <s v="Atlantic Herring"/>
    <x v="258"/>
    <x v="5025"/>
    <x v="6"/>
    <x v="6"/>
    <x v="13"/>
    <n v="137.68"/>
  </r>
  <r>
    <x v="13"/>
    <x v="10"/>
    <m/>
    <x v="10"/>
    <s v="Summer Flounder, Scup, Black Sea Bass"/>
    <x v="1909"/>
    <x v="1008"/>
    <x v="6"/>
    <x v="6"/>
    <x v="13"/>
    <n v="119.56"/>
  </r>
  <r>
    <x v="13"/>
    <x v="10"/>
    <m/>
    <x v="26"/>
    <s v="Skates"/>
    <x v="63"/>
    <x v="4670"/>
    <x v="6"/>
    <x v="6"/>
    <x v="13"/>
    <n v="62.8"/>
  </r>
  <r>
    <x v="13"/>
    <x v="10"/>
    <m/>
    <x v="9"/>
    <s v="Summer Flounder, Scup, Black Sea Bass"/>
    <x v="233"/>
    <x v="1007"/>
    <x v="6"/>
    <x v="6"/>
    <x v="13"/>
    <n v="57.97"/>
  </r>
  <r>
    <x v="13"/>
    <x v="10"/>
    <m/>
    <x v="27"/>
    <s v="Northeast Multispecies"/>
    <x v="461"/>
    <x v="11"/>
    <x v="6"/>
    <x v="6"/>
    <x v="13"/>
    <n v="51.93"/>
  </r>
  <r>
    <x v="13"/>
    <x v="10"/>
    <m/>
    <x v="8"/>
    <s v="ASMFC FMP"/>
    <x v="194"/>
    <x v="56"/>
    <x v="6"/>
    <x v="6"/>
    <x v="13"/>
    <n v="39.85"/>
  </r>
  <r>
    <x v="13"/>
    <x v="10"/>
    <m/>
    <x v="18"/>
    <s v="Mackerel, Squid, and Butterfish"/>
    <x v="126"/>
    <x v="268"/>
    <x v="6"/>
    <x v="6"/>
    <x v="13"/>
    <n v="33.82"/>
  </r>
  <r>
    <x v="13"/>
    <x v="10"/>
    <m/>
    <x v="25"/>
    <s v="Bluefish"/>
    <x v="165"/>
    <x v="102"/>
    <x v="6"/>
    <x v="6"/>
    <x v="13"/>
    <n v="20.53"/>
  </r>
  <r>
    <x v="13"/>
    <x v="10"/>
    <m/>
    <x v="16"/>
    <s v="Monkfish"/>
    <x v="127"/>
    <x v="26"/>
    <x v="6"/>
    <x v="6"/>
    <x v="13"/>
    <n v="19.32"/>
  </r>
  <r>
    <x v="13"/>
    <x v="10"/>
    <m/>
    <x v="1"/>
    <s v="Sea Scallop"/>
    <x v="145"/>
    <x v="20"/>
    <x v="6"/>
    <x v="6"/>
    <x v="13"/>
    <n v="16.91"/>
  </r>
  <r>
    <x v="13"/>
    <x v="10"/>
    <m/>
    <x v="22"/>
    <s v="Small-Mesh Multispecies"/>
    <x v="145"/>
    <x v="124"/>
    <x v="6"/>
    <x v="6"/>
    <x v="13"/>
    <n v="16.91"/>
  </r>
  <r>
    <x v="13"/>
    <x v="10"/>
    <m/>
    <x v="2"/>
    <s v="Summer Flounder, Scup, Black Sea Bass"/>
    <x v="110"/>
    <x v="109"/>
    <x v="6"/>
    <x v="6"/>
    <x v="13"/>
    <n v="10.87"/>
  </r>
  <r>
    <x v="13"/>
    <x v="10"/>
    <m/>
    <x v="35"/>
    <s v="Spiny Dogfish"/>
    <x v="17"/>
    <x v="207"/>
    <x v="6"/>
    <x v="6"/>
    <x v="13"/>
    <n v="8.4499999999999993"/>
  </r>
  <r>
    <x v="13"/>
    <x v="10"/>
    <m/>
    <x v="20"/>
    <s v="Mackerel, Squid, and Butterfish"/>
    <x v="17"/>
    <x v="141"/>
    <x v="6"/>
    <x v="6"/>
    <x v="13"/>
    <n v="8.4499999999999993"/>
  </r>
  <r>
    <x v="13"/>
    <x v="10"/>
    <m/>
    <x v="43"/>
    <s v="Northeast Multispecies"/>
    <x v="18"/>
    <x v="20"/>
    <x v="6"/>
    <x v="6"/>
    <x v="13"/>
    <n v="6.04"/>
  </r>
  <r>
    <x v="13"/>
    <x v="10"/>
    <m/>
    <x v="29"/>
    <s v="ASMFC FMP"/>
    <x v="71"/>
    <x v="19"/>
    <x v="6"/>
    <x v="6"/>
    <x v="13"/>
    <n v="4.83"/>
  </r>
  <r>
    <x v="13"/>
    <x v="10"/>
    <m/>
    <x v="34"/>
    <s v="Northeast Multispecies"/>
    <x v="27"/>
    <x v="20"/>
    <x v="6"/>
    <x v="6"/>
    <x v="13"/>
    <n v="3.62"/>
  </r>
  <r>
    <x v="13"/>
    <x v="10"/>
    <m/>
    <x v="17"/>
    <s v="Small-Mesh Multispecies"/>
    <x v="27"/>
    <x v="17"/>
    <x v="6"/>
    <x v="6"/>
    <x v="13"/>
    <n v="3.62"/>
  </r>
  <r>
    <x v="13"/>
    <x v="10"/>
    <m/>
    <x v="11"/>
    <s v="ASMFC FMP"/>
    <x v="27"/>
    <x v="20"/>
    <x v="6"/>
    <x v="6"/>
    <x v="13"/>
    <n v="3.62"/>
  </r>
  <r>
    <x v="13"/>
    <x v="10"/>
    <m/>
    <x v="41"/>
    <s v="Northeast Multispecies"/>
    <x v="19"/>
    <x v="19"/>
    <x v="6"/>
    <x v="6"/>
    <x v="13"/>
    <n v="2.42"/>
  </r>
  <r>
    <x v="13"/>
    <x v="10"/>
    <m/>
    <x v="12"/>
    <s v="No Federal FMP"/>
    <x v="19"/>
    <x v="27"/>
    <x v="6"/>
    <x v="6"/>
    <x v="13"/>
    <n v="2.42"/>
  </r>
  <r>
    <x v="13"/>
    <x v="10"/>
    <m/>
    <x v="90"/>
    <s v="No Federal FMP"/>
    <x v="20"/>
    <x v="19"/>
    <x v="1"/>
    <x v="1"/>
    <x v="13"/>
    <n v="1.21"/>
  </r>
  <r>
    <x v="13"/>
    <x v="10"/>
    <m/>
    <x v="31"/>
    <s v="No Federal FMP"/>
    <x v="20"/>
    <x v="19"/>
    <x v="6"/>
    <x v="6"/>
    <x v="13"/>
    <n v="1.21"/>
  </r>
  <r>
    <x v="13"/>
    <x v="10"/>
    <m/>
    <x v="21"/>
    <s v="No Federal FMP"/>
    <x v="20"/>
    <x v="19"/>
    <x v="6"/>
    <x v="6"/>
    <x v="13"/>
    <n v="1.21"/>
  </r>
  <r>
    <x v="13"/>
    <x v="10"/>
    <m/>
    <x v="0"/>
    <m/>
    <x v="20"/>
    <x v="65"/>
    <x v="0"/>
    <x v="0"/>
    <x v="13"/>
    <n v="1.21"/>
  </r>
  <r>
    <x v="13"/>
    <x v="11"/>
    <m/>
    <x v="10"/>
    <s v="Summer Flounder, Scup, Black Sea Bass"/>
    <x v="5031"/>
    <x v="5026"/>
    <x v="27"/>
    <x v="28"/>
    <x v="13"/>
    <n v="32787.4"/>
  </r>
  <r>
    <x v="13"/>
    <x v="11"/>
    <m/>
    <x v="7"/>
    <s v="Mackerel, Squid, and Butterfish"/>
    <x v="5032"/>
    <x v="5027"/>
    <x v="10"/>
    <x v="8"/>
    <x v="13"/>
    <n v="30903.41"/>
  </r>
  <r>
    <x v="13"/>
    <x v="11"/>
    <m/>
    <x v="0"/>
    <m/>
    <x v="5033"/>
    <x v="5028"/>
    <x v="0"/>
    <x v="0"/>
    <x v="13"/>
    <n v="21395.32"/>
  </r>
  <r>
    <x v="13"/>
    <x v="11"/>
    <m/>
    <x v="2"/>
    <s v="Summer Flounder, Scup, Black Sea Bass"/>
    <x v="1635"/>
    <x v="4555"/>
    <x v="56"/>
    <x v="10"/>
    <x v="13"/>
    <n v="9273.7999999999993"/>
  </r>
  <r>
    <x v="13"/>
    <x v="11"/>
    <m/>
    <x v="95"/>
    <s v="No Federal FMP"/>
    <x v="5034"/>
    <x v="5029"/>
    <x v="183"/>
    <x v="115"/>
    <x v="13"/>
    <n v="8116.84"/>
  </r>
  <r>
    <x v="13"/>
    <x v="11"/>
    <m/>
    <x v="6"/>
    <s v="Mackerel, Squid, and Butterfish"/>
    <x v="5035"/>
    <x v="5030"/>
    <x v="11"/>
    <x v="44"/>
    <x v="13"/>
    <n v="5188.21"/>
  </r>
  <r>
    <x v="13"/>
    <x v="11"/>
    <m/>
    <x v="60"/>
    <s v="ASMFC FMP"/>
    <x v="5036"/>
    <x v="5031"/>
    <x v="9"/>
    <x v="10"/>
    <x v="13"/>
    <n v="4056.61"/>
  </r>
  <r>
    <x v="13"/>
    <x v="11"/>
    <m/>
    <x v="102"/>
    <s v="SERO FMP"/>
    <x v="5037"/>
    <x v="3973"/>
    <x v="5"/>
    <x v="5"/>
    <x v="13"/>
    <n v="1946.79"/>
  </r>
  <r>
    <x v="13"/>
    <x v="11"/>
    <m/>
    <x v="32"/>
    <s v="Highly Migratory Species"/>
    <x v="4479"/>
    <x v="5032"/>
    <x v="56"/>
    <x v="63"/>
    <x v="13"/>
    <n v="1828.43"/>
  </r>
  <r>
    <x v="13"/>
    <x v="11"/>
    <m/>
    <x v="103"/>
    <s v="No Federal FMP"/>
    <x v="5038"/>
    <x v="5033"/>
    <x v="29"/>
    <x v="44"/>
    <x v="13"/>
    <n v="1391.25"/>
  </r>
  <r>
    <x v="13"/>
    <x v="11"/>
    <m/>
    <x v="3"/>
    <s v="No Federal FMP"/>
    <x v="2631"/>
    <x v="4096"/>
    <x v="5"/>
    <x v="5"/>
    <x v="13"/>
    <n v="817.6"/>
  </r>
  <r>
    <x v="13"/>
    <x v="11"/>
    <m/>
    <x v="1"/>
    <s v="Sea Scallop"/>
    <x v="5039"/>
    <x v="211"/>
    <x v="6"/>
    <x v="6"/>
    <x v="13"/>
    <n v="549.5"/>
  </r>
  <r>
    <x v="13"/>
    <x v="11"/>
    <m/>
    <x v="29"/>
    <s v="ASMFC FMP"/>
    <x v="493"/>
    <x v="982"/>
    <x v="5"/>
    <x v="7"/>
    <x v="13"/>
    <n v="499.98"/>
  </r>
  <r>
    <x v="13"/>
    <x v="11"/>
    <m/>
    <x v="25"/>
    <s v="Bluefish"/>
    <x v="1661"/>
    <x v="535"/>
    <x v="5"/>
    <x v="7"/>
    <x v="13"/>
    <n v="456.5"/>
  </r>
  <r>
    <x v="13"/>
    <x v="11"/>
    <m/>
    <x v="40"/>
    <s v="ASMFC FMP"/>
    <x v="1984"/>
    <x v="4035"/>
    <x v="1"/>
    <x v="1"/>
    <x v="13"/>
    <n v="417.86"/>
  </r>
  <r>
    <x v="13"/>
    <x v="11"/>
    <m/>
    <x v="16"/>
    <s v="Monkfish"/>
    <x v="751"/>
    <x v="2459"/>
    <x v="6"/>
    <x v="6"/>
    <x v="13"/>
    <n v="373.17"/>
  </r>
  <r>
    <x v="13"/>
    <x v="11"/>
    <m/>
    <x v="59"/>
    <s v="ASMFC FMP"/>
    <x v="435"/>
    <x v="711"/>
    <x v="6"/>
    <x v="6"/>
    <x v="13"/>
    <n v="188.4"/>
  </r>
  <r>
    <x v="13"/>
    <x v="11"/>
    <m/>
    <x v="21"/>
    <s v="No Federal FMP"/>
    <x v="1512"/>
    <x v="383"/>
    <x v="5"/>
    <x v="7"/>
    <x v="13"/>
    <n v="148.55000000000001"/>
  </r>
  <r>
    <x v="13"/>
    <x v="11"/>
    <m/>
    <x v="71"/>
    <s v="SERO FMP"/>
    <x v="698"/>
    <x v="431"/>
    <x v="46"/>
    <x v="61"/>
    <x v="13"/>
    <n v="107.48"/>
  </r>
  <r>
    <x v="13"/>
    <x v="11"/>
    <m/>
    <x v="70"/>
    <s v="No Federal FMP"/>
    <x v="124"/>
    <x v="184"/>
    <x v="1"/>
    <x v="6"/>
    <x v="13"/>
    <n v="102.65"/>
  </r>
  <r>
    <x v="13"/>
    <x v="11"/>
    <m/>
    <x v="31"/>
    <s v="No Federal FMP"/>
    <x v="194"/>
    <x v="121"/>
    <x v="5"/>
    <x v="7"/>
    <x v="13"/>
    <n v="39.85"/>
  </r>
  <r>
    <x v="13"/>
    <x v="11"/>
    <m/>
    <x v="75"/>
    <s v="No Federal FMP"/>
    <x v="195"/>
    <x v="429"/>
    <x v="37"/>
    <x v="11"/>
    <x v="13"/>
    <n v="28.98"/>
  </r>
  <r>
    <x v="13"/>
    <x v="11"/>
    <m/>
    <x v="19"/>
    <s v="Tilefish"/>
    <x v="109"/>
    <x v="68"/>
    <x v="5"/>
    <x v="5"/>
    <x v="13"/>
    <n v="24.15"/>
  </r>
  <r>
    <x v="13"/>
    <x v="11"/>
    <m/>
    <x v="20"/>
    <s v="Mackerel, Squid, and Butterfish"/>
    <x v="109"/>
    <x v="56"/>
    <x v="6"/>
    <x v="6"/>
    <x v="13"/>
    <n v="24.15"/>
  </r>
  <r>
    <x v="13"/>
    <x v="11"/>
    <m/>
    <x v="31"/>
    <s v="No Federal FMP"/>
    <x v="127"/>
    <x v="141"/>
    <x v="29"/>
    <x v="7"/>
    <x v="13"/>
    <n v="19.32"/>
  </r>
  <r>
    <x v="13"/>
    <x v="11"/>
    <m/>
    <x v="83"/>
    <s v="No Federal FMP"/>
    <x v="110"/>
    <x v="69"/>
    <x v="7"/>
    <x v="44"/>
    <x v="13"/>
    <n v="10.87"/>
  </r>
  <r>
    <x v="13"/>
    <x v="11"/>
    <m/>
    <x v="24"/>
    <s v="No Federal FMP"/>
    <x v="16"/>
    <x v="68"/>
    <x v="1"/>
    <x v="5"/>
    <x v="13"/>
    <n v="9.66"/>
  </r>
  <r>
    <x v="13"/>
    <x v="11"/>
    <m/>
    <x v="15"/>
    <s v="SERO FMP"/>
    <x v="16"/>
    <x v="15"/>
    <x v="12"/>
    <x v="84"/>
    <x v="13"/>
    <n v="9.66"/>
  </r>
  <r>
    <x v="13"/>
    <x v="11"/>
    <m/>
    <x v="62"/>
    <s v="ASMFC FMP"/>
    <x v="18"/>
    <x v="109"/>
    <x v="45"/>
    <x v="22"/>
    <x v="13"/>
    <n v="6.04"/>
  </r>
  <r>
    <x v="13"/>
    <x v="11"/>
    <m/>
    <x v="58"/>
    <s v="Highly Migratory Species"/>
    <x v="71"/>
    <x v="16"/>
    <x v="5"/>
    <x v="7"/>
    <x v="13"/>
    <n v="4.83"/>
  </r>
  <r>
    <x v="13"/>
    <x v="11"/>
    <m/>
    <x v="22"/>
    <s v="Small-Mesh Multispecies"/>
    <x v="71"/>
    <x v="184"/>
    <x v="6"/>
    <x v="6"/>
    <x v="13"/>
    <n v="4.83"/>
  </r>
  <r>
    <x v="13"/>
    <x v="11"/>
    <m/>
    <x v="77"/>
    <s v="SERO FMP"/>
    <x v="19"/>
    <x v="20"/>
    <x v="6"/>
    <x v="1"/>
    <x v="13"/>
    <n v="2.42"/>
  </r>
  <r>
    <x v="13"/>
    <x v="11"/>
    <m/>
    <x v="17"/>
    <s v="Small-Mesh Multispecies"/>
    <x v="19"/>
    <x v="26"/>
    <x v="6"/>
    <x v="6"/>
    <x v="13"/>
    <n v="2.42"/>
  </r>
  <r>
    <x v="13"/>
    <x v="11"/>
    <m/>
    <x v="94"/>
    <s v="No Federal FMP"/>
    <x v="19"/>
    <x v="27"/>
    <x v="9"/>
    <x v="64"/>
    <x v="13"/>
    <n v="2.42"/>
  </r>
  <r>
    <x v="13"/>
    <x v="11"/>
    <m/>
    <x v="80"/>
    <s v="ASMFC FMP"/>
    <x v="20"/>
    <x v="20"/>
    <x v="6"/>
    <x v="6"/>
    <x v="13"/>
    <n v="1.21"/>
  </r>
  <r>
    <x v="13"/>
    <x v="11"/>
    <m/>
    <x v="74"/>
    <s v="ASMFC FMP"/>
    <x v="20"/>
    <x v="27"/>
    <x v="5"/>
    <x v="5"/>
    <x v="13"/>
    <n v="1.21"/>
  </r>
  <r>
    <x v="13"/>
    <x v="12"/>
    <s v="Empire Wind"/>
    <x v="1"/>
    <s v="Sea Scallop"/>
    <x v="5040"/>
    <x v="5034"/>
    <x v="62"/>
    <x v="80"/>
    <x v="13"/>
    <n v="3893127.93"/>
  </r>
  <r>
    <x v="13"/>
    <x v="12"/>
    <s v="Empire Wind"/>
    <x v="16"/>
    <s v="Monkfish"/>
    <x v="5041"/>
    <x v="5035"/>
    <x v="64"/>
    <x v="47"/>
    <x v="13"/>
    <n v="82051.22"/>
  </r>
  <r>
    <x v="13"/>
    <x v="12"/>
    <s v="Empire Wind"/>
    <x v="18"/>
    <s v="Mackerel, Squid, and Butterfish"/>
    <x v="5042"/>
    <x v="5036"/>
    <x v="60"/>
    <x v="16"/>
    <x v="13"/>
    <n v="57042.51"/>
  </r>
  <r>
    <x v="13"/>
    <x v="12"/>
    <s v="Empire Wind"/>
    <x v="10"/>
    <s v="Summer Flounder, Scup, Black Sea Bass"/>
    <x v="5043"/>
    <x v="5037"/>
    <x v="13"/>
    <x v="32"/>
    <x v="13"/>
    <n v="52990.73"/>
  </r>
  <r>
    <x v="13"/>
    <x v="12"/>
    <s v="Empire Wind"/>
    <x v="38"/>
    <s v="Atlantic Herring"/>
    <x v="5044"/>
    <x v="5038"/>
    <x v="33"/>
    <x v="39"/>
    <x v="13"/>
    <n v="37557.74"/>
  </r>
  <r>
    <x v="13"/>
    <x v="12"/>
    <s v="Empire Wind"/>
    <x v="7"/>
    <s v="Mackerel, Squid, and Butterfish"/>
    <x v="5045"/>
    <x v="5039"/>
    <x v="7"/>
    <x v="44"/>
    <x v="13"/>
    <n v="11489.9"/>
  </r>
  <r>
    <x v="13"/>
    <x v="12"/>
    <s v="Empire Wind"/>
    <x v="0"/>
    <m/>
    <x v="2167"/>
    <x v="5040"/>
    <x v="0"/>
    <x v="0"/>
    <x v="13"/>
    <n v="9340.2199999999993"/>
  </r>
  <r>
    <x v="13"/>
    <x v="12"/>
    <s v="Empire Wind"/>
    <x v="5"/>
    <s v="ASMFC FMP"/>
    <x v="5046"/>
    <x v="5041"/>
    <x v="1"/>
    <x v="1"/>
    <x v="13"/>
    <n v="9163.9"/>
  </r>
  <r>
    <x v="13"/>
    <x v="12"/>
    <s v="Empire Wind"/>
    <x v="53"/>
    <s v="Surfclam, Ocean Quahog"/>
    <x v="5047"/>
    <x v="5042"/>
    <x v="5"/>
    <x v="5"/>
    <x v="13"/>
    <n v="6695.4"/>
  </r>
  <r>
    <x v="13"/>
    <x v="12"/>
    <s v="Empire Wind"/>
    <x v="27"/>
    <s v="Northeast Multispecies"/>
    <x v="5048"/>
    <x v="5043"/>
    <x v="29"/>
    <x v="7"/>
    <x v="13"/>
    <n v="3980.52"/>
  </r>
  <r>
    <x v="13"/>
    <x v="12"/>
    <s v="Empire Wind"/>
    <x v="70"/>
    <s v="No Federal FMP"/>
    <x v="5049"/>
    <x v="2045"/>
    <x v="65"/>
    <x v="15"/>
    <x v="13"/>
    <n v="3282.48"/>
  </r>
  <r>
    <x v="13"/>
    <x v="12"/>
    <s v="Empire Wind"/>
    <x v="22"/>
    <s v="Small-Mesh Multispecies"/>
    <x v="5050"/>
    <x v="5044"/>
    <x v="29"/>
    <x v="7"/>
    <x v="13"/>
    <n v="2560.29"/>
  </r>
  <r>
    <x v="13"/>
    <x v="12"/>
    <s v="Empire Wind"/>
    <x v="2"/>
    <s v="Summer Flounder, Scup, Black Sea Bass"/>
    <x v="5051"/>
    <x v="3184"/>
    <x v="7"/>
    <x v="7"/>
    <x v="13"/>
    <n v="2510.77"/>
  </r>
  <r>
    <x v="13"/>
    <x v="12"/>
    <s v="Empire Wind"/>
    <x v="26"/>
    <s v="Skates"/>
    <x v="346"/>
    <x v="5045"/>
    <x v="1"/>
    <x v="5"/>
    <x v="13"/>
    <n v="1146.0899999999999"/>
  </r>
  <r>
    <x v="13"/>
    <x v="12"/>
    <s v="Empire Wind"/>
    <x v="9"/>
    <s v="Summer Flounder, Scup, Black Sea Bass"/>
    <x v="5052"/>
    <x v="3121"/>
    <x v="5"/>
    <x v="5"/>
    <x v="13"/>
    <n v="1053.0999999999999"/>
  </r>
  <r>
    <x v="13"/>
    <x v="12"/>
    <s v="Empire Wind"/>
    <x v="35"/>
    <s v="Spiny Dogfish"/>
    <x v="3850"/>
    <x v="5046"/>
    <x v="9"/>
    <x v="9"/>
    <x v="13"/>
    <n v="882.82"/>
  </r>
  <r>
    <x v="13"/>
    <x v="12"/>
    <s v="Empire Wind"/>
    <x v="25"/>
    <s v="Bluefish"/>
    <x v="972"/>
    <x v="2601"/>
    <x v="29"/>
    <x v="5"/>
    <x v="13"/>
    <n v="752.39"/>
  </r>
  <r>
    <x v="13"/>
    <x v="12"/>
    <s v="Empire Wind"/>
    <x v="32"/>
    <s v="Highly Migratory Species"/>
    <x v="249"/>
    <x v="3753"/>
    <x v="9"/>
    <x v="84"/>
    <x v="13"/>
    <n v="748.76"/>
  </r>
  <r>
    <x v="13"/>
    <x v="12"/>
    <s v="Empire Wind"/>
    <x v="11"/>
    <s v="ASMFC FMP"/>
    <x v="3444"/>
    <x v="432"/>
    <x v="8"/>
    <x v="63"/>
    <x v="13"/>
    <n v="432.35"/>
  </r>
  <r>
    <x v="13"/>
    <x v="12"/>
    <s v="Empire Wind"/>
    <x v="17"/>
    <s v="Small-Mesh Multispecies"/>
    <x v="312"/>
    <x v="1424"/>
    <x v="54"/>
    <x v="31"/>
    <x v="13"/>
    <n v="426.31"/>
  </r>
  <r>
    <x v="13"/>
    <x v="12"/>
    <s v="Empire Wind"/>
    <x v="21"/>
    <s v="No Federal FMP"/>
    <x v="1797"/>
    <x v="1066"/>
    <x v="7"/>
    <x v="7"/>
    <x v="13"/>
    <n v="320.04000000000002"/>
  </r>
  <r>
    <x v="13"/>
    <x v="12"/>
    <s v="Empire Wind"/>
    <x v="40"/>
    <s v="ASMFC FMP"/>
    <x v="186"/>
    <x v="1974"/>
    <x v="6"/>
    <x v="6"/>
    <x v="13"/>
    <n v="265.69"/>
  </r>
  <r>
    <x v="13"/>
    <x v="12"/>
    <s v="Empire Wind"/>
    <x v="20"/>
    <s v="Mackerel, Squid, and Butterfish"/>
    <x v="958"/>
    <x v="1997"/>
    <x v="29"/>
    <x v="7"/>
    <x v="13"/>
    <n v="248.78"/>
  </r>
  <r>
    <x v="13"/>
    <x v="12"/>
    <s v="Empire Wind"/>
    <x v="29"/>
    <s v="ASMFC FMP"/>
    <x v="98"/>
    <x v="122"/>
    <x v="1"/>
    <x v="1"/>
    <x v="13"/>
    <n v="237.91"/>
  </r>
  <r>
    <x v="13"/>
    <x v="12"/>
    <s v="Empire Wind"/>
    <x v="31"/>
    <s v="No Federal FMP"/>
    <x v="256"/>
    <x v="122"/>
    <x v="67"/>
    <x v="44"/>
    <x v="13"/>
    <n v="176.32"/>
  </r>
  <r>
    <x v="13"/>
    <x v="12"/>
    <s v="Empire Wind"/>
    <x v="48"/>
    <s v="Northeast Multispecies"/>
    <x v="11"/>
    <x v="139"/>
    <x v="6"/>
    <x v="6"/>
    <x v="13"/>
    <n v="150.96"/>
  </r>
  <r>
    <x v="13"/>
    <x v="12"/>
    <s v="Empire Wind"/>
    <x v="3"/>
    <s v="No Federal FMP"/>
    <x v="193"/>
    <x v="125"/>
    <x v="6"/>
    <x v="6"/>
    <x v="13"/>
    <n v="44.68"/>
  </r>
  <r>
    <x v="13"/>
    <x v="12"/>
    <s v="Empire Wind"/>
    <x v="91"/>
    <s v="Northeast Multispecies"/>
    <x v="12"/>
    <x v="249"/>
    <x v="5"/>
    <x v="5"/>
    <x v="13"/>
    <n v="41.06"/>
  </r>
  <r>
    <x v="13"/>
    <x v="12"/>
    <s v="Empire Wind"/>
    <x v="28"/>
    <s v="Tilefish"/>
    <x v="13"/>
    <x v="141"/>
    <x v="6"/>
    <x v="6"/>
    <x v="13"/>
    <n v="36.229999999999997"/>
  </r>
  <r>
    <x v="13"/>
    <x v="12"/>
    <s v="Empire Wind"/>
    <x v="43"/>
    <s v="Northeast Multispecies"/>
    <x v="613"/>
    <x v="18"/>
    <x v="6"/>
    <x v="6"/>
    <x v="13"/>
    <n v="35.020000000000003"/>
  </r>
  <r>
    <x v="13"/>
    <x v="12"/>
    <s v="Empire Wind"/>
    <x v="31"/>
    <s v="No Federal FMP"/>
    <x v="195"/>
    <x v="18"/>
    <x v="11"/>
    <x v="31"/>
    <x v="13"/>
    <n v="28.98"/>
  </r>
  <r>
    <x v="13"/>
    <x v="12"/>
    <s v="Empire Wind"/>
    <x v="95"/>
    <s v="No Federal FMP"/>
    <x v="164"/>
    <x v="141"/>
    <x v="6"/>
    <x v="6"/>
    <x v="13"/>
    <n v="25.36"/>
  </r>
  <r>
    <x v="13"/>
    <x v="12"/>
    <s v="Empire Wind"/>
    <x v="34"/>
    <s v="Northeast Multispecies"/>
    <x v="15"/>
    <x v="16"/>
    <x v="6"/>
    <x v="6"/>
    <x v="13"/>
    <n v="22.95"/>
  </r>
  <r>
    <x v="13"/>
    <x v="12"/>
    <s v="Empire Wind"/>
    <x v="64"/>
    <s v="Small-Mesh Multispecies"/>
    <x v="354"/>
    <x v="348"/>
    <x v="1"/>
    <x v="1"/>
    <x v="13"/>
    <n v="21.74"/>
  </r>
  <r>
    <x v="13"/>
    <x v="12"/>
    <s v="Empire Wind"/>
    <x v="56"/>
    <s v="Northeast Multispecies"/>
    <x v="68"/>
    <x v="68"/>
    <x v="6"/>
    <x v="6"/>
    <x v="13"/>
    <n v="14.49"/>
  </r>
  <r>
    <x v="13"/>
    <x v="12"/>
    <s v="Empire Wind"/>
    <x v="41"/>
    <s v="Northeast Multispecies"/>
    <x v="69"/>
    <x v="184"/>
    <x v="6"/>
    <x v="6"/>
    <x v="13"/>
    <n v="13.28"/>
  </r>
  <r>
    <x v="13"/>
    <x v="12"/>
    <s v="Empire Wind"/>
    <x v="13"/>
    <s v="No Federal FMP"/>
    <x v="69"/>
    <x v="158"/>
    <x v="29"/>
    <x v="5"/>
    <x v="13"/>
    <n v="13.28"/>
  </r>
  <r>
    <x v="13"/>
    <x v="12"/>
    <s v="Empire Wind"/>
    <x v="8"/>
    <s v="ASMFC FMP"/>
    <x v="16"/>
    <x v="184"/>
    <x v="6"/>
    <x v="6"/>
    <x v="13"/>
    <n v="9.66"/>
  </r>
  <r>
    <x v="13"/>
    <x v="12"/>
    <s v="Empire Wind"/>
    <x v="60"/>
    <s v="ASMFC FMP"/>
    <x v="27"/>
    <x v="26"/>
    <x v="6"/>
    <x v="6"/>
    <x v="13"/>
    <n v="3.62"/>
  </r>
  <r>
    <x v="13"/>
    <x v="12"/>
    <s v="Empire Wind"/>
    <x v="49"/>
    <s v="No Federal FMP"/>
    <x v="27"/>
    <x v="68"/>
    <x v="54"/>
    <x v="31"/>
    <x v="13"/>
    <n v="3.62"/>
  </r>
  <r>
    <x v="13"/>
    <x v="12"/>
    <s v="Empire Wind"/>
    <x v="82"/>
    <s v="No Federal FMP"/>
    <x v="19"/>
    <x v="27"/>
    <x v="5"/>
    <x v="5"/>
    <x v="13"/>
    <n v="2.42"/>
  </r>
  <r>
    <x v="13"/>
    <x v="12"/>
    <s v="Empire Wind"/>
    <x v="24"/>
    <s v="No Federal FMP"/>
    <x v="20"/>
    <x v="20"/>
    <x v="6"/>
    <x v="6"/>
    <x v="13"/>
    <n v="1.21"/>
  </r>
  <r>
    <x v="13"/>
    <x v="12"/>
    <s v="Empire Wind"/>
    <x v="6"/>
    <s v="Mackerel, Squid, and Butterfish"/>
    <x v="20"/>
    <x v="20"/>
    <x v="6"/>
    <x v="6"/>
    <x v="13"/>
    <n v="1.21"/>
  </r>
  <r>
    <x v="13"/>
    <x v="12"/>
    <s v="Empire Wind"/>
    <x v="44"/>
    <s v="ASMFC FMP"/>
    <x v="20"/>
    <x v="19"/>
    <x v="54"/>
    <x v="44"/>
    <x v="13"/>
    <n v="1.21"/>
  </r>
  <r>
    <x v="13"/>
    <x v="13"/>
    <s v="South Fork Wind"/>
    <x v="16"/>
    <s v="Monkfish"/>
    <x v="5053"/>
    <x v="5047"/>
    <x v="46"/>
    <x v="49"/>
    <x v="13"/>
    <n v="81030.720000000001"/>
  </r>
  <r>
    <x v="13"/>
    <x v="13"/>
    <s v="South Fork Wind"/>
    <x v="1"/>
    <s v="Sea Scallop"/>
    <x v="5054"/>
    <x v="3414"/>
    <x v="1"/>
    <x v="1"/>
    <x v="13"/>
    <n v="53462.93"/>
  </r>
  <r>
    <x v="13"/>
    <x v="13"/>
    <s v="South Fork Wind"/>
    <x v="5"/>
    <s v="ASMFC FMP"/>
    <x v="5055"/>
    <x v="5048"/>
    <x v="54"/>
    <x v="64"/>
    <x v="13"/>
    <n v="48895.48"/>
  </r>
  <r>
    <x v="13"/>
    <x v="13"/>
    <s v="South Fork Wind"/>
    <x v="26"/>
    <s v="Skates"/>
    <x v="5056"/>
    <x v="5049"/>
    <x v="93"/>
    <x v="82"/>
    <x v="13"/>
    <n v="20075.32"/>
  </r>
  <r>
    <x v="13"/>
    <x v="13"/>
    <s v="South Fork Wind"/>
    <x v="7"/>
    <s v="Mackerel, Squid, and Butterfish"/>
    <x v="5057"/>
    <x v="5050"/>
    <x v="29"/>
    <x v="7"/>
    <x v="13"/>
    <n v="8973.09"/>
  </r>
  <r>
    <x v="13"/>
    <x v="13"/>
    <s v="South Fork Wind"/>
    <x v="10"/>
    <s v="Summer Flounder, Scup, Black Sea Bass"/>
    <x v="5058"/>
    <x v="2482"/>
    <x v="5"/>
    <x v="5"/>
    <x v="13"/>
    <n v="6662.79"/>
  </r>
  <r>
    <x v="13"/>
    <x v="13"/>
    <s v="South Fork Wind"/>
    <x v="22"/>
    <s v="Small-Mesh Multispecies"/>
    <x v="5059"/>
    <x v="5051"/>
    <x v="11"/>
    <x v="44"/>
    <x v="13"/>
    <n v="4812.62"/>
  </r>
  <r>
    <x v="13"/>
    <x v="13"/>
    <s v="South Fork Wind"/>
    <x v="27"/>
    <s v="Northeast Multispecies"/>
    <x v="2842"/>
    <x v="5052"/>
    <x v="29"/>
    <x v="7"/>
    <x v="13"/>
    <n v="3386.34"/>
  </r>
  <r>
    <x v="13"/>
    <x v="13"/>
    <s v="South Fork Wind"/>
    <x v="34"/>
    <s v="Northeast Multispecies"/>
    <x v="3216"/>
    <x v="5053"/>
    <x v="1"/>
    <x v="1"/>
    <x v="13"/>
    <n v="3311.47"/>
  </r>
  <r>
    <x v="13"/>
    <x v="13"/>
    <s v="South Fork Wind"/>
    <x v="43"/>
    <s v="Northeast Multispecies"/>
    <x v="5060"/>
    <x v="4686"/>
    <x v="7"/>
    <x v="7"/>
    <x v="13"/>
    <n v="2656.9"/>
  </r>
  <r>
    <x v="13"/>
    <x v="13"/>
    <s v="South Fork Wind"/>
    <x v="9"/>
    <s v="Summer Flounder, Scup, Black Sea Bass"/>
    <x v="5061"/>
    <x v="5054"/>
    <x v="11"/>
    <x v="64"/>
    <x v="13"/>
    <n v="2519.23"/>
  </r>
  <r>
    <x v="13"/>
    <x v="13"/>
    <s v="South Fork Wind"/>
    <x v="8"/>
    <s v="ASMFC FMP"/>
    <x v="3217"/>
    <x v="4027"/>
    <x v="29"/>
    <x v="7"/>
    <x v="13"/>
    <n v="2078.42"/>
  </r>
  <r>
    <x v="13"/>
    <x v="13"/>
    <s v="South Fork Wind"/>
    <x v="2"/>
    <s v="Summer Flounder, Scup, Black Sea Bass"/>
    <x v="5062"/>
    <x v="1890"/>
    <x v="29"/>
    <x v="5"/>
    <x v="13"/>
    <n v="1536.17"/>
  </r>
  <r>
    <x v="13"/>
    <x v="13"/>
    <s v="South Fork Wind"/>
    <x v="38"/>
    <s v="Atlantic Herring"/>
    <x v="2428"/>
    <x v="5055"/>
    <x v="1"/>
    <x v="1"/>
    <x v="13"/>
    <n v="1463.71"/>
  </r>
  <r>
    <x v="13"/>
    <x v="13"/>
    <s v="South Fork Wind"/>
    <x v="18"/>
    <s v="Mackerel, Squid, and Butterfish"/>
    <x v="1318"/>
    <x v="5056"/>
    <x v="1"/>
    <x v="6"/>
    <x v="13"/>
    <n v="871.95"/>
  </r>
  <r>
    <x v="13"/>
    <x v="13"/>
    <s v="South Fork Wind"/>
    <x v="17"/>
    <s v="Small-Mesh Multispecies"/>
    <x v="942"/>
    <x v="5057"/>
    <x v="45"/>
    <x v="57"/>
    <x v="13"/>
    <n v="739.1"/>
  </r>
  <r>
    <x v="13"/>
    <x v="13"/>
    <s v="South Fork Wind"/>
    <x v="12"/>
    <s v="No Federal FMP"/>
    <x v="1126"/>
    <x v="5058"/>
    <x v="29"/>
    <x v="7"/>
    <x v="13"/>
    <n v="667.85"/>
  </r>
  <r>
    <x v="13"/>
    <x v="13"/>
    <s v="South Fork Wind"/>
    <x v="29"/>
    <s v="ASMFC FMP"/>
    <x v="1049"/>
    <x v="2391"/>
    <x v="5"/>
    <x v="5"/>
    <x v="13"/>
    <n v="496.36"/>
  </r>
  <r>
    <x v="13"/>
    <x v="13"/>
    <s v="South Fork Wind"/>
    <x v="20"/>
    <s v="Mackerel, Squid, and Butterfish"/>
    <x v="474"/>
    <x v="4969"/>
    <x v="54"/>
    <x v="64"/>
    <x v="13"/>
    <n v="448.05"/>
  </r>
  <r>
    <x v="13"/>
    <x v="13"/>
    <s v="South Fork Wind"/>
    <x v="64"/>
    <s v="Small-Mesh Multispecies"/>
    <x v="690"/>
    <x v="820"/>
    <x v="12"/>
    <x v="43"/>
    <x v="13"/>
    <n v="421.48"/>
  </r>
  <r>
    <x v="13"/>
    <x v="13"/>
    <s v="South Fork Wind"/>
    <x v="0"/>
    <m/>
    <x v="52"/>
    <x v="3090"/>
    <x v="0"/>
    <x v="0"/>
    <x v="13"/>
    <n v="394.91"/>
  </r>
  <r>
    <x v="13"/>
    <x v="13"/>
    <s v="South Fork Wind"/>
    <x v="21"/>
    <s v="No Federal FMP"/>
    <x v="1757"/>
    <x v="1794"/>
    <x v="7"/>
    <x v="7"/>
    <x v="13"/>
    <n v="304.33999999999997"/>
  </r>
  <r>
    <x v="13"/>
    <x v="13"/>
    <s v="South Fork Wind"/>
    <x v="28"/>
    <s v="Tilefish"/>
    <x v="1066"/>
    <x v="209"/>
    <x v="1"/>
    <x v="1"/>
    <x v="13"/>
    <n v="286.22000000000003"/>
  </r>
  <r>
    <x v="13"/>
    <x v="13"/>
    <s v="South Fork Wind"/>
    <x v="25"/>
    <s v="Bluefish"/>
    <x v="159"/>
    <x v="4953"/>
    <x v="1"/>
    <x v="1"/>
    <x v="13"/>
    <n v="217.38"/>
  </r>
  <r>
    <x v="13"/>
    <x v="13"/>
    <s v="South Fork Wind"/>
    <x v="35"/>
    <s v="Spiny Dogfish"/>
    <x v="1348"/>
    <x v="1654"/>
    <x v="1"/>
    <x v="1"/>
    <x v="13"/>
    <n v="157"/>
  </r>
  <r>
    <x v="13"/>
    <x v="13"/>
    <s v="South Fork Wind"/>
    <x v="91"/>
    <s v="Northeast Multispecies"/>
    <x v="1014"/>
    <x v="401"/>
    <x v="54"/>
    <x v="64"/>
    <x v="13"/>
    <n v="128.01"/>
  </r>
  <r>
    <x v="13"/>
    <x v="13"/>
    <s v="South Fork Wind"/>
    <x v="41"/>
    <s v="Northeast Multispecies"/>
    <x v="225"/>
    <x v="2141"/>
    <x v="6"/>
    <x v="6"/>
    <x v="13"/>
    <n v="85.75"/>
  </r>
  <r>
    <x v="13"/>
    <x v="13"/>
    <s v="South Fork Wind"/>
    <x v="11"/>
    <s v="ASMFC FMP"/>
    <x v="191"/>
    <x v="364"/>
    <x v="1"/>
    <x v="1"/>
    <x v="13"/>
    <n v="54.35"/>
  </r>
  <r>
    <x v="13"/>
    <x v="13"/>
    <s v="South Fork Wind"/>
    <x v="48"/>
    <s v="Northeast Multispecies"/>
    <x v="260"/>
    <x v="69"/>
    <x v="6"/>
    <x v="6"/>
    <x v="13"/>
    <n v="50.72"/>
  </r>
  <r>
    <x v="13"/>
    <x v="13"/>
    <s v="South Fork Wind"/>
    <x v="42"/>
    <s v="No Federal FMP"/>
    <x v="126"/>
    <x v="184"/>
    <x v="10"/>
    <x v="43"/>
    <x v="13"/>
    <n v="33.82"/>
  </r>
  <r>
    <x v="13"/>
    <x v="13"/>
    <s v="South Fork Wind"/>
    <x v="33"/>
    <s v="Northeast Multispecies"/>
    <x v="108"/>
    <x v="67"/>
    <x v="6"/>
    <x v="6"/>
    <x v="13"/>
    <n v="27.78"/>
  </r>
  <r>
    <x v="13"/>
    <x v="13"/>
    <s v="South Fork Wind"/>
    <x v="56"/>
    <s v="Northeast Multispecies"/>
    <x v="109"/>
    <x v="68"/>
    <x v="6"/>
    <x v="6"/>
    <x v="13"/>
    <n v="24.15"/>
  </r>
  <r>
    <x v="13"/>
    <x v="13"/>
    <s v="South Fork Wind"/>
    <x v="31"/>
    <s v="No Federal FMP"/>
    <x v="15"/>
    <x v="125"/>
    <x v="1"/>
    <x v="1"/>
    <x v="13"/>
    <n v="22.95"/>
  </r>
  <r>
    <x v="13"/>
    <x v="13"/>
    <s v="South Fork Wind"/>
    <x v="98"/>
    <s v="Northeast Multispecies"/>
    <x v="145"/>
    <x v="66"/>
    <x v="9"/>
    <x v="10"/>
    <x v="13"/>
    <n v="16.91"/>
  </r>
  <r>
    <x v="13"/>
    <x v="13"/>
    <s v="South Fork Wind"/>
    <x v="54"/>
    <s v="Northeast Multispecies"/>
    <x v="69"/>
    <x v="124"/>
    <x v="6"/>
    <x v="6"/>
    <x v="13"/>
    <n v="13.28"/>
  </r>
  <r>
    <x v="13"/>
    <x v="13"/>
    <s v="South Fork Wind"/>
    <x v="3"/>
    <s v="No Federal FMP"/>
    <x v="16"/>
    <x v="109"/>
    <x v="6"/>
    <x v="6"/>
    <x v="13"/>
    <n v="9.66"/>
  </r>
  <r>
    <x v="13"/>
    <x v="13"/>
    <s v="South Fork Wind"/>
    <x v="13"/>
    <s v="No Federal FMP"/>
    <x v="17"/>
    <x v="184"/>
    <x v="5"/>
    <x v="5"/>
    <x v="13"/>
    <n v="8.4499999999999993"/>
  </r>
  <r>
    <x v="13"/>
    <x v="13"/>
    <s v="South Fork Wind"/>
    <x v="90"/>
    <s v="No Federal FMP"/>
    <x v="71"/>
    <x v="27"/>
    <x v="29"/>
    <x v="44"/>
    <x v="13"/>
    <n v="4.83"/>
  </r>
  <r>
    <x v="13"/>
    <x v="13"/>
    <s v="South Fork Wind"/>
    <x v="32"/>
    <s v="Highly Migratory Species"/>
    <x v="71"/>
    <x v="108"/>
    <x v="6"/>
    <x v="6"/>
    <x v="13"/>
    <n v="4.83"/>
  </r>
  <r>
    <x v="13"/>
    <x v="13"/>
    <s v="South Fork Wind"/>
    <x v="49"/>
    <s v="No Federal FMP"/>
    <x v="71"/>
    <x v="56"/>
    <x v="67"/>
    <x v="28"/>
    <x v="13"/>
    <n v="4.83"/>
  </r>
  <r>
    <x v="13"/>
    <x v="13"/>
    <s v="South Fork Wind"/>
    <x v="115"/>
    <s v="No Federal FMP"/>
    <x v="27"/>
    <x v="109"/>
    <x v="46"/>
    <x v="55"/>
    <x v="13"/>
    <n v="3.62"/>
  </r>
  <r>
    <x v="13"/>
    <x v="13"/>
    <s v="South Fork Wind"/>
    <x v="24"/>
    <s v="No Federal FMP"/>
    <x v="19"/>
    <x v="20"/>
    <x v="6"/>
    <x v="6"/>
    <x v="13"/>
    <n v="2.42"/>
  </r>
  <r>
    <x v="13"/>
    <x v="13"/>
    <s v="South Fork Wind"/>
    <x v="14"/>
    <s v="No Federal FMP"/>
    <x v="19"/>
    <x v="27"/>
    <x v="1"/>
    <x v="1"/>
    <x v="13"/>
    <n v="2.42"/>
  </r>
  <r>
    <x v="13"/>
    <x v="13"/>
    <s v="South Fork Wind"/>
    <x v="37"/>
    <s v="No Federal FMP"/>
    <x v="20"/>
    <x v="19"/>
    <x v="6"/>
    <x v="6"/>
    <x v="13"/>
    <n v="1.21"/>
  </r>
  <r>
    <x v="13"/>
    <x v="13"/>
    <s v="South Fork Wind"/>
    <x v="82"/>
    <s v="No Federal FMP"/>
    <x v="20"/>
    <x v="27"/>
    <x v="1"/>
    <x v="5"/>
    <x v="13"/>
    <n v="1.21"/>
  </r>
  <r>
    <x v="13"/>
    <x v="14"/>
    <s v="Skipjack Wind"/>
    <x v="1"/>
    <s v="Sea Scallop"/>
    <x v="5063"/>
    <x v="5059"/>
    <x v="5"/>
    <x v="5"/>
    <x v="13"/>
    <n v="109410.07"/>
  </r>
  <r>
    <x v="13"/>
    <x v="14"/>
    <s v="Skipjack Wind"/>
    <x v="40"/>
    <s v="ASMFC FMP"/>
    <x v="5064"/>
    <x v="5060"/>
    <x v="69"/>
    <x v="36"/>
    <x v="13"/>
    <n v="20285.46"/>
  </r>
  <r>
    <x v="13"/>
    <x v="14"/>
    <s v="Skipjack Wind"/>
    <x v="2"/>
    <s v="Summer Flounder, Scup, Black Sea Bass"/>
    <x v="5065"/>
    <x v="5061"/>
    <x v="61"/>
    <x v="74"/>
    <x v="13"/>
    <n v="19740.79"/>
  </r>
  <r>
    <x v="13"/>
    <x v="14"/>
    <s v="Skipjack Wind"/>
    <x v="10"/>
    <s v="Summer Flounder, Scup, Black Sea Bass"/>
    <x v="5066"/>
    <x v="1877"/>
    <x v="5"/>
    <x v="5"/>
    <x v="13"/>
    <n v="4705.13"/>
  </r>
  <r>
    <x v="13"/>
    <x v="14"/>
    <s v="Skipjack Wind"/>
    <x v="102"/>
    <s v="SERO FMP"/>
    <x v="605"/>
    <x v="5062"/>
    <x v="29"/>
    <x v="5"/>
    <x v="13"/>
    <n v="3147.22"/>
  </r>
  <r>
    <x v="13"/>
    <x v="14"/>
    <s v="Skipjack Wind"/>
    <x v="7"/>
    <s v="Mackerel, Squid, and Butterfish"/>
    <x v="3805"/>
    <x v="4582"/>
    <x v="1"/>
    <x v="1"/>
    <x v="13"/>
    <n v="2112.2399999999998"/>
  </r>
  <r>
    <x v="13"/>
    <x v="14"/>
    <s v="Skipjack Wind"/>
    <x v="5"/>
    <s v="ASMFC FMP"/>
    <x v="4934"/>
    <x v="213"/>
    <x v="6"/>
    <x v="6"/>
    <x v="13"/>
    <n v="1568.78"/>
  </r>
  <r>
    <x v="13"/>
    <x v="14"/>
    <s v="Skipjack Wind"/>
    <x v="0"/>
    <m/>
    <x v="1439"/>
    <x v="5063"/>
    <x v="0"/>
    <x v="0"/>
    <x v="13"/>
    <n v="1433.52"/>
  </r>
  <r>
    <x v="13"/>
    <x v="14"/>
    <s v="Skipjack Wind"/>
    <x v="60"/>
    <s v="ASMFC FMP"/>
    <x v="5067"/>
    <x v="5064"/>
    <x v="5"/>
    <x v="7"/>
    <x v="13"/>
    <n v="1379.17"/>
  </r>
  <r>
    <x v="13"/>
    <x v="14"/>
    <s v="Skipjack Wind"/>
    <x v="11"/>
    <s v="ASMFC FMP"/>
    <x v="3298"/>
    <x v="2704"/>
    <x v="12"/>
    <x v="57"/>
    <x v="13"/>
    <n v="687.17"/>
  </r>
  <r>
    <x v="13"/>
    <x v="14"/>
    <s v="Skipjack Wind"/>
    <x v="14"/>
    <s v="No Federal FMP"/>
    <x v="1923"/>
    <x v="3550"/>
    <x v="196"/>
    <x v="222"/>
    <x v="13"/>
    <n v="660.6"/>
  </r>
  <r>
    <x v="13"/>
    <x v="14"/>
    <s v="Skipjack Wind"/>
    <x v="13"/>
    <s v="No Federal FMP"/>
    <x v="1508"/>
    <x v="450"/>
    <x v="135"/>
    <x v="279"/>
    <x v="13"/>
    <n v="572.44000000000005"/>
  </r>
  <r>
    <x v="13"/>
    <x v="14"/>
    <s v="Skipjack Wind"/>
    <x v="65"/>
    <s v="No Federal FMP"/>
    <x v="3140"/>
    <x v="4688"/>
    <x v="29"/>
    <x v="44"/>
    <x v="13"/>
    <n v="390.08"/>
  </r>
  <r>
    <x v="13"/>
    <x v="14"/>
    <s v="Skipjack Wind"/>
    <x v="3"/>
    <s v="No Federal FMP"/>
    <x v="813"/>
    <x v="2141"/>
    <x v="1"/>
    <x v="1"/>
    <x v="13"/>
    <n v="311.58"/>
  </r>
  <r>
    <x v="13"/>
    <x v="14"/>
    <s v="Skipjack Wind"/>
    <x v="111"/>
    <s v="No Federal FMP"/>
    <x v="1733"/>
    <x v="2317"/>
    <x v="1"/>
    <x v="1"/>
    <x v="13"/>
    <n v="298.3"/>
  </r>
  <r>
    <x v="13"/>
    <x v="14"/>
    <s v="Skipjack Wind"/>
    <x v="95"/>
    <s v="No Federal FMP"/>
    <x v="459"/>
    <x v="270"/>
    <x v="7"/>
    <x v="7"/>
    <x v="13"/>
    <n v="294.67"/>
  </r>
  <r>
    <x v="13"/>
    <x v="14"/>
    <s v="Skipjack Wind"/>
    <x v="51"/>
    <s v="No Federal FMP"/>
    <x v="101"/>
    <x v="14"/>
    <x v="19"/>
    <x v="56"/>
    <x v="13"/>
    <n v="175.11"/>
  </r>
  <r>
    <x v="13"/>
    <x v="14"/>
    <s v="Skipjack Wind"/>
    <x v="16"/>
    <s v="Monkfish"/>
    <x v="1171"/>
    <x v="122"/>
    <x v="6"/>
    <x v="6"/>
    <x v="13"/>
    <n v="146.13"/>
  </r>
  <r>
    <x v="13"/>
    <x v="14"/>
    <s v="Skipjack Wind"/>
    <x v="9"/>
    <s v="Summer Flounder, Scup, Black Sea Bass"/>
    <x v="817"/>
    <x v="1982"/>
    <x v="6"/>
    <x v="6"/>
    <x v="13"/>
    <n v="140.09"/>
  </r>
  <r>
    <x v="13"/>
    <x v="14"/>
    <s v="Skipjack Wind"/>
    <x v="46"/>
    <s v="No Federal FMP"/>
    <x v="588"/>
    <x v="2391"/>
    <x v="29"/>
    <x v="44"/>
    <x v="13"/>
    <n v="96.61"/>
  </r>
  <r>
    <x v="13"/>
    <x v="14"/>
    <s v="Skipjack Wind"/>
    <x v="8"/>
    <s v="ASMFC FMP"/>
    <x v="852"/>
    <x v="504"/>
    <x v="6"/>
    <x v="6"/>
    <x v="13"/>
    <n v="59.18"/>
  </r>
  <r>
    <x v="13"/>
    <x v="14"/>
    <s v="Skipjack Wind"/>
    <x v="31"/>
    <s v="No Federal FMP"/>
    <x v="65"/>
    <x v="782"/>
    <x v="5"/>
    <x v="64"/>
    <x v="13"/>
    <n v="49.52"/>
  </r>
  <r>
    <x v="13"/>
    <x v="14"/>
    <s v="Skipjack Wind"/>
    <x v="29"/>
    <s v="ASMFC FMP"/>
    <x v="126"/>
    <x v="69"/>
    <x v="6"/>
    <x v="6"/>
    <x v="13"/>
    <n v="33.82"/>
  </r>
  <r>
    <x v="13"/>
    <x v="14"/>
    <s v="Skipjack Wind"/>
    <x v="25"/>
    <s v="Bluefish"/>
    <x v="144"/>
    <x v="104"/>
    <x v="6"/>
    <x v="6"/>
    <x v="13"/>
    <n v="26.57"/>
  </r>
  <r>
    <x v="13"/>
    <x v="14"/>
    <s v="Skipjack Wind"/>
    <x v="103"/>
    <s v="No Federal FMP"/>
    <x v="109"/>
    <x v="26"/>
    <x v="6"/>
    <x v="6"/>
    <x v="13"/>
    <n v="24.15"/>
  </r>
  <r>
    <x v="13"/>
    <x v="14"/>
    <s v="Skipjack Wind"/>
    <x v="26"/>
    <s v="Skates"/>
    <x v="15"/>
    <x v="1193"/>
    <x v="6"/>
    <x v="6"/>
    <x v="13"/>
    <n v="22.95"/>
  </r>
  <r>
    <x v="13"/>
    <x v="14"/>
    <s v="Skipjack Wind"/>
    <x v="4"/>
    <s v="No Federal FMP"/>
    <x v="354"/>
    <x v="125"/>
    <x v="6"/>
    <x v="1"/>
    <x v="13"/>
    <n v="21.74"/>
  </r>
  <r>
    <x v="13"/>
    <x v="14"/>
    <s v="Skipjack Wind"/>
    <x v="20"/>
    <s v="Mackerel, Squid, and Butterfish"/>
    <x v="145"/>
    <x v="107"/>
    <x v="6"/>
    <x v="6"/>
    <x v="13"/>
    <n v="16.91"/>
  </r>
  <r>
    <x v="13"/>
    <x v="14"/>
    <s v="Skipjack Wind"/>
    <x v="113"/>
    <s v="SERO FMP"/>
    <x v="196"/>
    <x v="64"/>
    <x v="5"/>
    <x v="7"/>
    <x v="13"/>
    <n v="15.7"/>
  </r>
  <r>
    <x v="13"/>
    <x v="14"/>
    <s v="Skipjack Wind"/>
    <x v="21"/>
    <s v="No Federal FMP"/>
    <x v="196"/>
    <x v="69"/>
    <x v="6"/>
    <x v="6"/>
    <x v="13"/>
    <n v="15.7"/>
  </r>
  <r>
    <x v="13"/>
    <x v="14"/>
    <s v="Skipjack Wind"/>
    <x v="17"/>
    <s v="Small-Mesh Multispecies"/>
    <x v="110"/>
    <x v="17"/>
    <x v="6"/>
    <x v="6"/>
    <x v="13"/>
    <n v="10.87"/>
  </r>
  <r>
    <x v="13"/>
    <x v="14"/>
    <s v="Skipjack Wind"/>
    <x v="32"/>
    <s v="Highly Migratory Species"/>
    <x v="17"/>
    <x v="158"/>
    <x v="6"/>
    <x v="6"/>
    <x v="13"/>
    <n v="8.4499999999999993"/>
  </r>
  <r>
    <x v="13"/>
    <x v="14"/>
    <s v="Skipjack Wind"/>
    <x v="19"/>
    <s v="Tilefish"/>
    <x v="111"/>
    <x v="27"/>
    <x v="1"/>
    <x v="1"/>
    <x v="13"/>
    <n v="7.25"/>
  </r>
  <r>
    <x v="13"/>
    <x v="14"/>
    <s v="Skipjack Wind"/>
    <x v="28"/>
    <s v="Tilefish"/>
    <x v="71"/>
    <x v="20"/>
    <x v="6"/>
    <x v="6"/>
    <x v="13"/>
    <n v="4.83"/>
  </r>
  <r>
    <x v="13"/>
    <x v="14"/>
    <s v="Skipjack Wind"/>
    <x v="24"/>
    <s v="No Federal FMP"/>
    <x v="27"/>
    <x v="27"/>
    <x v="6"/>
    <x v="1"/>
    <x v="13"/>
    <n v="3.62"/>
  </r>
  <r>
    <x v="13"/>
    <x v="14"/>
    <s v="Skipjack Wind"/>
    <x v="75"/>
    <s v="No Federal FMP"/>
    <x v="27"/>
    <x v="27"/>
    <x v="29"/>
    <x v="5"/>
    <x v="13"/>
    <n v="3.62"/>
  </r>
  <r>
    <x v="13"/>
    <x v="14"/>
    <s v="Skipjack Wind"/>
    <x v="48"/>
    <s v="Northeast Multispecies"/>
    <x v="27"/>
    <x v="19"/>
    <x v="6"/>
    <x v="6"/>
    <x v="13"/>
    <n v="3.62"/>
  </r>
  <r>
    <x v="13"/>
    <x v="14"/>
    <s v="Skipjack Wind"/>
    <x v="22"/>
    <s v="Small-Mesh Multispecies"/>
    <x v="27"/>
    <x v="26"/>
    <x v="6"/>
    <x v="6"/>
    <x v="13"/>
    <n v="3.62"/>
  </r>
  <r>
    <x v="13"/>
    <x v="14"/>
    <s v="Skipjack Wind"/>
    <x v="94"/>
    <s v="No Federal FMP"/>
    <x v="20"/>
    <x v="109"/>
    <x v="29"/>
    <x v="31"/>
    <x v="13"/>
    <n v="1.21"/>
  </r>
  <r>
    <x v="13"/>
    <x v="14"/>
    <s v="Skipjack Wind"/>
    <x v="15"/>
    <s v="SERO FMP"/>
    <x v="20"/>
    <x v="20"/>
    <x v="5"/>
    <x v="44"/>
    <x v="13"/>
    <n v="1.21"/>
  </r>
  <r>
    <x v="13"/>
    <x v="15"/>
    <s v="Beacon Wind"/>
    <x v="22"/>
    <s v="Small-Mesh Multispecies"/>
    <x v="5068"/>
    <x v="5065"/>
    <x v="293"/>
    <x v="151"/>
    <x v="13"/>
    <n v="182305.84"/>
  </r>
  <r>
    <x v="13"/>
    <x v="15"/>
    <s v="Beacon Wind"/>
    <x v="7"/>
    <s v="Mackerel, Squid, and Butterfish"/>
    <x v="5069"/>
    <x v="5066"/>
    <x v="48"/>
    <x v="78"/>
    <x v="13"/>
    <n v="155985.59"/>
  </r>
  <r>
    <x v="13"/>
    <x v="15"/>
    <s v="Beacon Wind"/>
    <x v="5"/>
    <s v="ASMFC FMP"/>
    <x v="5070"/>
    <x v="5067"/>
    <x v="67"/>
    <x v="10"/>
    <x v="13"/>
    <n v="60525.47"/>
  </r>
  <r>
    <x v="13"/>
    <x v="15"/>
    <s v="Beacon Wind"/>
    <x v="16"/>
    <s v="Monkfish"/>
    <x v="5071"/>
    <x v="5068"/>
    <x v="56"/>
    <x v="94"/>
    <x v="13"/>
    <n v="48627.37"/>
  </r>
  <r>
    <x v="13"/>
    <x v="15"/>
    <s v="Beacon Wind"/>
    <x v="0"/>
    <m/>
    <x v="5072"/>
    <x v="5069"/>
    <x v="0"/>
    <x v="0"/>
    <x v="13"/>
    <n v="46250.65"/>
  </r>
  <r>
    <x v="13"/>
    <x v="15"/>
    <s v="Beacon Wind"/>
    <x v="8"/>
    <s v="ASMFC FMP"/>
    <x v="5073"/>
    <x v="5070"/>
    <x v="87"/>
    <x v="29"/>
    <x v="13"/>
    <n v="42309.98"/>
  </r>
  <r>
    <x v="13"/>
    <x v="15"/>
    <s v="Beacon Wind"/>
    <x v="1"/>
    <s v="Sea Scallop"/>
    <x v="5074"/>
    <x v="5071"/>
    <x v="1"/>
    <x v="1"/>
    <x v="13"/>
    <n v="27454.27"/>
  </r>
  <r>
    <x v="13"/>
    <x v="15"/>
    <s v="Beacon Wind"/>
    <x v="21"/>
    <s v="No Federal FMP"/>
    <x v="5075"/>
    <x v="5072"/>
    <x v="294"/>
    <x v="277"/>
    <x v="13"/>
    <n v="27130.61"/>
  </r>
  <r>
    <x v="13"/>
    <x v="15"/>
    <s v="Beacon Wind"/>
    <x v="26"/>
    <s v="Skates"/>
    <x v="5076"/>
    <x v="5073"/>
    <x v="39"/>
    <x v="66"/>
    <x v="13"/>
    <n v="17522.28"/>
  </r>
  <r>
    <x v="13"/>
    <x v="15"/>
    <s v="Beacon Wind"/>
    <x v="64"/>
    <s v="Small-Mesh Multispecies"/>
    <x v="5077"/>
    <x v="5074"/>
    <x v="295"/>
    <x v="305"/>
    <x v="13"/>
    <n v="17071.810000000001"/>
  </r>
  <r>
    <x v="13"/>
    <x v="15"/>
    <s v="Beacon Wind"/>
    <x v="12"/>
    <s v="No Federal FMP"/>
    <x v="5078"/>
    <x v="5075"/>
    <x v="143"/>
    <x v="150"/>
    <x v="13"/>
    <n v="13865.41"/>
  </r>
  <r>
    <x v="13"/>
    <x v="15"/>
    <s v="Beacon Wind"/>
    <x v="10"/>
    <s v="Summer Flounder, Scup, Black Sea Bass"/>
    <x v="2925"/>
    <x v="5076"/>
    <x v="29"/>
    <x v="5"/>
    <x v="13"/>
    <n v="8201.3799999999992"/>
  </r>
  <r>
    <x v="13"/>
    <x v="15"/>
    <s v="Beacon Wind"/>
    <x v="17"/>
    <s v="Small-Mesh Multispecies"/>
    <x v="5079"/>
    <x v="5077"/>
    <x v="206"/>
    <x v="306"/>
    <x v="13"/>
    <n v="8139.79"/>
  </r>
  <r>
    <x v="13"/>
    <x v="15"/>
    <s v="Beacon Wind"/>
    <x v="20"/>
    <s v="Mackerel, Squid, and Butterfish"/>
    <x v="5080"/>
    <x v="5078"/>
    <x v="92"/>
    <x v="177"/>
    <x v="13"/>
    <n v="7855.98"/>
  </r>
  <r>
    <x v="13"/>
    <x v="15"/>
    <s v="Beacon Wind"/>
    <x v="41"/>
    <s v="Northeast Multispecies"/>
    <x v="5081"/>
    <x v="1485"/>
    <x v="22"/>
    <x v="28"/>
    <x v="13"/>
    <n v="5865.72"/>
  </r>
  <r>
    <x v="13"/>
    <x v="15"/>
    <s v="Beacon Wind"/>
    <x v="28"/>
    <s v="Tilefish"/>
    <x v="5082"/>
    <x v="1727"/>
    <x v="45"/>
    <x v="63"/>
    <x v="13"/>
    <n v="5001.0200000000004"/>
  </r>
  <r>
    <x v="13"/>
    <x v="15"/>
    <s v="Beacon Wind"/>
    <x v="18"/>
    <s v="Mackerel, Squid, and Butterfish"/>
    <x v="5083"/>
    <x v="5079"/>
    <x v="7"/>
    <x v="5"/>
    <x v="13"/>
    <n v="3367.02"/>
  </r>
  <r>
    <x v="13"/>
    <x v="15"/>
    <s v="Beacon Wind"/>
    <x v="27"/>
    <s v="Northeast Multispecies"/>
    <x v="5084"/>
    <x v="5080"/>
    <x v="5"/>
    <x v="7"/>
    <x v="13"/>
    <n v="2317.54"/>
  </r>
  <r>
    <x v="13"/>
    <x v="15"/>
    <s v="Beacon Wind"/>
    <x v="43"/>
    <s v="Northeast Multispecies"/>
    <x v="1361"/>
    <x v="2335"/>
    <x v="5"/>
    <x v="5"/>
    <x v="13"/>
    <n v="1365.89"/>
  </r>
  <r>
    <x v="13"/>
    <x v="15"/>
    <s v="Beacon Wind"/>
    <x v="25"/>
    <s v="Bluefish"/>
    <x v="5085"/>
    <x v="2136"/>
    <x v="54"/>
    <x v="64"/>
    <x v="13"/>
    <n v="1247.54"/>
  </r>
  <r>
    <x v="13"/>
    <x v="15"/>
    <s v="Beacon Wind"/>
    <x v="34"/>
    <s v="Northeast Multispecies"/>
    <x v="5086"/>
    <x v="1192"/>
    <x v="6"/>
    <x v="6"/>
    <x v="13"/>
    <n v="987.88"/>
  </r>
  <r>
    <x v="13"/>
    <x v="15"/>
    <s v="Beacon Wind"/>
    <x v="38"/>
    <s v="Atlantic Herring"/>
    <x v="1621"/>
    <x v="5017"/>
    <x v="6"/>
    <x v="6"/>
    <x v="13"/>
    <n v="815.19"/>
  </r>
  <r>
    <x v="13"/>
    <x v="15"/>
    <s v="Beacon Wind"/>
    <x v="9"/>
    <s v="Summer Flounder, Scup, Black Sea Bass"/>
    <x v="1049"/>
    <x v="4099"/>
    <x v="1"/>
    <x v="1"/>
    <x v="13"/>
    <n v="496.36"/>
  </r>
  <r>
    <x v="13"/>
    <x v="15"/>
    <s v="Beacon Wind"/>
    <x v="33"/>
    <s v="Northeast Multispecies"/>
    <x v="3699"/>
    <x v="536"/>
    <x v="6"/>
    <x v="6"/>
    <x v="13"/>
    <n v="475.83"/>
  </r>
  <r>
    <x v="13"/>
    <x v="15"/>
    <s v="Beacon Wind"/>
    <x v="2"/>
    <s v="Summer Flounder, Scup, Black Sea Bass"/>
    <x v="2837"/>
    <x v="506"/>
    <x v="1"/>
    <x v="6"/>
    <x v="13"/>
    <n v="344.19"/>
  </r>
  <r>
    <x v="13"/>
    <x v="15"/>
    <s v="Beacon Wind"/>
    <x v="82"/>
    <s v="No Federal FMP"/>
    <x v="983"/>
    <x v="2127"/>
    <x v="296"/>
    <x v="307"/>
    <x v="13"/>
    <n v="233.08"/>
  </r>
  <r>
    <x v="13"/>
    <x v="15"/>
    <s v="Beacon Wind"/>
    <x v="35"/>
    <s v="Spiny Dogfish"/>
    <x v="256"/>
    <x v="1062"/>
    <x v="1"/>
    <x v="5"/>
    <x v="13"/>
    <n v="176.32"/>
  </r>
  <r>
    <x v="13"/>
    <x v="15"/>
    <s v="Beacon Wind"/>
    <x v="48"/>
    <s v="Northeast Multispecies"/>
    <x v="959"/>
    <x v="61"/>
    <x v="6"/>
    <x v="6"/>
    <x v="13"/>
    <n v="126.81"/>
  </r>
  <r>
    <x v="13"/>
    <x v="15"/>
    <s v="Beacon Wind"/>
    <x v="56"/>
    <s v="Northeast Multispecies"/>
    <x v="224"/>
    <x v="525"/>
    <x v="6"/>
    <x v="6"/>
    <x v="13"/>
    <n v="123.18"/>
  </r>
  <r>
    <x v="13"/>
    <x v="15"/>
    <s v="Beacon Wind"/>
    <x v="54"/>
    <s v="Northeast Multispecies"/>
    <x v="61"/>
    <x v="485"/>
    <x v="6"/>
    <x v="6"/>
    <x v="13"/>
    <n v="117.15"/>
  </r>
  <r>
    <x v="13"/>
    <x v="15"/>
    <s v="Beacon Wind"/>
    <x v="29"/>
    <s v="ASMFC FMP"/>
    <x v="104"/>
    <x v="13"/>
    <x v="6"/>
    <x v="6"/>
    <x v="13"/>
    <n v="100.24"/>
  </r>
  <r>
    <x v="13"/>
    <x v="15"/>
    <s v="Beacon Wind"/>
    <x v="3"/>
    <s v="No Federal FMP"/>
    <x v="369"/>
    <x v="11"/>
    <x v="6"/>
    <x v="6"/>
    <x v="13"/>
    <n v="97.82"/>
  </r>
  <r>
    <x v="13"/>
    <x v="15"/>
    <s v="Beacon Wind"/>
    <x v="32"/>
    <s v="Highly Migratory Species"/>
    <x v="225"/>
    <x v="362"/>
    <x v="1"/>
    <x v="1"/>
    <x v="13"/>
    <n v="85.75"/>
  </r>
  <r>
    <x v="13"/>
    <x v="15"/>
    <s v="Beacon Wind"/>
    <x v="24"/>
    <s v="No Federal FMP"/>
    <x v="109"/>
    <x v="67"/>
    <x v="29"/>
    <x v="7"/>
    <x v="13"/>
    <n v="24.15"/>
  </r>
  <r>
    <x v="13"/>
    <x v="15"/>
    <s v="Beacon Wind"/>
    <x v="55"/>
    <s v="Northeast Multispecies"/>
    <x v="15"/>
    <x v="246"/>
    <x v="6"/>
    <x v="6"/>
    <x v="13"/>
    <n v="22.95"/>
  </r>
  <r>
    <x v="13"/>
    <x v="15"/>
    <s v="Beacon Wind"/>
    <x v="31"/>
    <s v="No Federal FMP"/>
    <x v="165"/>
    <x v="16"/>
    <x v="1"/>
    <x v="6"/>
    <x v="13"/>
    <n v="20.53"/>
  </r>
  <r>
    <x v="13"/>
    <x v="15"/>
    <s v="Beacon Wind"/>
    <x v="91"/>
    <s v="Northeast Multispecies"/>
    <x v="196"/>
    <x v="324"/>
    <x v="1"/>
    <x v="1"/>
    <x v="13"/>
    <n v="15.7"/>
  </r>
  <r>
    <x v="13"/>
    <x v="15"/>
    <s v="Beacon Wind"/>
    <x v="70"/>
    <s v="No Federal FMP"/>
    <x v="110"/>
    <x v="16"/>
    <x v="6"/>
    <x v="6"/>
    <x v="13"/>
    <n v="10.87"/>
  </r>
  <r>
    <x v="13"/>
    <x v="15"/>
    <s v="Beacon Wind"/>
    <x v="13"/>
    <s v="No Federal FMP"/>
    <x v="18"/>
    <x v="68"/>
    <x v="5"/>
    <x v="5"/>
    <x v="13"/>
    <n v="6.04"/>
  </r>
  <r>
    <x v="13"/>
    <x v="15"/>
    <s v="Beacon Wind"/>
    <x v="114"/>
    <s v="No Federal FMP"/>
    <x v="19"/>
    <x v="20"/>
    <x v="6"/>
    <x v="6"/>
    <x v="13"/>
    <n v="2.42"/>
  </r>
  <r>
    <x v="13"/>
    <x v="15"/>
    <s v="Beacon Wind"/>
    <x v="11"/>
    <s v="ASMFC FMP"/>
    <x v="19"/>
    <x v="19"/>
    <x v="6"/>
    <x v="6"/>
    <x v="13"/>
    <n v="2.42"/>
  </r>
  <r>
    <x v="13"/>
    <x v="15"/>
    <s v="Beacon Wind"/>
    <x v="51"/>
    <s v="No Federal FMP"/>
    <x v="20"/>
    <x v="19"/>
    <x v="6"/>
    <x v="1"/>
    <x v="13"/>
    <n v="1.21"/>
  </r>
  <r>
    <x v="13"/>
    <x v="15"/>
    <s v="Beacon Wind"/>
    <x v="101"/>
    <s v="No Federal FMP"/>
    <x v="20"/>
    <x v="19"/>
    <x v="6"/>
    <x v="6"/>
    <x v="13"/>
    <n v="1.21"/>
  </r>
  <r>
    <x v="13"/>
    <x v="15"/>
    <s v="Beacon Wind"/>
    <x v="52"/>
    <s v="No Federal FMP"/>
    <x v="20"/>
    <x v="19"/>
    <x v="1"/>
    <x v="5"/>
    <x v="13"/>
    <n v="1.21"/>
  </r>
  <r>
    <x v="13"/>
    <x v="15"/>
    <s v="Beacon Wind"/>
    <x v="14"/>
    <s v="No Federal FMP"/>
    <x v="20"/>
    <x v="20"/>
    <x v="6"/>
    <x v="1"/>
    <x v="13"/>
    <n v="1.21"/>
  </r>
  <r>
    <x v="13"/>
    <x v="16"/>
    <s v="Mayflower Wind"/>
    <x v="22"/>
    <s v="Small-Mesh Multispecies"/>
    <x v="5087"/>
    <x v="5081"/>
    <x v="198"/>
    <x v="112"/>
    <x v="13"/>
    <n v="109598.47"/>
  </r>
  <r>
    <x v="13"/>
    <x v="16"/>
    <s v="Mayflower Wind"/>
    <x v="7"/>
    <s v="Mackerel, Squid, and Butterfish"/>
    <x v="5088"/>
    <x v="5082"/>
    <x v="64"/>
    <x v="15"/>
    <x v="13"/>
    <n v="87268.41"/>
  </r>
  <r>
    <x v="13"/>
    <x v="16"/>
    <s v="Mayflower Wind"/>
    <x v="5"/>
    <s v="ASMFC FMP"/>
    <x v="5089"/>
    <x v="5083"/>
    <x v="8"/>
    <x v="10"/>
    <x v="13"/>
    <n v="66731.75"/>
  </r>
  <r>
    <x v="13"/>
    <x v="16"/>
    <s v="Mayflower Wind"/>
    <x v="8"/>
    <s v="ASMFC FMP"/>
    <x v="5090"/>
    <x v="5084"/>
    <x v="150"/>
    <x v="65"/>
    <x v="13"/>
    <n v="51370.02"/>
  </r>
  <r>
    <x v="13"/>
    <x v="16"/>
    <s v="Mayflower Wind"/>
    <x v="16"/>
    <s v="Monkfish"/>
    <x v="5091"/>
    <x v="5085"/>
    <x v="33"/>
    <x v="12"/>
    <x v="13"/>
    <n v="45216.87"/>
  </r>
  <r>
    <x v="13"/>
    <x v="16"/>
    <s v="Mayflower Wind"/>
    <x v="26"/>
    <s v="Skates"/>
    <x v="5092"/>
    <x v="5086"/>
    <x v="16"/>
    <x v="19"/>
    <x v="13"/>
    <n v="24460.42"/>
  </r>
  <r>
    <x v="13"/>
    <x v="16"/>
    <s v="Mayflower Wind"/>
    <x v="12"/>
    <s v="No Federal FMP"/>
    <x v="5093"/>
    <x v="5087"/>
    <x v="35"/>
    <x v="145"/>
    <x v="13"/>
    <n v="23983.38"/>
  </r>
  <r>
    <x v="13"/>
    <x v="16"/>
    <s v="Mayflower Wind"/>
    <x v="1"/>
    <s v="Sea Scallop"/>
    <x v="5094"/>
    <x v="5088"/>
    <x v="6"/>
    <x v="6"/>
    <x v="13"/>
    <n v="15123.82"/>
  </r>
  <r>
    <x v="13"/>
    <x v="16"/>
    <s v="Mayflower Wind"/>
    <x v="21"/>
    <s v="No Federal FMP"/>
    <x v="5095"/>
    <x v="5089"/>
    <x v="102"/>
    <x v="103"/>
    <x v="13"/>
    <n v="13824.35"/>
  </r>
  <r>
    <x v="13"/>
    <x v="16"/>
    <s v="Mayflower Wind"/>
    <x v="0"/>
    <m/>
    <x v="5096"/>
    <x v="5090"/>
    <x v="0"/>
    <x v="0"/>
    <x v="13"/>
    <n v="9621.61"/>
  </r>
  <r>
    <x v="13"/>
    <x v="16"/>
    <s v="Mayflower Wind"/>
    <x v="10"/>
    <s v="Summer Flounder, Scup, Black Sea Bass"/>
    <x v="3981"/>
    <x v="856"/>
    <x v="29"/>
    <x v="5"/>
    <x v="13"/>
    <n v="7295.62"/>
  </r>
  <r>
    <x v="13"/>
    <x v="16"/>
    <s v="Mayflower Wind"/>
    <x v="64"/>
    <s v="Small-Mesh Multispecies"/>
    <x v="5097"/>
    <x v="5091"/>
    <x v="138"/>
    <x v="171"/>
    <x v="13"/>
    <n v="6481.64"/>
  </r>
  <r>
    <x v="13"/>
    <x v="16"/>
    <s v="Mayflower Wind"/>
    <x v="28"/>
    <s v="Tilefish"/>
    <x v="5098"/>
    <x v="5092"/>
    <x v="22"/>
    <x v="28"/>
    <x v="13"/>
    <n v="6122.95"/>
  </r>
  <r>
    <x v="13"/>
    <x v="16"/>
    <s v="Mayflower Wind"/>
    <x v="17"/>
    <s v="Small-Mesh Multispecies"/>
    <x v="5099"/>
    <x v="5093"/>
    <x v="68"/>
    <x v="135"/>
    <x v="13"/>
    <n v="5129.03"/>
  </r>
  <r>
    <x v="13"/>
    <x v="16"/>
    <s v="Mayflower Wind"/>
    <x v="20"/>
    <s v="Mackerel, Squid, and Butterfish"/>
    <x v="1876"/>
    <x v="5094"/>
    <x v="38"/>
    <x v="115"/>
    <x v="13"/>
    <n v="4266.75"/>
  </r>
  <r>
    <x v="13"/>
    <x v="16"/>
    <s v="Mayflower Wind"/>
    <x v="41"/>
    <s v="Northeast Multispecies"/>
    <x v="5100"/>
    <x v="3915"/>
    <x v="54"/>
    <x v="64"/>
    <x v="13"/>
    <n v="2712.46"/>
  </r>
  <r>
    <x v="13"/>
    <x v="16"/>
    <s v="Mayflower Wind"/>
    <x v="18"/>
    <s v="Mackerel, Squid, and Butterfish"/>
    <x v="5101"/>
    <x v="5095"/>
    <x v="29"/>
    <x v="1"/>
    <x v="13"/>
    <n v="2324.79"/>
  </r>
  <r>
    <x v="13"/>
    <x v="16"/>
    <s v="Mayflower Wind"/>
    <x v="27"/>
    <s v="Northeast Multispecies"/>
    <x v="5102"/>
    <x v="1716"/>
    <x v="5"/>
    <x v="5"/>
    <x v="13"/>
    <n v="1934.71"/>
  </r>
  <r>
    <x v="13"/>
    <x v="16"/>
    <s v="Mayflower Wind"/>
    <x v="43"/>
    <s v="Northeast Multispecies"/>
    <x v="5103"/>
    <x v="2441"/>
    <x v="1"/>
    <x v="5"/>
    <x v="13"/>
    <n v="985.47"/>
  </r>
  <r>
    <x v="13"/>
    <x v="16"/>
    <s v="Mayflower Wind"/>
    <x v="34"/>
    <s v="Northeast Multispecies"/>
    <x v="1879"/>
    <x v="2138"/>
    <x v="6"/>
    <x v="6"/>
    <x v="13"/>
    <n v="929.92"/>
  </r>
  <r>
    <x v="13"/>
    <x v="16"/>
    <s v="Mayflower Wind"/>
    <x v="38"/>
    <s v="Atlantic Herring"/>
    <x v="5104"/>
    <x v="1305"/>
    <x v="6"/>
    <x v="6"/>
    <x v="13"/>
    <n v="899.72"/>
  </r>
  <r>
    <x v="13"/>
    <x v="16"/>
    <s v="Mayflower Wind"/>
    <x v="25"/>
    <s v="Bluefish"/>
    <x v="179"/>
    <x v="962"/>
    <x v="7"/>
    <x v="44"/>
    <x v="13"/>
    <n v="852.62"/>
  </r>
  <r>
    <x v="13"/>
    <x v="16"/>
    <s v="Mayflower Wind"/>
    <x v="33"/>
    <s v="Northeast Multispecies"/>
    <x v="1127"/>
    <x v="950"/>
    <x v="6"/>
    <x v="6"/>
    <x v="13"/>
    <n v="478.24"/>
  </r>
  <r>
    <x v="13"/>
    <x v="16"/>
    <s v="Mayflower Wind"/>
    <x v="9"/>
    <s v="Summer Flounder, Scup, Black Sea Bass"/>
    <x v="3853"/>
    <x v="3364"/>
    <x v="1"/>
    <x v="6"/>
    <x v="13"/>
    <n v="306.75"/>
  </r>
  <r>
    <x v="13"/>
    <x v="16"/>
    <s v="Mayflower Wind"/>
    <x v="35"/>
    <s v="Spiny Dogfish"/>
    <x v="958"/>
    <x v="1102"/>
    <x v="5"/>
    <x v="5"/>
    <x v="13"/>
    <n v="248.78"/>
  </r>
  <r>
    <x v="13"/>
    <x v="16"/>
    <s v="Mayflower Wind"/>
    <x v="2"/>
    <s v="Summer Flounder, Scup, Black Sea Bass"/>
    <x v="830"/>
    <x v="217"/>
    <x v="6"/>
    <x v="6"/>
    <x v="13"/>
    <n v="207.72"/>
  </r>
  <r>
    <x v="13"/>
    <x v="16"/>
    <s v="Mayflower Wind"/>
    <x v="3"/>
    <s v="No Federal FMP"/>
    <x v="1643"/>
    <x v="139"/>
    <x v="6"/>
    <x v="6"/>
    <x v="13"/>
    <n v="181.15"/>
  </r>
  <r>
    <x v="13"/>
    <x v="16"/>
    <s v="Mayflower Wind"/>
    <x v="70"/>
    <s v="No Federal FMP"/>
    <x v="11"/>
    <x v="430"/>
    <x v="1"/>
    <x v="5"/>
    <x v="13"/>
    <n v="150.96"/>
  </r>
  <r>
    <x v="13"/>
    <x v="16"/>
    <s v="Mayflower Wind"/>
    <x v="82"/>
    <s v="No Federal FMP"/>
    <x v="850"/>
    <x v="4099"/>
    <x v="171"/>
    <x v="186"/>
    <x v="13"/>
    <n v="144.91999999999999"/>
  </r>
  <r>
    <x v="13"/>
    <x v="16"/>
    <s v="Mayflower Wind"/>
    <x v="48"/>
    <s v="Northeast Multispecies"/>
    <x v="537"/>
    <x v="693"/>
    <x v="6"/>
    <x v="6"/>
    <x v="13"/>
    <n v="135.26"/>
  </r>
  <r>
    <x v="13"/>
    <x v="16"/>
    <s v="Mayflower Wind"/>
    <x v="56"/>
    <s v="Northeast Multispecies"/>
    <x v="460"/>
    <x v="101"/>
    <x v="6"/>
    <x v="6"/>
    <x v="13"/>
    <n v="101.45"/>
  </r>
  <r>
    <x v="13"/>
    <x v="16"/>
    <s v="Mayflower Wind"/>
    <x v="54"/>
    <s v="Northeast Multispecies"/>
    <x v="369"/>
    <x v="627"/>
    <x v="6"/>
    <x v="6"/>
    <x v="13"/>
    <n v="97.82"/>
  </r>
  <r>
    <x v="13"/>
    <x v="16"/>
    <s v="Mayflower Wind"/>
    <x v="24"/>
    <s v="No Federal FMP"/>
    <x v="65"/>
    <x v="61"/>
    <x v="9"/>
    <x v="64"/>
    <x v="13"/>
    <n v="49.52"/>
  </r>
  <r>
    <x v="13"/>
    <x v="16"/>
    <s v="Mayflower Wind"/>
    <x v="29"/>
    <s v="ASMFC FMP"/>
    <x v="12"/>
    <x v="184"/>
    <x v="6"/>
    <x v="6"/>
    <x v="13"/>
    <n v="41.06"/>
  </r>
  <r>
    <x v="13"/>
    <x v="16"/>
    <s v="Mayflower Wind"/>
    <x v="32"/>
    <s v="Highly Migratory Species"/>
    <x v="194"/>
    <x v="250"/>
    <x v="6"/>
    <x v="1"/>
    <x v="13"/>
    <n v="39.85"/>
  </r>
  <r>
    <x v="13"/>
    <x v="16"/>
    <s v="Mayflower Wind"/>
    <x v="55"/>
    <s v="Northeast Multispecies"/>
    <x v="127"/>
    <x v="106"/>
    <x v="6"/>
    <x v="6"/>
    <x v="13"/>
    <n v="19.32"/>
  </r>
  <r>
    <x v="13"/>
    <x v="16"/>
    <s v="Mayflower Wind"/>
    <x v="6"/>
    <s v="Mackerel, Squid, and Butterfish"/>
    <x v="68"/>
    <x v="68"/>
    <x v="6"/>
    <x v="6"/>
    <x v="13"/>
    <n v="14.49"/>
  </r>
  <r>
    <x v="13"/>
    <x v="16"/>
    <s v="Mayflower Wind"/>
    <x v="31"/>
    <s v="No Federal FMP"/>
    <x v="16"/>
    <x v="109"/>
    <x v="6"/>
    <x v="6"/>
    <x v="13"/>
    <n v="9.66"/>
  </r>
  <r>
    <x v="13"/>
    <x v="16"/>
    <s v="Mayflower Wind"/>
    <x v="91"/>
    <s v="Northeast Multispecies"/>
    <x v="111"/>
    <x v="17"/>
    <x v="6"/>
    <x v="6"/>
    <x v="13"/>
    <n v="7.25"/>
  </r>
  <r>
    <x v="13"/>
    <x v="16"/>
    <s v="Mayflower Wind"/>
    <x v="13"/>
    <s v="No Federal FMP"/>
    <x v="71"/>
    <x v="141"/>
    <x v="1"/>
    <x v="5"/>
    <x v="13"/>
    <n v="4.83"/>
  </r>
  <r>
    <x v="13"/>
    <x v="16"/>
    <s v="Mayflower Wind"/>
    <x v="57"/>
    <s v="Northeast Multispecies"/>
    <x v="27"/>
    <x v="19"/>
    <x v="6"/>
    <x v="6"/>
    <x v="13"/>
    <n v="3.62"/>
  </r>
  <r>
    <x v="13"/>
    <x v="16"/>
    <s v="Mayflower Wind"/>
    <x v="114"/>
    <s v="No Federal FMP"/>
    <x v="19"/>
    <x v="20"/>
    <x v="6"/>
    <x v="6"/>
    <x v="13"/>
    <n v="2.42"/>
  </r>
  <r>
    <x v="13"/>
    <x v="16"/>
    <s v="Mayflower Wind"/>
    <x v="52"/>
    <s v="No Federal FMP"/>
    <x v="19"/>
    <x v="20"/>
    <x v="29"/>
    <x v="31"/>
    <x v="13"/>
    <n v="2.42"/>
  </r>
  <r>
    <x v="13"/>
    <x v="16"/>
    <s v="Mayflower Wind"/>
    <x v="14"/>
    <s v="No Federal FMP"/>
    <x v="19"/>
    <x v="109"/>
    <x v="1"/>
    <x v="1"/>
    <x v="13"/>
    <n v="2.42"/>
  </r>
  <r>
    <x v="13"/>
    <x v="16"/>
    <s v="Mayflower Wind"/>
    <x v="51"/>
    <s v="No Federal FMP"/>
    <x v="20"/>
    <x v="19"/>
    <x v="6"/>
    <x v="1"/>
    <x v="13"/>
    <n v="1.21"/>
  </r>
  <r>
    <x v="13"/>
    <x v="16"/>
    <s v="Mayflower Wind"/>
    <x v="101"/>
    <s v="No Federal FMP"/>
    <x v="20"/>
    <x v="19"/>
    <x v="6"/>
    <x v="6"/>
    <x v="13"/>
    <n v="1.21"/>
  </r>
  <r>
    <x v="13"/>
    <x v="16"/>
    <s v="Mayflower Wind"/>
    <x v="11"/>
    <s v="ASMFC FMP"/>
    <x v="20"/>
    <x v="19"/>
    <x v="6"/>
    <x v="6"/>
    <x v="13"/>
    <n v="1.21"/>
  </r>
  <r>
    <x v="13"/>
    <x v="17"/>
    <s v="Vineyard Northeast"/>
    <x v="8"/>
    <s v="ASMFC FMP"/>
    <x v="5105"/>
    <x v="5096"/>
    <x v="127"/>
    <x v="142"/>
    <x v="13"/>
    <n v="43221.78"/>
  </r>
  <r>
    <x v="13"/>
    <x v="17"/>
    <s v="Vineyard Northeast"/>
    <x v="5"/>
    <s v="ASMFC FMP"/>
    <x v="5106"/>
    <x v="5097"/>
    <x v="11"/>
    <x v="31"/>
    <x v="13"/>
    <n v="40686.85"/>
  </r>
  <r>
    <x v="13"/>
    <x v="17"/>
    <s v="Vineyard Northeast"/>
    <x v="22"/>
    <s v="Small-Mesh Multispecies"/>
    <x v="5107"/>
    <x v="5098"/>
    <x v="37"/>
    <x v="39"/>
    <x v="13"/>
    <n v="22100.61"/>
  </r>
  <r>
    <x v="13"/>
    <x v="17"/>
    <s v="Vineyard Northeast"/>
    <x v="7"/>
    <s v="Mackerel, Squid, and Butterfish"/>
    <x v="5108"/>
    <x v="5099"/>
    <x v="54"/>
    <x v="31"/>
    <x v="13"/>
    <n v="17499.330000000002"/>
  </r>
  <r>
    <x v="13"/>
    <x v="17"/>
    <s v="Vineyard Northeast"/>
    <x v="12"/>
    <s v="No Federal FMP"/>
    <x v="5109"/>
    <x v="5100"/>
    <x v="148"/>
    <x v="98"/>
    <x v="13"/>
    <n v="17097.169999999998"/>
  </r>
  <r>
    <x v="13"/>
    <x v="17"/>
    <s v="Vineyard Northeast"/>
    <x v="16"/>
    <s v="Monkfish"/>
    <x v="5110"/>
    <x v="5101"/>
    <x v="11"/>
    <x v="64"/>
    <x v="13"/>
    <n v="16065.81"/>
  </r>
  <r>
    <x v="13"/>
    <x v="17"/>
    <s v="Vineyard Northeast"/>
    <x v="26"/>
    <s v="Skates"/>
    <x v="5111"/>
    <x v="5102"/>
    <x v="83"/>
    <x v="63"/>
    <x v="13"/>
    <n v="14347.28"/>
  </r>
  <r>
    <x v="13"/>
    <x v="17"/>
    <s v="Vineyard Northeast"/>
    <x v="10"/>
    <s v="Summer Flounder, Scup, Black Sea Bass"/>
    <x v="5112"/>
    <x v="1632"/>
    <x v="29"/>
    <x v="5"/>
    <x v="13"/>
    <n v="7184.51"/>
  </r>
  <r>
    <x v="13"/>
    <x v="17"/>
    <s v="Vineyard Northeast"/>
    <x v="28"/>
    <s v="Tilefish"/>
    <x v="5113"/>
    <x v="4098"/>
    <x v="27"/>
    <x v="28"/>
    <x v="13"/>
    <n v="5649.54"/>
  </r>
  <r>
    <x v="13"/>
    <x v="17"/>
    <s v="Vineyard Northeast"/>
    <x v="0"/>
    <m/>
    <x v="5114"/>
    <x v="5103"/>
    <x v="0"/>
    <x v="0"/>
    <x v="13"/>
    <n v="5426.12"/>
  </r>
  <r>
    <x v="13"/>
    <x v="17"/>
    <s v="Vineyard Northeast"/>
    <x v="38"/>
    <s v="Atlantic Herring"/>
    <x v="2637"/>
    <x v="5104"/>
    <x v="1"/>
    <x v="1"/>
    <x v="13"/>
    <n v="2673.81"/>
  </r>
  <r>
    <x v="13"/>
    <x v="17"/>
    <s v="Vineyard Northeast"/>
    <x v="1"/>
    <s v="Sea Scallop"/>
    <x v="3668"/>
    <x v="2371"/>
    <x v="6"/>
    <x v="6"/>
    <x v="13"/>
    <n v="2202.81"/>
  </r>
  <r>
    <x v="13"/>
    <x v="17"/>
    <s v="Vineyard Northeast"/>
    <x v="70"/>
    <s v="No Federal FMP"/>
    <x v="954"/>
    <x v="3210"/>
    <x v="56"/>
    <x v="39"/>
    <x v="13"/>
    <n v="1955.24"/>
  </r>
  <r>
    <x v="13"/>
    <x v="17"/>
    <s v="Vineyard Northeast"/>
    <x v="21"/>
    <s v="No Federal FMP"/>
    <x v="5115"/>
    <x v="4452"/>
    <x v="58"/>
    <x v="32"/>
    <x v="13"/>
    <n v="1498.74"/>
  </r>
  <r>
    <x v="13"/>
    <x v="17"/>
    <s v="Vineyard Northeast"/>
    <x v="17"/>
    <s v="Small-Mesh Multispecies"/>
    <x v="1450"/>
    <x v="5105"/>
    <x v="83"/>
    <x v="94"/>
    <x v="13"/>
    <n v="1135.22"/>
  </r>
  <r>
    <x v="13"/>
    <x v="17"/>
    <s v="Vineyard Northeast"/>
    <x v="18"/>
    <s v="Mackerel, Squid, and Butterfish"/>
    <x v="5116"/>
    <x v="5106"/>
    <x v="1"/>
    <x v="6"/>
    <x v="13"/>
    <n v="974.6"/>
  </r>
  <r>
    <x v="13"/>
    <x v="17"/>
    <s v="Vineyard Northeast"/>
    <x v="20"/>
    <s v="Mackerel, Squid, and Butterfish"/>
    <x v="2940"/>
    <x v="5107"/>
    <x v="45"/>
    <x v="73"/>
    <x v="13"/>
    <n v="891.27"/>
  </r>
  <r>
    <x v="13"/>
    <x v="17"/>
    <s v="Vineyard Northeast"/>
    <x v="64"/>
    <s v="Small-Mesh Multispecies"/>
    <x v="457"/>
    <x v="777"/>
    <x v="39"/>
    <x v="39"/>
    <x v="13"/>
    <n v="650.94000000000005"/>
  </r>
  <r>
    <x v="13"/>
    <x v="17"/>
    <s v="Vineyard Northeast"/>
    <x v="41"/>
    <s v="Northeast Multispecies"/>
    <x v="2775"/>
    <x v="1590"/>
    <x v="1"/>
    <x v="1"/>
    <x v="13"/>
    <n v="486.7"/>
  </r>
  <r>
    <x v="13"/>
    <x v="17"/>
    <s v="Vineyard Northeast"/>
    <x v="3"/>
    <s v="No Federal FMP"/>
    <x v="2915"/>
    <x v="363"/>
    <x v="1"/>
    <x v="1"/>
    <x v="13"/>
    <n v="428.73"/>
  </r>
  <r>
    <x v="13"/>
    <x v="17"/>
    <s v="Vineyard Northeast"/>
    <x v="25"/>
    <s v="Bluefish"/>
    <x v="772"/>
    <x v="1086"/>
    <x v="1"/>
    <x v="1"/>
    <x v="13"/>
    <n v="270.52"/>
  </r>
  <r>
    <x v="13"/>
    <x v="17"/>
    <s v="Vineyard Northeast"/>
    <x v="27"/>
    <s v="Northeast Multispecies"/>
    <x v="641"/>
    <x v="382"/>
    <x v="6"/>
    <x v="6"/>
    <x v="13"/>
    <n v="227.04"/>
  </r>
  <r>
    <x v="13"/>
    <x v="17"/>
    <s v="Vineyard Northeast"/>
    <x v="34"/>
    <s v="Northeast Multispecies"/>
    <x v="161"/>
    <x v="1224"/>
    <x v="6"/>
    <x v="6"/>
    <x v="13"/>
    <n v="159.41"/>
  </r>
  <r>
    <x v="13"/>
    <x v="17"/>
    <s v="Vineyard Northeast"/>
    <x v="43"/>
    <s v="Northeast Multispecies"/>
    <x v="697"/>
    <x v="211"/>
    <x v="6"/>
    <x v="6"/>
    <x v="13"/>
    <n v="158.21"/>
  </r>
  <r>
    <x v="13"/>
    <x v="17"/>
    <s v="Vineyard Northeast"/>
    <x v="9"/>
    <s v="Summer Flounder, Scup, Black Sea Bass"/>
    <x v="188"/>
    <x v="1225"/>
    <x v="6"/>
    <x v="6"/>
    <x v="13"/>
    <n v="154.58000000000001"/>
  </r>
  <r>
    <x v="13"/>
    <x v="17"/>
    <s v="Vineyard Northeast"/>
    <x v="2"/>
    <s v="Summer Flounder, Scup, Black Sea Bass"/>
    <x v="281"/>
    <x v="67"/>
    <x v="6"/>
    <x v="6"/>
    <x v="13"/>
    <n v="71.25"/>
  </r>
  <r>
    <x v="13"/>
    <x v="17"/>
    <s v="Vineyard Northeast"/>
    <x v="33"/>
    <s v="Northeast Multispecies"/>
    <x v="260"/>
    <x v="348"/>
    <x v="6"/>
    <x v="6"/>
    <x v="13"/>
    <n v="50.72"/>
  </r>
  <r>
    <x v="13"/>
    <x v="17"/>
    <s v="Vineyard Northeast"/>
    <x v="29"/>
    <s v="ASMFC FMP"/>
    <x v="14"/>
    <x v="108"/>
    <x v="6"/>
    <x v="6"/>
    <x v="13"/>
    <n v="30.19"/>
  </r>
  <r>
    <x v="13"/>
    <x v="17"/>
    <s v="Vineyard Northeast"/>
    <x v="48"/>
    <s v="Northeast Multispecies"/>
    <x v="195"/>
    <x v="108"/>
    <x v="6"/>
    <x v="6"/>
    <x v="13"/>
    <n v="28.98"/>
  </r>
  <r>
    <x v="13"/>
    <x v="17"/>
    <s v="Vineyard Northeast"/>
    <x v="35"/>
    <s v="Spiny Dogfish"/>
    <x v="354"/>
    <x v="680"/>
    <x v="6"/>
    <x v="6"/>
    <x v="13"/>
    <n v="21.74"/>
  </r>
  <r>
    <x v="13"/>
    <x v="17"/>
    <s v="Vineyard Northeast"/>
    <x v="6"/>
    <s v="Mackerel, Squid, and Butterfish"/>
    <x v="127"/>
    <x v="107"/>
    <x v="6"/>
    <x v="6"/>
    <x v="13"/>
    <n v="19.32"/>
  </r>
  <r>
    <x v="13"/>
    <x v="17"/>
    <s v="Vineyard Northeast"/>
    <x v="82"/>
    <s v="No Federal FMP"/>
    <x v="67"/>
    <x v="12"/>
    <x v="13"/>
    <x v="82"/>
    <x v="13"/>
    <n v="18.12"/>
  </r>
  <r>
    <x v="13"/>
    <x v="17"/>
    <s v="Vineyard Northeast"/>
    <x v="24"/>
    <s v="No Federal FMP"/>
    <x v="196"/>
    <x v="184"/>
    <x v="5"/>
    <x v="5"/>
    <x v="13"/>
    <n v="15.7"/>
  </r>
  <r>
    <x v="13"/>
    <x v="17"/>
    <s v="Vineyard Northeast"/>
    <x v="32"/>
    <s v="Highly Migratory Species"/>
    <x v="18"/>
    <x v="16"/>
    <x v="6"/>
    <x v="6"/>
    <x v="13"/>
    <n v="6.04"/>
  </r>
  <r>
    <x v="13"/>
    <x v="17"/>
    <s v="Vineyard Northeast"/>
    <x v="54"/>
    <s v="Northeast Multispecies"/>
    <x v="71"/>
    <x v="65"/>
    <x v="6"/>
    <x v="6"/>
    <x v="13"/>
    <n v="4.83"/>
  </r>
  <r>
    <x v="13"/>
    <x v="17"/>
    <s v="Vineyard Northeast"/>
    <x v="56"/>
    <s v="Northeast Multispecies"/>
    <x v="71"/>
    <x v="27"/>
    <x v="6"/>
    <x v="6"/>
    <x v="13"/>
    <n v="4.83"/>
  </r>
  <r>
    <x v="13"/>
    <x v="17"/>
    <s v="Vineyard Northeast"/>
    <x v="13"/>
    <s v="No Federal FMP"/>
    <x v="19"/>
    <x v="65"/>
    <x v="1"/>
    <x v="1"/>
    <x v="13"/>
    <n v="2.42"/>
  </r>
  <r>
    <x v="13"/>
    <x v="17"/>
    <s v="Vineyard Northeast"/>
    <x v="55"/>
    <s v="Northeast Multispecies"/>
    <x v="20"/>
    <x v="20"/>
    <x v="6"/>
    <x v="6"/>
    <x v="13"/>
    <n v="1.21"/>
  </r>
  <r>
    <x v="13"/>
    <x v="17"/>
    <s v="Vineyard Northeast"/>
    <x v="31"/>
    <s v="No Federal FMP"/>
    <x v="20"/>
    <x v="19"/>
    <x v="6"/>
    <x v="6"/>
    <x v="13"/>
    <n v="1.21"/>
  </r>
  <r>
    <x v="13"/>
    <x v="17"/>
    <s v="Vineyard Northeast"/>
    <x v="52"/>
    <s v="No Federal FMP"/>
    <x v="20"/>
    <x v="19"/>
    <x v="1"/>
    <x v="5"/>
    <x v="13"/>
    <n v="1.21"/>
  </r>
  <r>
    <x v="13"/>
    <x v="17"/>
    <s v="Vineyard Northeast"/>
    <x v="91"/>
    <s v="Northeast Multispecies"/>
    <x v="20"/>
    <x v="20"/>
    <x v="6"/>
    <x v="6"/>
    <x v="13"/>
    <n v="1.21"/>
  </r>
  <r>
    <x v="13"/>
    <x v="18"/>
    <s v="Ocean Wind 2"/>
    <x v="40"/>
    <s v="ASMFC FMP"/>
    <x v="5117"/>
    <x v="5108"/>
    <x v="297"/>
    <x v="308"/>
    <x v="13"/>
    <n v="286910.53999999998"/>
  </r>
  <r>
    <x v="13"/>
    <x v="18"/>
    <s v="Ocean Wind 2"/>
    <x v="1"/>
    <s v="Sea Scallop"/>
    <x v="5118"/>
    <x v="5109"/>
    <x v="11"/>
    <x v="31"/>
    <x v="13"/>
    <n v="221236.72"/>
  </r>
  <r>
    <x v="13"/>
    <x v="18"/>
    <s v="Ocean Wind 2"/>
    <x v="16"/>
    <s v="Monkfish"/>
    <x v="5119"/>
    <x v="5110"/>
    <x v="12"/>
    <x v="56"/>
    <x v="13"/>
    <n v="42340.17"/>
  </r>
  <r>
    <x v="13"/>
    <x v="18"/>
    <s v="Ocean Wind 2"/>
    <x v="53"/>
    <s v="Surfclam, Ocean Quahog"/>
    <x v="5120"/>
    <x v="5111"/>
    <x v="10"/>
    <x v="68"/>
    <x v="13"/>
    <n v="38900.69"/>
  </r>
  <r>
    <x v="13"/>
    <x v="18"/>
    <s v="Ocean Wind 2"/>
    <x v="2"/>
    <s v="Summer Flounder, Scup, Black Sea Bass"/>
    <x v="5121"/>
    <x v="5112"/>
    <x v="84"/>
    <x v="27"/>
    <x v="13"/>
    <n v="33944.36"/>
  </r>
  <r>
    <x v="13"/>
    <x v="18"/>
    <s v="Ocean Wind 2"/>
    <x v="3"/>
    <s v="No Federal FMP"/>
    <x v="5122"/>
    <x v="5113"/>
    <x v="38"/>
    <x v="89"/>
    <x v="13"/>
    <n v="27605.23"/>
  </r>
  <r>
    <x v="13"/>
    <x v="18"/>
    <s v="Ocean Wind 2"/>
    <x v="60"/>
    <s v="ASMFC FMP"/>
    <x v="5123"/>
    <x v="5114"/>
    <x v="63"/>
    <x v="47"/>
    <x v="13"/>
    <n v="23727.35"/>
  </r>
  <r>
    <x v="13"/>
    <x v="18"/>
    <s v="Ocean Wind 2"/>
    <x v="5"/>
    <s v="ASMFC FMP"/>
    <x v="5124"/>
    <x v="2663"/>
    <x v="5"/>
    <x v="1"/>
    <x v="13"/>
    <n v="11872.74"/>
  </r>
  <r>
    <x v="13"/>
    <x v="18"/>
    <s v="Ocean Wind 2"/>
    <x v="0"/>
    <m/>
    <x v="5125"/>
    <x v="5115"/>
    <x v="0"/>
    <x v="0"/>
    <x v="13"/>
    <n v="7686.9"/>
  </r>
  <r>
    <x v="13"/>
    <x v="18"/>
    <s v="Ocean Wind 2"/>
    <x v="10"/>
    <s v="Summer Flounder, Scup, Black Sea Bass"/>
    <x v="5126"/>
    <x v="2696"/>
    <x v="5"/>
    <x v="5"/>
    <x v="13"/>
    <n v="5806.54"/>
  </r>
  <r>
    <x v="13"/>
    <x v="18"/>
    <s v="Ocean Wind 2"/>
    <x v="7"/>
    <s v="Mackerel, Squid, and Butterfish"/>
    <x v="5127"/>
    <x v="5116"/>
    <x v="5"/>
    <x v="1"/>
    <x v="13"/>
    <n v="4821.07"/>
  </r>
  <r>
    <x v="13"/>
    <x v="18"/>
    <s v="Ocean Wind 2"/>
    <x v="11"/>
    <s v="ASMFC FMP"/>
    <x v="3453"/>
    <x v="5117"/>
    <x v="113"/>
    <x v="124"/>
    <x v="13"/>
    <n v="4709.97"/>
  </r>
  <r>
    <x v="13"/>
    <x v="18"/>
    <s v="Ocean Wind 2"/>
    <x v="8"/>
    <s v="ASMFC FMP"/>
    <x v="5128"/>
    <x v="5118"/>
    <x v="54"/>
    <x v="9"/>
    <x v="13"/>
    <n v="4026.42"/>
  </r>
  <r>
    <x v="13"/>
    <x v="18"/>
    <s v="Ocean Wind 2"/>
    <x v="51"/>
    <s v="No Federal FMP"/>
    <x v="5129"/>
    <x v="1344"/>
    <x v="298"/>
    <x v="278"/>
    <x v="13"/>
    <n v="2251.12"/>
  </r>
  <r>
    <x v="13"/>
    <x v="18"/>
    <s v="Ocean Wind 2"/>
    <x v="26"/>
    <s v="Skates"/>
    <x v="5130"/>
    <x v="5119"/>
    <x v="5"/>
    <x v="5"/>
    <x v="13"/>
    <n v="2003.55"/>
  </r>
  <r>
    <x v="13"/>
    <x v="18"/>
    <s v="Ocean Wind 2"/>
    <x v="9"/>
    <s v="Summer Flounder, Scup, Black Sea Bass"/>
    <x v="1546"/>
    <x v="3261"/>
    <x v="1"/>
    <x v="5"/>
    <x v="13"/>
    <n v="672.68"/>
  </r>
  <r>
    <x v="13"/>
    <x v="18"/>
    <s v="Ocean Wind 2"/>
    <x v="111"/>
    <s v="No Federal FMP"/>
    <x v="219"/>
    <x v="1573"/>
    <x v="1"/>
    <x v="1"/>
    <x v="13"/>
    <n v="398.54"/>
  </r>
  <r>
    <x v="13"/>
    <x v="18"/>
    <s v="Ocean Wind 2"/>
    <x v="18"/>
    <s v="Mackerel, Squid, and Butterfish"/>
    <x v="331"/>
    <x v="5120"/>
    <x v="6"/>
    <x v="6"/>
    <x v="13"/>
    <n v="292.26"/>
  </r>
  <r>
    <x v="13"/>
    <x v="18"/>
    <s v="Ocean Wind 2"/>
    <x v="70"/>
    <s v="No Federal FMP"/>
    <x v="693"/>
    <x v="211"/>
    <x v="5"/>
    <x v="5"/>
    <x v="13"/>
    <n v="259.64999999999998"/>
  </r>
  <r>
    <x v="13"/>
    <x v="18"/>
    <s v="Ocean Wind 2"/>
    <x v="14"/>
    <s v="No Federal FMP"/>
    <x v="625"/>
    <x v="241"/>
    <x v="103"/>
    <x v="110"/>
    <x v="13"/>
    <n v="247.58"/>
  </r>
  <r>
    <x v="13"/>
    <x v="18"/>
    <s v="Ocean Wind 2"/>
    <x v="29"/>
    <s v="ASMFC FMP"/>
    <x v="101"/>
    <x v="428"/>
    <x v="1"/>
    <x v="1"/>
    <x v="13"/>
    <n v="175.11"/>
  </r>
  <r>
    <x v="13"/>
    <x v="18"/>
    <s v="Ocean Wind 2"/>
    <x v="31"/>
    <s v="No Federal FMP"/>
    <x v="1348"/>
    <x v="975"/>
    <x v="9"/>
    <x v="43"/>
    <x v="13"/>
    <n v="157"/>
  </r>
  <r>
    <x v="13"/>
    <x v="18"/>
    <s v="Ocean Wind 2"/>
    <x v="13"/>
    <s v="No Federal FMP"/>
    <x v="657"/>
    <x v="1507"/>
    <x v="94"/>
    <x v="52"/>
    <x v="13"/>
    <n v="125.6"/>
  </r>
  <r>
    <x v="13"/>
    <x v="18"/>
    <s v="Ocean Wind 2"/>
    <x v="25"/>
    <s v="Bluefish"/>
    <x v="102"/>
    <x v="2571"/>
    <x v="1"/>
    <x v="1"/>
    <x v="13"/>
    <n v="124.39"/>
  </r>
  <r>
    <x v="13"/>
    <x v="18"/>
    <s v="Ocean Wind 2"/>
    <x v="17"/>
    <s v="Small-Mesh Multispecies"/>
    <x v="63"/>
    <x v="2317"/>
    <x v="1"/>
    <x v="1"/>
    <x v="13"/>
    <n v="62.8"/>
  </r>
  <r>
    <x v="13"/>
    <x v="18"/>
    <s v="Ocean Wind 2"/>
    <x v="34"/>
    <s v="Northeast Multispecies"/>
    <x v="260"/>
    <x v="65"/>
    <x v="6"/>
    <x v="6"/>
    <x v="13"/>
    <n v="50.72"/>
  </r>
  <r>
    <x v="13"/>
    <x v="18"/>
    <s v="Ocean Wind 2"/>
    <x v="20"/>
    <s v="Mackerel, Squid, and Butterfish"/>
    <x v="194"/>
    <x v="249"/>
    <x v="6"/>
    <x v="1"/>
    <x v="13"/>
    <n v="39.85"/>
  </r>
  <r>
    <x v="13"/>
    <x v="18"/>
    <s v="Ocean Wind 2"/>
    <x v="113"/>
    <s v="SERO FMP"/>
    <x v="144"/>
    <x v="13"/>
    <x v="7"/>
    <x v="7"/>
    <x v="13"/>
    <n v="26.57"/>
  </r>
  <r>
    <x v="13"/>
    <x v="18"/>
    <s v="Ocean Wind 2"/>
    <x v="21"/>
    <s v="No Federal FMP"/>
    <x v="109"/>
    <x v="324"/>
    <x v="6"/>
    <x v="6"/>
    <x v="13"/>
    <n v="24.15"/>
  </r>
  <r>
    <x v="13"/>
    <x v="18"/>
    <s v="Ocean Wind 2"/>
    <x v="24"/>
    <s v="No Federal FMP"/>
    <x v="110"/>
    <x v="68"/>
    <x v="1"/>
    <x v="5"/>
    <x v="13"/>
    <n v="10.87"/>
  </r>
  <r>
    <x v="13"/>
    <x v="18"/>
    <s v="Ocean Wind 2"/>
    <x v="19"/>
    <s v="Tilefish"/>
    <x v="111"/>
    <x v="65"/>
    <x v="1"/>
    <x v="1"/>
    <x v="13"/>
    <n v="7.25"/>
  </r>
  <r>
    <x v="13"/>
    <x v="18"/>
    <s v="Ocean Wind 2"/>
    <x v="28"/>
    <s v="Tilefish"/>
    <x v="18"/>
    <x v="20"/>
    <x v="6"/>
    <x v="6"/>
    <x v="13"/>
    <n v="6.04"/>
  </r>
  <r>
    <x v="13"/>
    <x v="18"/>
    <s v="Ocean Wind 2"/>
    <x v="22"/>
    <s v="Small-Mesh Multispecies"/>
    <x v="71"/>
    <x v="141"/>
    <x v="6"/>
    <x v="6"/>
    <x v="13"/>
    <n v="4.83"/>
  </r>
  <r>
    <x v="13"/>
    <x v="18"/>
    <s v="Ocean Wind 2"/>
    <x v="75"/>
    <s v="No Federal FMP"/>
    <x v="19"/>
    <x v="109"/>
    <x v="5"/>
    <x v="1"/>
    <x v="13"/>
    <n v="2.42"/>
  </r>
  <r>
    <x v="13"/>
    <x v="18"/>
    <s v="Ocean Wind 2"/>
    <x v="49"/>
    <s v="No Federal FMP"/>
    <x v="19"/>
    <x v="141"/>
    <x v="7"/>
    <x v="44"/>
    <x v="13"/>
    <n v="2.42"/>
  </r>
  <r>
    <x v="13"/>
    <x v="18"/>
    <s v="Ocean Wind 2"/>
    <x v="15"/>
    <s v="SERO FMP"/>
    <x v="20"/>
    <x v="19"/>
    <x v="5"/>
    <x v="5"/>
    <x v="13"/>
    <n v="1.21"/>
  </r>
  <r>
    <x v="13"/>
    <x v="18"/>
    <s v="Ocean Wind 2"/>
    <x v="83"/>
    <s v="No Federal FMP"/>
    <x v="20"/>
    <x v="20"/>
    <x v="6"/>
    <x v="1"/>
    <x v="13"/>
    <n v="1.21"/>
  </r>
  <r>
    <x v="13"/>
    <x v="19"/>
    <s v="New England Wind"/>
    <x v="7"/>
    <s v="Mackerel, Squid, and Butterfish"/>
    <x v="5131"/>
    <x v="5121"/>
    <x v="47"/>
    <x v="66"/>
    <x v="13"/>
    <n v="93136.54"/>
  </r>
  <r>
    <x v="13"/>
    <x v="19"/>
    <s v="New England Wind"/>
    <x v="22"/>
    <s v="Small-Mesh Multispecies"/>
    <x v="5132"/>
    <x v="5122"/>
    <x v="174"/>
    <x v="98"/>
    <x v="13"/>
    <n v="80016.27"/>
  </r>
  <r>
    <x v="13"/>
    <x v="19"/>
    <s v="New England Wind"/>
    <x v="0"/>
    <m/>
    <x v="5133"/>
    <x v="5123"/>
    <x v="0"/>
    <x v="0"/>
    <x v="13"/>
    <n v="67148.399999999994"/>
  </r>
  <r>
    <x v="13"/>
    <x v="19"/>
    <s v="New England Wind"/>
    <x v="1"/>
    <s v="Sea Scallop"/>
    <x v="5134"/>
    <x v="5124"/>
    <x v="1"/>
    <x v="1"/>
    <x v="13"/>
    <n v="56680.2"/>
  </r>
  <r>
    <x v="13"/>
    <x v="19"/>
    <s v="New England Wind"/>
    <x v="5"/>
    <s v="ASMFC FMP"/>
    <x v="5135"/>
    <x v="5125"/>
    <x v="9"/>
    <x v="9"/>
    <x v="13"/>
    <n v="51077.760000000002"/>
  </r>
  <r>
    <x v="13"/>
    <x v="19"/>
    <s v="New England Wind"/>
    <x v="16"/>
    <s v="Monkfish"/>
    <x v="5136"/>
    <x v="789"/>
    <x v="10"/>
    <x v="63"/>
    <x v="13"/>
    <n v="29420.37"/>
  </r>
  <r>
    <x v="13"/>
    <x v="19"/>
    <s v="New England Wind"/>
    <x v="8"/>
    <s v="ASMFC FMP"/>
    <x v="5137"/>
    <x v="5126"/>
    <x v="15"/>
    <x v="21"/>
    <x v="13"/>
    <n v="24570.32"/>
  </r>
  <r>
    <x v="13"/>
    <x v="19"/>
    <s v="New England Wind"/>
    <x v="26"/>
    <s v="Skates"/>
    <x v="5138"/>
    <x v="5127"/>
    <x v="37"/>
    <x v="88"/>
    <x v="13"/>
    <n v="21005.24"/>
  </r>
  <r>
    <x v="13"/>
    <x v="19"/>
    <s v="New England Wind"/>
    <x v="28"/>
    <s v="Tilefish"/>
    <x v="5139"/>
    <x v="5128"/>
    <x v="51"/>
    <x v="56"/>
    <x v="13"/>
    <n v="10957.31"/>
  </r>
  <r>
    <x v="13"/>
    <x v="19"/>
    <s v="New England Wind"/>
    <x v="10"/>
    <s v="Summer Flounder, Scup, Black Sea Bass"/>
    <x v="2978"/>
    <x v="5129"/>
    <x v="7"/>
    <x v="7"/>
    <x v="13"/>
    <n v="10614.33"/>
  </r>
  <r>
    <x v="13"/>
    <x v="19"/>
    <s v="New England Wind"/>
    <x v="12"/>
    <s v="No Federal FMP"/>
    <x v="5140"/>
    <x v="5130"/>
    <x v="20"/>
    <x v="21"/>
    <x v="13"/>
    <n v="7824.58"/>
  </r>
  <r>
    <x v="13"/>
    <x v="19"/>
    <s v="New England Wind"/>
    <x v="21"/>
    <s v="No Federal FMP"/>
    <x v="5141"/>
    <x v="1415"/>
    <x v="55"/>
    <x v="202"/>
    <x v="13"/>
    <n v="7818.54"/>
  </r>
  <r>
    <x v="13"/>
    <x v="19"/>
    <s v="New England Wind"/>
    <x v="27"/>
    <s v="Northeast Multispecies"/>
    <x v="5142"/>
    <x v="2091"/>
    <x v="7"/>
    <x v="31"/>
    <x v="13"/>
    <n v="5254.63"/>
  </r>
  <r>
    <x v="13"/>
    <x v="19"/>
    <s v="New England Wind"/>
    <x v="64"/>
    <s v="Small-Mesh Multispecies"/>
    <x v="5143"/>
    <x v="5131"/>
    <x v="189"/>
    <x v="237"/>
    <x v="13"/>
    <n v="5229.2700000000004"/>
  </r>
  <r>
    <x v="13"/>
    <x v="19"/>
    <s v="New England Wind"/>
    <x v="17"/>
    <s v="Small-Mesh Multispecies"/>
    <x v="4953"/>
    <x v="5132"/>
    <x v="31"/>
    <x v="170"/>
    <x v="13"/>
    <n v="4011.92"/>
  </r>
  <r>
    <x v="13"/>
    <x v="19"/>
    <s v="New England Wind"/>
    <x v="43"/>
    <s v="Northeast Multispecies"/>
    <x v="5144"/>
    <x v="1483"/>
    <x v="54"/>
    <x v="44"/>
    <x v="13"/>
    <n v="3742.61"/>
  </r>
  <r>
    <x v="13"/>
    <x v="19"/>
    <s v="New England Wind"/>
    <x v="20"/>
    <s v="Mackerel, Squid, and Butterfish"/>
    <x v="5145"/>
    <x v="5133"/>
    <x v="74"/>
    <x v="76"/>
    <x v="13"/>
    <n v="3161.72"/>
  </r>
  <r>
    <x v="13"/>
    <x v="19"/>
    <s v="New England Wind"/>
    <x v="41"/>
    <s v="Northeast Multispecies"/>
    <x v="3560"/>
    <x v="5134"/>
    <x v="9"/>
    <x v="9"/>
    <x v="13"/>
    <n v="3120.65"/>
  </r>
  <r>
    <x v="13"/>
    <x v="19"/>
    <s v="New England Wind"/>
    <x v="18"/>
    <s v="Mackerel, Squid, and Butterfish"/>
    <x v="2526"/>
    <x v="5135"/>
    <x v="29"/>
    <x v="1"/>
    <x v="13"/>
    <n v="2374.31"/>
  </r>
  <r>
    <x v="13"/>
    <x v="19"/>
    <s v="New England Wind"/>
    <x v="9"/>
    <s v="Summer Flounder, Scup, Black Sea Bass"/>
    <x v="2564"/>
    <x v="3111"/>
    <x v="29"/>
    <x v="7"/>
    <x v="13"/>
    <n v="1266.8599999999999"/>
  </r>
  <r>
    <x v="13"/>
    <x v="19"/>
    <s v="New England Wind"/>
    <x v="25"/>
    <s v="Bluefish"/>
    <x v="249"/>
    <x v="5136"/>
    <x v="29"/>
    <x v="44"/>
    <x v="13"/>
    <n v="748.76"/>
  </r>
  <r>
    <x v="13"/>
    <x v="19"/>
    <s v="New England Wind"/>
    <x v="38"/>
    <s v="Atlantic Herring"/>
    <x v="869"/>
    <x v="5137"/>
    <x v="6"/>
    <x v="6"/>
    <x v="13"/>
    <n v="664.23"/>
  </r>
  <r>
    <x v="13"/>
    <x v="19"/>
    <s v="New England Wind"/>
    <x v="2"/>
    <s v="Summer Flounder, Scup, Black Sea Bass"/>
    <x v="1942"/>
    <x v="1920"/>
    <x v="1"/>
    <x v="1"/>
    <x v="13"/>
    <n v="612.29999999999995"/>
  </r>
  <r>
    <x v="13"/>
    <x v="19"/>
    <s v="New England Wind"/>
    <x v="34"/>
    <s v="Northeast Multispecies"/>
    <x v="549"/>
    <x v="729"/>
    <x v="6"/>
    <x v="6"/>
    <x v="13"/>
    <n v="429.94"/>
  </r>
  <r>
    <x v="13"/>
    <x v="19"/>
    <s v="New England Wind"/>
    <x v="29"/>
    <s v="ASMFC FMP"/>
    <x v="435"/>
    <x v="249"/>
    <x v="1"/>
    <x v="1"/>
    <x v="13"/>
    <n v="188.4"/>
  </r>
  <r>
    <x v="13"/>
    <x v="19"/>
    <s v="New England Wind"/>
    <x v="33"/>
    <s v="Northeast Multispecies"/>
    <x v="851"/>
    <x v="611"/>
    <x v="6"/>
    <x v="6"/>
    <x v="13"/>
    <n v="121.98"/>
  </r>
  <r>
    <x v="13"/>
    <x v="19"/>
    <s v="New England Wind"/>
    <x v="35"/>
    <s v="Spiny Dogfish"/>
    <x v="993"/>
    <x v="2926"/>
    <x v="1"/>
    <x v="1"/>
    <x v="13"/>
    <n v="114.73"/>
  </r>
  <r>
    <x v="13"/>
    <x v="19"/>
    <s v="New England Wind"/>
    <x v="3"/>
    <s v="No Federal FMP"/>
    <x v="497"/>
    <x v="64"/>
    <x v="6"/>
    <x v="6"/>
    <x v="13"/>
    <n v="113.52"/>
  </r>
  <r>
    <x v="13"/>
    <x v="19"/>
    <s v="New England Wind"/>
    <x v="91"/>
    <s v="Northeast Multispecies"/>
    <x v="125"/>
    <x v="3033"/>
    <x v="7"/>
    <x v="64"/>
    <x v="13"/>
    <n v="94.2"/>
  </r>
  <r>
    <x v="13"/>
    <x v="19"/>
    <s v="New England Wind"/>
    <x v="82"/>
    <s v="No Federal FMP"/>
    <x v="986"/>
    <x v="212"/>
    <x v="17"/>
    <x v="121"/>
    <x v="13"/>
    <n v="66.42"/>
  </r>
  <r>
    <x v="13"/>
    <x v="19"/>
    <s v="New England Wind"/>
    <x v="48"/>
    <s v="Northeast Multispecies"/>
    <x v="986"/>
    <x v="107"/>
    <x v="6"/>
    <x v="6"/>
    <x v="13"/>
    <n v="66.42"/>
  </r>
  <r>
    <x v="13"/>
    <x v="19"/>
    <s v="New England Wind"/>
    <x v="56"/>
    <s v="Northeast Multispecies"/>
    <x v="63"/>
    <x v="574"/>
    <x v="6"/>
    <x v="6"/>
    <x v="13"/>
    <n v="62.8"/>
  </r>
  <r>
    <x v="13"/>
    <x v="19"/>
    <s v="New England Wind"/>
    <x v="32"/>
    <s v="Highly Migratory Species"/>
    <x v="126"/>
    <x v="182"/>
    <x v="6"/>
    <x v="6"/>
    <x v="13"/>
    <n v="33.82"/>
  </r>
  <r>
    <x v="13"/>
    <x v="19"/>
    <s v="New England Wind"/>
    <x v="54"/>
    <s v="Northeast Multispecies"/>
    <x v="164"/>
    <x v="933"/>
    <x v="6"/>
    <x v="6"/>
    <x v="13"/>
    <n v="25.36"/>
  </r>
  <r>
    <x v="13"/>
    <x v="19"/>
    <s v="New England Wind"/>
    <x v="31"/>
    <s v="No Federal FMP"/>
    <x v="67"/>
    <x v="65"/>
    <x v="1"/>
    <x v="6"/>
    <x v="13"/>
    <n v="18.12"/>
  </r>
  <r>
    <x v="13"/>
    <x v="19"/>
    <s v="New England Wind"/>
    <x v="24"/>
    <s v="No Federal FMP"/>
    <x v="16"/>
    <x v="15"/>
    <x v="1"/>
    <x v="1"/>
    <x v="13"/>
    <n v="9.66"/>
  </r>
  <r>
    <x v="13"/>
    <x v="19"/>
    <s v="New England Wind"/>
    <x v="70"/>
    <s v="No Federal FMP"/>
    <x v="111"/>
    <x v="27"/>
    <x v="6"/>
    <x v="6"/>
    <x v="13"/>
    <n v="7.25"/>
  </r>
  <r>
    <x v="13"/>
    <x v="19"/>
    <s v="New England Wind"/>
    <x v="55"/>
    <s v="Northeast Multispecies"/>
    <x v="71"/>
    <x v="16"/>
    <x v="6"/>
    <x v="6"/>
    <x v="13"/>
    <n v="4.83"/>
  </r>
  <r>
    <x v="13"/>
    <x v="19"/>
    <s v="New England Wind"/>
    <x v="6"/>
    <s v="Mackerel, Squid, and Butterfish"/>
    <x v="71"/>
    <x v="246"/>
    <x v="6"/>
    <x v="6"/>
    <x v="13"/>
    <n v="4.83"/>
  </r>
  <r>
    <x v="13"/>
    <x v="19"/>
    <s v="New England Wind"/>
    <x v="13"/>
    <s v="No Federal FMP"/>
    <x v="19"/>
    <x v="16"/>
    <x v="1"/>
    <x v="1"/>
    <x v="13"/>
    <n v="2.42"/>
  </r>
  <r>
    <x v="13"/>
    <x v="19"/>
    <s v="New England Wind"/>
    <x v="114"/>
    <s v="No Federal FMP"/>
    <x v="20"/>
    <x v="19"/>
    <x v="6"/>
    <x v="6"/>
    <x v="13"/>
    <n v="1.21"/>
  </r>
  <r>
    <x v="13"/>
    <x v="19"/>
    <s v="New England Wind"/>
    <x v="11"/>
    <s v="ASMFC FMP"/>
    <x v="20"/>
    <x v="19"/>
    <x v="6"/>
    <x v="6"/>
    <x v="13"/>
    <n v="1.21"/>
  </r>
  <r>
    <x v="13"/>
    <x v="20"/>
    <s v="Ocean Winds East"/>
    <x v="1"/>
    <s v="Sea Scallop"/>
    <x v="5146"/>
    <x v="5138"/>
    <x v="83"/>
    <x v="32"/>
    <x v="13"/>
    <n v="776494.51"/>
  </r>
  <r>
    <x v="13"/>
    <x v="20"/>
    <s v="Ocean Winds East"/>
    <x v="38"/>
    <s v="Atlantic Herring"/>
    <x v="5147"/>
    <x v="5139"/>
    <x v="31"/>
    <x v="152"/>
    <x v="13"/>
    <n v="142591.17000000001"/>
  </r>
  <r>
    <x v="13"/>
    <x v="20"/>
    <s v="Ocean Winds East"/>
    <x v="18"/>
    <s v="Mackerel, Squid, and Butterfish"/>
    <x v="5148"/>
    <x v="5140"/>
    <x v="140"/>
    <x v="212"/>
    <x v="13"/>
    <n v="123555.67"/>
  </r>
  <r>
    <x v="13"/>
    <x v="20"/>
    <s v="Ocean Winds East"/>
    <x v="0"/>
    <m/>
    <x v="5149"/>
    <x v="5141"/>
    <x v="0"/>
    <x v="0"/>
    <x v="13"/>
    <n v="77639.55"/>
  </r>
  <r>
    <x v="13"/>
    <x v="20"/>
    <s v="Ocean Winds East"/>
    <x v="10"/>
    <s v="Summer Flounder, Scup, Black Sea Bass"/>
    <x v="5150"/>
    <x v="5142"/>
    <x v="22"/>
    <x v="43"/>
    <x v="13"/>
    <n v="35937.03"/>
  </r>
  <r>
    <x v="13"/>
    <x v="20"/>
    <s v="Ocean Winds East"/>
    <x v="16"/>
    <s v="Monkfish"/>
    <x v="5151"/>
    <x v="5143"/>
    <x v="27"/>
    <x v="22"/>
    <x v="13"/>
    <n v="35839.21"/>
  </r>
  <r>
    <x v="13"/>
    <x v="20"/>
    <s v="Ocean Winds East"/>
    <x v="7"/>
    <s v="Mackerel, Squid, and Butterfish"/>
    <x v="5152"/>
    <x v="5144"/>
    <x v="8"/>
    <x v="10"/>
    <x v="13"/>
    <n v="28331.040000000001"/>
  </r>
  <r>
    <x v="13"/>
    <x v="20"/>
    <s v="Ocean Winds East"/>
    <x v="9"/>
    <s v="Summer Flounder, Scup, Black Sea Bass"/>
    <x v="4369"/>
    <x v="5145"/>
    <x v="13"/>
    <x v="94"/>
    <x v="13"/>
    <n v="9151.82"/>
  </r>
  <r>
    <x v="13"/>
    <x v="20"/>
    <s v="Ocean Winds East"/>
    <x v="22"/>
    <s v="Small-Mesh Multispecies"/>
    <x v="5153"/>
    <x v="5146"/>
    <x v="54"/>
    <x v="9"/>
    <x v="13"/>
    <n v="5485.3"/>
  </r>
  <r>
    <x v="13"/>
    <x v="20"/>
    <s v="Ocean Winds East"/>
    <x v="5"/>
    <s v="ASMFC FMP"/>
    <x v="5154"/>
    <x v="5147"/>
    <x v="1"/>
    <x v="1"/>
    <x v="13"/>
    <n v="5434.58"/>
  </r>
  <r>
    <x v="13"/>
    <x v="20"/>
    <s v="Ocean Winds East"/>
    <x v="2"/>
    <s v="Summer Flounder, Scup, Black Sea Bass"/>
    <x v="5155"/>
    <x v="1459"/>
    <x v="11"/>
    <x v="64"/>
    <x v="13"/>
    <n v="3156.88"/>
  </r>
  <r>
    <x v="13"/>
    <x v="20"/>
    <s v="Ocean Winds East"/>
    <x v="28"/>
    <s v="Tilefish"/>
    <x v="5156"/>
    <x v="2423"/>
    <x v="11"/>
    <x v="31"/>
    <x v="13"/>
    <n v="2398.46"/>
  </r>
  <r>
    <x v="13"/>
    <x v="20"/>
    <s v="Ocean Winds East"/>
    <x v="6"/>
    <s v="Mackerel, Squid, and Butterfish"/>
    <x v="3008"/>
    <x v="5148"/>
    <x v="5"/>
    <x v="1"/>
    <x v="13"/>
    <n v="2382.7600000000002"/>
  </r>
  <r>
    <x v="13"/>
    <x v="20"/>
    <s v="Ocean Winds East"/>
    <x v="70"/>
    <s v="No Federal FMP"/>
    <x v="4128"/>
    <x v="4840"/>
    <x v="33"/>
    <x v="94"/>
    <x v="13"/>
    <n v="1840.51"/>
  </r>
  <r>
    <x v="13"/>
    <x v="20"/>
    <s v="Ocean Winds East"/>
    <x v="20"/>
    <s v="Mackerel, Squid, and Butterfish"/>
    <x v="5157"/>
    <x v="1219"/>
    <x v="45"/>
    <x v="68"/>
    <x v="13"/>
    <n v="897.31"/>
  </r>
  <r>
    <x v="13"/>
    <x v="20"/>
    <s v="Ocean Winds East"/>
    <x v="95"/>
    <s v="No Federal FMP"/>
    <x v="4283"/>
    <x v="1540"/>
    <x v="10"/>
    <x v="68"/>
    <x v="13"/>
    <n v="811.56"/>
  </r>
  <r>
    <x v="13"/>
    <x v="20"/>
    <s v="Ocean Winds East"/>
    <x v="21"/>
    <s v="No Federal FMP"/>
    <x v="2612"/>
    <x v="2137"/>
    <x v="8"/>
    <x v="10"/>
    <x v="13"/>
    <n v="765.67"/>
  </r>
  <r>
    <x v="13"/>
    <x v="20"/>
    <s v="Ocean Winds East"/>
    <x v="17"/>
    <s v="Small-Mesh Multispecies"/>
    <x v="1907"/>
    <x v="1129"/>
    <x v="9"/>
    <x v="9"/>
    <x v="13"/>
    <n v="487.9"/>
  </r>
  <r>
    <x v="13"/>
    <x v="20"/>
    <s v="Ocean Winds East"/>
    <x v="41"/>
    <s v="Northeast Multispecies"/>
    <x v="556"/>
    <x v="3074"/>
    <x v="1"/>
    <x v="1"/>
    <x v="13"/>
    <n v="359.89"/>
  </r>
  <r>
    <x v="13"/>
    <x v="20"/>
    <s v="Ocean Winds East"/>
    <x v="8"/>
    <s v="ASMFC FMP"/>
    <x v="2916"/>
    <x v="3525"/>
    <x v="6"/>
    <x v="6"/>
    <x v="13"/>
    <n v="262.07"/>
  </r>
  <r>
    <x v="13"/>
    <x v="20"/>
    <s v="Ocean Winds East"/>
    <x v="27"/>
    <s v="Northeast Multispecies"/>
    <x v="1860"/>
    <x v="428"/>
    <x v="6"/>
    <x v="6"/>
    <x v="13"/>
    <n v="199.27"/>
  </r>
  <r>
    <x v="13"/>
    <x v="20"/>
    <s v="Ocean Winds East"/>
    <x v="26"/>
    <s v="Skates"/>
    <x v="214"/>
    <x v="63"/>
    <x v="6"/>
    <x v="6"/>
    <x v="13"/>
    <n v="198.06"/>
  </r>
  <r>
    <x v="13"/>
    <x v="20"/>
    <s v="Ocean Winds East"/>
    <x v="64"/>
    <s v="Small-Mesh Multispecies"/>
    <x v="1098"/>
    <x v="818"/>
    <x v="11"/>
    <x v="31"/>
    <x v="13"/>
    <n v="152.16999999999999"/>
  </r>
  <r>
    <x v="13"/>
    <x v="20"/>
    <s v="Ocean Winds East"/>
    <x v="35"/>
    <s v="Spiny Dogfish"/>
    <x v="223"/>
    <x v="3184"/>
    <x v="1"/>
    <x v="1"/>
    <x v="13"/>
    <n v="130.43"/>
  </r>
  <r>
    <x v="13"/>
    <x v="20"/>
    <s v="Ocean Winds East"/>
    <x v="25"/>
    <s v="Bluefish"/>
    <x v="851"/>
    <x v="98"/>
    <x v="1"/>
    <x v="6"/>
    <x v="13"/>
    <n v="121.98"/>
  </r>
  <r>
    <x v="13"/>
    <x v="20"/>
    <s v="Ocean Winds East"/>
    <x v="24"/>
    <s v="No Federal FMP"/>
    <x v="944"/>
    <x v="932"/>
    <x v="33"/>
    <x v="43"/>
    <x v="13"/>
    <n v="108.69"/>
  </r>
  <r>
    <x v="13"/>
    <x v="20"/>
    <s v="Ocean Winds East"/>
    <x v="31"/>
    <s v="No Federal FMP"/>
    <x v="411"/>
    <x v="139"/>
    <x v="7"/>
    <x v="7"/>
    <x v="13"/>
    <n v="84.54"/>
  </r>
  <r>
    <x v="13"/>
    <x v="20"/>
    <s v="Ocean Winds East"/>
    <x v="31"/>
    <s v="No Federal FMP"/>
    <x v="499"/>
    <x v="246"/>
    <x v="67"/>
    <x v="68"/>
    <x v="13"/>
    <n v="47.1"/>
  </r>
  <r>
    <x v="13"/>
    <x v="20"/>
    <s v="Ocean Winds East"/>
    <x v="3"/>
    <s v="No Federal FMP"/>
    <x v="413"/>
    <x v="18"/>
    <x v="6"/>
    <x v="6"/>
    <x v="13"/>
    <n v="43.48"/>
  </r>
  <r>
    <x v="13"/>
    <x v="20"/>
    <s v="Ocean Winds East"/>
    <x v="113"/>
    <s v="SERO FMP"/>
    <x v="413"/>
    <x v="61"/>
    <x v="54"/>
    <x v="44"/>
    <x v="13"/>
    <n v="43.48"/>
  </r>
  <r>
    <x v="13"/>
    <x v="20"/>
    <s v="Ocean Winds East"/>
    <x v="29"/>
    <s v="ASMFC FMP"/>
    <x v="480"/>
    <x v="141"/>
    <x v="6"/>
    <x v="6"/>
    <x v="13"/>
    <n v="31.4"/>
  </r>
  <r>
    <x v="13"/>
    <x v="20"/>
    <s v="Ocean Winds East"/>
    <x v="32"/>
    <s v="Highly Migratory Species"/>
    <x v="195"/>
    <x v="249"/>
    <x v="6"/>
    <x v="1"/>
    <x v="13"/>
    <n v="28.98"/>
  </r>
  <r>
    <x v="13"/>
    <x v="20"/>
    <s v="Ocean Winds East"/>
    <x v="48"/>
    <s v="Northeast Multispecies"/>
    <x v="15"/>
    <x v="141"/>
    <x v="6"/>
    <x v="6"/>
    <x v="13"/>
    <n v="22.95"/>
  </r>
  <r>
    <x v="13"/>
    <x v="20"/>
    <s v="Ocean Winds East"/>
    <x v="60"/>
    <s v="ASMFC FMP"/>
    <x v="15"/>
    <x v="60"/>
    <x v="6"/>
    <x v="6"/>
    <x v="13"/>
    <n v="22.95"/>
  </r>
  <r>
    <x v="13"/>
    <x v="20"/>
    <s v="Ocean Winds East"/>
    <x v="43"/>
    <s v="Northeast Multispecies"/>
    <x v="354"/>
    <x v="184"/>
    <x v="6"/>
    <x v="6"/>
    <x v="13"/>
    <n v="21.74"/>
  </r>
  <r>
    <x v="13"/>
    <x v="20"/>
    <s v="Ocean Winds East"/>
    <x v="91"/>
    <s v="Northeast Multispecies"/>
    <x v="110"/>
    <x v="157"/>
    <x v="1"/>
    <x v="1"/>
    <x v="13"/>
    <n v="10.87"/>
  </r>
  <r>
    <x v="13"/>
    <x v="20"/>
    <s v="Ocean Winds East"/>
    <x v="19"/>
    <s v="Tilefish"/>
    <x v="17"/>
    <x v="27"/>
    <x v="1"/>
    <x v="1"/>
    <x v="13"/>
    <n v="8.4499999999999993"/>
  </r>
  <r>
    <x v="13"/>
    <x v="20"/>
    <s v="Ocean Winds East"/>
    <x v="82"/>
    <s v="No Federal FMP"/>
    <x v="17"/>
    <x v="66"/>
    <x v="8"/>
    <x v="10"/>
    <x v="13"/>
    <n v="8.4499999999999993"/>
  </r>
  <r>
    <x v="13"/>
    <x v="20"/>
    <s v="Ocean Winds East"/>
    <x v="12"/>
    <s v="No Federal FMP"/>
    <x v="111"/>
    <x v="125"/>
    <x v="6"/>
    <x v="6"/>
    <x v="13"/>
    <n v="7.25"/>
  </r>
  <r>
    <x v="13"/>
    <x v="20"/>
    <s v="Ocean Winds East"/>
    <x v="52"/>
    <s v="No Federal FMP"/>
    <x v="18"/>
    <x v="109"/>
    <x v="9"/>
    <x v="9"/>
    <x v="13"/>
    <n v="6.04"/>
  </r>
  <r>
    <x v="13"/>
    <x v="20"/>
    <s v="Ocean Winds East"/>
    <x v="13"/>
    <s v="No Federal FMP"/>
    <x v="71"/>
    <x v="108"/>
    <x v="1"/>
    <x v="1"/>
    <x v="13"/>
    <n v="4.83"/>
  </r>
  <r>
    <x v="13"/>
    <x v="20"/>
    <s v="Ocean Winds East"/>
    <x v="109"/>
    <s v="SERO FMP"/>
    <x v="71"/>
    <x v="20"/>
    <x v="67"/>
    <x v="9"/>
    <x v="13"/>
    <n v="4.83"/>
  </r>
  <r>
    <x v="13"/>
    <x v="20"/>
    <s v="Ocean Winds East"/>
    <x v="37"/>
    <s v="No Federal FMP"/>
    <x v="19"/>
    <x v="19"/>
    <x v="6"/>
    <x v="6"/>
    <x v="13"/>
    <n v="2.42"/>
  </r>
  <r>
    <x v="13"/>
    <x v="20"/>
    <s v="Ocean Winds East"/>
    <x v="51"/>
    <s v="No Federal FMP"/>
    <x v="19"/>
    <x v="109"/>
    <x v="1"/>
    <x v="7"/>
    <x v="13"/>
    <n v="2.42"/>
  </r>
  <r>
    <x v="13"/>
    <x v="20"/>
    <s v="Ocean Winds East"/>
    <x v="44"/>
    <s v="ASMFC FMP"/>
    <x v="19"/>
    <x v="19"/>
    <x v="45"/>
    <x v="44"/>
    <x v="13"/>
    <n v="2.42"/>
  </r>
  <r>
    <x v="13"/>
    <x v="20"/>
    <s v="Ocean Winds East"/>
    <x v="14"/>
    <s v="No Federal FMP"/>
    <x v="19"/>
    <x v="109"/>
    <x v="1"/>
    <x v="1"/>
    <x v="13"/>
    <n v="2.42"/>
  </r>
  <r>
    <x v="13"/>
    <x v="20"/>
    <s v="Ocean Winds East"/>
    <x v="83"/>
    <s v="No Federal FMP"/>
    <x v="19"/>
    <x v="65"/>
    <x v="1"/>
    <x v="1"/>
    <x v="13"/>
    <n v="2.42"/>
  </r>
  <r>
    <x v="13"/>
    <x v="20"/>
    <s v="Ocean Winds East"/>
    <x v="55"/>
    <s v="Northeast Multispecies"/>
    <x v="20"/>
    <x v="19"/>
    <x v="6"/>
    <x v="6"/>
    <x v="13"/>
    <n v="1.21"/>
  </r>
  <r>
    <x v="13"/>
    <x v="20"/>
    <s v="Ocean Winds East"/>
    <x v="30"/>
    <s v="No Federal FMP"/>
    <x v="20"/>
    <x v="109"/>
    <x v="29"/>
    <x v="44"/>
    <x v="13"/>
    <n v="1.21"/>
  </r>
  <r>
    <x v="13"/>
    <x v="20"/>
    <s v="Ocean Winds East"/>
    <x v="108"/>
    <s v="No Federal FMP"/>
    <x v="20"/>
    <x v="109"/>
    <x v="1"/>
    <x v="44"/>
    <x v="13"/>
    <n v="1.21"/>
  </r>
  <r>
    <x v="13"/>
    <x v="20"/>
    <s v="Ocean Winds East"/>
    <x v="49"/>
    <s v="No Federal FMP"/>
    <x v="20"/>
    <x v="65"/>
    <x v="5"/>
    <x v="5"/>
    <x v="13"/>
    <n v="1.21"/>
  </r>
  <r>
    <x v="13"/>
    <x v="21"/>
    <s v="Attentive Energy"/>
    <x v="1"/>
    <s v="Sea Scallop"/>
    <x v="5158"/>
    <x v="5149"/>
    <x v="78"/>
    <x v="61"/>
    <x v="13"/>
    <n v="1914626.17"/>
  </r>
  <r>
    <x v="13"/>
    <x v="21"/>
    <s v="Attentive Energy"/>
    <x v="53"/>
    <s v="Surfclam, Ocean Quahog"/>
    <x v="5159"/>
    <x v="5150"/>
    <x v="80"/>
    <x v="77"/>
    <x v="13"/>
    <n v="152893.92000000001"/>
  </r>
  <r>
    <x v="13"/>
    <x v="21"/>
    <s v="Attentive Energy"/>
    <x v="18"/>
    <s v="Mackerel, Squid, and Butterfish"/>
    <x v="5160"/>
    <x v="5151"/>
    <x v="40"/>
    <x v="287"/>
    <x v="13"/>
    <n v="127444.41"/>
  </r>
  <r>
    <x v="13"/>
    <x v="21"/>
    <s v="Attentive Energy"/>
    <x v="38"/>
    <s v="Atlantic Herring"/>
    <x v="5161"/>
    <x v="5152"/>
    <x v="63"/>
    <x v="129"/>
    <x v="13"/>
    <n v="100784.8"/>
  </r>
  <r>
    <x v="13"/>
    <x v="21"/>
    <s v="Attentive Energy"/>
    <x v="16"/>
    <s v="Monkfish"/>
    <x v="5162"/>
    <x v="4102"/>
    <x v="53"/>
    <x v="74"/>
    <x v="13"/>
    <n v="90293.65"/>
  </r>
  <r>
    <x v="13"/>
    <x v="21"/>
    <s v="Attentive Energy"/>
    <x v="96"/>
    <s v="Surfclam, Ocean Quahog"/>
    <x v="5163"/>
    <x v="5153"/>
    <x v="22"/>
    <x v="28"/>
    <x v="13"/>
    <n v="31648.55"/>
  </r>
  <r>
    <x v="13"/>
    <x v="21"/>
    <s v="Attentive Energy"/>
    <x v="10"/>
    <s v="Summer Flounder, Scup, Black Sea Bass"/>
    <x v="5164"/>
    <x v="5154"/>
    <x v="10"/>
    <x v="22"/>
    <x v="13"/>
    <n v="29736.79"/>
  </r>
  <r>
    <x v="13"/>
    <x v="21"/>
    <s v="Attentive Energy"/>
    <x v="7"/>
    <s v="Mackerel, Squid, and Butterfish"/>
    <x v="5165"/>
    <x v="5155"/>
    <x v="8"/>
    <x v="8"/>
    <x v="13"/>
    <n v="26747.77"/>
  </r>
  <r>
    <x v="13"/>
    <x v="21"/>
    <s v="Attentive Energy"/>
    <x v="5"/>
    <s v="ASMFC FMP"/>
    <x v="5166"/>
    <x v="2474"/>
    <x v="29"/>
    <x v="7"/>
    <x v="13"/>
    <n v="21891.68"/>
  </r>
  <r>
    <x v="13"/>
    <x v="21"/>
    <s v="Attentive Energy"/>
    <x v="9"/>
    <s v="Summer Flounder, Scup, Black Sea Bass"/>
    <x v="5167"/>
    <x v="5156"/>
    <x v="51"/>
    <x v="37"/>
    <x v="13"/>
    <n v="10628.82"/>
  </r>
  <r>
    <x v="13"/>
    <x v="21"/>
    <s v="Attentive Energy"/>
    <x v="2"/>
    <s v="Summer Flounder, Scup, Black Sea Bass"/>
    <x v="5168"/>
    <x v="295"/>
    <x v="11"/>
    <x v="64"/>
    <x v="13"/>
    <n v="3190.7"/>
  </r>
  <r>
    <x v="13"/>
    <x v="21"/>
    <s v="Attentive Energy"/>
    <x v="22"/>
    <s v="Small-Mesh Multispecies"/>
    <x v="5169"/>
    <x v="5157"/>
    <x v="29"/>
    <x v="7"/>
    <x v="13"/>
    <n v="2957.62"/>
  </r>
  <r>
    <x v="13"/>
    <x v="21"/>
    <s v="Attentive Energy"/>
    <x v="6"/>
    <s v="Mackerel, Squid, and Butterfish"/>
    <x v="5170"/>
    <x v="5158"/>
    <x v="29"/>
    <x v="5"/>
    <x v="13"/>
    <n v="2905.69"/>
  </r>
  <r>
    <x v="13"/>
    <x v="21"/>
    <s v="Attentive Energy"/>
    <x v="0"/>
    <m/>
    <x v="244"/>
    <x v="5159"/>
    <x v="0"/>
    <x v="0"/>
    <x v="13"/>
    <n v="2832.02"/>
  </r>
  <r>
    <x v="13"/>
    <x v="21"/>
    <s v="Attentive Energy"/>
    <x v="95"/>
    <s v="No Federal FMP"/>
    <x v="547"/>
    <x v="1114"/>
    <x v="33"/>
    <x v="84"/>
    <x v="13"/>
    <n v="1163"/>
  </r>
  <r>
    <x v="13"/>
    <x v="21"/>
    <s v="Attentive Energy"/>
    <x v="27"/>
    <s v="Northeast Multispecies"/>
    <x v="4130"/>
    <x v="522"/>
    <x v="1"/>
    <x v="1"/>
    <x v="13"/>
    <n v="1055.52"/>
  </r>
  <r>
    <x v="13"/>
    <x v="21"/>
    <s v="Attentive Energy"/>
    <x v="28"/>
    <s v="Tilefish"/>
    <x v="4225"/>
    <x v="1552"/>
    <x v="5"/>
    <x v="5"/>
    <x v="13"/>
    <n v="946.82"/>
  </r>
  <r>
    <x v="13"/>
    <x v="21"/>
    <s v="Attentive Energy"/>
    <x v="17"/>
    <s v="Small-Mesh Multispecies"/>
    <x v="5171"/>
    <x v="5160"/>
    <x v="12"/>
    <x v="22"/>
    <x v="13"/>
    <n v="919.05"/>
  </r>
  <r>
    <x v="13"/>
    <x v="21"/>
    <s v="Attentive Energy"/>
    <x v="26"/>
    <s v="Skates"/>
    <x v="5172"/>
    <x v="5161"/>
    <x v="1"/>
    <x v="1"/>
    <x v="13"/>
    <n v="758.43"/>
  </r>
  <r>
    <x v="13"/>
    <x v="21"/>
    <s v="Attentive Energy"/>
    <x v="20"/>
    <s v="Mackerel, Squid, and Butterfish"/>
    <x v="1013"/>
    <x v="2110"/>
    <x v="11"/>
    <x v="31"/>
    <x v="13"/>
    <n v="403.37"/>
  </r>
  <r>
    <x v="13"/>
    <x v="21"/>
    <s v="Attentive Energy"/>
    <x v="21"/>
    <s v="No Federal FMP"/>
    <x v="556"/>
    <x v="2081"/>
    <x v="7"/>
    <x v="31"/>
    <x v="13"/>
    <n v="359.89"/>
  </r>
  <r>
    <x v="13"/>
    <x v="21"/>
    <s v="Attentive Energy"/>
    <x v="35"/>
    <s v="Spiny Dogfish"/>
    <x v="1098"/>
    <x v="4795"/>
    <x v="1"/>
    <x v="5"/>
    <x v="13"/>
    <n v="152.16999999999999"/>
  </r>
  <r>
    <x v="13"/>
    <x v="21"/>
    <s v="Attentive Energy"/>
    <x v="25"/>
    <s v="Bluefish"/>
    <x v="537"/>
    <x v="2600"/>
    <x v="1"/>
    <x v="1"/>
    <x v="13"/>
    <n v="135.26"/>
  </r>
  <r>
    <x v="13"/>
    <x v="21"/>
    <s v="Attentive Energy"/>
    <x v="48"/>
    <s v="Northeast Multispecies"/>
    <x v="959"/>
    <x v="102"/>
    <x v="6"/>
    <x v="6"/>
    <x v="13"/>
    <n v="126.81"/>
  </r>
  <r>
    <x v="13"/>
    <x v="21"/>
    <s v="Attentive Energy"/>
    <x v="41"/>
    <s v="Northeast Multispecies"/>
    <x v="102"/>
    <x v="99"/>
    <x v="6"/>
    <x v="6"/>
    <x v="13"/>
    <n v="124.39"/>
  </r>
  <r>
    <x v="13"/>
    <x v="21"/>
    <s v="Attentive Energy"/>
    <x v="3"/>
    <s v="No Federal FMP"/>
    <x v="944"/>
    <x v="206"/>
    <x v="6"/>
    <x v="1"/>
    <x v="13"/>
    <n v="108.69"/>
  </r>
  <r>
    <x v="13"/>
    <x v="21"/>
    <s v="Attentive Energy"/>
    <x v="8"/>
    <s v="ASMFC FMP"/>
    <x v="332"/>
    <x v="1193"/>
    <x v="6"/>
    <x v="6"/>
    <x v="13"/>
    <n v="82.12"/>
  </r>
  <r>
    <x v="13"/>
    <x v="21"/>
    <s v="Attentive Energy"/>
    <x v="32"/>
    <s v="Highly Migratory Species"/>
    <x v="437"/>
    <x v="99"/>
    <x v="1"/>
    <x v="1"/>
    <x v="13"/>
    <n v="79.709999999999994"/>
  </r>
  <r>
    <x v="13"/>
    <x v="21"/>
    <s v="Attentive Energy"/>
    <x v="113"/>
    <s v="SERO FMP"/>
    <x v="190"/>
    <x v="325"/>
    <x v="67"/>
    <x v="64"/>
    <x v="13"/>
    <n v="61.59"/>
  </r>
  <r>
    <x v="13"/>
    <x v="21"/>
    <s v="Attentive Energy"/>
    <x v="24"/>
    <s v="No Federal FMP"/>
    <x v="852"/>
    <x v="60"/>
    <x v="67"/>
    <x v="8"/>
    <x v="13"/>
    <n v="59.18"/>
  </r>
  <r>
    <x v="13"/>
    <x v="21"/>
    <s v="Attentive Energy"/>
    <x v="60"/>
    <s v="ASMFC FMP"/>
    <x v="191"/>
    <x v="487"/>
    <x v="6"/>
    <x v="6"/>
    <x v="13"/>
    <n v="54.35"/>
  </r>
  <r>
    <x v="13"/>
    <x v="21"/>
    <s v="Attentive Energy"/>
    <x v="31"/>
    <s v="No Federal FMP"/>
    <x v="260"/>
    <x v="1008"/>
    <x v="5"/>
    <x v="5"/>
    <x v="13"/>
    <n v="50.72"/>
  </r>
  <r>
    <x v="13"/>
    <x v="21"/>
    <s v="Attentive Energy"/>
    <x v="64"/>
    <s v="Small-Mesh Multispecies"/>
    <x v="413"/>
    <x v="2141"/>
    <x v="1"/>
    <x v="5"/>
    <x v="13"/>
    <n v="43.48"/>
  </r>
  <r>
    <x v="13"/>
    <x v="21"/>
    <s v="Attentive Energy"/>
    <x v="31"/>
    <s v="No Federal FMP"/>
    <x v="145"/>
    <x v="184"/>
    <x v="29"/>
    <x v="44"/>
    <x v="13"/>
    <n v="16.91"/>
  </r>
  <r>
    <x v="13"/>
    <x v="21"/>
    <s v="Attentive Energy"/>
    <x v="19"/>
    <s v="Tilefish"/>
    <x v="17"/>
    <x v="27"/>
    <x v="1"/>
    <x v="1"/>
    <x v="13"/>
    <n v="8.4499999999999993"/>
  </r>
  <r>
    <x v="13"/>
    <x v="21"/>
    <s v="Attentive Energy"/>
    <x v="13"/>
    <s v="No Federal FMP"/>
    <x v="111"/>
    <x v="68"/>
    <x v="5"/>
    <x v="5"/>
    <x v="13"/>
    <n v="7.25"/>
  </r>
  <r>
    <x v="13"/>
    <x v="21"/>
    <s v="Attentive Energy"/>
    <x v="23"/>
    <s v="Highly Migratory Species"/>
    <x v="111"/>
    <x v="19"/>
    <x v="6"/>
    <x v="6"/>
    <x v="13"/>
    <n v="7.25"/>
  </r>
  <r>
    <x v="13"/>
    <x v="21"/>
    <s v="Attentive Energy"/>
    <x v="43"/>
    <s v="Northeast Multispecies"/>
    <x v="71"/>
    <x v="20"/>
    <x v="6"/>
    <x v="6"/>
    <x v="13"/>
    <n v="4.83"/>
  </r>
  <r>
    <x v="13"/>
    <x v="21"/>
    <s v="Attentive Energy"/>
    <x v="109"/>
    <s v="SERO FMP"/>
    <x v="19"/>
    <x v="19"/>
    <x v="7"/>
    <x v="7"/>
    <x v="13"/>
    <n v="2.42"/>
  </r>
  <r>
    <x v="13"/>
    <x v="21"/>
    <s v="Attentive Energy"/>
    <x v="37"/>
    <s v="No Federal FMP"/>
    <x v="19"/>
    <x v="19"/>
    <x v="6"/>
    <x v="6"/>
    <x v="13"/>
    <n v="2.42"/>
  </r>
  <r>
    <x v="13"/>
    <x v="21"/>
    <s v="Attentive Energy"/>
    <x v="52"/>
    <s v="No Federal FMP"/>
    <x v="19"/>
    <x v="19"/>
    <x v="29"/>
    <x v="5"/>
    <x v="13"/>
    <n v="2.42"/>
  </r>
  <r>
    <x v="13"/>
    <x v="21"/>
    <s v="Attentive Energy"/>
    <x v="83"/>
    <s v="No Federal FMP"/>
    <x v="19"/>
    <x v="65"/>
    <x v="1"/>
    <x v="1"/>
    <x v="13"/>
    <n v="2.42"/>
  </r>
  <r>
    <x v="13"/>
    <x v="21"/>
    <s v="Attentive Energy"/>
    <x v="51"/>
    <s v="No Federal FMP"/>
    <x v="20"/>
    <x v="19"/>
    <x v="6"/>
    <x v="1"/>
    <x v="13"/>
    <n v="1.21"/>
  </r>
  <r>
    <x v="13"/>
    <x v="21"/>
    <s v="Attentive Energy"/>
    <x v="44"/>
    <s v="ASMFC FMP"/>
    <x v="20"/>
    <x v="19"/>
    <x v="54"/>
    <x v="44"/>
    <x v="13"/>
    <n v="1.21"/>
  </r>
  <r>
    <x v="13"/>
    <x v="21"/>
    <s v="Attentive Energy"/>
    <x v="108"/>
    <s v="No Federal FMP"/>
    <x v="20"/>
    <x v="20"/>
    <x v="1"/>
    <x v="5"/>
    <x v="13"/>
    <n v="1.21"/>
  </r>
  <r>
    <x v="13"/>
    <x v="21"/>
    <s v="Attentive Energy"/>
    <x v="14"/>
    <s v="No Federal FMP"/>
    <x v="20"/>
    <x v="20"/>
    <x v="6"/>
    <x v="1"/>
    <x v="13"/>
    <n v="1.21"/>
  </r>
  <r>
    <x v="13"/>
    <x v="21"/>
    <s v="Attentive Energy"/>
    <x v="49"/>
    <s v="No Federal FMP"/>
    <x v="20"/>
    <x v="108"/>
    <x v="5"/>
    <x v="44"/>
    <x v="13"/>
    <n v="1.21"/>
  </r>
  <r>
    <x v="13"/>
    <x v="22"/>
    <s v="Community Offshore Wind"/>
    <x v="1"/>
    <s v="Sea Scallop"/>
    <x v="5173"/>
    <x v="5162"/>
    <x v="109"/>
    <x v="81"/>
    <x v="13"/>
    <n v="3018826.77"/>
  </r>
  <r>
    <x v="13"/>
    <x v="22"/>
    <s v="Community Offshore Wind"/>
    <x v="53"/>
    <s v="Surfclam, Ocean Quahog"/>
    <x v="5174"/>
    <x v="5163"/>
    <x v="299"/>
    <x v="309"/>
    <x v="13"/>
    <n v="1076714.93"/>
  </r>
  <r>
    <x v="13"/>
    <x v="22"/>
    <s v="Community Offshore Wind"/>
    <x v="96"/>
    <s v="Surfclam, Ocean Quahog"/>
    <x v="5175"/>
    <x v="5164"/>
    <x v="111"/>
    <x v="49"/>
    <x v="13"/>
    <n v="119453.17"/>
  </r>
  <r>
    <x v="13"/>
    <x v="22"/>
    <s v="Community Offshore Wind"/>
    <x v="18"/>
    <s v="Mackerel, Squid, and Butterfish"/>
    <x v="5176"/>
    <x v="5165"/>
    <x v="127"/>
    <x v="121"/>
    <x v="13"/>
    <n v="50641.79"/>
  </r>
  <r>
    <x v="13"/>
    <x v="22"/>
    <s v="Community Offshore Wind"/>
    <x v="38"/>
    <s v="Atlantic Herring"/>
    <x v="5177"/>
    <x v="5166"/>
    <x v="83"/>
    <x v="55"/>
    <x v="13"/>
    <n v="42009.27"/>
  </r>
  <r>
    <x v="13"/>
    <x v="22"/>
    <s v="Community Offshore Wind"/>
    <x v="7"/>
    <s v="Mackerel, Squid, and Butterfish"/>
    <x v="5178"/>
    <x v="5167"/>
    <x v="22"/>
    <x v="28"/>
    <x v="13"/>
    <n v="39602.35"/>
  </r>
  <r>
    <x v="13"/>
    <x v="22"/>
    <s v="Community Offshore Wind"/>
    <x v="10"/>
    <s v="Summer Flounder, Scup, Black Sea Bass"/>
    <x v="568"/>
    <x v="5168"/>
    <x v="22"/>
    <x v="57"/>
    <x v="13"/>
    <n v="38199.019999999997"/>
  </r>
  <r>
    <x v="13"/>
    <x v="22"/>
    <s v="Community Offshore Wind"/>
    <x v="16"/>
    <s v="Monkfish"/>
    <x v="5179"/>
    <x v="5169"/>
    <x v="27"/>
    <x v="68"/>
    <x v="13"/>
    <n v="35934.620000000003"/>
  </r>
  <r>
    <x v="13"/>
    <x v="22"/>
    <s v="Community Offshore Wind"/>
    <x v="9"/>
    <s v="Summer Flounder, Scup, Black Sea Bass"/>
    <x v="5180"/>
    <x v="1189"/>
    <x v="41"/>
    <x v="82"/>
    <x v="13"/>
    <n v="9514.1299999999992"/>
  </r>
  <r>
    <x v="13"/>
    <x v="22"/>
    <s v="Community Offshore Wind"/>
    <x v="6"/>
    <s v="Mackerel, Squid, and Butterfish"/>
    <x v="425"/>
    <x v="5170"/>
    <x v="9"/>
    <x v="31"/>
    <x v="13"/>
    <n v="7631.35"/>
  </r>
  <r>
    <x v="13"/>
    <x v="22"/>
    <s v="Community Offshore Wind"/>
    <x v="2"/>
    <s v="Summer Flounder, Scup, Black Sea Bass"/>
    <x v="3295"/>
    <x v="5171"/>
    <x v="27"/>
    <x v="28"/>
    <x v="13"/>
    <n v="7221.95"/>
  </r>
  <r>
    <x v="13"/>
    <x v="22"/>
    <s v="Community Offshore Wind"/>
    <x v="5"/>
    <s v="ASMFC FMP"/>
    <x v="5181"/>
    <x v="537"/>
    <x v="6"/>
    <x v="6"/>
    <x v="13"/>
    <n v="3714.83"/>
  </r>
  <r>
    <x v="13"/>
    <x v="22"/>
    <s v="Community Offshore Wind"/>
    <x v="40"/>
    <s v="ASMFC FMP"/>
    <x v="3995"/>
    <x v="5172"/>
    <x v="9"/>
    <x v="31"/>
    <x v="13"/>
    <n v="3527.64"/>
  </r>
  <r>
    <x v="13"/>
    <x v="22"/>
    <s v="Community Offshore Wind"/>
    <x v="95"/>
    <s v="No Federal FMP"/>
    <x v="2578"/>
    <x v="5173"/>
    <x v="15"/>
    <x v="91"/>
    <x v="13"/>
    <n v="2822.36"/>
  </r>
  <r>
    <x v="13"/>
    <x v="22"/>
    <s v="Community Offshore Wind"/>
    <x v="22"/>
    <s v="Small-Mesh Multispecies"/>
    <x v="5182"/>
    <x v="5174"/>
    <x v="29"/>
    <x v="5"/>
    <x v="13"/>
    <n v="2284.94"/>
  </r>
  <r>
    <x v="13"/>
    <x v="22"/>
    <s v="Community Offshore Wind"/>
    <x v="0"/>
    <m/>
    <x v="5183"/>
    <x v="1262"/>
    <x v="0"/>
    <x v="0"/>
    <x v="13"/>
    <n v="1926.25"/>
  </r>
  <r>
    <x v="13"/>
    <x v="22"/>
    <s v="Community Offshore Wind"/>
    <x v="28"/>
    <s v="Tilefish"/>
    <x v="4765"/>
    <x v="4371"/>
    <x v="29"/>
    <x v="5"/>
    <x v="13"/>
    <n v="1255.99"/>
  </r>
  <r>
    <x v="13"/>
    <x v="22"/>
    <s v="Community Offshore Wind"/>
    <x v="27"/>
    <s v="Northeast Multispecies"/>
    <x v="2610"/>
    <x v="779"/>
    <x v="1"/>
    <x v="1"/>
    <x v="13"/>
    <n v="1225.8"/>
  </r>
  <r>
    <x v="13"/>
    <x v="22"/>
    <s v="Community Offshore Wind"/>
    <x v="20"/>
    <s v="Mackerel, Squid, and Butterfish"/>
    <x v="54"/>
    <x v="3794"/>
    <x v="7"/>
    <x v="44"/>
    <x v="13"/>
    <n v="328.49"/>
  </r>
  <r>
    <x v="13"/>
    <x v="22"/>
    <s v="Community Offshore Wind"/>
    <x v="17"/>
    <s v="Small-Mesh Multispecies"/>
    <x v="331"/>
    <x v="117"/>
    <x v="7"/>
    <x v="44"/>
    <x v="13"/>
    <n v="292.26"/>
  </r>
  <r>
    <x v="13"/>
    <x v="22"/>
    <s v="Community Offshore Wind"/>
    <x v="25"/>
    <s v="Bluefish"/>
    <x v="57"/>
    <x v="1619"/>
    <x v="1"/>
    <x v="1"/>
    <x v="13"/>
    <n v="221.01"/>
  </r>
  <r>
    <x v="13"/>
    <x v="22"/>
    <s v="Community Offshore Wind"/>
    <x v="21"/>
    <s v="No Federal FMP"/>
    <x v="389"/>
    <x v="264"/>
    <x v="5"/>
    <x v="5"/>
    <x v="13"/>
    <n v="179.94"/>
  </r>
  <r>
    <x v="13"/>
    <x v="22"/>
    <s v="Community Offshore Wind"/>
    <x v="60"/>
    <s v="ASMFC FMP"/>
    <x v="642"/>
    <x v="3092"/>
    <x v="6"/>
    <x v="6"/>
    <x v="13"/>
    <n v="166.66"/>
  </r>
  <r>
    <x v="13"/>
    <x v="22"/>
    <s v="Community Offshore Wind"/>
    <x v="113"/>
    <s v="SERO FMP"/>
    <x v="477"/>
    <x v="1454"/>
    <x v="39"/>
    <x v="57"/>
    <x v="13"/>
    <n v="155.79"/>
  </r>
  <r>
    <x v="13"/>
    <x v="22"/>
    <s v="Community Offshore Wind"/>
    <x v="8"/>
    <s v="ASMFC FMP"/>
    <x v="850"/>
    <x v="1106"/>
    <x v="6"/>
    <x v="6"/>
    <x v="13"/>
    <n v="144.91999999999999"/>
  </r>
  <r>
    <x v="13"/>
    <x v="22"/>
    <s v="Community Offshore Wind"/>
    <x v="41"/>
    <s v="Northeast Multispecies"/>
    <x v="224"/>
    <x v="1030"/>
    <x v="6"/>
    <x v="6"/>
    <x v="13"/>
    <n v="123.18"/>
  </r>
  <r>
    <x v="13"/>
    <x v="22"/>
    <s v="Community Offshore Wind"/>
    <x v="24"/>
    <s v="No Federal FMP"/>
    <x v="191"/>
    <x v="60"/>
    <x v="9"/>
    <x v="8"/>
    <x v="13"/>
    <n v="54.35"/>
  </r>
  <r>
    <x v="13"/>
    <x v="22"/>
    <s v="Community Offshore Wind"/>
    <x v="23"/>
    <s v="Highly Migratory Species"/>
    <x v="191"/>
    <x v="68"/>
    <x v="5"/>
    <x v="1"/>
    <x v="13"/>
    <n v="54.35"/>
  </r>
  <r>
    <x v="13"/>
    <x v="22"/>
    <s v="Community Offshore Wind"/>
    <x v="31"/>
    <s v="No Federal FMP"/>
    <x v="192"/>
    <x v="215"/>
    <x v="5"/>
    <x v="5"/>
    <x v="13"/>
    <n v="53.14"/>
  </r>
  <r>
    <x v="13"/>
    <x v="22"/>
    <s v="Community Offshore Wind"/>
    <x v="35"/>
    <s v="Spiny Dogfish"/>
    <x v="193"/>
    <x v="2706"/>
    <x v="6"/>
    <x v="6"/>
    <x v="13"/>
    <n v="44.68"/>
  </r>
  <r>
    <x v="13"/>
    <x v="22"/>
    <s v="Community Offshore Wind"/>
    <x v="26"/>
    <s v="Skates"/>
    <x v="613"/>
    <x v="983"/>
    <x v="6"/>
    <x v="6"/>
    <x v="13"/>
    <n v="35.020000000000003"/>
  </r>
  <r>
    <x v="13"/>
    <x v="22"/>
    <s v="Community Offshore Wind"/>
    <x v="19"/>
    <s v="Tilefish"/>
    <x v="480"/>
    <x v="158"/>
    <x v="29"/>
    <x v="7"/>
    <x v="13"/>
    <n v="31.4"/>
  </r>
  <r>
    <x v="13"/>
    <x v="22"/>
    <s v="Community Offshore Wind"/>
    <x v="48"/>
    <s v="Northeast Multispecies"/>
    <x v="164"/>
    <x v="15"/>
    <x v="6"/>
    <x v="6"/>
    <x v="13"/>
    <n v="25.36"/>
  </r>
  <r>
    <x v="13"/>
    <x v="22"/>
    <s v="Community Offshore Wind"/>
    <x v="64"/>
    <s v="Small-Mesh Multispecies"/>
    <x v="164"/>
    <x v="281"/>
    <x v="1"/>
    <x v="1"/>
    <x v="13"/>
    <n v="25.36"/>
  </r>
  <r>
    <x v="13"/>
    <x v="22"/>
    <s v="Community Offshore Wind"/>
    <x v="31"/>
    <s v="No Federal FMP"/>
    <x v="67"/>
    <x v="17"/>
    <x v="29"/>
    <x v="44"/>
    <x v="13"/>
    <n v="18.12"/>
  </r>
  <r>
    <x v="13"/>
    <x v="22"/>
    <s v="Community Offshore Wind"/>
    <x v="32"/>
    <s v="Highly Migratory Species"/>
    <x v="70"/>
    <x v="17"/>
    <x v="6"/>
    <x v="6"/>
    <x v="13"/>
    <n v="12.08"/>
  </r>
  <r>
    <x v="13"/>
    <x v="22"/>
    <s v="Community Offshore Wind"/>
    <x v="37"/>
    <s v="No Federal FMP"/>
    <x v="110"/>
    <x v="109"/>
    <x v="1"/>
    <x v="1"/>
    <x v="13"/>
    <n v="10.87"/>
  </r>
  <r>
    <x v="13"/>
    <x v="22"/>
    <s v="Community Offshore Wind"/>
    <x v="11"/>
    <s v="ASMFC FMP"/>
    <x v="110"/>
    <x v="109"/>
    <x v="6"/>
    <x v="6"/>
    <x v="13"/>
    <n v="10.87"/>
  </r>
  <r>
    <x v="13"/>
    <x v="22"/>
    <s v="Community Offshore Wind"/>
    <x v="49"/>
    <s v="No Federal FMP"/>
    <x v="18"/>
    <x v="64"/>
    <x v="10"/>
    <x v="63"/>
    <x v="13"/>
    <n v="6.04"/>
  </r>
  <r>
    <x v="13"/>
    <x v="22"/>
    <s v="Community Offshore Wind"/>
    <x v="3"/>
    <s v="No Federal FMP"/>
    <x v="71"/>
    <x v="20"/>
    <x v="6"/>
    <x v="6"/>
    <x v="13"/>
    <n v="4.83"/>
  </r>
  <r>
    <x v="13"/>
    <x v="22"/>
    <s v="Community Offshore Wind"/>
    <x v="13"/>
    <s v="No Federal FMP"/>
    <x v="27"/>
    <x v="26"/>
    <x v="1"/>
    <x v="1"/>
    <x v="13"/>
    <n v="3.62"/>
  </r>
  <r>
    <x v="13"/>
    <x v="22"/>
    <s v="Community Offshore Wind"/>
    <x v="83"/>
    <s v="No Federal FMP"/>
    <x v="27"/>
    <x v="26"/>
    <x v="1"/>
    <x v="5"/>
    <x v="13"/>
    <n v="3.62"/>
  </r>
  <r>
    <x v="13"/>
    <x v="22"/>
    <s v="Community Offshore Wind"/>
    <x v="51"/>
    <s v="No Federal FMP"/>
    <x v="20"/>
    <x v="19"/>
    <x v="6"/>
    <x v="1"/>
    <x v="13"/>
    <n v="1.21"/>
  </r>
  <r>
    <x v="13"/>
    <x v="22"/>
    <s v="Community Offshore Wind"/>
    <x v="44"/>
    <s v="ASMFC FMP"/>
    <x v="20"/>
    <x v="19"/>
    <x v="54"/>
    <x v="44"/>
    <x v="13"/>
    <n v="1.21"/>
  </r>
  <r>
    <x v="13"/>
    <x v="22"/>
    <s v="Community Offshore Wind"/>
    <x v="108"/>
    <s v="No Federal FMP"/>
    <x v="20"/>
    <x v="19"/>
    <x v="1"/>
    <x v="1"/>
    <x v="13"/>
    <n v="1.21"/>
  </r>
  <r>
    <x v="13"/>
    <x v="22"/>
    <s v="Community Offshore Wind"/>
    <x v="14"/>
    <s v="No Federal FMP"/>
    <x v="20"/>
    <x v="20"/>
    <x v="6"/>
    <x v="1"/>
    <x v="13"/>
    <n v="1.21"/>
  </r>
  <r>
    <x v="13"/>
    <x v="23"/>
    <s v="Atlantic Shores Offshore Wind Bight"/>
    <x v="1"/>
    <s v="Sea Scallop"/>
    <x v="5184"/>
    <x v="5175"/>
    <x v="17"/>
    <x v="152"/>
    <x v="13"/>
    <n v="3129802"/>
  </r>
  <r>
    <x v="13"/>
    <x v="23"/>
    <s v="Atlantic Shores Offshore Wind Bight"/>
    <x v="53"/>
    <s v="Surfclam, Ocean Quahog"/>
    <x v="5185"/>
    <x v="5176"/>
    <x v="126"/>
    <x v="223"/>
    <x v="13"/>
    <n v="609696.53"/>
  </r>
  <r>
    <x v="13"/>
    <x v="23"/>
    <s v="Atlantic Shores Offshore Wind Bight"/>
    <x v="96"/>
    <s v="Surfclam, Ocean Quahog"/>
    <x v="5186"/>
    <x v="5177"/>
    <x v="181"/>
    <x v="51"/>
    <x v="13"/>
    <n v="302047.65000000002"/>
  </r>
  <r>
    <x v="13"/>
    <x v="23"/>
    <s v="Atlantic Shores Offshore Wind Bight"/>
    <x v="16"/>
    <s v="Monkfish"/>
    <x v="5187"/>
    <x v="5178"/>
    <x v="22"/>
    <x v="68"/>
    <x v="13"/>
    <n v="37228.050000000003"/>
  </r>
  <r>
    <x v="13"/>
    <x v="23"/>
    <s v="Atlantic Shores Offshore Wind Bight"/>
    <x v="10"/>
    <s v="Summer Flounder, Scup, Black Sea Bass"/>
    <x v="5188"/>
    <x v="5179"/>
    <x v="10"/>
    <x v="63"/>
    <x v="13"/>
    <n v="27376.97"/>
  </r>
  <r>
    <x v="13"/>
    <x v="23"/>
    <s v="Atlantic Shores Offshore Wind Bight"/>
    <x v="40"/>
    <s v="ASMFC FMP"/>
    <x v="5189"/>
    <x v="5180"/>
    <x v="71"/>
    <x v="94"/>
    <x v="13"/>
    <n v="11956.07"/>
  </r>
  <r>
    <x v="13"/>
    <x v="23"/>
    <s v="Atlantic Shores Offshore Wind Bight"/>
    <x v="7"/>
    <s v="Mackerel, Squid, and Butterfish"/>
    <x v="5190"/>
    <x v="5181"/>
    <x v="29"/>
    <x v="7"/>
    <x v="13"/>
    <n v="9427.18"/>
  </r>
  <r>
    <x v="13"/>
    <x v="23"/>
    <s v="Atlantic Shores Offshore Wind Bight"/>
    <x v="2"/>
    <s v="Summer Flounder, Scup, Black Sea Bass"/>
    <x v="5191"/>
    <x v="4951"/>
    <x v="12"/>
    <x v="57"/>
    <x v="13"/>
    <n v="8188.09"/>
  </r>
  <r>
    <x v="13"/>
    <x v="23"/>
    <s v="Atlantic Shores Offshore Wind Bight"/>
    <x v="6"/>
    <s v="Mackerel, Squid, and Butterfish"/>
    <x v="5192"/>
    <x v="5182"/>
    <x v="9"/>
    <x v="31"/>
    <x v="13"/>
    <n v="7144.65"/>
  </r>
  <r>
    <x v="13"/>
    <x v="23"/>
    <s v="Atlantic Shores Offshore Wind Bight"/>
    <x v="9"/>
    <s v="Summer Flounder, Scup, Black Sea Bass"/>
    <x v="5193"/>
    <x v="5183"/>
    <x v="45"/>
    <x v="57"/>
    <x v="13"/>
    <n v="5237.72"/>
  </r>
  <r>
    <x v="13"/>
    <x v="23"/>
    <s v="Atlantic Shores Offshore Wind Bight"/>
    <x v="18"/>
    <s v="Mackerel, Squid, and Butterfish"/>
    <x v="5194"/>
    <x v="5184"/>
    <x v="11"/>
    <x v="31"/>
    <x v="13"/>
    <n v="3707.59"/>
  </r>
  <r>
    <x v="13"/>
    <x v="23"/>
    <s v="Atlantic Shores Offshore Wind Bight"/>
    <x v="95"/>
    <s v="No Federal FMP"/>
    <x v="5195"/>
    <x v="5185"/>
    <x v="19"/>
    <x v="109"/>
    <x v="13"/>
    <n v="3568.7"/>
  </r>
  <r>
    <x v="13"/>
    <x v="23"/>
    <s v="Atlantic Shores Offshore Wind Bight"/>
    <x v="38"/>
    <s v="Atlantic Herring"/>
    <x v="4311"/>
    <x v="5186"/>
    <x v="1"/>
    <x v="1"/>
    <x v="13"/>
    <n v="1885.19"/>
  </r>
  <r>
    <x v="13"/>
    <x v="23"/>
    <s v="Atlantic Shores Offshore Wind Bight"/>
    <x v="0"/>
    <m/>
    <x v="5196"/>
    <x v="3447"/>
    <x v="0"/>
    <x v="0"/>
    <x v="13"/>
    <n v="1548.25"/>
  </r>
  <r>
    <x v="13"/>
    <x v="23"/>
    <s v="Atlantic Shores Offshore Wind Bight"/>
    <x v="5"/>
    <s v="ASMFC FMP"/>
    <x v="2629"/>
    <x v="98"/>
    <x v="6"/>
    <x v="6"/>
    <x v="13"/>
    <n v="1321.21"/>
  </r>
  <r>
    <x v="13"/>
    <x v="23"/>
    <s v="Atlantic Shores Offshore Wind Bight"/>
    <x v="22"/>
    <s v="Small-Mesh Multispecies"/>
    <x v="3101"/>
    <x v="2856"/>
    <x v="6"/>
    <x v="6"/>
    <x v="13"/>
    <n v="316.41000000000003"/>
  </r>
  <r>
    <x v="13"/>
    <x v="23"/>
    <s v="Atlantic Shores Offshore Wind Bight"/>
    <x v="28"/>
    <s v="Tilefish"/>
    <x v="387"/>
    <x v="403"/>
    <x v="1"/>
    <x v="6"/>
    <x v="13"/>
    <n v="275.35000000000002"/>
  </r>
  <r>
    <x v="13"/>
    <x v="23"/>
    <s v="Atlantic Shores Offshore Wind Bight"/>
    <x v="26"/>
    <s v="Skates"/>
    <x v="141"/>
    <x v="5187"/>
    <x v="6"/>
    <x v="6"/>
    <x v="13"/>
    <n v="230.67"/>
  </r>
  <r>
    <x v="13"/>
    <x v="23"/>
    <s v="Atlantic Shores Offshore Wind Bight"/>
    <x v="25"/>
    <s v="Bluefish"/>
    <x v="1643"/>
    <x v="2968"/>
    <x v="1"/>
    <x v="1"/>
    <x v="13"/>
    <n v="181.15"/>
  </r>
  <r>
    <x v="13"/>
    <x v="23"/>
    <s v="Atlantic Shores Offshore Wind Bight"/>
    <x v="60"/>
    <s v="ASMFC FMP"/>
    <x v="831"/>
    <x v="1397"/>
    <x v="6"/>
    <x v="6"/>
    <x v="13"/>
    <n v="131.63999999999999"/>
  </r>
  <r>
    <x v="13"/>
    <x v="23"/>
    <s v="Atlantic Shores Offshore Wind Bight"/>
    <x v="113"/>
    <s v="SERO FMP"/>
    <x v="1053"/>
    <x v="1224"/>
    <x v="27"/>
    <x v="10"/>
    <x v="13"/>
    <n v="90.58"/>
  </r>
  <r>
    <x v="13"/>
    <x v="23"/>
    <s v="Atlantic Shores Offshore Wind Bight"/>
    <x v="8"/>
    <s v="ASMFC FMP"/>
    <x v="1188"/>
    <x v="182"/>
    <x v="6"/>
    <x v="6"/>
    <x v="13"/>
    <n v="72.459999999999994"/>
  </r>
  <r>
    <x v="13"/>
    <x v="23"/>
    <s v="Atlantic Shores Offshore Wind Bight"/>
    <x v="20"/>
    <s v="Mackerel, Squid, and Butterfish"/>
    <x v="63"/>
    <x v="270"/>
    <x v="1"/>
    <x v="1"/>
    <x v="13"/>
    <n v="62.8"/>
  </r>
  <r>
    <x v="13"/>
    <x v="23"/>
    <s v="Atlantic Shores Offshore Wind Bight"/>
    <x v="19"/>
    <s v="Tilefish"/>
    <x v="191"/>
    <x v="207"/>
    <x v="7"/>
    <x v="31"/>
    <x v="13"/>
    <n v="54.35"/>
  </r>
  <r>
    <x v="13"/>
    <x v="23"/>
    <s v="Atlantic Shores Offshore Wind Bight"/>
    <x v="17"/>
    <s v="Small-Mesh Multispecies"/>
    <x v="613"/>
    <x v="204"/>
    <x v="1"/>
    <x v="6"/>
    <x v="13"/>
    <n v="35.020000000000003"/>
  </r>
  <r>
    <x v="13"/>
    <x v="23"/>
    <s v="Atlantic Shores Offshore Wind Bight"/>
    <x v="27"/>
    <s v="Northeast Multispecies"/>
    <x v="108"/>
    <x v="26"/>
    <x v="6"/>
    <x v="6"/>
    <x v="13"/>
    <n v="27.78"/>
  </r>
  <r>
    <x v="13"/>
    <x v="23"/>
    <s v="Atlantic Shores Offshore Wind Bight"/>
    <x v="31"/>
    <s v="No Federal FMP"/>
    <x v="164"/>
    <x v="11"/>
    <x v="1"/>
    <x v="5"/>
    <x v="13"/>
    <n v="25.36"/>
  </r>
  <r>
    <x v="13"/>
    <x v="23"/>
    <s v="Atlantic Shores Offshore Wind Bight"/>
    <x v="24"/>
    <s v="No Federal FMP"/>
    <x v="68"/>
    <x v="69"/>
    <x v="5"/>
    <x v="7"/>
    <x v="13"/>
    <n v="14.49"/>
  </r>
  <r>
    <x v="13"/>
    <x v="23"/>
    <s v="Atlantic Shores Offshore Wind Bight"/>
    <x v="21"/>
    <s v="No Federal FMP"/>
    <x v="69"/>
    <x v="18"/>
    <x v="6"/>
    <x v="6"/>
    <x v="13"/>
    <n v="13.28"/>
  </r>
  <r>
    <x v="13"/>
    <x v="23"/>
    <s v="Atlantic Shores Offshore Wind Bight"/>
    <x v="11"/>
    <s v="ASMFC FMP"/>
    <x v="111"/>
    <x v="109"/>
    <x v="6"/>
    <x v="6"/>
    <x v="13"/>
    <n v="7.25"/>
  </r>
  <r>
    <x v="13"/>
    <x v="23"/>
    <s v="Atlantic Shores Offshore Wind Bight"/>
    <x v="41"/>
    <s v="Northeast Multispecies"/>
    <x v="18"/>
    <x v="65"/>
    <x v="6"/>
    <x v="6"/>
    <x v="13"/>
    <n v="6.04"/>
  </r>
  <r>
    <x v="13"/>
    <x v="23"/>
    <s v="Atlantic Shores Offshore Wind Bight"/>
    <x v="32"/>
    <s v="Highly Migratory Species"/>
    <x v="18"/>
    <x v="108"/>
    <x v="6"/>
    <x v="6"/>
    <x v="13"/>
    <n v="6.04"/>
  </r>
  <r>
    <x v="13"/>
    <x v="23"/>
    <s v="Atlantic Shores Offshore Wind Bight"/>
    <x v="49"/>
    <s v="No Federal FMP"/>
    <x v="18"/>
    <x v="64"/>
    <x v="10"/>
    <x v="63"/>
    <x v="13"/>
    <n v="6.04"/>
  </r>
  <r>
    <x v="13"/>
    <x v="23"/>
    <s v="Atlantic Shores Offshore Wind Bight"/>
    <x v="64"/>
    <s v="Small-Mesh Multispecies"/>
    <x v="71"/>
    <x v="16"/>
    <x v="6"/>
    <x v="6"/>
    <x v="13"/>
    <n v="4.83"/>
  </r>
  <r>
    <x v="13"/>
    <x v="23"/>
    <s v="Atlantic Shores Offshore Wind Bight"/>
    <x v="83"/>
    <s v="No Federal FMP"/>
    <x v="71"/>
    <x v="68"/>
    <x v="5"/>
    <x v="7"/>
    <x v="13"/>
    <n v="4.83"/>
  </r>
  <r>
    <x v="13"/>
    <x v="23"/>
    <s v="Atlantic Shores Offshore Wind Bight"/>
    <x v="48"/>
    <s v="Northeast Multispecies"/>
    <x v="27"/>
    <x v="20"/>
    <x v="6"/>
    <x v="6"/>
    <x v="13"/>
    <n v="3.62"/>
  </r>
  <r>
    <x v="13"/>
    <x v="23"/>
    <s v="Atlantic Shores Offshore Wind Bight"/>
    <x v="31"/>
    <s v="No Federal FMP"/>
    <x v="27"/>
    <x v="109"/>
    <x v="1"/>
    <x v="1"/>
    <x v="13"/>
    <n v="3.62"/>
  </r>
  <r>
    <x v="13"/>
    <x v="23"/>
    <s v="Atlantic Shores Offshore Wind Bight"/>
    <x v="51"/>
    <s v="No Federal FMP"/>
    <x v="20"/>
    <x v="109"/>
    <x v="6"/>
    <x v="7"/>
    <x v="13"/>
    <n v="1.21"/>
  </r>
  <r>
    <x v="13"/>
    <x v="24"/>
    <s v="Invenergy Wind Offshore"/>
    <x v="1"/>
    <s v="Sea Scallop"/>
    <x v="5197"/>
    <x v="5188"/>
    <x v="42"/>
    <x v="183"/>
    <x v="13"/>
    <n v="3983597.9"/>
  </r>
  <r>
    <x v="13"/>
    <x v="24"/>
    <s v="Invenergy Wind Offshore"/>
    <x v="96"/>
    <s v="Surfclam, Ocean Quahog"/>
    <x v="5198"/>
    <x v="5189"/>
    <x v="234"/>
    <x v="210"/>
    <x v="13"/>
    <n v="341142.77"/>
  </r>
  <r>
    <x v="13"/>
    <x v="24"/>
    <s v="Invenergy Wind Offshore"/>
    <x v="53"/>
    <s v="Surfclam, Ocean Quahog"/>
    <x v="5199"/>
    <x v="5190"/>
    <x v="93"/>
    <x v="56"/>
    <x v="13"/>
    <n v="90751.37"/>
  </r>
  <r>
    <x v="13"/>
    <x v="24"/>
    <s v="Invenergy Wind Offshore"/>
    <x v="16"/>
    <s v="Monkfish"/>
    <x v="5200"/>
    <x v="5191"/>
    <x v="12"/>
    <x v="22"/>
    <x v="13"/>
    <n v="40618.01"/>
  </r>
  <r>
    <x v="13"/>
    <x v="24"/>
    <s v="Invenergy Wind Offshore"/>
    <x v="10"/>
    <s v="Summer Flounder, Scup, Black Sea Bass"/>
    <x v="5201"/>
    <x v="5192"/>
    <x v="27"/>
    <x v="43"/>
    <x v="13"/>
    <n v="33327.230000000003"/>
  </r>
  <r>
    <x v="13"/>
    <x v="24"/>
    <s v="Invenergy Wind Offshore"/>
    <x v="7"/>
    <s v="Mackerel, Squid, and Butterfish"/>
    <x v="5202"/>
    <x v="5193"/>
    <x v="11"/>
    <x v="31"/>
    <x v="13"/>
    <n v="16395.509999999998"/>
  </r>
  <r>
    <x v="13"/>
    <x v="24"/>
    <s v="Invenergy Wind Offshore"/>
    <x v="6"/>
    <s v="Mackerel, Squid, and Butterfish"/>
    <x v="5203"/>
    <x v="5194"/>
    <x v="10"/>
    <x v="10"/>
    <x v="13"/>
    <n v="10778.57"/>
  </r>
  <r>
    <x v="13"/>
    <x v="24"/>
    <s v="Invenergy Wind Offshore"/>
    <x v="2"/>
    <s v="Summer Flounder, Scup, Black Sea Bass"/>
    <x v="5204"/>
    <x v="5195"/>
    <x v="56"/>
    <x v="32"/>
    <x v="13"/>
    <n v="9603.5"/>
  </r>
  <r>
    <x v="13"/>
    <x v="24"/>
    <s v="Invenergy Wind Offshore"/>
    <x v="9"/>
    <s v="Summer Flounder, Scup, Black Sea Bass"/>
    <x v="5205"/>
    <x v="5196"/>
    <x v="13"/>
    <x v="37"/>
    <x v="13"/>
    <n v="8997.24"/>
  </r>
  <r>
    <x v="13"/>
    <x v="24"/>
    <s v="Invenergy Wind Offshore"/>
    <x v="40"/>
    <s v="ASMFC FMP"/>
    <x v="5206"/>
    <x v="742"/>
    <x v="22"/>
    <x v="63"/>
    <x v="13"/>
    <n v="6987.66"/>
  </r>
  <r>
    <x v="13"/>
    <x v="24"/>
    <s v="Invenergy Wind Offshore"/>
    <x v="18"/>
    <s v="Mackerel, Squid, and Butterfish"/>
    <x v="5207"/>
    <x v="5197"/>
    <x v="7"/>
    <x v="44"/>
    <x v="13"/>
    <n v="3307.84"/>
  </r>
  <r>
    <x v="13"/>
    <x v="24"/>
    <s v="Invenergy Wind Offshore"/>
    <x v="0"/>
    <m/>
    <x v="5208"/>
    <x v="1026"/>
    <x v="0"/>
    <x v="0"/>
    <x v="13"/>
    <n v="2682.26"/>
  </r>
  <r>
    <x v="13"/>
    <x v="24"/>
    <s v="Invenergy Wind Offshore"/>
    <x v="95"/>
    <s v="No Federal FMP"/>
    <x v="3151"/>
    <x v="4183"/>
    <x v="46"/>
    <x v="47"/>
    <x v="13"/>
    <n v="2097.75"/>
  </r>
  <r>
    <x v="13"/>
    <x v="24"/>
    <s v="Invenergy Wind Offshore"/>
    <x v="38"/>
    <s v="Atlantic Herring"/>
    <x v="1187"/>
    <x v="5198"/>
    <x v="1"/>
    <x v="1"/>
    <x v="13"/>
    <n v="1740.27"/>
  </r>
  <r>
    <x v="13"/>
    <x v="24"/>
    <s v="Invenergy Wind Offshore"/>
    <x v="5"/>
    <s v="ASMFC FMP"/>
    <x v="4750"/>
    <x v="2085"/>
    <x v="6"/>
    <x v="6"/>
    <x v="13"/>
    <n v="1731.82"/>
  </r>
  <r>
    <x v="13"/>
    <x v="24"/>
    <s v="Invenergy Wind Offshore"/>
    <x v="23"/>
    <s v="Highly Migratory Species"/>
    <x v="4751"/>
    <x v="3962"/>
    <x v="16"/>
    <x v="37"/>
    <x v="13"/>
    <n v="902.14"/>
  </r>
  <r>
    <x v="13"/>
    <x v="24"/>
    <s v="Invenergy Wind Offshore"/>
    <x v="28"/>
    <s v="Tilefish"/>
    <x v="2276"/>
    <x v="571"/>
    <x v="1"/>
    <x v="1"/>
    <x v="13"/>
    <n v="640.07000000000005"/>
  </r>
  <r>
    <x v="13"/>
    <x v="24"/>
    <s v="Invenergy Wind Offshore"/>
    <x v="22"/>
    <s v="Small-Mesh Multispecies"/>
    <x v="3699"/>
    <x v="3418"/>
    <x v="1"/>
    <x v="1"/>
    <x v="13"/>
    <n v="475.83"/>
  </r>
  <r>
    <x v="13"/>
    <x v="24"/>
    <s v="Invenergy Wind Offshore"/>
    <x v="19"/>
    <s v="Tilefish"/>
    <x v="55"/>
    <x v="1103"/>
    <x v="93"/>
    <x v="56"/>
    <x v="13"/>
    <n v="295.88"/>
  </r>
  <r>
    <x v="13"/>
    <x v="24"/>
    <s v="Invenergy Wind Offshore"/>
    <x v="25"/>
    <s v="Bluefish"/>
    <x v="1453"/>
    <x v="684"/>
    <x v="1"/>
    <x v="1"/>
    <x v="13"/>
    <n v="242.74"/>
  </r>
  <r>
    <x v="13"/>
    <x v="24"/>
    <s v="Invenergy Wind Offshore"/>
    <x v="60"/>
    <s v="ASMFC FMP"/>
    <x v="850"/>
    <x v="301"/>
    <x v="6"/>
    <x v="6"/>
    <x v="13"/>
    <n v="144.91999999999999"/>
  </r>
  <r>
    <x v="13"/>
    <x v="24"/>
    <s v="Invenergy Wind Offshore"/>
    <x v="113"/>
    <s v="SERO FMP"/>
    <x v="517"/>
    <x v="404"/>
    <x v="13"/>
    <x v="28"/>
    <x v="13"/>
    <n v="141.30000000000001"/>
  </r>
  <r>
    <x v="13"/>
    <x v="24"/>
    <s v="Invenergy Wind Offshore"/>
    <x v="20"/>
    <s v="Mackerel, Squid, and Butterfish"/>
    <x v="124"/>
    <x v="2317"/>
    <x v="1"/>
    <x v="5"/>
    <x v="13"/>
    <n v="102.65"/>
  </r>
  <r>
    <x v="13"/>
    <x v="24"/>
    <s v="Invenergy Wind Offshore"/>
    <x v="8"/>
    <s v="ASMFC FMP"/>
    <x v="984"/>
    <x v="182"/>
    <x v="6"/>
    <x v="6"/>
    <x v="13"/>
    <n v="86.95"/>
  </r>
  <r>
    <x v="13"/>
    <x v="24"/>
    <s v="Invenergy Wind Offshore"/>
    <x v="26"/>
    <s v="Skates"/>
    <x v="986"/>
    <x v="2098"/>
    <x v="6"/>
    <x v="6"/>
    <x v="13"/>
    <n v="66.42"/>
  </r>
  <r>
    <x v="13"/>
    <x v="24"/>
    <s v="Invenergy Wind Offshore"/>
    <x v="17"/>
    <s v="Small-Mesh Multispecies"/>
    <x v="413"/>
    <x v="270"/>
    <x v="1"/>
    <x v="1"/>
    <x v="13"/>
    <n v="43.48"/>
  </r>
  <r>
    <x v="13"/>
    <x v="24"/>
    <s v="Invenergy Wind Offshore"/>
    <x v="31"/>
    <s v="No Federal FMP"/>
    <x v="13"/>
    <x v="246"/>
    <x v="5"/>
    <x v="5"/>
    <x v="13"/>
    <n v="36.229999999999997"/>
  </r>
  <r>
    <x v="13"/>
    <x v="24"/>
    <s v="Invenergy Wind Offshore"/>
    <x v="24"/>
    <s v="No Federal FMP"/>
    <x v="109"/>
    <x v="64"/>
    <x v="29"/>
    <x v="44"/>
    <x v="13"/>
    <n v="24.15"/>
  </r>
  <r>
    <x v="13"/>
    <x v="24"/>
    <s v="Invenergy Wind Offshore"/>
    <x v="41"/>
    <s v="Northeast Multispecies"/>
    <x v="68"/>
    <x v="108"/>
    <x v="6"/>
    <x v="6"/>
    <x v="13"/>
    <n v="14.49"/>
  </r>
  <r>
    <x v="13"/>
    <x v="24"/>
    <s v="Invenergy Wind Offshore"/>
    <x v="49"/>
    <s v="No Federal FMP"/>
    <x v="69"/>
    <x v="403"/>
    <x v="51"/>
    <x v="37"/>
    <x v="13"/>
    <n v="13.28"/>
  </r>
  <r>
    <x v="13"/>
    <x v="24"/>
    <s v="Invenergy Wind Offshore"/>
    <x v="21"/>
    <s v="No Federal FMP"/>
    <x v="70"/>
    <x v="18"/>
    <x v="6"/>
    <x v="6"/>
    <x v="13"/>
    <n v="12.08"/>
  </r>
  <r>
    <x v="13"/>
    <x v="24"/>
    <s v="Invenergy Wind Offshore"/>
    <x v="27"/>
    <s v="Northeast Multispecies"/>
    <x v="110"/>
    <x v="20"/>
    <x v="6"/>
    <x v="6"/>
    <x v="13"/>
    <n v="10.87"/>
  </r>
  <r>
    <x v="13"/>
    <x v="24"/>
    <s v="Invenergy Wind Offshore"/>
    <x v="83"/>
    <s v="No Federal FMP"/>
    <x v="111"/>
    <x v="69"/>
    <x v="5"/>
    <x v="44"/>
    <x v="13"/>
    <n v="7.25"/>
  </r>
  <r>
    <x v="13"/>
    <x v="24"/>
    <s v="Invenergy Wind Offshore"/>
    <x v="48"/>
    <s v="Northeast Multispecies"/>
    <x v="18"/>
    <x v="109"/>
    <x v="6"/>
    <x v="6"/>
    <x v="13"/>
    <n v="6.04"/>
  </r>
  <r>
    <x v="13"/>
    <x v="24"/>
    <s v="Invenergy Wind Offshore"/>
    <x v="64"/>
    <s v="Small-Mesh Multispecies"/>
    <x v="18"/>
    <x v="26"/>
    <x v="6"/>
    <x v="6"/>
    <x v="13"/>
    <n v="6.04"/>
  </r>
  <r>
    <x v="13"/>
    <x v="24"/>
    <s v="Invenergy Wind Offshore"/>
    <x v="32"/>
    <s v="Highly Migratory Species"/>
    <x v="71"/>
    <x v="26"/>
    <x v="6"/>
    <x v="6"/>
    <x v="13"/>
    <n v="4.83"/>
  </r>
  <r>
    <x v="13"/>
    <x v="24"/>
    <s v="Invenergy Wind Offshore"/>
    <x v="31"/>
    <s v="No Federal FMP"/>
    <x v="71"/>
    <x v="27"/>
    <x v="1"/>
    <x v="1"/>
    <x v="13"/>
    <n v="4.83"/>
  </r>
  <r>
    <x v="13"/>
    <x v="24"/>
    <s v="Invenergy Wind Offshore"/>
    <x v="11"/>
    <s v="ASMFC FMP"/>
    <x v="19"/>
    <x v="19"/>
    <x v="6"/>
    <x v="6"/>
    <x v="13"/>
    <n v="2.42"/>
  </r>
  <r>
    <x v="13"/>
    <x v="24"/>
    <s v="Invenergy Wind Offshore"/>
    <x v="44"/>
    <s v="ASMFC FMP"/>
    <x v="20"/>
    <x v="19"/>
    <x v="54"/>
    <x v="44"/>
    <x v="13"/>
    <n v="1.21"/>
  </r>
  <r>
    <x v="13"/>
    <x v="25"/>
    <s v="Mid-Atlantic Offshore Wind"/>
    <x v="1"/>
    <s v="Sea Scallop"/>
    <x v="5209"/>
    <x v="5199"/>
    <x v="71"/>
    <x v="56"/>
    <x v="13"/>
    <n v="981328.47"/>
  </r>
  <r>
    <x v="13"/>
    <x v="25"/>
    <s v="Mid-Atlantic Offshore Wind"/>
    <x v="16"/>
    <s v="Monkfish"/>
    <x v="5210"/>
    <x v="5200"/>
    <x v="111"/>
    <x v="150"/>
    <x v="13"/>
    <n v="142117.76000000001"/>
  </r>
  <r>
    <x v="13"/>
    <x v="25"/>
    <s v="Mid-Atlantic Offshore Wind"/>
    <x v="0"/>
    <m/>
    <x v="5211"/>
    <x v="5201"/>
    <x v="0"/>
    <x v="0"/>
    <x v="13"/>
    <n v="57716.4"/>
  </r>
  <r>
    <x v="13"/>
    <x v="25"/>
    <s v="Mid-Atlantic Offshore Wind"/>
    <x v="38"/>
    <s v="Atlantic Herring"/>
    <x v="5212"/>
    <x v="5202"/>
    <x v="22"/>
    <x v="32"/>
    <x v="13"/>
    <n v="32386.44"/>
  </r>
  <r>
    <x v="13"/>
    <x v="25"/>
    <s v="Mid-Atlantic Offshore Wind"/>
    <x v="18"/>
    <s v="Mackerel, Squid, and Butterfish"/>
    <x v="5213"/>
    <x v="5203"/>
    <x v="20"/>
    <x v="77"/>
    <x v="13"/>
    <n v="28206.65"/>
  </r>
  <r>
    <x v="13"/>
    <x v="25"/>
    <s v="Mid-Atlantic Offshore Wind"/>
    <x v="10"/>
    <s v="Summer Flounder, Scup, Black Sea Bass"/>
    <x v="2556"/>
    <x v="5204"/>
    <x v="7"/>
    <x v="44"/>
    <x v="13"/>
    <n v="10512.88"/>
  </r>
  <r>
    <x v="13"/>
    <x v="25"/>
    <s v="Mid-Atlantic Offshore Wind"/>
    <x v="5"/>
    <s v="ASMFC FMP"/>
    <x v="5214"/>
    <x v="2007"/>
    <x v="1"/>
    <x v="6"/>
    <x v="13"/>
    <n v="4601.2700000000004"/>
  </r>
  <r>
    <x v="13"/>
    <x v="25"/>
    <s v="Mid-Atlantic Offshore Wind"/>
    <x v="70"/>
    <s v="No Federal FMP"/>
    <x v="5215"/>
    <x v="2332"/>
    <x v="47"/>
    <x v="77"/>
    <x v="13"/>
    <n v="3793.33"/>
  </r>
  <r>
    <x v="13"/>
    <x v="25"/>
    <s v="Mid-Atlantic Offshore Wind"/>
    <x v="7"/>
    <s v="Mackerel, Squid, and Butterfish"/>
    <x v="1448"/>
    <x v="5205"/>
    <x v="1"/>
    <x v="1"/>
    <x v="13"/>
    <n v="3441.9"/>
  </r>
  <r>
    <x v="13"/>
    <x v="25"/>
    <s v="Mid-Atlantic Offshore Wind"/>
    <x v="26"/>
    <s v="Skates"/>
    <x v="4374"/>
    <x v="5206"/>
    <x v="29"/>
    <x v="5"/>
    <x v="13"/>
    <n v="2346.5300000000002"/>
  </r>
  <r>
    <x v="13"/>
    <x v="25"/>
    <s v="Mid-Atlantic Offshore Wind"/>
    <x v="9"/>
    <s v="Summer Flounder, Scup, Black Sea Bass"/>
    <x v="1906"/>
    <x v="2346"/>
    <x v="1"/>
    <x v="1"/>
    <x v="13"/>
    <n v="673.89"/>
  </r>
  <r>
    <x v="13"/>
    <x v="25"/>
    <s v="Mid-Atlantic Offshore Wind"/>
    <x v="27"/>
    <s v="Northeast Multispecies"/>
    <x v="3154"/>
    <x v="344"/>
    <x v="6"/>
    <x v="6"/>
    <x v="13"/>
    <n v="574.86"/>
  </r>
  <r>
    <x v="13"/>
    <x v="25"/>
    <s v="Mid-Atlantic Offshore Wind"/>
    <x v="2"/>
    <s v="Summer Flounder, Scup, Black Sea Bass"/>
    <x v="10"/>
    <x v="206"/>
    <x v="1"/>
    <x v="1"/>
    <x v="13"/>
    <n v="411.82"/>
  </r>
  <r>
    <x v="13"/>
    <x v="25"/>
    <s v="Mid-Atlantic Offshore Wind"/>
    <x v="22"/>
    <s v="Small-Mesh Multispecies"/>
    <x v="514"/>
    <x v="3865"/>
    <x v="6"/>
    <x v="6"/>
    <x v="13"/>
    <n v="396.12"/>
  </r>
  <r>
    <x v="13"/>
    <x v="25"/>
    <s v="Mid-Atlantic Offshore Wind"/>
    <x v="35"/>
    <s v="Spiny Dogfish"/>
    <x v="1052"/>
    <x v="5207"/>
    <x v="5"/>
    <x v="5"/>
    <x v="13"/>
    <n v="206.51"/>
  </r>
  <r>
    <x v="13"/>
    <x v="25"/>
    <s v="Mid-Atlantic Offshore Wind"/>
    <x v="32"/>
    <s v="Highly Migratory Species"/>
    <x v="1512"/>
    <x v="1731"/>
    <x v="1"/>
    <x v="7"/>
    <x v="13"/>
    <n v="148.55000000000001"/>
  </r>
  <r>
    <x v="13"/>
    <x v="25"/>
    <s v="Mid-Atlantic Offshore Wind"/>
    <x v="28"/>
    <s v="Tilefish"/>
    <x v="436"/>
    <x v="215"/>
    <x v="6"/>
    <x v="6"/>
    <x v="13"/>
    <n v="129.22"/>
  </r>
  <r>
    <x v="13"/>
    <x v="25"/>
    <s v="Mid-Atlantic Offshore Wind"/>
    <x v="40"/>
    <s v="ASMFC FMP"/>
    <x v="162"/>
    <x v="3006"/>
    <x v="6"/>
    <x v="6"/>
    <x v="13"/>
    <n v="111.11"/>
  </r>
  <r>
    <x v="13"/>
    <x v="25"/>
    <s v="Mid-Atlantic Offshore Wind"/>
    <x v="17"/>
    <s v="Small-Mesh Multispecies"/>
    <x v="162"/>
    <x v="2425"/>
    <x v="5"/>
    <x v="5"/>
    <x v="13"/>
    <n v="111.11"/>
  </r>
  <r>
    <x v="13"/>
    <x v="25"/>
    <s v="Mid-Atlantic Offshore Wind"/>
    <x v="29"/>
    <s v="ASMFC FMP"/>
    <x v="985"/>
    <x v="107"/>
    <x v="6"/>
    <x v="6"/>
    <x v="13"/>
    <n v="68.84"/>
  </r>
  <r>
    <x v="13"/>
    <x v="25"/>
    <s v="Mid-Atlantic Offshore Wind"/>
    <x v="20"/>
    <s v="Mackerel, Squid, and Butterfish"/>
    <x v="107"/>
    <x v="104"/>
    <x v="1"/>
    <x v="1"/>
    <x v="13"/>
    <n v="56.76"/>
  </r>
  <r>
    <x v="13"/>
    <x v="25"/>
    <s v="Mid-Atlantic Offshore Wind"/>
    <x v="48"/>
    <s v="Northeast Multispecies"/>
    <x v="589"/>
    <x v="69"/>
    <x v="6"/>
    <x v="6"/>
    <x v="13"/>
    <n v="55.55"/>
  </r>
  <r>
    <x v="13"/>
    <x v="25"/>
    <s v="Mid-Atlantic Offshore Wind"/>
    <x v="25"/>
    <s v="Bluefish"/>
    <x v="461"/>
    <x v="1225"/>
    <x v="6"/>
    <x v="6"/>
    <x v="13"/>
    <n v="51.93"/>
  </r>
  <r>
    <x v="13"/>
    <x v="25"/>
    <s v="Mid-Atlantic Offshore Wind"/>
    <x v="3"/>
    <s v="No Federal FMP"/>
    <x v="283"/>
    <x v="67"/>
    <x v="6"/>
    <x v="6"/>
    <x v="13"/>
    <n v="45.89"/>
  </r>
  <r>
    <x v="13"/>
    <x v="25"/>
    <s v="Mid-Atlantic Offshore Wind"/>
    <x v="95"/>
    <s v="No Federal FMP"/>
    <x v="218"/>
    <x v="17"/>
    <x v="1"/>
    <x v="6"/>
    <x v="13"/>
    <n v="42.27"/>
  </r>
  <r>
    <x v="13"/>
    <x v="25"/>
    <s v="Mid-Atlantic Offshore Wind"/>
    <x v="43"/>
    <s v="Northeast Multispecies"/>
    <x v="218"/>
    <x v="11"/>
    <x v="6"/>
    <x v="6"/>
    <x v="13"/>
    <n v="42.27"/>
  </r>
  <r>
    <x v="13"/>
    <x v="25"/>
    <s v="Mid-Atlantic Offshore Wind"/>
    <x v="21"/>
    <s v="No Federal FMP"/>
    <x v="613"/>
    <x v="246"/>
    <x v="6"/>
    <x v="6"/>
    <x v="13"/>
    <n v="35.020000000000003"/>
  </r>
  <r>
    <x v="13"/>
    <x v="25"/>
    <s v="Mid-Atlantic Offshore Wind"/>
    <x v="11"/>
    <s v="ASMFC FMP"/>
    <x v="109"/>
    <x v="108"/>
    <x v="1"/>
    <x v="1"/>
    <x v="13"/>
    <n v="24.15"/>
  </r>
  <r>
    <x v="13"/>
    <x v="25"/>
    <s v="Mid-Atlantic Offshore Wind"/>
    <x v="41"/>
    <s v="Northeast Multispecies"/>
    <x v="145"/>
    <x v="158"/>
    <x v="6"/>
    <x v="6"/>
    <x v="13"/>
    <n v="16.91"/>
  </r>
  <r>
    <x v="13"/>
    <x v="25"/>
    <s v="Mid-Atlantic Offshore Wind"/>
    <x v="13"/>
    <s v="No Federal FMP"/>
    <x v="196"/>
    <x v="364"/>
    <x v="7"/>
    <x v="7"/>
    <x v="13"/>
    <n v="15.7"/>
  </r>
  <r>
    <x v="13"/>
    <x v="25"/>
    <s v="Mid-Atlantic Offshore Wind"/>
    <x v="91"/>
    <s v="Northeast Multispecies"/>
    <x v="70"/>
    <x v="158"/>
    <x v="1"/>
    <x v="1"/>
    <x v="13"/>
    <n v="12.08"/>
  </r>
  <r>
    <x v="13"/>
    <x v="25"/>
    <s v="Mid-Atlantic Offshore Wind"/>
    <x v="31"/>
    <s v="No Federal FMP"/>
    <x v="16"/>
    <x v="65"/>
    <x v="6"/>
    <x v="6"/>
    <x v="13"/>
    <n v="9.66"/>
  </r>
  <r>
    <x v="13"/>
    <x v="25"/>
    <s v="Mid-Atlantic Offshore Wind"/>
    <x v="31"/>
    <s v="No Federal FMP"/>
    <x v="111"/>
    <x v="65"/>
    <x v="1"/>
    <x v="5"/>
    <x v="13"/>
    <n v="7.25"/>
  </r>
  <r>
    <x v="13"/>
    <x v="25"/>
    <s v="Mid-Atlantic Offshore Wind"/>
    <x v="37"/>
    <s v="No Federal FMP"/>
    <x v="27"/>
    <x v="19"/>
    <x v="6"/>
    <x v="6"/>
    <x v="13"/>
    <n v="3.62"/>
  </r>
  <r>
    <x v="13"/>
    <x v="25"/>
    <s v="Mid-Atlantic Offshore Wind"/>
    <x v="60"/>
    <s v="ASMFC FMP"/>
    <x v="27"/>
    <x v="15"/>
    <x v="6"/>
    <x v="6"/>
    <x v="13"/>
    <n v="3.62"/>
  </r>
  <r>
    <x v="13"/>
    <x v="25"/>
    <s v="Mid-Atlantic Offshore Wind"/>
    <x v="64"/>
    <s v="Small-Mesh Multispecies"/>
    <x v="27"/>
    <x v="16"/>
    <x v="6"/>
    <x v="6"/>
    <x v="13"/>
    <n v="3.62"/>
  </r>
  <r>
    <x v="13"/>
    <x v="25"/>
    <s v="Mid-Atlantic Offshore Wind"/>
    <x v="82"/>
    <s v="No Federal FMP"/>
    <x v="19"/>
    <x v="16"/>
    <x v="5"/>
    <x v="7"/>
    <x v="13"/>
    <n v="2.42"/>
  </r>
  <r>
    <x v="13"/>
    <x v="25"/>
    <s v="Mid-Atlantic Offshore Wind"/>
    <x v="24"/>
    <s v="No Federal FMP"/>
    <x v="20"/>
    <x v="19"/>
    <x v="6"/>
    <x v="6"/>
    <x v="13"/>
    <n v="1.21"/>
  </r>
  <r>
    <x v="13"/>
    <x v="25"/>
    <s v="Mid-Atlantic Offshore Wind"/>
    <x v="8"/>
    <s v="ASMFC FMP"/>
    <x v="20"/>
    <x v="20"/>
    <x v="6"/>
    <x v="6"/>
    <x v="13"/>
    <n v="1.21"/>
  </r>
  <r>
    <x v="13"/>
    <x v="25"/>
    <s v="Mid-Atlantic Offshore Wind"/>
    <x v="56"/>
    <s v="Northeast Multispecies"/>
    <x v="20"/>
    <x v="19"/>
    <x v="6"/>
    <x v="6"/>
    <x v="13"/>
    <n v="1.21"/>
  </r>
  <r>
    <x v="13"/>
    <x v="28"/>
    <m/>
    <x v="0"/>
    <m/>
    <x v="27"/>
    <x v="27"/>
    <x v="0"/>
    <x v="0"/>
    <x v="13"/>
    <n v="3.62"/>
  </r>
  <r>
    <x v="13"/>
    <x v="27"/>
    <m/>
    <x v="0"/>
    <m/>
    <x v="332"/>
    <x v="782"/>
    <x v="0"/>
    <x v="0"/>
    <x v="13"/>
    <n v="82.12"/>
  </r>
  <r>
    <x v="13"/>
    <x v="26"/>
    <s v="Atlantic Shores North"/>
    <x v="53"/>
    <s v="Surfclam, Ocean Quahog"/>
    <x v="5216"/>
    <x v="5208"/>
    <x v="300"/>
    <x v="310"/>
    <x v="13"/>
    <n v="2283162.83"/>
  </r>
  <r>
    <x v="13"/>
    <x v="26"/>
    <s v="Atlantic Shores North"/>
    <x v="1"/>
    <s v="Sea Scallop"/>
    <x v="5217"/>
    <x v="5209"/>
    <x v="11"/>
    <x v="31"/>
    <x v="13"/>
    <n v="207019.87"/>
  </r>
  <r>
    <x v="13"/>
    <x v="26"/>
    <s v="Atlantic Shores North"/>
    <x v="40"/>
    <s v="ASMFC FMP"/>
    <x v="5218"/>
    <x v="5210"/>
    <x v="187"/>
    <x v="248"/>
    <x v="13"/>
    <n v="79743.33"/>
  </r>
  <r>
    <x v="13"/>
    <x v="26"/>
    <s v="Atlantic Shores North"/>
    <x v="16"/>
    <s v="Monkfish"/>
    <x v="5219"/>
    <x v="5211"/>
    <x v="10"/>
    <x v="28"/>
    <x v="13"/>
    <n v="30834.57"/>
  </r>
  <r>
    <x v="13"/>
    <x v="26"/>
    <s v="Atlantic Shores North"/>
    <x v="2"/>
    <s v="Summer Flounder, Scup, Black Sea Bass"/>
    <x v="5220"/>
    <x v="5212"/>
    <x v="56"/>
    <x v="32"/>
    <x v="13"/>
    <n v="9810.01"/>
  </r>
  <r>
    <x v="13"/>
    <x v="26"/>
    <s v="Atlantic Shores North"/>
    <x v="25"/>
    <s v="Bluefish"/>
    <x v="5221"/>
    <x v="5213"/>
    <x v="20"/>
    <x v="74"/>
    <x v="13"/>
    <n v="7964.67"/>
  </r>
  <r>
    <x v="13"/>
    <x v="26"/>
    <s v="Atlantic Shores North"/>
    <x v="60"/>
    <s v="ASMFC FMP"/>
    <x v="5222"/>
    <x v="5214"/>
    <x v="27"/>
    <x v="10"/>
    <x v="13"/>
    <n v="7185.72"/>
  </r>
  <r>
    <x v="13"/>
    <x v="26"/>
    <s v="Atlantic Shores North"/>
    <x v="10"/>
    <s v="Summer Flounder, Scup, Black Sea Bass"/>
    <x v="5223"/>
    <x v="5215"/>
    <x v="5"/>
    <x v="5"/>
    <x v="13"/>
    <n v="6528.74"/>
  </r>
  <r>
    <x v="13"/>
    <x v="26"/>
    <s v="Atlantic Shores North"/>
    <x v="26"/>
    <s v="Skates"/>
    <x v="5224"/>
    <x v="5216"/>
    <x v="54"/>
    <x v="44"/>
    <x v="13"/>
    <n v="5109.71"/>
  </r>
  <r>
    <x v="13"/>
    <x v="26"/>
    <s v="Atlantic Shores North"/>
    <x v="7"/>
    <s v="Mackerel, Squid, and Butterfish"/>
    <x v="4360"/>
    <x v="5217"/>
    <x v="1"/>
    <x v="1"/>
    <x v="13"/>
    <n v="2848.93"/>
  </r>
  <r>
    <x v="13"/>
    <x v="26"/>
    <s v="Atlantic Shores North"/>
    <x v="18"/>
    <s v="Mackerel, Squid, and Butterfish"/>
    <x v="5225"/>
    <x v="5218"/>
    <x v="29"/>
    <x v="7"/>
    <x v="13"/>
    <n v="2690.72"/>
  </r>
  <r>
    <x v="13"/>
    <x v="26"/>
    <s v="Atlantic Shores North"/>
    <x v="32"/>
    <s v="Highly Migratory Species"/>
    <x v="5226"/>
    <x v="4257"/>
    <x v="41"/>
    <x v="19"/>
    <x v="13"/>
    <n v="2233.0100000000002"/>
  </r>
  <r>
    <x v="13"/>
    <x v="26"/>
    <s v="Atlantic Shores North"/>
    <x v="5"/>
    <s v="ASMFC FMP"/>
    <x v="5227"/>
    <x v="1314"/>
    <x v="6"/>
    <x v="6"/>
    <x v="13"/>
    <n v="2205.23"/>
  </r>
  <r>
    <x v="13"/>
    <x v="26"/>
    <s v="Atlantic Shores North"/>
    <x v="6"/>
    <s v="Mackerel, Squid, and Butterfish"/>
    <x v="2328"/>
    <x v="5219"/>
    <x v="1"/>
    <x v="1"/>
    <x v="13"/>
    <n v="1530.13"/>
  </r>
  <r>
    <x v="13"/>
    <x v="26"/>
    <s v="Atlantic Shores North"/>
    <x v="58"/>
    <s v="Highly Migratory Species"/>
    <x v="3998"/>
    <x v="5220"/>
    <x v="301"/>
    <x v="201"/>
    <x v="13"/>
    <n v="1286.18"/>
  </r>
  <r>
    <x v="13"/>
    <x v="26"/>
    <s v="Atlantic Shores North"/>
    <x v="9"/>
    <s v="Summer Flounder, Scup, Black Sea Bass"/>
    <x v="5228"/>
    <x v="5053"/>
    <x v="5"/>
    <x v="7"/>
    <x v="13"/>
    <n v="1080.8800000000001"/>
  </r>
  <r>
    <x v="13"/>
    <x v="26"/>
    <s v="Atlantic Shores North"/>
    <x v="27"/>
    <s v="Northeast Multispecies"/>
    <x v="5229"/>
    <x v="536"/>
    <x v="1"/>
    <x v="1"/>
    <x v="13"/>
    <n v="1056.72"/>
  </r>
  <r>
    <x v="13"/>
    <x v="26"/>
    <s v="Atlantic Shores North"/>
    <x v="31"/>
    <s v="No Federal FMP"/>
    <x v="926"/>
    <x v="216"/>
    <x v="53"/>
    <x v="19"/>
    <x v="13"/>
    <n v="699.25"/>
  </r>
  <r>
    <x v="13"/>
    <x v="26"/>
    <s v="Atlantic Shores North"/>
    <x v="37"/>
    <s v="No Federal FMP"/>
    <x v="1232"/>
    <x v="262"/>
    <x v="63"/>
    <x v="74"/>
    <x v="13"/>
    <n v="442.01"/>
  </r>
  <r>
    <x v="13"/>
    <x v="26"/>
    <s v="Atlantic Shores North"/>
    <x v="0"/>
    <m/>
    <x v="3140"/>
    <x v="2006"/>
    <x v="0"/>
    <x v="0"/>
    <x v="13"/>
    <n v="390.08"/>
  </r>
  <r>
    <x v="13"/>
    <x v="26"/>
    <s v="Atlantic Shores North"/>
    <x v="95"/>
    <s v="No Federal FMP"/>
    <x v="3527"/>
    <x v="427"/>
    <x v="7"/>
    <x v="44"/>
    <x v="13"/>
    <n v="310.37"/>
  </r>
  <r>
    <x v="13"/>
    <x v="26"/>
    <s v="Atlantic Shores North"/>
    <x v="11"/>
    <s v="ASMFC FMP"/>
    <x v="958"/>
    <x v="932"/>
    <x v="11"/>
    <x v="64"/>
    <x v="13"/>
    <n v="248.78"/>
  </r>
  <r>
    <x v="13"/>
    <x v="26"/>
    <s v="Atlantic Shores North"/>
    <x v="38"/>
    <s v="Atlantic Herring"/>
    <x v="1453"/>
    <x v="5221"/>
    <x v="6"/>
    <x v="6"/>
    <x v="13"/>
    <n v="242.74"/>
  </r>
  <r>
    <x v="13"/>
    <x v="26"/>
    <s v="Atlantic Shores North"/>
    <x v="3"/>
    <s v="No Federal FMP"/>
    <x v="792"/>
    <x v="60"/>
    <x v="6"/>
    <x v="6"/>
    <x v="13"/>
    <n v="222.21"/>
  </r>
  <r>
    <x v="13"/>
    <x v="26"/>
    <s v="Atlantic Shores North"/>
    <x v="22"/>
    <s v="Small-Mesh Multispecies"/>
    <x v="476"/>
    <x v="3434"/>
    <x v="6"/>
    <x v="6"/>
    <x v="13"/>
    <n v="169.08"/>
  </r>
  <r>
    <x v="13"/>
    <x v="26"/>
    <s v="Atlantic Shores North"/>
    <x v="77"/>
    <s v="SERO FMP"/>
    <x v="985"/>
    <x v="106"/>
    <x v="27"/>
    <x v="9"/>
    <x v="13"/>
    <n v="68.84"/>
  </r>
  <r>
    <x v="13"/>
    <x v="26"/>
    <s v="Atlantic Shores North"/>
    <x v="47"/>
    <s v="Highly Migratory Species"/>
    <x v="313"/>
    <x v="348"/>
    <x v="58"/>
    <x v="94"/>
    <x v="13"/>
    <n v="48.31"/>
  </r>
  <r>
    <x v="13"/>
    <x v="26"/>
    <s v="Atlantic Shores North"/>
    <x v="20"/>
    <s v="Mackerel, Squid, and Butterfish"/>
    <x v="413"/>
    <x v="61"/>
    <x v="1"/>
    <x v="6"/>
    <x v="13"/>
    <n v="43.48"/>
  </r>
  <r>
    <x v="13"/>
    <x v="26"/>
    <s v="Atlantic Shores North"/>
    <x v="29"/>
    <s v="ASMFC FMP"/>
    <x v="195"/>
    <x v="67"/>
    <x v="6"/>
    <x v="6"/>
    <x v="13"/>
    <n v="28.98"/>
  </r>
  <r>
    <x v="13"/>
    <x v="26"/>
    <s v="Atlantic Shores North"/>
    <x v="113"/>
    <s v="SERO FMP"/>
    <x v="144"/>
    <x v="246"/>
    <x v="7"/>
    <x v="7"/>
    <x v="13"/>
    <n v="26.57"/>
  </r>
  <r>
    <x v="13"/>
    <x v="26"/>
    <s v="Atlantic Shores North"/>
    <x v="31"/>
    <s v="No Federal FMP"/>
    <x v="109"/>
    <x v="184"/>
    <x v="7"/>
    <x v="44"/>
    <x v="13"/>
    <n v="24.15"/>
  </r>
  <r>
    <x v="13"/>
    <x v="26"/>
    <s v="Atlantic Shores North"/>
    <x v="86"/>
    <s v="No Federal FMP"/>
    <x v="15"/>
    <x v="107"/>
    <x v="45"/>
    <x v="10"/>
    <x v="13"/>
    <n v="22.95"/>
  </r>
  <r>
    <x v="13"/>
    <x v="26"/>
    <s v="Atlantic Shores North"/>
    <x v="108"/>
    <s v="No Federal FMP"/>
    <x v="67"/>
    <x v="68"/>
    <x v="13"/>
    <x v="84"/>
    <x v="13"/>
    <n v="18.12"/>
  </r>
  <r>
    <x v="13"/>
    <x v="26"/>
    <s v="Atlantic Shores North"/>
    <x v="17"/>
    <s v="Small-Mesh Multispecies"/>
    <x v="69"/>
    <x v="14"/>
    <x v="6"/>
    <x v="6"/>
    <x v="13"/>
    <n v="13.28"/>
  </r>
  <r>
    <x v="13"/>
    <x v="26"/>
    <s v="Atlantic Shores North"/>
    <x v="62"/>
    <s v="ASMFC FMP"/>
    <x v="69"/>
    <x v="65"/>
    <x v="37"/>
    <x v="12"/>
    <x v="13"/>
    <n v="13.28"/>
  </r>
  <r>
    <x v="13"/>
    <x v="26"/>
    <s v="Atlantic Shores North"/>
    <x v="56"/>
    <s v="Northeast Multispecies"/>
    <x v="110"/>
    <x v="109"/>
    <x v="6"/>
    <x v="6"/>
    <x v="13"/>
    <n v="10.87"/>
  </r>
  <r>
    <x v="13"/>
    <x v="26"/>
    <s v="Atlantic Shores North"/>
    <x v="24"/>
    <s v="No Federal FMP"/>
    <x v="111"/>
    <x v="15"/>
    <x v="1"/>
    <x v="1"/>
    <x v="13"/>
    <n v="7.25"/>
  </r>
  <r>
    <x v="13"/>
    <x v="26"/>
    <s v="Atlantic Shores North"/>
    <x v="74"/>
    <s v="ASMFC FMP"/>
    <x v="71"/>
    <x v="108"/>
    <x v="9"/>
    <x v="44"/>
    <x v="13"/>
    <n v="4.83"/>
  </r>
  <r>
    <x v="13"/>
    <x v="26"/>
    <s v="Atlantic Shores North"/>
    <x v="14"/>
    <s v="No Federal FMP"/>
    <x v="71"/>
    <x v="17"/>
    <x v="5"/>
    <x v="44"/>
    <x v="13"/>
    <n v="4.83"/>
  </r>
  <r>
    <x v="13"/>
    <x v="26"/>
    <s v="Atlantic Shores North"/>
    <x v="28"/>
    <s v="Tilefish"/>
    <x v="71"/>
    <x v="20"/>
    <x v="6"/>
    <x v="6"/>
    <x v="13"/>
    <n v="4.83"/>
  </r>
  <r>
    <x v="13"/>
    <x v="26"/>
    <s v="Atlantic Shores North"/>
    <x v="19"/>
    <s v="Tilefish"/>
    <x v="27"/>
    <x v="109"/>
    <x v="6"/>
    <x v="1"/>
    <x v="13"/>
    <n v="3.62"/>
  </r>
  <r>
    <x v="13"/>
    <x v="26"/>
    <s v="Atlantic Shores North"/>
    <x v="21"/>
    <s v="No Federal FMP"/>
    <x v="27"/>
    <x v="65"/>
    <x v="6"/>
    <x v="6"/>
    <x v="13"/>
    <n v="3.62"/>
  </r>
  <r>
    <x v="13"/>
    <x v="26"/>
    <s v="Atlantic Shores North"/>
    <x v="13"/>
    <s v="No Federal FMP"/>
    <x v="19"/>
    <x v="109"/>
    <x v="1"/>
    <x v="6"/>
    <x v="13"/>
    <n v="2.42"/>
  </r>
  <r>
    <x v="13"/>
    <x v="26"/>
    <s v="Atlantic Shores North"/>
    <x v="91"/>
    <s v="Northeast Multispecies"/>
    <x v="20"/>
    <x v="20"/>
    <x v="6"/>
    <x v="6"/>
    <x v="13"/>
    <n v="1.21"/>
  </r>
  <r>
    <x v="13"/>
    <x v="26"/>
    <s v="Atlantic Shores North"/>
    <x v="83"/>
    <s v="No Federal FMP"/>
    <x v="20"/>
    <x v="20"/>
    <x v="6"/>
    <x v="1"/>
    <x v="13"/>
    <n v="1.21"/>
  </r>
  <r>
    <x v="14"/>
    <x v="2"/>
    <s v="Revolution Wind"/>
    <x v="0"/>
    <m/>
    <x v="1188"/>
    <x v="983"/>
    <x v="0"/>
    <x v="0"/>
    <x v="14"/>
    <n v="73.760000000000005"/>
  </r>
  <r>
    <x v="14"/>
    <x v="3"/>
    <s v="Sunrise Wind"/>
    <x v="0"/>
    <m/>
    <x v="580"/>
    <x v="666"/>
    <x v="0"/>
    <x v="0"/>
    <x v="14"/>
    <n v="719.18"/>
  </r>
  <r>
    <x v="14"/>
    <x v="13"/>
    <s v="South Fork Wind"/>
    <x v="0"/>
    <m/>
    <x v="226"/>
    <x v="451"/>
    <x v="0"/>
    <x v="0"/>
    <x v="14"/>
    <n v="65.16"/>
  </r>
</pivotCacheRecords>
</file>

<file path=xl/pivotCache/pivotCacheRecords2.xml><?xml version="1.0" encoding="utf-8"?>
<pivotCacheRecords xmlns="http://schemas.openxmlformats.org/spreadsheetml/2006/main" xmlns:r="http://schemas.openxmlformats.org/officeDocument/2006/relationships" count="1823">
  <r>
    <x v="0"/>
    <x v="0"/>
    <n v="67"/>
    <n v="64"/>
    <n v="20230"/>
    <n v="22087"/>
    <n v="3.3119130004943152E-3"/>
    <n v="2.8976320912754111E-3"/>
  </r>
  <r>
    <x v="0"/>
    <x v="1"/>
    <n v="12"/>
    <n v="3"/>
    <n v="25343"/>
    <n v="4548"/>
    <n v="4.7350353154717282E-4"/>
    <n v="6.5963060686015829E-4"/>
  </r>
  <r>
    <x v="0"/>
    <x v="2"/>
    <n v="746"/>
    <n v="1137"/>
    <n v="2424581"/>
    <n v="4148751"/>
    <n v="3.0768202835871429E-4"/>
    <n v="2.7405838528270308E-4"/>
  </r>
  <r>
    <x v="0"/>
    <x v="3"/>
    <n v="1670"/>
    <n v="8991"/>
    <n v="10780"/>
    <n v="31493"/>
    <n v="0.15491651205936921"/>
    <n v="0.28549201409837099"/>
  </r>
  <r>
    <x v="0"/>
    <x v="4"/>
    <n v="211883"/>
    <n v="930961"/>
    <n v="15359602"/>
    <n v="64690677"/>
    <n v="1.379482358983E-2"/>
    <n v="1.4390960848964371E-2"/>
  </r>
  <r>
    <x v="0"/>
    <x v="5"/>
    <n v="37"/>
    <n v="29"/>
    <n v="8025"/>
    <n v="8034"/>
    <n v="4.6105919003115274E-3"/>
    <n v="3.609658949464775E-3"/>
  </r>
  <r>
    <x v="0"/>
    <x v="6"/>
    <n v="184491"/>
    <n v="77666"/>
    <n v="13156040"/>
    <n v="4793168"/>
    <n v="1.402329272334228E-2"/>
    <n v="1.6203479619324841E-2"/>
  </r>
  <r>
    <x v="0"/>
    <x v="7"/>
    <n v="3"/>
    <n v="4"/>
    <n v="8500"/>
    <n v="2481"/>
    <n v="3.5294117647058831E-4"/>
    <n v="1.6122531237404271E-3"/>
  </r>
  <r>
    <x v="0"/>
    <x v="8"/>
    <n v="22"/>
    <n v="125"/>
    <n v="21356"/>
    <n v="124945"/>
    <n v="1.030155459823937E-3"/>
    <n v="1.000440193685222E-3"/>
  </r>
  <r>
    <x v="0"/>
    <x v="9"/>
    <n v="3590930"/>
    <n v="322037"/>
    <n v="173688807"/>
    <n v="20164532"/>
    <n v="2.0674504373790769E-2"/>
    <n v="1.5970467353271581E-2"/>
  </r>
  <r>
    <x v="0"/>
    <x v="10"/>
    <n v="2845349"/>
    <n v="356816"/>
    <n v="48387775"/>
    <n v="6404908"/>
    <n v="5.8803055110510871E-2"/>
    <n v="5.5709777564330362E-2"/>
  </r>
  <r>
    <x v="0"/>
    <x v="11"/>
    <n v="20"/>
    <n v="243"/>
    <n v="4049"/>
    <n v="52264"/>
    <n v="4.9394912324030628E-3"/>
    <n v="4.6494719118322361E-3"/>
  </r>
  <r>
    <x v="0"/>
    <x v="12"/>
    <n v="36"/>
    <n v="193"/>
    <n v="24975"/>
    <n v="148877"/>
    <n v="1.441441441441441E-3"/>
    <n v="1.296372173001874E-3"/>
  </r>
  <r>
    <x v="0"/>
    <x v="13"/>
    <n v="75"/>
    <n v="27"/>
    <n v="21082"/>
    <n v="6103"/>
    <n v="3.557537235556399E-3"/>
    <n v="4.4240537440602976E-3"/>
  </r>
  <r>
    <x v="0"/>
    <x v="14"/>
    <n v="194749"/>
    <n v="567230"/>
    <n v="1715743"/>
    <n v="4952532"/>
    <n v="0.11350709284549031"/>
    <n v="0.11453333365640039"/>
  </r>
  <r>
    <x v="0"/>
    <x v="15"/>
    <n v="11"/>
    <n v="11"/>
    <n v="34855"/>
    <n v="25987"/>
    <n v="3.1559317171137572E-4"/>
    <n v="4.2328856736060339E-4"/>
  </r>
  <r>
    <x v="0"/>
    <x v="16"/>
    <n v="17"/>
    <n v="22"/>
    <n v="873"/>
    <n v="1158"/>
    <n v="1.9473081328751429E-2"/>
    <n v="1.899827288428324E-2"/>
  </r>
  <r>
    <x v="0"/>
    <x v="17"/>
    <n v="63"/>
    <n v="14"/>
    <n v="30705"/>
    <n v="6887"/>
    <n v="2.0517830972154368E-3"/>
    <n v="2.032815449397415E-3"/>
  </r>
  <r>
    <x v="0"/>
    <x v="18"/>
    <n v="24012"/>
    <n v="16791"/>
    <n v="1971849"/>
    <n v="1058527"/>
    <n v="1.21774030364394E-2"/>
    <n v="1.58626090784647E-2"/>
  </r>
  <r>
    <x v="0"/>
    <x v="19"/>
    <n v="2"/>
    <n v="2"/>
    <n v="402"/>
    <n v="275"/>
    <n v="4.9751243781094526E-3"/>
    <n v="7.2727272727272727E-3"/>
  </r>
  <r>
    <x v="0"/>
    <x v="20"/>
    <n v="23"/>
    <n v="186"/>
    <n v="94270"/>
    <n v="869776"/>
    <n v="2.4398005728227431E-4"/>
    <n v="2.1384816320523911E-4"/>
  </r>
  <r>
    <x v="0"/>
    <x v="21"/>
    <n v="40062"/>
    <n v="18607"/>
    <n v="3801948"/>
    <n v="1808592"/>
    <n v="1.05372298621654E-2"/>
    <n v="1.028811362651167E-2"/>
  </r>
  <r>
    <x v="0"/>
    <x v="22"/>
    <n v="947"/>
    <n v="1541"/>
    <n v="56161"/>
    <n v="100438"/>
    <n v="1.6862235359056999E-2"/>
    <n v="1.5342798542384359E-2"/>
  </r>
  <r>
    <x v="0"/>
    <x v="23"/>
    <n v="169"/>
    <n v="410"/>
    <n v="37009"/>
    <n v="88581"/>
    <n v="4.5664568078035072E-3"/>
    <n v="4.6285320779851213E-3"/>
  </r>
  <r>
    <x v="0"/>
    <x v="24"/>
    <n v="8803"/>
    <n v="26928"/>
    <n v="3357376"/>
    <n v="9016884"/>
    <n v="2.6219881240587889E-3"/>
    <n v="2.9863975182557521E-3"/>
  </r>
  <r>
    <x v="0"/>
    <x v="25"/>
    <n v="42175"/>
    <n v="24248"/>
    <n v="912176"/>
    <n v="667153"/>
    <n v="4.6235594885197587E-2"/>
    <n v="3.6345485967986348E-2"/>
  </r>
  <r>
    <x v="0"/>
    <x v="26"/>
    <n v="28797"/>
    <n v="101878"/>
    <n v="1178073"/>
    <n v="4303576"/>
    <n v="2.4444155837541479E-2"/>
    <n v="2.3672871119273829E-2"/>
  </r>
  <r>
    <x v="0"/>
    <x v="27"/>
    <n v="85"/>
    <n v="42"/>
    <n v="1198"/>
    <n v="591"/>
    <n v="7.0951585976627707E-2"/>
    <n v="7.1065989847715741E-2"/>
  </r>
  <r>
    <x v="0"/>
    <x v="28"/>
    <n v="160"/>
    <n v="20"/>
    <n v="23536"/>
    <n v="2756"/>
    <n v="6.7980965329707682E-3"/>
    <n v="7.2568940493468797E-3"/>
  </r>
  <r>
    <x v="0"/>
    <x v="29"/>
    <n v="49"/>
    <n v="79"/>
    <n v="2571"/>
    <n v="4389"/>
    <n v="1.90587320108907E-2"/>
    <n v="1.799954431533379E-2"/>
  </r>
  <r>
    <x v="0"/>
    <x v="30"/>
    <n v="15643"/>
    <n v="34901"/>
    <n v="16100706"/>
    <n v="30530437"/>
    <n v="9.7157230248164268E-4"/>
    <n v="1.1431542889477799E-3"/>
  </r>
  <r>
    <x v="0"/>
    <x v="31"/>
    <n v="7574"/>
    <n v="12371"/>
    <n v="469697"/>
    <n v="1035515"/>
    <n v="1.61252892822394E-2"/>
    <n v="1.194671250537172E-2"/>
  </r>
  <r>
    <x v="0"/>
    <x v="32"/>
    <n v="11175"/>
    <n v="5902"/>
    <n v="65203"/>
    <n v="32667"/>
    <n v="0.17138781957885371"/>
    <n v="0.1806716257997367"/>
  </r>
  <r>
    <x v="0"/>
    <x v="33"/>
    <n v="260"/>
    <n v="507"/>
    <n v="9438"/>
    <n v="28480"/>
    <n v="2.7548209366391189E-2"/>
    <n v="1.7801966292134829E-2"/>
  </r>
  <r>
    <x v="0"/>
    <x v="34"/>
    <n v="3"/>
    <n v="3"/>
    <n v="104552"/>
    <n v="111471"/>
    <n v="2.8693855689035119E-5"/>
    <n v="2.6912829345749119E-5"/>
  </r>
  <r>
    <x v="0"/>
    <x v="35"/>
    <n v="7755"/>
    <n v="6202"/>
    <n v="799357"/>
    <n v="931931"/>
    <n v="9.7015476188986906E-3"/>
    <n v="6.6549991362021433E-3"/>
  </r>
  <r>
    <x v="0"/>
    <x v="36"/>
    <n v="16331"/>
    <n v="3794"/>
    <n v="3849295"/>
    <n v="1017131"/>
    <n v="4.2425950726042039E-3"/>
    <n v="3.7300996626786521E-3"/>
  </r>
  <r>
    <x v="0"/>
    <x v="37"/>
    <n v="244"/>
    <n v="559"/>
    <n v="9969"/>
    <n v="23710"/>
    <n v="2.4475875213160799E-2"/>
    <n v="2.357654997891185E-2"/>
  </r>
  <r>
    <x v="0"/>
    <x v="38"/>
    <n v="1608"/>
    <n v="490"/>
    <n v="23220"/>
    <n v="8008"/>
    <n v="6.9250645994832036E-2"/>
    <n v="6.1188811188811192E-2"/>
  </r>
  <r>
    <x v="0"/>
    <x v="39"/>
    <n v="124"/>
    <n v="89"/>
    <n v="24323"/>
    <n v="18071"/>
    <n v="5.0980553385684326E-3"/>
    <n v="4.925017984616236E-3"/>
  </r>
  <r>
    <x v="0"/>
    <x v="40"/>
    <n v="19259"/>
    <n v="55769"/>
    <n v="1376961"/>
    <n v="3899210"/>
    <n v="1.3986598022747191E-2"/>
    <n v="1.430264079133978E-2"/>
  </r>
  <r>
    <x v="0"/>
    <x v="41"/>
    <n v="1"/>
    <n v="2"/>
    <n v="384"/>
    <n v="1421"/>
    <n v="2.604166666666667E-3"/>
    <n v="1.407459535538353E-3"/>
  </r>
  <r>
    <x v="0"/>
    <x v="42"/>
    <n v="10"/>
    <n v="10"/>
    <n v="68"/>
    <n v="47"/>
    <n v="0.1470588235294118"/>
    <n v="0.21276595744680851"/>
  </r>
  <r>
    <x v="0"/>
    <x v="43"/>
    <n v="1"/>
    <n v="1"/>
    <n v="318"/>
    <n v="289"/>
    <n v="3.1446540880503151E-3"/>
    <n v="3.4602076124567479E-3"/>
  </r>
  <r>
    <x v="0"/>
    <x v="44"/>
    <n v="1728"/>
    <n v="2002"/>
    <n v="12306864"/>
    <n v="16450050"/>
    <n v="1.404094495559551E-4"/>
    <n v="1.217017577454172E-4"/>
  </r>
  <r>
    <x v="0"/>
    <x v="45"/>
    <n v="130914"/>
    <n v="84340"/>
    <n v="5352253"/>
    <n v="3554129"/>
    <n v="2.4459606076170169E-2"/>
    <n v="2.3730145979507219E-2"/>
  </r>
  <r>
    <x v="0"/>
    <x v="46"/>
    <n v="154"/>
    <n v="76"/>
    <n v="38804"/>
    <n v="24741"/>
    <n v="3.9686630244304714E-3"/>
    <n v="3.0718240976516709E-3"/>
  </r>
  <r>
    <x v="0"/>
    <x v="47"/>
    <n v="49"/>
    <n v="17"/>
    <n v="3961"/>
    <n v="1406"/>
    <n v="1.237061348144408E-2"/>
    <n v="1.2091038406827881E-2"/>
  </r>
  <r>
    <x v="0"/>
    <x v="48"/>
    <n v="9050"/>
    <n v="6682"/>
    <n v="316143"/>
    <n v="232797"/>
    <n v="2.8626286205925802E-2"/>
    <n v="2.870311902644793E-2"/>
  </r>
  <r>
    <x v="0"/>
    <x v="49"/>
    <n v="1211438"/>
    <n v="287183"/>
    <n v="35944266"/>
    <n v="8559588"/>
    <n v="3.3703233778650539E-2"/>
    <n v="3.3551030727179861E-2"/>
  </r>
  <r>
    <x v="0"/>
    <x v="50"/>
    <n v="776"/>
    <n v="664"/>
    <n v="66434"/>
    <n v="61191"/>
    <n v="1.1680765872896411E-2"/>
    <n v="1.085126897746401E-2"/>
  </r>
  <r>
    <x v="0"/>
    <x v="51"/>
    <n v="392111"/>
    <n v="225961"/>
    <n v="9717116"/>
    <n v="5542683"/>
    <n v="4.0352610795219478E-2"/>
    <n v="4.0767440605930377E-2"/>
  </r>
  <r>
    <x v="0"/>
    <x v="52"/>
    <n v="114"/>
    <n v="148"/>
    <n v="17377"/>
    <n v="32674"/>
    <n v="6.5603959256488459E-3"/>
    <n v="4.529595396951705E-3"/>
  </r>
  <r>
    <x v="0"/>
    <x v="53"/>
    <n v="69159"/>
    <n v="54726"/>
    <n v="922538"/>
    <n v="672067"/>
    <n v="7.4966017659977152E-2"/>
    <n v="8.1429381296805228E-2"/>
  </r>
  <r>
    <x v="0"/>
    <x v="54"/>
    <n v="1689"/>
    <n v="3542"/>
    <n v="146170"/>
    <n v="381338"/>
    <n v="1.155503865362249E-2"/>
    <n v="9.2883478698687245E-3"/>
  </r>
  <r>
    <x v="0"/>
    <x v="55"/>
    <n v="10"/>
    <n v="13"/>
    <n v="3918"/>
    <n v="5850"/>
    <n v="2.5523226135783571E-3"/>
    <n v="2.2222222222222218E-3"/>
  </r>
  <r>
    <x v="0"/>
    <x v="56"/>
    <n v="172"/>
    <n v="53"/>
    <n v="42834"/>
    <n v="14423"/>
    <n v="4.0155017042536314E-3"/>
    <n v="3.674686264993413E-3"/>
  </r>
  <r>
    <x v="0"/>
    <x v="57"/>
    <n v="1109726"/>
    <n v="1052124"/>
    <n v="27693998"/>
    <n v="25698781"/>
    <n v="4.0070992999999493E-2"/>
    <n v="4.0940618934415612E-2"/>
  </r>
  <r>
    <x v="0"/>
    <x v="58"/>
    <n v="16"/>
    <n v="45"/>
    <n v="3423"/>
    <n v="5515"/>
    <n v="4.6742623429740001E-3"/>
    <n v="8.1595648232094288E-3"/>
  </r>
  <r>
    <x v="0"/>
    <x v="59"/>
    <n v="78"/>
    <n v="135"/>
    <n v="3533"/>
    <n v="5067"/>
    <n v="2.2077554486272289E-2"/>
    <n v="2.664298401420959E-2"/>
  </r>
  <r>
    <x v="0"/>
    <x v="60"/>
    <n v="13"/>
    <n v="47"/>
    <n v="95590"/>
    <n v="175855"/>
    <n v="1.3599748927712099E-4"/>
    <n v="2.672656449916124E-4"/>
  </r>
  <r>
    <x v="0"/>
    <x v="61"/>
    <n v="11192697"/>
    <n v="840450"/>
    <n v="57442986"/>
    <n v="4428305"/>
    <n v="0.1948488019059455"/>
    <n v="0.18979045029644531"/>
  </r>
  <r>
    <x v="0"/>
    <x v="62"/>
    <n v="881215"/>
    <n v="1297365"/>
    <n v="12270398"/>
    <n v="24412424"/>
    <n v="7.1816333911907337E-2"/>
    <n v="5.3143637026786032E-2"/>
  </r>
  <r>
    <x v="0"/>
    <x v="63"/>
    <n v="9"/>
    <n v="7"/>
    <n v="855"/>
    <n v="569"/>
    <n v="1.0526315789473681E-2"/>
    <n v="1.2302284710017569E-2"/>
  </r>
  <r>
    <x v="0"/>
    <x v="64"/>
    <n v="618"/>
    <n v="273"/>
    <n v="21830"/>
    <n v="9658"/>
    <n v="2.8309665597801192E-2"/>
    <n v="2.8266721888589769E-2"/>
  </r>
  <r>
    <x v="0"/>
    <x v="65"/>
    <n v="4912"/>
    <n v="2109"/>
    <n v="30285"/>
    <n v="11546"/>
    <n v="0.1621925045402014"/>
    <n v="0.18266066170102199"/>
  </r>
  <r>
    <x v="0"/>
    <x v="66"/>
    <n v="13"/>
    <n v="4"/>
    <n v="924"/>
    <n v="684"/>
    <n v="1.406926406926407E-2"/>
    <n v="5.8479532163742687E-3"/>
  </r>
  <r>
    <x v="0"/>
    <x v="67"/>
    <n v="5515"/>
    <n v="3320"/>
    <n v="34317"/>
    <n v="20154"/>
    <n v="0.1607075210537052"/>
    <n v="0.16473156693460361"/>
  </r>
  <r>
    <x v="0"/>
    <x v="68"/>
    <n v="19"/>
    <n v="27"/>
    <n v="7753"/>
    <n v="11245"/>
    <n v="2.4506642589965182E-3"/>
    <n v="2.4010671409515341E-3"/>
  </r>
  <r>
    <x v="0"/>
    <x v="69"/>
    <n v="10"/>
    <n v="6"/>
    <n v="39749"/>
    <n v="6830"/>
    <n v="2.5157865606681928E-4"/>
    <n v="8.784773060029283E-4"/>
  </r>
  <r>
    <x v="0"/>
    <x v="70"/>
    <n v="2240"/>
    <n v="1230"/>
    <n v="98530"/>
    <n v="61735"/>
    <n v="2.273419263168578E-2"/>
    <n v="1.9923868146108369E-2"/>
  </r>
  <r>
    <x v="0"/>
    <x v="71"/>
    <n v="83"/>
    <n v="56"/>
    <n v="2426"/>
    <n v="1786"/>
    <n v="3.4212695795548233E-2"/>
    <n v="3.1354983202687571E-2"/>
  </r>
  <r>
    <x v="0"/>
    <x v="72"/>
    <n v="3577"/>
    <n v="3519"/>
    <n v="103046"/>
    <n v="91576"/>
    <n v="3.4712652601750667E-2"/>
    <n v="3.842709880317987E-2"/>
  </r>
  <r>
    <x v="0"/>
    <x v="73"/>
    <n v="76"/>
    <n v="125"/>
    <n v="4159"/>
    <n v="6740"/>
    <n v="1.827362346717961E-2"/>
    <n v="1.8545994065281901E-2"/>
  </r>
  <r>
    <x v="0"/>
    <x v="74"/>
    <n v="9"/>
    <n v="12"/>
    <n v="1538"/>
    <n v="7435"/>
    <n v="5.8517555266579969E-3"/>
    <n v="1.613987895090787E-3"/>
  </r>
  <r>
    <x v="0"/>
    <x v="75"/>
    <n v="1"/>
    <n v="1"/>
    <n v="4696"/>
    <n v="2312"/>
    <n v="2.1294718909710389E-4"/>
    <n v="4.3252595155709338E-4"/>
  </r>
  <r>
    <x v="0"/>
    <x v="76"/>
    <n v="666"/>
    <n v="510"/>
    <n v="21732"/>
    <n v="19632"/>
    <n v="3.0646051905024851E-2"/>
    <n v="2.5977995110024452E-2"/>
  </r>
  <r>
    <x v="0"/>
    <x v="77"/>
    <n v="2519544"/>
    <n v="1434223"/>
    <n v="34939425"/>
    <n v="20736152"/>
    <n v="7.2111776309999376E-2"/>
    <n v="6.9165339837400877E-2"/>
  </r>
  <r>
    <x v="0"/>
    <x v="78"/>
    <n v="28"/>
    <n v="34"/>
    <n v="603"/>
    <n v="766"/>
    <n v="4.6434494195688222E-2"/>
    <n v="4.4386422976501312E-2"/>
  </r>
  <r>
    <x v="0"/>
    <x v="79"/>
    <n v="65052"/>
    <n v="36675"/>
    <n v="455833"/>
    <n v="255801"/>
    <n v="0.1427101592030415"/>
    <n v="0.14337316898682961"/>
  </r>
  <r>
    <x v="0"/>
    <x v="80"/>
    <n v="97"/>
    <n v="55"/>
    <n v="7527"/>
    <n v="3598"/>
    <n v="1.6979393146747561E-2"/>
    <n v="2.0007450635870699E-2"/>
  </r>
  <r>
    <x v="0"/>
    <x v="81"/>
    <n v="7825"/>
    <n v="22698"/>
    <n v="1206623"/>
    <n v="3678907"/>
    <n v="6.4850413095059517E-3"/>
    <n v="6.1697672705507368E-3"/>
  </r>
  <r>
    <x v="0"/>
    <x v="82"/>
    <n v="660"/>
    <n v="263"/>
    <n v="8907899"/>
    <n v="4167400"/>
    <n v="7.4091545043337374E-5"/>
    <n v="6.3108892834861063E-5"/>
  </r>
  <r>
    <x v="0"/>
    <x v="83"/>
    <n v="31"/>
    <n v="503"/>
    <n v="386193"/>
    <n v="4526875"/>
    <n v="8.0270745456287399E-5"/>
    <n v="1.111141792075107E-4"/>
  </r>
  <r>
    <x v="0"/>
    <x v="84"/>
    <n v="727"/>
    <n v="494"/>
    <n v="19609224"/>
    <n v="11327901"/>
    <n v="3.7074389073223913E-5"/>
    <n v="4.3609138180144758E-5"/>
  </r>
  <r>
    <x v="0"/>
    <x v="85"/>
    <n v="7"/>
    <n v="21"/>
    <n v="354"/>
    <n v="286"/>
    <n v="1.977401129943503E-2"/>
    <n v="7.3426573426573424E-2"/>
  </r>
  <r>
    <x v="0"/>
    <x v="86"/>
    <n v="157059"/>
    <n v="161773"/>
    <n v="2694261"/>
    <n v="3105053"/>
    <n v="5.8293906937746567E-2"/>
    <n v="5.2099915846847061E-2"/>
  </r>
  <r>
    <x v="0"/>
    <x v="87"/>
    <n v="6"/>
    <n v="6"/>
    <n v="286"/>
    <n v="367"/>
    <n v="2.097902097902098E-2"/>
    <n v="1.6348773841961851E-2"/>
  </r>
  <r>
    <x v="0"/>
    <x v="88"/>
    <n v="126279"/>
    <n v="28626"/>
    <n v="1694579"/>
    <n v="559782"/>
    <n v="7.4519393902556325E-2"/>
    <n v="5.1137764343976773E-2"/>
  </r>
  <r>
    <x v="0"/>
    <x v="89"/>
    <n v="6"/>
    <n v="10"/>
    <n v="2475"/>
    <n v="3439"/>
    <n v="2.4242424242424238E-3"/>
    <n v="2.907822041291073E-3"/>
  </r>
  <r>
    <x v="0"/>
    <x v="90"/>
    <n v="134"/>
    <n v="79"/>
    <n v="2582178"/>
    <n v="1412972"/>
    <n v="5.1894176156717307E-5"/>
    <n v="5.5910520519868763E-5"/>
  </r>
  <r>
    <x v="0"/>
    <x v="91"/>
    <n v="176543"/>
    <n v="83631"/>
    <n v="3707756"/>
    <n v="1794617"/>
    <n v="4.7614514007933643E-2"/>
    <n v="4.6601029634735433E-2"/>
  </r>
  <r>
    <x v="0"/>
    <x v="92"/>
    <n v="3949"/>
    <n v="2085"/>
    <n v="316318"/>
    <n v="178151"/>
    <n v="1.2484272156500741E-2"/>
    <n v="1.1703554849537751E-2"/>
  </r>
  <r>
    <x v="0"/>
    <x v="93"/>
    <n v="59"/>
    <n v="15"/>
    <n v="1000"/>
    <n v="270"/>
    <n v="5.8999999999999997E-2"/>
    <n v="5.5555555555555552E-2"/>
  </r>
  <r>
    <x v="0"/>
    <x v="94"/>
    <n v="61"/>
    <n v="108"/>
    <n v="2870"/>
    <n v="5238"/>
    <n v="2.125435540069686E-2"/>
    <n v="2.0618556701030931E-2"/>
  </r>
  <r>
    <x v="0"/>
    <x v="95"/>
    <n v="437"/>
    <n v="419"/>
    <n v="18682"/>
    <n v="20523"/>
    <n v="2.3391499839417618E-2"/>
    <n v="2.0416118501193781E-2"/>
  </r>
  <r>
    <x v="0"/>
    <x v="96"/>
    <n v="18"/>
    <n v="141"/>
    <n v="3859"/>
    <n v="28050"/>
    <n v="4.6644208344130611E-3"/>
    <n v="5.0267379679144386E-3"/>
  </r>
  <r>
    <x v="0"/>
    <x v="97"/>
    <n v="69"/>
    <n v="47"/>
    <n v="1386"/>
    <n v="1103"/>
    <n v="4.9783549783549777E-2"/>
    <n v="4.2611060743427021E-2"/>
  </r>
  <r>
    <x v="0"/>
    <x v="98"/>
    <n v="122003"/>
    <n v="103561"/>
    <n v="4019327"/>
    <n v="3899427"/>
    <n v="3.0354086641868151E-2"/>
    <n v="2.655800454784767E-2"/>
  </r>
  <r>
    <x v="0"/>
    <x v="99"/>
    <n v="125"/>
    <n v="104"/>
    <n v="11081"/>
    <n v="11758"/>
    <n v="1.1280570345636679E-2"/>
    <n v="8.8450416737540401E-3"/>
  </r>
  <r>
    <x v="0"/>
    <x v="100"/>
    <n v="600"/>
    <n v="85"/>
    <n v="25611"/>
    <n v="4886"/>
    <n v="2.3427433524657371E-2"/>
    <n v="1.7396643471142038E-2"/>
  </r>
  <r>
    <x v="0"/>
    <x v="101"/>
    <n v="3251241"/>
    <n v="22071362"/>
    <n v="54088828"/>
    <n v="373576847"/>
    <n v="6.0109289112346823E-2"/>
    <n v="5.9081182833581762E-2"/>
  </r>
  <r>
    <x v="0"/>
    <x v="102"/>
    <n v="9"/>
    <n v="8"/>
    <n v="19415"/>
    <n v="37637"/>
    <n v="4.6355910378573272E-4"/>
    <n v="2.1255679251800091E-4"/>
  </r>
  <r>
    <x v="0"/>
    <x v="103"/>
    <n v="87"/>
    <n v="34"/>
    <n v="6666"/>
    <n v="2891"/>
    <n v="1.3051305130513049E-2"/>
    <n v="1.176063645797302E-2"/>
  </r>
  <r>
    <x v="0"/>
    <x v="104"/>
    <n v="1"/>
    <n v="4"/>
    <n v="2749"/>
    <n v="20652"/>
    <n v="3.6376864314296108E-4"/>
    <n v="1.936858415649816E-4"/>
  </r>
  <r>
    <x v="0"/>
    <x v="105"/>
    <n v="691075"/>
    <n v="464142"/>
    <n v="12296264"/>
    <n v="7372563"/>
    <n v="5.6202030145091217E-2"/>
    <n v="6.295531147038011E-2"/>
  </r>
  <r>
    <x v="0"/>
    <x v="106"/>
    <n v="12"/>
    <n v="10"/>
    <n v="201"/>
    <n v="283"/>
    <n v="5.9701492537313432E-2"/>
    <n v="3.5335689045936397E-2"/>
  </r>
  <r>
    <x v="0"/>
    <x v="107"/>
    <n v="1953303"/>
    <n v="316383"/>
    <n v="26822346"/>
    <n v="6986218"/>
    <n v="7.2823719446464527E-2"/>
    <n v="4.5286734539345903E-2"/>
  </r>
  <r>
    <x v="0"/>
    <x v="108"/>
    <n v="40"/>
    <n v="144"/>
    <n v="2530"/>
    <n v="9578"/>
    <n v="1.58102766798419E-2"/>
    <n v="1.503445395698476E-2"/>
  </r>
  <r>
    <x v="0"/>
    <x v="109"/>
    <n v="15046"/>
    <n v="33372"/>
    <n v="314678"/>
    <n v="640013"/>
    <n v="4.7813955853284948E-2"/>
    <n v="5.214269085159208E-2"/>
  </r>
  <r>
    <x v="0"/>
    <x v="110"/>
    <n v="3"/>
    <n v="2"/>
    <n v="258"/>
    <n v="116"/>
    <n v="1.1627906976744189E-2"/>
    <n v="1.7241379310344831E-2"/>
  </r>
  <r>
    <x v="0"/>
    <x v="111"/>
    <n v="90"/>
    <n v="137"/>
    <n v="37942"/>
    <n v="48641"/>
    <n v="2.372041537082916E-3"/>
    <n v="2.816553935979934E-3"/>
  </r>
  <r>
    <x v="0"/>
    <x v="112"/>
    <n v="115"/>
    <n v="18"/>
    <n v="118866"/>
    <n v="63748"/>
    <n v="9.6747598135715849E-4"/>
    <n v="2.8236179958586937E-4"/>
  </r>
  <r>
    <x v="0"/>
    <x v="113"/>
    <n v="5986"/>
    <n v="13195"/>
    <n v="793573"/>
    <n v="2017865"/>
    <n v="7.5430993746006987E-3"/>
    <n v="6.5390895823060511E-3"/>
  </r>
  <r>
    <x v="0"/>
    <x v="114"/>
    <n v="369894"/>
    <n v="773978"/>
    <n v="10493353"/>
    <n v="23455401"/>
    <n v="3.5250315128062502E-2"/>
    <n v="3.2997858361065752E-2"/>
  </r>
  <r>
    <x v="0"/>
    <x v="115"/>
    <n v="7296215"/>
    <n v="4759897"/>
    <n v="49300858"/>
    <n v="31354209"/>
    <n v="0.14799367183427109"/>
    <n v="0.1518104634691948"/>
  </r>
  <r>
    <x v="0"/>
    <x v="116"/>
    <n v="1071"/>
    <n v="3487"/>
    <n v="81328"/>
    <n v="256211"/>
    <n v="1.3168896321070231E-2"/>
    <n v="1.360987623482208E-2"/>
  </r>
  <r>
    <x v="0"/>
    <x v="117"/>
    <n v="6242"/>
    <n v="14841"/>
    <n v="144178"/>
    <n v="394257"/>
    <n v="4.3293706390711492E-2"/>
    <n v="3.7642958780693812E-2"/>
  </r>
  <r>
    <x v="0"/>
    <x v="118"/>
    <n v="1012"/>
    <n v="1178"/>
    <n v="21615"/>
    <n v="23266"/>
    <n v="4.6819338422391853E-2"/>
    <n v="5.0631823261411503E-2"/>
  </r>
  <r>
    <x v="0"/>
    <x v="119"/>
    <n v="30"/>
    <n v="37"/>
    <n v="580"/>
    <n v="597"/>
    <n v="5.1724137931034482E-2"/>
    <n v="6.1976549413735343E-2"/>
  </r>
  <r>
    <x v="0"/>
    <x v="120"/>
    <n v="324"/>
    <n v="291"/>
    <n v="5334"/>
    <n v="5854"/>
    <n v="6.0742407199100117E-2"/>
    <n v="4.9709600273317389E-2"/>
  </r>
  <r>
    <x v="0"/>
    <x v="121"/>
    <n v="9"/>
    <n v="63"/>
    <n v="3338"/>
    <n v="21965"/>
    <n v="2.696225284601558E-3"/>
    <n v="2.8681994081493291E-3"/>
  </r>
  <r>
    <x v="0"/>
    <x v="122"/>
    <n v="2381"/>
    <n v="2574"/>
    <n v="142295"/>
    <n v="187365"/>
    <n v="2.0508311191084001E-2"/>
    <n v="1.7095947090326989E-2"/>
  </r>
  <r>
    <x v="0"/>
    <x v="123"/>
    <n v="300"/>
    <n v="359"/>
    <n v="66857"/>
    <n v="80228"/>
    <n v="4.4871890751903313E-3"/>
    <n v="4.4747469711322726E-3"/>
  </r>
  <r>
    <x v="0"/>
    <x v="124"/>
    <n v="10548"/>
    <n v="14599"/>
    <n v="2536760"/>
    <n v="3831432"/>
    <n v="4.1580598874154436E-3"/>
    <n v="3.8103247036617121E-3"/>
  </r>
  <r>
    <x v="0"/>
    <x v="125"/>
    <n v="6"/>
    <n v="7"/>
    <n v="2334"/>
    <n v="2053"/>
    <n v="2.5706940874035988E-3"/>
    <n v="3.409644422795908E-3"/>
  </r>
  <r>
    <x v="0"/>
    <x v="126"/>
    <n v="48740"/>
    <n v="94099"/>
    <n v="5191515"/>
    <n v="9867286"/>
    <n v="9.3883962581250372E-3"/>
    <n v="9.5364622045008111E-3"/>
  </r>
  <r>
    <x v="0"/>
    <x v="127"/>
    <n v="1023"/>
    <n v="2346"/>
    <n v="2197357"/>
    <n v="5126033"/>
    <n v="4.6555930602082412E-4"/>
    <n v="4.576638503887899E-4"/>
  </r>
  <r>
    <x v="0"/>
    <x v="128"/>
    <n v="17"/>
    <n v="18"/>
    <n v="91818"/>
    <n v="96123"/>
    <n v="1.851488814829336E-4"/>
    <n v="1.872600730314285E-4"/>
  </r>
  <r>
    <x v="0"/>
    <x v="129"/>
    <n v="595"/>
    <n v="1818"/>
    <n v="56177"/>
    <n v="189877"/>
    <n v="1.059152322124713E-2"/>
    <n v="9.5746193588480966E-3"/>
  </r>
  <r>
    <x v="0"/>
    <x v="130"/>
    <n v="29907"/>
    <n v="61438"/>
    <n v="3636030"/>
    <n v="5522440"/>
    <n v="8.2251796602338268E-3"/>
    <n v="1.112515482286815E-2"/>
  </r>
  <r>
    <x v="1"/>
    <x v="0"/>
    <n v="174"/>
    <n v="192"/>
    <n v="29397"/>
    <n v="29057"/>
    <n v="5.91897132360445E-3"/>
    <n v="6.6077021027635338E-3"/>
  </r>
  <r>
    <x v="1"/>
    <x v="1"/>
    <n v="5"/>
    <n v="1"/>
    <n v="25330"/>
    <n v="4138"/>
    <n v="1.9739439399921039E-4"/>
    <n v="2.416626389560174E-4"/>
  </r>
  <r>
    <x v="1"/>
    <x v="2"/>
    <n v="796"/>
    <n v="692"/>
    <n v="3068405"/>
    <n v="3906750"/>
    <n v="2.5941816676742482E-4"/>
    <n v="1.7712932744608689E-4"/>
  </r>
  <r>
    <x v="1"/>
    <x v="3"/>
    <n v="381"/>
    <n v="1757"/>
    <n v="4581"/>
    <n v="9989"/>
    <n v="8.3169613621480024E-2"/>
    <n v="0.1758934828311142"/>
  </r>
  <r>
    <x v="1"/>
    <x v="4"/>
    <n v="203635"/>
    <n v="750024"/>
    <n v="17464579"/>
    <n v="62133476"/>
    <n v="1.1659885989808289E-2"/>
    <n v="1.207117399966485E-2"/>
  </r>
  <r>
    <x v="1"/>
    <x v="5"/>
    <n v="12"/>
    <n v="7"/>
    <n v="8254"/>
    <n v="5824"/>
    <n v="1.453840562151684E-3"/>
    <n v="1.201923076923077E-3"/>
  </r>
  <r>
    <x v="1"/>
    <x v="131"/>
    <n v="22"/>
    <n v="9"/>
    <n v="9950"/>
    <n v="4873"/>
    <n v="2.2110552763819099E-3"/>
    <n v="1.846911553457829E-3"/>
  </r>
  <r>
    <x v="1"/>
    <x v="6"/>
    <n v="181508"/>
    <n v="68784"/>
    <n v="7159360"/>
    <n v="2848683"/>
    <n v="2.535254547892549E-2"/>
    <n v="2.414589478717007E-2"/>
  </r>
  <r>
    <x v="1"/>
    <x v="7"/>
    <n v="21"/>
    <n v="3"/>
    <n v="11686"/>
    <n v="8495"/>
    <n v="1.797022077699812E-3"/>
    <n v="3.531489111241907E-4"/>
  </r>
  <r>
    <x v="1"/>
    <x v="8"/>
    <n v="11"/>
    <n v="58"/>
    <n v="31527"/>
    <n v="187023"/>
    <n v="3.4890728581850479E-4"/>
    <n v="3.101222844249103E-4"/>
  </r>
  <r>
    <x v="1"/>
    <x v="9"/>
    <n v="2814420"/>
    <n v="269785"/>
    <n v="217820885"/>
    <n v="22309979"/>
    <n v="1.292079958264792E-2"/>
    <n v="1.2092570772926321E-2"/>
  </r>
  <r>
    <x v="1"/>
    <x v="10"/>
    <n v="3308208"/>
    <n v="539206"/>
    <n v="48874261"/>
    <n v="8698600"/>
    <n v="6.7688143663184999E-2"/>
    <n v="6.198767617777573E-2"/>
  </r>
  <r>
    <x v="1"/>
    <x v="132"/>
    <n v="2"/>
    <n v="1"/>
    <n v="295"/>
    <n v="64"/>
    <n v="6.7796610169491523E-3"/>
    <n v="1.5625E-2"/>
  </r>
  <r>
    <x v="1"/>
    <x v="12"/>
    <n v="273"/>
    <n v="1563"/>
    <n v="15640"/>
    <n v="93294"/>
    <n v="1.7455242966751921E-2"/>
    <n v="1.6753488970351789E-2"/>
  </r>
  <r>
    <x v="1"/>
    <x v="13"/>
    <n v="88"/>
    <n v="33"/>
    <n v="5906"/>
    <n v="4367"/>
    <n v="1.490010159160176E-2"/>
    <n v="7.556675062972292E-3"/>
  </r>
  <r>
    <x v="1"/>
    <x v="14"/>
    <n v="138664"/>
    <n v="411435"/>
    <n v="926889"/>
    <n v="2754917"/>
    <n v="0.14960151647068851"/>
    <n v="0.14934569716619411"/>
  </r>
  <r>
    <x v="1"/>
    <x v="15"/>
    <n v="4"/>
    <n v="4"/>
    <n v="1463"/>
    <n v="1431"/>
    <n v="2.7341079972658922E-3"/>
    <n v="2.7952480782669461E-3"/>
  </r>
  <r>
    <x v="1"/>
    <x v="16"/>
    <n v="53"/>
    <n v="77"/>
    <n v="2240"/>
    <n v="3344"/>
    <n v="2.3660714285714281E-2"/>
    <n v="2.302631578947369E-2"/>
  </r>
  <r>
    <x v="1"/>
    <x v="17"/>
    <n v="70"/>
    <n v="16"/>
    <n v="35850"/>
    <n v="8659"/>
    <n v="1.95258019525802E-3"/>
    <n v="1.847788428224968E-3"/>
  </r>
  <r>
    <x v="1"/>
    <x v="18"/>
    <n v="5997"/>
    <n v="2989"/>
    <n v="622817"/>
    <n v="483770"/>
    <n v="9.6288315829529385E-3"/>
    <n v="6.17855592533642E-3"/>
  </r>
  <r>
    <x v="1"/>
    <x v="19"/>
    <n v="41"/>
    <n v="19"/>
    <n v="1672"/>
    <n v="752"/>
    <n v="2.4521531100478468E-2"/>
    <n v="2.5265957446808509E-2"/>
  </r>
  <r>
    <x v="1"/>
    <x v="20"/>
    <n v="94"/>
    <n v="618"/>
    <n v="118828"/>
    <n v="857861"/>
    <n v="7.9105934628202106E-4"/>
    <n v="7.2039642785952504E-4"/>
  </r>
  <r>
    <x v="1"/>
    <x v="21"/>
    <n v="57976"/>
    <n v="22074"/>
    <n v="3924057"/>
    <n v="1642402"/>
    <n v="1.4774505059432111E-2"/>
    <n v="1.34400713101908E-2"/>
  </r>
  <r>
    <x v="1"/>
    <x v="22"/>
    <n v="1067"/>
    <n v="2128"/>
    <n v="21986"/>
    <n v="38353"/>
    <n v="4.8530883289365959E-2"/>
    <n v="5.5484577477641912E-2"/>
  </r>
  <r>
    <x v="1"/>
    <x v="23"/>
    <n v="1290"/>
    <n v="2411"/>
    <n v="57013"/>
    <n v="98139"/>
    <n v="2.2626418536123339E-2"/>
    <n v="2.4567195508411539E-2"/>
  </r>
  <r>
    <x v="1"/>
    <x v="24"/>
    <n v="6196"/>
    <n v="16801"/>
    <n v="1027098"/>
    <n v="2300172"/>
    <n v="6.0325304888141154E-3"/>
    <n v="7.3042363788447121E-3"/>
  </r>
  <r>
    <x v="1"/>
    <x v="25"/>
    <n v="28278"/>
    <n v="13761"/>
    <n v="912119"/>
    <n v="570635"/>
    <n v="3.100253366062981E-2"/>
    <n v="2.4115240039604999E-2"/>
  </r>
  <r>
    <x v="1"/>
    <x v="26"/>
    <n v="31151"/>
    <n v="108005"/>
    <n v="1037542"/>
    <n v="3778639"/>
    <n v="3.0023844817848339E-2"/>
    <n v="2.8583042730464591E-2"/>
  </r>
  <r>
    <x v="1"/>
    <x v="28"/>
    <n v="19630"/>
    <n v="1925"/>
    <n v="101850"/>
    <n v="9512"/>
    <n v="0.19273441335297009"/>
    <n v="0.20237594617325491"/>
  </r>
  <r>
    <x v="1"/>
    <x v="29"/>
    <n v="169"/>
    <n v="299"/>
    <n v="4173"/>
    <n v="7010"/>
    <n v="4.0498442367601251E-2"/>
    <n v="4.2653352353780323E-2"/>
  </r>
  <r>
    <x v="1"/>
    <x v="30"/>
    <n v="21993"/>
    <n v="39854"/>
    <n v="16920368"/>
    <n v="25403607"/>
    <n v="1.2997944252749109E-3"/>
    <n v="1.5688323315661431E-3"/>
  </r>
  <r>
    <x v="1"/>
    <x v="31"/>
    <n v="4248"/>
    <n v="7860"/>
    <n v="471018"/>
    <n v="1025788"/>
    <n v="9.0187636141293975E-3"/>
    <n v="7.6624019777965817E-3"/>
  </r>
  <r>
    <x v="1"/>
    <x v="32"/>
    <n v="7315"/>
    <n v="4182"/>
    <n v="41459"/>
    <n v="21567"/>
    <n v="0.17643937383921471"/>
    <n v="0.1939073584643205"/>
  </r>
  <r>
    <x v="1"/>
    <x v="33"/>
    <n v="175"/>
    <n v="398"/>
    <n v="7913"/>
    <n v="23741"/>
    <n v="2.2115506129154559E-2"/>
    <n v="1.6764247504317431E-2"/>
  </r>
  <r>
    <x v="1"/>
    <x v="34"/>
    <n v="38"/>
    <n v="30"/>
    <n v="92399"/>
    <n v="66594"/>
    <n v="4.1125986211971988E-4"/>
    <n v="4.5049103522839899E-4"/>
  </r>
  <r>
    <x v="1"/>
    <x v="35"/>
    <n v="43466"/>
    <n v="32133"/>
    <n v="1345250"/>
    <n v="889876"/>
    <n v="3.2310722913956508E-2"/>
    <n v="3.6109525372074312E-2"/>
  </r>
  <r>
    <x v="1"/>
    <x v="36"/>
    <n v="171986"/>
    <n v="36882"/>
    <n v="9406474"/>
    <n v="2242447"/>
    <n v="1.8283790504284601E-2"/>
    <n v="1.6447211461408009E-2"/>
  </r>
  <r>
    <x v="1"/>
    <x v="37"/>
    <n v="657"/>
    <n v="1473"/>
    <n v="36051"/>
    <n v="73947"/>
    <n v="1.822418240825497E-2"/>
    <n v="1.9919672197655079E-2"/>
  </r>
  <r>
    <x v="1"/>
    <x v="133"/>
    <n v="6"/>
    <n v="6"/>
    <n v="267"/>
    <n v="210"/>
    <n v="2.247191011235955E-2"/>
    <n v="2.8571428571428571E-2"/>
  </r>
  <r>
    <x v="1"/>
    <x v="38"/>
    <n v="439"/>
    <n v="125"/>
    <n v="16159"/>
    <n v="4943"/>
    <n v="2.716752274274398E-2"/>
    <n v="2.5288286465709079E-2"/>
  </r>
  <r>
    <x v="1"/>
    <x v="39"/>
    <n v="37"/>
    <n v="32"/>
    <n v="10346"/>
    <n v="8348"/>
    <n v="3.576261357046201E-3"/>
    <n v="3.8332534738859609E-3"/>
  </r>
  <r>
    <x v="1"/>
    <x v="40"/>
    <n v="39428"/>
    <n v="117552"/>
    <n v="1682326"/>
    <n v="4069821"/>
    <n v="2.343659908959381E-2"/>
    <n v="2.8883825603140779E-2"/>
  </r>
  <r>
    <x v="1"/>
    <x v="134"/>
    <n v="2"/>
    <n v="3"/>
    <n v="1625"/>
    <n v="885"/>
    <n v="1.230769230769231E-3"/>
    <n v="3.389830508474577E-3"/>
  </r>
  <r>
    <x v="1"/>
    <x v="41"/>
    <n v="52"/>
    <n v="194"/>
    <n v="1581"/>
    <n v="5897"/>
    <n v="3.2890575585072739E-2"/>
    <n v="3.2898083771409188E-2"/>
  </r>
  <r>
    <x v="1"/>
    <x v="42"/>
    <n v="1"/>
    <n v="1"/>
    <n v="24"/>
    <n v="19"/>
    <n v="4.1666666666666657E-2"/>
    <n v="5.2631578947368418E-2"/>
  </r>
  <r>
    <x v="1"/>
    <x v="44"/>
    <n v="567"/>
    <n v="494"/>
    <n v="11491228"/>
    <n v="13973214"/>
    <n v="4.9341985034149518E-5"/>
    <n v="3.5353355355467971E-5"/>
  </r>
  <r>
    <x v="1"/>
    <x v="45"/>
    <n v="40992"/>
    <n v="27337"/>
    <n v="2906804"/>
    <n v="1653354"/>
    <n v="1.4102086002358599E-2"/>
    <n v="1.653426912808751E-2"/>
  </r>
  <r>
    <x v="1"/>
    <x v="135"/>
    <n v="4"/>
    <n v="2"/>
    <n v="246"/>
    <n v="211"/>
    <n v="1.6260162601626021E-2"/>
    <n v="9.4786729857819912E-3"/>
  </r>
  <r>
    <x v="1"/>
    <x v="46"/>
    <n v="88"/>
    <n v="52"/>
    <n v="12820"/>
    <n v="8215"/>
    <n v="6.8642745709828392E-3"/>
    <n v="6.3298843578819229E-3"/>
  </r>
  <r>
    <x v="1"/>
    <x v="47"/>
    <n v="96"/>
    <n v="19"/>
    <n v="4233"/>
    <n v="1400"/>
    <n v="2.2678951098511691E-2"/>
    <n v="1.3571428571428569E-2"/>
  </r>
  <r>
    <x v="1"/>
    <x v="136"/>
    <n v="21"/>
    <n v="16"/>
    <n v="2973"/>
    <n v="2609"/>
    <n v="7.0635721493440967E-3"/>
    <n v="6.1326178612495213E-3"/>
  </r>
  <r>
    <x v="1"/>
    <x v="48"/>
    <n v="7435"/>
    <n v="6514"/>
    <n v="323407"/>
    <n v="262735"/>
    <n v="2.298960752240984E-2"/>
    <n v="2.4793042419167601E-2"/>
  </r>
  <r>
    <x v="1"/>
    <x v="49"/>
    <n v="1499650"/>
    <n v="317623"/>
    <n v="40665814"/>
    <n v="9768138"/>
    <n v="3.6877412560830582E-2"/>
    <n v="3.251622776009102E-2"/>
  </r>
  <r>
    <x v="1"/>
    <x v="50"/>
    <n v="572"/>
    <n v="545"/>
    <n v="45517"/>
    <n v="45996"/>
    <n v="1.2566733308434211E-2"/>
    <n v="1.1848856422297591E-2"/>
  </r>
  <r>
    <x v="1"/>
    <x v="51"/>
    <n v="323121"/>
    <n v="181247"/>
    <n v="9679807"/>
    <n v="5075624"/>
    <n v="3.338093414465805E-2"/>
    <n v="3.5709303920069727E-2"/>
  </r>
  <r>
    <x v="1"/>
    <x v="52"/>
    <n v="161"/>
    <n v="206"/>
    <n v="19731"/>
    <n v="38077"/>
    <n v="8.1597486189245345E-3"/>
    <n v="5.4100900806260998E-3"/>
  </r>
  <r>
    <x v="1"/>
    <x v="53"/>
    <n v="12981"/>
    <n v="9111"/>
    <n v="273257"/>
    <n v="203962"/>
    <n v="4.7504729979469883E-2"/>
    <n v="4.4670085604181169E-2"/>
  </r>
  <r>
    <x v="1"/>
    <x v="54"/>
    <n v="1547"/>
    <n v="2909"/>
    <n v="435816"/>
    <n v="753642"/>
    <n v="3.549663160599886E-3"/>
    <n v="3.8599228811557738E-3"/>
  </r>
  <r>
    <x v="1"/>
    <x v="55"/>
    <n v="160"/>
    <n v="216"/>
    <n v="9229"/>
    <n v="13307"/>
    <n v="1.7336656192436881E-2"/>
    <n v="1.6232058315172469E-2"/>
  </r>
  <r>
    <x v="1"/>
    <x v="56"/>
    <n v="213"/>
    <n v="90"/>
    <n v="36838"/>
    <n v="17838"/>
    <n v="5.7820728595472069E-3"/>
    <n v="5.0454086781029257E-3"/>
  </r>
  <r>
    <x v="1"/>
    <x v="57"/>
    <n v="987301"/>
    <n v="890532"/>
    <n v="20792351"/>
    <n v="18887030"/>
    <n v="4.7483855962223799E-2"/>
    <n v="4.7150451923886387E-2"/>
  </r>
  <r>
    <x v="1"/>
    <x v="137"/>
    <n v="12"/>
    <n v="19"/>
    <n v="390"/>
    <n v="621"/>
    <n v="3.0769230769230771E-2"/>
    <n v="3.059581320450885E-2"/>
  </r>
  <r>
    <x v="1"/>
    <x v="58"/>
    <n v="13"/>
    <n v="19"/>
    <n v="5519"/>
    <n v="9049"/>
    <n v="2.3554991846348981E-3"/>
    <n v="2.0996795225991819E-3"/>
  </r>
  <r>
    <x v="1"/>
    <x v="59"/>
    <n v="288"/>
    <n v="465"/>
    <n v="13392"/>
    <n v="20270"/>
    <n v="2.150537634408602E-2"/>
    <n v="2.2940305870744939E-2"/>
  </r>
  <r>
    <x v="1"/>
    <x v="60"/>
    <n v="7"/>
    <n v="9"/>
    <n v="23250"/>
    <n v="27252"/>
    <n v="3.0107526881720432E-4"/>
    <n v="3.3025099075297232E-4"/>
  </r>
  <r>
    <x v="1"/>
    <x v="61"/>
    <n v="1104537"/>
    <n v="90615"/>
    <n v="36700121"/>
    <n v="2852093"/>
    <n v="3.0096276794291769E-2"/>
    <n v="3.1771404368651369E-2"/>
  </r>
  <r>
    <x v="1"/>
    <x v="62"/>
    <n v="713888"/>
    <n v="964154"/>
    <n v="9938736"/>
    <n v="17749926"/>
    <n v="7.1828852280611935E-2"/>
    <n v="5.4318761666950051E-2"/>
  </r>
  <r>
    <x v="1"/>
    <x v="63"/>
    <n v="76"/>
    <n v="19"/>
    <n v="2143"/>
    <n v="607"/>
    <n v="3.5464302379841342E-2"/>
    <n v="3.130148270181219E-2"/>
  </r>
  <r>
    <x v="1"/>
    <x v="64"/>
    <n v="360"/>
    <n v="230"/>
    <n v="19493"/>
    <n v="9401"/>
    <n v="1.8468168060329349E-2"/>
    <n v="2.4465482395489839E-2"/>
  </r>
  <r>
    <x v="1"/>
    <x v="138"/>
    <n v="8"/>
    <n v="6"/>
    <n v="234066"/>
    <n v="215978"/>
    <n v="3.4178394128151892E-5"/>
    <n v="2.7780607284075229E-5"/>
  </r>
  <r>
    <x v="1"/>
    <x v="65"/>
    <n v="1311"/>
    <n v="538"/>
    <n v="130376"/>
    <n v="52353"/>
    <n v="1.0055531692949621E-2"/>
    <n v="1.027639294787309E-2"/>
  </r>
  <r>
    <x v="1"/>
    <x v="139"/>
    <n v="1"/>
    <n v="1"/>
    <n v="1515"/>
    <n v="649"/>
    <n v="6.6006600660066007E-4"/>
    <n v="1.5408320493066261E-3"/>
  </r>
  <r>
    <x v="1"/>
    <x v="67"/>
    <n v="2493"/>
    <n v="1980"/>
    <n v="20440"/>
    <n v="15404"/>
    <n v="0.1219667318982387"/>
    <n v="0.12853804206699559"/>
  </r>
  <r>
    <x v="1"/>
    <x v="68"/>
    <n v="72"/>
    <n v="61"/>
    <n v="53572"/>
    <n v="29544"/>
    <n v="1.3439856641529161E-3"/>
    <n v="2.064717032223125E-3"/>
  </r>
  <r>
    <x v="1"/>
    <x v="69"/>
    <n v="13"/>
    <n v="9"/>
    <n v="38747"/>
    <n v="6247"/>
    <n v="3.3550984592355538E-4"/>
    <n v="1.4406915319353289E-3"/>
  </r>
  <r>
    <x v="1"/>
    <x v="70"/>
    <n v="9923"/>
    <n v="2723"/>
    <n v="297007"/>
    <n v="79818"/>
    <n v="3.3409986970004073E-2"/>
    <n v="3.4115111879525921E-2"/>
  </r>
  <r>
    <x v="1"/>
    <x v="71"/>
    <n v="16"/>
    <n v="7"/>
    <n v="4886"/>
    <n v="57"/>
    <n v="3.274662300450266E-3"/>
    <n v="0.1228070175438596"/>
  </r>
  <r>
    <x v="1"/>
    <x v="72"/>
    <n v="1984"/>
    <n v="703"/>
    <n v="12912"/>
    <n v="4798"/>
    <n v="0.15365551425030979"/>
    <n v="0.14651938307628179"/>
  </r>
  <r>
    <x v="1"/>
    <x v="73"/>
    <n v="151"/>
    <n v="288"/>
    <n v="5603"/>
    <n v="11340"/>
    <n v="2.694984829555595E-2"/>
    <n v="2.53968253968254E-2"/>
  </r>
  <r>
    <x v="1"/>
    <x v="74"/>
    <n v="13"/>
    <n v="28"/>
    <n v="287"/>
    <n v="592"/>
    <n v="4.5296167247386762E-2"/>
    <n v="4.72972972972973E-2"/>
  </r>
  <r>
    <x v="1"/>
    <x v="140"/>
    <n v="4"/>
    <n v="1"/>
    <n v="230"/>
    <n v="90"/>
    <n v="1.7391304347826091E-2"/>
    <n v="1.111111111111111E-2"/>
  </r>
  <r>
    <x v="1"/>
    <x v="75"/>
    <n v="267"/>
    <n v="212"/>
    <n v="1131"/>
    <n v="748"/>
    <n v="0.2360742705570292"/>
    <n v="0.28342245989304821"/>
  </r>
  <r>
    <x v="1"/>
    <x v="76"/>
    <n v="550"/>
    <n v="270"/>
    <n v="12576"/>
    <n v="9203"/>
    <n v="4.3734096692111958E-2"/>
    <n v="2.9338259263283709E-2"/>
  </r>
  <r>
    <x v="1"/>
    <x v="77"/>
    <n v="4390348"/>
    <n v="2525847"/>
    <n v="34863418"/>
    <n v="21891859"/>
    <n v="0.12592993607224631"/>
    <n v="0.1153783696487356"/>
  </r>
  <r>
    <x v="1"/>
    <x v="78"/>
    <n v="8"/>
    <n v="6"/>
    <n v="155"/>
    <n v="153"/>
    <n v="5.1612903225806452E-2"/>
    <n v="3.9215686274509803E-2"/>
  </r>
  <r>
    <x v="1"/>
    <x v="79"/>
    <n v="14536"/>
    <n v="10261"/>
    <n v="456949"/>
    <n v="322344"/>
    <n v="3.1810989847882373E-2"/>
    <n v="3.1832452286997742E-2"/>
  </r>
  <r>
    <x v="1"/>
    <x v="80"/>
    <n v="81"/>
    <n v="71"/>
    <n v="6754"/>
    <n v="3431"/>
    <n v="2.3012289013917681E-2"/>
    <n v="3.256970756825027E-2"/>
  </r>
  <r>
    <x v="1"/>
    <x v="81"/>
    <n v="7618"/>
    <n v="19880"/>
    <n v="363649"/>
    <n v="870316"/>
    <n v="2.0948772030171949E-2"/>
    <n v="2.284227797719449E-2"/>
  </r>
  <r>
    <x v="1"/>
    <x v="141"/>
    <n v="673"/>
    <n v="1076"/>
    <n v="14516"/>
    <n v="32659"/>
    <n v="4.6362634334527419E-2"/>
    <n v="3.2946507853884067E-2"/>
  </r>
  <r>
    <x v="1"/>
    <x v="82"/>
    <n v="4038"/>
    <n v="2088"/>
    <n v="5414745"/>
    <n v="2453371"/>
    <n v="7.4574148921140334E-4"/>
    <n v="8.5107388976229036E-4"/>
  </r>
  <r>
    <x v="1"/>
    <x v="142"/>
    <n v="8"/>
    <n v="3"/>
    <n v="154"/>
    <n v="54"/>
    <n v="5.1948051948051938E-2"/>
    <n v="5.5555555555555552E-2"/>
  </r>
  <r>
    <x v="1"/>
    <x v="83"/>
    <n v="50"/>
    <n v="207"/>
    <n v="169480"/>
    <n v="1105228"/>
    <n v="2.9502006136417281E-4"/>
    <n v="1.872916719446123E-4"/>
  </r>
  <r>
    <x v="1"/>
    <x v="84"/>
    <n v="731"/>
    <n v="543"/>
    <n v="14707336"/>
    <n v="10124743"/>
    <n v="4.9703086949261242E-5"/>
    <n v="5.363099092984385E-5"/>
  </r>
  <r>
    <x v="1"/>
    <x v="85"/>
    <n v="8"/>
    <n v="21"/>
    <n v="160"/>
    <n v="435"/>
    <n v="5.7083333333333333E-2"/>
    <n v="7.4928160919540229E-2"/>
  </r>
  <r>
    <x v="1"/>
    <x v="86"/>
    <n v="92439"/>
    <n v="88674"/>
    <n v="2182009"/>
    <n v="2115258"/>
    <n v="4.2364169900307468E-2"/>
    <n v="4.1921127351840767E-2"/>
  </r>
  <r>
    <x v="1"/>
    <x v="87"/>
    <n v="3"/>
    <n v="4"/>
    <n v="609"/>
    <n v="641"/>
    <n v="4.9261083743842374E-3"/>
    <n v="6.2402496099843996E-3"/>
  </r>
  <r>
    <x v="1"/>
    <x v="88"/>
    <n v="109356"/>
    <n v="27339"/>
    <n v="1727531"/>
    <n v="615180"/>
    <n v="6.3301903120696529E-2"/>
    <n v="4.4440651516629279E-2"/>
  </r>
  <r>
    <x v="1"/>
    <x v="89"/>
    <n v="17"/>
    <n v="24"/>
    <n v="122"/>
    <n v="177"/>
    <n v="0.13934426229508201"/>
    <n v="0.13559322033898311"/>
  </r>
  <r>
    <x v="1"/>
    <x v="143"/>
    <n v="1"/>
    <n v="1"/>
    <n v="132"/>
    <n v="180"/>
    <n v="7.575757575757576E-3"/>
    <n v="5.5555555555555558E-3"/>
  </r>
  <r>
    <x v="1"/>
    <x v="90"/>
    <n v="205"/>
    <n v="88"/>
    <n v="3200603"/>
    <n v="1540557"/>
    <n v="6.4050430497003224E-5"/>
    <n v="5.7122196711968457E-5"/>
  </r>
  <r>
    <x v="1"/>
    <x v="91"/>
    <n v="75034"/>
    <n v="35153"/>
    <n v="2798549"/>
    <n v="1306340"/>
    <n v="2.681175137544492E-2"/>
    <n v="2.690953350582544E-2"/>
  </r>
  <r>
    <x v="1"/>
    <x v="92"/>
    <n v="2827"/>
    <n v="1353"/>
    <n v="219303"/>
    <n v="117769"/>
    <n v="1.289084052657738E-2"/>
    <n v="1.148859207431497E-2"/>
  </r>
  <r>
    <x v="1"/>
    <x v="144"/>
    <n v="3"/>
    <n v="2"/>
    <n v="410"/>
    <n v="238"/>
    <n v="7.3170731707317077E-3"/>
    <n v="8.4033613445378148E-3"/>
  </r>
  <r>
    <x v="1"/>
    <x v="93"/>
    <n v="5"/>
    <n v="1"/>
    <n v="8877"/>
    <n v="2221"/>
    <n v="5.6325335135744053E-4"/>
    <n v="4.5024763619990989E-4"/>
  </r>
  <r>
    <x v="1"/>
    <x v="94"/>
    <n v="88"/>
    <n v="185"/>
    <n v="2822"/>
    <n v="6057"/>
    <n v="3.1183557760453579E-2"/>
    <n v="3.054317318804689E-2"/>
  </r>
  <r>
    <x v="1"/>
    <x v="95"/>
    <n v="186"/>
    <n v="263"/>
    <n v="7548"/>
    <n v="9615"/>
    <n v="2.4642289348171701E-2"/>
    <n v="2.7353094123764951E-2"/>
  </r>
  <r>
    <x v="1"/>
    <x v="97"/>
    <n v="920"/>
    <n v="468"/>
    <n v="77667"/>
    <n v="21509"/>
    <n v="1.1845442723421791E-2"/>
    <n v="2.1758333720768051E-2"/>
  </r>
  <r>
    <x v="1"/>
    <x v="98"/>
    <n v="182453"/>
    <n v="123437"/>
    <n v="6320326"/>
    <n v="4546893"/>
    <n v="2.886765651012305E-2"/>
    <n v="2.7147548886679321E-2"/>
  </r>
  <r>
    <x v="1"/>
    <x v="99"/>
    <n v="267"/>
    <n v="225"/>
    <n v="10575"/>
    <n v="9229"/>
    <n v="2.524822695035461E-2"/>
    <n v="2.4379672770614369E-2"/>
  </r>
  <r>
    <x v="1"/>
    <x v="100"/>
    <n v="1589"/>
    <n v="194"/>
    <n v="41503"/>
    <n v="7207"/>
    <n v="3.8286388935739588E-2"/>
    <n v="2.6918273900374639E-2"/>
  </r>
  <r>
    <x v="1"/>
    <x v="101"/>
    <n v="4358836"/>
    <n v="28022990"/>
    <n v="58258117"/>
    <n v="375609476"/>
    <n v="7.4819376671580368E-2"/>
    <n v="7.4606717323606603E-2"/>
  </r>
  <r>
    <x v="1"/>
    <x v="103"/>
    <n v="691"/>
    <n v="296"/>
    <n v="12420"/>
    <n v="4916"/>
    <n v="5.5636070853462158E-2"/>
    <n v="6.0211554109031742E-2"/>
  </r>
  <r>
    <x v="1"/>
    <x v="104"/>
    <n v="3"/>
    <n v="19"/>
    <n v="6272"/>
    <n v="42587"/>
    <n v="4.7831632653061218E-4"/>
    <n v="4.4614553737055908E-4"/>
  </r>
  <r>
    <x v="1"/>
    <x v="105"/>
    <n v="931140"/>
    <n v="399026"/>
    <n v="15559805"/>
    <n v="8010335"/>
    <n v="5.9842652269742447E-2"/>
    <n v="4.9813896672236548E-2"/>
  </r>
  <r>
    <x v="1"/>
    <x v="107"/>
    <n v="1875906"/>
    <n v="422316"/>
    <n v="25362657"/>
    <n v="6567145"/>
    <n v="7.3963307550939952E-2"/>
    <n v="6.4307396897738664E-2"/>
  </r>
  <r>
    <x v="1"/>
    <x v="145"/>
    <n v="44"/>
    <n v="40"/>
    <n v="9646"/>
    <n v="7960"/>
    <n v="4.5614762595894672E-3"/>
    <n v="5.0251256281407036E-3"/>
  </r>
  <r>
    <x v="1"/>
    <x v="146"/>
    <n v="101"/>
    <n v="401"/>
    <n v="2396"/>
    <n v="3191"/>
    <n v="4.2153589315525868E-2"/>
    <n v="0.12566593544343471"/>
  </r>
  <r>
    <x v="1"/>
    <x v="147"/>
    <n v="47"/>
    <n v="29"/>
    <n v="16425"/>
    <n v="10191"/>
    <n v="2.8614916286149161E-3"/>
    <n v="2.8456481208909818E-3"/>
  </r>
  <r>
    <x v="1"/>
    <x v="108"/>
    <n v="56"/>
    <n v="224"/>
    <n v="1450"/>
    <n v="5356"/>
    <n v="3.8620689655172423E-2"/>
    <n v="4.1822255414488432E-2"/>
  </r>
  <r>
    <x v="1"/>
    <x v="109"/>
    <n v="22583"/>
    <n v="37471"/>
    <n v="303611"/>
    <n v="494117"/>
    <n v="7.4381362994094424E-2"/>
    <n v="7.5834265973443546E-2"/>
  </r>
  <r>
    <x v="1"/>
    <x v="148"/>
    <n v="164"/>
    <n v="67"/>
    <n v="563"/>
    <n v="233"/>
    <n v="0.29129662522202487"/>
    <n v="0.28755364806866951"/>
  </r>
  <r>
    <x v="1"/>
    <x v="110"/>
    <n v="8"/>
    <n v="5"/>
    <n v="653"/>
    <n v="339"/>
    <n v="1.2251148545176111E-2"/>
    <n v="1.474926253687316E-2"/>
  </r>
  <r>
    <x v="1"/>
    <x v="111"/>
    <n v="411"/>
    <n v="560"/>
    <n v="70268"/>
    <n v="76534"/>
    <n v="5.8490351226731926E-3"/>
    <n v="7.3170094337157354E-3"/>
  </r>
  <r>
    <x v="1"/>
    <x v="149"/>
    <n v="1"/>
    <n v="1"/>
    <n v="1156"/>
    <n v="1005"/>
    <n v="8.6505190311418688E-4"/>
    <n v="9.9502487562189048E-4"/>
  </r>
  <r>
    <x v="1"/>
    <x v="112"/>
    <n v="481"/>
    <n v="246"/>
    <n v="326024"/>
    <n v="211534"/>
    <n v="1.4753515078644521E-3"/>
    <n v="1.1629336182363121E-3"/>
  </r>
  <r>
    <x v="1"/>
    <x v="113"/>
    <n v="11968"/>
    <n v="28179"/>
    <n v="836716"/>
    <n v="2092551"/>
    <n v="1.430353907419005E-2"/>
    <n v="1.346633845483336E-2"/>
  </r>
  <r>
    <x v="1"/>
    <x v="114"/>
    <n v="374216"/>
    <n v="630548"/>
    <n v="9644248"/>
    <n v="17900025"/>
    <n v="3.880198850133261E-2"/>
    <n v="3.5226096052938471E-2"/>
  </r>
  <r>
    <x v="1"/>
    <x v="115"/>
    <n v="7294375"/>
    <n v="4639664"/>
    <n v="44048350"/>
    <n v="29148330"/>
    <n v="0.1655992789741273"/>
    <n v="0.1591742648721213"/>
  </r>
  <r>
    <x v="1"/>
    <x v="116"/>
    <n v="2069"/>
    <n v="6048"/>
    <n v="94636"/>
    <n v="279872"/>
    <n v="2.1862716091128109E-2"/>
    <n v="2.1609878801737939E-2"/>
  </r>
  <r>
    <x v="1"/>
    <x v="117"/>
    <n v="3767"/>
    <n v="10106"/>
    <n v="116171"/>
    <n v="343527"/>
    <n v="3.2426337037642777E-2"/>
    <n v="2.9418357217918821E-2"/>
  </r>
  <r>
    <x v="1"/>
    <x v="118"/>
    <n v="183"/>
    <n v="168"/>
    <n v="16830"/>
    <n v="15142"/>
    <n v="1.087344028520499E-2"/>
    <n v="1.1094967639677719E-2"/>
  </r>
  <r>
    <x v="1"/>
    <x v="119"/>
    <n v="22"/>
    <n v="13"/>
    <n v="1777"/>
    <n v="875"/>
    <n v="1.238041643218908E-2"/>
    <n v="1.485714285714286E-2"/>
  </r>
  <r>
    <x v="1"/>
    <x v="120"/>
    <n v="1506"/>
    <n v="1682"/>
    <n v="12277"/>
    <n v="16470"/>
    <n v="0.1226684043333062"/>
    <n v="0.1021250758955677"/>
  </r>
  <r>
    <x v="1"/>
    <x v="150"/>
    <n v="8"/>
    <n v="19"/>
    <n v="275"/>
    <n v="693"/>
    <n v="2.9090909090909091E-2"/>
    <n v="2.741702741702742E-2"/>
  </r>
  <r>
    <x v="1"/>
    <x v="151"/>
    <n v="9"/>
    <n v="4"/>
    <n v="936"/>
    <n v="388"/>
    <n v="9.6153846153846159E-3"/>
    <n v="1.030927835051546E-2"/>
  </r>
  <r>
    <x v="1"/>
    <x v="122"/>
    <n v="1219"/>
    <n v="1405"/>
    <n v="161392"/>
    <n v="185025"/>
    <n v="9.0742051123116028E-3"/>
    <n v="7.9469590887238113E-3"/>
  </r>
  <r>
    <x v="1"/>
    <x v="124"/>
    <n v="22260"/>
    <n v="21433"/>
    <n v="3099956"/>
    <n v="3772907"/>
    <n v="7.18074708157148E-3"/>
    <n v="5.6807655211220422E-3"/>
  </r>
  <r>
    <x v="1"/>
    <x v="125"/>
    <n v="197"/>
    <n v="151"/>
    <n v="13753"/>
    <n v="10292"/>
    <n v="1.432414745873628E-2"/>
    <n v="1.4671589584143019E-2"/>
  </r>
  <r>
    <x v="1"/>
    <x v="126"/>
    <n v="10916"/>
    <n v="19219"/>
    <n v="4811142"/>
    <n v="8060449"/>
    <n v="2.2688999825820982E-3"/>
    <n v="2.3843584892107128E-3"/>
  </r>
  <r>
    <x v="1"/>
    <x v="127"/>
    <n v="2278"/>
    <n v="2970"/>
    <n v="2101260"/>
    <n v="4075251"/>
    <n v="1.0841114378991651E-3"/>
    <n v="7.2878946597399765E-4"/>
  </r>
  <r>
    <x v="1"/>
    <x v="128"/>
    <n v="18"/>
    <n v="15"/>
    <n v="62656"/>
    <n v="53861"/>
    <n v="2.872829417773238E-4"/>
    <n v="2.7849464361968772E-4"/>
  </r>
  <r>
    <x v="1"/>
    <x v="129"/>
    <n v="485"/>
    <n v="1305"/>
    <n v="28979"/>
    <n v="86895"/>
    <n v="1.6736257289761549E-2"/>
    <n v="1.501812532366649E-2"/>
  </r>
  <r>
    <x v="1"/>
    <x v="130"/>
    <n v="17811"/>
    <n v="29285"/>
    <n v="3588717"/>
    <n v="4873370"/>
    <n v="4.963055041676454E-3"/>
    <n v="6.0091887133544141E-3"/>
  </r>
  <r>
    <x v="2"/>
    <x v="0"/>
    <n v="84"/>
    <n v="107"/>
    <n v="23191"/>
    <n v="27887"/>
    <n v="3.6220947781466948E-3"/>
    <n v="3.8369132570731882E-3"/>
  </r>
  <r>
    <x v="2"/>
    <x v="1"/>
    <n v="19"/>
    <n v="8"/>
    <n v="18806"/>
    <n v="4027"/>
    <n v="1.010315856641497E-3"/>
    <n v="1.9865905140302961E-3"/>
  </r>
  <r>
    <x v="2"/>
    <x v="2"/>
    <n v="1475"/>
    <n v="2601"/>
    <n v="3071011"/>
    <n v="4440921"/>
    <n v="4.8029785630855773E-4"/>
    <n v="5.8568931985054451E-4"/>
  </r>
  <r>
    <x v="2"/>
    <x v="152"/>
    <n v="2"/>
    <n v="2"/>
    <n v="260"/>
    <n v="188"/>
    <n v="7.6923076923076927E-3"/>
    <n v="1.063829787234043E-2"/>
  </r>
  <r>
    <x v="2"/>
    <x v="3"/>
    <n v="995"/>
    <n v="720"/>
    <n v="10229"/>
    <n v="13174"/>
    <n v="9.7272460651090048E-2"/>
    <n v="5.4653104599969637E-2"/>
  </r>
  <r>
    <x v="2"/>
    <x v="4"/>
    <n v="178824"/>
    <n v="717907"/>
    <n v="19413742"/>
    <n v="74222356"/>
    <n v="9.2112071953979816E-3"/>
    <n v="9.6723822671433389E-3"/>
  </r>
  <r>
    <x v="2"/>
    <x v="5"/>
    <n v="257"/>
    <n v="183"/>
    <n v="17277"/>
    <n v="11481"/>
    <n v="1.487526769693813E-2"/>
    <n v="1.5939378102952699E-2"/>
  </r>
  <r>
    <x v="2"/>
    <x v="6"/>
    <n v="78744"/>
    <n v="30898"/>
    <n v="7476310"/>
    <n v="2830174"/>
    <n v="1.0532468557349821E-2"/>
    <n v="1.0917349957988451E-2"/>
  </r>
  <r>
    <x v="2"/>
    <x v="8"/>
    <n v="4"/>
    <n v="30"/>
    <n v="21384"/>
    <n v="158801"/>
    <n v="1.8705574261129821E-4"/>
    <n v="1.889156869289236E-4"/>
  </r>
  <r>
    <x v="2"/>
    <x v="9"/>
    <n v="4555168"/>
    <n v="399048"/>
    <n v="145724946"/>
    <n v="18572017"/>
    <n v="3.1258670015221687E-2"/>
    <n v="2.148651920790294E-2"/>
  </r>
  <r>
    <x v="2"/>
    <x v="10"/>
    <n v="1508924"/>
    <n v="256926"/>
    <n v="21818733"/>
    <n v="4039826"/>
    <n v="6.9157269581143876E-2"/>
    <n v="6.3598283688455895E-2"/>
  </r>
  <r>
    <x v="2"/>
    <x v="132"/>
    <n v="5"/>
    <n v="2"/>
    <n v="90"/>
    <n v="34"/>
    <n v="5.5555555555555552E-2"/>
    <n v="5.8823529411764712E-2"/>
  </r>
  <r>
    <x v="2"/>
    <x v="153"/>
    <n v="9"/>
    <n v="7"/>
    <n v="295"/>
    <n v="222"/>
    <n v="3.0508474576271181E-2"/>
    <n v="3.1531531531531529E-2"/>
  </r>
  <r>
    <x v="2"/>
    <x v="154"/>
    <n v="4"/>
    <n v="4"/>
    <n v="147"/>
    <n v="87"/>
    <n v="2.7210884353741499E-2"/>
    <n v="4.5977011494252873E-2"/>
  </r>
  <r>
    <x v="2"/>
    <x v="11"/>
    <n v="2"/>
    <n v="49"/>
    <n v="14313"/>
    <n v="129775"/>
    <n v="1.3973310976035769E-4"/>
    <n v="3.7757657484107108E-4"/>
  </r>
  <r>
    <x v="2"/>
    <x v="12"/>
    <n v="173"/>
    <n v="1055"/>
    <n v="55272"/>
    <n v="350570"/>
    <n v="3.1299753944130839E-3"/>
    <n v="3.0093847163191372E-3"/>
  </r>
  <r>
    <x v="2"/>
    <x v="13"/>
    <n v="42"/>
    <n v="22"/>
    <n v="21829"/>
    <n v="36831"/>
    <n v="1.924045993861377E-3"/>
    <n v="5.9732290733349627E-4"/>
  </r>
  <r>
    <x v="2"/>
    <x v="14"/>
    <n v="136782"/>
    <n v="400245"/>
    <n v="1253836"/>
    <n v="4034423"/>
    <n v="0.109090822085185"/>
    <n v="9.9207495099051343E-2"/>
  </r>
  <r>
    <x v="2"/>
    <x v="15"/>
    <n v="10"/>
    <n v="14"/>
    <n v="30425"/>
    <n v="21557"/>
    <n v="3.286770747740345E-4"/>
    <n v="6.4944101683907783E-4"/>
  </r>
  <r>
    <x v="2"/>
    <x v="16"/>
    <n v="29"/>
    <n v="38"/>
    <n v="10636"/>
    <n v="7243"/>
    <n v="2.7265889432117338E-3"/>
    <n v="5.2464448432969759E-3"/>
  </r>
  <r>
    <x v="2"/>
    <x v="17"/>
    <n v="123"/>
    <n v="87"/>
    <n v="46374"/>
    <n v="20913"/>
    <n v="2.6523482986156042E-3"/>
    <n v="4.16009180892268E-3"/>
  </r>
  <r>
    <x v="2"/>
    <x v="18"/>
    <n v="6528"/>
    <n v="3694"/>
    <n v="587990"/>
    <n v="628816"/>
    <n v="1.110222962975561E-2"/>
    <n v="5.8745324546449198E-3"/>
  </r>
  <r>
    <x v="2"/>
    <x v="19"/>
    <n v="10"/>
    <n v="7"/>
    <n v="1143"/>
    <n v="466"/>
    <n v="8.7489063867016627E-3"/>
    <n v="1.5021459227467809E-2"/>
  </r>
  <r>
    <x v="2"/>
    <x v="20"/>
    <n v="666"/>
    <n v="7274"/>
    <n v="215693"/>
    <n v="1806835"/>
    <n v="3.087721901035268E-3"/>
    <n v="4.0258241621398743E-3"/>
  </r>
  <r>
    <x v="2"/>
    <x v="21"/>
    <n v="64249"/>
    <n v="24434"/>
    <n v="4466664"/>
    <n v="1752490"/>
    <n v="1.438411306514213E-2"/>
    <n v="1.39424476031247E-2"/>
  </r>
  <r>
    <x v="2"/>
    <x v="22"/>
    <n v="1077"/>
    <n v="2001"/>
    <n v="111535"/>
    <n v="217140"/>
    <n v="9.6561617429506436E-3"/>
    <n v="9.2152528322741092E-3"/>
  </r>
  <r>
    <x v="2"/>
    <x v="23"/>
    <n v="179"/>
    <n v="170"/>
    <n v="39655"/>
    <n v="81414"/>
    <n v="4.5139326692724751E-3"/>
    <n v="2.088092956985285E-3"/>
  </r>
  <r>
    <x v="2"/>
    <x v="24"/>
    <n v="9387"/>
    <n v="25652"/>
    <n v="924974"/>
    <n v="2293936"/>
    <n v="1.0148393360245801E-2"/>
    <n v="1.1182526452350889E-2"/>
  </r>
  <r>
    <x v="2"/>
    <x v="25"/>
    <n v="69729"/>
    <n v="34245"/>
    <n v="1190094"/>
    <n v="768561"/>
    <n v="5.8591170109251883E-2"/>
    <n v="4.4557296037659989E-2"/>
  </r>
  <r>
    <x v="2"/>
    <x v="26"/>
    <n v="64264"/>
    <n v="268096"/>
    <n v="2108011"/>
    <n v="5296779"/>
    <n v="3.0485609420444201E-2"/>
    <n v="5.0614911439574882E-2"/>
  </r>
  <r>
    <x v="2"/>
    <x v="27"/>
    <n v="6352"/>
    <n v="1201"/>
    <n v="191542"/>
    <n v="31526"/>
    <n v="3.3162439569389482E-2"/>
    <n v="3.8095540189050307E-2"/>
  </r>
  <r>
    <x v="2"/>
    <x v="28"/>
    <n v="10063"/>
    <n v="1442"/>
    <n v="181460"/>
    <n v="26319"/>
    <n v="5.5455747823211728E-2"/>
    <n v="5.4789315703484179E-2"/>
  </r>
  <r>
    <x v="2"/>
    <x v="29"/>
    <n v="49"/>
    <n v="92"/>
    <n v="4130"/>
    <n v="7013"/>
    <n v="1.1864406779661021E-2"/>
    <n v="1.3118494225010701E-2"/>
  </r>
  <r>
    <x v="2"/>
    <x v="30"/>
    <n v="49348"/>
    <n v="93102"/>
    <n v="14786243"/>
    <n v="27437141"/>
    <n v="3.3374265525055961E-3"/>
    <n v="3.3932835786352521E-3"/>
  </r>
  <r>
    <x v="2"/>
    <x v="31"/>
    <n v="10839"/>
    <n v="17806"/>
    <n v="656732"/>
    <n v="1861527"/>
    <n v="1.650444930352107E-2"/>
    <n v="9.5652655051471185E-3"/>
  </r>
  <r>
    <x v="2"/>
    <x v="32"/>
    <n v="5426"/>
    <n v="3514"/>
    <n v="51182"/>
    <n v="30235"/>
    <n v="0.1060138329881599"/>
    <n v="0.1162229204564247"/>
  </r>
  <r>
    <x v="2"/>
    <x v="155"/>
    <n v="1"/>
    <n v="1"/>
    <n v="7"/>
    <n v="4"/>
    <n v="0.14285714285714279"/>
    <n v="0.25"/>
  </r>
  <r>
    <x v="2"/>
    <x v="33"/>
    <n v="256"/>
    <n v="1019"/>
    <n v="4881"/>
    <n v="11228"/>
    <n v="5.2448268797377587E-2"/>
    <n v="9.0755254720342002E-2"/>
  </r>
  <r>
    <x v="2"/>
    <x v="34"/>
    <n v="4"/>
    <n v="6"/>
    <n v="65182"/>
    <n v="65214"/>
    <n v="6.1366634960571936E-5"/>
    <n v="9.2004784248780929E-5"/>
  </r>
  <r>
    <x v="2"/>
    <x v="156"/>
    <n v="2"/>
    <n v="1"/>
    <n v="200"/>
    <n v="125"/>
    <n v="0.01"/>
    <n v="8.0000000000000002E-3"/>
  </r>
  <r>
    <x v="2"/>
    <x v="35"/>
    <n v="57637"/>
    <n v="35866"/>
    <n v="1954066"/>
    <n v="1179728"/>
    <n v="2.9495933095402101E-2"/>
    <n v="3.040192315516797E-2"/>
  </r>
  <r>
    <x v="2"/>
    <x v="36"/>
    <n v="188511"/>
    <n v="41415"/>
    <n v="9137798"/>
    <n v="1923579"/>
    <n v="2.062980599921338E-2"/>
    <n v="2.1530178900892559E-2"/>
  </r>
  <r>
    <x v="2"/>
    <x v="37"/>
    <n v="166"/>
    <n v="402"/>
    <n v="10864"/>
    <n v="26646"/>
    <n v="1.5279823269513991E-2"/>
    <n v="1.5086692186444491E-2"/>
  </r>
  <r>
    <x v="2"/>
    <x v="38"/>
    <n v="1505"/>
    <n v="401"/>
    <n v="16611"/>
    <n v="5735"/>
    <n v="9.0602612726506535E-2"/>
    <n v="6.9921534437663468E-2"/>
  </r>
  <r>
    <x v="2"/>
    <x v="39"/>
    <n v="4"/>
    <n v="3"/>
    <n v="1058"/>
    <n v="797"/>
    <n v="3.780718336483932E-3"/>
    <n v="3.7641154328732752E-3"/>
  </r>
  <r>
    <x v="2"/>
    <x v="40"/>
    <n v="12561"/>
    <n v="34602"/>
    <n v="1847802"/>
    <n v="5140499"/>
    <n v="6.7978062584627573E-3"/>
    <n v="6.7312531332074958E-3"/>
  </r>
  <r>
    <x v="2"/>
    <x v="41"/>
    <n v="683"/>
    <n v="1183"/>
    <n v="5589"/>
    <n v="9304"/>
    <n v="0.1222043299337985"/>
    <n v="0.12714961306964739"/>
  </r>
  <r>
    <x v="2"/>
    <x v="44"/>
    <n v="1181"/>
    <n v="1418"/>
    <n v="18933704"/>
    <n v="21619313"/>
    <n v="6.2375539408453828E-5"/>
    <n v="6.5589503237221275E-5"/>
  </r>
  <r>
    <x v="2"/>
    <x v="45"/>
    <n v="4204"/>
    <n v="2986"/>
    <n v="1332899"/>
    <n v="744642"/>
    <n v="3.154027424433509E-3"/>
    <n v="4.0099806349897004E-3"/>
  </r>
  <r>
    <x v="2"/>
    <x v="135"/>
    <n v="18"/>
    <n v="30"/>
    <n v="1351"/>
    <n v="801"/>
    <n v="1.332346410066617E-2"/>
    <n v="3.7453183520599252E-2"/>
  </r>
  <r>
    <x v="2"/>
    <x v="46"/>
    <n v="124"/>
    <n v="34"/>
    <n v="18864"/>
    <n v="10067"/>
    <n v="6.5733672603901609E-3"/>
    <n v="3.3773716102115819E-3"/>
  </r>
  <r>
    <x v="2"/>
    <x v="47"/>
    <n v="61"/>
    <n v="17"/>
    <n v="3925"/>
    <n v="1127"/>
    <n v="1.554140127388535E-2"/>
    <n v="1.508429458740018E-2"/>
  </r>
  <r>
    <x v="2"/>
    <x v="136"/>
    <n v="50"/>
    <n v="39"/>
    <n v="4967"/>
    <n v="3244"/>
    <n v="1.00664384940608E-2"/>
    <n v="1.2022194821208381E-2"/>
  </r>
  <r>
    <x v="2"/>
    <x v="48"/>
    <n v="9664"/>
    <n v="8194"/>
    <n v="273395"/>
    <n v="227215"/>
    <n v="3.5348122679639347E-2"/>
    <n v="3.6062759941025022E-2"/>
  </r>
  <r>
    <x v="2"/>
    <x v="49"/>
    <n v="1747749"/>
    <n v="604917"/>
    <n v="35949309"/>
    <n v="11838966"/>
    <n v="4.8617040177323018E-2"/>
    <n v="5.1095425056546323E-2"/>
  </r>
  <r>
    <x v="2"/>
    <x v="50"/>
    <n v="1765"/>
    <n v="1633"/>
    <n v="155920"/>
    <n v="112727"/>
    <n v="1.131990764494613E-2"/>
    <n v="1.4486325370142021E-2"/>
  </r>
  <r>
    <x v="2"/>
    <x v="51"/>
    <n v="324881"/>
    <n v="176350"/>
    <n v="9928141"/>
    <n v="5321490"/>
    <n v="3.2723245973239098E-2"/>
    <n v="3.3139214768795958E-2"/>
  </r>
  <r>
    <x v="2"/>
    <x v="52"/>
    <n v="5"/>
    <n v="8"/>
    <n v="5175"/>
    <n v="9425"/>
    <n v="9.6618357487922703E-4"/>
    <n v="8.4880636604774541E-4"/>
  </r>
  <r>
    <x v="2"/>
    <x v="53"/>
    <n v="7271"/>
    <n v="5763"/>
    <n v="517201"/>
    <n v="431574"/>
    <n v="1.405836415629514E-2"/>
    <n v="1.335344575901236E-2"/>
  </r>
  <r>
    <x v="2"/>
    <x v="54"/>
    <n v="4824"/>
    <n v="2477"/>
    <n v="2067110"/>
    <n v="920425"/>
    <n v="2.3336929336126278E-3"/>
    <n v="2.691148110927018E-3"/>
  </r>
  <r>
    <x v="2"/>
    <x v="157"/>
    <n v="9"/>
    <n v="46"/>
    <n v="61"/>
    <n v="305"/>
    <n v="0.1475409836065574"/>
    <n v="0.15081967213114761"/>
  </r>
  <r>
    <x v="2"/>
    <x v="55"/>
    <n v="1113"/>
    <n v="1980"/>
    <n v="23033"/>
    <n v="37749"/>
    <n v="4.832197282160379E-2"/>
    <n v="5.245172057537948E-2"/>
  </r>
  <r>
    <x v="2"/>
    <x v="56"/>
    <n v="205"/>
    <n v="59"/>
    <n v="15695"/>
    <n v="9081"/>
    <n v="1.30614845492195E-2"/>
    <n v="6.497081819182909E-3"/>
  </r>
  <r>
    <x v="2"/>
    <x v="57"/>
    <n v="461325"/>
    <n v="489491"/>
    <n v="16614048"/>
    <n v="17524687"/>
    <n v="2.7767164269659032E-2"/>
    <n v="2.7931511701179031E-2"/>
  </r>
  <r>
    <x v="2"/>
    <x v="58"/>
    <n v="55"/>
    <n v="76"/>
    <n v="10996"/>
    <n v="15317"/>
    <n v="5.0018188432157142E-3"/>
    <n v="4.9618071423908078E-3"/>
  </r>
  <r>
    <x v="2"/>
    <x v="59"/>
    <n v="117"/>
    <n v="217"/>
    <n v="16937"/>
    <n v="28050"/>
    <n v="6.9079530023026508E-3"/>
    <n v="7.7361853832442068E-3"/>
  </r>
  <r>
    <x v="2"/>
    <x v="61"/>
    <n v="3841952"/>
    <n v="273771"/>
    <n v="48128965"/>
    <n v="3031317"/>
    <n v="7.9826191982312528E-2"/>
    <n v="9.0314209962204545E-2"/>
  </r>
  <r>
    <x v="2"/>
    <x v="62"/>
    <n v="634219"/>
    <n v="999731"/>
    <n v="8328290"/>
    <n v="17529500"/>
    <n v="7.6152367412758201E-2"/>
    <n v="5.7031347157648543E-2"/>
  </r>
  <r>
    <x v="2"/>
    <x v="63"/>
    <n v="5"/>
    <n v="4"/>
    <n v="25"/>
    <n v="17"/>
    <n v="0.2"/>
    <n v="0.23529411764705879"/>
  </r>
  <r>
    <x v="2"/>
    <x v="64"/>
    <n v="397"/>
    <n v="158"/>
    <n v="9758"/>
    <n v="3712"/>
    <n v="4.0684566509530652E-2"/>
    <n v="4.2564655172413791E-2"/>
  </r>
  <r>
    <x v="2"/>
    <x v="65"/>
    <n v="17"/>
    <n v="7"/>
    <n v="80667"/>
    <n v="28683"/>
    <n v="2.107429308143355E-4"/>
    <n v="2.4404699647875049E-4"/>
  </r>
  <r>
    <x v="2"/>
    <x v="158"/>
    <n v="11"/>
    <n v="14"/>
    <n v="1167"/>
    <n v="1310"/>
    <n v="9.4258783204798635E-3"/>
    <n v="1.0687022900763361E-2"/>
  </r>
  <r>
    <x v="2"/>
    <x v="66"/>
    <n v="2"/>
    <n v="2"/>
    <n v="10857"/>
    <n v="6530"/>
    <n v="1.8421295017039701E-4"/>
    <n v="3.0627871362940269E-4"/>
  </r>
  <r>
    <x v="2"/>
    <x v="67"/>
    <n v="975"/>
    <n v="168"/>
    <n v="16235"/>
    <n v="3933"/>
    <n v="6.0055435786880197E-2"/>
    <n v="4.2715484363081618E-2"/>
  </r>
  <r>
    <x v="2"/>
    <x v="69"/>
    <n v="51"/>
    <n v="22"/>
    <n v="59261"/>
    <n v="20025"/>
    <n v="8.6059971988322842E-4"/>
    <n v="1.098626716604245E-3"/>
  </r>
  <r>
    <x v="2"/>
    <x v="70"/>
    <n v="485"/>
    <n v="116"/>
    <n v="6865"/>
    <n v="2110"/>
    <n v="7.064821558630735E-2"/>
    <n v="5.4976303317535537E-2"/>
  </r>
  <r>
    <x v="2"/>
    <x v="159"/>
    <n v="182"/>
    <n v="591"/>
    <n v="3343"/>
    <n v="10865"/>
    <n v="5.4442117858211188E-2"/>
    <n v="5.439484583525081E-2"/>
  </r>
  <r>
    <x v="2"/>
    <x v="71"/>
    <n v="13"/>
    <n v="11"/>
    <n v="3107"/>
    <n v="1828"/>
    <n v="4.1841004184100423E-3"/>
    <n v="6.0175054704595179E-3"/>
  </r>
  <r>
    <x v="2"/>
    <x v="72"/>
    <n v="2"/>
    <n v="7"/>
    <n v="9657"/>
    <n v="186988"/>
    <n v="2.0710365537951749E-4"/>
    <n v="3.7435557361969752E-5"/>
  </r>
  <r>
    <x v="2"/>
    <x v="73"/>
    <n v="21"/>
    <n v="49"/>
    <n v="11699"/>
    <n v="34480"/>
    <n v="1.795025215830413E-3"/>
    <n v="1.4211136890951281E-3"/>
  </r>
  <r>
    <x v="2"/>
    <x v="74"/>
    <n v="118"/>
    <n v="46"/>
    <n v="12794"/>
    <n v="4977"/>
    <n v="9.2230733156166943E-3"/>
    <n v="9.2425155716294952E-3"/>
  </r>
  <r>
    <x v="2"/>
    <x v="160"/>
    <n v="23"/>
    <n v="6"/>
    <n v="1134"/>
    <n v="130"/>
    <n v="2.0282186948853611E-2"/>
    <n v="4.6153846153846163E-2"/>
  </r>
  <r>
    <x v="2"/>
    <x v="75"/>
    <n v="7"/>
    <n v="5"/>
    <n v="248"/>
    <n v="161"/>
    <n v="2.8225806451612899E-2"/>
    <n v="3.1055900621118009E-2"/>
  </r>
  <r>
    <x v="2"/>
    <x v="76"/>
    <n v="74"/>
    <n v="26"/>
    <n v="1641"/>
    <n v="643"/>
    <n v="4.5094454600853137E-2"/>
    <n v="4.0435458786936239E-2"/>
  </r>
  <r>
    <x v="2"/>
    <x v="77"/>
    <n v="3737504"/>
    <n v="2343802"/>
    <n v="36104807"/>
    <n v="23170256"/>
    <n v="0.1035181824957546"/>
    <n v="0.1011556367784629"/>
  </r>
  <r>
    <x v="2"/>
    <x v="79"/>
    <n v="2632"/>
    <n v="1134"/>
    <n v="280031"/>
    <n v="154696"/>
    <n v="9.3989594009234682E-3"/>
    <n v="7.3305062832910986E-3"/>
  </r>
  <r>
    <x v="2"/>
    <x v="80"/>
    <n v="2332"/>
    <n v="1858"/>
    <n v="100643"/>
    <n v="48481"/>
    <n v="2.3171010403108011E-2"/>
    <n v="3.8324291990676759E-2"/>
  </r>
  <r>
    <x v="2"/>
    <x v="81"/>
    <n v="48"/>
    <n v="118"/>
    <n v="180639"/>
    <n v="550399"/>
    <n v="2.6572334877850298E-4"/>
    <n v="2.1438992440029871E-4"/>
  </r>
  <r>
    <x v="2"/>
    <x v="82"/>
    <n v="1230"/>
    <n v="922"/>
    <n v="10802046"/>
    <n v="6245372"/>
    <n v="1.138673173582116E-4"/>
    <n v="1.4762931655632361E-4"/>
  </r>
  <r>
    <x v="2"/>
    <x v="83"/>
    <n v="9"/>
    <n v="14"/>
    <n v="131587"/>
    <n v="203973"/>
    <n v="6.8395814176172416E-5"/>
    <n v="6.8636535227701702E-5"/>
  </r>
  <r>
    <x v="2"/>
    <x v="161"/>
    <n v="220"/>
    <n v="55"/>
    <n v="4415"/>
    <n v="1105"/>
    <n v="4.9830124575311427E-2"/>
    <n v="4.9773755656108587E-2"/>
  </r>
  <r>
    <x v="2"/>
    <x v="84"/>
    <n v="144"/>
    <n v="146"/>
    <n v="10047462"/>
    <n v="9551621"/>
    <n v="1.4331977568066441E-5"/>
    <n v="1.5285363604774521E-5"/>
  </r>
  <r>
    <x v="2"/>
    <x v="162"/>
    <n v="2"/>
    <n v="2"/>
    <n v="5744"/>
    <n v="3745"/>
    <n v="3.4818941504178268E-4"/>
    <n v="5.3404539385847798E-4"/>
  </r>
  <r>
    <x v="2"/>
    <x v="86"/>
    <n v="178420"/>
    <n v="178369"/>
    <n v="3331261"/>
    <n v="3267343"/>
    <n v="5.3559297815451871E-2"/>
    <n v="5.4591452443162533E-2"/>
  </r>
  <r>
    <x v="2"/>
    <x v="87"/>
    <n v="4"/>
    <n v="5"/>
    <n v="564"/>
    <n v="1022"/>
    <n v="7.0921985815602844E-3"/>
    <n v="4.8923679060665359E-3"/>
  </r>
  <r>
    <x v="2"/>
    <x v="88"/>
    <n v="106175"/>
    <n v="35806"/>
    <n v="1657278"/>
    <n v="652792"/>
    <n v="6.4065896005377501E-2"/>
    <n v="5.4850549639088711E-2"/>
  </r>
  <r>
    <x v="2"/>
    <x v="89"/>
    <n v="11"/>
    <n v="14"/>
    <n v="8075"/>
    <n v="3599"/>
    <n v="1.3622291021671831E-3"/>
    <n v="3.8899694359544319E-3"/>
  </r>
  <r>
    <x v="2"/>
    <x v="90"/>
    <n v="15"/>
    <n v="9"/>
    <n v="3581156"/>
    <n v="1939744"/>
    <n v="4.1885916167851954E-6"/>
    <n v="4.6397875183529373E-6"/>
  </r>
  <r>
    <x v="2"/>
    <x v="163"/>
    <n v="14"/>
    <n v="4"/>
    <n v="544"/>
    <n v="160"/>
    <n v="2.5735294117647061E-2"/>
    <n v="2.5000000000000001E-2"/>
  </r>
  <r>
    <x v="2"/>
    <x v="91"/>
    <n v="41480"/>
    <n v="18956"/>
    <n v="1302734"/>
    <n v="599649"/>
    <n v="3.1840728805727032E-2"/>
    <n v="3.1611826251690567E-2"/>
  </r>
  <r>
    <x v="2"/>
    <x v="92"/>
    <n v="1659"/>
    <n v="1097"/>
    <n v="64031"/>
    <n v="43795"/>
    <n v="2.590932517062048E-2"/>
    <n v="2.5048521520721539E-2"/>
  </r>
  <r>
    <x v="2"/>
    <x v="94"/>
    <n v="21"/>
    <n v="21"/>
    <n v="31787"/>
    <n v="52908"/>
    <n v="6.6064743448579607E-4"/>
    <n v="3.9691540031753229E-4"/>
  </r>
  <r>
    <x v="2"/>
    <x v="95"/>
    <n v="281"/>
    <n v="499"/>
    <n v="2072"/>
    <n v="3684"/>
    <n v="0.1356177606177606"/>
    <n v="0.13545059717698149"/>
  </r>
  <r>
    <x v="2"/>
    <x v="98"/>
    <n v="216567"/>
    <n v="120770"/>
    <n v="8168509"/>
    <n v="5058849"/>
    <n v="2.6512427176122351E-2"/>
    <n v="2.3873019337007289E-2"/>
  </r>
  <r>
    <x v="2"/>
    <x v="99"/>
    <n v="450"/>
    <n v="516"/>
    <n v="14301"/>
    <n v="15752"/>
    <n v="3.1466331025802388E-2"/>
    <n v="3.2757745048247841E-2"/>
  </r>
  <r>
    <x v="2"/>
    <x v="100"/>
    <n v="1341"/>
    <n v="201"/>
    <n v="40092"/>
    <n v="8324"/>
    <n v="3.3448069440287338E-2"/>
    <n v="2.4147044690052862E-2"/>
  </r>
  <r>
    <x v="2"/>
    <x v="101"/>
    <n v="7442921"/>
    <n v="54564449"/>
    <n v="56371349"/>
    <n v="445664097"/>
    <n v="0.13203375707755369"/>
    <n v="0.1224340245653668"/>
  </r>
  <r>
    <x v="2"/>
    <x v="102"/>
    <n v="1"/>
    <n v="1"/>
    <n v="20283"/>
    <n v="43470"/>
    <n v="4.930237144406646E-5"/>
    <n v="2.3004370830457791E-5"/>
  </r>
  <r>
    <x v="2"/>
    <x v="103"/>
    <n v="372"/>
    <n v="232"/>
    <n v="8969"/>
    <n v="5431"/>
    <n v="4.1476195785483332E-2"/>
    <n v="4.2717731541152652E-2"/>
  </r>
  <r>
    <x v="2"/>
    <x v="104"/>
    <n v="16"/>
    <n v="86"/>
    <n v="7052"/>
    <n v="45719"/>
    <n v="2.2688598979013052E-3"/>
    <n v="1.88105601609834E-3"/>
  </r>
  <r>
    <x v="2"/>
    <x v="105"/>
    <n v="642383"/>
    <n v="435832"/>
    <n v="17307529"/>
    <n v="10736066"/>
    <n v="3.7115812430532399E-2"/>
    <n v="4.059513046957796E-2"/>
  </r>
  <r>
    <x v="2"/>
    <x v="106"/>
    <n v="729"/>
    <n v="373"/>
    <n v="18278"/>
    <n v="10858"/>
    <n v="3.9884013568224103E-2"/>
    <n v="3.4352551114385711E-2"/>
  </r>
  <r>
    <x v="2"/>
    <x v="107"/>
    <n v="1459778"/>
    <n v="366438"/>
    <n v="24600462"/>
    <n v="7026918"/>
    <n v="5.9339454681786058E-2"/>
    <n v="5.2147755246325631E-2"/>
  </r>
  <r>
    <x v="2"/>
    <x v="146"/>
    <n v="12"/>
    <n v="9"/>
    <n v="1510"/>
    <n v="978"/>
    <n v="7.9470198675496689E-3"/>
    <n v="9.202453987730062E-3"/>
  </r>
  <r>
    <x v="2"/>
    <x v="108"/>
    <n v="21"/>
    <n v="32"/>
    <n v="2743"/>
    <n v="11182"/>
    <n v="7.6558512577469921E-3"/>
    <n v="2.8617420854945451E-3"/>
  </r>
  <r>
    <x v="2"/>
    <x v="109"/>
    <n v="34571"/>
    <n v="60992"/>
    <n v="352825"/>
    <n v="600521"/>
    <n v="9.7983419542265998E-2"/>
    <n v="0.10156514093595399"/>
  </r>
  <r>
    <x v="2"/>
    <x v="110"/>
    <n v="2602"/>
    <n v="1013"/>
    <n v="27614"/>
    <n v="12310"/>
    <n v="9.4227565727529508E-2"/>
    <n v="8.2290820471161652E-2"/>
  </r>
  <r>
    <x v="2"/>
    <x v="111"/>
    <n v="181"/>
    <n v="289"/>
    <n v="39945"/>
    <n v="50514"/>
    <n v="4.5312304418575538E-3"/>
    <n v="5.7211862058043324E-3"/>
  </r>
  <r>
    <x v="2"/>
    <x v="164"/>
    <n v="1"/>
    <n v="1"/>
    <n v="2950"/>
    <n v="1861"/>
    <n v="3.389830508474576E-4"/>
    <n v="5.3734551316496511E-4"/>
  </r>
  <r>
    <x v="2"/>
    <x v="112"/>
    <n v="16"/>
    <n v="10"/>
    <n v="112507"/>
    <n v="89245"/>
    <n v="1.422133733901002E-4"/>
    <n v="1.1205109529945651E-4"/>
  </r>
  <r>
    <x v="2"/>
    <x v="113"/>
    <n v="5846"/>
    <n v="14574"/>
    <n v="864989"/>
    <n v="2498505"/>
    <n v="6.758467448719001E-3"/>
    <n v="5.8330881867356679E-3"/>
  </r>
  <r>
    <x v="2"/>
    <x v="165"/>
    <n v="4"/>
    <n v="1"/>
    <n v="1493"/>
    <n v="353"/>
    <n v="2.6791694574681852E-3"/>
    <n v="2.8328611898016999E-3"/>
  </r>
  <r>
    <x v="2"/>
    <x v="114"/>
    <n v="574953"/>
    <n v="1057039"/>
    <n v="12313481"/>
    <n v="23944391"/>
    <n v="4.6692970087012772E-2"/>
    <n v="4.414557881217359E-2"/>
  </r>
  <r>
    <x v="2"/>
    <x v="115"/>
    <n v="5683012"/>
    <n v="3703169"/>
    <n v="39698030"/>
    <n v="27203935"/>
    <n v="0.14315602058842719"/>
    <n v="0.13612622585666381"/>
  </r>
  <r>
    <x v="2"/>
    <x v="116"/>
    <n v="1892"/>
    <n v="8570"/>
    <n v="124118"/>
    <n v="562585"/>
    <n v="1.5243558549122609E-2"/>
    <n v="1.523325364167193E-2"/>
  </r>
  <r>
    <x v="2"/>
    <x v="117"/>
    <n v="2907"/>
    <n v="8160"/>
    <n v="105294"/>
    <n v="353632"/>
    <n v="2.760841073565445E-2"/>
    <n v="2.3074834856574071E-2"/>
  </r>
  <r>
    <x v="2"/>
    <x v="118"/>
    <n v="525"/>
    <n v="436"/>
    <n v="33812"/>
    <n v="31024"/>
    <n v="1.552703182302141E-2"/>
    <n v="1.405363589479113E-2"/>
  </r>
  <r>
    <x v="2"/>
    <x v="119"/>
    <n v="2"/>
    <n v="1"/>
    <n v="550"/>
    <n v="364"/>
    <n v="3.6363636363636359E-3"/>
    <n v="2.747252747252747E-3"/>
  </r>
  <r>
    <x v="2"/>
    <x v="166"/>
    <n v="2"/>
    <n v="2"/>
    <n v="65"/>
    <n v="98"/>
    <n v="3.0769230769230771E-2"/>
    <n v="2.0408163265306121E-2"/>
  </r>
  <r>
    <x v="2"/>
    <x v="120"/>
    <n v="91"/>
    <n v="101"/>
    <n v="5452"/>
    <n v="7734"/>
    <n v="1.669112252384446E-2"/>
    <n v="1.3059219032842E-2"/>
  </r>
  <r>
    <x v="2"/>
    <x v="150"/>
    <n v="2"/>
    <n v="5"/>
    <n v="862"/>
    <n v="2449"/>
    <n v="2.3201856148491878E-3"/>
    <n v="2.0416496529195591E-3"/>
  </r>
  <r>
    <x v="2"/>
    <x v="122"/>
    <n v="626"/>
    <n v="877"/>
    <n v="55637"/>
    <n v="74463"/>
    <n v="1.2228285753283019E-2"/>
    <n v="1.2685158078306931E-2"/>
  </r>
  <r>
    <x v="2"/>
    <x v="124"/>
    <n v="1107"/>
    <n v="1422"/>
    <n v="3030039"/>
    <n v="4211988"/>
    <n v="3.6534183223384248E-4"/>
    <n v="3.3760779945242008E-4"/>
  </r>
  <r>
    <x v="2"/>
    <x v="125"/>
    <n v="5"/>
    <n v="4"/>
    <n v="4975"/>
    <n v="3848"/>
    <n v="1.005025125628141E-3"/>
    <n v="1.03950103950104E-3"/>
  </r>
  <r>
    <x v="2"/>
    <x v="167"/>
    <n v="5"/>
    <n v="4"/>
    <n v="25"/>
    <n v="18"/>
    <n v="0.2"/>
    <n v="0.22222222222222221"/>
  </r>
  <r>
    <x v="2"/>
    <x v="126"/>
    <n v="3386"/>
    <n v="7182"/>
    <n v="3342890"/>
    <n v="6671985"/>
    <n v="1.012896027090332E-3"/>
    <n v="1.0764412689776731E-3"/>
  </r>
  <r>
    <x v="2"/>
    <x v="127"/>
    <n v="224"/>
    <n v="396"/>
    <n v="1628708"/>
    <n v="3671368"/>
    <n v="1.375323262365016E-4"/>
    <n v="1.078617016872185E-4"/>
  </r>
  <r>
    <x v="2"/>
    <x v="168"/>
    <n v="1"/>
    <n v="3"/>
    <n v="77"/>
    <n v="296"/>
    <n v="1.298701298701299E-2"/>
    <n v="1.0135135135135139E-2"/>
  </r>
  <r>
    <x v="2"/>
    <x v="129"/>
    <n v="373"/>
    <n v="1147"/>
    <n v="104630"/>
    <n v="317121"/>
    <n v="3.5649431329446619E-3"/>
    <n v="3.6169159406031141E-3"/>
  </r>
  <r>
    <x v="2"/>
    <x v="130"/>
    <n v="18967"/>
    <n v="33073"/>
    <n v="2882240"/>
    <n v="4187853"/>
    <n v="6.5806456089708004E-3"/>
    <n v="7.8973641147385056E-3"/>
  </r>
  <r>
    <x v="3"/>
    <x v="0"/>
    <n v="32"/>
    <n v="30"/>
    <n v="42572"/>
    <n v="43149"/>
    <n v="7.5166776284882081E-4"/>
    <n v="6.952652436904679E-4"/>
  </r>
  <r>
    <x v="3"/>
    <x v="2"/>
    <n v="308"/>
    <n v="445"/>
    <n v="3017241"/>
    <n v="4218071"/>
    <n v="1.0208001283291589E-4"/>
    <n v="1.054984612634543E-4"/>
  </r>
  <r>
    <x v="3"/>
    <x v="3"/>
    <n v="931"/>
    <n v="1977"/>
    <n v="36158"/>
    <n v="64360"/>
    <n v="2.5748105536810659E-2"/>
    <n v="3.0717837165941581E-2"/>
  </r>
  <r>
    <x v="3"/>
    <x v="4"/>
    <n v="135686"/>
    <n v="600361"/>
    <n v="18733614"/>
    <n v="73167725"/>
    <n v="7.2429163961636022E-3"/>
    <n v="8.2052708349207252E-3"/>
  </r>
  <r>
    <x v="3"/>
    <x v="5"/>
    <n v="2"/>
    <n v="2"/>
    <n v="3278"/>
    <n v="2785"/>
    <n v="6.1012812690665037E-4"/>
    <n v="7.18132854578097E-4"/>
  </r>
  <r>
    <x v="3"/>
    <x v="169"/>
    <n v="7"/>
    <n v="2"/>
    <n v="333"/>
    <n v="65"/>
    <n v="2.1021021021021019E-2"/>
    <n v="3.0769230769230771E-2"/>
  </r>
  <r>
    <x v="3"/>
    <x v="131"/>
    <n v="3"/>
    <n v="2"/>
    <n v="21487"/>
    <n v="15079"/>
    <n v="1.396193046958626E-4"/>
    <n v="1.3263479010544471E-4"/>
  </r>
  <r>
    <x v="3"/>
    <x v="6"/>
    <n v="108139"/>
    <n v="55762"/>
    <n v="5444338"/>
    <n v="2905161"/>
    <n v="1.986265364126915E-2"/>
    <n v="1.9194116952554439E-2"/>
  </r>
  <r>
    <x v="3"/>
    <x v="8"/>
    <n v="1"/>
    <n v="3"/>
    <n v="19017"/>
    <n v="154685"/>
    <n v="5.2584529631382449E-5"/>
    <n v="1.9394252836409481E-5"/>
  </r>
  <r>
    <x v="3"/>
    <x v="9"/>
    <n v="949361"/>
    <n v="132986"/>
    <n v="179594614"/>
    <n v="23524914"/>
    <n v="5.2861329126495963E-3"/>
    <n v="5.6529855964616918E-3"/>
  </r>
  <r>
    <x v="3"/>
    <x v="10"/>
    <n v="23316"/>
    <n v="7829"/>
    <n v="1301240"/>
    <n v="504836"/>
    <n v="1.7918293320217639E-2"/>
    <n v="1.55080065605464E-2"/>
  </r>
  <r>
    <x v="3"/>
    <x v="154"/>
    <n v="44"/>
    <n v="13"/>
    <n v="246"/>
    <n v="234"/>
    <n v="0.17886178861788621"/>
    <n v="5.5555555555555559E-2"/>
  </r>
  <r>
    <x v="3"/>
    <x v="11"/>
    <n v="254"/>
    <n v="19474"/>
    <n v="7371"/>
    <n v="254264"/>
    <n v="3.4459367792701118E-2"/>
    <n v="7.6589686310291671E-2"/>
  </r>
  <r>
    <x v="3"/>
    <x v="12"/>
    <n v="263"/>
    <n v="1731"/>
    <n v="47005"/>
    <n v="310612"/>
    <n v="5.5951494521859378E-3"/>
    <n v="5.5728690456260544E-3"/>
  </r>
  <r>
    <x v="3"/>
    <x v="13"/>
    <n v="108"/>
    <n v="46"/>
    <n v="10790"/>
    <n v="5909"/>
    <n v="1.0009267840593141E-2"/>
    <n v="7.7847351497715347E-3"/>
  </r>
  <r>
    <x v="3"/>
    <x v="14"/>
    <n v="129696"/>
    <n v="396240"/>
    <n v="1338001"/>
    <n v="4513262"/>
    <n v="9.6932662980072512E-2"/>
    <n v="8.7794592913063768E-2"/>
  </r>
  <r>
    <x v="3"/>
    <x v="15"/>
    <n v="27"/>
    <n v="15"/>
    <n v="16392"/>
    <n v="9818"/>
    <n v="1.647144948755491E-3"/>
    <n v="1.527806070482787E-3"/>
  </r>
  <r>
    <x v="3"/>
    <x v="17"/>
    <n v="134"/>
    <n v="71"/>
    <n v="146786"/>
    <n v="70229"/>
    <n v="9.1289360020710419E-4"/>
    <n v="1.010978370758519E-3"/>
  </r>
  <r>
    <x v="3"/>
    <x v="18"/>
    <n v="2381"/>
    <n v="1417"/>
    <n v="404118"/>
    <n v="360838"/>
    <n v="5.8918434714613057E-3"/>
    <n v="3.9269699976166592E-3"/>
  </r>
  <r>
    <x v="3"/>
    <x v="170"/>
    <n v="16"/>
    <n v="16"/>
    <n v="205"/>
    <n v="164"/>
    <n v="7.8048780487804878E-2"/>
    <n v="9.7560975609756101E-2"/>
  </r>
  <r>
    <x v="3"/>
    <x v="20"/>
    <n v="11"/>
    <n v="114"/>
    <n v="166274"/>
    <n v="1757408"/>
    <n v="6.6155863213731553E-5"/>
    <n v="6.4868260529142926E-5"/>
  </r>
  <r>
    <x v="3"/>
    <x v="21"/>
    <n v="54602"/>
    <n v="34955"/>
    <n v="2962662"/>
    <n v="1739318"/>
    <n v="1.8430047032027282E-2"/>
    <n v="2.0096957543128971E-2"/>
  </r>
  <r>
    <x v="3"/>
    <x v="22"/>
    <n v="5814"/>
    <n v="15792"/>
    <n v="68575"/>
    <n v="155161"/>
    <n v="8.4783084214363827E-2"/>
    <n v="0.1017781530152551"/>
  </r>
  <r>
    <x v="3"/>
    <x v="23"/>
    <n v="649"/>
    <n v="1959"/>
    <n v="47809"/>
    <n v="102402"/>
    <n v="1.357484992365454E-2"/>
    <n v="1.9130485732700531E-2"/>
  </r>
  <r>
    <x v="3"/>
    <x v="24"/>
    <n v="29898"/>
    <n v="54300"/>
    <n v="1065213"/>
    <n v="3078488"/>
    <n v="2.8067625911437431E-2"/>
    <n v="1.7638529044128159E-2"/>
  </r>
  <r>
    <x v="3"/>
    <x v="171"/>
    <n v="1"/>
    <n v="1"/>
    <n v="25"/>
    <n v="13"/>
    <n v="0.04"/>
    <n v="7.6923076923076927E-2"/>
  </r>
  <r>
    <x v="3"/>
    <x v="25"/>
    <n v="31639"/>
    <n v="23197"/>
    <n v="1254927"/>
    <n v="963666"/>
    <n v="2.5211825070302899E-2"/>
    <n v="2.4071618174761791E-2"/>
  </r>
  <r>
    <x v="3"/>
    <x v="26"/>
    <n v="23146"/>
    <n v="119952"/>
    <n v="1232948"/>
    <n v="6842800"/>
    <n v="1.8772892287428181E-2"/>
    <n v="1.7529666218507049E-2"/>
  </r>
  <r>
    <x v="3"/>
    <x v="27"/>
    <n v="5"/>
    <n v="2"/>
    <n v="15889"/>
    <n v="9326"/>
    <n v="3.1468311410409722E-4"/>
    <n v="2.1445421402530561E-4"/>
  </r>
  <r>
    <x v="3"/>
    <x v="28"/>
    <n v="16378"/>
    <n v="29967"/>
    <n v="271097"/>
    <n v="559591"/>
    <n v="6.0413800226487201E-2"/>
    <n v="5.3551611802191243E-2"/>
  </r>
  <r>
    <x v="3"/>
    <x v="29"/>
    <n v="37"/>
    <n v="73"/>
    <n v="2721"/>
    <n v="5422"/>
    <n v="1.3597941933112831E-2"/>
    <n v="1.346366654371081E-2"/>
  </r>
  <r>
    <x v="3"/>
    <x v="30"/>
    <n v="37963"/>
    <n v="89848"/>
    <n v="14411301"/>
    <n v="31395343"/>
    <n v="2.6342521053442712E-3"/>
    <n v="2.8618257172727821E-3"/>
  </r>
  <r>
    <x v="3"/>
    <x v="31"/>
    <n v="2235"/>
    <n v="7805"/>
    <n v="401484"/>
    <n v="1489236"/>
    <n v="5.5668469976387601E-3"/>
    <n v="5.2409423355331188E-3"/>
  </r>
  <r>
    <x v="3"/>
    <x v="32"/>
    <n v="2827"/>
    <n v="1794"/>
    <n v="35608"/>
    <n v="22531"/>
    <n v="7.9392271399685466E-2"/>
    <n v="7.9623629665793796E-2"/>
  </r>
  <r>
    <x v="3"/>
    <x v="33"/>
    <n v="408"/>
    <n v="1282"/>
    <n v="15206"/>
    <n v="65450"/>
    <n v="2.683151387610154E-2"/>
    <n v="1.958747135217723E-2"/>
  </r>
  <r>
    <x v="3"/>
    <x v="34"/>
    <n v="3"/>
    <n v="3"/>
    <n v="79516"/>
    <n v="71097"/>
    <n v="3.7728255948488358E-5"/>
    <n v="4.2195873243596782E-5"/>
  </r>
  <r>
    <x v="3"/>
    <x v="35"/>
    <n v="62611"/>
    <n v="30359"/>
    <n v="1793283"/>
    <n v="1004170"/>
    <n v="3.4914176959241802E-2"/>
    <n v="3.023292868737365E-2"/>
  </r>
  <r>
    <x v="3"/>
    <x v="36"/>
    <n v="259761"/>
    <n v="58175"/>
    <n v="15657445"/>
    <n v="3448351"/>
    <n v="1.6590254667987019E-2"/>
    <n v="1.6870382394367629E-2"/>
  </r>
  <r>
    <x v="3"/>
    <x v="37"/>
    <n v="174"/>
    <n v="396"/>
    <n v="12318"/>
    <n v="31002"/>
    <n v="1.412566975158305E-2"/>
    <n v="1.277336946003484E-2"/>
  </r>
  <r>
    <x v="3"/>
    <x v="38"/>
    <n v="11"/>
    <n v="6"/>
    <n v="13285"/>
    <n v="3506"/>
    <n v="8.2800150545728267E-4"/>
    <n v="1.7113519680547629E-3"/>
  </r>
  <r>
    <x v="3"/>
    <x v="39"/>
    <n v="7"/>
    <n v="6"/>
    <n v="3825"/>
    <n v="2765"/>
    <n v="1.8300653594771239E-3"/>
    <n v="2.16998191681736E-3"/>
  </r>
  <r>
    <x v="3"/>
    <x v="40"/>
    <n v="1524"/>
    <n v="4047"/>
    <n v="1685389"/>
    <n v="5412323"/>
    <n v="9.0424228471883941E-4"/>
    <n v="7.477380784554063E-4"/>
  </r>
  <r>
    <x v="3"/>
    <x v="41"/>
    <n v="2"/>
    <n v="2"/>
    <n v="229"/>
    <n v="656"/>
    <n v="8.7336244541484712E-3"/>
    <n v="3.0487804878048782E-3"/>
  </r>
  <r>
    <x v="3"/>
    <x v="44"/>
    <n v="167"/>
    <n v="305"/>
    <n v="10884887"/>
    <n v="16119257"/>
    <n v="1.5342373329185691E-5"/>
    <n v="1.8921467658217741E-5"/>
  </r>
  <r>
    <x v="3"/>
    <x v="45"/>
    <n v="9"/>
    <n v="5"/>
    <n v="801244"/>
    <n v="547241"/>
    <n v="1.12325334105466E-5"/>
    <n v="9.1367423128018559E-6"/>
  </r>
  <r>
    <x v="3"/>
    <x v="135"/>
    <n v="54"/>
    <n v="25"/>
    <n v="2177"/>
    <n v="474"/>
    <n v="2.480477721635278E-2"/>
    <n v="5.2742616033755282E-2"/>
  </r>
  <r>
    <x v="3"/>
    <x v="46"/>
    <n v="44"/>
    <n v="22"/>
    <n v="7087"/>
    <n v="5650"/>
    <n v="6.2085508677860871E-3"/>
    <n v="3.893805309734513E-3"/>
  </r>
  <r>
    <x v="3"/>
    <x v="47"/>
    <n v="33"/>
    <n v="11"/>
    <n v="4098"/>
    <n v="1422"/>
    <n v="8.0527086383601759E-3"/>
    <n v="7.7355836849507739E-3"/>
  </r>
  <r>
    <x v="3"/>
    <x v="48"/>
    <n v="8808"/>
    <n v="8897"/>
    <n v="276211"/>
    <n v="273414"/>
    <n v="3.1888664825079377E-2"/>
    <n v="3.2540396614657623E-2"/>
  </r>
  <r>
    <x v="3"/>
    <x v="49"/>
    <n v="2081316"/>
    <n v="1017209"/>
    <n v="42568168"/>
    <n v="19735349"/>
    <n v="4.8893717953753607E-2"/>
    <n v="5.1542488556954327E-2"/>
  </r>
  <r>
    <x v="3"/>
    <x v="50"/>
    <n v="2762"/>
    <n v="2568"/>
    <n v="180422"/>
    <n v="156524"/>
    <n v="1.530855438915432E-2"/>
    <n v="1.640642968490455E-2"/>
  </r>
  <r>
    <x v="3"/>
    <x v="51"/>
    <n v="260536"/>
    <n v="161748"/>
    <n v="7541199"/>
    <n v="4553283"/>
    <n v="3.4548352324345243E-2"/>
    <n v="3.5523379504414733E-2"/>
  </r>
  <r>
    <x v="3"/>
    <x v="52"/>
    <n v="20"/>
    <n v="63"/>
    <n v="18289"/>
    <n v="51357"/>
    <n v="1.0935535021050909E-3"/>
    <n v="1.226707167474736E-3"/>
  </r>
  <r>
    <x v="3"/>
    <x v="53"/>
    <n v="4827"/>
    <n v="4920"/>
    <n v="341795"/>
    <n v="370031"/>
    <n v="1.4122500329144661E-2"/>
    <n v="1.3296183292751149E-2"/>
  </r>
  <r>
    <x v="3"/>
    <x v="54"/>
    <n v="901"/>
    <n v="2411"/>
    <n v="780399"/>
    <n v="955714"/>
    <n v="1.1545376147329761E-3"/>
    <n v="2.52272123250261E-3"/>
  </r>
  <r>
    <x v="3"/>
    <x v="55"/>
    <n v="703"/>
    <n v="1851"/>
    <n v="101930"/>
    <n v="139243"/>
    <n v="6.8968900225645051E-3"/>
    <n v="1.329330738349504E-2"/>
  </r>
  <r>
    <x v="3"/>
    <x v="56"/>
    <n v="821"/>
    <n v="360"/>
    <n v="41464"/>
    <n v="27589"/>
    <n v="1.9800308701524209E-2"/>
    <n v="1.304867882126935E-2"/>
  </r>
  <r>
    <x v="3"/>
    <x v="57"/>
    <n v="981768"/>
    <n v="1130232"/>
    <n v="21927342"/>
    <n v="25854810"/>
    <n v="4.47736893965534E-2"/>
    <n v="4.3714573806576028E-2"/>
  </r>
  <r>
    <x v="3"/>
    <x v="137"/>
    <n v="3"/>
    <n v="5"/>
    <n v="846"/>
    <n v="1006"/>
    <n v="3.5460992907801422E-3"/>
    <n v="4.9701789264413512E-3"/>
  </r>
  <r>
    <x v="3"/>
    <x v="59"/>
    <n v="37"/>
    <n v="105"/>
    <n v="22419"/>
    <n v="37911"/>
    <n v="1.650385833444846E-3"/>
    <n v="2.7696446941520929E-3"/>
  </r>
  <r>
    <x v="3"/>
    <x v="61"/>
    <n v="2513857"/>
    <n v="215338"/>
    <n v="60069713"/>
    <n v="5132722"/>
    <n v="4.1848993019160917E-2"/>
    <n v="4.1953957373884659E-2"/>
  </r>
  <r>
    <x v="3"/>
    <x v="62"/>
    <n v="659985"/>
    <n v="1301348"/>
    <n v="9963161"/>
    <n v="24700628"/>
    <n v="6.624253085943306E-2"/>
    <n v="5.2684814329417053E-2"/>
  </r>
  <r>
    <x v="3"/>
    <x v="63"/>
    <n v="3"/>
    <n v="2"/>
    <n v="165"/>
    <n v="95"/>
    <n v="1.8181818181818181E-2"/>
    <n v="2.1052631578947371E-2"/>
  </r>
  <r>
    <x v="3"/>
    <x v="64"/>
    <n v="102"/>
    <n v="71"/>
    <n v="9380"/>
    <n v="6459"/>
    <n v="1.087420042643923E-2"/>
    <n v="1.0992413686329149E-2"/>
  </r>
  <r>
    <x v="3"/>
    <x v="65"/>
    <n v="379"/>
    <n v="172"/>
    <n v="20408"/>
    <n v="9292"/>
    <n v="1.857114856918855E-2"/>
    <n v="1.8510546706844599E-2"/>
  </r>
  <r>
    <x v="3"/>
    <x v="139"/>
    <n v="85"/>
    <n v="56"/>
    <n v="6695"/>
    <n v="4463"/>
    <n v="1.269604182225541E-2"/>
    <n v="1.254761371274927E-2"/>
  </r>
  <r>
    <x v="3"/>
    <x v="158"/>
    <n v="1"/>
    <n v="4"/>
    <n v="25"/>
    <n v="100"/>
    <n v="0.04"/>
    <n v="0.04"/>
  </r>
  <r>
    <x v="3"/>
    <x v="66"/>
    <n v="3"/>
    <n v="1"/>
    <n v="3440"/>
    <n v="1810"/>
    <n v="8.7209302325581394E-4"/>
    <n v="5.5248618784530391E-4"/>
  </r>
  <r>
    <x v="3"/>
    <x v="69"/>
    <n v="2519"/>
    <n v="1007"/>
    <n v="32070"/>
    <n v="9791"/>
    <n v="7.8546928593701271E-2"/>
    <n v="0.10284955571443161"/>
  </r>
  <r>
    <x v="3"/>
    <x v="70"/>
    <n v="3"/>
    <n v="2"/>
    <n v="22317"/>
    <n v="8933"/>
    <n v="1.3442667025137791E-4"/>
    <n v="2.2388895108026421E-4"/>
  </r>
  <r>
    <x v="3"/>
    <x v="71"/>
    <n v="17"/>
    <n v="14"/>
    <n v="4553"/>
    <n v="1987"/>
    <n v="3.7338018888644852E-3"/>
    <n v="7.0457976849521891E-3"/>
  </r>
  <r>
    <x v="3"/>
    <x v="72"/>
    <n v="6"/>
    <n v="27"/>
    <n v="9983"/>
    <n v="26106"/>
    <n v="6.0102173695281971E-4"/>
    <n v="1.0342450011491611E-3"/>
  </r>
  <r>
    <x v="3"/>
    <x v="73"/>
    <n v="1"/>
    <n v="1"/>
    <n v="85"/>
    <n v="202"/>
    <n v="1.1764705882352939E-2"/>
    <n v="4.9504950495049514E-3"/>
  </r>
  <r>
    <x v="3"/>
    <x v="74"/>
    <n v="41"/>
    <n v="83"/>
    <n v="2208"/>
    <n v="9113"/>
    <n v="1.8568840579710141E-2"/>
    <n v="9.1078678810490501E-3"/>
  </r>
  <r>
    <x v="3"/>
    <x v="140"/>
    <n v="7"/>
    <n v="2"/>
    <n v="118"/>
    <n v="41"/>
    <n v="5.9322033898305093E-2"/>
    <n v="4.878048780487805E-2"/>
  </r>
  <r>
    <x v="3"/>
    <x v="75"/>
    <n v="34"/>
    <n v="24"/>
    <n v="427"/>
    <n v="274"/>
    <n v="7.9625292740046844E-2"/>
    <n v="8.7591240875912413E-2"/>
  </r>
  <r>
    <x v="3"/>
    <x v="76"/>
    <n v="108"/>
    <n v="37"/>
    <n v="1189"/>
    <n v="533"/>
    <n v="9.0832632464255672E-2"/>
    <n v="6.9418386491557224E-2"/>
  </r>
  <r>
    <x v="3"/>
    <x v="77"/>
    <n v="3376798"/>
    <n v="2198541"/>
    <n v="31856747"/>
    <n v="22154938"/>
    <n v="0.1059994606480065"/>
    <n v="9.9234807156761168E-2"/>
  </r>
  <r>
    <x v="3"/>
    <x v="78"/>
    <n v="3"/>
    <n v="4"/>
    <n v="30"/>
    <n v="33"/>
    <n v="0.1"/>
    <n v="0.1212121212121212"/>
  </r>
  <r>
    <x v="3"/>
    <x v="79"/>
    <n v="838"/>
    <n v="483"/>
    <n v="82826"/>
    <n v="69559"/>
    <n v="1.011759592398522E-2"/>
    <n v="6.9437455972627552E-3"/>
  </r>
  <r>
    <x v="3"/>
    <x v="80"/>
    <n v="357"/>
    <n v="491"/>
    <n v="9520"/>
    <n v="7091"/>
    <n v="3.7499999999999999E-2"/>
    <n v="6.9242702016640817E-2"/>
  </r>
  <r>
    <x v="3"/>
    <x v="81"/>
    <n v="2836"/>
    <n v="7215"/>
    <n v="57456"/>
    <n v="161579"/>
    <n v="4.9359509885825673E-2"/>
    <n v="4.4653079917563551E-2"/>
  </r>
  <r>
    <x v="3"/>
    <x v="141"/>
    <n v="37"/>
    <n v="91"/>
    <n v="7793"/>
    <n v="12135"/>
    <n v="4.747850635185423E-3"/>
    <n v="7.49896992171405E-3"/>
  </r>
  <r>
    <x v="3"/>
    <x v="82"/>
    <n v="2211"/>
    <n v="1668"/>
    <n v="8190798"/>
    <n v="6277179"/>
    <n v="2.6993706840285889E-4"/>
    <n v="2.6572445998433372E-4"/>
  </r>
  <r>
    <x v="3"/>
    <x v="84"/>
    <n v="196"/>
    <n v="200"/>
    <n v="13836351"/>
    <n v="12173983"/>
    <n v="1.4165584553326229E-5"/>
    <n v="1.6428477023501679E-5"/>
  </r>
  <r>
    <x v="3"/>
    <x v="162"/>
    <n v="42"/>
    <n v="32"/>
    <n v="6179"/>
    <n v="5258"/>
    <n v="6.7972163780547013E-3"/>
    <n v="6.0859642449600602E-3"/>
  </r>
  <r>
    <x v="3"/>
    <x v="85"/>
    <n v="33"/>
    <n v="20"/>
    <n v="1763"/>
    <n v="5066"/>
    <n v="1.8718094157685761E-2"/>
    <n v="3.9478878799842094E-3"/>
  </r>
  <r>
    <x v="3"/>
    <x v="86"/>
    <n v="130035"/>
    <n v="123602"/>
    <n v="3595283"/>
    <n v="3486937"/>
    <n v="3.6168223753178817E-2"/>
    <n v="3.5447156057020819E-2"/>
  </r>
  <r>
    <x v="3"/>
    <x v="88"/>
    <n v="52505"/>
    <n v="22572"/>
    <n v="1448600"/>
    <n v="683326"/>
    <n v="3.6245340328593133E-2"/>
    <n v="3.3032549617605662E-2"/>
  </r>
  <r>
    <x v="3"/>
    <x v="89"/>
    <n v="1"/>
    <n v="1"/>
    <n v="5627"/>
    <n v="2550"/>
    <n v="1.7771459036786919E-4"/>
    <n v="3.9215686274509802E-4"/>
  </r>
  <r>
    <x v="3"/>
    <x v="90"/>
    <n v="35"/>
    <n v="26"/>
    <n v="4415747"/>
    <n v="2735483"/>
    <n v="7.9261787416715678E-6"/>
    <n v="9.5047200073990602E-6"/>
  </r>
  <r>
    <x v="3"/>
    <x v="91"/>
    <n v="15347"/>
    <n v="8388"/>
    <n v="684522"/>
    <n v="347445"/>
    <n v="2.2420024484238639E-2"/>
    <n v="2.4141950524543449E-2"/>
  </r>
  <r>
    <x v="3"/>
    <x v="92"/>
    <n v="188"/>
    <n v="115"/>
    <n v="53455"/>
    <n v="40080"/>
    <n v="3.5169768964549621E-3"/>
    <n v="2.8692614770459081E-3"/>
  </r>
  <r>
    <x v="3"/>
    <x v="94"/>
    <n v="9"/>
    <n v="17"/>
    <n v="1612"/>
    <n v="2818"/>
    <n v="5.5831265508684861E-3"/>
    <n v="6.0326472675656497E-3"/>
  </r>
  <r>
    <x v="3"/>
    <x v="95"/>
    <n v="313"/>
    <n v="264"/>
    <n v="2446"/>
    <n v="1999"/>
    <n v="0.12796402289452169"/>
    <n v="0.13206603301650821"/>
  </r>
  <r>
    <x v="3"/>
    <x v="97"/>
    <n v="11"/>
    <n v="6"/>
    <n v="815"/>
    <n v="299"/>
    <n v="1.349693251533742E-2"/>
    <n v="2.006688963210702E-2"/>
  </r>
  <r>
    <x v="3"/>
    <x v="98"/>
    <n v="319797"/>
    <n v="161311"/>
    <n v="12143359"/>
    <n v="6501191"/>
    <n v="2.6335135113768771E-2"/>
    <n v="2.4812530504026108E-2"/>
  </r>
  <r>
    <x v="3"/>
    <x v="99"/>
    <n v="310"/>
    <n v="417"/>
    <n v="9585"/>
    <n v="12754"/>
    <n v="3.2342201356285863E-2"/>
    <n v="3.2695624901991537E-2"/>
  </r>
  <r>
    <x v="3"/>
    <x v="100"/>
    <n v="1012"/>
    <n v="139"/>
    <n v="71165"/>
    <n v="11470"/>
    <n v="1.422047354738987E-2"/>
    <n v="1.211857018308631E-2"/>
  </r>
  <r>
    <x v="3"/>
    <x v="101"/>
    <n v="4199316"/>
    <n v="40678254"/>
    <n v="58459609"/>
    <n v="577543875"/>
    <n v="7.1832776028317266E-2"/>
    <n v="7.0433183972386515E-2"/>
  </r>
  <r>
    <x v="3"/>
    <x v="103"/>
    <n v="575"/>
    <n v="412"/>
    <n v="12831"/>
    <n v="8991"/>
    <n v="4.4813342685683107E-2"/>
    <n v="4.5823601379156927E-2"/>
  </r>
  <r>
    <x v="3"/>
    <x v="104"/>
    <n v="10"/>
    <n v="64"/>
    <n v="5114"/>
    <n v="31828"/>
    <n v="1.955416503715291E-3"/>
    <n v="2.010808093502577E-3"/>
  </r>
  <r>
    <x v="3"/>
    <x v="105"/>
    <n v="444792"/>
    <n v="292808"/>
    <n v="17115628"/>
    <n v="11007104"/>
    <n v="2.5987477643239269E-2"/>
    <n v="2.6601729210517139E-2"/>
  </r>
  <r>
    <x v="3"/>
    <x v="106"/>
    <n v="44"/>
    <n v="44"/>
    <n v="13882"/>
    <n v="8997"/>
    <n v="3.1695721077654518E-3"/>
    <n v="4.8905190619095264E-3"/>
  </r>
  <r>
    <x v="3"/>
    <x v="107"/>
    <n v="1515902"/>
    <n v="520664"/>
    <n v="21125617"/>
    <n v="7276260"/>
    <n v="7.1756578754599218E-2"/>
    <n v="7.1556541410010083E-2"/>
  </r>
  <r>
    <x v="3"/>
    <x v="145"/>
    <n v="1"/>
    <n v="1"/>
    <n v="1387"/>
    <n v="1077"/>
    <n v="7.2098053352559477E-4"/>
    <n v="9.2850510677808728E-4"/>
  </r>
  <r>
    <x v="3"/>
    <x v="146"/>
    <n v="2"/>
    <n v="1"/>
    <n v="158"/>
    <n v="112"/>
    <n v="1.2658227848101271E-2"/>
    <n v="8.9285714285714281E-3"/>
  </r>
  <r>
    <x v="3"/>
    <x v="108"/>
    <n v="4"/>
    <n v="17"/>
    <n v="585"/>
    <n v="2202"/>
    <n v="6.8376068376068376E-3"/>
    <n v="7.7202543142597642E-3"/>
  </r>
  <r>
    <x v="3"/>
    <x v="109"/>
    <n v="8435"/>
    <n v="12968"/>
    <n v="170841"/>
    <n v="252122"/>
    <n v="4.9373393974514318E-2"/>
    <n v="5.1435416187401342E-2"/>
  </r>
  <r>
    <x v="3"/>
    <x v="111"/>
    <n v="237"/>
    <n v="234"/>
    <n v="96634"/>
    <n v="116423"/>
    <n v="2.4525529316803611E-3"/>
    <n v="2.0099121307645398E-3"/>
  </r>
  <r>
    <x v="3"/>
    <x v="164"/>
    <n v="14"/>
    <n v="7"/>
    <n v="1095"/>
    <n v="526"/>
    <n v="1.278538812785388E-2"/>
    <n v="1.3307984790874521E-2"/>
  </r>
  <r>
    <x v="3"/>
    <x v="112"/>
    <n v="3049"/>
    <n v="2710"/>
    <n v="622881"/>
    <n v="536787"/>
    <n v="4.89499599441948E-3"/>
    <n v="5.0485574352583046E-3"/>
  </r>
  <r>
    <x v="3"/>
    <x v="172"/>
    <n v="3"/>
    <n v="5"/>
    <n v="2688"/>
    <n v="5581"/>
    <n v="1.1160714285714289E-3"/>
    <n v="8.9589679268948217E-4"/>
  </r>
  <r>
    <x v="3"/>
    <x v="113"/>
    <n v="2213"/>
    <n v="7937"/>
    <n v="801041"/>
    <n v="2635694"/>
    <n v="2.7626550950575562E-3"/>
    <n v="3.0113510900734298E-3"/>
  </r>
  <r>
    <x v="3"/>
    <x v="165"/>
    <n v="48"/>
    <n v="16"/>
    <n v="709"/>
    <n v="209"/>
    <n v="6.7700987306064886E-2"/>
    <n v="7.6555023923444973E-2"/>
  </r>
  <r>
    <x v="3"/>
    <x v="114"/>
    <n v="596737"/>
    <n v="1000958"/>
    <n v="15296507"/>
    <n v="26908450"/>
    <n v="3.9011324611560011E-2"/>
    <n v="3.7198649494861277E-2"/>
  </r>
  <r>
    <x v="3"/>
    <x v="115"/>
    <n v="4375354"/>
    <n v="2737340"/>
    <n v="41331272"/>
    <n v="28012658"/>
    <n v="0.1058606180811469"/>
    <n v="9.7717967356043114E-2"/>
  </r>
  <r>
    <x v="3"/>
    <x v="116"/>
    <n v="2034"/>
    <n v="7790"/>
    <n v="128451"/>
    <n v="595580"/>
    <n v="1.5834831959268519E-2"/>
    <n v="1.307968702777125E-2"/>
  </r>
  <r>
    <x v="3"/>
    <x v="117"/>
    <n v="2872"/>
    <n v="8900"/>
    <n v="111531"/>
    <n v="376703"/>
    <n v="2.57506881494831E-2"/>
    <n v="2.3626039612108209E-2"/>
  </r>
  <r>
    <x v="3"/>
    <x v="118"/>
    <n v="677"/>
    <n v="681"/>
    <n v="33641"/>
    <n v="27406"/>
    <n v="2.0124253143485631E-2"/>
    <n v="2.4848573305115671E-2"/>
  </r>
  <r>
    <x v="3"/>
    <x v="120"/>
    <n v="150"/>
    <n v="144"/>
    <n v="10194"/>
    <n v="16533"/>
    <n v="1.471453796350795E-2"/>
    <n v="8.7098530212302658E-3"/>
  </r>
  <r>
    <x v="3"/>
    <x v="151"/>
    <n v="130"/>
    <n v="69"/>
    <n v="47165"/>
    <n v="32754"/>
    <n v="2.7562811406763488E-3"/>
    <n v="2.1066129327715699E-3"/>
  </r>
  <r>
    <x v="3"/>
    <x v="122"/>
    <n v="756"/>
    <n v="1333"/>
    <n v="12836"/>
    <n v="22409"/>
    <n v="2.747272714424108E-2"/>
    <n v="2.9664992774048989E-2"/>
  </r>
  <r>
    <x v="3"/>
    <x v="124"/>
    <n v="2348"/>
    <n v="2811"/>
    <n v="4809872"/>
    <n v="5866543"/>
    <n v="4.8816267875735571E-4"/>
    <n v="4.791578277019362E-4"/>
  </r>
  <r>
    <x v="3"/>
    <x v="167"/>
    <n v="101"/>
    <n v="61"/>
    <n v="595"/>
    <n v="356"/>
    <n v="0.16974789915966379"/>
    <n v="0.1713483146067416"/>
  </r>
  <r>
    <x v="3"/>
    <x v="126"/>
    <n v="835"/>
    <n v="894"/>
    <n v="4451276"/>
    <n v="7718908"/>
    <n v="1.8758666054407769E-4"/>
    <n v="1.158194915653872E-4"/>
  </r>
  <r>
    <x v="3"/>
    <x v="127"/>
    <n v="380"/>
    <n v="788"/>
    <n v="1854535"/>
    <n v="3789976"/>
    <n v="2.049031158754081E-4"/>
    <n v="2.0791688390638891E-4"/>
  </r>
  <r>
    <x v="3"/>
    <x v="173"/>
    <n v="2"/>
    <n v="5"/>
    <n v="25"/>
    <n v="64"/>
    <n v="0.08"/>
    <n v="7.8125E-2"/>
  </r>
  <r>
    <x v="3"/>
    <x v="129"/>
    <n v="166"/>
    <n v="578"/>
    <n v="72671"/>
    <n v="248625"/>
    <n v="2.2842674519409399E-3"/>
    <n v="2.3247863247863251E-3"/>
  </r>
  <r>
    <x v="3"/>
    <x v="130"/>
    <n v="45134"/>
    <n v="60502"/>
    <n v="3911673"/>
    <n v="4658533"/>
    <n v="1.1538285536648899E-2"/>
    <n v="1.29873503096361E-2"/>
  </r>
  <r>
    <x v="4"/>
    <x v="0"/>
    <n v="916"/>
    <n v="608"/>
    <n v="59871"/>
    <n v="72759"/>
    <n v="1.5299560722219441E-2"/>
    <n v="8.3563545403317792E-3"/>
  </r>
  <r>
    <x v="4"/>
    <x v="1"/>
    <n v="4"/>
    <n v="1"/>
    <n v="2406"/>
    <n v="599"/>
    <n v="1.6625103906899421E-3"/>
    <n v="1.6694490818030051E-3"/>
  </r>
  <r>
    <x v="4"/>
    <x v="2"/>
    <n v="152"/>
    <n v="239"/>
    <n v="3226644"/>
    <n v="5009477"/>
    <n v="4.7107768938872707E-5"/>
    <n v="4.7709571278598537E-5"/>
  </r>
  <r>
    <x v="4"/>
    <x v="3"/>
    <n v="618"/>
    <n v="2805"/>
    <n v="15319"/>
    <n v="102689"/>
    <n v="4.0342058881128011E-2"/>
    <n v="2.7315486566233969E-2"/>
  </r>
  <r>
    <x v="4"/>
    <x v="4"/>
    <n v="151488"/>
    <n v="633230"/>
    <n v="20625093"/>
    <n v="75047916"/>
    <n v="7.3448396087232191E-3"/>
    <n v="8.4376760042210903E-3"/>
  </r>
  <r>
    <x v="4"/>
    <x v="5"/>
    <n v="20"/>
    <n v="14"/>
    <n v="2857"/>
    <n v="2243"/>
    <n v="7.0003500175008747E-3"/>
    <n v="6.241640659830584E-3"/>
  </r>
  <r>
    <x v="4"/>
    <x v="131"/>
    <n v="8"/>
    <n v="9"/>
    <n v="36959"/>
    <n v="37897"/>
    <n v="2.1645607294569659E-4"/>
    <n v="2.3748581681927331E-4"/>
  </r>
  <r>
    <x v="4"/>
    <x v="6"/>
    <n v="47064"/>
    <n v="25903"/>
    <n v="3861655"/>
    <n v="2672709"/>
    <n v="1.218752063558241E-2"/>
    <n v="9.6916648987974367E-3"/>
  </r>
  <r>
    <x v="4"/>
    <x v="8"/>
    <n v="49"/>
    <n v="331"/>
    <n v="33078"/>
    <n v="271903"/>
    <n v="1.481347118931012E-3"/>
    <n v="1.2173458917334489E-3"/>
  </r>
  <r>
    <x v="4"/>
    <x v="9"/>
    <n v="1348421"/>
    <n v="159503"/>
    <n v="192759203"/>
    <n v="26508343"/>
    <n v="6.9953650928926076E-3"/>
    <n v="6.0170867715118974E-3"/>
  </r>
  <r>
    <x v="4"/>
    <x v="10"/>
    <n v="931339"/>
    <n v="348545"/>
    <n v="12159205"/>
    <n v="4178993"/>
    <n v="7.6595385964789639E-2"/>
    <n v="8.3404064089123861E-2"/>
  </r>
  <r>
    <x v="4"/>
    <x v="11"/>
    <n v="3"/>
    <n v="44"/>
    <n v="1830"/>
    <n v="21015"/>
    <n v="1.639344262295082E-3"/>
    <n v="2.0937425648346422E-3"/>
  </r>
  <r>
    <x v="4"/>
    <x v="12"/>
    <n v="339"/>
    <n v="2441"/>
    <n v="97649"/>
    <n v="710323"/>
    <n v="3.4716177329004901E-3"/>
    <n v="3.4364648195257651E-3"/>
  </r>
  <r>
    <x v="4"/>
    <x v="13"/>
    <n v="604"/>
    <n v="284"/>
    <n v="27306"/>
    <n v="11234"/>
    <n v="2.211968065626602E-2"/>
    <n v="2.5280398789389352E-2"/>
  </r>
  <r>
    <x v="4"/>
    <x v="14"/>
    <n v="157922"/>
    <n v="517078"/>
    <n v="1329600"/>
    <n v="4564521"/>
    <n v="0.1187740673886883"/>
    <n v="0.1132819851195777"/>
  </r>
  <r>
    <x v="4"/>
    <x v="15"/>
    <n v="2"/>
    <n v="2"/>
    <n v="16402"/>
    <n v="11861"/>
    <n v="1.219363492257042E-4"/>
    <n v="1.6861984655593961E-4"/>
  </r>
  <r>
    <x v="4"/>
    <x v="16"/>
    <n v="1"/>
    <n v="2"/>
    <n v="537"/>
    <n v="1117"/>
    <n v="1.8621973929236499E-3"/>
    <n v="1.790510295434199E-3"/>
  </r>
  <r>
    <x v="4"/>
    <x v="17"/>
    <n v="34"/>
    <n v="13"/>
    <n v="24060"/>
    <n v="6517"/>
    <n v="1.413133832086451E-3"/>
    <n v="1.994782875556237E-3"/>
  </r>
  <r>
    <x v="4"/>
    <x v="18"/>
    <n v="42865"/>
    <n v="36334"/>
    <n v="549855"/>
    <n v="491109"/>
    <n v="7.7956915914195554E-2"/>
    <n v="7.3983575947498423E-2"/>
  </r>
  <r>
    <x v="4"/>
    <x v="170"/>
    <n v="3"/>
    <n v="4"/>
    <n v="392"/>
    <n v="149"/>
    <n v="7.6530612244897957E-3"/>
    <n v="2.684563758389262E-2"/>
  </r>
  <r>
    <x v="4"/>
    <x v="19"/>
    <n v="2"/>
    <n v="1"/>
    <n v="6512"/>
    <n v="5754"/>
    <n v="3.0712530712530712E-4"/>
    <n v="1.7379214459506431E-4"/>
  </r>
  <r>
    <x v="4"/>
    <x v="20"/>
    <n v="22"/>
    <n v="224"/>
    <n v="154104"/>
    <n v="1703260"/>
    <n v="1.427607330114728E-4"/>
    <n v="1.3151251130185651E-4"/>
  </r>
  <r>
    <x v="4"/>
    <x v="21"/>
    <n v="63920"/>
    <n v="40976"/>
    <n v="2592877"/>
    <n v="1742664"/>
    <n v="2.4652152801694801E-2"/>
    <n v="2.3513425422227119E-2"/>
  </r>
  <r>
    <x v="4"/>
    <x v="22"/>
    <n v="2004"/>
    <n v="4699"/>
    <n v="66101"/>
    <n v="150342"/>
    <n v="3.031724179664453E-2"/>
    <n v="3.1255404344760609E-2"/>
  </r>
  <r>
    <x v="4"/>
    <x v="23"/>
    <n v="481"/>
    <n v="1582"/>
    <n v="14131"/>
    <n v="41658"/>
    <n v="3.4038638454461818E-2"/>
    <n v="3.797589898698929E-2"/>
  </r>
  <r>
    <x v="4"/>
    <x v="24"/>
    <n v="30"/>
    <n v="72"/>
    <n v="1003546"/>
    <n v="3120362"/>
    <n v="2.9893995890572032E-5"/>
    <n v="2.3074245872754509E-5"/>
  </r>
  <r>
    <x v="4"/>
    <x v="25"/>
    <n v="22765"/>
    <n v="14077"/>
    <n v="1191764"/>
    <n v="830763"/>
    <n v="1.9101936289399581E-2"/>
    <n v="1.6944664122017949E-2"/>
  </r>
  <r>
    <x v="4"/>
    <x v="26"/>
    <n v="38623"/>
    <n v="240927"/>
    <n v="1160695"/>
    <n v="7153905"/>
    <n v="3.3275752889432617E-2"/>
    <n v="3.3677690715769919E-2"/>
  </r>
  <r>
    <x v="4"/>
    <x v="27"/>
    <n v="100823"/>
    <n v="57720"/>
    <n v="644362"/>
    <n v="346569"/>
    <n v="0.15646950006362881"/>
    <n v="0.16654692139227689"/>
  </r>
  <r>
    <x v="4"/>
    <x v="28"/>
    <n v="13884"/>
    <n v="18005"/>
    <n v="256305"/>
    <n v="316539"/>
    <n v="5.4169836717972729E-2"/>
    <n v="5.6880826691181822E-2"/>
  </r>
  <r>
    <x v="4"/>
    <x v="29"/>
    <n v="67"/>
    <n v="166"/>
    <n v="4665"/>
    <n v="10258"/>
    <n v="1.436227224008575E-2"/>
    <n v="1.6182491713784362E-2"/>
  </r>
  <r>
    <x v="4"/>
    <x v="30"/>
    <n v="27367"/>
    <n v="76864"/>
    <n v="8822403"/>
    <n v="21796917"/>
    <n v="3.1019893332916212E-3"/>
    <n v="3.5263702660334939E-3"/>
  </r>
  <r>
    <x v="4"/>
    <x v="31"/>
    <n v="4953"/>
    <n v="24213"/>
    <n v="280028"/>
    <n v="1287229"/>
    <n v="1.768751696258946E-2"/>
    <n v="1.881017285968542E-2"/>
  </r>
  <r>
    <x v="4"/>
    <x v="32"/>
    <n v="5643"/>
    <n v="3827"/>
    <n v="62081"/>
    <n v="45518"/>
    <n v="9.0897376008762742E-2"/>
    <n v="8.4076629025879868E-2"/>
  </r>
  <r>
    <x v="4"/>
    <x v="174"/>
    <n v="22"/>
    <n v="5"/>
    <n v="761"/>
    <n v="166"/>
    <n v="2.8909329829172142E-2"/>
    <n v="3.012048192771084E-2"/>
  </r>
  <r>
    <x v="4"/>
    <x v="33"/>
    <n v="307"/>
    <n v="831"/>
    <n v="10960"/>
    <n v="38957"/>
    <n v="2.8010948905109492E-2"/>
    <n v="2.1331211335575119E-2"/>
  </r>
  <r>
    <x v="4"/>
    <x v="34"/>
    <n v="1"/>
    <n v="1"/>
    <n v="78743"/>
    <n v="66853"/>
    <n v="1.2699541546550171E-5"/>
    <n v="1.495819185376872E-5"/>
  </r>
  <r>
    <x v="4"/>
    <x v="35"/>
    <n v="43690"/>
    <n v="35267"/>
    <n v="1271637"/>
    <n v="877276"/>
    <n v="3.4357289069129007E-2"/>
    <n v="4.0200575417542482E-2"/>
  </r>
  <r>
    <x v="4"/>
    <x v="36"/>
    <n v="386086"/>
    <n v="85555"/>
    <n v="17891572"/>
    <n v="3860348"/>
    <n v="2.157921059144495E-2"/>
    <n v="2.216250970119792E-2"/>
  </r>
  <r>
    <x v="4"/>
    <x v="37"/>
    <n v="133"/>
    <n v="394"/>
    <n v="25552"/>
    <n v="73616"/>
    <n v="5.2050720100187851E-3"/>
    <n v="5.3520973701369264E-3"/>
  </r>
  <r>
    <x v="4"/>
    <x v="38"/>
    <n v="98"/>
    <n v="44"/>
    <n v="20068"/>
    <n v="8724"/>
    <n v="4.8833964520629859E-3"/>
    <n v="5.0435580009170096E-3"/>
  </r>
  <r>
    <x v="4"/>
    <x v="40"/>
    <n v="11171"/>
    <n v="34757"/>
    <n v="1685725"/>
    <n v="5463954"/>
    <n v="6.6268222871464803E-3"/>
    <n v="6.3611443288138954E-3"/>
  </r>
  <r>
    <x v="4"/>
    <x v="44"/>
    <n v="75"/>
    <n v="186"/>
    <n v="3958779"/>
    <n v="8216448"/>
    <n v="1.8945235386971591E-5"/>
    <n v="2.2637519278403511E-5"/>
  </r>
  <r>
    <x v="4"/>
    <x v="46"/>
    <n v="15"/>
    <n v="8"/>
    <n v="28148"/>
    <n v="25424"/>
    <n v="5.3289754156600824E-4"/>
    <n v="3.1466331025802388E-4"/>
  </r>
  <r>
    <x v="4"/>
    <x v="47"/>
    <n v="7"/>
    <n v="3"/>
    <n v="2021"/>
    <n v="1002"/>
    <n v="3.4636318654131621E-3"/>
    <n v="2.9940119760479039E-3"/>
  </r>
  <r>
    <x v="4"/>
    <x v="48"/>
    <n v="7805"/>
    <n v="10990"/>
    <n v="289193"/>
    <n v="395724"/>
    <n v="2.6988896688370741E-2"/>
    <n v="2.7771881412297458E-2"/>
  </r>
  <r>
    <x v="4"/>
    <x v="49"/>
    <n v="1682555"/>
    <n v="727675"/>
    <n v="25882378"/>
    <n v="10653931"/>
    <n v="6.5007743878866153E-2"/>
    <n v="6.8301080605834591E-2"/>
  </r>
  <r>
    <x v="4"/>
    <x v="50"/>
    <n v="11083"/>
    <n v="9620"/>
    <n v="324667"/>
    <n v="289916"/>
    <n v="3.4136515260251271E-2"/>
    <n v="3.3182025138315932E-2"/>
  </r>
  <r>
    <x v="4"/>
    <x v="51"/>
    <n v="340373"/>
    <n v="238760"/>
    <n v="9069689"/>
    <n v="6252272"/>
    <n v="3.7528629702738431E-2"/>
    <n v="3.8187718000752373E-2"/>
  </r>
  <r>
    <x v="4"/>
    <x v="52"/>
    <n v="2"/>
    <n v="7"/>
    <n v="12337"/>
    <n v="38233"/>
    <n v="1.6211396611818111E-4"/>
    <n v="1.8308790835142421E-4"/>
  </r>
  <r>
    <x v="4"/>
    <x v="53"/>
    <n v="896"/>
    <n v="581"/>
    <n v="113977"/>
    <n v="110754"/>
    <n v="7.8612351614799469E-3"/>
    <n v="5.2458601946656557E-3"/>
  </r>
  <r>
    <x v="4"/>
    <x v="54"/>
    <n v="1608"/>
    <n v="3560"/>
    <n v="151985"/>
    <n v="350177"/>
    <n v="1.057999144652433E-2"/>
    <n v="1.016628733469074E-2"/>
  </r>
  <r>
    <x v="4"/>
    <x v="55"/>
    <n v="2963"/>
    <n v="18583"/>
    <n v="121700"/>
    <n v="691493"/>
    <n v="2.4346754313886609E-2"/>
    <n v="2.687373552588385E-2"/>
  </r>
  <r>
    <x v="4"/>
    <x v="56"/>
    <n v="991"/>
    <n v="651"/>
    <n v="58308"/>
    <n v="33766"/>
    <n v="1.6995952527955001E-2"/>
    <n v="1.92797488597998E-2"/>
  </r>
  <r>
    <x v="4"/>
    <x v="57"/>
    <n v="1236323"/>
    <n v="1380591"/>
    <n v="27033169"/>
    <n v="30005788"/>
    <n v="4.5733557911763881E-2"/>
    <n v="4.6010822978553342E-2"/>
  </r>
  <r>
    <x v="4"/>
    <x v="58"/>
    <n v="45"/>
    <n v="31"/>
    <n v="8892"/>
    <n v="4664"/>
    <n v="5.0607287449392713E-3"/>
    <n v="6.6466552315608924E-3"/>
  </r>
  <r>
    <x v="4"/>
    <x v="59"/>
    <n v="150"/>
    <n v="317"/>
    <n v="16475"/>
    <n v="31989"/>
    <n v="9.104704097116844E-3"/>
    <n v="9.9096564444027639E-3"/>
  </r>
  <r>
    <x v="4"/>
    <x v="60"/>
    <n v="75"/>
    <n v="148"/>
    <n v="146018"/>
    <n v="383476"/>
    <n v="5.1363530523634068E-4"/>
    <n v="3.8594331848668502E-4"/>
  </r>
  <r>
    <x v="4"/>
    <x v="61"/>
    <n v="3844810"/>
    <n v="319301"/>
    <n v="71591533"/>
    <n v="5856620"/>
    <n v="5.3704814506486398E-2"/>
    <n v="5.4519671756064078E-2"/>
  </r>
  <r>
    <x v="4"/>
    <x v="62"/>
    <n v="914916"/>
    <n v="1685667"/>
    <n v="10652595"/>
    <n v="25101360"/>
    <n v="8.5886678316410225E-2"/>
    <n v="6.7154409163487555E-2"/>
  </r>
  <r>
    <x v="4"/>
    <x v="64"/>
    <n v="47"/>
    <n v="29"/>
    <n v="29801"/>
    <n v="16932"/>
    <n v="1.5771282842857619E-3"/>
    <n v="1.712733286085518E-3"/>
  </r>
  <r>
    <x v="4"/>
    <x v="65"/>
    <n v="1704"/>
    <n v="757"/>
    <n v="61109"/>
    <n v="26994"/>
    <n v="2.788459964980608E-2"/>
    <n v="2.8043268874564719E-2"/>
  </r>
  <r>
    <x v="4"/>
    <x v="158"/>
    <n v="309"/>
    <n v="462"/>
    <n v="1211"/>
    <n v="1807"/>
    <n v="0.25516102394715112"/>
    <n v="0.25567238516878799"/>
  </r>
  <r>
    <x v="4"/>
    <x v="67"/>
    <n v="522"/>
    <n v="777"/>
    <n v="22277"/>
    <n v="18079"/>
    <n v="2.343223952955964E-2"/>
    <n v="4.2978040820841862E-2"/>
  </r>
  <r>
    <x v="4"/>
    <x v="70"/>
    <n v="5"/>
    <n v="3"/>
    <n v="106"/>
    <n v="42"/>
    <n v="4.7169811320754713E-2"/>
    <n v="7.1428571428571425E-2"/>
  </r>
  <r>
    <x v="4"/>
    <x v="71"/>
    <n v="83"/>
    <n v="118"/>
    <n v="7508"/>
    <n v="9123"/>
    <n v="1.105487480021311E-2"/>
    <n v="1.2934341773539399E-2"/>
  </r>
  <r>
    <x v="4"/>
    <x v="73"/>
    <n v="60"/>
    <n v="93"/>
    <n v="1189"/>
    <n v="1821"/>
    <n v="5.0462573591253147E-2"/>
    <n v="5.1070840197693583E-2"/>
  </r>
  <r>
    <x v="4"/>
    <x v="74"/>
    <n v="22"/>
    <n v="17"/>
    <n v="2127"/>
    <n v="6728"/>
    <n v="1.0343206393982131E-2"/>
    <n v="2.5267538644470869E-3"/>
  </r>
  <r>
    <x v="4"/>
    <x v="75"/>
    <n v="3"/>
    <n v="2"/>
    <n v="591"/>
    <n v="375"/>
    <n v="5.076142131979695E-3"/>
    <n v="5.3333333333333332E-3"/>
  </r>
  <r>
    <x v="4"/>
    <x v="76"/>
    <n v="4"/>
    <n v="1"/>
    <n v="207"/>
    <n v="32"/>
    <n v="1.932367149758454E-2"/>
    <n v="3.125E-2"/>
  </r>
  <r>
    <x v="4"/>
    <x v="77"/>
    <n v="3155406"/>
    <n v="2007215"/>
    <n v="35272170"/>
    <n v="25947596"/>
    <n v="8.9458799954751866E-2"/>
    <n v="7.7356491907766708E-2"/>
  </r>
  <r>
    <x v="4"/>
    <x v="78"/>
    <n v="822"/>
    <n v="1430"/>
    <n v="1617"/>
    <n v="2851"/>
    <n v="0.50834879406307976"/>
    <n v="0.50157839354612421"/>
  </r>
  <r>
    <x v="4"/>
    <x v="79"/>
    <n v="210"/>
    <n v="118"/>
    <n v="36998"/>
    <n v="34979"/>
    <n v="5.675982485539759E-3"/>
    <n v="3.3734526430143799E-3"/>
  </r>
  <r>
    <x v="4"/>
    <x v="80"/>
    <n v="1038"/>
    <n v="2389"/>
    <n v="36456"/>
    <n v="16268"/>
    <n v="2.8472679394338379E-2"/>
    <n v="0.14685271699041061"/>
  </r>
  <r>
    <x v="4"/>
    <x v="81"/>
    <n v="2603"/>
    <n v="8021"/>
    <n v="336522"/>
    <n v="1058508"/>
    <n v="7.7350069237672424E-3"/>
    <n v="7.5776470277031452E-3"/>
  </r>
  <r>
    <x v="4"/>
    <x v="141"/>
    <n v="1"/>
    <n v="2"/>
    <n v="6259"/>
    <n v="11530"/>
    <n v="1.597699312989295E-4"/>
    <n v="1.7346053772766701E-4"/>
  </r>
  <r>
    <x v="4"/>
    <x v="82"/>
    <n v="2425"/>
    <n v="4403"/>
    <n v="4090900"/>
    <n v="4897342"/>
    <n v="5.9277909506465568E-4"/>
    <n v="8.9905912227489931E-4"/>
  </r>
  <r>
    <x v="4"/>
    <x v="83"/>
    <n v="318"/>
    <n v="394"/>
    <n v="485938"/>
    <n v="1200560"/>
    <n v="6.5440447135231246E-4"/>
    <n v="3.2818018258146201E-4"/>
  </r>
  <r>
    <x v="4"/>
    <x v="84"/>
    <n v="747"/>
    <n v="1137"/>
    <n v="13102878"/>
    <n v="13130239"/>
    <n v="5.701037588841169E-5"/>
    <n v="8.659400640003582E-5"/>
  </r>
  <r>
    <x v="4"/>
    <x v="162"/>
    <n v="2"/>
    <n v="2"/>
    <n v="5881"/>
    <n v="5967"/>
    <n v="3.4007821799013772E-4"/>
    <n v="3.3517680576504108E-4"/>
  </r>
  <r>
    <x v="4"/>
    <x v="175"/>
    <n v="2"/>
    <n v="13"/>
    <n v="108025"/>
    <n v="746116"/>
    <n v="1.8514232816477671E-5"/>
    <n v="1.742356416428545E-5"/>
  </r>
  <r>
    <x v="4"/>
    <x v="86"/>
    <n v="63619"/>
    <n v="63523"/>
    <n v="2631397"/>
    <n v="2629639"/>
    <n v="2.4176891590284549E-2"/>
    <n v="2.415654772385107E-2"/>
  </r>
  <r>
    <x v="4"/>
    <x v="88"/>
    <n v="85004"/>
    <n v="19003"/>
    <n v="1909825"/>
    <n v="1000309"/>
    <n v="4.4508790072388831E-2"/>
    <n v="1.8997129886864961E-2"/>
  </r>
  <r>
    <x v="4"/>
    <x v="89"/>
    <n v="4"/>
    <n v="4"/>
    <n v="549"/>
    <n v="845"/>
    <n v="7.2859744990892532E-3"/>
    <n v="4.7337278106508876E-3"/>
  </r>
  <r>
    <x v="4"/>
    <x v="143"/>
    <n v="2"/>
    <n v="2"/>
    <n v="317"/>
    <n v="464"/>
    <n v="6.3091482649842269E-3"/>
    <n v="4.3103448275862068E-3"/>
  </r>
  <r>
    <x v="4"/>
    <x v="90"/>
    <n v="439"/>
    <n v="412"/>
    <n v="8479839"/>
    <n v="5580251"/>
    <n v="5.1769850819101633E-5"/>
    <n v="7.3831804339983986E-5"/>
  </r>
  <r>
    <x v="4"/>
    <x v="91"/>
    <n v="34729"/>
    <n v="19219"/>
    <n v="649760"/>
    <n v="371556"/>
    <n v="5.3448965771977337E-2"/>
    <n v="5.1725715639096129E-2"/>
  </r>
  <r>
    <x v="4"/>
    <x v="176"/>
    <n v="2"/>
    <n v="1"/>
    <n v="71"/>
    <n v="28"/>
    <n v="2.8169014084507039E-2"/>
    <n v="3.5714285714285712E-2"/>
  </r>
  <r>
    <x v="4"/>
    <x v="92"/>
    <n v="106"/>
    <n v="66"/>
    <n v="36912"/>
    <n v="26409"/>
    <n v="2.871694841785869E-3"/>
    <n v="2.4991480177212321E-3"/>
  </r>
  <r>
    <x v="4"/>
    <x v="94"/>
    <n v="86"/>
    <n v="134"/>
    <n v="2521"/>
    <n v="4345"/>
    <n v="3.4113447044823483E-2"/>
    <n v="3.0840046029919448E-2"/>
  </r>
  <r>
    <x v="4"/>
    <x v="95"/>
    <n v="142"/>
    <n v="59"/>
    <n v="1184"/>
    <n v="758"/>
    <n v="0.1199324324324324"/>
    <n v="7.7836411609498682E-2"/>
  </r>
  <r>
    <x v="4"/>
    <x v="98"/>
    <n v="274474"/>
    <n v="136412"/>
    <n v="11546090"/>
    <n v="7901600"/>
    <n v="2.3772030185110281E-2"/>
    <n v="1.7263845297155009E-2"/>
  </r>
  <r>
    <x v="4"/>
    <x v="99"/>
    <n v="193"/>
    <n v="259"/>
    <n v="10764"/>
    <n v="13018"/>
    <n v="1.7930137495354891E-2"/>
    <n v="1.9895529267168539E-2"/>
  </r>
  <r>
    <x v="4"/>
    <x v="100"/>
    <n v="493"/>
    <n v="64"/>
    <n v="46103"/>
    <n v="9940"/>
    <n v="1.0693447281088E-2"/>
    <n v="6.4386317907444666E-3"/>
  </r>
  <r>
    <x v="4"/>
    <x v="101"/>
    <n v="2563421"/>
    <n v="24968936"/>
    <n v="56790430"/>
    <n v="555193831"/>
    <n v="4.5138256568932479E-2"/>
    <n v="4.4973367148238359E-2"/>
  </r>
  <r>
    <x v="4"/>
    <x v="103"/>
    <n v="419"/>
    <n v="406"/>
    <n v="5009"/>
    <n v="4216"/>
    <n v="8.364943102415652E-2"/>
    <n v="9.6299810246679315E-2"/>
  </r>
  <r>
    <x v="4"/>
    <x v="104"/>
    <n v="20"/>
    <n v="143"/>
    <n v="4853"/>
    <n v="34591"/>
    <n v="4.1211621677312996E-3"/>
    <n v="4.1340233008586051E-3"/>
  </r>
  <r>
    <x v="4"/>
    <x v="105"/>
    <n v="586163"/>
    <n v="334089"/>
    <n v="15823821"/>
    <n v="10338558"/>
    <n v="3.7043075752689572E-2"/>
    <n v="3.2314854740864249E-2"/>
  </r>
  <r>
    <x v="4"/>
    <x v="107"/>
    <n v="2221909"/>
    <n v="683949"/>
    <n v="22404615"/>
    <n v="6851826"/>
    <n v="9.9171933996634168E-2"/>
    <n v="9.981996040179654E-2"/>
  </r>
  <r>
    <x v="4"/>
    <x v="145"/>
    <n v="403"/>
    <n v="715"/>
    <n v="1460"/>
    <n v="1881"/>
    <n v="0.27602739726027398"/>
    <n v="0.38011695906432752"/>
  </r>
  <r>
    <x v="4"/>
    <x v="109"/>
    <n v="772"/>
    <n v="1593"/>
    <n v="24139"/>
    <n v="48862"/>
    <n v="3.1981440821906459E-2"/>
    <n v="3.2602022021202569E-2"/>
  </r>
  <r>
    <x v="4"/>
    <x v="111"/>
    <n v="51"/>
    <n v="90"/>
    <n v="106115"/>
    <n v="145470"/>
    <n v="4.8061065824812698E-4"/>
    <n v="6.186842647968653E-4"/>
  </r>
  <r>
    <x v="4"/>
    <x v="149"/>
    <n v="7"/>
    <n v="5"/>
    <n v="5251"/>
    <n v="44893"/>
    <n v="1.333079413445058E-3"/>
    <n v="1.113759383422805E-4"/>
  </r>
  <r>
    <x v="4"/>
    <x v="164"/>
    <n v="3"/>
    <n v="2"/>
    <n v="2316"/>
    <n v="1472"/>
    <n v="1.2953367875647671E-3"/>
    <n v="1.358695652173913E-3"/>
  </r>
  <r>
    <x v="4"/>
    <x v="112"/>
    <n v="81"/>
    <n v="99"/>
    <n v="140801"/>
    <n v="117883"/>
    <n v="5.7528000511360004E-4"/>
    <n v="8.3981574951434896E-4"/>
  </r>
  <r>
    <x v="4"/>
    <x v="113"/>
    <n v="3909"/>
    <n v="13584"/>
    <n v="679405"/>
    <n v="2439529"/>
    <n v="5.7535637800722704E-3"/>
    <n v="5.5682879769004589E-3"/>
  </r>
  <r>
    <x v="4"/>
    <x v="177"/>
    <n v="12"/>
    <n v="6"/>
    <n v="1749"/>
    <n v="780"/>
    <n v="6.8610634648370496E-3"/>
    <n v="7.6923076923076927E-3"/>
  </r>
  <r>
    <x v="4"/>
    <x v="114"/>
    <n v="388683"/>
    <n v="884634"/>
    <n v="11640460"/>
    <n v="26143788"/>
    <n v="3.3390690745898358E-2"/>
    <n v="3.3837254188260703E-2"/>
  </r>
  <r>
    <x v="4"/>
    <x v="115"/>
    <n v="6712804"/>
    <n v="4220258"/>
    <n v="39577856"/>
    <n v="28529209"/>
    <n v="0.16961009712097591"/>
    <n v="0.14792762042578891"/>
  </r>
  <r>
    <x v="4"/>
    <x v="116"/>
    <n v="4107"/>
    <n v="16362"/>
    <n v="179128"/>
    <n v="776498"/>
    <n v="2.29277388236345E-2"/>
    <n v="2.1071528838451609E-2"/>
  </r>
  <r>
    <x v="4"/>
    <x v="117"/>
    <n v="1328"/>
    <n v="4307"/>
    <n v="79184"/>
    <n v="285222"/>
    <n v="1.6771064861588199E-2"/>
    <n v="1.510051819284627E-2"/>
  </r>
  <r>
    <x v="4"/>
    <x v="118"/>
    <n v="1098"/>
    <n v="1212"/>
    <n v="29581"/>
    <n v="28431"/>
    <n v="3.711842060782259E-2"/>
    <n v="4.2629524111005603E-2"/>
  </r>
  <r>
    <x v="4"/>
    <x v="119"/>
    <n v="31"/>
    <n v="15"/>
    <n v="1737"/>
    <n v="869"/>
    <n v="1.7846862406447901E-2"/>
    <n v="1.7261219792865361E-2"/>
  </r>
  <r>
    <x v="4"/>
    <x v="178"/>
    <n v="3"/>
    <n v="1"/>
    <n v="908"/>
    <n v="294"/>
    <n v="3.3039647577092512E-3"/>
    <n v="3.4013605442176869E-3"/>
  </r>
  <r>
    <x v="4"/>
    <x v="120"/>
    <n v="478"/>
    <n v="574"/>
    <n v="13653"/>
    <n v="20268"/>
    <n v="3.5010620376474039E-2"/>
    <n v="2.832050522991908E-2"/>
  </r>
  <r>
    <x v="4"/>
    <x v="150"/>
    <n v="5"/>
    <n v="17"/>
    <n v="947"/>
    <n v="3054"/>
    <n v="5.279831045406547E-3"/>
    <n v="5.5664702030124424E-3"/>
  </r>
  <r>
    <x v="4"/>
    <x v="151"/>
    <n v="6041"/>
    <n v="3551"/>
    <n v="118335"/>
    <n v="73362"/>
    <n v="5.1049985211475898E-2"/>
    <n v="4.8403805785011307E-2"/>
  </r>
  <r>
    <x v="4"/>
    <x v="122"/>
    <n v="1011"/>
    <n v="1587"/>
    <n v="90523"/>
    <n v="152676"/>
    <n v="1.6167579696847179E-2"/>
    <n v="1.530196499976974E-2"/>
  </r>
  <r>
    <x v="4"/>
    <x v="124"/>
    <n v="174"/>
    <n v="269"/>
    <n v="4573285"/>
    <n v="6944662"/>
    <n v="3.8047049331060717E-5"/>
    <n v="3.8734786516608012E-5"/>
  </r>
  <r>
    <x v="4"/>
    <x v="167"/>
    <n v="1"/>
    <n v="1"/>
    <n v="48"/>
    <n v="45"/>
    <n v="2.0833333333333329E-2"/>
    <n v="2.222222222222222E-2"/>
  </r>
  <r>
    <x v="4"/>
    <x v="126"/>
    <n v="619"/>
    <n v="1196"/>
    <n v="5044120"/>
    <n v="9921238"/>
    <n v="1.22717143922032E-4"/>
    <n v="1.205494717493926E-4"/>
  </r>
  <r>
    <x v="4"/>
    <x v="127"/>
    <n v="265"/>
    <n v="455"/>
    <n v="2219860"/>
    <n v="4099866"/>
    <n v="1.1937689764219371E-4"/>
    <n v="1.109792368823762E-4"/>
  </r>
  <r>
    <x v="4"/>
    <x v="173"/>
    <n v="1"/>
    <n v="3"/>
    <n v="318"/>
    <n v="1269"/>
    <n v="3.1446540880503151E-3"/>
    <n v="2.3640661938534278E-3"/>
  </r>
  <r>
    <x v="4"/>
    <x v="129"/>
    <n v="663"/>
    <n v="2852"/>
    <n v="159678"/>
    <n v="690267"/>
    <n v="4.1521061135535269E-3"/>
    <n v="4.131734531710193E-3"/>
  </r>
  <r>
    <x v="4"/>
    <x v="130"/>
    <n v="44095"/>
    <n v="74600"/>
    <n v="3698844"/>
    <n v="5070901"/>
    <n v="1.1921292165876691E-2"/>
    <n v="1.4711389553848519E-2"/>
  </r>
  <r>
    <x v="5"/>
    <x v="0"/>
    <n v="50"/>
    <n v="82"/>
    <n v="41501"/>
    <n v="54955"/>
    <n v="1.2047902460181679E-3"/>
    <n v="1.492129924483668E-3"/>
  </r>
  <r>
    <x v="5"/>
    <x v="1"/>
    <n v="410"/>
    <n v="49"/>
    <n v="14556"/>
    <n v="1177"/>
    <n v="2.8167078867820831E-2"/>
    <n v="4.1631265930331347E-2"/>
  </r>
  <r>
    <x v="5"/>
    <x v="2"/>
    <n v="268"/>
    <n v="434"/>
    <n v="2857035"/>
    <n v="4644785"/>
    <n v="9.3803541083675908E-5"/>
    <n v="9.3438124692531523E-5"/>
  </r>
  <r>
    <x v="5"/>
    <x v="3"/>
    <n v="1978"/>
    <n v="7027"/>
    <n v="17005"/>
    <n v="2015638"/>
    <n v="0.11631872978535721"/>
    <n v="3.486241080987757E-3"/>
  </r>
  <r>
    <x v="5"/>
    <x v="4"/>
    <n v="139806"/>
    <n v="585158"/>
    <n v="19005506"/>
    <n v="73129814"/>
    <n v="7.3560788121084493E-3"/>
    <n v="8.0016339163668602E-3"/>
  </r>
  <r>
    <x v="5"/>
    <x v="5"/>
    <n v="6"/>
    <n v="2"/>
    <n v="2001"/>
    <n v="1135"/>
    <n v="2.9985007496251869E-3"/>
    <n v="1.762114537444934E-3"/>
  </r>
  <r>
    <x v="5"/>
    <x v="6"/>
    <n v="45641"/>
    <n v="22865"/>
    <n v="3755902"/>
    <n v="2565008"/>
    <n v="1.215180800777017E-2"/>
    <n v="8.9142022169131641E-3"/>
  </r>
  <r>
    <x v="5"/>
    <x v="7"/>
    <n v="94"/>
    <n v="25"/>
    <n v="71926"/>
    <n v="108302"/>
    <n v="1.306898757055863E-3"/>
    <n v="2.308359956418164E-4"/>
  </r>
  <r>
    <x v="5"/>
    <x v="8"/>
    <n v="59"/>
    <n v="494"/>
    <n v="29561"/>
    <n v="232960"/>
    <n v="1.9958729406988939E-3"/>
    <n v="2.1205357142857141E-3"/>
  </r>
  <r>
    <x v="5"/>
    <x v="9"/>
    <n v="2967486"/>
    <n v="365257"/>
    <n v="207263598"/>
    <n v="29758887"/>
    <n v="1.431744902932738E-2"/>
    <n v="1.227387973212842E-2"/>
  </r>
  <r>
    <x v="5"/>
    <x v="10"/>
    <n v="20136"/>
    <n v="6537"/>
    <n v="9016730"/>
    <n v="1696749"/>
    <n v="2.233182095948309E-3"/>
    <n v="3.8526617667079808E-3"/>
  </r>
  <r>
    <x v="5"/>
    <x v="154"/>
    <n v="10"/>
    <n v="12"/>
    <n v="152"/>
    <n v="181"/>
    <n v="6.5789473684210523E-2"/>
    <n v="6.6298342541436461E-2"/>
  </r>
  <r>
    <x v="5"/>
    <x v="12"/>
    <n v="769"/>
    <n v="4263"/>
    <n v="46260"/>
    <n v="297436"/>
    <n v="1.662343277129269E-2"/>
    <n v="1.433249505776032E-2"/>
  </r>
  <r>
    <x v="5"/>
    <x v="13"/>
    <n v="120"/>
    <n v="46"/>
    <n v="24665"/>
    <n v="6507"/>
    <n v="4.8651935941617678E-3"/>
    <n v="7.0693099738742904E-3"/>
  </r>
  <r>
    <x v="5"/>
    <x v="14"/>
    <n v="209442"/>
    <n v="638713"/>
    <n v="1774837"/>
    <n v="5866137"/>
    <n v="0.11800632959533749"/>
    <n v="0.10888136434590601"/>
  </r>
  <r>
    <x v="5"/>
    <x v="15"/>
    <n v="5"/>
    <n v="4"/>
    <n v="3879"/>
    <n v="3283"/>
    <n v="1.2889920082495489E-3"/>
    <n v="1.2183978068839481E-3"/>
  </r>
  <r>
    <x v="5"/>
    <x v="179"/>
    <n v="103"/>
    <n v="187"/>
    <n v="6839"/>
    <n v="11838"/>
    <n v="1.506068138616757E-2"/>
    <n v="1.5796587261361711E-2"/>
  </r>
  <r>
    <x v="5"/>
    <x v="180"/>
    <n v="4"/>
    <n v="8"/>
    <n v="98"/>
    <n v="172"/>
    <n v="4.0816326530612242E-2"/>
    <n v="4.6511627906976737E-2"/>
  </r>
  <r>
    <x v="5"/>
    <x v="16"/>
    <n v="66"/>
    <n v="100"/>
    <n v="646"/>
    <n v="1026"/>
    <n v="0.1021671826625387"/>
    <n v="9.7465886939571145E-2"/>
  </r>
  <r>
    <x v="5"/>
    <x v="17"/>
    <n v="70"/>
    <n v="29"/>
    <n v="6884"/>
    <n v="2266"/>
    <n v="1.0168506682161529E-2"/>
    <n v="1.2797881729920571E-2"/>
  </r>
  <r>
    <x v="5"/>
    <x v="18"/>
    <n v="11949"/>
    <n v="15304"/>
    <n v="348271"/>
    <n v="478389"/>
    <n v="3.4309488875042711E-2"/>
    <n v="3.1990702127348253E-2"/>
  </r>
  <r>
    <x v="5"/>
    <x v="170"/>
    <n v="5"/>
    <n v="4"/>
    <n v="52"/>
    <n v="31"/>
    <n v="9.6153846153846159E-2"/>
    <n v="0.1290322580645161"/>
  </r>
  <r>
    <x v="5"/>
    <x v="20"/>
    <n v="501"/>
    <n v="4709"/>
    <n v="129867"/>
    <n v="1106122"/>
    <n v="3.8577929728106451E-3"/>
    <n v="4.2572157501613748E-3"/>
  </r>
  <r>
    <x v="5"/>
    <x v="21"/>
    <n v="24309"/>
    <n v="18531"/>
    <n v="1911968"/>
    <n v="1488106"/>
    <n v="1.271412492259285E-2"/>
    <n v="1.245274194177028E-2"/>
  </r>
  <r>
    <x v="5"/>
    <x v="22"/>
    <n v="1725"/>
    <n v="3864"/>
    <n v="74913"/>
    <n v="178870"/>
    <n v="2.30267109847423E-2"/>
    <n v="2.1602280986191089E-2"/>
  </r>
  <r>
    <x v="5"/>
    <x v="23"/>
    <n v="104"/>
    <n v="276"/>
    <n v="15866"/>
    <n v="41009"/>
    <n v="6.5548972645909486E-3"/>
    <n v="6.730229949523275E-3"/>
  </r>
  <r>
    <x v="5"/>
    <x v="24"/>
    <n v="419"/>
    <n v="1674"/>
    <n v="629452"/>
    <n v="2495384"/>
    <n v="6.6565838221182877E-4"/>
    <n v="6.7083863645835671E-4"/>
  </r>
  <r>
    <x v="5"/>
    <x v="25"/>
    <n v="123777"/>
    <n v="70316"/>
    <n v="2249881"/>
    <n v="1497938"/>
    <n v="5.5014909677445163E-2"/>
    <n v="4.6941862747323322E-2"/>
  </r>
  <r>
    <x v="5"/>
    <x v="26"/>
    <n v="61190"/>
    <n v="368922"/>
    <n v="1186740"/>
    <n v="7115359"/>
    <n v="5.1561420361663043E-2"/>
    <n v="5.1848683952559531E-2"/>
  </r>
  <r>
    <x v="5"/>
    <x v="27"/>
    <n v="316593"/>
    <n v="68812"/>
    <n v="5250185"/>
    <n v="1058547"/>
    <n v="6.030130366834692E-2"/>
    <n v="6.5006088534566728E-2"/>
  </r>
  <r>
    <x v="5"/>
    <x v="28"/>
    <n v="7982"/>
    <n v="3651"/>
    <n v="167956"/>
    <n v="68054"/>
    <n v="4.7524351615899407E-2"/>
    <n v="5.3648573191877033E-2"/>
  </r>
  <r>
    <x v="5"/>
    <x v="29"/>
    <n v="166"/>
    <n v="248"/>
    <n v="5825"/>
    <n v="12844"/>
    <n v="2.8497854077253221E-2"/>
    <n v="1.930862659607599E-2"/>
  </r>
  <r>
    <x v="5"/>
    <x v="30"/>
    <n v="50955"/>
    <n v="158754"/>
    <n v="4186030"/>
    <n v="10311657"/>
    <n v="1.217263134760143E-2"/>
    <n v="1.5395585791885821E-2"/>
  </r>
  <r>
    <x v="5"/>
    <x v="31"/>
    <n v="21020"/>
    <n v="88853"/>
    <n v="720964"/>
    <n v="2829188"/>
    <n v="2.9155408591829829E-2"/>
    <n v="3.1405830930995041E-2"/>
  </r>
  <r>
    <x v="5"/>
    <x v="32"/>
    <n v="9263"/>
    <n v="6375"/>
    <n v="103236"/>
    <n v="72738"/>
    <n v="8.9726452012863736E-2"/>
    <n v="8.7643322609915031E-2"/>
  </r>
  <r>
    <x v="5"/>
    <x v="174"/>
    <n v="41"/>
    <n v="10"/>
    <n v="3270"/>
    <n v="708"/>
    <n v="1.2538226299694189E-2"/>
    <n v="1.412429378531074E-2"/>
  </r>
  <r>
    <x v="5"/>
    <x v="33"/>
    <n v="1575"/>
    <n v="5868"/>
    <n v="8415"/>
    <n v="26828"/>
    <n v="0.18716577540106949"/>
    <n v="0.21872670344416281"/>
  </r>
  <r>
    <x v="5"/>
    <x v="34"/>
    <n v="1"/>
    <n v="1"/>
    <n v="78009"/>
    <n v="73163"/>
    <n v="1.2819033701239601E-5"/>
    <n v="1.366811093038831E-5"/>
  </r>
  <r>
    <x v="5"/>
    <x v="156"/>
    <n v="24"/>
    <n v="11"/>
    <n v="676"/>
    <n v="291"/>
    <n v="3.5502958579881658E-2"/>
    <n v="3.7800687285223372E-2"/>
  </r>
  <r>
    <x v="5"/>
    <x v="35"/>
    <n v="33797"/>
    <n v="21781"/>
    <n v="1194565"/>
    <n v="807152"/>
    <n v="2.829230724154818E-2"/>
    <n v="2.698500406367078E-2"/>
  </r>
  <r>
    <x v="5"/>
    <x v="36"/>
    <n v="341581"/>
    <n v="62011"/>
    <n v="11524586"/>
    <n v="1883139"/>
    <n v="2.9639329343370768E-2"/>
    <n v="3.292959255795775E-2"/>
  </r>
  <r>
    <x v="5"/>
    <x v="37"/>
    <n v="67"/>
    <n v="178"/>
    <n v="11725"/>
    <n v="35745"/>
    <n v="5.7142857142857143E-3"/>
    <n v="4.979717442999021E-3"/>
  </r>
  <r>
    <x v="5"/>
    <x v="38"/>
    <n v="59"/>
    <n v="31"/>
    <n v="7161"/>
    <n v="3743"/>
    <n v="8.2390727552017866E-3"/>
    <n v="8.282126636387924E-3"/>
  </r>
  <r>
    <x v="5"/>
    <x v="39"/>
    <n v="1"/>
    <n v="1"/>
    <n v="116"/>
    <n v="133"/>
    <n v="8.6206896551724137E-3"/>
    <n v="7.5187969924812026E-3"/>
  </r>
  <r>
    <x v="5"/>
    <x v="40"/>
    <n v="36975"/>
    <n v="131373"/>
    <n v="1713074"/>
    <n v="5888526"/>
    <n v="2.1584006295116261E-2"/>
    <n v="2.2309997442483909E-2"/>
  </r>
  <r>
    <x v="5"/>
    <x v="134"/>
    <n v="3179"/>
    <n v="1047"/>
    <n v="95742"/>
    <n v="31537"/>
    <n v="3.3203818595809571E-2"/>
    <n v="3.3199099470463261E-2"/>
  </r>
  <r>
    <x v="5"/>
    <x v="41"/>
    <n v="256"/>
    <n v="1084"/>
    <n v="1659"/>
    <n v="7114"/>
    <n v="0.1543098251959012"/>
    <n v="0.15237559741355081"/>
  </r>
  <r>
    <x v="5"/>
    <x v="44"/>
    <n v="402"/>
    <n v="570"/>
    <n v="3647768"/>
    <n v="5985737"/>
    <n v="1.102043770327499E-4"/>
    <n v="9.5226368950055768E-5"/>
  </r>
  <r>
    <x v="5"/>
    <x v="45"/>
    <n v="1865"/>
    <n v="2053"/>
    <n v="1579585"/>
    <n v="1689679"/>
    <n v="1.1806898647429549E-3"/>
    <n v="1.2150236820129741E-3"/>
  </r>
  <r>
    <x v="5"/>
    <x v="181"/>
    <n v="1"/>
    <n v="1"/>
    <n v="1353"/>
    <n v="722"/>
    <n v="7.3909830007390983E-4"/>
    <n v="1.385041551246537E-3"/>
  </r>
  <r>
    <x v="5"/>
    <x v="46"/>
    <n v="3"/>
    <n v="3"/>
    <n v="12316"/>
    <n v="9909"/>
    <n v="2.4358557973367981E-4"/>
    <n v="3.0275507114744171E-4"/>
  </r>
  <r>
    <x v="5"/>
    <x v="47"/>
    <n v="11"/>
    <n v="6"/>
    <n v="4994"/>
    <n v="3353"/>
    <n v="2.2026431718061672E-3"/>
    <n v="1.7894422904861319E-3"/>
  </r>
  <r>
    <x v="5"/>
    <x v="48"/>
    <n v="9284"/>
    <n v="17731"/>
    <n v="484088"/>
    <n v="948902"/>
    <n v="1.9178331212506821E-2"/>
    <n v="1.8685807385799589E-2"/>
  </r>
  <r>
    <x v="5"/>
    <x v="49"/>
    <n v="1141869"/>
    <n v="321116"/>
    <n v="8365324"/>
    <n v="2345884"/>
    <n v="0.1365002718364525"/>
    <n v="0.13688485875686951"/>
  </r>
  <r>
    <x v="5"/>
    <x v="50"/>
    <n v="6233"/>
    <n v="6248"/>
    <n v="150313"/>
    <n v="162488"/>
    <n v="4.1466805931622677E-2"/>
    <n v="3.8452070306730347E-2"/>
  </r>
  <r>
    <x v="5"/>
    <x v="51"/>
    <n v="505267"/>
    <n v="374243"/>
    <n v="11591934"/>
    <n v="8451080"/>
    <n v="4.3587808557226083E-2"/>
    <n v="4.4283452529144202E-2"/>
  </r>
  <r>
    <x v="5"/>
    <x v="52"/>
    <n v="30"/>
    <n v="95"/>
    <n v="14097"/>
    <n v="38443"/>
    <n v="2.128112364332837E-3"/>
    <n v="2.4711911141170038E-3"/>
  </r>
  <r>
    <x v="5"/>
    <x v="53"/>
    <n v="1055"/>
    <n v="926"/>
    <n v="118950"/>
    <n v="104703"/>
    <n v="8.8692728036990336E-3"/>
    <n v="8.8440636848991904E-3"/>
  </r>
  <r>
    <x v="5"/>
    <x v="54"/>
    <n v="169422"/>
    <n v="78883"/>
    <n v="832645"/>
    <n v="1562923"/>
    <n v="0.2034744699121474"/>
    <n v="5.0471456367332239E-2"/>
  </r>
  <r>
    <x v="5"/>
    <x v="55"/>
    <n v="22712"/>
    <n v="94420"/>
    <n v="903792"/>
    <n v="2740472"/>
    <n v="2.5129675854621419E-2"/>
    <n v="3.4453918886965459E-2"/>
  </r>
  <r>
    <x v="5"/>
    <x v="56"/>
    <n v="132"/>
    <n v="65"/>
    <n v="39507"/>
    <n v="24216"/>
    <n v="3.341180044042828E-3"/>
    <n v="2.6841757515692101E-3"/>
  </r>
  <r>
    <x v="5"/>
    <x v="57"/>
    <n v="1053235"/>
    <n v="1121711"/>
    <n v="24346575"/>
    <n v="26118517"/>
    <n v="4.3260088944748899E-2"/>
    <n v="4.2946963642690739E-2"/>
  </r>
  <r>
    <x v="5"/>
    <x v="137"/>
    <n v="1"/>
    <n v="2"/>
    <n v="67"/>
    <n v="133"/>
    <n v="1.492537313432836E-2"/>
    <n v="1.503759398496241E-2"/>
  </r>
  <r>
    <x v="5"/>
    <x v="59"/>
    <n v="40"/>
    <n v="104"/>
    <n v="10168"/>
    <n v="19478"/>
    <n v="3.9339103068450039E-3"/>
    <n v="5.3393572235342444E-3"/>
  </r>
  <r>
    <x v="5"/>
    <x v="60"/>
    <n v="9"/>
    <n v="52"/>
    <n v="81346"/>
    <n v="254790"/>
    <n v="1.106385071177439E-4"/>
    <n v="2.040896424506456E-4"/>
  </r>
  <r>
    <x v="5"/>
    <x v="61"/>
    <n v="3400586"/>
    <n v="341254"/>
    <n v="29435496"/>
    <n v="3086119"/>
    <n v="0.1155267096569394"/>
    <n v="0.11057707107211361"/>
  </r>
  <r>
    <x v="5"/>
    <x v="182"/>
    <n v="9"/>
    <n v="14"/>
    <n v="118"/>
    <n v="192"/>
    <n v="7.6271186440677957E-2"/>
    <n v="7.2916666666666657E-2"/>
  </r>
  <r>
    <x v="5"/>
    <x v="62"/>
    <n v="637856"/>
    <n v="943684"/>
    <n v="8981015"/>
    <n v="16607327"/>
    <n v="7.1022707344325781E-2"/>
    <n v="5.6823352728587809E-2"/>
  </r>
  <r>
    <x v="5"/>
    <x v="64"/>
    <n v="181"/>
    <n v="108"/>
    <n v="17746"/>
    <n v="10552"/>
    <n v="1.01994815733123E-2"/>
    <n v="1.023502653525398E-2"/>
  </r>
  <r>
    <x v="5"/>
    <x v="65"/>
    <n v="45"/>
    <n v="21"/>
    <n v="24747"/>
    <n v="11431"/>
    <n v="1.818402230573403E-3"/>
    <n v="1.837109614206981E-3"/>
  </r>
  <r>
    <x v="5"/>
    <x v="66"/>
    <n v="73"/>
    <n v="15"/>
    <n v="1619"/>
    <n v="399"/>
    <n v="4.5089561457689928E-2"/>
    <n v="3.7593984962406013E-2"/>
  </r>
  <r>
    <x v="5"/>
    <x v="67"/>
    <n v="1500"/>
    <n v="1360"/>
    <n v="20687"/>
    <n v="24712"/>
    <n v="7.2509305360854648E-2"/>
    <n v="5.5033991583036582E-2"/>
  </r>
  <r>
    <x v="5"/>
    <x v="69"/>
    <n v="2"/>
    <n v="1"/>
    <n v="1566"/>
    <n v="542"/>
    <n v="1.277139208173691E-3"/>
    <n v="1.845018450184502E-3"/>
  </r>
  <r>
    <x v="5"/>
    <x v="70"/>
    <n v="790"/>
    <n v="317"/>
    <n v="18697"/>
    <n v="11917"/>
    <n v="4.2252767823715037E-2"/>
    <n v="2.6600654527146099E-2"/>
  </r>
  <r>
    <x v="5"/>
    <x v="71"/>
    <n v="196"/>
    <n v="105"/>
    <n v="15695"/>
    <n v="7428"/>
    <n v="1.2488053520229371E-2"/>
    <n v="1.413570274636511E-2"/>
  </r>
  <r>
    <x v="5"/>
    <x v="73"/>
    <n v="47"/>
    <n v="100"/>
    <n v="290"/>
    <n v="454"/>
    <n v="0.1620689655172414"/>
    <n v="0.2202643171806167"/>
  </r>
  <r>
    <x v="5"/>
    <x v="74"/>
    <n v="13"/>
    <n v="14"/>
    <n v="1110"/>
    <n v="1829"/>
    <n v="1.171171171171171E-2"/>
    <n v="7.654455986878075E-3"/>
  </r>
  <r>
    <x v="5"/>
    <x v="160"/>
    <n v="30"/>
    <n v="4"/>
    <n v="2369"/>
    <n v="411"/>
    <n v="1.266357112705783E-2"/>
    <n v="9.7323600973236012E-3"/>
  </r>
  <r>
    <x v="5"/>
    <x v="140"/>
    <n v="12"/>
    <n v="2"/>
    <n v="781"/>
    <n v="135"/>
    <n v="1.536491677336748E-2"/>
    <n v="1.4814814814814821E-2"/>
  </r>
  <r>
    <x v="5"/>
    <x v="77"/>
    <n v="4202963"/>
    <n v="3033906"/>
    <n v="32720233"/>
    <n v="23900520"/>
    <n v="0.1284514997188437"/>
    <n v="0.12693891178936689"/>
  </r>
  <r>
    <x v="5"/>
    <x v="78"/>
    <n v="58"/>
    <n v="39"/>
    <n v="217"/>
    <n v="326"/>
    <n v="0.26728110599078342"/>
    <n v="0.1196319018404908"/>
  </r>
  <r>
    <x v="5"/>
    <x v="79"/>
    <n v="238"/>
    <n v="262"/>
    <n v="33121"/>
    <n v="40592"/>
    <n v="7.185773376407717E-3"/>
    <n v="6.4544737879385101E-3"/>
  </r>
  <r>
    <x v="5"/>
    <x v="80"/>
    <n v="2886"/>
    <n v="920"/>
    <n v="48835"/>
    <n v="22121"/>
    <n v="5.9096959148151947E-2"/>
    <n v="4.1589439898738763E-2"/>
  </r>
  <r>
    <x v="5"/>
    <x v="81"/>
    <n v="895"/>
    <n v="2444"/>
    <n v="615273"/>
    <n v="2501726"/>
    <n v="1.454638835118719E-3"/>
    <n v="9.7692553061366435E-4"/>
  </r>
  <r>
    <x v="5"/>
    <x v="141"/>
    <n v="705"/>
    <n v="1382"/>
    <n v="10814"/>
    <n v="21182"/>
    <n v="6.5193267985944145E-2"/>
    <n v="6.5244075158153142E-2"/>
  </r>
  <r>
    <x v="5"/>
    <x v="83"/>
    <n v="110"/>
    <n v="178"/>
    <n v="337425"/>
    <n v="862232"/>
    <n v="3.2599837000815002E-4"/>
    <n v="2.0644095788604461E-4"/>
  </r>
  <r>
    <x v="5"/>
    <x v="84"/>
    <n v="504"/>
    <n v="416"/>
    <n v="9848077"/>
    <n v="11345628"/>
    <n v="5.1177503993926943E-5"/>
    <n v="3.6666106098313821E-5"/>
  </r>
  <r>
    <x v="5"/>
    <x v="162"/>
    <n v="54"/>
    <n v="54"/>
    <n v="266"/>
    <n v="235"/>
    <n v="0.2030075187969925"/>
    <n v="0.22978723404255319"/>
  </r>
  <r>
    <x v="5"/>
    <x v="85"/>
    <n v="23"/>
    <n v="7"/>
    <n v="438"/>
    <n v="148"/>
    <n v="5.7995456735733461E-2"/>
    <n v="3.8783783783783783E-2"/>
  </r>
  <r>
    <x v="5"/>
    <x v="86"/>
    <n v="44893"/>
    <n v="44893"/>
    <n v="2046448"/>
    <n v="2046443"/>
    <n v="2.193703431506689E-2"/>
    <n v="2.193708791302763E-2"/>
  </r>
  <r>
    <x v="5"/>
    <x v="87"/>
    <n v="16"/>
    <n v="21"/>
    <n v="764"/>
    <n v="922"/>
    <n v="2.0942408376963349E-2"/>
    <n v="2.27765726681128E-2"/>
  </r>
  <r>
    <x v="5"/>
    <x v="88"/>
    <n v="49539"/>
    <n v="14946"/>
    <n v="1234748"/>
    <n v="608761"/>
    <n v="4.0120737186859178E-2"/>
    <n v="2.4551507077490181E-2"/>
  </r>
  <r>
    <x v="5"/>
    <x v="90"/>
    <n v="335"/>
    <n v="201"/>
    <n v="7820299"/>
    <n v="4267859"/>
    <n v="4.2837236785959211E-5"/>
    <n v="4.7096213815873492E-5"/>
  </r>
  <r>
    <x v="5"/>
    <x v="163"/>
    <n v="385"/>
    <n v="296"/>
    <n v="114153"/>
    <n v="107863"/>
    <n v="3.372666508983557E-3"/>
    <n v="2.7442218369598472E-3"/>
  </r>
  <r>
    <x v="5"/>
    <x v="91"/>
    <n v="12945"/>
    <n v="7498"/>
    <n v="409717"/>
    <n v="190482"/>
    <n v="3.1594978973291318E-2"/>
    <n v="3.9363299419367712E-2"/>
  </r>
  <r>
    <x v="5"/>
    <x v="92"/>
    <n v="128"/>
    <n v="95"/>
    <n v="12245"/>
    <n v="9140"/>
    <n v="1.045324622294814E-2"/>
    <n v="1.0393873085339169E-2"/>
  </r>
  <r>
    <x v="5"/>
    <x v="94"/>
    <n v="46"/>
    <n v="98"/>
    <n v="5903"/>
    <n v="13970"/>
    <n v="7.7926478062002374E-3"/>
    <n v="7.0150322118826052E-3"/>
  </r>
  <r>
    <x v="5"/>
    <x v="97"/>
    <n v="2"/>
    <n v="2"/>
    <n v="323"/>
    <n v="188"/>
    <n v="6.1919504643962852E-3"/>
    <n v="1.063829787234043E-2"/>
  </r>
  <r>
    <x v="5"/>
    <x v="98"/>
    <n v="530354"/>
    <n v="317150"/>
    <n v="14583845"/>
    <n v="7985069"/>
    <n v="3.636585550655537E-2"/>
    <n v="3.97178784554022E-2"/>
  </r>
  <r>
    <x v="5"/>
    <x v="99"/>
    <n v="25"/>
    <n v="45"/>
    <n v="7324"/>
    <n v="3564"/>
    <n v="3.4134352812670672E-3"/>
    <n v="1.262626262626263E-2"/>
  </r>
  <r>
    <x v="5"/>
    <x v="100"/>
    <n v="521"/>
    <n v="176"/>
    <n v="36711"/>
    <n v="9599"/>
    <n v="1.419193157364278E-2"/>
    <n v="1.8335243254505681E-2"/>
  </r>
  <r>
    <x v="5"/>
    <x v="101"/>
    <n v="1408193"/>
    <n v="16096404"/>
    <n v="40623361"/>
    <n v="460472816"/>
    <n v="3.4664610838084017E-2"/>
    <n v="3.4956252444661141E-2"/>
  </r>
  <r>
    <x v="5"/>
    <x v="103"/>
    <n v="56"/>
    <n v="25"/>
    <n v="3552"/>
    <n v="1876"/>
    <n v="1.5765765765765771E-2"/>
    <n v="1.332622601279318E-2"/>
  </r>
  <r>
    <x v="5"/>
    <x v="104"/>
    <n v="80"/>
    <n v="554"/>
    <n v="8473"/>
    <n v="57650"/>
    <n v="9.4417561666469956E-3"/>
    <n v="9.6097137901127484E-3"/>
  </r>
  <r>
    <x v="5"/>
    <x v="105"/>
    <n v="447349"/>
    <n v="261179"/>
    <n v="13469025"/>
    <n v="8539707"/>
    <n v="3.3213168733445812E-2"/>
    <n v="3.0584070390237039E-2"/>
  </r>
  <r>
    <x v="5"/>
    <x v="107"/>
    <n v="1632574"/>
    <n v="651502"/>
    <n v="20662121"/>
    <n v="7024056"/>
    <n v="7.9012895142759068E-2"/>
    <n v="9.2752962106224662E-2"/>
  </r>
  <r>
    <x v="5"/>
    <x v="145"/>
    <n v="1"/>
    <n v="1"/>
    <n v="600"/>
    <n v="583"/>
    <n v="1.666666666666667E-3"/>
    <n v="1.715265866209262E-3"/>
  </r>
  <r>
    <x v="5"/>
    <x v="108"/>
    <n v="87"/>
    <n v="381"/>
    <n v="3183"/>
    <n v="14685"/>
    <n v="2.7332704995287459E-2"/>
    <n v="2.5944841675178749E-2"/>
  </r>
  <r>
    <x v="5"/>
    <x v="109"/>
    <n v="1710"/>
    <n v="4503"/>
    <n v="74529"/>
    <n v="190144"/>
    <n v="2.2944088878154811E-2"/>
    <n v="2.3682051497812179E-2"/>
  </r>
  <r>
    <x v="5"/>
    <x v="111"/>
    <n v="38"/>
    <n v="48"/>
    <n v="49677"/>
    <n v="81615"/>
    <n v="7.6494152223362927E-4"/>
    <n v="5.8812718250321634E-4"/>
  </r>
  <r>
    <x v="5"/>
    <x v="112"/>
    <n v="1071"/>
    <n v="728"/>
    <n v="380581"/>
    <n v="284704"/>
    <n v="2.8141184136885448E-3"/>
    <n v="2.5570416994492519E-3"/>
  </r>
  <r>
    <x v="5"/>
    <x v="172"/>
    <n v="1"/>
    <n v="2"/>
    <n v="501"/>
    <n v="920"/>
    <n v="1.996007984031936E-3"/>
    <n v="2.1739130434782609E-3"/>
  </r>
  <r>
    <x v="5"/>
    <x v="113"/>
    <n v="2411"/>
    <n v="9318"/>
    <n v="609910"/>
    <n v="2304138"/>
    <n v="3.9530422521355611E-3"/>
    <n v="4.0440286128695414E-3"/>
  </r>
  <r>
    <x v="5"/>
    <x v="165"/>
    <n v="45"/>
    <n v="14"/>
    <n v="4262"/>
    <n v="969"/>
    <n v="1.0558423275457531E-2"/>
    <n v="1.4447884416924661E-2"/>
  </r>
  <r>
    <x v="5"/>
    <x v="114"/>
    <n v="502064"/>
    <n v="1160655"/>
    <n v="11193541"/>
    <n v="25388051"/>
    <n v="4.4853009427490369E-2"/>
    <n v="4.5716585333785573E-2"/>
  </r>
  <r>
    <x v="5"/>
    <x v="115"/>
    <n v="4699463"/>
    <n v="2794329"/>
    <n v="40665252"/>
    <n v="28852920"/>
    <n v="0.1155645857057519"/>
    <n v="9.6847355484297612E-2"/>
  </r>
  <r>
    <x v="5"/>
    <x v="116"/>
    <n v="2783"/>
    <n v="11792"/>
    <n v="152243"/>
    <n v="701290"/>
    <n v="1.8279986600369148E-2"/>
    <n v="1.6814727145688661E-2"/>
  </r>
  <r>
    <x v="5"/>
    <x v="117"/>
    <n v="3797"/>
    <n v="20030"/>
    <n v="90085"/>
    <n v="366080"/>
    <n v="4.2149081423100407E-2"/>
    <n v="5.4714816433566432E-2"/>
  </r>
  <r>
    <x v="5"/>
    <x v="118"/>
    <n v="240"/>
    <n v="223"/>
    <n v="16628"/>
    <n v="15038"/>
    <n v="1.4433485686793359E-2"/>
    <n v="1.482909961431041E-2"/>
  </r>
  <r>
    <x v="5"/>
    <x v="120"/>
    <n v="544"/>
    <n v="707"/>
    <n v="9962"/>
    <n v="14284"/>
    <n v="5.4607508532423209E-2"/>
    <n v="4.9495939512741532E-2"/>
  </r>
  <r>
    <x v="5"/>
    <x v="150"/>
    <n v="9"/>
    <n v="29"/>
    <n v="1000"/>
    <n v="3290"/>
    <n v="9.0000000000000011E-3"/>
    <n v="8.8145896656534953E-3"/>
  </r>
  <r>
    <x v="5"/>
    <x v="151"/>
    <n v="232893"/>
    <n v="129126"/>
    <n v="2192068"/>
    <n v="1222635"/>
    <n v="0.10624351069401131"/>
    <n v="0.10561287710559571"/>
  </r>
  <r>
    <x v="5"/>
    <x v="122"/>
    <n v="1560"/>
    <n v="3189"/>
    <n v="109331"/>
    <n v="202203"/>
    <n v="2.457786862799307E-2"/>
    <n v="2.4983066458644541E-2"/>
  </r>
  <r>
    <x v="5"/>
    <x v="124"/>
    <n v="1315"/>
    <n v="1812"/>
    <n v="3689701"/>
    <n v="6494052"/>
    <n v="3.5639744250279363E-4"/>
    <n v="2.7902455970478833E-4"/>
  </r>
  <r>
    <x v="5"/>
    <x v="125"/>
    <n v="4"/>
    <n v="4"/>
    <n v="920"/>
    <n v="836"/>
    <n v="4.3478260869565218E-3"/>
    <n v="4.7846889952153108E-3"/>
  </r>
  <r>
    <x v="5"/>
    <x v="126"/>
    <n v="39071"/>
    <n v="90333"/>
    <n v="5875689"/>
    <n v="9635607"/>
    <n v="6.6496031359045719E-3"/>
    <n v="9.3749153530234275E-3"/>
  </r>
  <r>
    <x v="5"/>
    <x v="127"/>
    <n v="681"/>
    <n v="1644"/>
    <n v="1462961"/>
    <n v="3603646"/>
    <n v="4.6549429547335851E-4"/>
    <n v="4.5620463275249567E-4"/>
  </r>
  <r>
    <x v="5"/>
    <x v="173"/>
    <n v="112"/>
    <n v="329"/>
    <n v="1131"/>
    <n v="4686"/>
    <n v="9.902740937223696E-2"/>
    <n v="7.0209133589415273E-2"/>
  </r>
  <r>
    <x v="5"/>
    <x v="129"/>
    <n v="308"/>
    <n v="1308"/>
    <n v="57077"/>
    <n v="235411"/>
    <n v="5.3962191425618016E-3"/>
    <n v="5.5562399378108916E-3"/>
  </r>
  <r>
    <x v="5"/>
    <x v="130"/>
    <n v="73934"/>
    <n v="132561"/>
    <n v="2519519"/>
    <n v="3973326"/>
    <n v="2.9344489960186841E-2"/>
    <n v="3.336272936074211E-2"/>
  </r>
  <r>
    <x v="6"/>
    <x v="0"/>
    <n v="165"/>
    <n v="218"/>
    <n v="58259"/>
    <n v="72069"/>
    <n v="2.8321804356408451E-3"/>
    <n v="3.0248789354646241E-3"/>
  </r>
  <r>
    <x v="6"/>
    <x v="2"/>
    <n v="110"/>
    <n v="220"/>
    <n v="2726055"/>
    <n v="4660969"/>
    <n v="4.0351350211202642E-5"/>
    <n v="4.7200485564267859E-5"/>
  </r>
  <r>
    <x v="6"/>
    <x v="152"/>
    <n v="31"/>
    <n v="30"/>
    <n v="334"/>
    <n v="319"/>
    <n v="9.2814371257485026E-2"/>
    <n v="9.4043887147335414E-2"/>
  </r>
  <r>
    <x v="6"/>
    <x v="3"/>
    <n v="1209"/>
    <n v="9957"/>
    <n v="15422"/>
    <n v="63947"/>
    <n v="7.8394501361691085E-2"/>
    <n v="0.15570706991727529"/>
  </r>
  <r>
    <x v="6"/>
    <x v="4"/>
    <n v="132231"/>
    <n v="632264"/>
    <n v="19988768"/>
    <n v="87601127"/>
    <n v="6.6152651328986361E-3"/>
    <n v="7.2175327150756866E-3"/>
  </r>
  <r>
    <x v="6"/>
    <x v="5"/>
    <n v="4"/>
    <n v="5"/>
    <n v="2447"/>
    <n v="1023"/>
    <n v="1.634654679199019E-3"/>
    <n v="4.8875855327468231E-3"/>
  </r>
  <r>
    <x v="6"/>
    <x v="131"/>
    <n v="10"/>
    <n v="5"/>
    <n v="40918"/>
    <n v="38785"/>
    <n v="2.4439122146732489E-4"/>
    <n v="1.2891581797086501E-4"/>
  </r>
  <r>
    <x v="6"/>
    <x v="6"/>
    <n v="33897"/>
    <n v="17644"/>
    <n v="4190749"/>
    <n v="2795422"/>
    <n v="8.0885302364803995E-3"/>
    <n v="6.3117482798661527E-3"/>
  </r>
  <r>
    <x v="6"/>
    <x v="7"/>
    <n v="173"/>
    <n v="60"/>
    <n v="139602"/>
    <n v="194015"/>
    <n v="1.2392372602111721E-3"/>
    <n v="3.092544390897611E-4"/>
  </r>
  <r>
    <x v="6"/>
    <x v="8"/>
    <n v="58"/>
    <n v="435"/>
    <n v="77183"/>
    <n v="588987"/>
    <n v="7.5146081390979884E-4"/>
    <n v="7.3855619903325539E-4"/>
  </r>
  <r>
    <x v="6"/>
    <x v="9"/>
    <n v="1450800"/>
    <n v="161952"/>
    <n v="205306975"/>
    <n v="28729840"/>
    <n v="7.0664915305483408E-3"/>
    <n v="5.6370658520896741E-3"/>
  </r>
  <r>
    <x v="6"/>
    <x v="10"/>
    <n v="14891"/>
    <n v="5186"/>
    <n v="13066054"/>
    <n v="3379933"/>
    <n v="1.139670783543371E-3"/>
    <n v="1.534349941256232E-3"/>
  </r>
  <r>
    <x v="6"/>
    <x v="12"/>
    <n v="211"/>
    <n v="1729"/>
    <n v="45457"/>
    <n v="264271"/>
    <n v="4.6417493455353414E-3"/>
    <n v="6.5425264217413188E-3"/>
  </r>
  <r>
    <x v="6"/>
    <x v="14"/>
    <n v="210094"/>
    <n v="627664"/>
    <n v="1869239"/>
    <n v="6145683"/>
    <n v="0.1123954721680855"/>
    <n v="0.10213087788615199"/>
  </r>
  <r>
    <x v="6"/>
    <x v="15"/>
    <n v="74"/>
    <n v="63"/>
    <n v="5102"/>
    <n v="3775"/>
    <n v="1.450411603292826E-2"/>
    <n v="1.6688741721854309E-2"/>
  </r>
  <r>
    <x v="6"/>
    <x v="179"/>
    <n v="50"/>
    <n v="88"/>
    <n v="3756"/>
    <n v="11443"/>
    <n v="1.3312034078807241E-2"/>
    <n v="7.690291007602902E-3"/>
  </r>
  <r>
    <x v="6"/>
    <x v="16"/>
    <n v="6"/>
    <n v="14"/>
    <n v="976"/>
    <n v="2261"/>
    <n v="6.1475409836065573E-3"/>
    <n v="6.1919504643962852E-3"/>
  </r>
  <r>
    <x v="6"/>
    <x v="18"/>
    <n v="1119"/>
    <n v="1649"/>
    <n v="290616"/>
    <n v="485234"/>
    <n v="3.8504418201337851E-3"/>
    <n v="3.3983603787038829E-3"/>
  </r>
  <r>
    <x v="6"/>
    <x v="170"/>
    <n v="1"/>
    <n v="1"/>
    <n v="347"/>
    <n v="277"/>
    <n v="2.881844380403458E-3"/>
    <n v="3.610108303249098E-3"/>
  </r>
  <r>
    <x v="6"/>
    <x v="19"/>
    <n v="554"/>
    <n v="67"/>
    <n v="860"/>
    <n v="104"/>
    <n v="0.64418604651162792"/>
    <n v="0.64423076923076927"/>
  </r>
  <r>
    <x v="6"/>
    <x v="21"/>
    <n v="58007"/>
    <n v="32824"/>
    <n v="2691929"/>
    <n v="1640994"/>
    <n v="2.1548488091625E-2"/>
    <n v="2.000251067340892E-2"/>
  </r>
  <r>
    <x v="6"/>
    <x v="22"/>
    <n v="16076"/>
    <n v="36414"/>
    <n v="206333"/>
    <n v="476239"/>
    <n v="7.7912888389157331E-2"/>
    <n v="7.6461608562087516E-2"/>
  </r>
  <r>
    <x v="6"/>
    <x v="23"/>
    <n v="311"/>
    <n v="552"/>
    <n v="57855"/>
    <n v="101081"/>
    <n v="5.3755077348543777E-3"/>
    <n v="5.4609669472996903E-3"/>
  </r>
  <r>
    <x v="6"/>
    <x v="24"/>
    <n v="281"/>
    <n v="1319"/>
    <n v="992479"/>
    <n v="4713384"/>
    <n v="2.8312941634029538E-4"/>
    <n v="2.7984140481658191E-4"/>
  </r>
  <r>
    <x v="6"/>
    <x v="25"/>
    <n v="126803"/>
    <n v="85212"/>
    <n v="6749093"/>
    <n v="4395024"/>
    <n v="1.8788154200868181E-2"/>
    <n v="1.9388290029815531E-2"/>
  </r>
  <r>
    <x v="6"/>
    <x v="26"/>
    <n v="31493"/>
    <n v="240046"/>
    <n v="976162"/>
    <n v="7060562"/>
    <n v="3.2262063059205343E-2"/>
    <n v="3.399814349056067E-2"/>
  </r>
  <r>
    <x v="6"/>
    <x v="27"/>
    <n v="61389"/>
    <n v="16537"/>
    <n v="1231834"/>
    <n v="334598"/>
    <n v="4.9835448607523411E-2"/>
    <n v="4.9423487289224681E-2"/>
  </r>
  <r>
    <x v="6"/>
    <x v="28"/>
    <n v="7092"/>
    <n v="12051"/>
    <n v="109509"/>
    <n v="228709"/>
    <n v="6.4761800399967123E-2"/>
    <n v="5.2691411356789633E-2"/>
  </r>
  <r>
    <x v="6"/>
    <x v="29"/>
    <n v="56"/>
    <n v="59"/>
    <n v="7102"/>
    <n v="18006"/>
    <n v="7.8851027879470563E-3"/>
    <n v="3.276685549261357E-3"/>
  </r>
  <r>
    <x v="6"/>
    <x v="30"/>
    <n v="19355"/>
    <n v="50231"/>
    <n v="4340295"/>
    <n v="9182189"/>
    <n v="4.4593743052027566E-3"/>
    <n v="5.4704820386511322E-3"/>
  </r>
  <r>
    <x v="6"/>
    <x v="31"/>
    <n v="1500"/>
    <n v="6378"/>
    <n v="250963"/>
    <n v="885982"/>
    <n v="5.9769766858062748E-3"/>
    <n v="7.1987918490443378E-3"/>
  </r>
  <r>
    <x v="6"/>
    <x v="32"/>
    <n v="12415"/>
    <n v="8845"/>
    <n v="111491"/>
    <n v="87379"/>
    <n v="0.1113542797176454"/>
    <n v="0.1012256949610318"/>
  </r>
  <r>
    <x v="6"/>
    <x v="174"/>
    <n v="3"/>
    <n v="1"/>
    <n v="2213"/>
    <n v="623"/>
    <n v="1.3556258472661551E-3"/>
    <n v="1.605136436597111E-3"/>
  </r>
  <r>
    <x v="6"/>
    <x v="155"/>
    <n v="3"/>
    <n v="2"/>
    <n v="103"/>
    <n v="94"/>
    <n v="2.9126213592233011E-2"/>
    <n v="2.1276595744680851E-2"/>
  </r>
  <r>
    <x v="6"/>
    <x v="33"/>
    <n v="284"/>
    <n v="304"/>
    <n v="5179"/>
    <n v="11385"/>
    <n v="5.4836841089013322E-2"/>
    <n v="2.670180061484409E-2"/>
  </r>
  <r>
    <x v="6"/>
    <x v="34"/>
    <n v="86"/>
    <n v="53"/>
    <n v="92743"/>
    <n v="82448"/>
    <n v="9.2729370410704853E-4"/>
    <n v="6.4282941975548225E-4"/>
  </r>
  <r>
    <x v="6"/>
    <x v="35"/>
    <n v="17915"/>
    <n v="12487"/>
    <n v="1134606"/>
    <n v="792033"/>
    <n v="1.5789622124332148E-2"/>
    <n v="1.576575723486269E-2"/>
  </r>
  <r>
    <x v="6"/>
    <x v="36"/>
    <n v="332514"/>
    <n v="58657"/>
    <n v="17405562"/>
    <n v="3282047"/>
    <n v="1.9103893341680091E-2"/>
    <n v="1.7872078004976769E-2"/>
  </r>
  <r>
    <x v="6"/>
    <x v="37"/>
    <n v="117"/>
    <n v="332"/>
    <n v="11816"/>
    <n v="33972"/>
    <n v="9.9018280297901162E-3"/>
    <n v="9.7727540327328388E-3"/>
  </r>
  <r>
    <x v="6"/>
    <x v="183"/>
    <n v="20"/>
    <n v="37"/>
    <n v="1170"/>
    <n v="2175"/>
    <n v="1.7094017094017099E-2"/>
    <n v="1.7011494252873561E-2"/>
  </r>
  <r>
    <x v="6"/>
    <x v="38"/>
    <n v="135"/>
    <n v="68"/>
    <n v="4942"/>
    <n v="2705"/>
    <n v="2.7316875758802109E-2"/>
    <n v="2.5138632162661739E-2"/>
  </r>
  <r>
    <x v="6"/>
    <x v="39"/>
    <n v="85"/>
    <n v="100"/>
    <n v="10108"/>
    <n v="9669"/>
    <n v="8.4091808468539763E-3"/>
    <n v="1.034233116144379E-2"/>
  </r>
  <r>
    <x v="6"/>
    <x v="40"/>
    <n v="14413"/>
    <n v="50421"/>
    <n v="1634513"/>
    <n v="5628889"/>
    <n v="8.8179170187083246E-3"/>
    <n v="8.957540289033946E-3"/>
  </r>
  <r>
    <x v="6"/>
    <x v="184"/>
    <n v="116"/>
    <n v="579"/>
    <n v="168"/>
    <n v="827"/>
    <n v="0.69047619047619047"/>
    <n v="0.70012091898428053"/>
  </r>
  <r>
    <x v="6"/>
    <x v="134"/>
    <n v="144"/>
    <n v="36"/>
    <n v="861"/>
    <n v="243"/>
    <n v="0.1672473867595819"/>
    <n v="0.14814814814814811"/>
  </r>
  <r>
    <x v="6"/>
    <x v="41"/>
    <n v="17"/>
    <n v="51"/>
    <n v="1410"/>
    <n v="5475"/>
    <n v="1.2056737588652481E-2"/>
    <n v="9.3150684931506845E-3"/>
  </r>
  <r>
    <x v="6"/>
    <x v="44"/>
    <n v="6407"/>
    <n v="9525"/>
    <n v="8821975"/>
    <n v="11399110"/>
    <n v="7.2625460852020099E-4"/>
    <n v="8.3559155056842159E-4"/>
  </r>
  <r>
    <x v="6"/>
    <x v="181"/>
    <n v="3"/>
    <n v="3"/>
    <n v="1878"/>
    <n v="1413"/>
    <n v="1.5974440894568689E-3"/>
    <n v="2.123142250530786E-3"/>
  </r>
  <r>
    <x v="6"/>
    <x v="135"/>
    <n v="3"/>
    <n v="3"/>
    <n v="2485"/>
    <n v="2109"/>
    <n v="1.2072434607645871E-3"/>
    <n v="1.4224751066856331E-3"/>
  </r>
  <r>
    <x v="6"/>
    <x v="46"/>
    <n v="1"/>
    <n v="1"/>
    <n v="10833"/>
    <n v="9996"/>
    <n v="9.2310532631773284E-5"/>
    <n v="1.0004001600640259E-4"/>
  </r>
  <r>
    <x v="6"/>
    <x v="47"/>
    <n v="12"/>
    <n v="5"/>
    <n v="2111"/>
    <n v="608"/>
    <n v="5.6845097110374233E-3"/>
    <n v="8.2236842105263153E-3"/>
  </r>
  <r>
    <x v="6"/>
    <x v="48"/>
    <n v="5657"/>
    <n v="8020"/>
    <n v="211144"/>
    <n v="298572"/>
    <n v="2.67921418557951E-2"/>
    <n v="2.686119261015768E-2"/>
  </r>
  <r>
    <x v="6"/>
    <x v="49"/>
    <n v="1068651"/>
    <n v="333481"/>
    <n v="19562017"/>
    <n v="5945197"/>
    <n v="5.462887594873269E-2"/>
    <n v="5.6092506270187512E-2"/>
  </r>
  <r>
    <x v="6"/>
    <x v="50"/>
    <n v="1794"/>
    <n v="2246"/>
    <n v="71903"/>
    <n v="87643"/>
    <n v="2.4950280238654851E-2"/>
    <n v="2.5626690095044671E-2"/>
  </r>
  <r>
    <x v="6"/>
    <x v="51"/>
    <n v="637863"/>
    <n v="493302"/>
    <n v="14288354"/>
    <n v="11217676"/>
    <n v="4.4642161021486451E-2"/>
    <n v="4.3975418794409818E-2"/>
  </r>
  <r>
    <x v="6"/>
    <x v="52"/>
    <n v="5"/>
    <n v="11"/>
    <n v="29860"/>
    <n v="66613"/>
    <n v="1.6744809109176149E-4"/>
    <n v="1.651329320102683E-4"/>
  </r>
  <r>
    <x v="6"/>
    <x v="53"/>
    <n v="472"/>
    <n v="392"/>
    <n v="184231"/>
    <n v="167053"/>
    <n v="2.562000966178331E-3"/>
    <n v="2.3465606723614661E-3"/>
  </r>
  <r>
    <x v="6"/>
    <x v="54"/>
    <n v="2215"/>
    <n v="3940"/>
    <n v="1245178"/>
    <n v="1940316"/>
    <n v="1.778862138585809E-3"/>
    <n v="2.0305970780017282E-3"/>
  </r>
  <r>
    <x v="6"/>
    <x v="55"/>
    <n v="3358"/>
    <n v="7060"/>
    <n v="396416"/>
    <n v="684132"/>
    <n v="8.4708992573458188E-3"/>
    <n v="1.0319645916285159E-2"/>
  </r>
  <r>
    <x v="6"/>
    <x v="56"/>
    <n v="100"/>
    <n v="52"/>
    <n v="64914"/>
    <n v="33997"/>
    <n v="1.540499738115044E-3"/>
    <n v="1.529546724711004E-3"/>
  </r>
  <r>
    <x v="6"/>
    <x v="57"/>
    <n v="1387314"/>
    <n v="1350684"/>
    <n v="25825463"/>
    <n v="25261359"/>
    <n v="5.3718843298182113E-2"/>
    <n v="5.3468382282995941E-2"/>
  </r>
  <r>
    <x v="6"/>
    <x v="58"/>
    <n v="25"/>
    <n v="18"/>
    <n v="863"/>
    <n v="599"/>
    <n v="2.8968713789107769E-2"/>
    <n v="3.0050083472454091E-2"/>
  </r>
  <r>
    <x v="6"/>
    <x v="59"/>
    <n v="563"/>
    <n v="1020"/>
    <n v="6055"/>
    <n v="10770"/>
    <n v="9.2981007431874485E-2"/>
    <n v="9.4707520891364902E-2"/>
  </r>
  <r>
    <x v="6"/>
    <x v="60"/>
    <n v="2"/>
    <n v="2"/>
    <n v="31810"/>
    <n v="60452"/>
    <n v="6.2873310279786232E-5"/>
    <n v="3.3084099781644939E-5"/>
  </r>
  <r>
    <x v="6"/>
    <x v="61"/>
    <n v="1525515"/>
    <n v="199680"/>
    <n v="31945878"/>
    <n v="3787785"/>
    <n v="4.7753109180470793E-2"/>
    <n v="5.2716825268593649E-2"/>
  </r>
  <r>
    <x v="6"/>
    <x v="62"/>
    <n v="617764"/>
    <n v="947134"/>
    <n v="8736881"/>
    <n v="17380277"/>
    <n v="7.0707612934180972E-2"/>
    <n v="5.4494758627840062E-2"/>
  </r>
  <r>
    <x v="6"/>
    <x v="63"/>
    <n v="1"/>
    <n v="1"/>
    <n v="33"/>
    <n v="25"/>
    <n v="3.03030303030303E-2"/>
    <n v="0.04"/>
  </r>
  <r>
    <x v="6"/>
    <x v="64"/>
    <n v="42"/>
    <n v="15"/>
    <n v="28771"/>
    <n v="15966"/>
    <n v="1.4598032741302001E-3"/>
    <n v="9.3949642991356639E-4"/>
  </r>
  <r>
    <x v="6"/>
    <x v="65"/>
    <n v="1121"/>
    <n v="528"/>
    <n v="43954"/>
    <n v="21313"/>
    <n v="2.5503935933020881E-2"/>
    <n v="2.4773612349270401E-2"/>
  </r>
  <r>
    <x v="6"/>
    <x v="66"/>
    <n v="9"/>
    <n v="6"/>
    <n v="133"/>
    <n v="74"/>
    <n v="6.7669172932330823E-2"/>
    <n v="8.1081081081081086E-2"/>
  </r>
  <r>
    <x v="6"/>
    <x v="67"/>
    <n v="2452"/>
    <n v="2068"/>
    <n v="21045"/>
    <n v="18043"/>
    <n v="0.11651223568543601"/>
    <n v="0.11461508618300729"/>
  </r>
  <r>
    <x v="6"/>
    <x v="69"/>
    <n v="1"/>
    <n v="1"/>
    <n v="592"/>
    <n v="452"/>
    <n v="1.6891891891891891E-3"/>
    <n v="2.212389380530973E-3"/>
  </r>
  <r>
    <x v="6"/>
    <x v="70"/>
    <n v="57"/>
    <n v="57"/>
    <n v="3312"/>
    <n v="3272"/>
    <n v="1.7210144927536229E-2"/>
    <n v="1.742053789731051E-2"/>
  </r>
  <r>
    <x v="6"/>
    <x v="73"/>
    <n v="15"/>
    <n v="51"/>
    <n v="430"/>
    <n v="1537"/>
    <n v="3.4883720930232558E-2"/>
    <n v="3.318152244632401E-2"/>
  </r>
  <r>
    <x v="6"/>
    <x v="74"/>
    <n v="3"/>
    <n v="8"/>
    <n v="203"/>
    <n v="377"/>
    <n v="1.477832512315271E-2"/>
    <n v="2.1220159151193629E-2"/>
  </r>
  <r>
    <x v="6"/>
    <x v="160"/>
    <n v="60"/>
    <n v="10"/>
    <n v="745"/>
    <n v="114"/>
    <n v="8.0536912751677847E-2"/>
    <n v="8.771929824561403E-2"/>
  </r>
  <r>
    <x v="6"/>
    <x v="75"/>
    <n v="1"/>
    <n v="1"/>
    <n v="1105"/>
    <n v="673"/>
    <n v="9.049773755656109E-4"/>
    <n v="1.485884101040119E-3"/>
  </r>
  <r>
    <x v="6"/>
    <x v="77"/>
    <n v="4039731"/>
    <n v="2726411"/>
    <n v="32196934"/>
    <n v="24518745"/>
    <n v="0.12546943134399069"/>
    <n v="0.1111970045775181"/>
  </r>
  <r>
    <x v="6"/>
    <x v="78"/>
    <n v="3"/>
    <n v="5"/>
    <n v="148"/>
    <n v="219"/>
    <n v="2.0270270270270271E-2"/>
    <n v="2.2831050228310501E-2"/>
  </r>
  <r>
    <x v="6"/>
    <x v="79"/>
    <n v="336"/>
    <n v="304"/>
    <n v="15504"/>
    <n v="11956"/>
    <n v="2.1671826625387001E-2"/>
    <n v="2.5426564068250251E-2"/>
  </r>
  <r>
    <x v="6"/>
    <x v="80"/>
    <n v="1444"/>
    <n v="356"/>
    <n v="50355"/>
    <n v="19728"/>
    <n v="2.8676397577201869E-2"/>
    <n v="1.804541768045418E-2"/>
  </r>
  <r>
    <x v="6"/>
    <x v="81"/>
    <n v="348"/>
    <n v="106"/>
    <n v="246078"/>
    <n v="944514"/>
    <n v="1.414185745982981E-3"/>
    <n v="1.122270289270461E-4"/>
  </r>
  <r>
    <x v="6"/>
    <x v="82"/>
    <n v="744"/>
    <n v="1150"/>
    <n v="1184811"/>
    <n v="1891676"/>
    <n v="6.2794825503814536E-4"/>
    <n v="6.0792651595727816E-4"/>
  </r>
  <r>
    <x v="6"/>
    <x v="83"/>
    <n v="490"/>
    <n v="1748"/>
    <n v="532025"/>
    <n v="1710710"/>
    <n v="9.2100935106432971E-4"/>
    <n v="1.0217979669260131E-3"/>
  </r>
  <r>
    <x v="6"/>
    <x v="185"/>
    <n v="2"/>
    <n v="6"/>
    <n v="205"/>
    <n v="664"/>
    <n v="9.7560975609756097E-3"/>
    <n v="9.0361445783132526E-3"/>
  </r>
  <r>
    <x v="6"/>
    <x v="84"/>
    <n v="89"/>
    <n v="125"/>
    <n v="8861949"/>
    <n v="10758862"/>
    <n v="1.004293750731357E-5"/>
    <n v="1.1618329150425019E-5"/>
  </r>
  <r>
    <x v="6"/>
    <x v="86"/>
    <n v="56491"/>
    <n v="56491"/>
    <n v="2172331"/>
    <n v="2172331"/>
    <n v="2.600478472203361E-2"/>
    <n v="2.600478472203361E-2"/>
  </r>
  <r>
    <x v="6"/>
    <x v="87"/>
    <n v="14"/>
    <n v="28"/>
    <n v="454"/>
    <n v="827"/>
    <n v="3.0837004405286351E-2"/>
    <n v="3.3857315598548973E-2"/>
  </r>
  <r>
    <x v="6"/>
    <x v="88"/>
    <n v="161240"/>
    <n v="38883"/>
    <n v="1431795"/>
    <n v="584735"/>
    <n v="0.11261388676451591"/>
    <n v="6.6496789143800181E-2"/>
  </r>
  <r>
    <x v="6"/>
    <x v="90"/>
    <n v="30"/>
    <n v="23"/>
    <n v="10041971"/>
    <n v="5524813"/>
    <n v="2.987461326068358E-6"/>
    <n v="4.1630368303868389E-6"/>
  </r>
  <r>
    <x v="6"/>
    <x v="163"/>
    <n v="216"/>
    <n v="108"/>
    <n v="165506"/>
    <n v="84638"/>
    <n v="1.305088637269948E-3"/>
    <n v="1.276022590325858E-3"/>
  </r>
  <r>
    <x v="6"/>
    <x v="91"/>
    <n v="19920"/>
    <n v="12925"/>
    <n v="649429"/>
    <n v="399940"/>
    <n v="3.0673098983876601E-2"/>
    <n v="3.231734760214032E-2"/>
  </r>
  <r>
    <x v="6"/>
    <x v="176"/>
    <n v="43"/>
    <n v="17"/>
    <n v="823"/>
    <n v="289"/>
    <n v="5.2247873633049807E-2"/>
    <n v="5.8823529411764712E-2"/>
  </r>
  <r>
    <x v="6"/>
    <x v="94"/>
    <n v="61"/>
    <n v="126"/>
    <n v="3655"/>
    <n v="10556"/>
    <n v="1.6689466484268129E-2"/>
    <n v="1.193633952254642E-2"/>
  </r>
  <r>
    <x v="6"/>
    <x v="95"/>
    <n v="28"/>
    <n v="27"/>
    <n v="2586"/>
    <n v="2865"/>
    <n v="1.082753286929621E-2"/>
    <n v="9.4240837696335095E-3"/>
  </r>
  <r>
    <x v="6"/>
    <x v="98"/>
    <n v="549473"/>
    <n v="319072"/>
    <n v="13101675"/>
    <n v="7770979"/>
    <n v="4.1939141369328727E-2"/>
    <n v="4.1059434081600267E-2"/>
  </r>
  <r>
    <x v="6"/>
    <x v="99"/>
    <n v="887"/>
    <n v="1133"/>
    <n v="4559"/>
    <n v="6083"/>
    <n v="0.19456021057249401"/>
    <n v="0.18625678119349001"/>
  </r>
  <r>
    <x v="6"/>
    <x v="100"/>
    <n v="910"/>
    <n v="122"/>
    <n v="41725"/>
    <n v="8703"/>
    <n v="2.1809466746554821E-2"/>
    <n v="1.401815465931288E-2"/>
  </r>
  <r>
    <x v="6"/>
    <x v="101"/>
    <n v="2156984"/>
    <n v="26498080"/>
    <n v="33028927"/>
    <n v="413809039"/>
    <n v="6.5305905941176953E-2"/>
    <n v="6.403456063703819E-2"/>
  </r>
  <r>
    <x v="6"/>
    <x v="103"/>
    <n v="5"/>
    <n v="4"/>
    <n v="2225"/>
    <n v="1672"/>
    <n v="2.2471910112359548E-3"/>
    <n v="2.392344497607655E-3"/>
  </r>
  <r>
    <x v="6"/>
    <x v="104"/>
    <n v="2"/>
    <n v="13"/>
    <n v="14231"/>
    <n v="97092"/>
    <n v="1.4053826154170469E-4"/>
    <n v="1.338936266633708E-4"/>
  </r>
  <r>
    <x v="6"/>
    <x v="186"/>
    <n v="81"/>
    <n v="66"/>
    <n v="574"/>
    <n v="435"/>
    <n v="0.14111498257839719"/>
    <n v="0.15172413793103451"/>
  </r>
  <r>
    <x v="6"/>
    <x v="105"/>
    <n v="462879"/>
    <n v="295884"/>
    <n v="15833015"/>
    <n v="11316616"/>
    <n v="2.9235050936287241E-2"/>
    <n v="2.6145978621170851E-2"/>
  </r>
  <r>
    <x v="6"/>
    <x v="107"/>
    <n v="1479315"/>
    <n v="806178"/>
    <n v="21196399"/>
    <n v="9196966"/>
    <n v="6.9790864004777409E-2"/>
    <n v="8.7656951216303292E-2"/>
  </r>
  <r>
    <x v="6"/>
    <x v="145"/>
    <n v="118"/>
    <n v="140"/>
    <n v="22027"/>
    <n v="22411"/>
    <n v="5.357061787805875E-3"/>
    <n v="6.246932310026326E-3"/>
  </r>
  <r>
    <x v="6"/>
    <x v="108"/>
    <n v="28"/>
    <n v="133"/>
    <n v="3816"/>
    <n v="18702"/>
    <n v="7.3375262054507333E-3"/>
    <n v="7.1115388728478232E-3"/>
  </r>
  <r>
    <x v="6"/>
    <x v="109"/>
    <n v="335"/>
    <n v="755"/>
    <n v="18702"/>
    <n v="43853"/>
    <n v="1.7912522724842259E-2"/>
    <n v="1.7216610038081771E-2"/>
  </r>
  <r>
    <x v="6"/>
    <x v="110"/>
    <n v="2"/>
    <n v="2"/>
    <n v="623"/>
    <n v="332"/>
    <n v="3.210272873194221E-3"/>
    <n v="6.024096385542169E-3"/>
  </r>
  <r>
    <x v="6"/>
    <x v="111"/>
    <n v="29"/>
    <n v="46"/>
    <n v="38223"/>
    <n v="59587"/>
    <n v="7.5870549145802264E-4"/>
    <n v="7.719804655377851E-4"/>
  </r>
  <r>
    <x v="6"/>
    <x v="164"/>
    <n v="490"/>
    <n v="394"/>
    <n v="5859"/>
    <n v="4009"/>
    <n v="8.3632019115890077E-2"/>
    <n v="9.8278872536792211E-2"/>
  </r>
  <r>
    <x v="6"/>
    <x v="112"/>
    <n v="718"/>
    <n v="373"/>
    <n v="809785"/>
    <n v="540951"/>
    <n v="8.8665509981044352E-4"/>
    <n v="6.8952640812199257E-4"/>
  </r>
  <r>
    <x v="6"/>
    <x v="172"/>
    <n v="3"/>
    <n v="7"/>
    <n v="130"/>
    <n v="221"/>
    <n v="2.3076923076923082E-2"/>
    <n v="3.1674208144796379E-2"/>
  </r>
  <r>
    <x v="6"/>
    <x v="113"/>
    <n v="5631"/>
    <n v="24535"/>
    <n v="535283"/>
    <n v="2275131"/>
    <n v="1.0519669034884349E-2"/>
    <n v="1.078399441614571E-2"/>
  </r>
  <r>
    <x v="6"/>
    <x v="114"/>
    <n v="388175"/>
    <n v="1032882"/>
    <n v="9990864"/>
    <n v="26320692"/>
    <n v="3.8852996097234437E-2"/>
    <n v="3.9242205334115078E-2"/>
  </r>
  <r>
    <x v="6"/>
    <x v="115"/>
    <n v="3860137"/>
    <n v="2255746"/>
    <n v="39919040"/>
    <n v="28457374"/>
    <n v="9.6699144067592807E-2"/>
    <n v="7.9267538881134997E-2"/>
  </r>
  <r>
    <x v="6"/>
    <x v="116"/>
    <n v="1663"/>
    <n v="7908"/>
    <n v="60737"/>
    <n v="289043"/>
    <n v="2.7380344765134929E-2"/>
    <n v="2.7359251045692159E-2"/>
  </r>
  <r>
    <x v="6"/>
    <x v="117"/>
    <n v="4191"/>
    <n v="14569"/>
    <n v="80731"/>
    <n v="279715"/>
    <n v="5.1913143649899053E-2"/>
    <n v="5.2085158107359267E-2"/>
  </r>
  <r>
    <x v="6"/>
    <x v="118"/>
    <n v="857"/>
    <n v="757"/>
    <n v="40224"/>
    <n v="32903"/>
    <n v="2.1305688146380269E-2"/>
    <n v="2.3007020636416131E-2"/>
  </r>
  <r>
    <x v="6"/>
    <x v="119"/>
    <n v="284"/>
    <n v="180"/>
    <n v="6920"/>
    <n v="4737"/>
    <n v="4.1040462427745672E-2"/>
    <n v="3.799873337555415E-2"/>
  </r>
  <r>
    <x v="6"/>
    <x v="120"/>
    <n v="592"/>
    <n v="944"/>
    <n v="6005"/>
    <n v="10744"/>
    <n v="9.8584512905911734E-2"/>
    <n v="8.7862993298585254E-2"/>
  </r>
  <r>
    <x v="6"/>
    <x v="150"/>
    <n v="9"/>
    <n v="31"/>
    <n v="551"/>
    <n v="1853"/>
    <n v="1.6333938294010891E-2"/>
    <n v="1.6729627630868861E-2"/>
  </r>
  <r>
    <x v="6"/>
    <x v="151"/>
    <n v="10944"/>
    <n v="6565"/>
    <n v="363946"/>
    <n v="224860"/>
    <n v="3.0070395058607601E-2"/>
    <n v="2.9195944143022321E-2"/>
  </r>
  <r>
    <x v="6"/>
    <x v="122"/>
    <n v="1191"/>
    <n v="2352"/>
    <n v="60180"/>
    <n v="117301"/>
    <n v="3.3193414262706389E-2"/>
    <n v="3.1609897521826018E-2"/>
  </r>
  <r>
    <x v="6"/>
    <x v="124"/>
    <n v="251"/>
    <n v="513"/>
    <n v="3048140"/>
    <n v="5653262"/>
    <n v="8.2345299100435024E-5"/>
    <n v="9.074406953012261E-5"/>
  </r>
  <r>
    <x v="6"/>
    <x v="125"/>
    <n v="18"/>
    <n v="15"/>
    <n v="3686"/>
    <n v="3127"/>
    <n v="4.8833423765599574E-3"/>
    <n v="4.7969299648225137E-3"/>
  </r>
  <r>
    <x v="6"/>
    <x v="126"/>
    <n v="115969"/>
    <n v="244316"/>
    <n v="4161896"/>
    <n v="8201134"/>
    <n v="2.7864463696353779E-2"/>
    <n v="2.979051433618814E-2"/>
  </r>
  <r>
    <x v="6"/>
    <x v="127"/>
    <n v="762"/>
    <n v="1732"/>
    <n v="1176086"/>
    <n v="2909483"/>
    <n v="6.4791180236819417E-4"/>
    <n v="5.9529476542739726E-4"/>
  </r>
  <r>
    <x v="6"/>
    <x v="173"/>
    <n v="1"/>
    <n v="3"/>
    <n v="268"/>
    <n v="1207"/>
    <n v="3.731343283582089E-3"/>
    <n v="2.485501242750621E-3"/>
  </r>
  <r>
    <x v="6"/>
    <x v="129"/>
    <n v="89"/>
    <n v="279"/>
    <n v="75544"/>
    <n v="289702"/>
    <n v="1.1781213597373719E-3"/>
    <n v="9.6305859124203486E-4"/>
  </r>
  <r>
    <x v="6"/>
    <x v="130"/>
    <n v="309709"/>
    <n v="453677"/>
    <n v="2122649"/>
    <n v="3033837"/>
    <n v="0.14590683622209799"/>
    <n v="0.14953901610402931"/>
  </r>
  <r>
    <x v="7"/>
    <x v="0"/>
    <n v="132"/>
    <n v="122"/>
    <n v="30742"/>
    <n v="36352"/>
    <n v="4.293800013011515E-3"/>
    <n v="3.3560739436619721E-3"/>
  </r>
  <r>
    <x v="7"/>
    <x v="1"/>
    <n v="3"/>
    <n v="1"/>
    <n v="70"/>
    <n v="19"/>
    <n v="4.2857142857142858E-2"/>
    <n v="5.2631578947368418E-2"/>
  </r>
  <r>
    <x v="7"/>
    <x v="2"/>
    <n v="6"/>
    <n v="7"/>
    <n v="2694295"/>
    <n v="5056755"/>
    <n v="2.226927637842182E-6"/>
    <n v="1.38428695873144E-6"/>
  </r>
  <r>
    <x v="7"/>
    <x v="3"/>
    <n v="888"/>
    <n v="28381"/>
    <n v="11702"/>
    <n v="963240"/>
    <n v="7.5884464194154844E-2"/>
    <n v="2.9464100328059468E-2"/>
  </r>
  <r>
    <x v="7"/>
    <x v="4"/>
    <n v="129137"/>
    <n v="656153"/>
    <n v="20521000"/>
    <n v="98497516"/>
    <n v="6.2929194483699628E-3"/>
    <n v="6.6616197712031644E-3"/>
  </r>
  <r>
    <x v="7"/>
    <x v="5"/>
    <n v="89"/>
    <n v="45"/>
    <n v="4792"/>
    <n v="3813"/>
    <n v="1.8572621035058429E-2"/>
    <n v="1.1801730920535009E-2"/>
  </r>
  <r>
    <x v="7"/>
    <x v="131"/>
    <n v="49"/>
    <n v="19"/>
    <n v="56155"/>
    <n v="45762"/>
    <n v="8.7258480990116646E-4"/>
    <n v="4.1519164372186528E-4"/>
  </r>
  <r>
    <x v="7"/>
    <x v="6"/>
    <n v="27728"/>
    <n v="21812"/>
    <n v="2986506"/>
    <n v="2125569"/>
    <n v="9.2844280239182501E-3"/>
    <n v="1.0261722861031559E-2"/>
  </r>
  <r>
    <x v="7"/>
    <x v="7"/>
    <n v="176"/>
    <n v="387"/>
    <n v="145137"/>
    <n v="270873"/>
    <n v="1.2126473607694799E-3"/>
    <n v="1.428713825298202E-3"/>
  </r>
  <r>
    <x v="7"/>
    <x v="8"/>
    <n v="15"/>
    <n v="129"/>
    <n v="46866"/>
    <n v="389247"/>
    <n v="3.2006145179874529E-4"/>
    <n v="3.3140910527248768E-4"/>
  </r>
  <r>
    <x v="7"/>
    <x v="9"/>
    <n v="573352"/>
    <n v="72221"/>
    <n v="175805868"/>
    <n v="24966382"/>
    <n v="3.2612790831304901E-3"/>
    <n v="2.8927299117669511E-3"/>
  </r>
  <r>
    <x v="7"/>
    <x v="10"/>
    <n v="289971"/>
    <n v="70703"/>
    <n v="12508296"/>
    <n v="3737454"/>
    <n v="2.3182294374869291E-2"/>
    <n v="1.891742346527877E-2"/>
  </r>
  <r>
    <x v="7"/>
    <x v="154"/>
    <n v="95"/>
    <n v="291"/>
    <n v="589"/>
    <n v="1753"/>
    <n v="0.16129032258064521"/>
    <n v="0.16600114090131199"/>
  </r>
  <r>
    <x v="7"/>
    <x v="11"/>
    <n v="4"/>
    <n v="58"/>
    <n v="128"/>
    <n v="3985"/>
    <n v="3.125E-2"/>
    <n v="1.4554579673776659E-2"/>
  </r>
  <r>
    <x v="7"/>
    <x v="12"/>
    <n v="235"/>
    <n v="617"/>
    <n v="59658"/>
    <n v="264426"/>
    <n v="3.9391196486640518E-3"/>
    <n v="2.3333560239915899E-3"/>
  </r>
  <r>
    <x v="7"/>
    <x v="13"/>
    <n v="5"/>
    <n v="4"/>
    <n v="7096"/>
    <n v="3361"/>
    <n v="7.0462232243517471E-4"/>
    <n v="1.1901219875037189E-3"/>
  </r>
  <r>
    <x v="7"/>
    <x v="14"/>
    <n v="170417"/>
    <n v="552164"/>
    <n v="1746514"/>
    <n v="6006144"/>
    <n v="9.7575513279595807E-2"/>
    <n v="9.1933193742940567E-2"/>
  </r>
  <r>
    <x v="7"/>
    <x v="15"/>
    <n v="11"/>
    <n v="10"/>
    <n v="5660"/>
    <n v="4654"/>
    <n v="1.9434628975265021E-3"/>
    <n v="2.148689299527288E-3"/>
  </r>
  <r>
    <x v="7"/>
    <x v="179"/>
    <n v="36"/>
    <n v="97"/>
    <n v="1593"/>
    <n v="4330"/>
    <n v="2.2598870056497179E-2"/>
    <n v="2.240184757505774E-2"/>
  </r>
  <r>
    <x v="7"/>
    <x v="16"/>
    <n v="300"/>
    <n v="760"/>
    <n v="2480"/>
    <n v="6432"/>
    <n v="0.1209677419354839"/>
    <n v="0.11815920398009951"/>
  </r>
  <r>
    <x v="7"/>
    <x v="17"/>
    <n v="653"/>
    <n v="385"/>
    <n v="15482"/>
    <n v="8033"/>
    <n v="4.2178013176592172E-2"/>
    <n v="4.7927299887962148E-2"/>
  </r>
  <r>
    <x v="7"/>
    <x v="18"/>
    <n v="2441"/>
    <n v="3788"/>
    <n v="175921"/>
    <n v="224511"/>
    <n v="1.387554641003632E-2"/>
    <n v="1.687222452352001E-2"/>
  </r>
  <r>
    <x v="7"/>
    <x v="20"/>
    <n v="18"/>
    <n v="151"/>
    <n v="283529"/>
    <n v="1765169"/>
    <n v="6.3485569377382922E-5"/>
    <n v="8.5544217012648648E-5"/>
  </r>
  <r>
    <x v="7"/>
    <x v="21"/>
    <n v="44883"/>
    <n v="43584"/>
    <n v="1920220"/>
    <n v="1431038"/>
    <n v="2.3373884242430559E-2"/>
    <n v="3.0456214300388949E-2"/>
  </r>
  <r>
    <x v="7"/>
    <x v="22"/>
    <n v="3342"/>
    <n v="6978"/>
    <n v="65578"/>
    <n v="151374"/>
    <n v="5.0962212937265543E-2"/>
    <n v="4.6097744658924258E-2"/>
  </r>
  <r>
    <x v="7"/>
    <x v="23"/>
    <n v="74"/>
    <n v="140"/>
    <n v="10190"/>
    <n v="20614"/>
    <n v="7.2620215897939164E-3"/>
    <n v="6.7915009217036967E-3"/>
  </r>
  <r>
    <x v="7"/>
    <x v="24"/>
    <n v="301"/>
    <n v="1256"/>
    <n v="1628383"/>
    <n v="4121109"/>
    <n v="1.8484594840403019E-4"/>
    <n v="3.0477233191356979E-4"/>
  </r>
  <r>
    <x v="7"/>
    <x v="25"/>
    <n v="79042"/>
    <n v="51449"/>
    <n v="4420910"/>
    <n v="2838118"/>
    <n v="1.7879124433657329E-2"/>
    <n v="1.812785796785053E-2"/>
  </r>
  <r>
    <x v="7"/>
    <x v="26"/>
    <n v="61258"/>
    <n v="434474"/>
    <n v="1114622"/>
    <n v="8366153"/>
    <n v="5.4958541998991577E-2"/>
    <n v="5.1932351703345613E-2"/>
  </r>
  <r>
    <x v="7"/>
    <x v="27"/>
    <n v="95280"/>
    <n v="25853"/>
    <n v="2110024"/>
    <n v="492049"/>
    <n v="4.5155884482830533E-2"/>
    <n v="5.2541515174301737E-2"/>
  </r>
  <r>
    <x v="7"/>
    <x v="28"/>
    <n v="25755"/>
    <n v="3936"/>
    <n v="147265"/>
    <n v="33403"/>
    <n v="0.17488880589413641"/>
    <n v="0.1178337275095051"/>
  </r>
  <r>
    <x v="7"/>
    <x v="29"/>
    <n v="12"/>
    <n v="27"/>
    <n v="5064"/>
    <n v="13501"/>
    <n v="2.3696682464454969E-3"/>
    <n v="1.9998518628249759E-3"/>
  </r>
  <r>
    <x v="7"/>
    <x v="30"/>
    <n v="19507"/>
    <n v="52567"/>
    <n v="2767749"/>
    <n v="6192512"/>
    <n v="7.0479656934208986E-3"/>
    <n v="8.4888006676450533E-3"/>
  </r>
  <r>
    <x v="7"/>
    <x v="187"/>
    <n v="1"/>
    <n v="1"/>
    <n v="178"/>
    <n v="353"/>
    <n v="5.6179775280898866E-3"/>
    <n v="2.8328611898016999E-3"/>
  </r>
  <r>
    <x v="7"/>
    <x v="31"/>
    <n v="39357"/>
    <n v="8582"/>
    <n v="579175"/>
    <n v="450796"/>
    <n v="6.7953554625113308E-2"/>
    <n v="1.9037436002094069E-2"/>
  </r>
  <r>
    <x v="7"/>
    <x v="32"/>
    <n v="5796"/>
    <n v="4538"/>
    <n v="54925"/>
    <n v="39802"/>
    <n v="0.1055257168866636"/>
    <n v="0.1140143711371288"/>
  </r>
  <r>
    <x v="7"/>
    <x v="174"/>
    <n v="3"/>
    <n v="1"/>
    <n v="603"/>
    <n v="192"/>
    <n v="4.9751243781094526E-3"/>
    <n v="5.208333333333333E-3"/>
  </r>
  <r>
    <x v="7"/>
    <x v="33"/>
    <n v="232"/>
    <n v="266"/>
    <n v="7692"/>
    <n v="19580"/>
    <n v="3.016120644825793E-2"/>
    <n v="1.3585291113381E-2"/>
  </r>
  <r>
    <x v="7"/>
    <x v="34"/>
    <n v="1"/>
    <n v="1"/>
    <n v="82526"/>
    <n v="63961"/>
    <n v="1.211739330635194E-5"/>
    <n v="1.563452729006739E-5"/>
  </r>
  <r>
    <x v="7"/>
    <x v="35"/>
    <n v="11347"/>
    <n v="7243"/>
    <n v="880323"/>
    <n v="599910"/>
    <n v="1.2889587117455749E-2"/>
    <n v="1.2073477688319911E-2"/>
  </r>
  <r>
    <x v="7"/>
    <x v="36"/>
    <n v="341313"/>
    <n v="48253"/>
    <n v="14756557"/>
    <n v="2480261"/>
    <n v="2.3129582327368101E-2"/>
    <n v="1.9454807377126841E-2"/>
  </r>
  <r>
    <x v="7"/>
    <x v="37"/>
    <n v="31"/>
    <n v="95"/>
    <n v="10601"/>
    <n v="30541"/>
    <n v="2.9242524290161299E-3"/>
    <n v="3.1105726728004979E-3"/>
  </r>
  <r>
    <x v="7"/>
    <x v="38"/>
    <n v="532"/>
    <n v="254"/>
    <n v="6840"/>
    <n v="4422"/>
    <n v="7.7777777777777779E-2"/>
    <n v="5.7440072365445502E-2"/>
  </r>
  <r>
    <x v="7"/>
    <x v="39"/>
    <n v="1"/>
    <n v="1"/>
    <n v="550"/>
    <n v="1115"/>
    <n v="1.818181818181818E-3"/>
    <n v="8.9686098654708521E-4"/>
  </r>
  <r>
    <x v="7"/>
    <x v="40"/>
    <n v="17769"/>
    <n v="81333"/>
    <n v="1200892"/>
    <n v="5117660"/>
    <n v="1.4796501267391239E-2"/>
    <n v="1.5892614984191991E-2"/>
  </r>
  <r>
    <x v="7"/>
    <x v="41"/>
    <n v="10"/>
    <n v="33"/>
    <n v="475"/>
    <n v="1917"/>
    <n v="2.1052631578947371E-2"/>
    <n v="1.7214397496087639E-2"/>
  </r>
  <r>
    <x v="7"/>
    <x v="44"/>
    <n v="609"/>
    <n v="784"/>
    <n v="10466035"/>
    <n v="12669813"/>
    <n v="5.8188225053709453E-5"/>
    <n v="6.1879366333188971E-5"/>
  </r>
  <r>
    <x v="7"/>
    <x v="45"/>
    <n v="8518"/>
    <n v="9371"/>
    <n v="1885603"/>
    <n v="1979722"/>
    <n v="4.5173878064470622E-3"/>
    <n v="4.7334928843544696E-3"/>
  </r>
  <r>
    <x v="7"/>
    <x v="181"/>
    <n v="2"/>
    <n v="2"/>
    <n v="2186"/>
    <n v="1669"/>
    <n v="9.1491308325709062E-4"/>
    <n v="1.1983223487118039E-3"/>
  </r>
  <r>
    <x v="7"/>
    <x v="135"/>
    <n v="17"/>
    <n v="9"/>
    <n v="3686"/>
    <n v="3413"/>
    <n v="4.6120455778621812E-3"/>
    <n v="2.6369762672135951E-3"/>
  </r>
  <r>
    <x v="7"/>
    <x v="47"/>
    <n v="95"/>
    <n v="31"/>
    <n v="1738"/>
    <n v="579"/>
    <n v="5.4660529344073637E-2"/>
    <n v="5.3540587219343697E-2"/>
  </r>
  <r>
    <x v="7"/>
    <x v="188"/>
    <n v="14"/>
    <n v="7"/>
    <n v="716"/>
    <n v="174"/>
    <n v="1.9553072625698321E-2"/>
    <n v="4.0229885057471257E-2"/>
  </r>
  <r>
    <x v="7"/>
    <x v="48"/>
    <n v="398"/>
    <n v="416"/>
    <n v="71140"/>
    <n v="73460"/>
    <n v="5.5946021928591511E-3"/>
    <n v="5.6629458208548866E-3"/>
  </r>
  <r>
    <x v="7"/>
    <x v="49"/>
    <n v="289093"/>
    <n v="86974"/>
    <n v="5342732"/>
    <n v="1588675"/>
    <n v="5.41095828875564E-2"/>
    <n v="5.4746250806489677E-2"/>
  </r>
  <r>
    <x v="7"/>
    <x v="50"/>
    <n v="4825"/>
    <n v="3748"/>
    <n v="206330"/>
    <n v="191055"/>
    <n v="2.3384868899336018E-2"/>
    <n v="1.9617387663238339E-2"/>
  </r>
  <r>
    <x v="7"/>
    <x v="51"/>
    <n v="454484"/>
    <n v="350044"/>
    <n v="12883711"/>
    <n v="9466446"/>
    <n v="3.5275861124174551E-2"/>
    <n v="3.6977340809845639E-2"/>
  </r>
  <r>
    <x v="7"/>
    <x v="52"/>
    <n v="2"/>
    <n v="2"/>
    <n v="14427"/>
    <n v="30626"/>
    <n v="1.3862895958965829E-4"/>
    <n v="6.5303990073793506E-5"/>
  </r>
  <r>
    <x v="7"/>
    <x v="53"/>
    <n v="231"/>
    <n v="276"/>
    <n v="146684"/>
    <n v="158579"/>
    <n v="1.574813885631698E-3"/>
    <n v="1.740457437617844E-3"/>
  </r>
  <r>
    <x v="7"/>
    <x v="54"/>
    <n v="1460"/>
    <n v="3865"/>
    <n v="993025"/>
    <n v="2268044"/>
    <n v="1.4702550288260619E-3"/>
    <n v="1.704111560445917E-3"/>
  </r>
  <r>
    <x v="7"/>
    <x v="189"/>
    <n v="6"/>
    <n v="5"/>
    <n v="250"/>
    <n v="283"/>
    <n v="2.4E-2"/>
    <n v="1.7667844522968199E-2"/>
  </r>
  <r>
    <x v="7"/>
    <x v="55"/>
    <n v="2945"/>
    <n v="7659"/>
    <n v="270547"/>
    <n v="698907"/>
    <n v="1.088535448554225E-2"/>
    <n v="1.095853954818023E-2"/>
  </r>
  <r>
    <x v="7"/>
    <x v="56"/>
    <n v="252"/>
    <n v="182"/>
    <n v="45799"/>
    <n v="30234"/>
    <n v="5.5023035437454966E-3"/>
    <n v="6.019712905999868E-3"/>
  </r>
  <r>
    <x v="7"/>
    <x v="57"/>
    <n v="1322905"/>
    <n v="1559170"/>
    <n v="25766339"/>
    <n v="30493775"/>
    <n v="5.1342373474167209E-2"/>
    <n v="5.1130763573876963E-2"/>
  </r>
  <r>
    <x v="7"/>
    <x v="58"/>
    <n v="2"/>
    <n v="9"/>
    <n v="295"/>
    <n v="1189"/>
    <n v="6.7796610169491523E-3"/>
    <n v="7.569386038687973E-3"/>
  </r>
  <r>
    <x v="7"/>
    <x v="59"/>
    <n v="121"/>
    <n v="206"/>
    <n v="4610"/>
    <n v="7359"/>
    <n v="2.62472885032538E-2"/>
    <n v="2.7992933822530239E-2"/>
  </r>
  <r>
    <x v="7"/>
    <x v="60"/>
    <n v="233"/>
    <n v="268"/>
    <n v="65578"/>
    <n v="119036"/>
    <n v="3.5530208301564549E-3"/>
    <n v="2.2514197385664842E-3"/>
  </r>
  <r>
    <x v="7"/>
    <x v="61"/>
    <n v="1707027"/>
    <n v="174612"/>
    <n v="41046394"/>
    <n v="4303855"/>
    <n v="4.1587745807829063E-2"/>
    <n v="4.0571069424969013E-2"/>
  </r>
  <r>
    <x v="7"/>
    <x v="62"/>
    <n v="497337"/>
    <n v="763979"/>
    <n v="9182003"/>
    <n v="17897956"/>
    <n v="5.4164325583426633E-2"/>
    <n v="4.2685265289511283E-2"/>
  </r>
  <r>
    <x v="7"/>
    <x v="63"/>
    <n v="2"/>
    <n v="2"/>
    <n v="149"/>
    <n v="157"/>
    <n v="1.342281879194631E-2"/>
    <n v="1.2738853503184711E-2"/>
  </r>
  <r>
    <x v="7"/>
    <x v="64"/>
    <n v="22"/>
    <n v="18"/>
    <n v="8803"/>
    <n v="7306"/>
    <n v="2.4991480177212321E-3"/>
    <n v="2.4637284423761289E-3"/>
  </r>
  <r>
    <x v="7"/>
    <x v="138"/>
    <n v="1"/>
    <n v="1"/>
    <n v="72351"/>
    <n v="43341"/>
    <n v="1.382150903235615E-5"/>
    <n v="2.307284095890727E-5"/>
  </r>
  <r>
    <x v="7"/>
    <x v="65"/>
    <n v="1967"/>
    <n v="1415"/>
    <n v="92073"/>
    <n v="65850"/>
    <n v="2.1363483323015429E-2"/>
    <n v="2.1488230827638569E-2"/>
  </r>
  <r>
    <x v="7"/>
    <x v="66"/>
    <n v="13"/>
    <n v="4"/>
    <n v="2025"/>
    <n v="1541"/>
    <n v="6.4197530864197527E-3"/>
    <n v="2.5957170668397139E-3"/>
  </r>
  <r>
    <x v="7"/>
    <x v="67"/>
    <n v="324"/>
    <n v="454"/>
    <n v="4910"/>
    <n v="6689"/>
    <n v="6.598778004073319E-2"/>
    <n v="6.7872626700553149E-2"/>
  </r>
  <r>
    <x v="7"/>
    <x v="70"/>
    <n v="4"/>
    <n v="4"/>
    <n v="46"/>
    <n v="20"/>
    <n v="8.6956521739130432E-2"/>
    <n v="0.2"/>
  </r>
  <r>
    <x v="7"/>
    <x v="71"/>
    <n v="11"/>
    <n v="10"/>
    <n v="4687"/>
    <n v="1555"/>
    <n v="2.3469170044804781E-3"/>
    <n v="6.4308681672025723E-3"/>
  </r>
  <r>
    <x v="7"/>
    <x v="73"/>
    <n v="5"/>
    <n v="16"/>
    <n v="616"/>
    <n v="2264"/>
    <n v="8.1168831168831179E-3"/>
    <n v="7.0671378091872791E-3"/>
  </r>
  <r>
    <x v="7"/>
    <x v="190"/>
    <n v="12"/>
    <n v="9"/>
    <n v="229"/>
    <n v="219"/>
    <n v="5.2401746724890827E-2"/>
    <n v="4.1095890410958902E-2"/>
  </r>
  <r>
    <x v="7"/>
    <x v="75"/>
    <n v="2"/>
    <n v="2"/>
    <n v="530"/>
    <n v="402"/>
    <n v="3.773584905660377E-3"/>
    <n v="4.9751243781094526E-3"/>
  </r>
  <r>
    <x v="7"/>
    <x v="76"/>
    <n v="6"/>
    <n v="6"/>
    <n v="190"/>
    <n v="205"/>
    <n v="3.1578947368421047E-2"/>
    <n v="2.9268292682926831E-2"/>
  </r>
  <r>
    <x v="7"/>
    <x v="77"/>
    <n v="2190134"/>
    <n v="1500124"/>
    <n v="30420900"/>
    <n v="24000658"/>
    <n v="7.1994385438958086E-2"/>
    <n v="6.250345303032942E-2"/>
  </r>
  <r>
    <x v="7"/>
    <x v="78"/>
    <n v="3"/>
    <n v="12"/>
    <n v="69"/>
    <n v="162"/>
    <n v="4.3478260869565223E-2"/>
    <n v="7.407407407407407E-2"/>
  </r>
  <r>
    <x v="7"/>
    <x v="79"/>
    <n v="226"/>
    <n v="215"/>
    <n v="2392"/>
    <n v="2034"/>
    <n v="9.4481605351170561E-2"/>
    <n v="0.1057030481809243"/>
  </r>
  <r>
    <x v="7"/>
    <x v="80"/>
    <n v="2244"/>
    <n v="967"/>
    <n v="59795"/>
    <n v="19094"/>
    <n v="3.7528221423195923E-2"/>
    <n v="5.0644181418246573E-2"/>
  </r>
  <r>
    <x v="7"/>
    <x v="82"/>
    <n v="364"/>
    <n v="1187"/>
    <n v="2138415"/>
    <n v="7257421"/>
    <n v="1.7021953175599681E-4"/>
    <n v="1.6355672352478929E-4"/>
  </r>
  <r>
    <x v="7"/>
    <x v="83"/>
    <n v="151"/>
    <n v="244"/>
    <n v="1261718"/>
    <n v="2138339"/>
    <n v="1.1967808971576849E-4"/>
    <n v="1.1410725801661941E-4"/>
  </r>
  <r>
    <x v="7"/>
    <x v="84"/>
    <n v="33"/>
    <n v="53"/>
    <n v="5925335"/>
    <n v="7490615"/>
    <n v="5.5693053641692844E-6"/>
    <n v="7.0755205013206528E-6"/>
  </r>
  <r>
    <x v="7"/>
    <x v="175"/>
    <n v="3"/>
    <n v="16"/>
    <n v="132640"/>
    <n v="960617"/>
    <n v="2.261761158021713E-5"/>
    <n v="1.665596174125588E-5"/>
  </r>
  <r>
    <x v="7"/>
    <x v="86"/>
    <n v="100501"/>
    <n v="100501"/>
    <n v="3556937"/>
    <n v="3533775"/>
    <n v="2.82549283273783E-2"/>
    <n v="2.84401242297543E-2"/>
  </r>
  <r>
    <x v="7"/>
    <x v="87"/>
    <n v="3"/>
    <n v="3"/>
    <n v="449"/>
    <n v="570"/>
    <n v="6.6815144766146986E-3"/>
    <n v="5.263157894736842E-3"/>
  </r>
  <r>
    <x v="7"/>
    <x v="88"/>
    <n v="114409"/>
    <n v="33314"/>
    <n v="1115008"/>
    <n v="539535"/>
    <n v="0.1026082324073011"/>
    <n v="6.1745762554792548E-2"/>
  </r>
  <r>
    <x v="7"/>
    <x v="89"/>
    <n v="21"/>
    <n v="11"/>
    <n v="168"/>
    <n v="83"/>
    <n v="0.125"/>
    <n v="0.13253012048192769"/>
  </r>
  <r>
    <x v="7"/>
    <x v="90"/>
    <n v="5"/>
    <n v="4"/>
    <n v="10922536"/>
    <n v="6268271"/>
    <n v="4.5776914811725041E-7"/>
    <n v="6.3813450311896216E-7"/>
  </r>
  <r>
    <x v="7"/>
    <x v="163"/>
    <n v="34"/>
    <n v="28"/>
    <n v="151874"/>
    <n v="106527"/>
    <n v="2.238697867969501E-4"/>
    <n v="2.6284416157406102E-4"/>
  </r>
  <r>
    <x v="7"/>
    <x v="91"/>
    <n v="6334"/>
    <n v="3206"/>
    <n v="263422"/>
    <n v="149270"/>
    <n v="2.4045068369384491E-2"/>
    <n v="2.1477858913378441E-2"/>
  </r>
  <r>
    <x v="7"/>
    <x v="176"/>
    <n v="11"/>
    <n v="4"/>
    <n v="146"/>
    <n v="59"/>
    <n v="7.5342465753424653E-2"/>
    <n v="6.7796610169491525E-2"/>
  </r>
  <r>
    <x v="7"/>
    <x v="92"/>
    <n v="31"/>
    <n v="13"/>
    <n v="2876"/>
    <n v="2200"/>
    <n v="1.0778859527121E-2"/>
    <n v="5.909090909090909E-3"/>
  </r>
  <r>
    <x v="7"/>
    <x v="94"/>
    <n v="24"/>
    <n v="55"/>
    <n v="1362"/>
    <n v="3582"/>
    <n v="1.7621145374449341E-2"/>
    <n v="1.5354550530429931E-2"/>
  </r>
  <r>
    <x v="7"/>
    <x v="95"/>
    <n v="76"/>
    <n v="84"/>
    <n v="1749"/>
    <n v="1964"/>
    <n v="4.3453401943967983E-2"/>
    <n v="4.2769857433808553E-2"/>
  </r>
  <r>
    <x v="7"/>
    <x v="97"/>
    <n v="9"/>
    <n v="4"/>
    <n v="598"/>
    <n v="281"/>
    <n v="1.505016722408027E-2"/>
    <n v="1.423487544483986E-2"/>
  </r>
  <r>
    <x v="7"/>
    <x v="98"/>
    <n v="656782"/>
    <n v="515703"/>
    <n v="13766209"/>
    <n v="9097193"/>
    <n v="4.7709721681546462E-2"/>
    <n v="5.6688145453218368E-2"/>
  </r>
  <r>
    <x v="7"/>
    <x v="99"/>
    <n v="274"/>
    <n v="375"/>
    <n v="2633"/>
    <n v="3777"/>
    <n v="0.1040638055450057"/>
    <n v="9.9285146942017483E-2"/>
  </r>
  <r>
    <x v="7"/>
    <x v="100"/>
    <n v="731"/>
    <n v="168"/>
    <n v="61351"/>
    <n v="15722"/>
    <n v="1.191504620951574E-2"/>
    <n v="1.068566340160285E-2"/>
  </r>
  <r>
    <x v="7"/>
    <x v="101"/>
    <n v="987411"/>
    <n v="12280192"/>
    <n v="35136486"/>
    <n v="431086260"/>
    <n v="2.8102155690810971E-2"/>
    <n v="2.8486623535623701E-2"/>
  </r>
  <r>
    <x v="7"/>
    <x v="103"/>
    <n v="2"/>
    <n v="2"/>
    <n v="3132"/>
    <n v="2418"/>
    <n v="6.3856960408684551E-4"/>
    <n v="8.271298593879239E-4"/>
  </r>
  <r>
    <x v="7"/>
    <x v="104"/>
    <n v="12"/>
    <n v="71"/>
    <n v="13280"/>
    <n v="78739"/>
    <n v="9.0361445783132533E-4"/>
    <n v="9.0171325518485117E-4"/>
  </r>
  <r>
    <x v="7"/>
    <x v="186"/>
    <n v="16"/>
    <n v="8"/>
    <n v="108"/>
    <n v="54"/>
    <n v="0.14814814814814811"/>
    <n v="0.14814814814814811"/>
  </r>
  <r>
    <x v="7"/>
    <x v="105"/>
    <n v="375235"/>
    <n v="244486"/>
    <n v="14073713"/>
    <n v="10464467"/>
    <n v="2.6662118234185961E-2"/>
    <n v="2.3363445075606809E-2"/>
  </r>
  <r>
    <x v="7"/>
    <x v="107"/>
    <n v="1500355"/>
    <n v="535188"/>
    <n v="20640733"/>
    <n v="6000138"/>
    <n v="7.2689036770157339E-2"/>
    <n v="8.9195948493184657E-2"/>
  </r>
  <r>
    <x v="7"/>
    <x v="145"/>
    <n v="2"/>
    <n v="1"/>
    <n v="753"/>
    <n v="509"/>
    <n v="2.6560424966799471E-3"/>
    <n v="1.964636542239686E-3"/>
  </r>
  <r>
    <x v="7"/>
    <x v="108"/>
    <n v="170"/>
    <n v="834"/>
    <n v="4155"/>
    <n v="20543"/>
    <n v="4.0914560770156441E-2"/>
    <n v="4.0597770530107581E-2"/>
  </r>
  <r>
    <x v="7"/>
    <x v="109"/>
    <n v="2"/>
    <n v="3"/>
    <n v="2584"/>
    <n v="6226"/>
    <n v="7.7399380804953565E-4"/>
    <n v="4.8185030517185993E-4"/>
  </r>
  <r>
    <x v="7"/>
    <x v="110"/>
    <n v="1"/>
    <n v="1"/>
    <n v="3399"/>
    <n v="1708"/>
    <n v="2.942041776993233E-4"/>
    <n v="5.8548009367681499E-4"/>
  </r>
  <r>
    <x v="7"/>
    <x v="111"/>
    <n v="33"/>
    <n v="74"/>
    <n v="24949"/>
    <n v="48994"/>
    <n v="1.3226983045412639E-3"/>
    <n v="1.5103890272278239E-3"/>
  </r>
  <r>
    <x v="7"/>
    <x v="164"/>
    <n v="367"/>
    <n v="179"/>
    <n v="6686"/>
    <n v="2909"/>
    <n v="5.4890816631767883E-2"/>
    <n v="6.1533172911653493E-2"/>
  </r>
  <r>
    <x v="7"/>
    <x v="112"/>
    <n v="68"/>
    <n v="46"/>
    <n v="211881"/>
    <n v="123177"/>
    <n v="3.2093486438142168E-4"/>
    <n v="3.7344634144361371E-4"/>
  </r>
  <r>
    <x v="7"/>
    <x v="191"/>
    <n v="252"/>
    <n v="168"/>
    <n v="2521"/>
    <n v="1456"/>
    <n v="9.9960333201110668E-2"/>
    <n v="0.1153846153846154"/>
  </r>
  <r>
    <x v="7"/>
    <x v="113"/>
    <n v="4199"/>
    <n v="16670"/>
    <n v="388636"/>
    <n v="1555578"/>
    <n v="1.080445455387561E-2"/>
    <n v="1.071627395090442E-2"/>
  </r>
  <r>
    <x v="7"/>
    <x v="165"/>
    <n v="2"/>
    <n v="1"/>
    <n v="677"/>
    <n v="183"/>
    <n v="2.954209748892172E-3"/>
    <n v="5.4644808743169399E-3"/>
  </r>
  <r>
    <x v="7"/>
    <x v="114"/>
    <n v="261683"/>
    <n v="761359"/>
    <n v="9597993"/>
    <n v="27229564"/>
    <n v="2.7264345785624141E-2"/>
    <n v="2.796074883901924E-2"/>
  </r>
  <r>
    <x v="7"/>
    <x v="115"/>
    <n v="4194750"/>
    <n v="2391078"/>
    <n v="41918431"/>
    <n v="31422772"/>
    <n v="0.1000693465840837"/>
    <n v="7.6093795926088253E-2"/>
  </r>
  <r>
    <x v="7"/>
    <x v="116"/>
    <n v="832"/>
    <n v="2874"/>
    <n v="57247"/>
    <n v="205522"/>
    <n v="1.4533512673153179E-2"/>
    <n v="1.3983904399529E-2"/>
  </r>
  <r>
    <x v="7"/>
    <x v="117"/>
    <n v="3585"/>
    <n v="13859"/>
    <n v="73126"/>
    <n v="288294"/>
    <n v="4.9024970598692673E-2"/>
    <n v="4.8072453814508802E-2"/>
  </r>
  <r>
    <x v="7"/>
    <x v="118"/>
    <n v="256"/>
    <n v="167"/>
    <n v="41029"/>
    <n v="32576"/>
    <n v="6.2394891418265132E-3"/>
    <n v="5.1264734774066796E-3"/>
  </r>
  <r>
    <x v="7"/>
    <x v="119"/>
    <n v="106"/>
    <n v="35"/>
    <n v="8991"/>
    <n v="4165"/>
    <n v="1.17895673451229E-2"/>
    <n v="8.4033613445378165E-3"/>
  </r>
  <r>
    <x v="7"/>
    <x v="178"/>
    <n v="2"/>
    <n v="1"/>
    <n v="91"/>
    <n v="49"/>
    <n v="2.197802197802198E-2"/>
    <n v="2.0408163265306121E-2"/>
  </r>
  <r>
    <x v="7"/>
    <x v="120"/>
    <n v="342"/>
    <n v="655"/>
    <n v="2712"/>
    <n v="5349"/>
    <n v="0.12610619469026549"/>
    <n v="0.12245279491493739"/>
  </r>
  <r>
    <x v="7"/>
    <x v="151"/>
    <n v="120"/>
    <n v="106"/>
    <n v="23463"/>
    <n v="17219"/>
    <n v="5.1144354941823301E-3"/>
    <n v="6.1559904756373776E-3"/>
  </r>
  <r>
    <x v="7"/>
    <x v="122"/>
    <n v="654"/>
    <n v="1518"/>
    <n v="33331"/>
    <n v="75960"/>
    <n v="3.2379334336059953E-2"/>
    <n v="3.2068793129845653E-2"/>
  </r>
  <r>
    <x v="7"/>
    <x v="124"/>
    <n v="131"/>
    <n v="340"/>
    <n v="2618931"/>
    <n v="4756125"/>
    <n v="5.0020409090579323E-5"/>
    <n v="7.1486767063523349E-5"/>
  </r>
  <r>
    <x v="7"/>
    <x v="125"/>
    <n v="66"/>
    <n v="51"/>
    <n v="1992"/>
    <n v="2146"/>
    <n v="3.3132530120481923E-2"/>
    <n v="2.376514445479963E-2"/>
  </r>
  <r>
    <x v="7"/>
    <x v="126"/>
    <n v="55445"/>
    <n v="134849"/>
    <n v="3535413"/>
    <n v="7393911"/>
    <n v="1.5682750501850841E-2"/>
    <n v="1.8237844626477109E-2"/>
  </r>
  <r>
    <x v="7"/>
    <x v="127"/>
    <n v="853"/>
    <n v="1722"/>
    <n v="1002675"/>
    <n v="2564822"/>
    <n v="8.5072431246415836E-4"/>
    <n v="6.7139162093899697E-4"/>
  </r>
  <r>
    <x v="7"/>
    <x v="173"/>
    <n v="41"/>
    <n v="185"/>
    <n v="218"/>
    <n v="936"/>
    <n v="0.18807339449541291"/>
    <n v="0.19764957264957261"/>
  </r>
  <r>
    <x v="7"/>
    <x v="129"/>
    <n v="270"/>
    <n v="601"/>
    <n v="52655"/>
    <n v="155692"/>
    <n v="5.1277181654163896E-3"/>
    <n v="3.8601854944377359E-3"/>
  </r>
  <r>
    <x v="7"/>
    <x v="130"/>
    <n v="168975"/>
    <n v="304768"/>
    <n v="1329686"/>
    <n v="2117330"/>
    <n v="0.12707887426053971"/>
    <n v="0.14393977320493259"/>
  </r>
  <r>
    <x v="8"/>
    <x v="0"/>
    <n v="59"/>
    <n v="74"/>
    <n v="18510"/>
    <n v="27757"/>
    <n v="3.1874662344678552E-3"/>
    <n v="2.6659941636343991E-3"/>
  </r>
  <r>
    <x v="8"/>
    <x v="1"/>
    <n v="7"/>
    <n v="8"/>
    <n v="1291"/>
    <n v="1557"/>
    <n v="5.422153369481022E-3"/>
    <n v="5.1380860629415539E-3"/>
  </r>
  <r>
    <x v="8"/>
    <x v="2"/>
    <n v="56"/>
    <n v="133"/>
    <n v="2159496"/>
    <n v="5457309"/>
    <n v="2.5931976720494041E-5"/>
    <n v="2.4370985773391249E-5"/>
  </r>
  <r>
    <x v="8"/>
    <x v="152"/>
    <n v="3"/>
    <n v="3"/>
    <n v="181"/>
    <n v="234"/>
    <n v="1.6574585635359119E-2"/>
    <n v="1.282051282051282E-2"/>
  </r>
  <r>
    <x v="8"/>
    <x v="3"/>
    <n v="206"/>
    <n v="12985"/>
    <n v="7990"/>
    <n v="146753"/>
    <n v="2.578222778473091E-2"/>
    <n v="8.8482007182135974E-2"/>
  </r>
  <r>
    <x v="8"/>
    <x v="4"/>
    <n v="138933"/>
    <n v="740564"/>
    <n v="22229205"/>
    <n v="106506663"/>
    <n v="6.2500210871238989E-3"/>
    <n v="6.953217565364901E-3"/>
  </r>
  <r>
    <x v="8"/>
    <x v="131"/>
    <n v="559"/>
    <n v="240"/>
    <n v="37853"/>
    <n v="30264"/>
    <n v="1.476765381871979E-2"/>
    <n v="7.9302141157811257E-3"/>
  </r>
  <r>
    <x v="8"/>
    <x v="6"/>
    <n v="21388"/>
    <n v="16338"/>
    <n v="2444277"/>
    <n v="1991209"/>
    <n v="8.750235754785566E-3"/>
    <n v="8.2050653648110278E-3"/>
  </r>
  <r>
    <x v="8"/>
    <x v="7"/>
    <n v="54"/>
    <n v="132"/>
    <n v="35938"/>
    <n v="70563"/>
    <n v="1.5025877900829211E-3"/>
    <n v="1.8706687640831601E-3"/>
  </r>
  <r>
    <x v="8"/>
    <x v="8"/>
    <n v="25"/>
    <n v="183"/>
    <n v="43909"/>
    <n v="370220"/>
    <n v="5.6935935685167047E-4"/>
    <n v="4.9430068607854785E-4"/>
  </r>
  <r>
    <x v="8"/>
    <x v="9"/>
    <n v="3623026"/>
    <n v="460699"/>
    <n v="136769338"/>
    <n v="28869352"/>
    <n v="2.649004559779327E-2"/>
    <n v="1.5958065148119711E-2"/>
  </r>
  <r>
    <x v="8"/>
    <x v="10"/>
    <n v="45473"/>
    <n v="18730"/>
    <n v="12831030"/>
    <n v="3440506"/>
    <n v="3.543986725929251E-3"/>
    <n v="5.4439666723441263E-3"/>
  </r>
  <r>
    <x v="8"/>
    <x v="154"/>
    <n v="4"/>
    <n v="12"/>
    <n v="496"/>
    <n v="1539"/>
    <n v="8.0645161290322578E-3"/>
    <n v="7.7972709551656916E-3"/>
  </r>
  <r>
    <x v="8"/>
    <x v="12"/>
    <n v="62"/>
    <n v="357"/>
    <n v="11436"/>
    <n v="68714"/>
    <n v="5.4214760405736284E-3"/>
    <n v="5.1954477981197428E-3"/>
  </r>
  <r>
    <x v="8"/>
    <x v="14"/>
    <n v="190095"/>
    <n v="665965"/>
    <n v="2010168"/>
    <n v="7304440"/>
    <n v="9.4566722781379467E-2"/>
    <n v="9.1172629250154708E-2"/>
  </r>
  <r>
    <x v="8"/>
    <x v="15"/>
    <n v="112"/>
    <n v="92"/>
    <n v="12760"/>
    <n v="10199"/>
    <n v="8.7774294670846398E-3"/>
    <n v="9.0204922051181496E-3"/>
  </r>
  <r>
    <x v="8"/>
    <x v="179"/>
    <n v="39"/>
    <n v="111"/>
    <n v="1304"/>
    <n v="3344"/>
    <n v="2.99079754601227E-2"/>
    <n v="3.319377990430622E-2"/>
  </r>
  <r>
    <x v="8"/>
    <x v="16"/>
    <n v="41"/>
    <n v="100"/>
    <n v="1382"/>
    <n v="3431"/>
    <n v="2.9667149059334302E-2"/>
    <n v="2.9146021568055961E-2"/>
  </r>
  <r>
    <x v="8"/>
    <x v="18"/>
    <n v="2045"/>
    <n v="2989"/>
    <n v="370899"/>
    <n v="504062"/>
    <n v="5.5136303953367358E-3"/>
    <n v="5.9298260928219151E-3"/>
  </r>
  <r>
    <x v="8"/>
    <x v="20"/>
    <n v="1862"/>
    <n v="19141"/>
    <n v="177169"/>
    <n v="1328875"/>
    <n v="1.0509739288475969E-2"/>
    <n v="1.440391308437588E-2"/>
  </r>
  <r>
    <x v="8"/>
    <x v="21"/>
    <n v="37051"/>
    <n v="30937"/>
    <n v="2017835"/>
    <n v="1482560"/>
    <n v="1.8361759013992719E-2"/>
    <n v="2.086728361752644E-2"/>
  </r>
  <r>
    <x v="8"/>
    <x v="22"/>
    <n v="301"/>
    <n v="863"/>
    <n v="32906"/>
    <n v="114521"/>
    <n v="9.1472679754452078E-3"/>
    <n v="7.5357358039136934E-3"/>
  </r>
  <r>
    <x v="8"/>
    <x v="23"/>
    <n v="156"/>
    <n v="363"/>
    <n v="13771"/>
    <n v="35440"/>
    <n v="1.132815336576865E-2"/>
    <n v="1.0242663656884881E-2"/>
  </r>
  <r>
    <x v="8"/>
    <x v="24"/>
    <n v="239"/>
    <n v="539"/>
    <n v="980814"/>
    <n v="2299051"/>
    <n v="2.436751514558316E-4"/>
    <n v="2.3444455995104069E-4"/>
  </r>
  <r>
    <x v="8"/>
    <x v="171"/>
    <n v="3"/>
    <n v="1"/>
    <n v="255"/>
    <n v="68"/>
    <n v="1.1764705882352939E-2"/>
    <n v="1.470588235294118E-2"/>
  </r>
  <r>
    <x v="8"/>
    <x v="25"/>
    <n v="147082"/>
    <n v="76657"/>
    <n v="2415038"/>
    <n v="1467947"/>
    <n v="6.0902561367564403E-2"/>
    <n v="5.222055019697578E-2"/>
  </r>
  <r>
    <x v="8"/>
    <x v="26"/>
    <n v="26782"/>
    <n v="196137"/>
    <n v="805332"/>
    <n v="6365883"/>
    <n v="3.3255849761340661E-2"/>
    <n v="3.0810651091136919E-2"/>
  </r>
  <r>
    <x v="8"/>
    <x v="27"/>
    <n v="19547"/>
    <n v="3658"/>
    <n v="611230"/>
    <n v="104883"/>
    <n v="3.1979778479459452E-2"/>
    <n v="3.4876958134302027E-2"/>
  </r>
  <r>
    <x v="8"/>
    <x v="28"/>
    <n v="18758"/>
    <n v="2821"/>
    <n v="201467"/>
    <n v="35435"/>
    <n v="9.3107059716975984E-2"/>
    <n v="7.9610554536475239E-2"/>
  </r>
  <r>
    <x v="8"/>
    <x v="29"/>
    <n v="12"/>
    <n v="23"/>
    <n v="3893"/>
    <n v="10393"/>
    <n v="3.0824556896994599E-3"/>
    <n v="2.2130279996151261E-3"/>
  </r>
  <r>
    <x v="8"/>
    <x v="30"/>
    <n v="19475"/>
    <n v="46490"/>
    <n v="2440436"/>
    <n v="5481740"/>
    <n v="7.9801314191398579E-3"/>
    <n v="8.4808838069664015E-3"/>
  </r>
  <r>
    <x v="8"/>
    <x v="31"/>
    <n v="4040"/>
    <n v="4917"/>
    <n v="133458"/>
    <n v="278665"/>
    <n v="3.0271695964273409E-2"/>
    <n v="1.7644842373459171E-2"/>
  </r>
  <r>
    <x v="8"/>
    <x v="32"/>
    <n v="5120"/>
    <n v="4500"/>
    <n v="49924"/>
    <n v="42516"/>
    <n v="0.1025558849451166"/>
    <n v="0.1058425063505504"/>
  </r>
  <r>
    <x v="8"/>
    <x v="174"/>
    <n v="7"/>
    <n v="2"/>
    <n v="1216"/>
    <n v="305"/>
    <n v="5.7565789473684207E-3"/>
    <n v="6.5573770491803279E-3"/>
  </r>
  <r>
    <x v="8"/>
    <x v="33"/>
    <n v="171"/>
    <n v="208"/>
    <n v="2601"/>
    <n v="7005"/>
    <n v="6.5743944636678195E-2"/>
    <n v="2.9693076374018561E-2"/>
  </r>
  <r>
    <x v="8"/>
    <x v="35"/>
    <n v="8234"/>
    <n v="6825"/>
    <n v="691995"/>
    <n v="547766"/>
    <n v="1.18989299055629E-2"/>
    <n v="1.2459699944866971E-2"/>
  </r>
  <r>
    <x v="8"/>
    <x v="36"/>
    <n v="463019"/>
    <n v="75565"/>
    <n v="23714782"/>
    <n v="5034270"/>
    <n v="1.9524488987501549E-2"/>
    <n v="1.501012063318018E-2"/>
  </r>
  <r>
    <x v="8"/>
    <x v="37"/>
    <n v="105"/>
    <n v="370"/>
    <n v="11379"/>
    <n v="35068"/>
    <n v="9.227524387028738E-3"/>
    <n v="1.055092962244782E-2"/>
  </r>
  <r>
    <x v="8"/>
    <x v="38"/>
    <n v="47"/>
    <n v="75"/>
    <n v="2878"/>
    <n v="2057"/>
    <n v="1.6330785267546909E-2"/>
    <n v="3.6460865337870678E-2"/>
  </r>
  <r>
    <x v="8"/>
    <x v="39"/>
    <n v="2"/>
    <n v="3"/>
    <n v="888"/>
    <n v="1544"/>
    <n v="2.2522522522522518E-3"/>
    <n v="1.94300518134715E-3"/>
  </r>
  <r>
    <x v="8"/>
    <x v="40"/>
    <n v="4882"/>
    <n v="21112"/>
    <n v="999943"/>
    <n v="4238482"/>
    <n v="4.8822782898625223E-3"/>
    <n v="4.9810285852340533E-3"/>
  </r>
  <r>
    <x v="8"/>
    <x v="41"/>
    <n v="2"/>
    <n v="3"/>
    <n v="819"/>
    <n v="3879"/>
    <n v="2.442002442002442E-3"/>
    <n v="7.7339520494972935E-4"/>
  </r>
  <r>
    <x v="8"/>
    <x v="42"/>
    <n v="22"/>
    <n v="12"/>
    <n v="120"/>
    <n v="60"/>
    <n v="0.18333333333333329"/>
    <n v="0.2"/>
  </r>
  <r>
    <x v="8"/>
    <x v="44"/>
    <n v="853"/>
    <n v="1271"/>
    <n v="9701398"/>
    <n v="13130259"/>
    <n v="8.7925472184524332E-5"/>
    <n v="9.6799309137771011E-5"/>
  </r>
  <r>
    <x v="8"/>
    <x v="181"/>
    <n v="8"/>
    <n v="3"/>
    <n v="2511"/>
    <n v="971"/>
    <n v="3.185981680605336E-3"/>
    <n v="3.089598352214212E-3"/>
  </r>
  <r>
    <x v="8"/>
    <x v="135"/>
    <n v="63"/>
    <n v="49"/>
    <n v="3048"/>
    <n v="2658"/>
    <n v="2.0669291338582679E-2"/>
    <n v="1.843491346877351E-2"/>
  </r>
  <r>
    <x v="8"/>
    <x v="46"/>
    <n v="18"/>
    <n v="17"/>
    <n v="18073"/>
    <n v="18354"/>
    <n v="9.9596082554086218E-4"/>
    <n v="9.262286150158003E-4"/>
  </r>
  <r>
    <x v="8"/>
    <x v="192"/>
    <n v="9"/>
    <n v="2"/>
    <n v="655"/>
    <n v="258"/>
    <n v="1.374045801526718E-2"/>
    <n v="7.7519379844961239E-3"/>
  </r>
  <r>
    <x v="8"/>
    <x v="188"/>
    <n v="31"/>
    <n v="25"/>
    <n v="719"/>
    <n v="328"/>
    <n v="4.3115438108484012E-2"/>
    <n v="7.621951219512195E-2"/>
  </r>
  <r>
    <x v="8"/>
    <x v="48"/>
    <n v="5461"/>
    <n v="9997"/>
    <n v="229695"/>
    <n v="364612"/>
    <n v="2.377500598619909E-2"/>
    <n v="2.7418187004267552E-2"/>
  </r>
  <r>
    <x v="8"/>
    <x v="49"/>
    <n v="809018"/>
    <n v="423273"/>
    <n v="14713125"/>
    <n v="7222970"/>
    <n v="5.4986143324412727E-2"/>
    <n v="5.8600963315644398E-2"/>
  </r>
  <r>
    <x v="8"/>
    <x v="50"/>
    <n v="6079"/>
    <n v="5543"/>
    <n v="213979"/>
    <n v="223641"/>
    <n v="2.8409329887512332E-2"/>
    <n v="2.478525851699823E-2"/>
  </r>
  <r>
    <x v="8"/>
    <x v="51"/>
    <n v="577318"/>
    <n v="456030"/>
    <n v="12702442"/>
    <n v="9772859"/>
    <n v="4.5449371073688037E-2"/>
    <n v="4.6662905911156599E-2"/>
  </r>
  <r>
    <x v="8"/>
    <x v="52"/>
    <n v="7"/>
    <n v="16"/>
    <n v="24131"/>
    <n v="47031"/>
    <n v="2.9008329534623521E-4"/>
    <n v="3.4020114392634653E-4"/>
  </r>
  <r>
    <x v="8"/>
    <x v="53"/>
    <n v="750"/>
    <n v="684"/>
    <n v="169154"/>
    <n v="180191"/>
    <n v="4.4338295281223031E-3"/>
    <n v="3.795972051878285E-3"/>
  </r>
  <r>
    <x v="8"/>
    <x v="54"/>
    <n v="2583"/>
    <n v="5592"/>
    <n v="218454"/>
    <n v="431527"/>
    <n v="1.1823999560548221E-2"/>
    <n v="1.29586329476487E-2"/>
  </r>
  <r>
    <x v="8"/>
    <x v="55"/>
    <n v="2148"/>
    <n v="5230"/>
    <n v="218354"/>
    <n v="501841"/>
    <n v="9.8372367806406121E-3"/>
    <n v="1.042162756729721E-2"/>
  </r>
  <r>
    <x v="8"/>
    <x v="56"/>
    <n v="146"/>
    <n v="106"/>
    <n v="45328"/>
    <n v="27606"/>
    <n v="3.220967172608542E-3"/>
    <n v="3.839744982974715E-3"/>
  </r>
  <r>
    <x v="8"/>
    <x v="57"/>
    <n v="3478630"/>
    <n v="4291483"/>
    <n v="38677652"/>
    <n v="48446186"/>
    <n v="8.9939016980658495E-2"/>
    <n v="8.858247375758331E-2"/>
  </r>
  <r>
    <x v="8"/>
    <x v="58"/>
    <n v="6"/>
    <n v="4"/>
    <n v="471"/>
    <n v="1141"/>
    <n v="1.2738853503184711E-2"/>
    <n v="3.5056967572305001E-3"/>
  </r>
  <r>
    <x v="8"/>
    <x v="59"/>
    <n v="18"/>
    <n v="40"/>
    <n v="4413"/>
    <n v="8262"/>
    <n v="4.0788579197824611E-3"/>
    <n v="4.8414427499394817E-3"/>
  </r>
  <r>
    <x v="8"/>
    <x v="60"/>
    <n v="20"/>
    <n v="69"/>
    <n v="33256"/>
    <n v="78398"/>
    <n v="6.0139523694972342E-4"/>
    <n v="8.8012449297175958E-4"/>
  </r>
  <r>
    <x v="8"/>
    <x v="61"/>
    <n v="2198157"/>
    <n v="220582"/>
    <n v="40483674"/>
    <n v="4601290"/>
    <n v="5.4297369354372328E-2"/>
    <n v="4.7939164886368818E-2"/>
  </r>
  <r>
    <x v="8"/>
    <x v="62"/>
    <n v="508495"/>
    <n v="759042"/>
    <n v="9394404"/>
    <n v="18554267"/>
    <n v="5.4127435865010697E-2"/>
    <n v="4.0909295958713968E-2"/>
  </r>
  <r>
    <x v="8"/>
    <x v="64"/>
    <n v="93"/>
    <n v="56"/>
    <n v="27634"/>
    <n v="19729"/>
    <n v="3.3654194108706671E-3"/>
    <n v="2.8384611485630291E-3"/>
  </r>
  <r>
    <x v="8"/>
    <x v="138"/>
    <n v="3"/>
    <n v="3"/>
    <n v="16244"/>
    <n v="12315"/>
    <n v="1.8468357547402121E-4"/>
    <n v="2.43605359317905E-4"/>
  </r>
  <r>
    <x v="8"/>
    <x v="65"/>
    <n v="155"/>
    <n v="117"/>
    <n v="117583"/>
    <n v="151671"/>
    <n v="1.3182177695755339E-3"/>
    <n v="7.7140653124196446E-4"/>
  </r>
  <r>
    <x v="8"/>
    <x v="158"/>
    <n v="3"/>
    <n v="2"/>
    <n v="50"/>
    <n v="31"/>
    <n v="0.06"/>
    <n v="6.4516129032258063E-2"/>
  </r>
  <r>
    <x v="8"/>
    <x v="67"/>
    <n v="669"/>
    <n v="783"/>
    <n v="9274"/>
    <n v="10669"/>
    <n v="7.2137157645029107E-2"/>
    <n v="7.3390195894648041E-2"/>
  </r>
  <r>
    <x v="8"/>
    <x v="71"/>
    <n v="74"/>
    <n v="54"/>
    <n v="5272"/>
    <n v="4469"/>
    <n v="1.4036418816388469E-2"/>
    <n v="1.208324009845603E-2"/>
  </r>
  <r>
    <x v="8"/>
    <x v="193"/>
    <n v="2"/>
    <n v="3"/>
    <n v="30"/>
    <n v="51"/>
    <n v="6.6666666666666666E-2"/>
    <n v="5.8823529411764712E-2"/>
  </r>
  <r>
    <x v="8"/>
    <x v="73"/>
    <n v="1"/>
    <n v="5"/>
    <n v="247"/>
    <n v="904"/>
    <n v="4.048582995951417E-3"/>
    <n v="5.5309734513274344E-3"/>
  </r>
  <r>
    <x v="8"/>
    <x v="190"/>
    <n v="19"/>
    <n v="17"/>
    <n v="2768"/>
    <n v="3033"/>
    <n v="6.8641618497109827E-3"/>
    <n v="5.6050115397296403E-3"/>
  </r>
  <r>
    <x v="8"/>
    <x v="76"/>
    <n v="5"/>
    <n v="4"/>
    <n v="189"/>
    <n v="162"/>
    <n v="2.645502645502645E-2"/>
    <n v="2.469135802469136E-2"/>
  </r>
  <r>
    <x v="8"/>
    <x v="77"/>
    <n v="3155989"/>
    <n v="2419842"/>
    <n v="30971240"/>
    <n v="26430810"/>
    <n v="0.1019006342658544"/>
    <n v="9.1553834331978473E-2"/>
  </r>
  <r>
    <x v="8"/>
    <x v="78"/>
    <n v="68"/>
    <n v="160"/>
    <n v="494"/>
    <n v="1320"/>
    <n v="0.1376518218623482"/>
    <n v="0.1212121212121212"/>
  </r>
  <r>
    <x v="8"/>
    <x v="79"/>
    <n v="92"/>
    <n v="55"/>
    <n v="3622"/>
    <n v="2538"/>
    <n v="2.5400331308669241E-2"/>
    <n v="2.1670606776989759E-2"/>
  </r>
  <r>
    <x v="8"/>
    <x v="80"/>
    <n v="860"/>
    <n v="744"/>
    <n v="51305"/>
    <n v="30261"/>
    <n v="1.676249878179515E-2"/>
    <n v="2.4586100921978781E-2"/>
  </r>
  <r>
    <x v="8"/>
    <x v="141"/>
    <n v="9"/>
    <n v="32"/>
    <n v="1859"/>
    <n v="6631"/>
    <n v="4.8413125336202257E-3"/>
    <n v="4.8258181269793393E-3"/>
  </r>
  <r>
    <x v="8"/>
    <x v="194"/>
    <n v="3"/>
    <n v="60"/>
    <n v="514"/>
    <n v="9935"/>
    <n v="5.8365758754863814E-3"/>
    <n v="6.0392551585304478E-3"/>
  </r>
  <r>
    <x v="8"/>
    <x v="82"/>
    <n v="6533"/>
    <n v="48289"/>
    <n v="3183601"/>
    <n v="22388331"/>
    <n v="2.0520787623825982E-3"/>
    <n v="2.1568825295641731E-3"/>
  </r>
  <r>
    <x v="8"/>
    <x v="83"/>
    <n v="2123"/>
    <n v="5122"/>
    <n v="1892576"/>
    <n v="4100863"/>
    <n v="1.121751517508412E-3"/>
    <n v="1.2490053922796251E-3"/>
  </r>
  <r>
    <x v="8"/>
    <x v="185"/>
    <n v="2"/>
    <n v="4"/>
    <n v="333"/>
    <n v="926"/>
    <n v="6.006006006006006E-3"/>
    <n v="4.3196544276457886E-3"/>
  </r>
  <r>
    <x v="8"/>
    <x v="84"/>
    <n v="54"/>
    <n v="60"/>
    <n v="5033125"/>
    <n v="6241297"/>
    <n v="1.0728920899043829E-5"/>
    <n v="9.6133864483616137E-6"/>
  </r>
  <r>
    <x v="8"/>
    <x v="85"/>
    <n v="3"/>
    <n v="2"/>
    <n v="671"/>
    <n v="254"/>
    <n v="4.4709388971684054E-3"/>
    <n v="7.874015748031496E-3"/>
  </r>
  <r>
    <x v="8"/>
    <x v="86"/>
    <n v="73194"/>
    <n v="73193"/>
    <n v="3059398"/>
    <n v="3058939"/>
    <n v="2.3924314522007269E-2"/>
    <n v="2.392757750318002E-2"/>
  </r>
  <r>
    <x v="8"/>
    <x v="88"/>
    <n v="102186"/>
    <n v="32519"/>
    <n v="1214809"/>
    <n v="551176"/>
    <n v="8.4116927023095811E-2"/>
    <n v="5.8999303307836343E-2"/>
  </r>
  <r>
    <x v="8"/>
    <x v="89"/>
    <n v="1"/>
    <n v="1"/>
    <n v="10168"/>
    <n v="5118"/>
    <n v="9.8347757671125098E-5"/>
    <n v="1.9538882375928101E-4"/>
  </r>
  <r>
    <x v="8"/>
    <x v="90"/>
    <n v="59"/>
    <n v="59"/>
    <n v="8534849"/>
    <n v="5026692"/>
    <n v="6.9128346617497279E-6"/>
    <n v="1.173734137679412E-5"/>
  </r>
  <r>
    <x v="8"/>
    <x v="163"/>
    <n v="56"/>
    <n v="52"/>
    <n v="45067"/>
    <n v="41460"/>
    <n v="1.2425943595091749E-3"/>
    <n v="1.2542209358417751E-3"/>
  </r>
  <r>
    <x v="8"/>
    <x v="91"/>
    <n v="6289"/>
    <n v="3943"/>
    <n v="193402"/>
    <n v="116924"/>
    <n v="3.2517760933185799E-2"/>
    <n v="3.3722760083473018E-2"/>
  </r>
  <r>
    <x v="8"/>
    <x v="195"/>
    <n v="160"/>
    <n v="200"/>
    <n v="2750"/>
    <n v="3438"/>
    <n v="5.8181818181818182E-2"/>
    <n v="5.8173356602675967E-2"/>
  </r>
  <r>
    <x v="8"/>
    <x v="176"/>
    <n v="401"/>
    <n v="140"/>
    <n v="6926"/>
    <n v="2424"/>
    <n v="5.7897776494369037E-2"/>
    <n v="5.7755775577557747E-2"/>
  </r>
  <r>
    <x v="8"/>
    <x v="94"/>
    <n v="15"/>
    <n v="44"/>
    <n v="3643"/>
    <n v="10194"/>
    <n v="4.1174855888004404E-3"/>
    <n v="4.3162644692956642E-3"/>
  </r>
  <r>
    <x v="8"/>
    <x v="98"/>
    <n v="1023306"/>
    <n v="758783"/>
    <n v="13139764"/>
    <n v="9046767"/>
    <n v="7.7878567682037519E-2"/>
    <n v="8.3873388139652547E-2"/>
  </r>
  <r>
    <x v="8"/>
    <x v="99"/>
    <n v="33"/>
    <n v="47"/>
    <n v="2227"/>
    <n v="2720"/>
    <n v="1.4818140996856761E-2"/>
    <n v="1.727941176470588E-2"/>
  </r>
  <r>
    <x v="8"/>
    <x v="100"/>
    <n v="600"/>
    <n v="190"/>
    <n v="30236"/>
    <n v="7294"/>
    <n v="1.9843894695065489E-2"/>
    <n v="2.6048807238826431E-2"/>
  </r>
  <r>
    <x v="8"/>
    <x v="101"/>
    <n v="1513536"/>
    <n v="17730944"/>
    <n v="39761090"/>
    <n v="476646491"/>
    <n v="3.8065757251624643E-2"/>
    <n v="3.7199359136790539E-2"/>
  </r>
  <r>
    <x v="8"/>
    <x v="103"/>
    <n v="8"/>
    <n v="9"/>
    <n v="5345"/>
    <n v="4971"/>
    <n v="1.496725912067353E-3"/>
    <n v="1.810500905250453E-3"/>
  </r>
  <r>
    <x v="8"/>
    <x v="104"/>
    <n v="22"/>
    <n v="147"/>
    <n v="14197"/>
    <n v="101004"/>
    <n v="1.5496231598224981E-3"/>
    <n v="1.4553879054294879E-3"/>
  </r>
  <r>
    <x v="8"/>
    <x v="105"/>
    <n v="602737"/>
    <n v="322496"/>
    <n v="13999103"/>
    <n v="10616472"/>
    <n v="4.3055401478223281E-2"/>
    <n v="3.0376946315122381E-2"/>
  </r>
  <r>
    <x v="8"/>
    <x v="107"/>
    <n v="1315281"/>
    <n v="397489"/>
    <n v="20863949"/>
    <n v="5441122"/>
    <n v="6.3040846198387471E-2"/>
    <n v="7.3052763749829538E-2"/>
  </r>
  <r>
    <x v="8"/>
    <x v="145"/>
    <n v="62"/>
    <n v="72"/>
    <n v="1495"/>
    <n v="1404"/>
    <n v="4.1471571906354511E-2"/>
    <n v="5.128205128205128E-2"/>
  </r>
  <r>
    <x v="8"/>
    <x v="108"/>
    <n v="29"/>
    <n v="131"/>
    <n v="9612"/>
    <n v="47562"/>
    <n v="3.0170620058260511E-3"/>
    <n v="2.754299650981876E-3"/>
  </r>
  <r>
    <x v="8"/>
    <x v="109"/>
    <n v="10"/>
    <n v="30"/>
    <n v="4045"/>
    <n v="13766"/>
    <n v="2.472187886279357E-3"/>
    <n v="2.1792822896992592E-3"/>
  </r>
  <r>
    <x v="8"/>
    <x v="111"/>
    <n v="61"/>
    <n v="102"/>
    <n v="54983"/>
    <n v="81222"/>
    <n v="1.1094338250004551E-3"/>
    <n v="1.255817389377262E-3"/>
  </r>
  <r>
    <x v="8"/>
    <x v="149"/>
    <n v="1"/>
    <n v="1"/>
    <n v="453"/>
    <n v="347"/>
    <n v="2.2075055187637969E-3"/>
    <n v="2.881844380403458E-3"/>
  </r>
  <r>
    <x v="8"/>
    <x v="164"/>
    <n v="328"/>
    <n v="327"/>
    <n v="5935"/>
    <n v="3263"/>
    <n v="5.52653748946925E-2"/>
    <n v="0.1002145265093472"/>
  </r>
  <r>
    <x v="8"/>
    <x v="112"/>
    <n v="616"/>
    <n v="716"/>
    <n v="35505"/>
    <n v="36246"/>
    <n v="1.7349669060695679E-2"/>
    <n v="1.9753903879048719E-2"/>
  </r>
  <r>
    <x v="8"/>
    <x v="191"/>
    <n v="1208"/>
    <n v="198"/>
    <n v="5806"/>
    <n v="1610"/>
    <n v="0.20806062693765071"/>
    <n v="0.1229813664596273"/>
  </r>
  <r>
    <x v="8"/>
    <x v="113"/>
    <n v="3845"/>
    <n v="17695"/>
    <n v="373257"/>
    <n v="1533017"/>
    <n v="1.0301213373091461E-2"/>
    <n v="1.1542598679597159E-2"/>
  </r>
  <r>
    <x v="8"/>
    <x v="114"/>
    <n v="174532"/>
    <n v="637389"/>
    <n v="7129913"/>
    <n v="24395208"/>
    <n v="2.4478840064387879E-2"/>
    <n v="2.6127631295457698E-2"/>
  </r>
  <r>
    <x v="8"/>
    <x v="115"/>
    <n v="4514541"/>
    <n v="2781591"/>
    <n v="40163648"/>
    <n v="30479204"/>
    <n v="0.11240365914968679"/>
    <n v="9.1261930593725477E-2"/>
  </r>
  <r>
    <x v="8"/>
    <x v="116"/>
    <n v="1652"/>
    <n v="7116"/>
    <n v="35530"/>
    <n v="148783"/>
    <n v="4.6495918941739378E-2"/>
    <n v="4.7828044870717748E-2"/>
  </r>
  <r>
    <x v="8"/>
    <x v="117"/>
    <n v="1787"/>
    <n v="6998"/>
    <n v="89126"/>
    <n v="369153"/>
    <n v="2.0050265915669951E-2"/>
    <n v="1.8956909465722881E-2"/>
  </r>
  <r>
    <x v="8"/>
    <x v="118"/>
    <n v="394"/>
    <n v="523"/>
    <n v="33797"/>
    <n v="31828"/>
    <n v="1.165783945320591E-2"/>
    <n v="1.6432072389091369E-2"/>
  </r>
  <r>
    <x v="8"/>
    <x v="119"/>
    <n v="15"/>
    <n v="8"/>
    <n v="6608"/>
    <n v="3310"/>
    <n v="2.2699757869249389E-3"/>
    <n v="2.4169184290030211E-3"/>
  </r>
  <r>
    <x v="8"/>
    <x v="178"/>
    <n v="2"/>
    <n v="1"/>
    <n v="88"/>
    <n v="46"/>
    <n v="2.2727272727272731E-2"/>
    <n v="2.1739130434782612E-2"/>
  </r>
  <r>
    <x v="8"/>
    <x v="120"/>
    <n v="767"/>
    <n v="1854"/>
    <n v="5283"/>
    <n v="10318"/>
    <n v="0.1451826613666477"/>
    <n v="0.17968598565613489"/>
  </r>
  <r>
    <x v="8"/>
    <x v="150"/>
    <n v="1"/>
    <n v="3"/>
    <n v="388"/>
    <n v="1530"/>
    <n v="2.5773195876288659E-3"/>
    <n v="1.9607843137254902E-3"/>
  </r>
  <r>
    <x v="8"/>
    <x v="151"/>
    <n v="40"/>
    <n v="22"/>
    <n v="8492"/>
    <n v="4766"/>
    <n v="4.7103155911446069E-3"/>
    <n v="4.6160302140159466E-3"/>
  </r>
  <r>
    <x v="8"/>
    <x v="122"/>
    <n v="1534"/>
    <n v="3273"/>
    <n v="53562"/>
    <n v="109195"/>
    <n v="4.2053118559359087E-2"/>
    <n v="4.2397095227212613E-2"/>
  </r>
  <r>
    <x v="8"/>
    <x v="124"/>
    <n v="41"/>
    <n v="77"/>
    <n v="2168290"/>
    <n v="4609446"/>
    <n v="1.8908909786052602E-5"/>
    <n v="1.6704827434793681E-5"/>
  </r>
  <r>
    <x v="8"/>
    <x v="125"/>
    <n v="1"/>
    <n v="1"/>
    <n v="895"/>
    <n v="638"/>
    <n v="1.1173184357541901E-3"/>
    <n v="1.567398119122257E-3"/>
  </r>
  <r>
    <x v="8"/>
    <x v="126"/>
    <n v="76263"/>
    <n v="210690"/>
    <n v="2263634"/>
    <n v="7035319"/>
    <n v="3.3690517106564052E-2"/>
    <n v="2.9947469332947091E-2"/>
  </r>
  <r>
    <x v="8"/>
    <x v="127"/>
    <n v="255"/>
    <n v="795"/>
    <n v="773179"/>
    <n v="2349271"/>
    <n v="3.2980719859178792E-4"/>
    <n v="3.3840284922429127E-4"/>
  </r>
  <r>
    <x v="8"/>
    <x v="173"/>
    <n v="1"/>
    <n v="5"/>
    <n v="941"/>
    <n v="3949"/>
    <n v="1.0626992561105211E-3"/>
    <n v="1.2661433274246639E-3"/>
  </r>
  <r>
    <x v="8"/>
    <x v="129"/>
    <n v="689"/>
    <n v="2462"/>
    <n v="41227"/>
    <n v="118121"/>
    <n v="1.671234870351954E-2"/>
    <n v="2.0843033838182881E-2"/>
  </r>
  <r>
    <x v="8"/>
    <x v="130"/>
    <n v="34229"/>
    <n v="75755"/>
    <n v="869200"/>
    <n v="1699114"/>
    <n v="3.9379889553612518E-2"/>
    <n v="4.4585001359532077E-2"/>
  </r>
  <r>
    <x v="9"/>
    <x v="0"/>
    <n v="326"/>
    <n v="381"/>
    <n v="40653"/>
    <n v="53815"/>
    <n v="8.0190883821612182E-3"/>
    <n v="7.0798104617671651E-3"/>
  </r>
  <r>
    <x v="9"/>
    <x v="1"/>
    <n v="330"/>
    <n v="111"/>
    <n v="13669"/>
    <n v="4380"/>
    <n v="2.4142219621040309E-2"/>
    <n v="2.5342465753424661E-2"/>
  </r>
  <r>
    <x v="9"/>
    <x v="2"/>
    <n v="101"/>
    <n v="162"/>
    <n v="2443769"/>
    <n v="5914854"/>
    <n v="4.1329601938644772E-5"/>
    <n v="2.7388672653627628E-5"/>
  </r>
  <r>
    <x v="9"/>
    <x v="3"/>
    <n v="318"/>
    <n v="345"/>
    <n v="8947"/>
    <n v="31133"/>
    <n v="3.5542639991058458E-2"/>
    <n v="1.108148909517232E-2"/>
  </r>
  <r>
    <x v="9"/>
    <x v="4"/>
    <n v="99237"/>
    <n v="542274"/>
    <n v="21403184"/>
    <n v="109013830"/>
    <n v="4.6365531408784789E-3"/>
    <n v="4.974359675281567E-3"/>
  </r>
  <r>
    <x v="9"/>
    <x v="5"/>
    <n v="4"/>
    <n v="4"/>
    <n v="2168"/>
    <n v="2196"/>
    <n v="1.845018450184502E-3"/>
    <n v="1.8214936247723131E-3"/>
  </r>
  <r>
    <x v="9"/>
    <x v="131"/>
    <n v="694"/>
    <n v="550"/>
    <n v="50491"/>
    <n v="55830"/>
    <n v="1.374502386563942E-2"/>
    <n v="9.8513344080243589E-3"/>
  </r>
  <r>
    <x v="9"/>
    <x v="6"/>
    <n v="1527"/>
    <n v="1959"/>
    <n v="949265"/>
    <n v="1017087"/>
    <n v="1.608612979515731E-3"/>
    <n v="1.9260889186470771E-3"/>
  </r>
  <r>
    <x v="9"/>
    <x v="7"/>
    <n v="204"/>
    <n v="405"/>
    <n v="37499"/>
    <n v="66264"/>
    <n v="5.4401450705352144E-3"/>
    <n v="6.1119159724737412E-3"/>
  </r>
  <r>
    <x v="9"/>
    <x v="8"/>
    <n v="43"/>
    <n v="297"/>
    <n v="71512"/>
    <n v="606626"/>
    <n v="6.0129768430473211E-4"/>
    <n v="4.8959325844919279E-4"/>
  </r>
  <r>
    <x v="9"/>
    <x v="9"/>
    <n v="384385"/>
    <n v="61643"/>
    <n v="106806177"/>
    <n v="26652175"/>
    <n v="3.5989023368938671E-3"/>
    <n v="2.3128693999645432E-3"/>
  </r>
  <r>
    <x v="9"/>
    <x v="10"/>
    <n v="348792"/>
    <n v="84178"/>
    <n v="15538227"/>
    <n v="4057923"/>
    <n v="2.2447348722605221E-2"/>
    <n v="2.074410973298409E-2"/>
  </r>
  <r>
    <x v="9"/>
    <x v="154"/>
    <n v="4"/>
    <n v="13"/>
    <n v="204"/>
    <n v="628"/>
    <n v="1.9607843137254902E-2"/>
    <n v="2.0700636942675162E-2"/>
  </r>
  <r>
    <x v="9"/>
    <x v="11"/>
    <n v="2"/>
    <n v="18"/>
    <n v="5909"/>
    <n v="102737"/>
    <n v="3.3846674564224071E-4"/>
    <n v="1.752046487633472E-4"/>
  </r>
  <r>
    <x v="9"/>
    <x v="12"/>
    <n v="5"/>
    <n v="29"/>
    <n v="26179"/>
    <n v="134923"/>
    <n v="1.9099278047289811E-4"/>
    <n v="2.1493740874424671E-4"/>
  </r>
  <r>
    <x v="9"/>
    <x v="13"/>
    <n v="112"/>
    <n v="33"/>
    <n v="2220"/>
    <n v="739"/>
    <n v="5.0450450450450449E-2"/>
    <n v="4.4654939106901208E-2"/>
  </r>
  <r>
    <x v="9"/>
    <x v="14"/>
    <n v="278939"/>
    <n v="779172"/>
    <n v="3121286"/>
    <n v="9427522"/>
    <n v="8.9366690524354392E-2"/>
    <n v="8.2648653591049698E-2"/>
  </r>
  <r>
    <x v="9"/>
    <x v="15"/>
    <n v="808"/>
    <n v="1156"/>
    <n v="10474"/>
    <n v="12886"/>
    <n v="7.7143402711476031E-2"/>
    <n v="8.9709762532981532E-2"/>
  </r>
  <r>
    <x v="9"/>
    <x v="179"/>
    <n v="6"/>
    <n v="11"/>
    <n v="1606"/>
    <n v="2894"/>
    <n v="3.735990037359901E-3"/>
    <n v="3.800967519004838E-3"/>
  </r>
  <r>
    <x v="9"/>
    <x v="16"/>
    <n v="19"/>
    <n v="58"/>
    <n v="1363"/>
    <n v="3650"/>
    <n v="1.3939838591342631E-2"/>
    <n v="1.589041095890411E-2"/>
  </r>
  <r>
    <x v="9"/>
    <x v="17"/>
    <n v="139"/>
    <n v="37"/>
    <n v="182090"/>
    <n v="78507"/>
    <n v="7.6335877862595419E-4"/>
    <n v="4.7129555326276638E-4"/>
  </r>
  <r>
    <x v="9"/>
    <x v="18"/>
    <n v="11421"/>
    <n v="18309"/>
    <n v="570929"/>
    <n v="929948"/>
    <n v="2.0004238705688449E-2"/>
    <n v="1.9688197619651852E-2"/>
  </r>
  <r>
    <x v="9"/>
    <x v="170"/>
    <n v="3"/>
    <n v="7"/>
    <n v="160"/>
    <n v="218"/>
    <n v="1.8749999999999999E-2"/>
    <n v="3.2110091743119268E-2"/>
  </r>
  <r>
    <x v="9"/>
    <x v="20"/>
    <n v="2524"/>
    <n v="12275"/>
    <n v="96985"/>
    <n v="613563"/>
    <n v="2.602464298602877E-2"/>
    <n v="2.0006095543570909E-2"/>
  </r>
  <r>
    <x v="9"/>
    <x v="21"/>
    <n v="42923"/>
    <n v="36329"/>
    <n v="1860033"/>
    <n v="1382066"/>
    <n v="2.3076472299147381E-2"/>
    <n v="2.6286009495928561E-2"/>
  </r>
  <r>
    <x v="9"/>
    <x v="22"/>
    <n v="183"/>
    <n v="399"/>
    <n v="33826"/>
    <n v="114653"/>
    <n v="5.4100396144977237E-3"/>
    <n v="3.4800659380914592E-3"/>
  </r>
  <r>
    <x v="9"/>
    <x v="23"/>
    <n v="394"/>
    <n v="901"/>
    <n v="19401"/>
    <n v="42331"/>
    <n v="2.0308231534456989E-2"/>
    <n v="2.1284637735938201E-2"/>
  </r>
  <r>
    <x v="9"/>
    <x v="24"/>
    <n v="181"/>
    <n v="429"/>
    <n v="1088819"/>
    <n v="2791594"/>
    <n v="1.6623515937910709E-4"/>
    <n v="1.5367564194506791E-4"/>
  </r>
  <r>
    <x v="9"/>
    <x v="25"/>
    <n v="208261"/>
    <n v="125020"/>
    <n v="7859972"/>
    <n v="4272132"/>
    <n v="2.6496404821798349E-2"/>
    <n v="2.9264077046308491E-2"/>
  </r>
  <r>
    <x v="9"/>
    <x v="196"/>
    <n v="1"/>
    <n v="1"/>
    <n v="45"/>
    <n v="31"/>
    <n v="2.222222222222222E-2"/>
    <n v="3.2258064516129031E-2"/>
  </r>
  <r>
    <x v="9"/>
    <x v="26"/>
    <n v="33562"/>
    <n v="275542"/>
    <n v="641411"/>
    <n v="5222940"/>
    <n v="5.2325264144207073E-2"/>
    <n v="5.2756110543104077E-2"/>
  </r>
  <r>
    <x v="9"/>
    <x v="27"/>
    <n v="31"/>
    <n v="29"/>
    <n v="4162"/>
    <n v="4377"/>
    <n v="7.4483421432003849E-3"/>
    <n v="6.625542609092986E-3"/>
  </r>
  <r>
    <x v="9"/>
    <x v="28"/>
    <n v="2422"/>
    <n v="593"/>
    <n v="35507"/>
    <n v="9496"/>
    <n v="6.8211901878502831E-2"/>
    <n v="6.2447346251053068E-2"/>
  </r>
  <r>
    <x v="9"/>
    <x v="29"/>
    <n v="56"/>
    <n v="174"/>
    <n v="4574"/>
    <n v="10582"/>
    <n v="1.224311324879755E-2"/>
    <n v="1.6443016443016441E-2"/>
  </r>
  <r>
    <x v="9"/>
    <x v="30"/>
    <n v="19259"/>
    <n v="59259"/>
    <n v="1387972"/>
    <n v="3946689"/>
    <n v="1.387564014259654E-2"/>
    <n v="1.5014864358453381E-2"/>
  </r>
  <r>
    <x v="9"/>
    <x v="31"/>
    <n v="3716"/>
    <n v="5739"/>
    <n v="129380"/>
    <n v="342621"/>
    <n v="2.8721595300664711E-2"/>
    <n v="1.675028676000595E-2"/>
  </r>
  <r>
    <x v="9"/>
    <x v="32"/>
    <n v="5379"/>
    <n v="5166"/>
    <n v="56984"/>
    <n v="49587"/>
    <n v="9.4394917871683276E-2"/>
    <n v="0.1041805311876097"/>
  </r>
  <r>
    <x v="9"/>
    <x v="174"/>
    <n v="10"/>
    <n v="4"/>
    <n v="1006"/>
    <n v="353"/>
    <n v="9.9403578528827041E-3"/>
    <n v="1.1331444759206799E-2"/>
  </r>
  <r>
    <x v="9"/>
    <x v="33"/>
    <n v="459"/>
    <n v="677"/>
    <n v="5288"/>
    <n v="8951"/>
    <n v="8.6800302571860818E-2"/>
    <n v="7.5634007373477821E-2"/>
  </r>
  <r>
    <x v="9"/>
    <x v="35"/>
    <n v="20537"/>
    <n v="17042"/>
    <n v="836618"/>
    <n v="634656"/>
    <n v="2.4547643010310559E-2"/>
    <n v="2.6852342056169012E-2"/>
  </r>
  <r>
    <x v="9"/>
    <x v="36"/>
    <n v="394955"/>
    <n v="63630"/>
    <n v="18213620"/>
    <n v="3472573"/>
    <n v="2.1684596472310282E-2"/>
    <n v="1.8323588877757209E-2"/>
  </r>
  <r>
    <x v="9"/>
    <x v="37"/>
    <n v="2"/>
    <n v="7"/>
    <n v="16878"/>
    <n v="60499"/>
    <n v="1.1849745230477539E-4"/>
    <n v="1.157043918081291E-4"/>
  </r>
  <r>
    <x v="9"/>
    <x v="38"/>
    <n v="218"/>
    <n v="157"/>
    <n v="2478"/>
    <n v="1854"/>
    <n v="8.7974172719935434E-2"/>
    <n v="8.4681769147788563E-2"/>
  </r>
  <r>
    <x v="9"/>
    <x v="39"/>
    <n v="2"/>
    <n v="1"/>
    <n v="5907"/>
    <n v="3804"/>
    <n v="3.3858134416793641E-4"/>
    <n v="2.6288117770767612E-4"/>
  </r>
  <r>
    <x v="9"/>
    <x v="40"/>
    <n v="9874"/>
    <n v="34047"/>
    <n v="1414787"/>
    <n v="4635983"/>
    <n v="6.9791424433501299E-3"/>
    <n v="7.3440735222713282E-3"/>
  </r>
  <r>
    <x v="9"/>
    <x v="42"/>
    <n v="1"/>
    <n v="1"/>
    <n v="16"/>
    <n v="18"/>
    <n v="6.25E-2"/>
    <n v="5.5555555555555552E-2"/>
  </r>
  <r>
    <x v="9"/>
    <x v="44"/>
    <n v="11290"/>
    <n v="5742"/>
    <n v="10495310"/>
    <n v="11814292"/>
    <n v="1.075718582871778E-3"/>
    <n v="4.860215068325719E-4"/>
  </r>
  <r>
    <x v="9"/>
    <x v="45"/>
    <n v="20"/>
    <n v="21"/>
    <n v="1250673"/>
    <n v="1397346"/>
    <n v="1.5991390235497209E-5"/>
    <n v="1.5028489722659961E-5"/>
  </r>
  <r>
    <x v="9"/>
    <x v="181"/>
    <n v="112"/>
    <n v="106"/>
    <n v="1228"/>
    <n v="906"/>
    <n v="9.1205211726384364E-2"/>
    <n v="0.1169977924944812"/>
  </r>
  <r>
    <x v="9"/>
    <x v="135"/>
    <n v="117"/>
    <n v="98"/>
    <n v="3046"/>
    <n v="2584"/>
    <n v="3.8411030860144448E-2"/>
    <n v="3.7925696594427252E-2"/>
  </r>
  <r>
    <x v="9"/>
    <x v="46"/>
    <n v="28"/>
    <n v="15"/>
    <n v="17125"/>
    <n v="13172"/>
    <n v="1.635036496350365E-3"/>
    <n v="1.138779228666869E-3"/>
  </r>
  <r>
    <x v="9"/>
    <x v="188"/>
    <n v="20"/>
    <n v="10"/>
    <n v="1951"/>
    <n v="1033"/>
    <n v="1.0251153254741159E-2"/>
    <n v="9.6805421103581795E-3"/>
  </r>
  <r>
    <x v="9"/>
    <x v="136"/>
    <n v="4"/>
    <n v="2"/>
    <n v="114"/>
    <n v="80"/>
    <n v="3.5087719298245612E-2"/>
    <n v="2.5000000000000001E-2"/>
  </r>
  <r>
    <x v="9"/>
    <x v="48"/>
    <n v="3449"/>
    <n v="3458"/>
    <n v="339048"/>
    <n v="354570"/>
    <n v="1.0172600929661881E-2"/>
    <n v="9.7526581493076123E-3"/>
  </r>
  <r>
    <x v="9"/>
    <x v="49"/>
    <n v="697620"/>
    <n v="315586"/>
    <n v="49662850"/>
    <n v="22191870"/>
    <n v="1.404711972832812E-2"/>
    <n v="1.4220793470762039E-2"/>
  </r>
  <r>
    <x v="9"/>
    <x v="50"/>
    <n v="4525"/>
    <n v="3684"/>
    <n v="250516"/>
    <n v="210138"/>
    <n v="1.806271854891504E-2"/>
    <n v="1.7531336550266969E-2"/>
  </r>
  <r>
    <x v="9"/>
    <x v="51"/>
    <n v="646953"/>
    <n v="649787"/>
    <n v="13765148"/>
    <n v="13399058"/>
    <n v="4.699934937132532E-2"/>
    <n v="4.8494976288631628E-2"/>
  </r>
  <r>
    <x v="9"/>
    <x v="52"/>
    <n v="1003"/>
    <n v="1682"/>
    <n v="28003"/>
    <n v="56912"/>
    <n v="3.5817590972395813E-2"/>
    <n v="2.9554399775091372E-2"/>
  </r>
  <r>
    <x v="9"/>
    <x v="53"/>
    <n v="819"/>
    <n v="646"/>
    <n v="181651"/>
    <n v="181358"/>
    <n v="4.5086456997208936E-3"/>
    <n v="3.5620154611321259E-3"/>
  </r>
  <r>
    <x v="9"/>
    <x v="54"/>
    <n v="2018"/>
    <n v="3656"/>
    <n v="137436"/>
    <n v="319349"/>
    <n v="1.468319799761343E-2"/>
    <n v="1.1448290115203119E-2"/>
  </r>
  <r>
    <x v="9"/>
    <x v="189"/>
    <n v="136"/>
    <n v="101"/>
    <n v="635"/>
    <n v="464"/>
    <n v="0.21417322834645669"/>
    <n v="0.21767241379310351"/>
  </r>
  <r>
    <x v="9"/>
    <x v="55"/>
    <n v="585"/>
    <n v="9"/>
    <n v="233774"/>
    <n v="6312"/>
    <n v="2.5024168641508472E-3"/>
    <n v="1.4258555133079851E-3"/>
  </r>
  <r>
    <x v="9"/>
    <x v="56"/>
    <n v="700"/>
    <n v="314"/>
    <n v="70117"/>
    <n v="38711"/>
    <n v="9.9833136044040673E-3"/>
    <n v="8.1113895275244773E-3"/>
  </r>
  <r>
    <x v="9"/>
    <x v="57"/>
    <n v="600428"/>
    <n v="840153"/>
    <n v="17250793"/>
    <n v="24423805"/>
    <n v="3.4805820230988799E-2"/>
    <n v="3.4398939886721172E-2"/>
  </r>
  <r>
    <x v="9"/>
    <x v="59"/>
    <n v="50"/>
    <n v="96"/>
    <n v="3606"/>
    <n v="6620"/>
    <n v="1.386577925679423E-2"/>
    <n v="1.450151057401813E-2"/>
  </r>
  <r>
    <x v="9"/>
    <x v="60"/>
    <n v="453"/>
    <n v="2007"/>
    <n v="106691"/>
    <n v="450844"/>
    <n v="4.2459064026019056E-3"/>
    <n v="4.4516506818322969E-3"/>
  </r>
  <r>
    <x v="9"/>
    <x v="61"/>
    <n v="3798767"/>
    <n v="437892"/>
    <n v="40756837"/>
    <n v="5358738"/>
    <n v="9.3205638111711175E-2"/>
    <n v="8.1715508390221722E-2"/>
  </r>
  <r>
    <x v="9"/>
    <x v="182"/>
    <n v="7"/>
    <n v="6"/>
    <n v="259"/>
    <n v="380"/>
    <n v="2.7027027027027029E-2"/>
    <n v="1.578947368421053E-2"/>
  </r>
  <r>
    <x v="9"/>
    <x v="62"/>
    <n v="529541"/>
    <n v="699550"/>
    <n v="10305890"/>
    <n v="17347936"/>
    <n v="5.1382364841852567E-2"/>
    <n v="4.0324681852642298E-2"/>
  </r>
  <r>
    <x v="9"/>
    <x v="64"/>
    <n v="86"/>
    <n v="87"/>
    <n v="25840"/>
    <n v="18728"/>
    <n v="3.3281733746130032E-3"/>
    <n v="4.6454506621102093E-3"/>
  </r>
  <r>
    <x v="9"/>
    <x v="138"/>
    <n v="2"/>
    <n v="2"/>
    <n v="198"/>
    <n v="1514"/>
    <n v="1.01010101010101E-2"/>
    <n v="1.321003963011889E-3"/>
  </r>
  <r>
    <x v="9"/>
    <x v="65"/>
    <n v="4125"/>
    <n v="5858"/>
    <n v="315169"/>
    <n v="392012"/>
    <n v="1.3088216163391699E-2"/>
    <n v="1.4943420099384709E-2"/>
  </r>
  <r>
    <x v="9"/>
    <x v="66"/>
    <n v="7"/>
    <n v="4"/>
    <n v="8307"/>
    <n v="4119"/>
    <n v="8.4266281449380041E-4"/>
    <n v="9.7110949259529014E-4"/>
  </r>
  <r>
    <x v="9"/>
    <x v="67"/>
    <n v="1660"/>
    <n v="1660"/>
    <n v="16094"/>
    <n v="16094"/>
    <n v="0.1031440288306201"/>
    <n v="0.1031440288306201"/>
  </r>
  <r>
    <x v="9"/>
    <x v="70"/>
    <n v="8"/>
    <n v="5"/>
    <n v="634"/>
    <n v="450"/>
    <n v="1.261829652996845E-2"/>
    <n v="1.111111111111111E-2"/>
  </r>
  <r>
    <x v="9"/>
    <x v="71"/>
    <n v="239"/>
    <n v="86"/>
    <n v="7479"/>
    <n v="2722"/>
    <n v="3.1956143869501269E-2"/>
    <n v="3.1594415870683318E-2"/>
  </r>
  <r>
    <x v="9"/>
    <x v="197"/>
    <n v="82"/>
    <n v="185"/>
    <n v="181742"/>
    <n v="356934"/>
    <n v="4.511890482112005E-4"/>
    <n v="5.1830310365501742E-4"/>
  </r>
  <r>
    <x v="9"/>
    <x v="73"/>
    <n v="2"/>
    <n v="3"/>
    <n v="499"/>
    <n v="1099"/>
    <n v="4.0080160320641279E-3"/>
    <n v="2.7297543221110102E-3"/>
  </r>
  <r>
    <x v="9"/>
    <x v="190"/>
    <n v="29"/>
    <n v="37"/>
    <n v="3182"/>
    <n v="3996"/>
    <n v="9.1137649277184159E-3"/>
    <n v="9.2592592592592587E-3"/>
  </r>
  <r>
    <x v="9"/>
    <x v="74"/>
    <n v="5"/>
    <n v="9"/>
    <n v="129"/>
    <n v="282"/>
    <n v="3.875968992248062E-2"/>
    <n v="3.1914893617021267E-2"/>
  </r>
  <r>
    <x v="9"/>
    <x v="140"/>
    <n v="3"/>
    <n v="1"/>
    <n v="59"/>
    <n v="24"/>
    <n v="5.0847457627118647E-2"/>
    <n v="4.1666666666666657E-2"/>
  </r>
  <r>
    <x v="9"/>
    <x v="75"/>
    <n v="1"/>
    <n v="1"/>
    <n v="2040"/>
    <n v="1144"/>
    <n v="4.9019607843137254E-4"/>
    <n v="8.7412587412587413E-4"/>
  </r>
  <r>
    <x v="9"/>
    <x v="76"/>
    <n v="7"/>
    <n v="4"/>
    <n v="35"/>
    <n v="13"/>
    <n v="0.2"/>
    <n v="0.30769230769230771"/>
  </r>
  <r>
    <x v="9"/>
    <x v="77"/>
    <n v="1640231"/>
    <n v="1360848"/>
    <n v="31952971"/>
    <n v="30074007"/>
    <n v="5.1332660114766789E-2"/>
    <n v="4.5249972841996083E-2"/>
  </r>
  <r>
    <x v="9"/>
    <x v="78"/>
    <n v="11"/>
    <n v="20"/>
    <n v="40"/>
    <n v="83"/>
    <n v="0.27500000000000002"/>
    <n v="0.24096385542168669"/>
  </r>
  <r>
    <x v="9"/>
    <x v="79"/>
    <n v="15"/>
    <n v="12"/>
    <n v="1752"/>
    <n v="1221"/>
    <n v="8.5616438356164379E-3"/>
    <n v="9.8280098280098278E-3"/>
  </r>
  <r>
    <x v="9"/>
    <x v="80"/>
    <n v="448"/>
    <n v="267"/>
    <n v="49069"/>
    <n v="11153"/>
    <n v="9.1300006113839687E-3"/>
    <n v="2.393974715323231E-2"/>
  </r>
  <r>
    <x v="9"/>
    <x v="141"/>
    <n v="10"/>
    <n v="40"/>
    <n v="2021"/>
    <n v="5135"/>
    <n v="4.9480455220188022E-3"/>
    <n v="7.7896786757546254E-3"/>
  </r>
  <r>
    <x v="9"/>
    <x v="194"/>
    <n v="22"/>
    <n v="9"/>
    <n v="504"/>
    <n v="481"/>
    <n v="4.3650793650793648E-2"/>
    <n v="1.8711018711018709E-2"/>
  </r>
  <r>
    <x v="9"/>
    <x v="82"/>
    <n v="9325"/>
    <n v="54810"/>
    <n v="3832282"/>
    <n v="25261974"/>
    <n v="2.4332760480570061E-3"/>
    <n v="2.169664175887443E-3"/>
  </r>
  <r>
    <x v="9"/>
    <x v="83"/>
    <n v="3090"/>
    <n v="7200"/>
    <n v="1837259"/>
    <n v="4834852"/>
    <n v="1.6818532389826361E-3"/>
    <n v="1.489187259506599E-3"/>
  </r>
  <r>
    <x v="9"/>
    <x v="185"/>
    <n v="4"/>
    <n v="16"/>
    <n v="133"/>
    <n v="520"/>
    <n v="3.007518796992481E-2"/>
    <n v="3.0769230769230771E-2"/>
  </r>
  <r>
    <x v="9"/>
    <x v="84"/>
    <n v="82"/>
    <n v="113"/>
    <n v="6311788"/>
    <n v="6107612"/>
    <n v="1.29915643554568E-5"/>
    <n v="1.8501502714972729E-5"/>
  </r>
  <r>
    <x v="9"/>
    <x v="175"/>
    <n v="3"/>
    <n v="113"/>
    <n v="44089"/>
    <n v="725283"/>
    <n v="6.8044183356392746E-5"/>
    <n v="1.5580125275237389E-4"/>
  </r>
  <r>
    <x v="9"/>
    <x v="86"/>
    <n v="78742"/>
    <n v="78749"/>
    <n v="3012837"/>
    <n v="3012969"/>
    <n v="2.613549953084086E-2"/>
    <n v="2.6136677808500521E-2"/>
  </r>
  <r>
    <x v="9"/>
    <x v="87"/>
    <n v="2"/>
    <n v="4"/>
    <n v="283"/>
    <n v="584"/>
    <n v="7.0671378091872791E-3"/>
    <n v="6.8493150684931503E-3"/>
  </r>
  <r>
    <x v="9"/>
    <x v="88"/>
    <n v="84945"/>
    <n v="28398"/>
    <n v="887840"/>
    <n v="470521"/>
    <n v="9.5676022706794012E-2"/>
    <n v="6.0354373131061102E-2"/>
  </r>
  <r>
    <x v="9"/>
    <x v="89"/>
    <n v="570"/>
    <n v="539"/>
    <n v="8526"/>
    <n v="7349"/>
    <n v="6.6854327938071778E-2"/>
    <n v="7.3343312015240164E-2"/>
  </r>
  <r>
    <x v="9"/>
    <x v="90"/>
    <n v="39"/>
    <n v="25"/>
    <n v="11358999"/>
    <n v="6294959"/>
    <n v="3.4334011298002579E-6"/>
    <n v="3.971431744035188E-6"/>
  </r>
  <r>
    <x v="9"/>
    <x v="163"/>
    <n v="236"/>
    <n v="119"/>
    <n v="26613"/>
    <n v="13236"/>
    <n v="8.8678465411640931E-3"/>
    <n v="8.9906316107585364E-3"/>
  </r>
  <r>
    <x v="9"/>
    <x v="91"/>
    <n v="4360"/>
    <n v="2490"/>
    <n v="136943"/>
    <n v="82572"/>
    <n v="3.1838064012034213E-2"/>
    <n v="3.0155500653974709E-2"/>
  </r>
  <r>
    <x v="9"/>
    <x v="92"/>
    <n v="5"/>
    <n v="2"/>
    <n v="646"/>
    <n v="450"/>
    <n v="7.7399380804953569E-3"/>
    <n v="4.4444444444444436E-3"/>
  </r>
  <r>
    <x v="9"/>
    <x v="94"/>
    <n v="42"/>
    <n v="99"/>
    <n v="1064"/>
    <n v="2448"/>
    <n v="3.9473684210526307E-2"/>
    <n v="4.0441176470588237E-2"/>
  </r>
  <r>
    <x v="9"/>
    <x v="95"/>
    <n v="2"/>
    <n v="3"/>
    <n v="189"/>
    <n v="322"/>
    <n v="1.058201058201058E-2"/>
    <n v="9.316770186335404E-3"/>
  </r>
  <r>
    <x v="9"/>
    <x v="98"/>
    <n v="1067056"/>
    <n v="709271"/>
    <n v="12984674"/>
    <n v="8218417"/>
    <n v="8.2178112442407109E-2"/>
    <n v="8.6302629813016299E-2"/>
  </r>
  <r>
    <x v="9"/>
    <x v="99"/>
    <n v="35"/>
    <n v="48"/>
    <n v="2697"/>
    <n v="3477"/>
    <n v="1.297738227660363E-2"/>
    <n v="1.3805004314063851E-2"/>
  </r>
  <r>
    <x v="9"/>
    <x v="100"/>
    <n v="1194"/>
    <n v="222"/>
    <n v="67509"/>
    <n v="12455"/>
    <n v="1.7686530684797579E-2"/>
    <n v="1.782416700120433E-2"/>
  </r>
  <r>
    <x v="9"/>
    <x v="101"/>
    <n v="1461799"/>
    <n v="12705637"/>
    <n v="51038296"/>
    <n v="500539277"/>
    <n v="2.86412187428828E-2"/>
    <n v="2.5383896097328641E-2"/>
  </r>
  <r>
    <x v="9"/>
    <x v="103"/>
    <n v="12"/>
    <n v="10"/>
    <n v="3306"/>
    <n v="2526"/>
    <n v="3.629764065335753E-3"/>
    <n v="3.95882818685669E-3"/>
  </r>
  <r>
    <x v="9"/>
    <x v="104"/>
    <n v="16"/>
    <n v="99"/>
    <n v="18885"/>
    <n v="116262"/>
    <n v="8.4723325390521572E-4"/>
    <n v="8.5152500387056815E-4"/>
  </r>
  <r>
    <x v="9"/>
    <x v="186"/>
    <n v="16"/>
    <n v="21"/>
    <n v="542"/>
    <n v="658"/>
    <n v="2.9520295202952029E-2"/>
    <n v="3.1914893617021267E-2"/>
  </r>
  <r>
    <x v="9"/>
    <x v="105"/>
    <n v="676623"/>
    <n v="357998"/>
    <n v="11674853"/>
    <n v="8954543"/>
    <n v="5.7955590532917198E-2"/>
    <n v="3.9979483040061339E-2"/>
  </r>
  <r>
    <x v="9"/>
    <x v="106"/>
    <n v="4"/>
    <n v="6"/>
    <n v="936"/>
    <n v="1554"/>
    <n v="4.2735042735042739E-3"/>
    <n v="3.8610038610038611E-3"/>
  </r>
  <r>
    <x v="9"/>
    <x v="107"/>
    <n v="799032"/>
    <n v="254361"/>
    <n v="16726013"/>
    <n v="5365595"/>
    <n v="4.777181507631257E-2"/>
    <n v="4.7405926090209938E-2"/>
  </r>
  <r>
    <x v="9"/>
    <x v="145"/>
    <n v="2"/>
    <n v="3"/>
    <n v="1795"/>
    <n v="2012"/>
    <n v="1.114206128133705E-3"/>
    <n v="1.491053677932406E-3"/>
  </r>
  <r>
    <x v="9"/>
    <x v="146"/>
    <n v="1"/>
    <n v="3"/>
    <n v="218"/>
    <n v="634"/>
    <n v="4.5871559633027534E-3"/>
    <n v="4.7318611987381704E-3"/>
  </r>
  <r>
    <x v="9"/>
    <x v="108"/>
    <n v="7"/>
    <n v="36"/>
    <n v="5888"/>
    <n v="30073"/>
    <n v="1.188858695652174E-3"/>
    <n v="1.197087088085658E-3"/>
  </r>
  <r>
    <x v="9"/>
    <x v="109"/>
    <n v="57"/>
    <n v="218"/>
    <n v="9332"/>
    <n v="35298"/>
    <n v="6.1080154307758252E-3"/>
    <n v="6.1759873080627792E-3"/>
  </r>
  <r>
    <x v="9"/>
    <x v="111"/>
    <n v="73"/>
    <n v="97"/>
    <n v="111890"/>
    <n v="180299"/>
    <n v="6.5242649030297607E-4"/>
    <n v="5.3799521905279564E-4"/>
  </r>
  <r>
    <x v="9"/>
    <x v="149"/>
    <n v="89"/>
    <n v="88"/>
    <n v="964"/>
    <n v="833"/>
    <n v="9.2323651452282163E-2"/>
    <n v="0.10564225690276111"/>
  </r>
  <r>
    <x v="9"/>
    <x v="164"/>
    <n v="686"/>
    <n v="534"/>
    <n v="13777"/>
    <n v="9788"/>
    <n v="4.97931334833418E-2"/>
    <n v="5.4556599918267272E-2"/>
  </r>
  <r>
    <x v="9"/>
    <x v="112"/>
    <n v="73"/>
    <n v="59"/>
    <n v="227029"/>
    <n v="318607"/>
    <n v="3.2154482466997608E-4"/>
    <n v="1.8518111654797291E-4"/>
  </r>
  <r>
    <x v="9"/>
    <x v="191"/>
    <n v="576"/>
    <n v="234"/>
    <n v="4235"/>
    <n v="1737"/>
    <n v="0.1360094451003542"/>
    <n v="0.13471502590673581"/>
  </r>
  <r>
    <x v="9"/>
    <x v="113"/>
    <n v="2149"/>
    <n v="9601"/>
    <n v="525830"/>
    <n v="2161551"/>
    <n v="4.0868721830249321E-3"/>
    <n v="4.4417180071161869E-3"/>
  </r>
  <r>
    <x v="9"/>
    <x v="165"/>
    <n v="2"/>
    <n v="1"/>
    <n v="527"/>
    <n v="73"/>
    <n v="3.7950664136622392E-3"/>
    <n v="1.3698630136986301E-2"/>
  </r>
  <r>
    <x v="9"/>
    <x v="114"/>
    <n v="142433"/>
    <n v="586215"/>
    <n v="5104396"/>
    <n v="21169647"/>
    <n v="2.7903987073103261E-2"/>
    <n v="2.7691297828442769E-2"/>
  </r>
  <r>
    <x v="9"/>
    <x v="115"/>
    <n v="4616941"/>
    <n v="3068584"/>
    <n v="37016490"/>
    <n v="29392250"/>
    <n v="0.1247266015767567"/>
    <n v="0.10440112614719869"/>
  </r>
  <r>
    <x v="9"/>
    <x v="116"/>
    <n v="450"/>
    <n v="2174"/>
    <n v="26886"/>
    <n v="109917"/>
    <n v="1.6737335416201739E-2"/>
    <n v="1.9778560186322409E-2"/>
  </r>
  <r>
    <x v="9"/>
    <x v="117"/>
    <n v="1110"/>
    <n v="4296"/>
    <n v="76492"/>
    <n v="330875"/>
    <n v="1.4511321445379911E-2"/>
    <n v="1.298375519455988E-2"/>
  </r>
  <r>
    <x v="9"/>
    <x v="118"/>
    <n v="1271"/>
    <n v="1416"/>
    <n v="40404"/>
    <n v="32756"/>
    <n v="3.1457281457281459E-2"/>
    <n v="4.3228721455611192E-2"/>
  </r>
  <r>
    <x v="9"/>
    <x v="119"/>
    <n v="27"/>
    <n v="19"/>
    <n v="741"/>
    <n v="519"/>
    <n v="3.643724696356275E-2"/>
    <n v="3.6608863198458567E-2"/>
  </r>
  <r>
    <x v="9"/>
    <x v="178"/>
    <n v="5"/>
    <n v="2"/>
    <n v="364"/>
    <n v="62"/>
    <n v="1.373626373626374E-2"/>
    <n v="3.2258064516129031E-2"/>
  </r>
  <r>
    <x v="9"/>
    <x v="120"/>
    <n v="1766"/>
    <n v="4556"/>
    <n v="16676"/>
    <n v="32373"/>
    <n v="0.1059006956104581"/>
    <n v="0.14073456275291141"/>
  </r>
  <r>
    <x v="9"/>
    <x v="150"/>
    <n v="2"/>
    <n v="12"/>
    <n v="961"/>
    <n v="4371"/>
    <n v="2.0811654526534861E-3"/>
    <n v="2.7453671928620452E-3"/>
  </r>
  <r>
    <x v="9"/>
    <x v="122"/>
    <n v="1242"/>
    <n v="2554"/>
    <n v="62447"/>
    <n v="119896"/>
    <n v="3.2273304888871701E-2"/>
    <n v="3.3127829459178762E-2"/>
  </r>
  <r>
    <x v="9"/>
    <x v="124"/>
    <n v="121"/>
    <n v="98"/>
    <n v="3238079"/>
    <n v="4504053"/>
    <n v="3.736783444752274E-5"/>
    <n v="2.1758180909505279E-5"/>
  </r>
  <r>
    <x v="9"/>
    <x v="125"/>
    <n v="1"/>
    <n v="1"/>
    <n v="735"/>
    <n v="1023"/>
    <n v="1.360544217687075E-3"/>
    <n v="9.7751710654936461E-4"/>
  </r>
  <r>
    <x v="9"/>
    <x v="126"/>
    <n v="72283"/>
    <n v="223856"/>
    <n v="2031702"/>
    <n v="6100194"/>
    <n v="3.5577560094935179E-2"/>
    <n v="3.669653784781271E-2"/>
  </r>
  <r>
    <x v="9"/>
    <x v="127"/>
    <n v="212"/>
    <n v="254"/>
    <n v="876290"/>
    <n v="2222837"/>
    <n v="2.419290417555832E-4"/>
    <n v="1.142683876505565E-4"/>
  </r>
  <r>
    <x v="9"/>
    <x v="173"/>
    <n v="23"/>
    <n v="101"/>
    <n v="5218"/>
    <n v="8583"/>
    <n v="4.4078190877730929E-3"/>
    <n v="1.1767447279506E-2"/>
  </r>
  <r>
    <x v="9"/>
    <x v="129"/>
    <n v="924"/>
    <n v="3852"/>
    <n v="75959"/>
    <n v="252241"/>
    <n v="1.216445714135257E-2"/>
    <n v="1.5271109772003759E-2"/>
  </r>
  <r>
    <x v="9"/>
    <x v="130"/>
    <n v="22353"/>
    <n v="57806"/>
    <n v="709230"/>
    <n v="1228757"/>
    <n v="3.1517279302905973E-2"/>
    <n v="4.7044289473020293E-2"/>
  </r>
  <r>
    <x v="10"/>
    <x v="0"/>
    <n v="774"/>
    <n v="1252"/>
    <n v="25800"/>
    <n v="43056"/>
    <n v="0.03"/>
    <n v="2.907840951319212E-2"/>
  </r>
  <r>
    <x v="10"/>
    <x v="1"/>
    <n v="65"/>
    <n v="9"/>
    <n v="50050"/>
    <n v="11423"/>
    <n v="1.2987012987012989E-3"/>
    <n v="7.878840934955791E-4"/>
  </r>
  <r>
    <x v="10"/>
    <x v="2"/>
    <n v="16"/>
    <n v="27"/>
    <n v="2358777"/>
    <n v="5199782"/>
    <n v="6.7831761968172489E-6"/>
    <n v="5.1925253789485797E-6"/>
  </r>
  <r>
    <x v="10"/>
    <x v="152"/>
    <n v="39"/>
    <n v="51"/>
    <n v="3444"/>
    <n v="2988"/>
    <n v="1.1324041811846691E-2"/>
    <n v="1.7068273092369479E-2"/>
  </r>
  <r>
    <x v="10"/>
    <x v="3"/>
    <n v="1077"/>
    <n v="3087"/>
    <n v="13213"/>
    <n v="1575008"/>
    <n v="8.1510633467040031E-2"/>
    <n v="1.9599900444950118E-3"/>
  </r>
  <r>
    <x v="10"/>
    <x v="4"/>
    <n v="105588"/>
    <n v="609381"/>
    <n v="22087605"/>
    <n v="115533970"/>
    <n v="4.7804187008958186E-3"/>
    <n v="5.2744746848048243E-3"/>
  </r>
  <r>
    <x v="10"/>
    <x v="5"/>
    <n v="9"/>
    <n v="11"/>
    <n v="2568"/>
    <n v="3204"/>
    <n v="3.5046728971962621E-3"/>
    <n v="3.4332084893882639E-3"/>
  </r>
  <r>
    <x v="10"/>
    <x v="131"/>
    <n v="81"/>
    <n v="82"/>
    <n v="17118"/>
    <n v="15104"/>
    <n v="4.7318611987381704E-3"/>
    <n v="5.429025423728813E-3"/>
  </r>
  <r>
    <x v="10"/>
    <x v="6"/>
    <n v="15981"/>
    <n v="20051"/>
    <n v="1319336"/>
    <n v="1152187"/>
    <n v="1.211291134328177E-2"/>
    <n v="1.7402557050201051E-2"/>
  </r>
  <r>
    <x v="10"/>
    <x v="7"/>
    <n v="4592"/>
    <n v="3674"/>
    <n v="95168"/>
    <n v="150220"/>
    <n v="4.8251513113651653E-2"/>
    <n v="2.4457462388496869E-2"/>
  </r>
  <r>
    <x v="10"/>
    <x v="8"/>
    <n v="40"/>
    <n v="295"/>
    <n v="52018"/>
    <n v="361608"/>
    <n v="7.6896458918066825E-4"/>
    <n v="8.1580053538638528E-4"/>
  </r>
  <r>
    <x v="10"/>
    <x v="9"/>
    <n v="616607"/>
    <n v="107437"/>
    <n v="96268064"/>
    <n v="23078633"/>
    <n v="6.4051043968226052E-3"/>
    <n v="4.6552583942038508E-3"/>
  </r>
  <r>
    <x v="10"/>
    <x v="10"/>
    <n v="841202"/>
    <n v="199740"/>
    <n v="19388001"/>
    <n v="4330076"/>
    <n v="4.338776339035675E-2"/>
    <n v="4.6128520607952382E-2"/>
  </r>
  <r>
    <x v="10"/>
    <x v="12"/>
    <n v="877"/>
    <n v="4930"/>
    <n v="52582"/>
    <n v="335571"/>
    <n v="1.6678711346088011E-2"/>
    <n v="1.469137678762468E-2"/>
  </r>
  <r>
    <x v="10"/>
    <x v="13"/>
    <n v="21"/>
    <n v="6"/>
    <n v="8512"/>
    <n v="3034"/>
    <n v="2.467105263157895E-3"/>
    <n v="1.977587343441002E-3"/>
  </r>
  <r>
    <x v="10"/>
    <x v="14"/>
    <n v="218883"/>
    <n v="755492"/>
    <n v="2631435"/>
    <n v="9138946"/>
    <n v="8.3180089950920313E-2"/>
    <n v="8.2667301021365047E-2"/>
  </r>
  <r>
    <x v="10"/>
    <x v="15"/>
    <n v="7"/>
    <n v="7"/>
    <n v="5372"/>
    <n v="4645"/>
    <n v="1.3030528667163071E-3"/>
    <n v="1.5069967707212061E-3"/>
  </r>
  <r>
    <x v="10"/>
    <x v="179"/>
    <n v="2"/>
    <n v="3"/>
    <n v="3695"/>
    <n v="5046"/>
    <n v="5.4127198917456026E-4"/>
    <n v="5.9453032104637331E-4"/>
  </r>
  <r>
    <x v="10"/>
    <x v="180"/>
    <n v="1"/>
    <n v="1"/>
    <n v="1636"/>
    <n v="2027"/>
    <n v="6.1124694376528117E-4"/>
    <n v="4.9333991119881603E-4"/>
  </r>
  <r>
    <x v="10"/>
    <x v="16"/>
    <n v="62"/>
    <n v="147"/>
    <n v="1443"/>
    <n v="4247"/>
    <n v="4.2966042966042957E-2"/>
    <n v="3.4612667765481518E-2"/>
  </r>
  <r>
    <x v="10"/>
    <x v="17"/>
    <n v="9"/>
    <n v="4"/>
    <n v="1722"/>
    <n v="415"/>
    <n v="5.2264808362369342E-3"/>
    <n v="9.6385542168674707E-3"/>
  </r>
  <r>
    <x v="10"/>
    <x v="18"/>
    <n v="31"/>
    <n v="138"/>
    <n v="155851"/>
    <n v="1742141"/>
    <n v="1.9890793129335069E-4"/>
    <n v="7.921287656969213E-5"/>
  </r>
  <r>
    <x v="10"/>
    <x v="20"/>
    <n v="583"/>
    <n v="3740"/>
    <n v="159495"/>
    <n v="1122118"/>
    <n v="3.6552869995924641E-3"/>
    <n v="3.332982805729879E-3"/>
  </r>
  <r>
    <x v="10"/>
    <x v="21"/>
    <n v="18757"/>
    <n v="19206"/>
    <n v="728965"/>
    <n v="725476"/>
    <n v="2.5731002174315641E-2"/>
    <n v="2.6473653160132109E-2"/>
  </r>
  <r>
    <x v="10"/>
    <x v="22"/>
    <n v="305"/>
    <n v="765"/>
    <n v="42326"/>
    <n v="156358"/>
    <n v="7.2059726881822054E-3"/>
    <n v="4.8926182222847571E-3"/>
  </r>
  <r>
    <x v="10"/>
    <x v="23"/>
    <n v="59"/>
    <n v="129"/>
    <n v="20150"/>
    <n v="41119"/>
    <n v="2.9280397022332511E-3"/>
    <n v="3.1372358277195461E-3"/>
  </r>
  <r>
    <x v="10"/>
    <x v="24"/>
    <n v="479"/>
    <n v="1262"/>
    <n v="1262261"/>
    <n v="3249599"/>
    <n v="3.7947777836754839E-4"/>
    <n v="3.8835560941519252E-4"/>
  </r>
  <r>
    <x v="10"/>
    <x v="198"/>
    <n v="10"/>
    <n v="5"/>
    <n v="510"/>
    <n v="256"/>
    <n v="1.9607843137254902E-2"/>
    <n v="1.953125E-2"/>
  </r>
  <r>
    <x v="10"/>
    <x v="25"/>
    <n v="139002"/>
    <n v="100053"/>
    <n v="3507359"/>
    <n v="2517690"/>
    <n v="3.9631529022264328E-2"/>
    <n v="3.9739999761686309E-2"/>
  </r>
  <r>
    <x v="10"/>
    <x v="26"/>
    <n v="47656"/>
    <n v="445204"/>
    <n v="838851"/>
    <n v="8038368"/>
    <n v="5.6811042723916412E-2"/>
    <n v="5.5384874143607259E-2"/>
  </r>
  <r>
    <x v="10"/>
    <x v="27"/>
    <n v="874"/>
    <n v="765"/>
    <n v="35351"/>
    <n v="28808"/>
    <n v="2.4723487312947299E-2"/>
    <n v="2.6555123576784231E-2"/>
  </r>
  <r>
    <x v="10"/>
    <x v="28"/>
    <n v="2367"/>
    <n v="774"/>
    <n v="50959"/>
    <n v="21110"/>
    <n v="4.6449106144155108E-2"/>
    <n v="3.6665087636191383E-2"/>
  </r>
  <r>
    <x v="10"/>
    <x v="29"/>
    <n v="43"/>
    <n v="39"/>
    <n v="1521"/>
    <n v="5261"/>
    <n v="2.827087442472058E-2"/>
    <n v="7.4130393461319137E-3"/>
  </r>
  <r>
    <x v="10"/>
    <x v="30"/>
    <n v="10154"/>
    <n v="30358"/>
    <n v="1746426"/>
    <n v="4583456"/>
    <n v="5.8141598899695722E-3"/>
    <n v="6.6233863704593214E-3"/>
  </r>
  <r>
    <x v="10"/>
    <x v="31"/>
    <n v="161"/>
    <n v="302"/>
    <n v="88063"/>
    <n v="220516"/>
    <n v="1.8282366033407901E-3"/>
    <n v="1.3695151372236029E-3"/>
  </r>
  <r>
    <x v="10"/>
    <x v="32"/>
    <n v="4069"/>
    <n v="4022"/>
    <n v="83788"/>
    <n v="68657"/>
    <n v="4.856304005346828E-2"/>
    <n v="5.8581062382568418E-2"/>
  </r>
  <r>
    <x v="10"/>
    <x v="174"/>
    <n v="2"/>
    <n v="1"/>
    <n v="1003"/>
    <n v="232"/>
    <n v="1.9940179461615149E-3"/>
    <n v="4.3103448275862068E-3"/>
  </r>
  <r>
    <x v="10"/>
    <x v="155"/>
    <n v="5"/>
    <n v="4"/>
    <n v="1483"/>
    <n v="1350"/>
    <n v="3.371544167228591E-3"/>
    <n v="2.9629629629629628E-3"/>
  </r>
  <r>
    <x v="10"/>
    <x v="33"/>
    <n v="214"/>
    <n v="220"/>
    <n v="5601"/>
    <n v="14241"/>
    <n v="3.82074629530441E-2"/>
    <n v="1.5448353345972899E-2"/>
  </r>
  <r>
    <x v="10"/>
    <x v="35"/>
    <n v="15855"/>
    <n v="11824"/>
    <n v="854212"/>
    <n v="683258"/>
    <n v="1.8560966130187821E-2"/>
    <n v="1.7305322440425139E-2"/>
  </r>
  <r>
    <x v="10"/>
    <x v="36"/>
    <n v="169805"/>
    <n v="29452"/>
    <n v="13566951"/>
    <n v="2601216"/>
    <n v="1.2516076751511821E-2"/>
    <n v="1.132239690975298E-2"/>
  </r>
  <r>
    <x v="10"/>
    <x v="37"/>
    <n v="94"/>
    <n v="295"/>
    <n v="13499"/>
    <n v="44185"/>
    <n v="6.9634787762056453E-3"/>
    <n v="6.6764739164874957E-3"/>
  </r>
  <r>
    <x v="10"/>
    <x v="183"/>
    <n v="68"/>
    <n v="103"/>
    <n v="882"/>
    <n v="1361"/>
    <n v="7.7097505668934238E-2"/>
    <n v="7.5679647318148413E-2"/>
  </r>
  <r>
    <x v="10"/>
    <x v="38"/>
    <n v="77"/>
    <n v="74"/>
    <n v="2811"/>
    <n v="2348"/>
    <n v="2.7392387050871572E-2"/>
    <n v="3.1516183986371377E-2"/>
  </r>
  <r>
    <x v="10"/>
    <x v="199"/>
    <n v="2"/>
    <n v="2"/>
    <n v="84"/>
    <n v="48"/>
    <n v="2.3809523809523812E-2"/>
    <n v="4.1666666666666657E-2"/>
  </r>
  <r>
    <x v="10"/>
    <x v="40"/>
    <n v="34832"/>
    <n v="131018"/>
    <n v="1477666"/>
    <n v="4895678"/>
    <n v="2.357230930399698E-2"/>
    <n v="2.6761972499008309E-2"/>
  </r>
  <r>
    <x v="10"/>
    <x v="184"/>
    <n v="23"/>
    <n v="97"/>
    <n v="1080"/>
    <n v="4636"/>
    <n v="2.1296296296296299E-2"/>
    <n v="2.0923209663503022E-2"/>
  </r>
  <r>
    <x v="10"/>
    <x v="44"/>
    <n v="21310"/>
    <n v="18766"/>
    <n v="12568141"/>
    <n v="13242627"/>
    <n v="1.695557043798283E-3"/>
    <n v="1.4170904307732901E-3"/>
  </r>
  <r>
    <x v="10"/>
    <x v="45"/>
    <n v="102"/>
    <n v="115"/>
    <n v="1802411"/>
    <n v="2051539"/>
    <n v="5.6590866345134377E-5"/>
    <n v="5.6055478350643097E-5"/>
  </r>
  <r>
    <x v="10"/>
    <x v="181"/>
    <n v="6"/>
    <n v="3"/>
    <n v="869"/>
    <n v="502"/>
    <n v="6.9044879171461446E-3"/>
    <n v="5.9760956175298804E-3"/>
  </r>
  <r>
    <x v="10"/>
    <x v="135"/>
    <n v="9"/>
    <n v="8"/>
    <n v="2808"/>
    <n v="2495"/>
    <n v="3.205128205128205E-3"/>
    <n v="3.206412825651303E-3"/>
  </r>
  <r>
    <x v="10"/>
    <x v="46"/>
    <n v="470"/>
    <n v="99"/>
    <n v="7790"/>
    <n v="6504"/>
    <n v="6.0333761232349167E-2"/>
    <n v="1.522140221402214E-2"/>
  </r>
  <r>
    <x v="10"/>
    <x v="47"/>
    <n v="2"/>
    <n v="1"/>
    <n v="257"/>
    <n v="93"/>
    <n v="7.7821011673151752E-3"/>
    <n v="1.075268817204301E-2"/>
  </r>
  <r>
    <x v="10"/>
    <x v="188"/>
    <n v="5"/>
    <n v="3"/>
    <n v="2401"/>
    <n v="1187"/>
    <n v="2.0824656393169509E-3"/>
    <n v="2.527379949452401E-3"/>
  </r>
  <r>
    <x v="10"/>
    <x v="48"/>
    <n v="2807"/>
    <n v="3518"/>
    <n v="213193"/>
    <n v="235376"/>
    <n v="1.3166473570895849E-2"/>
    <n v="1.494629868805656E-2"/>
  </r>
  <r>
    <x v="10"/>
    <x v="49"/>
    <n v="764173"/>
    <n v="397842"/>
    <n v="52934842"/>
    <n v="23538781"/>
    <n v="1.4436106185034049E-2"/>
    <n v="1.6901554927589501E-2"/>
  </r>
  <r>
    <x v="10"/>
    <x v="200"/>
    <n v="131"/>
    <n v="131"/>
    <n v="1000"/>
    <n v="1000"/>
    <n v="0.13100000000000001"/>
    <n v="0.13100000000000001"/>
  </r>
  <r>
    <x v="10"/>
    <x v="50"/>
    <n v="2248"/>
    <n v="2396"/>
    <n v="125564"/>
    <n v="120994"/>
    <n v="1.7903220668344429E-2"/>
    <n v="1.980263484139709E-2"/>
  </r>
  <r>
    <x v="10"/>
    <x v="51"/>
    <n v="788760"/>
    <n v="742658"/>
    <n v="17934507"/>
    <n v="16846253"/>
    <n v="4.3980021307527442E-2"/>
    <n v="4.4084461986888132E-2"/>
  </r>
  <r>
    <x v="10"/>
    <x v="52"/>
    <n v="4"/>
    <n v="8"/>
    <n v="43827"/>
    <n v="103477"/>
    <n v="9.1267939854427634E-5"/>
    <n v="7.731186640509485E-5"/>
  </r>
  <r>
    <x v="10"/>
    <x v="53"/>
    <n v="531"/>
    <n v="454"/>
    <n v="101398"/>
    <n v="115330"/>
    <n v="5.2367896802698278E-3"/>
    <n v="3.9365299575132226E-3"/>
  </r>
  <r>
    <x v="10"/>
    <x v="54"/>
    <n v="5666"/>
    <n v="10859"/>
    <n v="568833"/>
    <n v="1167265"/>
    <n v="9.9607441902983818E-3"/>
    <n v="9.3029432048420888E-3"/>
  </r>
  <r>
    <x v="10"/>
    <x v="55"/>
    <n v="784"/>
    <n v="1303"/>
    <n v="60160"/>
    <n v="149548"/>
    <n v="1.3031914893617019E-2"/>
    <n v="8.7129216037660148E-3"/>
  </r>
  <r>
    <x v="10"/>
    <x v="56"/>
    <n v="53"/>
    <n v="40"/>
    <n v="37734"/>
    <n v="34080"/>
    <n v="1.40456882387237E-3"/>
    <n v="1.173708920187793E-3"/>
  </r>
  <r>
    <x v="10"/>
    <x v="57"/>
    <n v="687064"/>
    <n v="1025395"/>
    <n v="24899335"/>
    <n v="37735643"/>
    <n v="2.7593668666251531E-2"/>
    <n v="2.717311587879926E-2"/>
  </r>
  <r>
    <x v="10"/>
    <x v="59"/>
    <n v="26"/>
    <n v="48"/>
    <n v="1490"/>
    <n v="2751"/>
    <n v="1.74496644295302E-2"/>
    <n v="1.7448200654307529E-2"/>
  </r>
  <r>
    <x v="10"/>
    <x v="60"/>
    <n v="3"/>
    <n v="17"/>
    <n v="146911"/>
    <n v="721458"/>
    <n v="2.0420526713452362E-5"/>
    <n v="2.35633952357587E-5"/>
  </r>
  <r>
    <x v="10"/>
    <x v="61"/>
    <n v="2784819"/>
    <n v="323369"/>
    <n v="51290792"/>
    <n v="6074274"/>
    <n v="5.429471629137643E-2"/>
    <n v="5.3235827030522487E-2"/>
  </r>
  <r>
    <x v="10"/>
    <x v="62"/>
    <n v="555289"/>
    <n v="602993"/>
    <n v="10016035"/>
    <n v="13819262"/>
    <n v="5.5440001956862182E-2"/>
    <n v="4.3634240381288089E-2"/>
  </r>
  <r>
    <x v="10"/>
    <x v="64"/>
    <n v="40"/>
    <n v="25"/>
    <n v="4724"/>
    <n v="4200"/>
    <n v="8.4674005080440304E-3"/>
    <n v="5.9523809523809521E-3"/>
  </r>
  <r>
    <x v="10"/>
    <x v="65"/>
    <n v="12802"/>
    <n v="14126"/>
    <n v="790416"/>
    <n v="840762"/>
    <n v="1.6196534483107629E-2"/>
    <n v="1.6801425373649141E-2"/>
  </r>
  <r>
    <x v="10"/>
    <x v="158"/>
    <n v="33"/>
    <n v="38"/>
    <n v="1075"/>
    <n v="1236"/>
    <n v="3.0697674418604649E-2"/>
    <n v="3.0744336569579291E-2"/>
  </r>
  <r>
    <x v="10"/>
    <x v="66"/>
    <n v="10"/>
    <n v="10"/>
    <n v="2512"/>
    <n v="2611"/>
    <n v="3.9808917197452229E-3"/>
    <n v="3.8299502106472622E-3"/>
  </r>
  <r>
    <x v="10"/>
    <x v="67"/>
    <n v="2149"/>
    <n v="2149"/>
    <n v="31938"/>
    <n v="31938"/>
    <n v="6.7286617822030187E-2"/>
    <n v="6.7286617822030187E-2"/>
  </r>
  <r>
    <x v="10"/>
    <x v="71"/>
    <n v="168"/>
    <n v="77"/>
    <n v="2968"/>
    <n v="1376"/>
    <n v="5.6603773584905662E-2"/>
    <n v="5.5959302325581398E-2"/>
  </r>
  <r>
    <x v="10"/>
    <x v="197"/>
    <n v="15"/>
    <n v="30"/>
    <n v="28413"/>
    <n v="128691"/>
    <n v="5.2792735719564988E-4"/>
    <n v="2.3311653495582441E-4"/>
  </r>
  <r>
    <x v="10"/>
    <x v="190"/>
    <n v="26"/>
    <n v="31"/>
    <n v="3245"/>
    <n v="3763"/>
    <n v="8.0123266563944529E-3"/>
    <n v="8.2381078926388514E-3"/>
  </r>
  <r>
    <x v="10"/>
    <x v="74"/>
    <n v="1"/>
    <n v="3"/>
    <n v="290"/>
    <n v="490"/>
    <n v="3.448275862068965E-3"/>
    <n v="6.1224489795918364E-3"/>
  </r>
  <r>
    <x v="10"/>
    <x v="77"/>
    <n v="1604391"/>
    <n v="1494675"/>
    <n v="32356177"/>
    <n v="30519620"/>
    <n v="4.9585307930538267E-2"/>
    <n v="4.8974233624140801E-2"/>
  </r>
  <r>
    <x v="10"/>
    <x v="79"/>
    <n v="34"/>
    <n v="12"/>
    <n v="8227"/>
    <n v="1584"/>
    <n v="4.1327336817795074E-3"/>
    <n v="7.575757575757576E-3"/>
  </r>
  <r>
    <x v="10"/>
    <x v="80"/>
    <n v="100"/>
    <n v="86"/>
    <n v="23175"/>
    <n v="16387"/>
    <n v="4.3149946062567418E-3"/>
    <n v="5.2480624885580026E-3"/>
  </r>
  <r>
    <x v="10"/>
    <x v="141"/>
    <n v="1"/>
    <n v="4"/>
    <n v="283"/>
    <n v="910"/>
    <n v="3.53356890459364E-3"/>
    <n v="4.3956043956043956E-3"/>
  </r>
  <r>
    <x v="10"/>
    <x v="83"/>
    <n v="899"/>
    <n v="3214"/>
    <n v="886104"/>
    <n v="2807696"/>
    <n v="1.014553596417576E-3"/>
    <n v="1.144710823393986E-3"/>
  </r>
  <r>
    <x v="10"/>
    <x v="84"/>
    <n v="67"/>
    <n v="58"/>
    <n v="6004541"/>
    <n v="5280777"/>
    <n v="1.115822175250365E-5"/>
    <n v="1.098323220238234E-5"/>
  </r>
  <r>
    <x v="10"/>
    <x v="175"/>
    <n v="1"/>
    <n v="11"/>
    <n v="48458"/>
    <n v="621167"/>
    <n v="2.063642742168476E-5"/>
    <n v="1.770860332245596E-5"/>
  </r>
  <r>
    <x v="10"/>
    <x v="86"/>
    <n v="141652"/>
    <n v="141429"/>
    <n v="3599770"/>
    <n v="3597583"/>
    <n v="3.9350291824199878E-2"/>
    <n v="3.9312227125823093E-2"/>
  </r>
  <r>
    <x v="10"/>
    <x v="88"/>
    <n v="112159"/>
    <n v="29002"/>
    <n v="1090106"/>
    <n v="416197"/>
    <n v="0.1028881595000853"/>
    <n v="6.9683347068815973E-2"/>
  </r>
  <r>
    <x v="10"/>
    <x v="89"/>
    <n v="129"/>
    <n v="106"/>
    <n v="1406"/>
    <n v="993"/>
    <n v="9.1749644381223336E-2"/>
    <n v="0.1067472306143001"/>
  </r>
  <r>
    <x v="10"/>
    <x v="90"/>
    <n v="104"/>
    <n v="48"/>
    <n v="9918980"/>
    <n v="5049618"/>
    <n v="1.048494905726194E-5"/>
    <n v="9.5056695377749363E-6"/>
  </r>
  <r>
    <x v="10"/>
    <x v="163"/>
    <n v="4794"/>
    <n v="2457"/>
    <n v="81712"/>
    <n v="42041"/>
    <n v="5.866947327197964E-2"/>
    <n v="5.8442948550224777E-2"/>
  </r>
  <r>
    <x v="10"/>
    <x v="91"/>
    <n v="19912"/>
    <n v="13675"/>
    <n v="248496"/>
    <n v="149888"/>
    <n v="8.0130062455733689E-2"/>
    <n v="9.1234788642186163E-2"/>
  </r>
  <r>
    <x v="10"/>
    <x v="94"/>
    <n v="17"/>
    <n v="43"/>
    <n v="768"/>
    <n v="2000"/>
    <n v="2.2135416666666661E-2"/>
    <n v="2.1499999999999998E-2"/>
  </r>
  <r>
    <x v="10"/>
    <x v="95"/>
    <n v="25"/>
    <n v="20"/>
    <n v="1427"/>
    <n v="1298"/>
    <n v="1.751927119831815E-2"/>
    <n v="1.5408320493066259E-2"/>
  </r>
  <r>
    <x v="10"/>
    <x v="98"/>
    <n v="789515"/>
    <n v="555540"/>
    <n v="10764848"/>
    <n v="7966728"/>
    <n v="7.3341955223148528E-2"/>
    <n v="6.9732517540450734E-2"/>
  </r>
  <r>
    <x v="10"/>
    <x v="100"/>
    <n v="428"/>
    <n v="77"/>
    <n v="32822"/>
    <n v="5989"/>
    <n v="1.3040034123453779E-2"/>
    <n v="1.2856904324595089E-2"/>
  </r>
  <r>
    <x v="10"/>
    <x v="101"/>
    <n v="805654"/>
    <n v="7110177"/>
    <n v="57315041"/>
    <n v="526093973"/>
    <n v="1.4056589438712949E-2"/>
    <n v="1.351503222790199E-2"/>
  </r>
  <r>
    <x v="10"/>
    <x v="103"/>
    <n v="15"/>
    <n v="19"/>
    <n v="612"/>
    <n v="620"/>
    <n v="2.4509803921568631E-2"/>
    <n v="3.0645161290322579E-2"/>
  </r>
  <r>
    <x v="10"/>
    <x v="104"/>
    <n v="5"/>
    <n v="31"/>
    <n v="2703"/>
    <n v="16417"/>
    <n v="1.849796522382538E-3"/>
    <n v="1.888286532253152E-3"/>
  </r>
  <r>
    <x v="10"/>
    <x v="105"/>
    <n v="704675"/>
    <n v="394929"/>
    <n v="11217639"/>
    <n v="9528999"/>
    <n v="6.2818477221454533E-2"/>
    <n v="4.1444961847514103E-2"/>
  </r>
  <r>
    <x v="10"/>
    <x v="106"/>
    <n v="6"/>
    <n v="7"/>
    <n v="1340"/>
    <n v="1567"/>
    <n v="4.4776119402985077E-3"/>
    <n v="4.4671346522016592E-3"/>
  </r>
  <r>
    <x v="10"/>
    <x v="107"/>
    <n v="1026200"/>
    <n v="318733"/>
    <n v="19576688"/>
    <n v="6570833"/>
    <n v="5.2419489956625959E-2"/>
    <n v="4.85072440587061E-2"/>
  </r>
  <r>
    <x v="10"/>
    <x v="145"/>
    <n v="5"/>
    <n v="5"/>
    <n v="1540"/>
    <n v="1694"/>
    <n v="3.246753246753247E-3"/>
    <n v="2.9515938606847702E-3"/>
  </r>
  <r>
    <x v="10"/>
    <x v="108"/>
    <n v="1"/>
    <n v="3"/>
    <n v="10549"/>
    <n v="59704"/>
    <n v="9.4795715233671432E-5"/>
    <n v="5.024788958863728E-5"/>
  </r>
  <r>
    <x v="10"/>
    <x v="109"/>
    <n v="3"/>
    <n v="15"/>
    <n v="1467"/>
    <n v="5756"/>
    <n v="2.0449897750511249E-3"/>
    <n v="2.6059763724808889E-3"/>
  </r>
  <r>
    <x v="10"/>
    <x v="111"/>
    <n v="67"/>
    <n v="51"/>
    <n v="86982"/>
    <n v="146106"/>
    <n v="7.7027430962727916E-4"/>
    <n v="3.4906164017904808E-4"/>
  </r>
  <r>
    <x v="10"/>
    <x v="149"/>
    <n v="108"/>
    <n v="108"/>
    <n v="996"/>
    <n v="982"/>
    <n v="0.108433734939759"/>
    <n v="0.10997963340122199"/>
  </r>
  <r>
    <x v="10"/>
    <x v="164"/>
    <n v="198"/>
    <n v="197"/>
    <n v="8660"/>
    <n v="8268"/>
    <n v="2.2863741339491921E-2"/>
    <n v="2.3826802128688922E-2"/>
  </r>
  <r>
    <x v="10"/>
    <x v="112"/>
    <n v="112"/>
    <n v="156"/>
    <n v="43789"/>
    <n v="69922"/>
    <n v="2.5577199753362722E-3"/>
    <n v="2.2310574640313492E-3"/>
  </r>
  <r>
    <x v="10"/>
    <x v="191"/>
    <n v="13"/>
    <n v="9"/>
    <n v="4358"/>
    <n v="2264"/>
    <n v="2.983019733822854E-3"/>
    <n v="3.975265017667845E-3"/>
  </r>
  <r>
    <x v="10"/>
    <x v="172"/>
    <n v="5"/>
    <n v="12"/>
    <n v="252"/>
    <n v="506"/>
    <n v="1.984126984126984E-2"/>
    <n v="2.3715415019762841E-2"/>
  </r>
  <r>
    <x v="10"/>
    <x v="113"/>
    <n v="1427"/>
    <n v="6686"/>
    <n v="718750"/>
    <n v="2681881"/>
    <n v="1.985391304347826E-3"/>
    <n v="2.493026349789569E-3"/>
  </r>
  <r>
    <x v="10"/>
    <x v="177"/>
    <n v="2"/>
    <n v="2"/>
    <n v="263"/>
    <n v="211"/>
    <n v="7.6045627376425864E-3"/>
    <n v="9.4786729857819912E-3"/>
  </r>
  <r>
    <x v="10"/>
    <x v="114"/>
    <n v="141815"/>
    <n v="577407"/>
    <n v="5381791"/>
    <n v="21526847"/>
    <n v="2.6350893224950579E-2"/>
    <n v="2.6822646159003219E-2"/>
  </r>
  <r>
    <x v="10"/>
    <x v="115"/>
    <n v="3870518"/>
    <n v="2532728"/>
    <n v="35693488"/>
    <n v="28391453"/>
    <n v="0.1084376511480189"/>
    <n v="8.9207410413267685E-2"/>
  </r>
  <r>
    <x v="10"/>
    <x v="116"/>
    <n v="910"/>
    <n v="4154"/>
    <n v="27857"/>
    <n v="119916"/>
    <n v="3.2666834188893268E-2"/>
    <n v="3.464091530738183E-2"/>
  </r>
  <r>
    <x v="10"/>
    <x v="117"/>
    <n v="1550"/>
    <n v="5741"/>
    <n v="57568"/>
    <n v="252397"/>
    <n v="2.6924680377987769E-2"/>
    <n v="2.274591219388503E-2"/>
  </r>
  <r>
    <x v="10"/>
    <x v="118"/>
    <n v="973"/>
    <n v="900"/>
    <n v="29790"/>
    <n v="25651"/>
    <n v="3.2661967103054718E-2"/>
    <n v="3.5086351409301782E-2"/>
  </r>
  <r>
    <x v="10"/>
    <x v="119"/>
    <n v="45"/>
    <n v="29"/>
    <n v="2848"/>
    <n v="1827"/>
    <n v="1.5800561797752809E-2"/>
    <n v="1.5873015873015869E-2"/>
  </r>
  <r>
    <x v="10"/>
    <x v="120"/>
    <n v="906"/>
    <n v="1812"/>
    <n v="14269"/>
    <n v="30644"/>
    <n v="6.3494288317331282E-2"/>
    <n v="5.9130661793499538E-2"/>
  </r>
  <r>
    <x v="10"/>
    <x v="121"/>
    <n v="1"/>
    <n v="2"/>
    <n v="51"/>
    <n v="102"/>
    <n v="1.9607843137254902E-2"/>
    <n v="1.9607843137254902E-2"/>
  </r>
  <r>
    <x v="10"/>
    <x v="150"/>
    <n v="4"/>
    <n v="15"/>
    <n v="353"/>
    <n v="1400"/>
    <n v="1.1331444759206799E-2"/>
    <n v="1.0714285714285709E-2"/>
  </r>
  <r>
    <x v="10"/>
    <x v="151"/>
    <n v="4"/>
    <n v="3"/>
    <n v="6601"/>
    <n v="4209"/>
    <n v="6.0596879260718076E-4"/>
    <n v="7.1275837491090524E-4"/>
  </r>
  <r>
    <x v="10"/>
    <x v="122"/>
    <n v="873"/>
    <n v="1955"/>
    <n v="33827"/>
    <n v="75143"/>
    <n v="3.3700278910815042E-2"/>
    <n v="3.8098081865062347E-2"/>
  </r>
  <r>
    <x v="10"/>
    <x v="124"/>
    <n v="44"/>
    <n v="60"/>
    <n v="3217901"/>
    <n v="4140812"/>
    <n v="1.3673509533077621E-5"/>
    <n v="1.448991164051882E-5"/>
  </r>
  <r>
    <x v="10"/>
    <x v="125"/>
    <n v="10"/>
    <n v="11"/>
    <n v="1665"/>
    <n v="1286"/>
    <n v="6.006006006006006E-3"/>
    <n v="8.553654743390357E-3"/>
  </r>
  <r>
    <x v="10"/>
    <x v="126"/>
    <n v="38241"/>
    <n v="124553"/>
    <n v="1720029"/>
    <n v="5248379"/>
    <n v="2.2232764680130392E-2"/>
    <n v="2.3731708399869749E-2"/>
  </r>
  <r>
    <x v="10"/>
    <x v="127"/>
    <n v="27"/>
    <n v="44"/>
    <n v="1271186"/>
    <n v="2400048"/>
    <n v="2.124000736320255E-5"/>
    <n v="1.833296667399985E-5"/>
  </r>
  <r>
    <x v="10"/>
    <x v="129"/>
    <n v="741"/>
    <n v="2568"/>
    <n v="64384"/>
    <n v="214804"/>
    <n v="1.1509070576540759E-2"/>
    <n v="1.195508463529543E-2"/>
  </r>
  <r>
    <x v="10"/>
    <x v="130"/>
    <n v="3388"/>
    <n v="8246"/>
    <n v="473216"/>
    <n v="641520"/>
    <n v="7.1595212334325123E-3"/>
    <n v="1.285384711310637E-2"/>
  </r>
  <r>
    <x v="11"/>
    <x v="0"/>
    <n v="279"/>
    <n v="369"/>
    <n v="53771"/>
    <n v="59746"/>
    <n v="5.1886704729315059E-3"/>
    <n v="6.1761456833930306E-3"/>
  </r>
  <r>
    <x v="11"/>
    <x v="1"/>
    <n v="136"/>
    <n v="13"/>
    <n v="3800"/>
    <n v="53832"/>
    <n v="3.5789473684210531E-2"/>
    <n v="2.4149204933868331E-4"/>
  </r>
  <r>
    <x v="11"/>
    <x v="2"/>
    <n v="1"/>
    <n v="2"/>
    <n v="2136105"/>
    <n v="4156732"/>
    <n v="4.6814178141992078E-7"/>
    <n v="4.8114720891315581E-7"/>
  </r>
  <r>
    <x v="11"/>
    <x v="152"/>
    <n v="1"/>
    <n v="2"/>
    <n v="685"/>
    <n v="938"/>
    <n v="1.4598540145985401E-3"/>
    <n v="2.1321961620469078E-3"/>
  </r>
  <r>
    <x v="11"/>
    <x v="3"/>
    <n v="763"/>
    <n v="812"/>
    <n v="7882"/>
    <n v="52570"/>
    <n v="9.6802841918294857E-2"/>
    <n v="1.544607190412783E-2"/>
  </r>
  <r>
    <x v="11"/>
    <x v="4"/>
    <n v="106162"/>
    <n v="613208"/>
    <n v="21051331"/>
    <n v="119929623"/>
    <n v="5.0430065443367927E-3"/>
    <n v="5.1130653516687869E-3"/>
  </r>
  <r>
    <x v="11"/>
    <x v="5"/>
    <n v="4"/>
    <n v="4"/>
    <n v="1488"/>
    <n v="970"/>
    <n v="2.6881720430107529E-3"/>
    <n v="4.1237113402061857E-3"/>
  </r>
  <r>
    <x v="11"/>
    <x v="131"/>
    <n v="504"/>
    <n v="354"/>
    <n v="13476"/>
    <n v="13888"/>
    <n v="3.7399821905609983E-2"/>
    <n v="2.5489631336405531E-2"/>
  </r>
  <r>
    <x v="11"/>
    <x v="6"/>
    <n v="1258"/>
    <n v="950"/>
    <n v="732079"/>
    <n v="728030"/>
    <n v="1.7183937799062671E-3"/>
    <n v="1.304891281952667E-3"/>
  </r>
  <r>
    <x v="11"/>
    <x v="7"/>
    <n v="43"/>
    <n v="83"/>
    <n v="178331"/>
    <n v="299312"/>
    <n v="2.411246502290684E-4"/>
    <n v="2.7730261399476128E-4"/>
  </r>
  <r>
    <x v="11"/>
    <x v="8"/>
    <n v="6"/>
    <n v="45"/>
    <n v="62215"/>
    <n v="436598"/>
    <n v="9.643976532990438E-5"/>
    <n v="1.030696430125653E-4"/>
  </r>
  <r>
    <x v="11"/>
    <x v="9"/>
    <n v="744143"/>
    <n v="152146"/>
    <n v="28433932"/>
    <n v="9608098"/>
    <n v="2.617094955421571E-2"/>
    <n v="1.5835184029138749E-2"/>
  </r>
  <r>
    <x v="11"/>
    <x v="10"/>
    <n v="712374"/>
    <n v="146748"/>
    <n v="11319844"/>
    <n v="2732174"/>
    <n v="6.2931432623983152E-2"/>
    <n v="5.3711074038476317E-2"/>
  </r>
  <r>
    <x v="11"/>
    <x v="12"/>
    <n v="245"/>
    <n v="1607"/>
    <n v="150689"/>
    <n v="940157"/>
    <n v="1.625865192548892E-3"/>
    <n v="1.709288980457519E-3"/>
  </r>
  <r>
    <x v="11"/>
    <x v="14"/>
    <n v="236441"/>
    <n v="757886"/>
    <n v="2671611"/>
    <n v="9111114"/>
    <n v="8.8501282559474412E-2"/>
    <n v="8.3182583381132102E-2"/>
  </r>
  <r>
    <x v="11"/>
    <x v="15"/>
    <n v="9"/>
    <n v="13"/>
    <n v="5744"/>
    <n v="5538"/>
    <n v="1.566852367688022E-3"/>
    <n v="2.3474178403755869E-3"/>
  </r>
  <r>
    <x v="11"/>
    <x v="179"/>
    <n v="5"/>
    <n v="6"/>
    <n v="4757"/>
    <n v="8862"/>
    <n v="1.051082615093546E-3"/>
    <n v="6.770480704129993E-4"/>
  </r>
  <r>
    <x v="11"/>
    <x v="180"/>
    <n v="1"/>
    <n v="1"/>
    <n v="45"/>
    <n v="45"/>
    <n v="2.222222222222222E-2"/>
    <n v="2.222222222222222E-2"/>
  </r>
  <r>
    <x v="11"/>
    <x v="16"/>
    <n v="7"/>
    <n v="26"/>
    <n v="381"/>
    <n v="1291"/>
    <n v="1.8372703412073491E-2"/>
    <n v="2.0139426800929509E-2"/>
  </r>
  <r>
    <x v="11"/>
    <x v="17"/>
    <n v="280"/>
    <n v="110"/>
    <n v="6836"/>
    <n v="2644"/>
    <n v="4.0959625511995321E-2"/>
    <n v="4.1603630862329807E-2"/>
  </r>
  <r>
    <x v="11"/>
    <x v="18"/>
    <n v="5"/>
    <n v="7"/>
    <n v="146707"/>
    <n v="181319"/>
    <n v="3.40815366683253E-5"/>
    <n v="3.8605992753103642E-5"/>
  </r>
  <r>
    <x v="11"/>
    <x v="20"/>
    <n v="26"/>
    <n v="174"/>
    <n v="174667"/>
    <n v="989957"/>
    <n v="1.4885467775824861E-4"/>
    <n v="1.7576521000407089E-4"/>
  </r>
  <r>
    <x v="11"/>
    <x v="21"/>
    <n v="39456"/>
    <n v="43780"/>
    <n v="998030"/>
    <n v="1057932"/>
    <n v="3.9533881747041671E-2"/>
    <n v="4.1382621945455847E-2"/>
  </r>
  <r>
    <x v="11"/>
    <x v="22"/>
    <n v="1479"/>
    <n v="4124"/>
    <n v="54932"/>
    <n v="193170"/>
    <n v="2.692419718925217E-2"/>
    <n v="2.1349070766682202E-2"/>
  </r>
  <r>
    <x v="11"/>
    <x v="23"/>
    <n v="340"/>
    <n v="437"/>
    <n v="28623"/>
    <n v="51936"/>
    <n v="1.1878559200642839E-2"/>
    <n v="8.4142020948860131E-3"/>
  </r>
  <r>
    <x v="11"/>
    <x v="24"/>
    <n v="35"/>
    <n v="66"/>
    <n v="384085"/>
    <n v="704430"/>
    <n v="9.1125662288295555E-5"/>
    <n v="9.3692772880201011E-5"/>
  </r>
  <r>
    <x v="11"/>
    <x v="25"/>
    <n v="146562"/>
    <n v="112108"/>
    <n v="7351141"/>
    <n v="5655763"/>
    <n v="1.993731313275041E-2"/>
    <n v="1.982190555014416E-2"/>
  </r>
  <r>
    <x v="11"/>
    <x v="26"/>
    <n v="50009"/>
    <n v="330978"/>
    <n v="708907"/>
    <n v="6112893"/>
    <n v="7.0543808990459964E-2"/>
    <n v="5.4144248885102358E-2"/>
  </r>
  <r>
    <x v="11"/>
    <x v="27"/>
    <n v="6482"/>
    <n v="3958"/>
    <n v="112170"/>
    <n v="85594"/>
    <n v="5.7787287153427833E-2"/>
    <n v="4.6241558987779513E-2"/>
  </r>
  <r>
    <x v="11"/>
    <x v="28"/>
    <n v="204"/>
    <n v="62"/>
    <n v="16132"/>
    <n v="8100"/>
    <n v="1.2645673196131911E-2"/>
    <n v="7.6543209876543212E-3"/>
  </r>
  <r>
    <x v="11"/>
    <x v="29"/>
    <n v="276"/>
    <n v="189"/>
    <n v="3942"/>
    <n v="10565"/>
    <n v="7.0015220700152203E-2"/>
    <n v="1.7889256980596312E-2"/>
  </r>
  <r>
    <x v="11"/>
    <x v="30"/>
    <n v="1562"/>
    <n v="4322"/>
    <n v="1864068"/>
    <n v="4952896"/>
    <n v="8.3795226354403381E-4"/>
    <n v="8.7262078589980482E-4"/>
  </r>
  <r>
    <x v="11"/>
    <x v="31"/>
    <n v="430"/>
    <n v="144"/>
    <n v="27378"/>
    <n v="88994"/>
    <n v="1.570604134706699E-2"/>
    <n v="1.6180866125806239E-3"/>
  </r>
  <r>
    <x v="11"/>
    <x v="32"/>
    <n v="3070"/>
    <n v="2897"/>
    <n v="54962"/>
    <n v="45196"/>
    <n v="5.585677377096903E-2"/>
    <n v="6.409859279582264E-2"/>
  </r>
  <r>
    <x v="11"/>
    <x v="174"/>
    <n v="15"/>
    <n v="7"/>
    <n v="2297"/>
    <n v="1015"/>
    <n v="6.5302568567696994E-3"/>
    <n v="6.8965517241379309E-3"/>
  </r>
  <r>
    <x v="11"/>
    <x v="33"/>
    <n v="224"/>
    <n v="209"/>
    <n v="5678"/>
    <n v="9292"/>
    <n v="3.9450510743219452E-2"/>
    <n v="2.249246663796815E-2"/>
  </r>
  <r>
    <x v="11"/>
    <x v="35"/>
    <n v="23292"/>
    <n v="21484"/>
    <n v="754497"/>
    <n v="622619"/>
    <n v="3.0870898095022241E-2"/>
    <n v="3.4505853499491673E-2"/>
  </r>
  <r>
    <x v="11"/>
    <x v="36"/>
    <n v="179181"/>
    <n v="34631"/>
    <n v="15588109"/>
    <n v="3106470"/>
    <n v="1.1494723317626271E-2"/>
    <n v="1.114802331907277E-2"/>
  </r>
  <r>
    <x v="11"/>
    <x v="37"/>
    <n v="366"/>
    <n v="884"/>
    <n v="17746"/>
    <n v="45761"/>
    <n v="2.0624366054322101E-2"/>
    <n v="1.9317759664343001E-2"/>
  </r>
  <r>
    <x v="11"/>
    <x v="38"/>
    <n v="1"/>
    <n v="1"/>
    <n v="2402"/>
    <n v="1879"/>
    <n v="4.1631973355537048E-4"/>
    <n v="5.3219797764768491E-4"/>
  </r>
  <r>
    <x v="11"/>
    <x v="39"/>
    <n v="14"/>
    <n v="9"/>
    <n v="884"/>
    <n v="735"/>
    <n v="1.5837104072398189E-2"/>
    <n v="1.2244897959183669E-2"/>
  </r>
  <r>
    <x v="11"/>
    <x v="40"/>
    <n v="82496"/>
    <n v="329416"/>
    <n v="1418175"/>
    <n v="5406137"/>
    <n v="5.8170536076295243E-2"/>
    <n v="6.0933712926623952E-2"/>
  </r>
  <r>
    <x v="11"/>
    <x v="184"/>
    <n v="4"/>
    <n v="9"/>
    <n v="223"/>
    <n v="662"/>
    <n v="1.79372197309417E-2"/>
    <n v="1.3595166163142E-2"/>
  </r>
  <r>
    <x v="11"/>
    <x v="41"/>
    <n v="4"/>
    <n v="13"/>
    <n v="201"/>
    <n v="615"/>
    <n v="1.9900497512437811E-2"/>
    <n v="2.113821138211382E-2"/>
  </r>
  <r>
    <x v="11"/>
    <x v="42"/>
    <n v="1"/>
    <n v="1"/>
    <n v="4"/>
    <n v="4"/>
    <n v="0.25"/>
    <n v="0.25"/>
  </r>
  <r>
    <x v="11"/>
    <x v="44"/>
    <n v="746"/>
    <n v="674"/>
    <n v="16502341"/>
    <n v="18538973"/>
    <n v="4.5205707481138593E-5"/>
    <n v="3.6355843443970713E-5"/>
  </r>
  <r>
    <x v="11"/>
    <x v="46"/>
    <n v="33"/>
    <n v="24"/>
    <n v="6198"/>
    <n v="6656"/>
    <n v="5.324298160696999E-3"/>
    <n v="3.605769230769231E-3"/>
  </r>
  <r>
    <x v="11"/>
    <x v="48"/>
    <n v="3881"/>
    <n v="3748"/>
    <n v="294925"/>
    <n v="333287"/>
    <n v="1.315927778248707E-2"/>
    <n v="1.1245563133275519E-2"/>
  </r>
  <r>
    <x v="11"/>
    <x v="49"/>
    <n v="527588"/>
    <n v="281211"/>
    <n v="60134780"/>
    <n v="28128790"/>
    <n v="8.7734252956442171E-3"/>
    <n v="9.9972661461797674E-3"/>
  </r>
  <r>
    <x v="11"/>
    <x v="50"/>
    <n v="667"/>
    <n v="826"/>
    <n v="104639"/>
    <n v="103896"/>
    <n v="6.3742963904471562E-3"/>
    <n v="7.950257950257951E-3"/>
  </r>
  <r>
    <x v="11"/>
    <x v="51"/>
    <n v="372809"/>
    <n v="309038"/>
    <n v="15080639"/>
    <n v="12694746"/>
    <n v="2.4721034698861239E-2"/>
    <n v="2.4343771824973891E-2"/>
  </r>
  <r>
    <x v="11"/>
    <x v="52"/>
    <n v="35"/>
    <n v="82"/>
    <n v="24914"/>
    <n v="66473"/>
    <n v="1.4048326242273421E-3"/>
    <n v="1.233583560242504E-3"/>
  </r>
  <r>
    <x v="11"/>
    <x v="53"/>
    <n v="224"/>
    <n v="276"/>
    <n v="118804"/>
    <n v="171908"/>
    <n v="1.8854584020740041E-3"/>
    <n v="1.6055099239127911E-3"/>
  </r>
  <r>
    <x v="11"/>
    <x v="54"/>
    <n v="15189"/>
    <n v="94368"/>
    <n v="664919"/>
    <n v="2638304"/>
    <n v="2.2843383930975049E-2"/>
    <n v="3.5768433053961941E-2"/>
  </r>
  <r>
    <x v="11"/>
    <x v="55"/>
    <n v="85"/>
    <n v="44"/>
    <n v="7575"/>
    <n v="7236"/>
    <n v="1.122112211221122E-2"/>
    <n v="6.0807075732448868E-3"/>
  </r>
  <r>
    <x v="11"/>
    <x v="56"/>
    <n v="324"/>
    <n v="313"/>
    <n v="38404"/>
    <n v="31905"/>
    <n v="8.4366211852931992E-3"/>
    <n v="9.8103745494436609E-3"/>
  </r>
  <r>
    <x v="11"/>
    <x v="57"/>
    <n v="988370"/>
    <n v="1544887"/>
    <n v="27112599"/>
    <n v="42425153"/>
    <n v="3.6454269839641708E-2"/>
    <n v="3.6414411988095842E-2"/>
  </r>
  <r>
    <x v="11"/>
    <x v="59"/>
    <n v="149"/>
    <n v="326"/>
    <n v="3826"/>
    <n v="7697"/>
    <n v="3.8944066910611613E-2"/>
    <n v="4.2354163959984412E-2"/>
  </r>
  <r>
    <x v="11"/>
    <x v="60"/>
    <n v="222"/>
    <n v="742"/>
    <n v="58758"/>
    <n v="264490"/>
    <n v="3.778208924742163E-3"/>
    <n v="2.8053990699081249E-3"/>
  </r>
  <r>
    <x v="11"/>
    <x v="61"/>
    <n v="2128111"/>
    <n v="332242"/>
    <n v="39607502"/>
    <n v="6483184"/>
    <n v="5.3729997918071183E-2"/>
    <n v="5.1246733086705541E-2"/>
  </r>
  <r>
    <x v="11"/>
    <x v="62"/>
    <n v="586739"/>
    <n v="610222"/>
    <n v="10177541"/>
    <n v="13465110"/>
    <n v="5.7650369573554162E-2"/>
    <n v="4.5318753430161347E-2"/>
  </r>
  <r>
    <x v="11"/>
    <x v="64"/>
    <n v="1"/>
    <n v="1"/>
    <n v="10137"/>
    <n v="12381"/>
    <n v="9.864851533984413E-5"/>
    <n v="8.0768920119537999E-5"/>
  </r>
  <r>
    <x v="11"/>
    <x v="65"/>
    <n v="20909"/>
    <n v="31434"/>
    <n v="997353"/>
    <n v="1216925"/>
    <n v="2.0964493013005431E-2"/>
    <n v="2.5830679787168478E-2"/>
  </r>
  <r>
    <x v="11"/>
    <x v="66"/>
    <n v="1"/>
    <n v="1"/>
    <n v="234"/>
    <n v="104"/>
    <n v="4.2735042735042739E-3"/>
    <n v="9.6153846153846159E-3"/>
  </r>
  <r>
    <x v="11"/>
    <x v="67"/>
    <n v="818"/>
    <n v="818"/>
    <n v="16852"/>
    <n v="16852"/>
    <n v="4.8540232613339673E-2"/>
    <n v="4.8540232613339673E-2"/>
  </r>
  <r>
    <x v="11"/>
    <x v="69"/>
    <n v="31"/>
    <n v="5"/>
    <n v="1626"/>
    <n v="828"/>
    <n v="1.9065190651906521E-2"/>
    <n v="6.038647342995169E-3"/>
  </r>
  <r>
    <x v="11"/>
    <x v="70"/>
    <n v="51"/>
    <n v="22"/>
    <n v="2527"/>
    <n v="1113"/>
    <n v="2.0182034032449541E-2"/>
    <n v="1.9766397124887689E-2"/>
  </r>
  <r>
    <x v="11"/>
    <x v="71"/>
    <n v="23"/>
    <n v="9"/>
    <n v="2577"/>
    <n v="1326"/>
    <n v="8.9251067132324405E-3"/>
    <n v="6.7873303167420816E-3"/>
  </r>
  <r>
    <x v="11"/>
    <x v="197"/>
    <n v="176"/>
    <n v="718"/>
    <n v="116128"/>
    <n v="272747"/>
    <n v="1.515569027280243E-3"/>
    <n v="2.6324762508845188E-3"/>
  </r>
  <r>
    <x v="11"/>
    <x v="190"/>
    <n v="3"/>
    <n v="2"/>
    <n v="575"/>
    <n v="622"/>
    <n v="5.2173913043478256E-3"/>
    <n v="3.2154340836012861E-3"/>
  </r>
  <r>
    <x v="11"/>
    <x v="74"/>
    <n v="35"/>
    <n v="43"/>
    <n v="1339"/>
    <n v="1783"/>
    <n v="2.6138909634055262E-2"/>
    <n v="2.411665731912507E-2"/>
  </r>
  <r>
    <x v="11"/>
    <x v="75"/>
    <n v="29"/>
    <n v="34"/>
    <n v="1173"/>
    <n v="998"/>
    <n v="2.4722932651321399E-2"/>
    <n v="3.406813627254509E-2"/>
  </r>
  <r>
    <x v="11"/>
    <x v="77"/>
    <n v="1886808"/>
    <n v="1539170"/>
    <n v="24755370"/>
    <n v="22819591"/>
    <n v="7.6218129642174601E-2"/>
    <n v="6.7449499861763518E-2"/>
  </r>
  <r>
    <x v="11"/>
    <x v="79"/>
    <n v="222"/>
    <n v="113"/>
    <n v="16144"/>
    <n v="9206"/>
    <n v="1.375123885034688E-2"/>
    <n v="1.2274603519443841E-2"/>
  </r>
  <r>
    <x v="11"/>
    <x v="201"/>
    <n v="7"/>
    <n v="22"/>
    <n v="129"/>
    <n v="452"/>
    <n v="5.4263565891472867E-2"/>
    <n v="4.8672566371681422E-2"/>
  </r>
  <r>
    <x v="11"/>
    <x v="80"/>
    <n v="20"/>
    <n v="47"/>
    <n v="2703"/>
    <n v="1751"/>
    <n v="7.3991860895301518E-3"/>
    <n v="2.6841804683038269E-2"/>
  </r>
  <r>
    <x v="11"/>
    <x v="194"/>
    <n v="1"/>
    <n v="37"/>
    <n v="2030"/>
    <n v="95354"/>
    <n v="4.9261083743842361E-4"/>
    <n v="3.8802777020366212E-4"/>
  </r>
  <r>
    <x v="11"/>
    <x v="82"/>
    <n v="12689"/>
    <n v="30181"/>
    <n v="1926108"/>
    <n v="4608574"/>
    <n v="6.5878964211767976E-3"/>
    <n v="6.5488804128999564E-3"/>
  </r>
  <r>
    <x v="11"/>
    <x v="83"/>
    <n v="1117"/>
    <n v="2603"/>
    <n v="771319"/>
    <n v="1856910"/>
    <n v="1.4481686565480691E-3"/>
    <n v="1.401791147659284E-3"/>
  </r>
  <r>
    <x v="11"/>
    <x v="84"/>
    <n v="32"/>
    <n v="33"/>
    <n v="6174166"/>
    <n v="5821595"/>
    <n v="5.1828862392102833E-6"/>
    <n v="5.6685495985206802E-6"/>
  </r>
  <r>
    <x v="11"/>
    <x v="162"/>
    <n v="61"/>
    <n v="31"/>
    <n v="2850"/>
    <n v="1461"/>
    <n v="2.140350877192982E-2"/>
    <n v="2.1218343600273779E-2"/>
  </r>
  <r>
    <x v="11"/>
    <x v="85"/>
    <n v="53"/>
    <n v="48"/>
    <n v="657"/>
    <n v="625"/>
    <n v="8.0669710806697104E-2"/>
    <n v="7.6799999999999993E-2"/>
  </r>
  <r>
    <x v="11"/>
    <x v="86"/>
    <n v="93342"/>
    <n v="93357"/>
    <n v="3684160"/>
    <n v="3685060"/>
    <n v="2.5336033179883609E-2"/>
    <n v="2.5333915865684679E-2"/>
  </r>
  <r>
    <x v="11"/>
    <x v="88"/>
    <n v="33753"/>
    <n v="10093"/>
    <n v="961481"/>
    <n v="410047"/>
    <n v="3.5105217887820978E-2"/>
    <n v="2.461425153701893E-2"/>
  </r>
  <r>
    <x v="11"/>
    <x v="89"/>
    <n v="1"/>
    <n v="1"/>
    <n v="2"/>
    <n v="2"/>
    <n v="0.5"/>
    <n v="0.5"/>
  </r>
  <r>
    <x v="11"/>
    <x v="90"/>
    <n v="16"/>
    <n v="13"/>
    <n v="11688741"/>
    <n v="6190685"/>
    <n v="1.3688386114466899E-6"/>
    <n v="2.0999291677738409E-6"/>
  </r>
  <r>
    <x v="11"/>
    <x v="163"/>
    <n v="48"/>
    <n v="27"/>
    <n v="163555"/>
    <n v="82835"/>
    <n v="2.9347925774204399E-4"/>
    <n v="3.2594917607291598E-4"/>
  </r>
  <r>
    <x v="11"/>
    <x v="91"/>
    <n v="4983"/>
    <n v="3614"/>
    <n v="257934"/>
    <n v="161709"/>
    <n v="1.9318895531415008E-2"/>
    <n v="2.234878701865697E-2"/>
  </r>
  <r>
    <x v="11"/>
    <x v="94"/>
    <n v="93"/>
    <n v="347"/>
    <n v="3500"/>
    <n v="11392"/>
    <n v="2.6571428571428569E-2"/>
    <n v="3.0459971910112359E-2"/>
  </r>
  <r>
    <x v="11"/>
    <x v="95"/>
    <n v="6"/>
    <n v="10"/>
    <n v="1038"/>
    <n v="1600"/>
    <n v="5.7803468208092483E-3"/>
    <n v="6.2500000000000003E-3"/>
  </r>
  <r>
    <x v="11"/>
    <x v="98"/>
    <n v="553518"/>
    <n v="372480"/>
    <n v="10860632"/>
    <n v="7201318"/>
    <n v="5.0965542336762718E-2"/>
    <n v="5.1723864992491653E-2"/>
  </r>
  <r>
    <x v="11"/>
    <x v="99"/>
    <n v="2"/>
    <n v="1"/>
    <n v="5257"/>
    <n v="7393"/>
    <n v="3.8044512079132592E-4"/>
    <n v="1.3526308670363859E-4"/>
  </r>
  <r>
    <x v="11"/>
    <x v="100"/>
    <n v="338"/>
    <n v="51"/>
    <n v="43718"/>
    <n v="5615"/>
    <n v="7.7313692300654191E-3"/>
    <n v="9.0828138913624217E-3"/>
  </r>
  <r>
    <x v="11"/>
    <x v="101"/>
    <n v="840655"/>
    <n v="7958518"/>
    <n v="60167498"/>
    <n v="564694008"/>
    <n v="1.397191221080857E-2"/>
    <n v="1.409350530951623E-2"/>
  </r>
  <r>
    <x v="11"/>
    <x v="103"/>
    <n v="2"/>
    <n v="5"/>
    <n v="2226"/>
    <n v="2590"/>
    <n v="8.9847259658580418E-4"/>
    <n v="1.930501930501931E-3"/>
  </r>
  <r>
    <x v="11"/>
    <x v="105"/>
    <n v="793150"/>
    <n v="417427"/>
    <n v="11335896"/>
    <n v="8554633"/>
    <n v="6.996800252931043E-2"/>
    <n v="4.8795430499473207E-2"/>
  </r>
  <r>
    <x v="11"/>
    <x v="106"/>
    <n v="10"/>
    <n v="12"/>
    <n v="1452"/>
    <n v="1850"/>
    <n v="6.8870523415977963E-3"/>
    <n v="6.4864864864864862E-3"/>
  </r>
  <r>
    <x v="11"/>
    <x v="107"/>
    <n v="1105400"/>
    <n v="398666"/>
    <n v="18446577"/>
    <n v="6424797"/>
    <n v="5.9924396813565997E-2"/>
    <n v="6.2051143405776089E-2"/>
  </r>
  <r>
    <x v="11"/>
    <x v="145"/>
    <n v="10"/>
    <n v="17"/>
    <n v="1026"/>
    <n v="1580"/>
    <n v="9.7465886939571145E-3"/>
    <n v="1.075949367088608E-2"/>
  </r>
  <r>
    <x v="11"/>
    <x v="111"/>
    <n v="88"/>
    <n v="160"/>
    <n v="115657"/>
    <n v="205406"/>
    <n v="7.6087050502779766E-4"/>
    <n v="7.7894511357993437E-4"/>
  </r>
  <r>
    <x v="11"/>
    <x v="164"/>
    <n v="3"/>
    <n v="4"/>
    <n v="3460"/>
    <n v="3060"/>
    <n v="8.6705202312138728E-4"/>
    <n v="1.30718954248366E-3"/>
  </r>
  <r>
    <x v="11"/>
    <x v="112"/>
    <n v="39"/>
    <n v="47"/>
    <n v="60170"/>
    <n v="112125"/>
    <n v="6.4816353664616923E-4"/>
    <n v="4.1917502787067998E-4"/>
  </r>
  <r>
    <x v="11"/>
    <x v="191"/>
    <n v="20"/>
    <n v="13"/>
    <n v="6478"/>
    <n v="3030"/>
    <n v="3.0873726458783579E-3"/>
    <n v="4.2904290429042896E-3"/>
  </r>
  <r>
    <x v="11"/>
    <x v="172"/>
    <n v="2"/>
    <n v="4"/>
    <n v="46"/>
    <n v="104"/>
    <n v="4.3478260869565223E-2"/>
    <n v="3.8461538461538457E-2"/>
  </r>
  <r>
    <x v="11"/>
    <x v="113"/>
    <n v="914"/>
    <n v="4445"/>
    <n v="490728"/>
    <n v="2289499"/>
    <n v="1.862538921765214E-3"/>
    <n v="1.941472785094032E-3"/>
  </r>
  <r>
    <x v="11"/>
    <x v="114"/>
    <n v="322290"/>
    <n v="846821"/>
    <n v="8039167"/>
    <n v="24376394"/>
    <n v="4.0089974496113838E-2"/>
    <n v="3.4739387622303768E-2"/>
  </r>
  <r>
    <x v="11"/>
    <x v="115"/>
    <n v="2444781"/>
    <n v="1712821"/>
    <n v="33565780"/>
    <n v="26708980"/>
    <n v="7.2835518793247164E-2"/>
    <n v="6.4129030760440867E-2"/>
  </r>
  <r>
    <x v="11"/>
    <x v="116"/>
    <n v="902"/>
    <n v="4612"/>
    <n v="67989"/>
    <n v="290614"/>
    <n v="1.3266851990763211E-2"/>
    <n v="1.5869847977041711E-2"/>
  </r>
  <r>
    <x v="11"/>
    <x v="117"/>
    <n v="1051"/>
    <n v="3957"/>
    <n v="64878"/>
    <n v="275563"/>
    <n v="1.6199636240328E-2"/>
    <n v="1.4359692701850391E-2"/>
  </r>
  <r>
    <x v="11"/>
    <x v="118"/>
    <n v="522"/>
    <n v="346"/>
    <n v="31924"/>
    <n v="21537"/>
    <n v="1.635133441924571E-2"/>
    <n v="1.6065375864790829E-2"/>
  </r>
  <r>
    <x v="11"/>
    <x v="119"/>
    <n v="48"/>
    <n v="36"/>
    <n v="1884"/>
    <n v="1098"/>
    <n v="2.5477707006369432E-2"/>
    <n v="3.2786885245901641E-2"/>
  </r>
  <r>
    <x v="11"/>
    <x v="120"/>
    <n v="854"/>
    <n v="1794"/>
    <n v="8057"/>
    <n v="16971"/>
    <n v="0.105994787141616"/>
    <n v="0.1057097401449532"/>
  </r>
  <r>
    <x v="11"/>
    <x v="151"/>
    <n v="4396"/>
    <n v="4396"/>
    <n v="41457"/>
    <n v="41373"/>
    <n v="0.1060375811081361"/>
    <n v="0.1062528702293767"/>
  </r>
  <r>
    <x v="11"/>
    <x v="122"/>
    <n v="491"/>
    <n v="924"/>
    <n v="46694"/>
    <n v="88106"/>
    <n v="2.216005966296174E-2"/>
    <n v="2.0786473054113349E-2"/>
  </r>
  <r>
    <x v="11"/>
    <x v="124"/>
    <n v="9"/>
    <n v="10"/>
    <n v="3232217"/>
    <n v="4547493"/>
    <n v="2.784466513232249E-6"/>
    <n v="2.1990138302576831E-6"/>
  </r>
  <r>
    <x v="11"/>
    <x v="125"/>
    <n v="51"/>
    <n v="54"/>
    <n v="3428"/>
    <n v="3289"/>
    <n v="1.487747957992999E-2"/>
    <n v="1.64183642444512E-2"/>
  </r>
  <r>
    <x v="11"/>
    <x v="126"/>
    <n v="4771"/>
    <n v="14983"/>
    <n v="1141802"/>
    <n v="3227817"/>
    <n v="4.1784827842305406E-3"/>
    <n v="4.6418368823263516E-3"/>
  </r>
  <r>
    <x v="11"/>
    <x v="127"/>
    <n v="5"/>
    <n v="6"/>
    <n v="1718756"/>
    <n v="2992015"/>
    <n v="2.9090807537544601E-6"/>
    <n v="2.0053375400858619E-6"/>
  </r>
  <r>
    <x v="11"/>
    <x v="173"/>
    <n v="8"/>
    <n v="51"/>
    <n v="76"/>
    <n v="456"/>
    <n v="0.10526315789473679"/>
    <n v="0.1118421052631579"/>
  </r>
  <r>
    <x v="11"/>
    <x v="129"/>
    <n v="265"/>
    <n v="911"/>
    <n v="132221"/>
    <n v="447914"/>
    <n v="2.004220207077544E-3"/>
    <n v="2.0338725737529969E-3"/>
  </r>
  <r>
    <x v="11"/>
    <x v="130"/>
    <n v="544"/>
    <n v="1199"/>
    <n v="329363"/>
    <n v="398362"/>
    <n v="1.651673078032444E-3"/>
    <n v="3.0098252343346002E-3"/>
  </r>
  <r>
    <x v="12"/>
    <x v="0"/>
    <n v="271"/>
    <n v="258"/>
    <n v="54907"/>
    <n v="67310"/>
    <n v="4.935618409310288E-3"/>
    <n v="3.833011439607785E-3"/>
  </r>
  <r>
    <x v="12"/>
    <x v="2"/>
    <n v="31"/>
    <n v="59"/>
    <n v="1291827"/>
    <n v="2218865"/>
    <n v="2.399702127297231E-5"/>
    <n v="2.6590171100990819E-5"/>
  </r>
  <r>
    <x v="12"/>
    <x v="3"/>
    <n v="446"/>
    <n v="484"/>
    <n v="5255"/>
    <n v="26065"/>
    <n v="8.4871550903901041E-2"/>
    <n v="1.8568962209859961E-2"/>
  </r>
  <r>
    <x v="12"/>
    <x v="4"/>
    <n v="121415"/>
    <n v="626054"/>
    <n v="19284419"/>
    <n v="98170812"/>
    <n v="6.296015451645186E-3"/>
    <n v="6.3771908090156162E-3"/>
  </r>
  <r>
    <x v="12"/>
    <x v="131"/>
    <n v="22"/>
    <n v="30"/>
    <n v="3977"/>
    <n v="4426"/>
    <n v="5.5318078953985406E-3"/>
    <n v="6.7781292363307726E-3"/>
  </r>
  <r>
    <x v="12"/>
    <x v="6"/>
    <n v="11933"/>
    <n v="6826"/>
    <n v="275343"/>
    <n v="258934"/>
    <n v="4.3338672128944628E-2"/>
    <n v="2.6361930067121349E-2"/>
  </r>
  <r>
    <x v="12"/>
    <x v="7"/>
    <n v="656"/>
    <n v="1148"/>
    <n v="241346"/>
    <n v="334761"/>
    <n v="2.7180893820490078E-3"/>
    <n v="3.429312255609226E-3"/>
  </r>
  <r>
    <x v="12"/>
    <x v="8"/>
    <n v="27"/>
    <n v="190"/>
    <n v="65480"/>
    <n v="398551"/>
    <n v="4.1233964569334152E-4"/>
    <n v="4.767269433522937E-4"/>
  </r>
  <r>
    <x v="12"/>
    <x v="9"/>
    <n v="38936"/>
    <n v="8026"/>
    <n v="20815915"/>
    <n v="6791480"/>
    <n v="1.870491880851742E-3"/>
    <n v="1.181774811970292E-3"/>
  </r>
  <r>
    <x v="12"/>
    <x v="10"/>
    <n v="596024"/>
    <n v="169818"/>
    <n v="18203277"/>
    <n v="5114203"/>
    <n v="3.2742675947852677E-2"/>
    <n v="3.320517390490757E-2"/>
  </r>
  <r>
    <x v="12"/>
    <x v="12"/>
    <n v="664"/>
    <n v="4091"/>
    <n v="135906"/>
    <n v="843898"/>
    <n v="4.885729842685386E-3"/>
    <n v="4.8477422626905147E-3"/>
  </r>
  <r>
    <x v="12"/>
    <x v="13"/>
    <n v="4"/>
    <n v="3"/>
    <n v="390"/>
    <n v="383"/>
    <n v="1.025641025641026E-2"/>
    <n v="7.8328981723237608E-3"/>
  </r>
  <r>
    <x v="12"/>
    <x v="14"/>
    <n v="316789"/>
    <n v="721577"/>
    <n v="3169785"/>
    <n v="7511083"/>
    <n v="9.9940216765490406E-2"/>
    <n v="9.6068303332555366E-2"/>
  </r>
  <r>
    <x v="12"/>
    <x v="15"/>
    <n v="9"/>
    <n v="9"/>
    <n v="1459"/>
    <n v="1128"/>
    <n v="6.1686086360520911E-3"/>
    <n v="7.9787234042553203E-3"/>
  </r>
  <r>
    <x v="12"/>
    <x v="179"/>
    <n v="1"/>
    <n v="2"/>
    <n v="825"/>
    <n v="1195"/>
    <n v="1.2121212121212119E-3"/>
    <n v="1.6736401673640171E-3"/>
  </r>
  <r>
    <x v="12"/>
    <x v="18"/>
    <n v="240"/>
    <n v="302"/>
    <n v="131670"/>
    <n v="177557"/>
    <n v="1.8227386648439279E-3"/>
    <n v="1.700862258317047E-3"/>
  </r>
  <r>
    <x v="12"/>
    <x v="20"/>
    <n v="389"/>
    <n v="2030"/>
    <n v="149182"/>
    <n v="738727"/>
    <n v="2.6075531900631439E-3"/>
    <n v="2.747970495189698E-3"/>
  </r>
  <r>
    <x v="12"/>
    <x v="21"/>
    <n v="39337"/>
    <n v="36036"/>
    <n v="714542"/>
    <n v="707706"/>
    <n v="5.5052047325419642E-2"/>
    <n v="5.0919449601953347E-2"/>
  </r>
  <r>
    <x v="12"/>
    <x v="22"/>
    <n v="1213"/>
    <n v="3607"/>
    <n v="51556"/>
    <n v="176650"/>
    <n v="2.3527814415392971E-2"/>
    <n v="2.0418907444098501E-2"/>
  </r>
  <r>
    <x v="12"/>
    <x v="23"/>
    <n v="459"/>
    <n v="842"/>
    <n v="28658"/>
    <n v="62915"/>
    <n v="1.6016470095610299E-2"/>
    <n v="1.3383135977111981E-2"/>
  </r>
  <r>
    <x v="12"/>
    <x v="25"/>
    <n v="168171"/>
    <n v="114878"/>
    <n v="5378082"/>
    <n v="3823578"/>
    <n v="3.1269698007579658E-2"/>
    <n v="3.004463358665627E-2"/>
  </r>
  <r>
    <x v="12"/>
    <x v="26"/>
    <n v="37623"/>
    <n v="333249"/>
    <n v="549830"/>
    <n v="5129049"/>
    <n v="6.8426604586872303E-2"/>
    <n v="6.4972863390464777E-2"/>
  </r>
  <r>
    <x v="12"/>
    <x v="27"/>
    <n v="2797"/>
    <n v="761"/>
    <n v="133525"/>
    <n v="31450"/>
    <n v="2.0947388129563749E-2"/>
    <n v="2.4197138314785371E-2"/>
  </r>
  <r>
    <x v="12"/>
    <x v="28"/>
    <n v="3493"/>
    <n v="430"/>
    <n v="70171"/>
    <n v="16581"/>
    <n v="4.9778398483704092E-2"/>
    <n v="2.593329714733731E-2"/>
  </r>
  <r>
    <x v="12"/>
    <x v="29"/>
    <n v="166"/>
    <n v="76"/>
    <n v="3648"/>
    <n v="6928"/>
    <n v="4.5504385964912283E-2"/>
    <n v="1.096997690531178E-2"/>
  </r>
  <r>
    <x v="12"/>
    <x v="30"/>
    <n v="1289"/>
    <n v="3476"/>
    <n v="1358769"/>
    <n v="3512246"/>
    <n v="9.4865278792789656E-4"/>
    <n v="9.8968010782843796E-4"/>
  </r>
  <r>
    <x v="12"/>
    <x v="31"/>
    <n v="3240"/>
    <n v="11161"/>
    <n v="28853"/>
    <n v="78657"/>
    <n v="0.1122933490451599"/>
    <n v="0.14189455483936589"/>
  </r>
  <r>
    <x v="12"/>
    <x v="32"/>
    <n v="3496"/>
    <n v="3219"/>
    <n v="52421"/>
    <n v="45310"/>
    <n v="6.6690830010873503E-2"/>
    <n v="7.1043919664533217E-2"/>
  </r>
  <r>
    <x v="12"/>
    <x v="174"/>
    <n v="20"/>
    <n v="4"/>
    <n v="3684"/>
    <n v="644"/>
    <n v="5.4288816503800224E-3"/>
    <n v="6.2111801242236021E-3"/>
  </r>
  <r>
    <x v="12"/>
    <x v="33"/>
    <n v="201"/>
    <n v="553"/>
    <n v="2085"/>
    <n v="4594"/>
    <n v="9.6402877697841727E-2"/>
    <n v="0.1203744013931215"/>
  </r>
  <r>
    <x v="12"/>
    <x v="35"/>
    <n v="14820"/>
    <n v="11950"/>
    <n v="595027"/>
    <n v="516314"/>
    <n v="2.4906432817334338E-2"/>
    <n v="2.3144830471379819E-2"/>
  </r>
  <r>
    <x v="12"/>
    <x v="36"/>
    <n v="156113"/>
    <n v="32729"/>
    <n v="15866525"/>
    <n v="3158536"/>
    <n v="9.8391424713350911E-3"/>
    <n v="1.0362079140462541E-2"/>
  </r>
  <r>
    <x v="12"/>
    <x v="37"/>
    <n v="50"/>
    <n v="99"/>
    <n v="6983"/>
    <n v="21654"/>
    <n v="7.1602463124731492E-3"/>
    <n v="4.57190357439734E-3"/>
  </r>
  <r>
    <x v="12"/>
    <x v="39"/>
    <n v="2"/>
    <n v="2"/>
    <n v="438"/>
    <n v="482"/>
    <n v="4.5662100456621002E-3"/>
    <n v="4.1493775933609959E-3"/>
  </r>
  <r>
    <x v="12"/>
    <x v="40"/>
    <n v="29540"/>
    <n v="132806"/>
    <n v="1285190"/>
    <n v="4825601"/>
    <n v="2.2984928298539511E-2"/>
    <n v="2.7521131564752249E-2"/>
  </r>
  <r>
    <x v="12"/>
    <x v="184"/>
    <n v="37"/>
    <n v="156"/>
    <n v="360"/>
    <n v="1518"/>
    <n v="0.1027777777777778"/>
    <n v="0.10276679841897229"/>
  </r>
  <r>
    <x v="12"/>
    <x v="44"/>
    <n v="1551"/>
    <n v="1584"/>
    <n v="19604247"/>
    <n v="22323994"/>
    <n v="7.9115510021884539E-5"/>
    <n v="7.0955045051526177E-5"/>
  </r>
  <r>
    <x v="12"/>
    <x v="181"/>
    <n v="2"/>
    <n v="2"/>
    <n v="331"/>
    <n v="207"/>
    <n v="6.0422960725075529E-3"/>
    <n v="9.6618357487922701E-3"/>
  </r>
  <r>
    <x v="12"/>
    <x v="135"/>
    <n v="2"/>
    <n v="2"/>
    <n v="1382"/>
    <n v="1248"/>
    <n v="1.4471780028943559E-3"/>
    <n v="1.6025641025641029E-3"/>
  </r>
  <r>
    <x v="12"/>
    <x v="46"/>
    <n v="32"/>
    <n v="13"/>
    <n v="2073"/>
    <n v="1674"/>
    <n v="1.5436565364206459E-2"/>
    <n v="7.7658303464755076E-3"/>
  </r>
  <r>
    <x v="12"/>
    <x v="48"/>
    <n v="1882"/>
    <n v="2017"/>
    <n v="89831"/>
    <n v="92167"/>
    <n v="2.0950451403190441E-2"/>
    <n v="2.188418848394762E-2"/>
  </r>
  <r>
    <x v="12"/>
    <x v="49"/>
    <n v="824442"/>
    <n v="442431"/>
    <n v="62528287"/>
    <n v="24486801"/>
    <n v="1.318510452717184E-2"/>
    <n v="1.8068142098267549E-2"/>
  </r>
  <r>
    <x v="12"/>
    <x v="50"/>
    <n v="395"/>
    <n v="311"/>
    <n v="63456"/>
    <n v="41574"/>
    <n v="6.2247856782652548E-3"/>
    <n v="7.4806369365468814E-3"/>
  </r>
  <r>
    <x v="12"/>
    <x v="51"/>
    <n v="376226"/>
    <n v="313645"/>
    <n v="12904945"/>
    <n v="10684611"/>
    <n v="2.9153630643137189E-2"/>
    <n v="2.9354835660371729E-2"/>
  </r>
  <r>
    <x v="12"/>
    <x v="52"/>
    <n v="321"/>
    <n v="1098"/>
    <n v="18928"/>
    <n v="45393"/>
    <n v="1.695900253592561E-2"/>
    <n v="2.4188751569625268E-2"/>
  </r>
  <r>
    <x v="12"/>
    <x v="53"/>
    <n v="316"/>
    <n v="394"/>
    <n v="86951"/>
    <n v="97380"/>
    <n v="3.6342307736541269E-3"/>
    <n v="4.0460053399055248E-3"/>
  </r>
  <r>
    <x v="12"/>
    <x v="54"/>
    <n v="5773"/>
    <n v="26984"/>
    <n v="296557"/>
    <n v="1067782"/>
    <n v="1.9466746696250641E-2"/>
    <n v="2.527107593122941E-2"/>
  </r>
  <r>
    <x v="12"/>
    <x v="55"/>
    <n v="137"/>
    <n v="3"/>
    <n v="8374"/>
    <n v="55"/>
    <n v="1.6360162407451639E-2"/>
    <n v="5.4545454545454543E-2"/>
  </r>
  <r>
    <x v="12"/>
    <x v="56"/>
    <n v="124"/>
    <n v="107"/>
    <n v="25045"/>
    <n v="20382"/>
    <n v="4.9510880415252548E-3"/>
    <n v="5.2497301540575013E-3"/>
  </r>
  <r>
    <x v="12"/>
    <x v="57"/>
    <n v="632150"/>
    <n v="734362"/>
    <n v="20133884"/>
    <n v="25104505"/>
    <n v="3.1397320060053989E-2"/>
    <n v="2.9252199953753319E-2"/>
  </r>
  <r>
    <x v="12"/>
    <x v="59"/>
    <n v="119"/>
    <n v="227"/>
    <n v="5798"/>
    <n v="12860"/>
    <n v="2.052431873059676E-2"/>
    <n v="1.7651632970451012E-2"/>
  </r>
  <r>
    <x v="12"/>
    <x v="60"/>
    <n v="323"/>
    <n v="556"/>
    <n v="14878"/>
    <n v="49348"/>
    <n v="2.1709907245597529E-2"/>
    <n v="1.1266920645213591E-2"/>
  </r>
  <r>
    <x v="12"/>
    <x v="61"/>
    <n v="2172010"/>
    <n v="315647"/>
    <n v="36363250"/>
    <n v="6020560"/>
    <n v="5.9730909640914938E-2"/>
    <n v="5.2428179438457553E-2"/>
  </r>
  <r>
    <x v="12"/>
    <x v="62"/>
    <n v="365120"/>
    <n v="299679"/>
    <n v="7227182"/>
    <n v="8641067"/>
    <n v="5.0520382633231047E-2"/>
    <n v="3.4680786527867449E-2"/>
  </r>
  <r>
    <x v="12"/>
    <x v="64"/>
    <n v="21"/>
    <n v="22"/>
    <n v="4891"/>
    <n v="5811"/>
    <n v="4.2936004906971989E-3"/>
    <n v="3.7859232490104972E-3"/>
  </r>
  <r>
    <x v="12"/>
    <x v="138"/>
    <n v="10"/>
    <n v="13"/>
    <n v="39855"/>
    <n v="23261"/>
    <n v="2.509095471082675E-4"/>
    <n v="5.5887537079231332E-4"/>
  </r>
  <r>
    <x v="12"/>
    <x v="65"/>
    <n v="15485"/>
    <n v="26450"/>
    <n v="454729"/>
    <n v="876037"/>
    <n v="3.4053249297933491E-2"/>
    <n v="3.0192788660752909E-2"/>
  </r>
  <r>
    <x v="12"/>
    <x v="66"/>
    <n v="1"/>
    <n v="1"/>
    <n v="61"/>
    <n v="55"/>
    <n v="1.6393442622950821E-2"/>
    <n v="1.8181818181818181E-2"/>
  </r>
  <r>
    <x v="12"/>
    <x v="67"/>
    <n v="4394"/>
    <n v="4394"/>
    <n v="29884"/>
    <n v="29884"/>
    <n v="0.14703520278409851"/>
    <n v="0.14703520278409851"/>
  </r>
  <r>
    <x v="12"/>
    <x v="69"/>
    <n v="11"/>
    <n v="2"/>
    <n v="94283"/>
    <n v="33783"/>
    <n v="1.166700253492146E-4"/>
    <n v="5.920137347186455E-5"/>
  </r>
  <r>
    <x v="12"/>
    <x v="71"/>
    <n v="229"/>
    <n v="147"/>
    <n v="7369"/>
    <n v="5097"/>
    <n v="3.1076129732663861E-2"/>
    <n v="2.8840494408475571E-2"/>
  </r>
  <r>
    <x v="12"/>
    <x v="197"/>
    <n v="28"/>
    <n v="49"/>
    <n v="113189"/>
    <n v="272579"/>
    <n v="2.4737386141762891E-4"/>
    <n v="1.797643985780269E-4"/>
  </r>
  <r>
    <x v="12"/>
    <x v="73"/>
    <n v="23"/>
    <n v="42"/>
    <n v="1605"/>
    <n v="3956"/>
    <n v="1.433021806853583E-2"/>
    <n v="1.0616784630940341E-2"/>
  </r>
  <r>
    <x v="12"/>
    <x v="190"/>
    <n v="10"/>
    <n v="13"/>
    <n v="853"/>
    <n v="1096"/>
    <n v="1.172332942555686E-2"/>
    <n v="1.186131386861314E-2"/>
  </r>
  <r>
    <x v="12"/>
    <x v="74"/>
    <n v="12"/>
    <n v="11"/>
    <n v="482"/>
    <n v="614"/>
    <n v="2.489626556016598E-2"/>
    <n v="1.7915309446254069E-2"/>
  </r>
  <r>
    <x v="12"/>
    <x v="75"/>
    <n v="3"/>
    <n v="3"/>
    <n v="1033"/>
    <n v="709"/>
    <n v="2.9041626331074541E-3"/>
    <n v="4.2313117066290554E-3"/>
  </r>
  <r>
    <x v="12"/>
    <x v="77"/>
    <n v="940297"/>
    <n v="794088"/>
    <n v="20145680"/>
    <n v="18799689"/>
    <n v="4.6674870245134441E-2"/>
    <n v="4.2239422152143047E-2"/>
  </r>
  <r>
    <x v="12"/>
    <x v="78"/>
    <n v="24"/>
    <n v="67"/>
    <n v="74"/>
    <n v="190"/>
    <n v="0.32432432432432429"/>
    <n v="0.35263157894736841"/>
  </r>
  <r>
    <x v="12"/>
    <x v="79"/>
    <n v="541"/>
    <n v="873"/>
    <n v="18194"/>
    <n v="20017"/>
    <n v="2.9735077498076291E-2"/>
    <n v="4.3612929010341209E-2"/>
  </r>
  <r>
    <x v="12"/>
    <x v="80"/>
    <n v="37"/>
    <n v="20"/>
    <n v="26690"/>
    <n v="14007"/>
    <n v="1.386286998875983E-3"/>
    <n v="1.427857499821518E-3"/>
  </r>
  <r>
    <x v="12"/>
    <x v="141"/>
    <n v="6"/>
    <n v="10"/>
    <n v="67"/>
    <n v="111"/>
    <n v="8.9552238805970144E-2"/>
    <n v="9.0090090090090086E-2"/>
  </r>
  <r>
    <x v="12"/>
    <x v="82"/>
    <n v="10750"/>
    <n v="28171"/>
    <n v="2292673"/>
    <n v="6003805"/>
    <n v="4.6888500889573003E-3"/>
    <n v="4.6921910355183089E-3"/>
  </r>
  <r>
    <x v="12"/>
    <x v="83"/>
    <n v="2443"/>
    <n v="6103"/>
    <n v="909472"/>
    <n v="2130502"/>
    <n v="2.686173955877696E-3"/>
    <n v="2.8645830888682569E-3"/>
  </r>
  <r>
    <x v="12"/>
    <x v="84"/>
    <n v="380"/>
    <n v="382"/>
    <n v="6853607"/>
    <n v="6468331"/>
    <n v="5.5445256782304562E-5"/>
    <n v="5.9056965390299289E-5"/>
  </r>
  <r>
    <x v="12"/>
    <x v="85"/>
    <n v="1"/>
    <n v="1"/>
    <n v="134"/>
    <n v="152"/>
    <n v="7.462686567164179E-3"/>
    <n v="6.5789473684210523E-3"/>
  </r>
  <r>
    <x v="12"/>
    <x v="86"/>
    <n v="101711"/>
    <n v="102345"/>
    <n v="4311059"/>
    <n v="4330867"/>
    <n v="2.359304291590535E-2"/>
    <n v="2.3631526897501129E-2"/>
  </r>
  <r>
    <x v="12"/>
    <x v="87"/>
    <n v="1"/>
    <n v="2"/>
    <n v="60"/>
    <n v="138"/>
    <n v="1.666666666666667E-2"/>
    <n v="1.4492753623188409E-2"/>
  </r>
  <r>
    <x v="12"/>
    <x v="88"/>
    <n v="35386"/>
    <n v="8327"/>
    <n v="714706"/>
    <n v="314932"/>
    <n v="4.9511267570161707E-2"/>
    <n v="2.6440628453126391E-2"/>
  </r>
  <r>
    <x v="12"/>
    <x v="89"/>
    <n v="44"/>
    <n v="33"/>
    <n v="2086"/>
    <n v="1688"/>
    <n v="2.109300095877277E-2"/>
    <n v="1.954976303317536E-2"/>
  </r>
  <r>
    <x v="12"/>
    <x v="90"/>
    <n v="778"/>
    <n v="383"/>
    <n v="12964125"/>
    <n v="7096621"/>
    <n v="6.0011763231224632E-5"/>
    <n v="5.3969346820127492E-5"/>
  </r>
  <r>
    <x v="12"/>
    <x v="163"/>
    <n v="978"/>
    <n v="551"/>
    <n v="280725"/>
    <n v="143577"/>
    <n v="3.4838364947902749E-3"/>
    <n v="3.837662021075799E-3"/>
  </r>
  <r>
    <x v="12"/>
    <x v="91"/>
    <n v="2723"/>
    <n v="2051"/>
    <n v="202054"/>
    <n v="140139"/>
    <n v="1.347659536559534E-2"/>
    <n v="1.4635469069994789E-2"/>
  </r>
  <r>
    <x v="12"/>
    <x v="94"/>
    <n v="12"/>
    <n v="24"/>
    <n v="136"/>
    <n v="187"/>
    <n v="8.8235294117647065E-2"/>
    <n v="0.1283422459893048"/>
  </r>
  <r>
    <x v="12"/>
    <x v="95"/>
    <n v="44"/>
    <n v="58"/>
    <n v="960"/>
    <n v="1295"/>
    <n v="4.583333333333333E-2"/>
    <n v="4.4787644787644777E-2"/>
  </r>
  <r>
    <x v="12"/>
    <x v="97"/>
    <n v="3"/>
    <n v="5"/>
    <n v="9"/>
    <n v="18"/>
    <n v="0.33333333333333331"/>
    <n v="0.27777777777777779"/>
  </r>
  <r>
    <x v="12"/>
    <x v="98"/>
    <n v="577605"/>
    <n v="357934"/>
    <n v="10772214"/>
    <n v="7313345"/>
    <n v="5.3619896522664703E-2"/>
    <n v="4.894258372878621E-2"/>
  </r>
  <r>
    <x v="12"/>
    <x v="100"/>
    <n v="226"/>
    <n v="47"/>
    <n v="17651"/>
    <n v="2965"/>
    <n v="1.280380714973656E-2"/>
    <n v="1.5851602023608771E-2"/>
  </r>
  <r>
    <x v="12"/>
    <x v="101"/>
    <n v="1470624"/>
    <n v="14835598"/>
    <n v="47867491"/>
    <n v="475169458"/>
    <n v="3.0722813527034459E-2"/>
    <n v="3.122169943843487E-2"/>
  </r>
  <r>
    <x v="12"/>
    <x v="103"/>
    <n v="1"/>
    <n v="2"/>
    <n v="195"/>
    <n v="214"/>
    <n v="5.1282051282051282E-3"/>
    <n v="9.3457943925233638E-3"/>
  </r>
  <r>
    <x v="12"/>
    <x v="105"/>
    <n v="856724"/>
    <n v="528994"/>
    <n v="11044710"/>
    <n v="9698636"/>
    <n v="7.7568718418138644E-2"/>
    <n v="5.4543133694263807E-2"/>
  </r>
  <r>
    <x v="12"/>
    <x v="106"/>
    <n v="4"/>
    <n v="5"/>
    <n v="787"/>
    <n v="938"/>
    <n v="5.0825921219822112E-3"/>
    <n v="5.3304904051172707E-3"/>
  </r>
  <r>
    <x v="12"/>
    <x v="107"/>
    <n v="918880"/>
    <n v="410065"/>
    <n v="17804094"/>
    <n v="6772237"/>
    <n v="5.1610601471773848E-2"/>
    <n v="6.0550893301578187E-2"/>
  </r>
  <r>
    <x v="12"/>
    <x v="145"/>
    <n v="63"/>
    <n v="40"/>
    <n v="758"/>
    <n v="597"/>
    <n v="8.311345646437994E-2"/>
    <n v="6.7001675041876041E-2"/>
  </r>
  <r>
    <x v="12"/>
    <x v="146"/>
    <n v="2"/>
    <n v="7"/>
    <n v="304"/>
    <n v="1165"/>
    <n v="6.5789473684210523E-3"/>
    <n v="6.0085836909871248E-3"/>
  </r>
  <r>
    <x v="12"/>
    <x v="108"/>
    <n v="112"/>
    <n v="695"/>
    <n v="4872"/>
    <n v="28969"/>
    <n v="2.298850574712644E-2"/>
    <n v="2.3991162967309881E-2"/>
  </r>
  <r>
    <x v="12"/>
    <x v="110"/>
    <n v="3"/>
    <n v="3"/>
    <n v="6"/>
    <n v="5"/>
    <n v="0.5"/>
    <n v="0.60000000000000009"/>
  </r>
  <r>
    <x v="12"/>
    <x v="111"/>
    <n v="77"/>
    <n v="102"/>
    <n v="40904"/>
    <n v="60135"/>
    <n v="1.8824564834734991E-3"/>
    <n v="1.6961835869294089E-3"/>
  </r>
  <r>
    <x v="12"/>
    <x v="149"/>
    <n v="3"/>
    <n v="3"/>
    <n v="1458"/>
    <n v="1336"/>
    <n v="2.05761316872428E-3"/>
    <n v="2.2455089820359281E-3"/>
  </r>
  <r>
    <x v="12"/>
    <x v="164"/>
    <n v="129"/>
    <n v="163"/>
    <n v="9861"/>
    <n v="9130"/>
    <n v="1.3081837541831461E-2"/>
    <n v="1.785323110624315E-2"/>
  </r>
  <r>
    <x v="12"/>
    <x v="112"/>
    <n v="234"/>
    <n v="371"/>
    <n v="103729"/>
    <n v="156753"/>
    <n v="2.2558782982579611E-3"/>
    <n v="2.366780859058519E-3"/>
  </r>
  <r>
    <x v="12"/>
    <x v="191"/>
    <n v="4"/>
    <n v="2"/>
    <n v="8822"/>
    <n v="3945"/>
    <n v="4.5341192473362049E-4"/>
    <n v="5.0697084917617234E-4"/>
  </r>
  <r>
    <x v="12"/>
    <x v="113"/>
    <n v="152"/>
    <n v="482"/>
    <n v="424899"/>
    <n v="1482196"/>
    <n v="3.5773207279847681E-4"/>
    <n v="3.2519315933925071E-4"/>
  </r>
  <r>
    <x v="12"/>
    <x v="114"/>
    <n v="343050"/>
    <n v="832571"/>
    <n v="8198688"/>
    <n v="20754394"/>
    <n v="4.1842060583351867E-2"/>
    <n v="4.0115408814152799E-2"/>
  </r>
  <r>
    <x v="12"/>
    <x v="115"/>
    <n v="4410603"/>
    <n v="2871235"/>
    <n v="27239658"/>
    <n v="21876113"/>
    <n v="0.16191844258837609"/>
    <n v="0.1312497791540938"/>
  </r>
  <r>
    <x v="12"/>
    <x v="116"/>
    <n v="1353"/>
    <n v="6085"/>
    <n v="110698"/>
    <n v="503266"/>
    <n v="1.222244304323475E-2"/>
    <n v="1.2091021447902301E-2"/>
  </r>
  <r>
    <x v="12"/>
    <x v="117"/>
    <n v="812"/>
    <n v="4097"/>
    <n v="60120"/>
    <n v="229223"/>
    <n v="1.3506320691949431E-2"/>
    <n v="1.7873424569087741E-2"/>
  </r>
  <r>
    <x v="12"/>
    <x v="118"/>
    <n v="354"/>
    <n v="367"/>
    <n v="36076"/>
    <n v="30279"/>
    <n v="9.8126178068522005E-3"/>
    <n v="1.212061164503451E-2"/>
  </r>
  <r>
    <x v="12"/>
    <x v="119"/>
    <n v="5"/>
    <n v="3"/>
    <n v="5495"/>
    <n v="2811"/>
    <n v="9.099181073703367E-4"/>
    <n v="1.0672358591248671E-3"/>
  </r>
  <r>
    <x v="12"/>
    <x v="120"/>
    <n v="263"/>
    <n v="490"/>
    <n v="4951"/>
    <n v="11867"/>
    <n v="5.3120581700666532E-2"/>
    <n v="4.129097497261313E-2"/>
  </r>
  <r>
    <x v="12"/>
    <x v="151"/>
    <n v="8"/>
    <n v="8"/>
    <n v="606"/>
    <n v="473"/>
    <n v="1.32013201320132E-2"/>
    <n v="1.6913319238900631E-2"/>
  </r>
  <r>
    <x v="12"/>
    <x v="122"/>
    <n v="1200"/>
    <n v="2093"/>
    <n v="50733"/>
    <n v="83918"/>
    <n v="4.6746334186002637E-2"/>
    <n v="4.5962117318323982E-2"/>
  </r>
  <r>
    <x v="12"/>
    <x v="124"/>
    <n v="161"/>
    <n v="234"/>
    <n v="3258201"/>
    <n v="3999493"/>
    <n v="4.9413771587449643E-5"/>
    <n v="5.8507415814954552E-5"/>
  </r>
  <r>
    <x v="12"/>
    <x v="125"/>
    <n v="6"/>
    <n v="11"/>
    <n v="721"/>
    <n v="1390"/>
    <n v="8.321775312066574E-3"/>
    <n v="7.9136690647482015E-3"/>
  </r>
  <r>
    <x v="12"/>
    <x v="126"/>
    <n v="4197"/>
    <n v="8060"/>
    <n v="965230"/>
    <n v="1994566"/>
    <n v="4.3481864426095336E-3"/>
    <n v="4.0409793408691412E-3"/>
  </r>
  <r>
    <x v="12"/>
    <x v="127"/>
    <n v="84"/>
    <n v="137"/>
    <n v="1875350"/>
    <n v="3034790"/>
    <n v="4.4791638894073109E-5"/>
    <n v="4.5143156528128801E-5"/>
  </r>
  <r>
    <x v="12"/>
    <x v="129"/>
    <n v="240"/>
    <n v="573"/>
    <n v="132802"/>
    <n v="413593"/>
    <n v="1.8072016987695969E-3"/>
    <n v="1.3854199660052269E-3"/>
  </r>
  <r>
    <x v="12"/>
    <x v="130"/>
    <n v="338"/>
    <n v="501"/>
    <n v="282984"/>
    <n v="263103"/>
    <n v="1.1944138184491E-3"/>
    <n v="1.904197215539161E-3"/>
  </r>
  <r>
    <x v="13"/>
    <x v="0"/>
    <n v="306"/>
    <n v="404"/>
    <n v="39521"/>
    <n v="56099"/>
    <n v="7.7427190607525119E-3"/>
    <n v="7.2015543949090002E-3"/>
  </r>
  <r>
    <x v="13"/>
    <x v="2"/>
    <n v="32"/>
    <n v="50"/>
    <n v="1374579"/>
    <n v="2459791"/>
    <n v="2.3279855141101388E-5"/>
    <n v="2.0326930214802801E-5"/>
  </r>
  <r>
    <x v="13"/>
    <x v="152"/>
    <n v="31"/>
    <n v="45"/>
    <n v="680"/>
    <n v="672"/>
    <n v="4.5588235294117652E-2"/>
    <n v="6.6964285714285712E-2"/>
  </r>
  <r>
    <x v="13"/>
    <x v="3"/>
    <n v="3491"/>
    <n v="4800"/>
    <n v="35575"/>
    <n v="79175"/>
    <n v="9.813070976809557E-2"/>
    <n v="6.0625197347647618E-2"/>
  </r>
  <r>
    <x v="13"/>
    <x v="4"/>
    <n v="122963"/>
    <n v="903371"/>
    <n v="21434376"/>
    <n v="158882748"/>
    <n v="5.7367193707901732E-3"/>
    <n v="5.6857714973560253E-3"/>
  </r>
  <r>
    <x v="13"/>
    <x v="5"/>
    <n v="1"/>
    <n v="1"/>
    <n v="571"/>
    <n v="442"/>
    <n v="1.751313485113835E-3"/>
    <n v="2.2624434389140269E-3"/>
  </r>
  <r>
    <x v="13"/>
    <x v="131"/>
    <n v="296"/>
    <n v="288"/>
    <n v="12279"/>
    <n v="12102"/>
    <n v="2.4106197573092271E-2"/>
    <n v="2.3797719385225579E-2"/>
  </r>
  <r>
    <x v="13"/>
    <x v="6"/>
    <n v="2922"/>
    <n v="2372"/>
    <n v="202553"/>
    <n v="203032"/>
    <n v="1.4425853974021611E-2"/>
    <n v="1.168288742661255E-2"/>
  </r>
  <r>
    <x v="13"/>
    <x v="7"/>
    <n v="1742"/>
    <n v="3131"/>
    <n v="88080"/>
    <n v="134019"/>
    <n v="1.9777475022706631E-2"/>
    <n v="2.3362359068490289E-2"/>
  </r>
  <r>
    <x v="13"/>
    <x v="8"/>
    <n v="4"/>
    <n v="20"/>
    <n v="53545"/>
    <n v="388304"/>
    <n v="7.4703520403399009E-5"/>
    <n v="5.1506036507478679E-5"/>
  </r>
  <r>
    <x v="13"/>
    <x v="9"/>
    <n v="1261"/>
    <n v="390"/>
    <n v="11162262"/>
    <n v="3773192"/>
    <n v="1.129699338718263E-4"/>
    <n v="1.033607619225314E-4"/>
  </r>
  <r>
    <x v="13"/>
    <x v="10"/>
    <n v="192721"/>
    <n v="44700"/>
    <n v="12408860"/>
    <n v="11085498"/>
    <n v="1.553091903688171E-2"/>
    <n v="4.0322951661711541E-3"/>
  </r>
  <r>
    <x v="13"/>
    <x v="12"/>
    <n v="1493"/>
    <n v="11325"/>
    <n v="158936"/>
    <n v="1327431"/>
    <n v="9.393718226204259E-3"/>
    <n v="8.5315168924034474E-3"/>
  </r>
  <r>
    <x v="13"/>
    <x v="202"/>
    <n v="1"/>
    <n v="1"/>
    <n v="154"/>
    <n v="114"/>
    <n v="6.4935064935064939E-3"/>
    <n v="8.771929824561403E-3"/>
  </r>
  <r>
    <x v="13"/>
    <x v="13"/>
    <n v="426"/>
    <n v="170"/>
    <n v="1174"/>
    <n v="496"/>
    <n v="0.36286201022146508"/>
    <n v="0.34274193548387089"/>
  </r>
  <r>
    <x v="13"/>
    <x v="14"/>
    <n v="373170"/>
    <n v="856069"/>
    <n v="3534936"/>
    <n v="9360447"/>
    <n v="0.1055662676778307"/>
    <n v="9.145599563781516E-2"/>
  </r>
  <r>
    <x v="13"/>
    <x v="15"/>
    <n v="19"/>
    <n v="24"/>
    <n v="2491"/>
    <n v="2431"/>
    <n v="7.6274588518667214E-3"/>
    <n v="9.8724804607157549E-3"/>
  </r>
  <r>
    <x v="13"/>
    <x v="179"/>
    <n v="22"/>
    <n v="28"/>
    <n v="1085"/>
    <n v="1648"/>
    <n v="2.0276497695852529E-2"/>
    <n v="1.6990291262135922E-2"/>
  </r>
  <r>
    <x v="13"/>
    <x v="17"/>
    <n v="15"/>
    <n v="6"/>
    <n v="2920"/>
    <n v="1203"/>
    <n v="5.1369863013698627E-3"/>
    <n v="4.9875311720698253E-3"/>
  </r>
  <r>
    <x v="13"/>
    <x v="18"/>
    <n v="1902"/>
    <n v="2946"/>
    <n v="115953"/>
    <n v="520941"/>
    <n v="1.640319784740369E-2"/>
    <n v="5.655150967192062E-3"/>
  </r>
  <r>
    <x v="13"/>
    <x v="20"/>
    <n v="669"/>
    <n v="4061"/>
    <n v="104223"/>
    <n v="733693"/>
    <n v="6.4189286433896549E-3"/>
    <n v="5.5350126006381414E-3"/>
  </r>
  <r>
    <x v="13"/>
    <x v="21"/>
    <n v="19498"/>
    <n v="22893"/>
    <n v="617243"/>
    <n v="672724"/>
    <n v="3.1588855604680818E-2"/>
    <n v="3.4030300687949287E-2"/>
  </r>
  <r>
    <x v="13"/>
    <x v="22"/>
    <n v="523"/>
    <n v="1835"/>
    <n v="60684"/>
    <n v="228622"/>
    <n v="8.618416716103092E-3"/>
    <n v="8.0263491702460832E-3"/>
  </r>
  <r>
    <x v="13"/>
    <x v="23"/>
    <n v="948"/>
    <n v="2670"/>
    <n v="8082"/>
    <n v="18529"/>
    <n v="0.1172976985894581"/>
    <n v="0.14409844028279989"/>
  </r>
  <r>
    <x v="13"/>
    <x v="25"/>
    <n v="83140"/>
    <n v="66295"/>
    <n v="3140150"/>
    <n v="2409948"/>
    <n v="2.6476442208174768E-2"/>
    <n v="2.7508892308049801E-2"/>
  </r>
  <r>
    <x v="13"/>
    <x v="26"/>
    <n v="37144"/>
    <n v="428160"/>
    <n v="432764"/>
    <n v="4961177"/>
    <n v="8.5829690085127225E-2"/>
    <n v="8.6302101295720746E-2"/>
  </r>
  <r>
    <x v="13"/>
    <x v="27"/>
    <n v="296"/>
    <n v="201"/>
    <n v="4823"/>
    <n v="3449"/>
    <n v="6.1372589674476473E-2"/>
    <n v="5.8277761670049277E-2"/>
  </r>
  <r>
    <x v="13"/>
    <x v="28"/>
    <n v="406"/>
    <n v="184"/>
    <n v="42996"/>
    <n v="15692"/>
    <n v="9.4427388594287842E-3"/>
    <n v="1.172572011215906E-2"/>
  </r>
  <r>
    <x v="13"/>
    <x v="29"/>
    <n v="79"/>
    <n v="264"/>
    <n v="5128"/>
    <n v="13839"/>
    <n v="1.5405616224648991E-2"/>
    <n v="1.9076522870149579E-2"/>
  </r>
  <r>
    <x v="13"/>
    <x v="30"/>
    <n v="740"/>
    <n v="1851"/>
    <n v="1098390"/>
    <n v="2848245"/>
    <n v="6.7371334407632997E-4"/>
    <n v="6.4987386969870924E-4"/>
  </r>
  <r>
    <x v="13"/>
    <x v="31"/>
    <n v="909"/>
    <n v="1794"/>
    <n v="159030"/>
    <n v="68537"/>
    <n v="5.7159026598754964E-3"/>
    <n v="2.617564235376512E-2"/>
  </r>
  <r>
    <x v="13"/>
    <x v="32"/>
    <n v="3621"/>
    <n v="2907"/>
    <n v="38195"/>
    <n v="33690"/>
    <n v="9.4802984683859143E-2"/>
    <n v="8.6286731967943009E-2"/>
  </r>
  <r>
    <x v="13"/>
    <x v="174"/>
    <n v="92"/>
    <n v="20"/>
    <n v="3098"/>
    <n v="651"/>
    <n v="2.9696578437701741E-2"/>
    <n v="3.072196620583718E-2"/>
  </r>
  <r>
    <x v="13"/>
    <x v="33"/>
    <n v="90"/>
    <n v="151"/>
    <n v="1405"/>
    <n v="3790"/>
    <n v="6.4056939501779361E-2"/>
    <n v="3.9841688654353558E-2"/>
  </r>
  <r>
    <x v="13"/>
    <x v="203"/>
    <n v="1"/>
    <n v="2"/>
    <n v="4137"/>
    <n v="5077"/>
    <n v="2.41721053903795E-4"/>
    <n v="3.939334252511325E-4"/>
  </r>
  <r>
    <x v="13"/>
    <x v="35"/>
    <n v="22088"/>
    <n v="19309"/>
    <n v="818377"/>
    <n v="779912"/>
    <n v="2.699000582860955E-2"/>
    <n v="2.4757921406517659E-2"/>
  </r>
  <r>
    <x v="13"/>
    <x v="36"/>
    <n v="99458"/>
    <n v="20445"/>
    <n v="9202757"/>
    <n v="1943666"/>
    <n v="1.0807413474027401E-2"/>
    <n v="1.051878254803037E-2"/>
  </r>
  <r>
    <x v="13"/>
    <x v="37"/>
    <n v="100"/>
    <n v="268"/>
    <n v="30422"/>
    <n v="113929"/>
    <n v="3.2870948655578198E-3"/>
    <n v="2.3523422482423259E-3"/>
  </r>
  <r>
    <x v="13"/>
    <x v="38"/>
    <n v="68"/>
    <n v="47"/>
    <n v="1451"/>
    <n v="1133"/>
    <n v="4.6864231564438322E-2"/>
    <n v="4.1482789055604589E-2"/>
  </r>
  <r>
    <x v="13"/>
    <x v="40"/>
    <n v="25298"/>
    <n v="114738"/>
    <n v="1462370"/>
    <n v="6314338"/>
    <n v="1.729931549471064E-2"/>
    <n v="1.8171026004626299E-2"/>
  </r>
  <r>
    <x v="13"/>
    <x v="204"/>
    <n v="31"/>
    <n v="37"/>
    <n v="280"/>
    <n v="343"/>
    <n v="0.1107142857142857"/>
    <n v="0.10787172011661809"/>
  </r>
  <r>
    <x v="13"/>
    <x v="41"/>
    <n v="3"/>
    <n v="7"/>
    <n v="131"/>
    <n v="499"/>
    <n v="2.2900763358778629E-2"/>
    <n v="1.4028056112224451E-2"/>
  </r>
  <r>
    <x v="13"/>
    <x v="44"/>
    <n v="1358"/>
    <n v="2007"/>
    <n v="14116981"/>
    <n v="19861653"/>
    <n v="9.6196205123460886E-5"/>
    <n v="1.010489912395509E-4"/>
  </r>
  <r>
    <x v="13"/>
    <x v="45"/>
    <n v="456"/>
    <n v="524"/>
    <n v="1233455"/>
    <n v="1418473"/>
    <n v="3.6969325998921732E-4"/>
    <n v="3.6941133176310022E-4"/>
  </r>
  <r>
    <x v="13"/>
    <x v="46"/>
    <n v="123"/>
    <n v="37"/>
    <n v="1722"/>
    <n v="1669"/>
    <n v="7.1428571428571425E-2"/>
    <n v="2.2168963451168359E-2"/>
  </r>
  <r>
    <x v="13"/>
    <x v="192"/>
    <n v="2943"/>
    <n v="2943"/>
    <n v="37264"/>
    <n v="37264"/>
    <n v="7.8977028767711469E-2"/>
    <n v="7.8977028767711469E-2"/>
  </r>
  <r>
    <x v="13"/>
    <x v="188"/>
    <n v="9"/>
    <n v="10"/>
    <n v="587"/>
    <n v="618"/>
    <n v="1.533219761499148E-2"/>
    <n v="1.6181229773462778E-2"/>
  </r>
  <r>
    <x v="13"/>
    <x v="48"/>
    <n v="5157"/>
    <n v="4742"/>
    <n v="254255"/>
    <n v="228396"/>
    <n v="2.028278696584138E-2"/>
    <n v="2.0762184976969821E-2"/>
  </r>
  <r>
    <x v="13"/>
    <x v="49"/>
    <n v="966884"/>
    <n v="544767"/>
    <n v="68044010"/>
    <n v="29815472"/>
    <n v="1.4209685760730451E-2"/>
    <n v="1.82712854587712E-2"/>
  </r>
  <r>
    <x v="13"/>
    <x v="50"/>
    <n v="931"/>
    <n v="1084"/>
    <n v="74264"/>
    <n v="76492"/>
    <n v="1.253635678121297E-2"/>
    <n v="1.4171416618731369E-2"/>
  </r>
  <r>
    <x v="13"/>
    <x v="51"/>
    <n v="371490"/>
    <n v="420428"/>
    <n v="10099522"/>
    <n v="11363530"/>
    <n v="3.6782928934656511E-2"/>
    <n v="3.6998010301376422E-2"/>
  </r>
  <r>
    <x v="13"/>
    <x v="52"/>
    <n v="8"/>
    <n v="41"/>
    <n v="9715"/>
    <n v="32441"/>
    <n v="8.2346886258363359E-4"/>
    <n v="1.263832804167566E-3"/>
  </r>
  <r>
    <x v="13"/>
    <x v="53"/>
    <n v="355"/>
    <n v="538"/>
    <n v="92646"/>
    <n v="134559"/>
    <n v="3.8317898236297299E-3"/>
    <n v="3.9982461225187456E-3"/>
  </r>
  <r>
    <x v="13"/>
    <x v="54"/>
    <n v="13552"/>
    <n v="69774"/>
    <n v="354260"/>
    <n v="1929362"/>
    <n v="3.8254389431491002E-2"/>
    <n v="3.6164286432509823E-2"/>
  </r>
  <r>
    <x v="13"/>
    <x v="56"/>
    <n v="206"/>
    <n v="244"/>
    <n v="13066"/>
    <n v="13435"/>
    <n v="1.576611051584265E-2"/>
    <n v="1.8161518422032001E-2"/>
  </r>
  <r>
    <x v="13"/>
    <x v="57"/>
    <n v="1250546"/>
    <n v="1748902"/>
    <n v="23165738"/>
    <n v="33094493"/>
    <n v="5.3982566840736948E-2"/>
    <n v="5.284571061414961E-2"/>
  </r>
  <r>
    <x v="13"/>
    <x v="59"/>
    <n v="27"/>
    <n v="59"/>
    <n v="1842"/>
    <n v="3914"/>
    <n v="1.465798045602606E-2"/>
    <n v="1.507409299948901E-2"/>
  </r>
  <r>
    <x v="13"/>
    <x v="60"/>
    <n v="153"/>
    <n v="1898"/>
    <n v="27796"/>
    <n v="325571"/>
    <n v="5.5043891207367966E-3"/>
    <n v="5.8297575644022364E-3"/>
  </r>
  <r>
    <x v="13"/>
    <x v="61"/>
    <n v="22000696"/>
    <n v="2360592"/>
    <n v="86671141"/>
    <n v="14266964"/>
    <n v="0.25384107958149532"/>
    <n v="0.1654586077318202"/>
  </r>
  <r>
    <x v="13"/>
    <x v="62"/>
    <n v="270291"/>
    <n v="255548"/>
    <n v="6044659"/>
    <n v="9399015"/>
    <n v="4.4715673787388173E-2"/>
    <n v="2.7188806486637161E-2"/>
  </r>
  <r>
    <x v="13"/>
    <x v="64"/>
    <n v="8"/>
    <n v="9"/>
    <n v="7160"/>
    <n v="8660"/>
    <n v="1.1173184357541901E-3"/>
    <n v="1.039260969976905E-3"/>
  </r>
  <r>
    <x v="13"/>
    <x v="138"/>
    <n v="18"/>
    <n v="34"/>
    <n v="463446"/>
    <n v="296427"/>
    <n v="3.8839476443857537E-5"/>
    <n v="1.14699403225752E-4"/>
  </r>
  <r>
    <x v="13"/>
    <x v="65"/>
    <n v="5128"/>
    <n v="12007"/>
    <n v="137037"/>
    <n v="562343"/>
    <n v="3.7420550654202883E-2"/>
    <n v="2.1351737284895519E-2"/>
  </r>
  <r>
    <x v="13"/>
    <x v="158"/>
    <n v="5"/>
    <n v="8"/>
    <n v="169"/>
    <n v="254"/>
    <n v="2.9585798816568049E-2"/>
    <n v="3.1496062992125977E-2"/>
  </r>
  <r>
    <x v="13"/>
    <x v="66"/>
    <n v="1"/>
    <n v="1"/>
    <n v="109"/>
    <n v="52"/>
    <n v="9.1743119266055051E-3"/>
    <n v="1.9230769230769228E-2"/>
  </r>
  <r>
    <x v="13"/>
    <x v="67"/>
    <n v="3653"/>
    <n v="3653"/>
    <n v="38352"/>
    <n v="38352"/>
    <n v="9.524926992073425E-2"/>
    <n v="9.524926992073425E-2"/>
  </r>
  <r>
    <x v="13"/>
    <x v="69"/>
    <n v="20"/>
    <n v="11"/>
    <n v="616"/>
    <n v="205"/>
    <n v="3.2467532467532458E-2"/>
    <n v="5.3658536585365853E-2"/>
  </r>
  <r>
    <x v="13"/>
    <x v="70"/>
    <n v="6"/>
    <n v="3"/>
    <n v="447"/>
    <n v="224"/>
    <n v="1.342281879194631E-2"/>
    <n v="1.339285714285714E-2"/>
  </r>
  <r>
    <x v="13"/>
    <x v="71"/>
    <n v="278"/>
    <n v="206"/>
    <n v="5674"/>
    <n v="4112"/>
    <n v="4.8995417694747967E-2"/>
    <n v="5.0097276264591442E-2"/>
  </r>
  <r>
    <x v="13"/>
    <x v="197"/>
    <n v="2"/>
    <n v="13"/>
    <n v="94926"/>
    <n v="303858"/>
    <n v="2.1069043254745801E-5"/>
    <n v="4.2783142125598142E-5"/>
  </r>
  <r>
    <x v="13"/>
    <x v="73"/>
    <n v="18"/>
    <n v="37"/>
    <n v="2832"/>
    <n v="8090"/>
    <n v="6.3559322033898309E-3"/>
    <n v="4.573547589616811E-3"/>
  </r>
  <r>
    <x v="13"/>
    <x v="190"/>
    <n v="19"/>
    <n v="25"/>
    <n v="594"/>
    <n v="696"/>
    <n v="3.1986531986531987E-2"/>
    <n v="3.5919540229885062E-2"/>
  </r>
  <r>
    <x v="13"/>
    <x v="74"/>
    <n v="3"/>
    <n v="7"/>
    <n v="489"/>
    <n v="864"/>
    <n v="6.1349693251533752E-3"/>
    <n v="8.1018518518518514E-3"/>
  </r>
  <r>
    <x v="13"/>
    <x v="160"/>
    <n v="28"/>
    <n v="6"/>
    <n v="725"/>
    <n v="134"/>
    <n v="3.8620689655172423E-2"/>
    <n v="4.4776119402985072E-2"/>
  </r>
  <r>
    <x v="13"/>
    <x v="75"/>
    <n v="1"/>
    <n v="1"/>
    <n v="153"/>
    <n v="112"/>
    <n v="6.5359477124183009E-3"/>
    <n v="8.9285714285714281E-3"/>
  </r>
  <r>
    <x v="13"/>
    <x v="77"/>
    <n v="1227901"/>
    <n v="1057688"/>
    <n v="22978373"/>
    <n v="22881901"/>
    <n v="5.343724727594943E-2"/>
    <n v="4.6223781843999757E-2"/>
  </r>
  <r>
    <x v="13"/>
    <x v="78"/>
    <n v="126"/>
    <n v="227"/>
    <n v="248"/>
    <n v="417"/>
    <n v="0.50806451612903225"/>
    <n v="0.54436450839328532"/>
  </r>
  <r>
    <x v="13"/>
    <x v="79"/>
    <n v="147"/>
    <n v="140"/>
    <n v="4662"/>
    <n v="4220"/>
    <n v="3.1531531531531543E-2"/>
    <n v="3.3175355450236962E-2"/>
  </r>
  <r>
    <x v="13"/>
    <x v="80"/>
    <n v="3266"/>
    <n v="3362"/>
    <n v="560730"/>
    <n v="549558"/>
    <n v="5.8245501399960768E-3"/>
    <n v="6.1176436336110107E-3"/>
  </r>
  <r>
    <x v="13"/>
    <x v="82"/>
    <n v="10548"/>
    <n v="20333"/>
    <n v="1310301"/>
    <n v="2001766"/>
    <n v="8.0500587269642619E-3"/>
    <n v="1.015753090021511E-2"/>
  </r>
  <r>
    <x v="13"/>
    <x v="83"/>
    <n v="8465"/>
    <n v="21169"/>
    <n v="1097020"/>
    <n v="2616555"/>
    <n v="7.7163588631018578E-3"/>
    <n v="8.0904089537578994E-3"/>
  </r>
  <r>
    <x v="13"/>
    <x v="84"/>
    <n v="265"/>
    <n v="420"/>
    <n v="6553589"/>
    <n v="9835251"/>
    <n v="4.0435858885871538E-5"/>
    <n v="4.2703536493374703E-5"/>
  </r>
  <r>
    <x v="13"/>
    <x v="85"/>
    <n v="1"/>
    <n v="1"/>
    <n v="97"/>
    <n v="103"/>
    <n v="1.030927835051546E-2"/>
    <n v="9.7087378640776691E-3"/>
  </r>
  <r>
    <x v="13"/>
    <x v="86"/>
    <n v="78932"/>
    <n v="90427"/>
    <n v="3449062"/>
    <n v="3945899"/>
    <n v="2.2885062663413999E-2"/>
    <n v="2.2916704152843241E-2"/>
  </r>
  <r>
    <x v="13"/>
    <x v="88"/>
    <n v="41967"/>
    <n v="14479"/>
    <n v="499741"/>
    <n v="272064"/>
    <n v="8.3977500345178799E-2"/>
    <n v="5.321909550693954E-2"/>
  </r>
  <r>
    <x v="13"/>
    <x v="89"/>
    <n v="43"/>
    <n v="51"/>
    <n v="1664"/>
    <n v="2126"/>
    <n v="2.5841346153846159E-2"/>
    <n v="2.398871119473189E-2"/>
  </r>
  <r>
    <x v="13"/>
    <x v="90"/>
    <n v="308"/>
    <n v="189"/>
    <n v="12472254"/>
    <n v="7111435"/>
    <n v="2.4694814586040339E-5"/>
    <n v="2.6576914504597169E-5"/>
  </r>
  <r>
    <x v="13"/>
    <x v="163"/>
    <n v="45"/>
    <n v="38"/>
    <n v="285674"/>
    <n v="260788"/>
    <n v="1.5752221063169909E-4"/>
    <n v="1.4571222602266981E-4"/>
  </r>
  <r>
    <x v="13"/>
    <x v="91"/>
    <n v="4731"/>
    <n v="4844"/>
    <n v="207482"/>
    <n v="195650"/>
    <n v="2.2801978002911099E-2"/>
    <n v="2.475849731663685E-2"/>
  </r>
  <r>
    <x v="13"/>
    <x v="94"/>
    <n v="1"/>
    <n v="3"/>
    <n v="336"/>
    <n v="321"/>
    <n v="2.976190476190476E-3"/>
    <n v="9.3457943925233638E-3"/>
  </r>
  <r>
    <x v="13"/>
    <x v="98"/>
    <n v="610122"/>
    <n v="512300"/>
    <n v="10122549"/>
    <n v="7543862"/>
    <n v="6.0273553627648531E-2"/>
    <n v="6.790951372122131E-2"/>
  </r>
  <r>
    <x v="13"/>
    <x v="99"/>
    <n v="11"/>
    <n v="6"/>
    <n v="5705"/>
    <n v="5802"/>
    <n v="1.9281332164767749E-3"/>
    <n v="1.0341261633919339E-3"/>
  </r>
  <r>
    <x v="13"/>
    <x v="100"/>
    <n v="229"/>
    <n v="54"/>
    <n v="10854"/>
    <n v="2608"/>
    <n v="2.1098212640501199E-2"/>
    <n v="2.070552147239264E-2"/>
  </r>
  <r>
    <x v="13"/>
    <x v="101"/>
    <n v="705181"/>
    <n v="12312736"/>
    <n v="42932678"/>
    <n v="667117145"/>
    <n v="1.6425274006899821E-2"/>
    <n v="1.8456632530408131E-2"/>
  </r>
  <r>
    <x v="13"/>
    <x v="105"/>
    <n v="564159"/>
    <n v="435415"/>
    <n v="9626455"/>
    <n v="9823131"/>
    <n v="5.8605062819075147E-2"/>
    <n v="4.4325480338193599E-2"/>
  </r>
  <r>
    <x v="13"/>
    <x v="106"/>
    <n v="14"/>
    <n v="22"/>
    <n v="1670"/>
    <n v="2629"/>
    <n v="8.3832335329341312E-3"/>
    <n v="8.3682008368200847E-3"/>
  </r>
  <r>
    <x v="13"/>
    <x v="107"/>
    <n v="831657"/>
    <n v="243845"/>
    <n v="13322244"/>
    <n v="3667782"/>
    <n v="6.2426194866270282E-2"/>
    <n v="6.64829589108622E-2"/>
  </r>
  <r>
    <x v="13"/>
    <x v="145"/>
    <n v="16"/>
    <n v="25"/>
    <n v="230"/>
    <n v="402"/>
    <n v="6.9565217391304349E-2"/>
    <n v="6.2189054726368161E-2"/>
  </r>
  <r>
    <x v="13"/>
    <x v="108"/>
    <n v="55"/>
    <n v="331"/>
    <n v="4224"/>
    <n v="25922"/>
    <n v="1.302083333333333E-2"/>
    <n v="1.276907646014968E-2"/>
  </r>
  <r>
    <x v="13"/>
    <x v="111"/>
    <n v="75"/>
    <n v="155"/>
    <n v="71385"/>
    <n v="109689"/>
    <n v="1.0506408909434759E-3"/>
    <n v="1.413086088851207E-3"/>
  </r>
  <r>
    <x v="13"/>
    <x v="149"/>
    <n v="676"/>
    <n v="676"/>
    <n v="1575"/>
    <n v="1531"/>
    <n v="0.4292063492063492"/>
    <n v="0.44154147615937289"/>
  </r>
  <r>
    <x v="13"/>
    <x v="164"/>
    <n v="313"/>
    <n v="364"/>
    <n v="20019"/>
    <n v="21401"/>
    <n v="1.5635146610719821E-2"/>
    <n v="1.700855100228961E-2"/>
  </r>
  <r>
    <x v="13"/>
    <x v="112"/>
    <n v="28"/>
    <n v="32"/>
    <n v="75175"/>
    <n v="102245"/>
    <n v="3.7246425008313929E-4"/>
    <n v="3.129737395471661E-4"/>
  </r>
  <r>
    <x v="13"/>
    <x v="191"/>
    <n v="59"/>
    <n v="23"/>
    <n v="7107"/>
    <n v="2252"/>
    <n v="8.3016744055156889E-3"/>
    <n v="1.0213143872113681E-2"/>
  </r>
  <r>
    <x v="13"/>
    <x v="205"/>
    <n v="3"/>
    <n v="3"/>
    <n v="114"/>
    <n v="83"/>
    <n v="2.6315789473684209E-2"/>
    <n v="3.6144578313253017E-2"/>
  </r>
  <r>
    <x v="13"/>
    <x v="113"/>
    <n v="1366"/>
    <n v="5177"/>
    <n v="446712"/>
    <n v="1884631"/>
    <n v="3.0578986013359839E-3"/>
    <n v="2.7469568313372751E-3"/>
  </r>
  <r>
    <x v="13"/>
    <x v="114"/>
    <n v="423510"/>
    <n v="1329851"/>
    <n v="9521437"/>
    <n v="27136658"/>
    <n v="4.4479630543162757E-2"/>
    <n v="4.9005702913011623E-2"/>
  </r>
  <r>
    <x v="13"/>
    <x v="115"/>
    <n v="4005770"/>
    <n v="2740393"/>
    <n v="27776696"/>
    <n v="22478111"/>
    <n v="0.14421333624416671"/>
    <n v="0.1219138476538353"/>
  </r>
  <r>
    <x v="13"/>
    <x v="116"/>
    <n v="633"/>
    <n v="3241"/>
    <n v="61498"/>
    <n v="324111"/>
    <n v="1.029301765911087E-2"/>
    <n v="9.9996606100996258E-3"/>
  </r>
  <r>
    <x v="13"/>
    <x v="117"/>
    <n v="3158"/>
    <n v="13743"/>
    <n v="79734"/>
    <n v="353322"/>
    <n v="3.9606692251737033E-2"/>
    <n v="3.8896530643435727E-2"/>
  </r>
  <r>
    <x v="13"/>
    <x v="118"/>
    <n v="938"/>
    <n v="897"/>
    <n v="38014"/>
    <n v="32343"/>
    <n v="2.4675119692744781E-2"/>
    <n v="2.7733976440033389E-2"/>
  </r>
  <r>
    <x v="13"/>
    <x v="120"/>
    <n v="1296"/>
    <n v="2397"/>
    <n v="8627"/>
    <n v="18306"/>
    <n v="0.15022603454271469"/>
    <n v="0.13094067518846281"/>
  </r>
  <r>
    <x v="13"/>
    <x v="150"/>
    <n v="10"/>
    <n v="33"/>
    <n v="486"/>
    <n v="1971"/>
    <n v="2.0576131687242798E-2"/>
    <n v="1.6742770167427701E-2"/>
  </r>
  <r>
    <x v="13"/>
    <x v="151"/>
    <n v="349"/>
    <n v="362"/>
    <n v="1426"/>
    <n v="1473"/>
    <n v="0.2447405329593268"/>
    <n v="0.2457569585879158"/>
  </r>
  <r>
    <x v="13"/>
    <x v="122"/>
    <n v="1467"/>
    <n v="2949"/>
    <n v="38690"/>
    <n v="82188"/>
    <n v="7.9594806469164225E-2"/>
    <n v="7.4836849568871516E-2"/>
  </r>
  <r>
    <x v="13"/>
    <x v="124"/>
    <n v="326"/>
    <n v="359"/>
    <n v="3079898"/>
    <n v="5493878"/>
    <n v="1.0584766118877959E-4"/>
    <n v="6.5345462713223699E-5"/>
  </r>
  <r>
    <x v="13"/>
    <x v="126"/>
    <n v="4043"/>
    <n v="9082"/>
    <n v="895076"/>
    <n v="2416054"/>
    <n v="4.5169348748039266E-3"/>
    <n v="3.759021942390361E-3"/>
  </r>
  <r>
    <x v="13"/>
    <x v="127"/>
    <n v="68"/>
    <n v="104"/>
    <n v="1776120"/>
    <n v="3103781"/>
    <n v="3.8285701416570947E-5"/>
    <n v="3.3507518732797191E-5"/>
  </r>
  <r>
    <x v="13"/>
    <x v="129"/>
    <n v="1077"/>
    <n v="3084"/>
    <n v="114542"/>
    <n v="509250"/>
    <n v="9.4026645248031296E-3"/>
    <n v="6.0559646539027978E-3"/>
  </r>
  <r>
    <x v="13"/>
    <x v="130"/>
    <n v="115"/>
    <n v="159"/>
    <n v="589254"/>
    <n v="537310"/>
    <n v="1.951620184165063E-4"/>
    <n v="2.9591855725744922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233" firstHeaderRow="0" firstDataRow="1" firstDataCol="1"/>
  <pivotFields count="8">
    <pivotField axis="axisRow" showAll="0">
      <items count="15">
        <item x="0"/>
        <item x="1"/>
        <item x="2"/>
        <item x="3"/>
        <item x="4"/>
        <item x="5"/>
        <item x="6"/>
        <item x="7"/>
        <item x="8"/>
        <item x="9"/>
        <item x="10"/>
        <item x="11"/>
        <item x="12"/>
        <item x="13"/>
        <item t="default"/>
      </items>
    </pivotField>
    <pivotField axis="axisRow" multipleItemSelectionAllowed="1" showAll="0">
      <items count="207">
        <item h="1" x="0"/>
        <item h="1" x="1"/>
        <item h="1" x="2"/>
        <item h="1" x="152"/>
        <item h="1" x="3"/>
        <item h="1" x="4"/>
        <item h="1" x="5"/>
        <item h="1" x="169"/>
        <item h="1" x="131"/>
        <item h="1" x="6"/>
        <item h="1" x="7"/>
        <item h="1" x="8"/>
        <item h="1" x="9"/>
        <item x="10"/>
        <item h="1" x="132"/>
        <item h="1" x="153"/>
        <item h="1" x="154"/>
        <item h="1" x="11"/>
        <item h="1" x="12"/>
        <item h="1" x="202"/>
        <item h="1" x="13"/>
        <item x="14"/>
        <item h="1" x="15"/>
        <item h="1" x="179"/>
        <item h="1" x="180"/>
        <item h="1" x="16"/>
        <item h="1" x="17"/>
        <item h="1" x="18"/>
        <item h="1" x="170"/>
        <item h="1" x="19"/>
        <item h="1" x="20"/>
        <item x="21"/>
        <item x="22"/>
        <item h="1" x="23"/>
        <item h="1" x="24"/>
        <item h="1" x="198"/>
        <item h="1" x="171"/>
        <item x="25"/>
        <item h="1" x="196"/>
        <item h="1" x="26"/>
        <item x="27"/>
        <item h="1" x="28"/>
        <item h="1" x="29"/>
        <item h="1" x="30"/>
        <item h="1" x="187"/>
        <item h="1" x="31"/>
        <item h="1" x="32"/>
        <item h="1" x="174"/>
        <item h="1" x="155"/>
        <item h="1" x="33"/>
        <item h="1" x="34"/>
        <item h="1" x="203"/>
        <item h="1" x="156"/>
        <item h="1" x="35"/>
        <item x="36"/>
        <item h="1" x="37"/>
        <item h="1" x="183"/>
        <item h="1" x="133"/>
        <item h="1" x="38"/>
        <item h="1" x="39"/>
        <item h="1" x="199"/>
        <item x="40"/>
        <item h="1" x="184"/>
        <item h="1" x="204"/>
        <item h="1" x="134"/>
        <item h="1" x="41"/>
        <item h="1" x="42"/>
        <item h="1" x="43"/>
        <item h="1" x="44"/>
        <item h="1" x="45"/>
        <item h="1" x="181"/>
        <item h="1" x="135"/>
        <item h="1" x="46"/>
        <item h="1" x="192"/>
        <item h="1" x="47"/>
        <item h="1" x="188"/>
        <item h="1" x="136"/>
        <item h="1" x="48"/>
        <item x="49"/>
        <item h="1" x="200"/>
        <item h="1" x="50"/>
        <item h="1" x="51"/>
        <item h="1" x="52"/>
        <item h="1" x="53"/>
        <item h="1" x="54"/>
        <item h="1" x="189"/>
        <item h="1" x="157"/>
        <item h="1" x="55"/>
        <item h="1" x="56"/>
        <item x="57"/>
        <item h="1" x="137"/>
        <item h="1" x="58"/>
        <item h="1" x="59"/>
        <item h="1" x="60"/>
        <item h="1" x="61"/>
        <item h="1" x="182"/>
        <item x="62"/>
        <item h="1" x="63"/>
        <item h="1" x="64"/>
        <item h="1" x="138"/>
        <item h="1" x="65"/>
        <item h="1" x="139"/>
        <item h="1" x="158"/>
        <item h="1" x="66"/>
        <item h="1" x="67"/>
        <item h="1" x="68"/>
        <item h="1" x="69"/>
        <item h="1" x="70"/>
        <item h="1" x="159"/>
        <item h="1" x="71"/>
        <item h="1" x="72"/>
        <item h="1" x="197"/>
        <item h="1" x="193"/>
        <item h="1" x="73"/>
        <item h="1" x="190"/>
        <item h="1" x="74"/>
        <item h="1" x="160"/>
        <item h="1" x="140"/>
        <item h="1" x="75"/>
        <item h="1" x="76"/>
        <item x="77"/>
        <item h="1" x="78"/>
        <item h="1" x="79"/>
        <item h="1" x="201"/>
        <item h="1" x="80"/>
        <item h="1" x="81"/>
        <item h="1" x="141"/>
        <item h="1" x="194"/>
        <item h="1" x="82"/>
        <item h="1" x="142"/>
        <item h="1" x="83"/>
        <item h="1" x="185"/>
        <item h="1" x="161"/>
        <item h="1" x="84"/>
        <item h="1" x="162"/>
        <item h="1" x="85"/>
        <item x="175"/>
        <item h="1" x="86"/>
        <item h="1" x="87"/>
        <item h="1" x="88"/>
        <item h="1" x="89"/>
        <item h="1" x="143"/>
        <item h="1" x="90"/>
        <item h="1" x="163"/>
        <item h="1" x="91"/>
        <item h="1" x="195"/>
        <item h="1" x="176"/>
        <item h="1" x="144"/>
        <item h="1" x="93"/>
        <item h="1" x="94"/>
        <item h="1" x="95"/>
        <item h="1" x="92"/>
        <item h="1" x="96"/>
        <item h="1" x="97"/>
        <item x="98"/>
        <item h="1" x="99"/>
        <item h="1" x="100"/>
        <item h="1" x="101"/>
        <item h="1" x="102"/>
        <item h="1" x="103"/>
        <item h="1" x="104"/>
        <item h="1" x="186"/>
        <item h="1" x="105"/>
        <item h="1" x="106"/>
        <item h="1" x="107"/>
        <item h="1" x="145"/>
        <item h="1" x="146"/>
        <item h="1" x="147"/>
        <item h="1" x="108"/>
        <item h="1" x="109"/>
        <item h="1" x="148"/>
        <item h="1" x="110"/>
        <item h="1" x="111"/>
        <item h="1" x="149"/>
        <item h="1" x="164"/>
        <item h="1" x="112"/>
        <item h="1" x="191"/>
        <item h="1" x="205"/>
        <item h="1" x="172"/>
        <item h="1" x="113"/>
        <item h="1" x="177"/>
        <item h="1" x="165"/>
        <item x="114"/>
        <item x="115"/>
        <item h="1" x="116"/>
        <item h="1" x="117"/>
        <item h="1" x="118"/>
        <item h="1" x="119"/>
        <item h="1" x="166"/>
        <item h="1" x="178"/>
        <item h="1" x="120"/>
        <item h="1" x="121"/>
        <item h="1" x="150"/>
        <item h="1" x="151"/>
        <item h="1" x="122"/>
        <item h="1" x="123"/>
        <item h="1" x="124"/>
        <item h="1" x="125"/>
        <item h="1" x="167"/>
        <item h="1" x="126"/>
        <item h="1" x="127"/>
        <item h="1" x="128"/>
        <item h="1" x="173"/>
        <item h="1" x="168"/>
        <item h="1" x="129"/>
        <item h="1" x="130"/>
        <item t="default"/>
      </items>
    </pivotField>
    <pivotField dataField="1" showAll="0"/>
    <pivotField dataField="1" showAll="0"/>
    <pivotField showAll="0"/>
    <pivotField showAll="0"/>
    <pivotField showAll="0"/>
    <pivotField showAll="0"/>
  </pivotFields>
  <rowFields count="2">
    <field x="1"/>
    <field x="0"/>
  </rowFields>
  <rowItems count="230">
    <i>
      <x v="13"/>
    </i>
    <i r="1">
      <x/>
    </i>
    <i r="1">
      <x v="1"/>
    </i>
    <i r="1">
      <x v="2"/>
    </i>
    <i r="1">
      <x v="3"/>
    </i>
    <i r="1">
      <x v="4"/>
    </i>
    <i r="1">
      <x v="5"/>
    </i>
    <i r="1">
      <x v="6"/>
    </i>
    <i r="1">
      <x v="7"/>
    </i>
    <i r="1">
      <x v="8"/>
    </i>
    <i r="1">
      <x v="9"/>
    </i>
    <i r="1">
      <x v="10"/>
    </i>
    <i r="1">
      <x v="11"/>
    </i>
    <i r="1">
      <x v="12"/>
    </i>
    <i r="1">
      <x v="13"/>
    </i>
    <i>
      <x v="21"/>
    </i>
    <i r="1">
      <x/>
    </i>
    <i r="1">
      <x v="1"/>
    </i>
    <i r="1">
      <x v="2"/>
    </i>
    <i r="1">
      <x v="3"/>
    </i>
    <i r="1">
      <x v="4"/>
    </i>
    <i r="1">
      <x v="5"/>
    </i>
    <i r="1">
      <x v="6"/>
    </i>
    <i r="1">
      <x v="7"/>
    </i>
    <i r="1">
      <x v="8"/>
    </i>
    <i r="1">
      <x v="9"/>
    </i>
    <i r="1">
      <x v="10"/>
    </i>
    <i r="1">
      <x v="11"/>
    </i>
    <i r="1">
      <x v="12"/>
    </i>
    <i r="1">
      <x v="13"/>
    </i>
    <i>
      <x v="31"/>
    </i>
    <i r="1">
      <x/>
    </i>
    <i r="1">
      <x v="1"/>
    </i>
    <i r="1">
      <x v="2"/>
    </i>
    <i r="1">
      <x v="3"/>
    </i>
    <i r="1">
      <x v="4"/>
    </i>
    <i r="1">
      <x v="5"/>
    </i>
    <i r="1">
      <x v="6"/>
    </i>
    <i r="1">
      <x v="7"/>
    </i>
    <i r="1">
      <x v="8"/>
    </i>
    <i r="1">
      <x v="9"/>
    </i>
    <i r="1">
      <x v="10"/>
    </i>
    <i r="1">
      <x v="11"/>
    </i>
    <i r="1">
      <x v="12"/>
    </i>
    <i r="1">
      <x v="13"/>
    </i>
    <i>
      <x v="32"/>
    </i>
    <i r="1">
      <x/>
    </i>
    <i r="1">
      <x v="1"/>
    </i>
    <i r="1">
      <x v="2"/>
    </i>
    <i r="1">
      <x v="3"/>
    </i>
    <i r="1">
      <x v="4"/>
    </i>
    <i r="1">
      <x v="5"/>
    </i>
    <i r="1">
      <x v="6"/>
    </i>
    <i r="1">
      <x v="7"/>
    </i>
    <i r="1">
      <x v="8"/>
    </i>
    <i r="1">
      <x v="9"/>
    </i>
    <i r="1">
      <x v="10"/>
    </i>
    <i r="1">
      <x v="11"/>
    </i>
    <i r="1">
      <x v="12"/>
    </i>
    <i r="1">
      <x v="13"/>
    </i>
    <i>
      <x v="37"/>
    </i>
    <i r="1">
      <x/>
    </i>
    <i r="1">
      <x v="1"/>
    </i>
    <i r="1">
      <x v="2"/>
    </i>
    <i r="1">
      <x v="3"/>
    </i>
    <i r="1">
      <x v="4"/>
    </i>
    <i r="1">
      <x v="5"/>
    </i>
    <i r="1">
      <x v="6"/>
    </i>
    <i r="1">
      <x v="7"/>
    </i>
    <i r="1">
      <x v="8"/>
    </i>
    <i r="1">
      <x v="9"/>
    </i>
    <i r="1">
      <x v="10"/>
    </i>
    <i r="1">
      <x v="11"/>
    </i>
    <i r="1">
      <x v="12"/>
    </i>
    <i r="1">
      <x v="13"/>
    </i>
    <i>
      <x v="40"/>
    </i>
    <i r="1">
      <x/>
    </i>
    <i r="1">
      <x v="2"/>
    </i>
    <i r="1">
      <x v="3"/>
    </i>
    <i r="1">
      <x v="4"/>
    </i>
    <i r="1">
      <x v="5"/>
    </i>
    <i r="1">
      <x v="6"/>
    </i>
    <i r="1">
      <x v="7"/>
    </i>
    <i r="1">
      <x v="8"/>
    </i>
    <i r="1">
      <x v="9"/>
    </i>
    <i r="1">
      <x v="10"/>
    </i>
    <i r="1">
      <x v="11"/>
    </i>
    <i r="1">
      <x v="12"/>
    </i>
    <i r="1">
      <x v="13"/>
    </i>
    <i>
      <x v="54"/>
    </i>
    <i r="1">
      <x/>
    </i>
    <i r="1">
      <x v="1"/>
    </i>
    <i r="1">
      <x v="2"/>
    </i>
    <i r="1">
      <x v="3"/>
    </i>
    <i r="1">
      <x v="4"/>
    </i>
    <i r="1">
      <x v="5"/>
    </i>
    <i r="1">
      <x v="6"/>
    </i>
    <i r="1">
      <x v="7"/>
    </i>
    <i r="1">
      <x v="8"/>
    </i>
    <i r="1">
      <x v="9"/>
    </i>
    <i r="1">
      <x v="10"/>
    </i>
    <i r="1">
      <x v="11"/>
    </i>
    <i r="1">
      <x v="12"/>
    </i>
    <i r="1">
      <x v="13"/>
    </i>
    <i>
      <x v="61"/>
    </i>
    <i r="1">
      <x/>
    </i>
    <i r="1">
      <x v="1"/>
    </i>
    <i r="1">
      <x v="2"/>
    </i>
    <i r="1">
      <x v="3"/>
    </i>
    <i r="1">
      <x v="4"/>
    </i>
    <i r="1">
      <x v="5"/>
    </i>
    <i r="1">
      <x v="6"/>
    </i>
    <i r="1">
      <x v="7"/>
    </i>
    <i r="1">
      <x v="8"/>
    </i>
    <i r="1">
      <x v="9"/>
    </i>
    <i r="1">
      <x v="10"/>
    </i>
    <i r="1">
      <x v="11"/>
    </i>
    <i r="1">
      <x v="12"/>
    </i>
    <i r="1">
      <x v="13"/>
    </i>
    <i>
      <x v="78"/>
    </i>
    <i r="1">
      <x/>
    </i>
    <i r="1">
      <x v="1"/>
    </i>
    <i r="1">
      <x v="2"/>
    </i>
    <i r="1">
      <x v="3"/>
    </i>
    <i r="1">
      <x v="4"/>
    </i>
    <i r="1">
      <x v="5"/>
    </i>
    <i r="1">
      <x v="6"/>
    </i>
    <i r="1">
      <x v="7"/>
    </i>
    <i r="1">
      <x v="8"/>
    </i>
    <i r="1">
      <x v="9"/>
    </i>
    <i r="1">
      <x v="10"/>
    </i>
    <i r="1">
      <x v="11"/>
    </i>
    <i r="1">
      <x v="12"/>
    </i>
    <i r="1">
      <x v="13"/>
    </i>
    <i>
      <x v="89"/>
    </i>
    <i r="1">
      <x/>
    </i>
    <i r="1">
      <x v="1"/>
    </i>
    <i r="1">
      <x v="2"/>
    </i>
    <i r="1">
      <x v="3"/>
    </i>
    <i r="1">
      <x v="4"/>
    </i>
    <i r="1">
      <x v="5"/>
    </i>
    <i r="1">
      <x v="6"/>
    </i>
    <i r="1">
      <x v="7"/>
    </i>
    <i r="1">
      <x v="8"/>
    </i>
    <i r="1">
      <x v="9"/>
    </i>
    <i r="1">
      <x v="10"/>
    </i>
    <i r="1">
      <x v="11"/>
    </i>
    <i r="1">
      <x v="12"/>
    </i>
    <i r="1">
      <x v="13"/>
    </i>
    <i>
      <x v="96"/>
    </i>
    <i r="1">
      <x/>
    </i>
    <i r="1">
      <x v="1"/>
    </i>
    <i r="1">
      <x v="2"/>
    </i>
    <i r="1">
      <x v="3"/>
    </i>
    <i r="1">
      <x v="4"/>
    </i>
    <i r="1">
      <x v="5"/>
    </i>
    <i r="1">
      <x v="6"/>
    </i>
    <i r="1">
      <x v="7"/>
    </i>
    <i r="1">
      <x v="8"/>
    </i>
    <i r="1">
      <x v="9"/>
    </i>
    <i r="1">
      <x v="10"/>
    </i>
    <i r="1">
      <x v="11"/>
    </i>
    <i r="1">
      <x v="12"/>
    </i>
    <i r="1">
      <x v="13"/>
    </i>
    <i>
      <x v="120"/>
    </i>
    <i r="1">
      <x/>
    </i>
    <i r="1">
      <x v="1"/>
    </i>
    <i r="1">
      <x v="2"/>
    </i>
    <i r="1">
      <x v="3"/>
    </i>
    <i r="1">
      <x v="4"/>
    </i>
    <i r="1">
      <x v="5"/>
    </i>
    <i r="1">
      <x v="6"/>
    </i>
    <i r="1">
      <x v="7"/>
    </i>
    <i r="1">
      <x v="8"/>
    </i>
    <i r="1">
      <x v="9"/>
    </i>
    <i r="1">
      <x v="10"/>
    </i>
    <i r="1">
      <x v="11"/>
    </i>
    <i r="1">
      <x v="12"/>
    </i>
    <i r="1">
      <x v="13"/>
    </i>
    <i>
      <x v="136"/>
    </i>
    <i r="1">
      <x v="4"/>
    </i>
    <i r="1">
      <x v="7"/>
    </i>
    <i r="1">
      <x v="9"/>
    </i>
    <i r="1">
      <x v="10"/>
    </i>
    <i>
      <x v="154"/>
    </i>
    <i r="1">
      <x/>
    </i>
    <i r="1">
      <x v="1"/>
    </i>
    <i r="1">
      <x v="2"/>
    </i>
    <i r="1">
      <x v="3"/>
    </i>
    <i r="1">
      <x v="4"/>
    </i>
    <i r="1">
      <x v="5"/>
    </i>
    <i r="1">
      <x v="6"/>
    </i>
    <i r="1">
      <x v="7"/>
    </i>
    <i r="1">
      <x v="8"/>
    </i>
    <i r="1">
      <x v="9"/>
    </i>
    <i r="1">
      <x v="10"/>
    </i>
    <i r="1">
      <x v="11"/>
    </i>
    <i r="1">
      <x v="12"/>
    </i>
    <i r="1">
      <x v="13"/>
    </i>
    <i>
      <x v="182"/>
    </i>
    <i r="1">
      <x/>
    </i>
    <i r="1">
      <x v="1"/>
    </i>
    <i r="1">
      <x v="2"/>
    </i>
    <i r="1">
      <x v="3"/>
    </i>
    <i r="1">
      <x v="4"/>
    </i>
    <i r="1">
      <x v="5"/>
    </i>
    <i r="1">
      <x v="6"/>
    </i>
    <i r="1">
      <x v="7"/>
    </i>
    <i r="1">
      <x v="8"/>
    </i>
    <i r="1">
      <x v="9"/>
    </i>
    <i r="1">
      <x v="10"/>
    </i>
    <i r="1">
      <x v="11"/>
    </i>
    <i r="1">
      <x v="12"/>
    </i>
    <i r="1">
      <x v="13"/>
    </i>
    <i>
      <x v="183"/>
    </i>
    <i r="1">
      <x/>
    </i>
    <i r="1">
      <x v="1"/>
    </i>
    <i r="1">
      <x v="2"/>
    </i>
    <i r="1">
      <x v="3"/>
    </i>
    <i r="1">
      <x v="4"/>
    </i>
    <i r="1">
      <x v="5"/>
    </i>
    <i r="1">
      <x v="6"/>
    </i>
    <i r="1">
      <x v="7"/>
    </i>
    <i r="1">
      <x v="8"/>
    </i>
    <i r="1">
      <x v="9"/>
    </i>
    <i r="1">
      <x v="10"/>
    </i>
    <i r="1">
      <x v="11"/>
    </i>
    <i r="1">
      <x v="12"/>
    </i>
    <i r="1">
      <x v="13"/>
    </i>
    <i t="grand">
      <x/>
    </i>
  </rowItems>
  <colFields count="1">
    <field x="-2"/>
  </colFields>
  <colItems count="2">
    <i>
      <x/>
    </i>
    <i i="1">
      <x v="1"/>
    </i>
  </colItems>
  <dataFields count="2">
    <dataField name="Sum of total_wea_value" fld="3" baseField="0" baseItem="0"/>
    <dataField name="Sum of total_wea_landed" fld="2"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C20" firstHeaderRow="0" firstDataRow="1" firstDataCol="1" rowPageCount="1" colPageCount="1"/>
  <pivotFields count="11">
    <pivotField axis="axisRow" numFmtId="1" showAll="0">
      <items count="16">
        <item x="14"/>
        <item x="13"/>
        <item x="12"/>
        <item x="11"/>
        <item x="10"/>
        <item x="9"/>
        <item x="8"/>
        <item x="7"/>
        <item x="6"/>
        <item x="5"/>
        <item x="4"/>
        <item x="3"/>
        <item x="2"/>
        <item x="1"/>
        <item x="0"/>
        <item t="default"/>
      </items>
    </pivotField>
    <pivotField axis="axisPage" multipleItemSelectionAllowed="1" showAll="0">
      <items count="30">
        <item x="0"/>
        <item x="1"/>
        <item x="2"/>
        <item x="3"/>
        <item x="4"/>
        <item x="5"/>
        <item x="6"/>
        <item x="7"/>
        <item x="8"/>
        <item x="9"/>
        <item x="10"/>
        <item x="11"/>
        <item x="12"/>
        <item x="13"/>
        <item x="14"/>
        <item x="15"/>
        <item x="16"/>
        <item x="17"/>
        <item x="18"/>
        <item x="19"/>
        <item x="20"/>
        <item x="21"/>
        <item x="22"/>
        <item x="23"/>
        <item x="24"/>
        <item x="25"/>
        <item x="28"/>
        <item x="27"/>
        <item x="26"/>
        <item t="default"/>
      </items>
    </pivotField>
    <pivotField showAll="0"/>
    <pivotField axis="axisRow" multipleItemSelectionAllowed="1" showAll="0">
      <items count="118">
        <item h="1" x="47"/>
        <item h="1" x="0"/>
        <item h="1" x="56"/>
        <item h="1" x="68"/>
        <item h="1" x="51"/>
        <item h="1" x="5"/>
        <item h="1" x="108"/>
        <item h="1" x="60"/>
        <item h="1" x="72"/>
        <item h="1" x="57"/>
        <item h="1" x="38"/>
        <item h="1" x="18"/>
        <item h="1" x="112"/>
        <item h="1" x="69"/>
        <item h="1" x="74"/>
        <item h="1" x="2"/>
        <item h="1" x="97"/>
        <item h="1" x="110"/>
        <item h="1" x="65"/>
        <item h="1" x="36"/>
        <item h="1" x="25"/>
        <item h="1" x="19"/>
        <item h="1" x="37"/>
        <item h="1" x="102"/>
        <item h="1" x="20"/>
        <item h="1" x="3"/>
        <item h="1" x="61"/>
        <item h="1" x="67"/>
        <item h="1" x="62"/>
        <item h="1" x="34"/>
        <item h="1" x="70"/>
        <item h="1" x="13"/>
        <item h="1" x="78"/>
        <item h="1" x="42"/>
        <item h="1" x="101"/>
        <item h="1" x="32"/>
        <item h="1" x="35"/>
        <item h="1" x="87"/>
        <item h="1" x="82"/>
        <item h="1" x="86"/>
        <item h="1" x="28"/>
        <item h="1" x="33"/>
        <item h="1" x="83"/>
        <item h="1" x="105"/>
        <item h="1" x="46"/>
        <item h="1" x="6"/>
        <item h="1" x="24"/>
        <item h="1" x="8"/>
        <item h="1" x="71"/>
        <item h="1" x="21"/>
        <item h="1" x="4"/>
        <item h="1" x="100"/>
        <item h="1" x="45"/>
        <item h="1" x="7"/>
        <item h="1" x="85"/>
        <item h="1" x="92"/>
        <item h="1" x="40"/>
        <item h="1" x="16"/>
        <item h="1" x="75"/>
        <item h="1" x="39"/>
        <item h="1" x="14"/>
        <item h="1" x="113"/>
        <item h="1" x="44"/>
        <item h="1" x="52"/>
        <item h="1" x="50"/>
        <item h="1" x="81"/>
        <item h="1" x="98"/>
        <item h="1" x="96"/>
        <item h="1" x="107"/>
        <item h="1" x="64"/>
        <item h="1" x="30"/>
        <item h="1" x="103"/>
        <item h="1" x="59"/>
        <item h="1" x="79"/>
        <item h="1" x="54"/>
        <item h="1" x="111"/>
        <item h="1" x="17"/>
        <item h="1" x="89"/>
        <item h="1" x="55"/>
        <item h="1" x="73"/>
        <item h="1" x="12"/>
        <item h="1" x="109"/>
        <item h="1" x="91"/>
        <item h="1" x="115"/>
        <item h="1" x="9"/>
        <item h="1" x="90"/>
        <item h="1" x="49"/>
        <item h="1" x="1"/>
        <item h="1" x="94"/>
        <item h="1" x="22"/>
        <item h="1" x="63"/>
        <item h="1" x="26"/>
        <item h="1" x="84"/>
        <item h="1" x="99"/>
        <item h="1" x="95"/>
        <item h="1" x="104"/>
        <item h="1" x="77"/>
        <item h="1" x="66"/>
        <item h="1" x="80"/>
        <item h="1" x="76"/>
        <item h="1" x="88"/>
        <item h="1" x="29"/>
        <item h="1" x="10"/>
        <item h="1" x="53"/>
        <item h="1" x="23"/>
        <item h="1" x="11"/>
        <item h="1" x="58"/>
        <item h="1" x="116"/>
        <item h="1" x="15"/>
        <item h="1" x="106"/>
        <item h="1" x="31"/>
        <item h="1" x="41"/>
        <item h="1" x="27"/>
        <item x="48"/>
        <item h="1" x="114"/>
        <item h="1" x="93"/>
        <item h="1" x="43"/>
        <item t="default"/>
      </items>
    </pivotField>
    <pivotField showAll="0"/>
    <pivotField numFmtId="164" showAll="0">
      <items count="5231">
        <item x="20"/>
        <item x="19"/>
        <item x="27"/>
        <item x="71"/>
        <item x="18"/>
        <item x="111"/>
        <item x="17"/>
        <item x="16"/>
        <item x="110"/>
        <item x="70"/>
        <item x="69"/>
        <item x="68"/>
        <item x="196"/>
        <item x="145"/>
        <item x="67"/>
        <item x="127"/>
        <item x="165"/>
        <item x="354"/>
        <item x="15"/>
        <item x="109"/>
        <item x="164"/>
        <item x="144"/>
        <item x="108"/>
        <item x="195"/>
        <item x="14"/>
        <item x="480"/>
        <item x="261"/>
        <item x="126"/>
        <item x="613"/>
        <item x="13"/>
        <item x="26"/>
        <item x="66"/>
        <item x="194"/>
        <item x="12"/>
        <item x="218"/>
        <item x="413"/>
        <item x="193"/>
        <item x="283"/>
        <item x="499"/>
        <item x="313"/>
        <item x="65"/>
        <item x="260"/>
        <item x="461"/>
        <item x="192"/>
        <item x="191"/>
        <item x="589"/>
        <item x="107"/>
        <item x="233"/>
        <item x="852"/>
        <item x="64"/>
        <item x="190"/>
        <item x="63"/>
        <item x="226"/>
        <item x="412"/>
        <item x="986"/>
        <item x="479"/>
        <item x="985"/>
        <item x="282"/>
        <item x="281"/>
        <item x="1188"/>
        <item x="62"/>
        <item x="163"/>
        <item x="280"/>
        <item x="106"/>
        <item x="105"/>
        <item x="437"/>
        <item x="551"/>
        <item x="332"/>
        <item x="498"/>
        <item x="411"/>
        <item x="225"/>
        <item x="984"/>
        <item x="189"/>
        <item x="217"/>
        <item x="1053"/>
        <item x="627"/>
        <item x="279"/>
        <item x="125"/>
        <item x="216"/>
        <item x="588"/>
        <item x="369"/>
        <item x="353"/>
        <item x="104"/>
        <item x="460"/>
        <item x="124"/>
        <item x="278"/>
        <item x="259"/>
        <item x="368"/>
        <item x="698"/>
        <item x="944"/>
        <item x="2062"/>
        <item x="162"/>
        <item x="390"/>
        <item x="497"/>
        <item x="993"/>
        <item x="1662"/>
        <item x="61"/>
        <item x="103"/>
        <item x="1909"/>
        <item x="752"/>
        <item x="851"/>
        <item x="224"/>
        <item x="102"/>
        <item x="657"/>
        <item x="959"/>
        <item x="1014"/>
        <item x="436"/>
        <item x="223"/>
        <item x="831"/>
        <item x="478"/>
        <item x="215"/>
        <item x="537"/>
        <item x="1333"/>
        <item x="258"/>
        <item x="60"/>
        <item x="817"/>
        <item x="517"/>
        <item x="1306"/>
        <item x="816"/>
        <item x="850"/>
        <item x="1171"/>
        <item x="1078"/>
        <item x="1512"/>
        <item x="696"/>
        <item x="11"/>
        <item x="1098"/>
        <item x="257"/>
        <item x="188"/>
        <item x="477"/>
        <item x="1348"/>
        <item x="697"/>
        <item x="161"/>
        <item x="352"/>
        <item x="629"/>
        <item x="815"/>
        <item x="143"/>
        <item x="496"/>
        <item x="642"/>
        <item x="1549"/>
        <item x="476"/>
        <item x="1363"/>
        <item x="222"/>
        <item x="1899"/>
        <item x="550"/>
        <item x="101"/>
        <item x="256"/>
        <item x="695"/>
        <item x="59"/>
        <item x="389"/>
        <item x="1643"/>
        <item x="1611"/>
        <item x="1206"/>
        <item x="255"/>
        <item x="2083"/>
        <item x="495"/>
        <item x="435"/>
        <item x="58"/>
        <item x="160"/>
        <item x="516"/>
        <item x="1849"/>
        <item x="1719"/>
        <item x="1881"/>
        <item x="893"/>
        <item x="214"/>
        <item x="1860"/>
        <item x="2260"/>
        <item x="814"/>
        <item x="557"/>
        <item x="694"/>
        <item x="100"/>
        <item x="1052"/>
        <item x="830"/>
        <item x="187"/>
        <item x="515"/>
        <item x="849"/>
        <item x="1118"/>
        <item x="2793"/>
        <item x="2277"/>
        <item x="2094"/>
        <item x="159"/>
        <item x="295"/>
        <item x="2299"/>
        <item x="57"/>
        <item x="792"/>
        <item x="1051"/>
        <item x="727"/>
        <item x="388"/>
        <item x="641"/>
        <item x="142"/>
        <item x="626"/>
        <item x="141"/>
        <item x="1289"/>
        <item x="983"/>
        <item x="410"/>
        <item x="99"/>
        <item x="2590"/>
        <item x="98"/>
        <item x="973"/>
        <item x="494"/>
        <item x="992"/>
        <item x="1453"/>
        <item x="1117"/>
        <item x="829"/>
        <item x="1376"/>
        <item x="625"/>
        <item x="958"/>
        <item x="158"/>
        <item x="123"/>
        <item x="2792"/>
        <item x="872"/>
        <item x="56"/>
        <item x="294"/>
        <item x="2457"/>
        <item x="2259"/>
        <item x="693"/>
        <item x="157"/>
        <item x="2916"/>
        <item x="624"/>
        <item x="1926"/>
        <item x="186"/>
        <item x="536"/>
        <item x="25"/>
        <item x="1561"/>
        <item x="772"/>
        <item x="2816"/>
        <item x="351"/>
        <item x="387"/>
        <item x="2150"/>
        <item x="409"/>
        <item x="587"/>
        <item x="1116"/>
        <item x="3640"/>
        <item x="2456"/>
        <item x="2942"/>
        <item x="1146"/>
        <item x="1066"/>
        <item x="3528"/>
        <item x="2061"/>
        <item x="3288"/>
        <item x="1465"/>
        <item x="331"/>
        <item x="185"/>
        <item x="459"/>
        <item x="55"/>
        <item x="771"/>
        <item x="1733"/>
        <item x="1768"/>
        <item x="4353"/>
        <item x="3639"/>
        <item x="221"/>
        <item x="1757"/>
        <item x="656"/>
        <item x="3853"/>
        <item x="2218"/>
        <item x="184"/>
        <item x="3527"/>
        <item x="813"/>
        <item x="367"/>
        <item x="1848"/>
        <item x="535"/>
        <item x="3101"/>
        <item x="2467"/>
        <item x="1251"/>
        <item x="1797"/>
        <item x="2430"/>
        <item x="475"/>
        <item x="676"/>
        <item x="1510"/>
        <item x="2042"/>
        <item x="871"/>
        <item x="54"/>
        <item x="386"/>
        <item x="330"/>
        <item x="812"/>
        <item x="675"/>
        <item x="674"/>
        <item x="726"/>
        <item x="2400"/>
        <item x="2653"/>
        <item x="2285"/>
        <item x="3188"/>
        <item x="3595"/>
        <item x="586"/>
        <item x="2837"/>
        <item x="1560"/>
        <item x="183"/>
        <item x="2791"/>
        <item x="2941"/>
        <item x="3445"/>
        <item x="1233"/>
        <item x="220"/>
        <item x="254"/>
        <item x="97"/>
        <item x="1077"/>
        <item x="708"/>
        <item x="1705"/>
        <item x="556"/>
        <item x="4958"/>
        <item x="1925"/>
        <item x="1161"/>
        <item x="408"/>
        <item x="791"/>
        <item x="53"/>
        <item x="742"/>
        <item x="2417"/>
        <item x="828"/>
        <item x="1452"/>
        <item x="751"/>
        <item x="1319"/>
        <item x="140"/>
        <item x="4009"/>
        <item x="912"/>
        <item x="892"/>
        <item x="957"/>
        <item x="1145"/>
        <item x="692"/>
        <item x="1847"/>
        <item x="2807"/>
        <item x="434"/>
        <item x="1642"/>
        <item x="3141"/>
        <item x="3140"/>
        <item x="1511"/>
        <item x="2041"/>
        <item x="52"/>
        <item x="514"/>
        <item x="219"/>
        <item x="293"/>
        <item x="4645"/>
        <item x="4377"/>
        <item x="1013"/>
        <item x="3852"/>
        <item x="725"/>
        <item x="691"/>
        <item x="292"/>
        <item x="2862"/>
        <item x="1821"/>
        <item x="10"/>
        <item x="585"/>
        <item x="1685"/>
        <item x="612"/>
        <item x="870"/>
        <item x="1984"/>
        <item x="1596"/>
        <item x="1305"/>
        <item x="690"/>
        <item x="3168"/>
        <item x="407"/>
        <item x="2369"/>
        <item x="312"/>
        <item x="2082"/>
        <item x="2915"/>
        <item x="549"/>
        <item x="827"/>
        <item x="3444"/>
        <item x="826"/>
        <item x="4532"/>
        <item x="4244"/>
        <item x="350"/>
        <item x="4531"/>
        <item x="3538"/>
        <item x="433"/>
        <item x="1232"/>
        <item x="432"/>
        <item x="1532"/>
        <item x="458"/>
        <item x="611"/>
        <item x="474"/>
        <item x="1509"/>
        <item x="182"/>
        <item x="181"/>
        <item x="1050"/>
        <item x="4767"/>
        <item x="3113"/>
        <item x="1661"/>
        <item x="2416"/>
        <item x="1908"/>
        <item x="1332"/>
        <item x="707"/>
        <item x="2889"/>
        <item x="1347"/>
        <item x="3373"/>
        <item x="277"/>
        <item x="1205"/>
        <item x="3053"/>
        <item x="3999"/>
        <item x="3985"/>
        <item x="1732"/>
        <item x="385"/>
        <item x="3699"/>
        <item x="4520"/>
        <item x="1127"/>
        <item x="943"/>
        <item x="1610"/>
        <item x="750"/>
        <item x="3923"/>
        <item x="3025"/>
        <item x="3670"/>
        <item x="2775"/>
        <item x="1907"/>
        <item x="1097"/>
        <item x="1548"/>
        <item x="4881"/>
        <item x="3073"/>
        <item x="2198"/>
        <item x="1049"/>
        <item x="1924"/>
        <item x="311"/>
        <item x="493"/>
        <item x="655"/>
        <item x="1547"/>
        <item x="724"/>
        <item x="1641"/>
        <item x="1441"/>
        <item x="51"/>
        <item x="2549"/>
        <item x="50"/>
        <item x="1517"/>
        <item x="929"/>
        <item x="3299"/>
        <item x="4971"/>
        <item x="2548"/>
        <item x="4543"/>
        <item x="3481"/>
        <item x="1048"/>
        <item x="9"/>
        <item x="1767"/>
        <item x="1115"/>
        <item x="790"/>
        <item x="1846"/>
        <item x="770"/>
        <item x="3287"/>
        <item x="4575"/>
        <item x="2107"/>
        <item x="991"/>
        <item x="3638"/>
        <item x="1054"/>
        <item x="1428"/>
        <item x="654"/>
        <item x="1820"/>
        <item x="3052"/>
        <item x="534"/>
        <item x="3719"/>
        <item x="1623"/>
        <item x="2318"/>
        <item x="5039"/>
        <item x="4008"/>
        <item x="4862"/>
        <item x="2298"/>
        <item x="848"/>
        <item x="3270"/>
        <item x="584"/>
        <item x="723"/>
        <item x="253"/>
        <item x="1144"/>
        <item x="2081"/>
        <item x="473"/>
        <item x="825"/>
        <item x="1704"/>
        <item x="2446"/>
        <item x="276"/>
        <item x="2861"/>
        <item x="1508"/>
        <item x="472"/>
        <item x="3154"/>
        <item x="1403"/>
        <item x="513"/>
        <item x="1331"/>
        <item x="2399"/>
        <item x="1288"/>
        <item x="329"/>
        <item x="3480"/>
        <item x="1880"/>
        <item x="3396"/>
        <item x="4850"/>
        <item x="4029"/>
        <item x="2217"/>
        <item x="3730"/>
        <item x="548"/>
        <item x="3681"/>
        <item x="1160"/>
        <item x="583"/>
        <item x="252"/>
        <item x="2567"/>
        <item x="139"/>
        <item x="2652"/>
        <item x="706"/>
        <item x="2506"/>
        <item x="3286"/>
        <item x="928"/>
        <item x="4299"/>
        <item x="582"/>
        <item x="1942"/>
        <item x="1731"/>
        <item x="2106"/>
        <item x="384"/>
        <item x="581"/>
        <item x="640"/>
        <item x="610"/>
        <item x="2715"/>
        <item x="2144"/>
        <item x="4904"/>
        <item x="927"/>
        <item x="673"/>
        <item x="213"/>
        <item x="2566"/>
        <item x="492"/>
        <item x="49"/>
        <item x="2774"/>
        <item x="3045"/>
        <item x="275"/>
        <item x="3680"/>
        <item x="3013"/>
        <item x="8"/>
        <item x="2276"/>
        <item x="911"/>
        <item x="4849"/>
        <item x="2965"/>
        <item x="3285"/>
        <item x="4495"/>
        <item x="457"/>
        <item x="2632"/>
        <item x="4509"/>
        <item x="2866"/>
        <item x="3495"/>
        <item x="1923"/>
        <item x="2728"/>
        <item x="869"/>
        <item x="2914"/>
        <item x="1464"/>
        <item x="1126"/>
        <item x="2836"/>
        <item x="2913"/>
        <item x="1546"/>
        <item x="1906"/>
        <item x="2581"/>
        <item x="2093"/>
        <item x="2237"/>
        <item x="1660"/>
        <item x="672"/>
        <item x="2860"/>
        <item x="2060"/>
        <item x="1819"/>
        <item x="3333"/>
        <item x="3298"/>
        <item x="1559"/>
        <item x="4395"/>
        <item x="1796"/>
        <item x="2580"/>
        <item x="251"/>
        <item x="1900"/>
        <item x="2613"/>
        <item x="926"/>
        <item x="4835"/>
        <item x="3658"/>
        <item x="1076"/>
        <item x="811"/>
        <item x="580"/>
        <item x="2825"/>
        <item x="1507"/>
        <item x="847"/>
        <item x="122"/>
        <item x="4092"/>
        <item x="2669"/>
        <item x="4481"/>
        <item x="3526"/>
        <item x="406"/>
        <item x="3289"/>
        <item x="250"/>
        <item x="212"/>
        <item x="512"/>
        <item x="2806"/>
        <item x="1836"/>
        <item x="4159"/>
        <item x="3432"/>
        <item x="5030"/>
        <item x="3356"/>
        <item x="1065"/>
        <item x="3269"/>
        <item x="533"/>
        <item x="942"/>
        <item x="810"/>
        <item x="2859"/>
        <item x="3100"/>
        <item x="1744"/>
        <item x="349"/>
        <item x="249"/>
        <item x="1659"/>
        <item x="846"/>
        <item x="972"/>
        <item x="4131"/>
        <item x="3594"/>
        <item x="1966"/>
        <item x="1489"/>
        <item x="5172"/>
        <item x="1898"/>
        <item x="1506"/>
        <item x="3718"/>
        <item x="4557"/>
        <item x="1402"/>
        <item x="2612"/>
        <item x="2359"/>
        <item x="3012"/>
        <item x="2236"/>
        <item x="1897"/>
        <item x="3431"/>
        <item x="48"/>
        <item x="3537"/>
        <item x="809"/>
        <item x="4243"/>
        <item x="2565"/>
        <item x="348"/>
        <item x="671"/>
        <item x="3349"/>
        <item x="456"/>
        <item x="3950"/>
        <item x="1949"/>
        <item x="1531"/>
        <item x="3284"/>
        <item x="2132"/>
        <item x="1012"/>
        <item x="4073"/>
        <item x="248"/>
        <item x="4072"/>
        <item x="1622"/>
        <item x="3430"/>
        <item x="4658"/>
        <item x="639"/>
        <item x="4283"/>
        <item x="4717"/>
        <item x="1621"/>
        <item x="2631"/>
        <item x="1269"/>
        <item x="4387"/>
        <item x="2865"/>
        <item x="3851"/>
        <item x="4657"/>
        <item x="2080"/>
        <item x="180"/>
        <item x="2759"/>
        <item x="1595"/>
        <item x="2858"/>
        <item x="3912"/>
        <item x="1516"/>
        <item x="2216"/>
        <item x="4235"/>
        <item x="3089"/>
        <item x="2651"/>
        <item x="628"/>
        <item x="1250"/>
        <item x="2398"/>
        <item x="2445"/>
        <item x="1620"/>
        <item x="1159"/>
        <item x="4107"/>
        <item x="179"/>
        <item x="1330"/>
        <item x="3479"/>
        <item x="211"/>
        <item x="2131"/>
        <item x="1346"/>
        <item x="3311"/>
        <item x="1835"/>
        <item x="4861"/>
        <item x="3207"/>
        <item x="4970"/>
        <item x="1318"/>
        <item x="3348"/>
        <item x="2079"/>
        <item x="4185"/>
        <item x="3549"/>
        <item x="2668"/>
        <item x="2695"/>
        <item x="3970"/>
        <item x="3850"/>
        <item x="4386"/>
        <item x="4702"/>
        <item x="1834"/>
        <item x="3548"/>
        <item x="2215"/>
        <item x="941"/>
        <item x="2940"/>
        <item x="4173"/>
        <item x="1818"/>
        <item x="5157"/>
        <item x="1505"/>
        <item x="5104"/>
        <item x="4106"/>
        <item x="4751"/>
        <item x="789"/>
        <item x="3310"/>
        <item x="2939"/>
        <item x="3413"/>
        <item x="653"/>
        <item x="3587"/>
        <item x="2714"/>
        <item x="1440"/>
        <item x="1114"/>
        <item x="2589"/>
        <item x="1619"/>
        <item x="5171"/>
        <item x="2505"/>
        <item x="156"/>
        <item x="1684"/>
        <item x="2317"/>
        <item x="3615"/>
        <item x="1879"/>
        <item x="741"/>
        <item x="3412"/>
        <item x="4542"/>
        <item x="3900"/>
        <item x="2149"/>
        <item x="4040"/>
        <item x="1035"/>
        <item x="3512"/>
        <item x="1375"/>
        <item x="4225"/>
        <item x="4834"/>
        <item x="3088"/>
        <item x="2397"/>
        <item x="1488"/>
        <item x="579"/>
        <item x="1034"/>
        <item x="2059"/>
        <item x="1683"/>
        <item x="1817"/>
        <item x="96"/>
        <item x="4394"/>
        <item x="128"/>
        <item x="5116"/>
        <item x="4541"/>
        <item x="1345"/>
        <item x="1504"/>
        <item x="891"/>
        <item x="1718"/>
        <item x="3984"/>
        <item x="5015"/>
        <item x="5103"/>
        <item x="5086"/>
        <item x="3283"/>
        <item x="769"/>
        <item x="1451"/>
        <item x="2640"/>
        <item x="2489"/>
        <item x="2105"/>
        <item x="4148"/>
        <item x="1922"/>
        <item x="2358"/>
        <item x="4028"/>
        <item x="4806"/>
        <item x="2329"/>
        <item x="3478"/>
        <item x="1703"/>
        <item x="1158"/>
        <item x="1113"/>
        <item x="2667"/>
        <item x="2846"/>
        <item x="47"/>
        <item x="4414"/>
        <item x="2964"/>
        <item x="5014"/>
        <item x="511"/>
        <item x="3411"/>
        <item x="1948"/>
        <item x="2316"/>
        <item x="2678"/>
        <item x="4935"/>
        <item x="2639"/>
        <item x="1268"/>
        <item x="1487"/>
        <item x="1558"/>
        <item x="2857"/>
        <item x="4282"/>
        <item x="4080"/>
        <item x="3729"/>
        <item x="2938"/>
        <item x="910"/>
        <item x="2415"/>
        <item x="2824"/>
        <item x="5052"/>
        <item x="4130"/>
        <item x="5229"/>
        <item x="155"/>
        <item x="925"/>
        <item x="491"/>
        <item x="2579"/>
        <item x="3574"/>
        <item x="808"/>
        <item x="2444"/>
        <item x="578"/>
        <item x="3742"/>
        <item x="1833"/>
        <item x="4903"/>
        <item x="845"/>
        <item x="2740"/>
        <item x="5228"/>
        <item x="2357"/>
        <item x="1486"/>
        <item x="4969"/>
        <item x="890"/>
        <item x="3167"/>
        <item x="3949"/>
        <item x="1096"/>
        <item x="2130"/>
        <item x="768"/>
        <item x="3128"/>
        <item x="2235"/>
        <item x="2611"/>
        <item x="347"/>
        <item x="4632"/>
        <item x="1618"/>
        <item x="1011"/>
        <item x="2024"/>
        <item x="3511"/>
        <item x="1170"/>
        <item x="2694"/>
        <item x="638"/>
        <item x="405"/>
        <item x="956"/>
        <item x="3821"/>
        <item x="4701"/>
        <item x="4716"/>
        <item x="1374"/>
        <item x="1702"/>
        <item x="95"/>
        <item x="4234"/>
        <item x="1450"/>
        <item x="4700"/>
        <item x="1143"/>
        <item x="1401"/>
        <item x="1545"/>
        <item x="346"/>
        <item x="609"/>
        <item x="4441"/>
        <item x="328"/>
        <item x="3834"/>
        <item x="4848"/>
        <item x="3350"/>
        <item x="4480"/>
        <item x="547"/>
        <item x="2143"/>
        <item x="740"/>
        <item x="310"/>
        <item x="1287"/>
        <item x="327"/>
        <item x="1896"/>
        <item x="4735"/>
        <item x="2630"/>
        <item x="2758"/>
        <item x="3099"/>
        <item x="46"/>
        <item x="2275"/>
        <item x="3573"/>
        <item x="1485"/>
        <item x="4413"/>
        <item x="3245"/>
        <item x="3198"/>
        <item x="722"/>
        <item x="652"/>
        <item x="3282"/>
        <item x="3268"/>
        <item x="3948"/>
        <item x="721"/>
        <item x="1400"/>
        <item x="608"/>
        <item x="3087"/>
        <item x="3267"/>
        <item x="3525"/>
        <item x="2610"/>
        <item x="4617"/>
        <item x="2429"/>
        <item x="4644"/>
        <item x="1249"/>
        <item x="2773"/>
        <item x="2937"/>
        <item x="4734"/>
        <item x="4715"/>
        <item x="309"/>
        <item x="1142"/>
        <item x="720"/>
        <item x="5085"/>
        <item x="1033"/>
        <item x="4766"/>
        <item x="4789"/>
        <item x="4765"/>
        <item x="383"/>
        <item x="3711"/>
        <item x="4105"/>
        <item x="2368"/>
        <item x="2936"/>
        <item x="2564"/>
        <item x="3510"/>
        <item x="1125"/>
        <item x="3782"/>
        <item x="532"/>
        <item x="4079"/>
        <item x="2845"/>
        <item x="3244"/>
        <item x="3998"/>
        <item x="4091"/>
        <item x="3766"/>
        <item x="3072"/>
        <item x="3997"/>
        <item x="1399"/>
        <item x="455"/>
        <item x="1997"/>
        <item x="767"/>
        <item x="4352"/>
        <item x="1578"/>
        <item x="3372"/>
        <item x="4071"/>
        <item x="4508"/>
        <item x="2005"/>
        <item x="2443"/>
        <item x="3922"/>
        <item x="3849"/>
        <item x="2629"/>
        <item x="1362"/>
        <item x="705"/>
        <item x="1484"/>
        <item x="3002"/>
        <item x="4714"/>
        <item x="4104"/>
        <item x="2739"/>
        <item x="1095"/>
        <item x="909"/>
        <item x="1743"/>
        <item x="3309"/>
        <item x="1373"/>
        <item x="3586"/>
        <item x="94"/>
        <item x="4393"/>
        <item x="2727"/>
        <item x="3332"/>
        <item x="2040"/>
        <item x="4376"/>
        <item x="1701"/>
        <item x="4677"/>
        <item x="1361"/>
        <item x="1996"/>
        <item x="2713"/>
        <item x="1609"/>
        <item x="1483"/>
        <item x="232"/>
        <item x="4631"/>
        <item x="2396"/>
        <item x="5067"/>
        <item x="1941"/>
        <item x="2638"/>
        <item x="3044"/>
        <item x="3043"/>
        <item x="2129"/>
        <item x="4211"/>
        <item x="5038"/>
        <item x="1221"/>
        <item x="2023"/>
        <item x="3637"/>
        <item x="1617"/>
        <item x="2677"/>
        <item x="908"/>
        <item x="1965"/>
        <item x="2588"/>
        <item x="5029"/>
        <item x="3371"/>
        <item x="3889"/>
        <item x="3112"/>
        <item x="4281"/>
        <item x="4566"/>
        <item x="1832"/>
        <item x="2985"/>
        <item x="1682"/>
        <item x="2022"/>
        <item x="431"/>
        <item x="3001"/>
        <item x="3524"/>
        <item x="3911"/>
        <item x="1439"/>
        <item x="2197"/>
        <item x="2488"/>
        <item x="3585"/>
        <item x="454"/>
        <item x="2935"/>
        <item x="4993"/>
        <item x="4690"/>
        <item x="4805"/>
        <item x="3003"/>
        <item x="2414"/>
        <item x="5013"/>
        <item x="1267"/>
        <item x="2428"/>
        <item x="2563"/>
        <item x="3996"/>
        <item x="4656"/>
        <item x="2284"/>
        <item x="3011"/>
        <item x="247"/>
        <item x="3547"/>
        <item x="3910"/>
        <item x="924"/>
        <item x="4713"/>
        <item x="3071"/>
        <item x="45"/>
        <item x="4385"/>
        <item x="4440"/>
        <item x="1717"/>
        <item x="366"/>
        <item x="907"/>
        <item x="5115"/>
        <item x="4893"/>
        <item x="4596"/>
        <item x="2058"/>
        <item x="3969"/>
        <item x="3750"/>
        <item x="1831"/>
        <item x="3331"/>
        <item x="1577"/>
        <item x="4595"/>
        <item x="1047"/>
        <item x="4298"/>
        <item x="868"/>
        <item x="1449"/>
        <item x="971"/>
        <item x="2609"/>
        <item x="2328"/>
        <item x="3127"/>
        <item x="867"/>
        <item x="430"/>
        <item x="5062"/>
        <item x="1010"/>
        <item x="4392"/>
        <item x="3000"/>
        <item x="4957"/>
        <item x="4880"/>
        <item x="1530"/>
        <item x="5196"/>
        <item x="1594"/>
        <item x="4992"/>
        <item x="3563"/>
        <item x="2455"/>
        <item x="4643"/>
        <item x="3042"/>
        <item x="510"/>
        <item x="93"/>
        <item x="4934"/>
        <item x="4818"/>
        <item x="3281"/>
        <item x="1795"/>
        <item x="2367"/>
        <item x="4804"/>
        <item x="121"/>
        <item x="889"/>
        <item x="1766"/>
        <item x="1032"/>
        <item x="1995"/>
        <item x="3243"/>
        <item x="3347"/>
        <item x="2757"/>
        <item x="2021"/>
        <item x="453"/>
        <item x="1830"/>
        <item x="4103"/>
        <item x="452"/>
        <item x="4412"/>
        <item x="1398"/>
        <item x="3370"/>
        <item x="2315"/>
        <item x="178"/>
        <item x="1576"/>
        <item x="2039"/>
        <item x="3929"/>
        <item x="365"/>
        <item x="3820"/>
        <item x="531"/>
        <item x="1141"/>
        <item x="4039"/>
        <item x="2934"/>
        <item x="274"/>
        <item x="4439"/>
        <item x="1640"/>
        <item x="2442"/>
        <item x="1515"/>
        <item x="3593"/>
        <item x="4129"/>
        <item x="2815"/>
        <item x="3242"/>
        <item x="1700"/>
        <item x="3010"/>
        <item x="955"/>
        <item x="2963"/>
        <item x="4847"/>
        <item x="1921"/>
        <item x="3899"/>
        <item x="1140"/>
        <item x="4574"/>
        <item x="2962"/>
        <item x="4972"/>
        <item x="429"/>
        <item x="404"/>
        <item x="2499"/>
        <item x="3187"/>
        <item x="2092"/>
        <item x="3395"/>
        <item x="4655"/>
        <item x="2078"/>
        <item x="4729"/>
        <item x="490"/>
        <item x="471"/>
        <item x="577"/>
        <item x="4297"/>
        <item x="4750"/>
        <item x="4057"/>
        <item x="2999"/>
        <item x="1187"/>
        <item x="4027"/>
        <item x="1157"/>
        <item x="1639"/>
        <item x="3308"/>
        <item x="3947"/>
        <item x="4313"/>
        <item x="2356"/>
        <item x="1397"/>
        <item x="4172"/>
        <item x="4242"/>
        <item x="2712"/>
        <item x="3562"/>
        <item x="3866"/>
        <item x="3166"/>
        <item x="576"/>
        <item x="2756"/>
        <item x="2344"/>
        <item x="4616"/>
        <item x="4361"/>
        <item x="1681"/>
        <item x="866"/>
        <item x="509"/>
        <item x="3710"/>
        <item x="2119"/>
        <item x="719"/>
        <item x="1139"/>
        <item x="2413"/>
        <item x="1557"/>
        <item x="906"/>
        <item x="3443"/>
        <item x="2327"/>
        <item x="4479"/>
        <item x="2214"/>
        <item x="718"/>
        <item x="4339"/>
        <item x="2608"/>
        <item x="3098"/>
        <item x="4128"/>
        <item x="1204"/>
        <item x="2477"/>
        <item x="2077"/>
        <item x="4312"/>
        <item x="1905"/>
        <item x="4615"/>
        <item x="3657"/>
        <item x="3386"/>
        <item x="3898"/>
        <item x="4689"/>
        <item x="3153"/>
        <item x="1638"/>
        <item x="3669"/>
        <item x="2038"/>
        <item x="246"/>
        <item x="4311"/>
        <item x="2487"/>
        <item x="5028"/>
        <item x="3165"/>
        <item x="4833"/>
        <item x="623"/>
        <item x="4184"/>
        <item x="1544"/>
        <item x="3152"/>
        <item x="888"/>
        <item x="4233"/>
        <item x="4914"/>
        <item x="1845"/>
        <item x="4056"/>
        <item x="4956"/>
        <item x="3656"/>
        <item x="546"/>
        <item x="5183"/>
        <item x="2258"/>
        <item x="1756"/>
        <item x="3097"/>
        <item x="5102"/>
        <item x="3509"/>
        <item x="4955"/>
        <item x="5037"/>
        <item x="4556"/>
        <item x="1940"/>
        <item x="2726"/>
        <item x="1658"/>
        <item x="1064"/>
        <item x="954"/>
        <item x="4454"/>
        <item x="3806"/>
        <item x="1463"/>
        <item x="3508"/>
        <item x="3781"/>
        <item x="2676"/>
        <item x="1317"/>
        <item x="1156"/>
        <item x="4351"/>
        <item x="1983"/>
        <item x="2504"/>
        <item x="3878"/>
        <item x="4630"/>
        <item x="3983"/>
        <item x="3280"/>
        <item x="273"/>
        <item x="2933"/>
        <item x="3780"/>
        <item x="923"/>
        <item x="3369"/>
        <item x="3009"/>
        <item x="5130"/>
        <item x="1248"/>
        <item x="1772"/>
        <item x="1482"/>
        <item x="2711"/>
        <item x="3709"/>
        <item x="4954"/>
        <item x="970"/>
        <item x="4262"/>
        <item x="1680"/>
        <item x="530"/>
        <item x="1679"/>
        <item x="2888"/>
        <item x="2076"/>
        <item x="4788"/>
        <item x="2805"/>
        <item x="1859"/>
        <item x="2856"/>
        <item x="1878"/>
        <item x="1939"/>
        <item x="4991"/>
        <item x="2227"/>
        <item x="969"/>
        <item x="3749"/>
        <item x="3928"/>
        <item x="1009"/>
        <item x="120"/>
        <item x="3164"/>
        <item x="4070"/>
        <item x="1396"/>
        <item x="2498"/>
        <item x="3217"/>
        <item x="1329"/>
        <item x="2607"/>
        <item x="2226"/>
        <item x="428"/>
        <item x="3151"/>
        <item x="2297"/>
        <item x="4832"/>
        <item x="3051"/>
        <item x="4860"/>
        <item x="4519"/>
        <item x="3805"/>
        <item x="2454"/>
        <item x="3698"/>
        <item x="3848"/>
        <item x="2952"/>
        <item x="3636"/>
        <item x="4688"/>
        <item x="4764"/>
        <item x="2562"/>
        <item x="138"/>
        <item x="3139"/>
        <item x="119"/>
        <item x="4375"/>
        <item x="364"/>
        <item x="1794"/>
        <item x="607"/>
        <item x="4594"/>
        <item x="4642"/>
        <item x="2755"/>
        <item x="2314"/>
        <item x="470"/>
        <item x="3266"/>
        <item x="272"/>
        <item x="1699"/>
        <item x="1316"/>
        <item x="210"/>
        <item x="2547"/>
        <item x="3792"/>
        <item x="3748"/>
        <item x="2790"/>
        <item x="3765"/>
        <item x="2128"/>
        <item x="865"/>
        <item x="3668"/>
        <item x="3614"/>
        <item x="5227"/>
        <item x="4147"/>
        <item x="940"/>
        <item x="3223"/>
        <item x="3050"/>
        <item x="3070"/>
        <item x="4831"/>
        <item x="3297"/>
        <item x="1994"/>
        <item x="5226"/>
        <item x="5012"/>
        <item x="209"/>
        <item x="1593"/>
        <item x="864"/>
        <item x="1904"/>
        <item x="4614"/>
        <item x="5129"/>
        <item x="4261"/>
        <item x="2173"/>
        <item x="1462"/>
        <item x="739"/>
        <item x="3394"/>
        <item x="2961"/>
        <item x="2355"/>
        <item x="575"/>
        <item x="968"/>
        <item x="1094"/>
        <item x="4830"/>
        <item x="5182"/>
        <item x="1315"/>
        <item x="3429"/>
        <item x="1730"/>
        <item x="1155"/>
        <item x="3024"/>
        <item x="982"/>
        <item x="2326"/>
        <item x="2466"/>
        <item x="2693"/>
        <item x="922"/>
        <item x="2057"/>
        <item x="3265"/>
        <item x="3865"/>
        <item x="4712"/>
        <item x="5084"/>
        <item x="4641"/>
        <item x="5101"/>
        <item x="4323"/>
        <item x="4055"/>
        <item x="1592"/>
        <item x="5011"/>
        <item x="3833"/>
        <item x="905"/>
        <item x="3428"/>
        <item x="4296"/>
        <item x="4374"/>
        <item x="2037"/>
        <item x="2381"/>
        <item x="4045"/>
        <item x="3241"/>
        <item x="3279"/>
        <item x="2412"/>
        <item x="689"/>
        <item x="363"/>
        <item x="1729"/>
        <item x="2526"/>
        <item x="2127"/>
        <item x="2313"/>
        <item x="2855"/>
        <item x="3008"/>
        <item x="403"/>
        <item x="1008"/>
        <item x="427"/>
        <item x="2932"/>
        <item x="2912"/>
        <item x="5156"/>
        <item x="1982"/>
        <item x="2628"/>
        <item x="1286"/>
        <item x="2789"/>
        <item x="2213"/>
        <item x="1793"/>
        <item x="2257"/>
        <item x="4787"/>
        <item x="291"/>
        <item x="3572"/>
        <item x="4676"/>
        <item x="3355"/>
        <item x="574"/>
        <item x="3897"/>
        <item x="4280"/>
        <item x="1304"/>
        <item x="2650"/>
        <item x="3819"/>
        <item x="4629"/>
        <item x="3635"/>
        <item x="4453"/>
        <item x="2196"/>
        <item x="1895"/>
        <item x="4146"/>
        <item x="4116"/>
        <item x="3069"/>
        <item x="3613"/>
        <item x="2725"/>
        <item x="1608"/>
        <item x="1765"/>
        <item x="3177"/>
        <item x="3741"/>
        <item x="426"/>
        <item x="1877"/>
        <item x="2844"/>
        <item x="2056"/>
        <item x="1716"/>
        <item x="1829"/>
        <item x="2561"/>
        <item x="887"/>
        <item x="5051"/>
        <item x="1503"/>
        <item x="3697"/>
        <item x="5061"/>
        <item x="4699"/>
        <item x="1964"/>
        <item x="3459"/>
        <item x="3584"/>
        <item x="208"/>
        <item x="92"/>
        <item x="3696"/>
        <item x="3477"/>
        <item x="2710"/>
        <item x="939"/>
        <item x="2984"/>
        <item x="91"/>
        <item x="5050"/>
        <item x="3150"/>
        <item x="4411"/>
        <item x="1231"/>
        <item x="4859"/>
        <item x="3634"/>
        <item x="1138"/>
        <item x="4350"/>
        <item x="938"/>
        <item x="3330"/>
        <item x="2931"/>
        <item x="2234"/>
        <item x="3888"/>
        <item x="1427"/>
        <item x="2283"/>
        <item x="2274"/>
        <item x="1303"/>
        <item x="245"/>
        <item x="4026"/>
        <item x="4232"/>
        <item x="2343"/>
        <item x="3163"/>
        <item x="4846"/>
        <item x="1395"/>
        <item x="3346"/>
        <item x="3385"/>
        <item x="2148"/>
        <item x="5060"/>
        <item x="967"/>
        <item x="3329"/>
        <item x="2637"/>
        <item x="1715"/>
        <item x="2709"/>
        <item x="3546"/>
        <item x="5208"/>
        <item x="3442"/>
        <item x="5225"/>
        <item x="2411"/>
        <item x="4102"/>
        <item x="4803"/>
        <item x="4983"/>
        <item x="1075"/>
        <item x="90"/>
        <item x="1124"/>
        <item x="5100"/>
        <item x="2342"/>
        <item x="4338"/>
        <item x="4518"/>
        <item x="1123"/>
        <item x="2788"/>
        <item x="3655"/>
        <item x="4845"/>
        <item x="4817"/>
        <item x="3427"/>
        <item x="3068"/>
        <item x="606"/>
        <item x="2282"/>
        <item x="3927"/>
        <item x="3968"/>
        <item x="4902"/>
        <item x="3458"/>
        <item x="44"/>
        <item x="1426"/>
        <item x="2296"/>
        <item x="3967"/>
        <item x="1230"/>
        <item x="3345"/>
        <item x="3946"/>
        <item x="651"/>
        <item x="4555"/>
        <item x="2212"/>
        <item x="2578"/>
        <item x="2091"/>
        <item x="4183"/>
        <item x="2104"/>
        <item x="244"/>
        <item x="749"/>
        <item x="2395"/>
        <item x="1203"/>
        <item x="4360"/>
        <item x="966"/>
        <item x="489"/>
        <item x="5027"/>
        <item x="1556"/>
        <item x="3206"/>
        <item x="3023"/>
        <item x="2486"/>
        <item x="2497"/>
        <item x="4892"/>
        <item x="4310"/>
        <item x="2804"/>
        <item x="3041"/>
        <item x="1938"/>
        <item x="43"/>
        <item x="3476"/>
        <item x="3457"/>
        <item x="1591"/>
        <item x="3111"/>
        <item x="4675"/>
        <item x="1285"/>
        <item x="2380"/>
        <item x="1514"/>
        <item x="4654"/>
        <item x="953"/>
        <item x="3561"/>
        <item x="5170"/>
        <item x="3909"/>
        <item x="3728"/>
        <item x="3007"/>
        <item x="3791"/>
        <item x="4507"/>
        <item x="3583"/>
        <item x="3197"/>
        <item x="4802"/>
        <item x="529"/>
        <item x="2951"/>
        <item x="1764"/>
        <item x="1031"/>
        <item x="3494"/>
        <item x="4337"/>
        <item x="2911"/>
        <item x="137"/>
        <item x="2366"/>
        <item x="1678"/>
        <item x="5169"/>
        <item x="1755"/>
        <item x="3764"/>
        <item x="3877"/>
        <item x="3205"/>
        <item x="4913"/>
        <item x="4171"/>
        <item x="4025"/>
        <item x="2843"/>
        <item x="1284"/>
        <item x="2854"/>
        <item x="2835"/>
        <item x="4801"/>
        <item x="3186"/>
        <item x="2887"/>
        <item x="4336"/>
        <item x="4428"/>
        <item x="3138"/>
        <item x="2998"/>
        <item x="2055"/>
        <item x="1063"/>
        <item x="4309"/>
        <item x="2211"/>
        <item x="3654"/>
        <item x="89"/>
        <item x="88"/>
        <item x="2312"/>
        <item x="4145"/>
        <item x="1481"/>
        <item x="1074"/>
        <item x="2666"/>
        <item x="4279"/>
        <item x="3679"/>
        <item x="1792"/>
        <item x="3049"/>
        <item x="2960"/>
        <item x="2036"/>
        <item x="1677"/>
        <item x="1754"/>
        <item x="1763"/>
        <item x="3040"/>
        <item x="4054"/>
        <item x="207"/>
        <item x="4786"/>
        <item x="4115"/>
        <item x="402"/>
        <item x="3196"/>
        <item x="3560"/>
        <item x="1894"/>
        <item x="1344"/>
        <item x="2172"/>
        <item x="3678"/>
        <item x="2485"/>
        <item x="4933"/>
        <item x="451"/>
        <item x="3612"/>
        <item x="4410"/>
        <item x="1981"/>
        <item x="605"/>
        <item x="1893"/>
        <item x="1575"/>
        <item x="5155"/>
        <item x="5145"/>
        <item x="4069"/>
        <item x="4844"/>
        <item x="2692"/>
        <item x="1728"/>
        <item x="1513"/>
        <item x="4438"/>
        <item x="2525"/>
        <item x="5168"/>
        <item x="2983"/>
        <item x="3804"/>
        <item x="1844"/>
        <item x="1186"/>
        <item x="2325"/>
        <item x="2256"/>
        <item x="3368"/>
        <item x="4891"/>
        <item x="738"/>
        <item x="2004"/>
        <item x="2075"/>
        <item x="2675"/>
        <item x="3740"/>
        <item x="650"/>
        <item x="3966"/>
        <item x="4912"/>
        <item x="2959"/>
        <item x="4749"/>
        <item x="5049"/>
        <item x="788"/>
        <item x="4335"/>
        <item x="2311"/>
        <item x="3393"/>
        <item x="649"/>
        <item x="5010"/>
        <item x="4554"/>
        <item x="4872"/>
        <item x="3571"/>
        <item x="4373"/>
        <item x="1461"/>
        <item x="5207"/>
        <item x="3216"/>
        <item x="2738"/>
        <item x="4829"/>
        <item x="3222"/>
        <item x="4144"/>
        <item x="2410"/>
        <item x="4858"/>
        <item x="4800"/>
        <item x="2577"/>
        <item x="886"/>
        <item x="4698"/>
        <item x="3763"/>
        <item x="4053"/>
        <item x="1093"/>
        <item x="3908"/>
        <item x="1993"/>
        <item x="5083"/>
        <item x="2787"/>
        <item x="1753"/>
        <item x="4517"/>
        <item x="2842"/>
        <item x="4068"/>
        <item x="2627"/>
        <item x="4372"/>
        <item x="1858"/>
        <item x="4530"/>
        <item x="3727"/>
        <item x="3864"/>
        <item x="3456"/>
        <item x="4359"/>
        <item x="2665"/>
        <item x="1980"/>
        <item x="3344"/>
        <item x="4371"/>
        <item x="4728"/>
        <item x="2394"/>
        <item x="1448"/>
        <item x="844"/>
        <item x="3965"/>
        <item x="2853"/>
        <item x="2484"/>
        <item x="2737"/>
        <item x="688"/>
        <item x="1574"/>
        <item x="1425"/>
        <item x="2691"/>
        <item x="2754"/>
        <item x="4776"/>
        <item x="3832"/>
        <item x="4114"/>
        <item x="2273"/>
        <item x="3667"/>
        <item x="4278"/>
        <item x="4628"/>
        <item x="4775"/>
        <item x="3592"/>
        <item x="1843"/>
        <item x="2841"/>
        <item x="3995"/>
        <item x="1460"/>
        <item x="4024"/>
        <item x="1030"/>
        <item x="3591"/>
        <item x="1657"/>
        <item x="3426"/>
        <item x="4322"/>
        <item x="2020"/>
        <item x="4674"/>
        <item x="1992"/>
        <item x="5195"/>
        <item x="4871"/>
        <item x="2210"/>
        <item x="2708"/>
        <item x="4711"/>
        <item x="2453"/>
        <item x="5009"/>
        <item x="4697"/>
        <item x="2452"/>
        <item x="4466"/>
        <item x="3204"/>
        <item x="5026"/>
        <item x="2225"/>
        <item x="3739"/>
        <item x="2814"/>
        <item x="1502"/>
        <item x="4143"/>
        <item x="1543"/>
        <item x="737"/>
        <item x="1590"/>
        <item x="3818"/>
        <item x="1029"/>
        <item x="4748"/>
        <item x="1459"/>
        <item x="3354"/>
        <item x="1092"/>
        <item x="2441"/>
        <item x="2272"/>
        <item x="401"/>
        <item x="863"/>
        <item x="1892"/>
        <item x="1637"/>
        <item x="3677"/>
        <item x="5194"/>
        <item x="1501"/>
        <item x="5181"/>
        <item x="622"/>
        <item x="345"/>
        <item x="2772"/>
        <item x="2771"/>
        <item x="3022"/>
        <item x="3982"/>
        <item x="5144"/>
        <item x="4101"/>
        <item x="1963"/>
        <item x="4321"/>
        <item x="3493"/>
        <item x="4990"/>
        <item x="87"/>
        <item x="4023"/>
        <item x="4799"/>
        <item x="3653"/>
        <item x="290"/>
        <item x="2409"/>
        <item x="289"/>
        <item x="5215"/>
        <item x="4022"/>
        <item x="1394"/>
        <item x="1500"/>
        <item x="177"/>
        <item x="1714"/>
        <item x="2440"/>
        <item x="1857"/>
        <item x="2736"/>
        <item x="2753"/>
        <item x="1360"/>
        <item x="2930"/>
        <item x="4763"/>
        <item x="1359"/>
        <item x="2365"/>
        <item x="648"/>
        <item x="2281"/>
        <item x="2929"/>
        <item x="2834"/>
        <item x="4038"/>
        <item x="3921"/>
        <item x="2439"/>
        <item x="4113"/>
        <item x="2958"/>
        <item x="1791"/>
        <item x="4437"/>
        <item x="2142"/>
        <item x="3221"/>
        <item x="3695"/>
        <item x="4494"/>
        <item x="1542"/>
        <item x="3240"/>
        <item x="4044"/>
        <item x="990"/>
        <item x="2141"/>
        <item x="4573"/>
        <item x="2606"/>
        <item x="4911"/>
        <item x="3876"/>
        <item x="1328"/>
        <item x="3392"/>
        <item x="5048"/>
        <item x="1842"/>
        <item x="4553"/>
        <item x="3455"/>
        <item x="5025"/>
        <item x="2997"/>
        <item x="4982"/>
        <item x="573"/>
        <item x="4953"/>
        <item x="450"/>
        <item x="637"/>
        <item x="4910"/>
        <item x="5128"/>
        <item x="2074"/>
        <item x="3454"/>
        <item x="2103"/>
        <item x="2707"/>
        <item x="1962"/>
        <item x="4981"/>
        <item x="5036"/>
        <item x="2626"/>
        <item x="2503"/>
        <item x="2560"/>
        <item x="4593"/>
        <item x="3475"/>
        <item x="4295"/>
        <item x="4224"/>
        <item x="766"/>
        <item x="2354"/>
        <item x="3570"/>
        <item x="326"/>
        <item x="2379"/>
        <item x="2576"/>
        <item x="1937"/>
        <item x="4572"/>
        <item x="3747"/>
        <item x="2171"/>
        <item x="1438"/>
        <item x="3633"/>
        <item x="1046"/>
        <item x="4653"/>
        <item x="3492"/>
        <item x="2690"/>
        <item x="2255"/>
        <item x="1828"/>
        <item x="1529"/>
        <item x="3006"/>
        <item x="1903"/>
        <item x="1302"/>
        <item x="4652"/>
        <item x="3803"/>
        <item x="2224"/>
        <item x="787"/>
        <item x="86"/>
        <item x="3611"/>
        <item x="1528"/>
        <item x="4182"/>
        <item x="2019"/>
        <item x="3307"/>
        <item x="1424"/>
        <item x="2625"/>
        <item x="2233"/>
        <item x="1876"/>
        <item x="4890"/>
        <item x="4223"/>
        <item x="2147"/>
        <item x="3441"/>
        <item x="807"/>
        <item x="231"/>
        <item x="4506"/>
        <item x="4294"/>
        <item x="1902"/>
        <item x="4952"/>
        <item x="4552"/>
        <item x="3220"/>
        <item x="2770"/>
        <item x="3738"/>
        <item x="2689"/>
        <item x="2982"/>
        <item x="469"/>
        <item x="2624"/>
        <item x="862"/>
        <item x="4673"/>
        <item x="989"/>
        <item x="1458"/>
        <item x="2280"/>
        <item x="4222"/>
        <item x="3523"/>
        <item x="4293"/>
        <item x="3694"/>
        <item x="2018"/>
        <item x="2465"/>
        <item x="2950"/>
        <item x="3632"/>
        <item x="4170"/>
        <item x="4889"/>
        <item x="382"/>
        <item x="3779"/>
        <item x="4204"/>
        <item x="1856"/>
        <item x="4551"/>
        <item x="1816"/>
        <item x="4747"/>
        <item x="4888"/>
        <item x="5008"/>
        <item x="4127"/>
        <item x="1573"/>
        <item x="2464"/>
        <item x="4090"/>
        <item x="1154"/>
        <item x="1698"/>
        <item x="154"/>
        <item x="636"/>
        <item x="2378"/>
        <item x="2575"/>
        <item x="4409"/>
        <item x="1423"/>
        <item x="1589"/>
        <item x="2438"/>
        <item x="3907"/>
        <item x="4672"/>
        <item x="3410"/>
        <item x="861"/>
        <item x="2195"/>
        <item x="4067"/>
        <item x="4241"/>
        <item x="3328"/>
        <item x="1327"/>
        <item x="528"/>
        <item x="4901"/>
        <item x="1007"/>
        <item x="2803"/>
        <item x="1358"/>
        <item x="5214"/>
        <item x="1541"/>
        <item x="4231"/>
        <item x="2587"/>
        <item x="1771"/>
        <item x="736"/>
        <item x="3746"/>
        <item x="704"/>
        <item x="3048"/>
        <item x="3507"/>
        <item x="3137"/>
        <item x="1752"/>
        <item x="3367"/>
        <item x="2310"/>
        <item x="3195"/>
        <item x="3522"/>
        <item x="5066"/>
        <item x="3831"/>
        <item x="3453"/>
        <item x="1979"/>
        <item x="4909"/>
        <item x="4951"/>
        <item x="4308"/>
        <item x="748"/>
        <item x="2254"/>
        <item x="670"/>
        <item x="3906"/>
        <item x="3384"/>
        <item x="4292"/>
        <item x="965"/>
        <item x="5024"/>
        <item x="2823"/>
        <item x="3067"/>
        <item x="4391"/>
        <item x="1112"/>
        <item x="572"/>
        <item x="5059"/>
        <item x="1499"/>
        <item x="344"/>
        <item x="5127"/>
        <item x="1936"/>
        <item x="2605"/>
        <item x="1855"/>
        <item x="3086"/>
        <item x="1357"/>
        <item x="2126"/>
        <item x="4516"/>
        <item x="2574"/>
        <item x="4980"/>
        <item x="3176"/>
        <item x="1045"/>
        <item x="3708"/>
        <item x="4627"/>
        <item x="1356"/>
        <item x="3278"/>
        <item x="4291"/>
        <item x="308"/>
        <item x="1247"/>
        <item x="3778"/>
        <item x="4142"/>
        <item x="2833"/>
        <item x="1073"/>
        <item x="1875"/>
        <item x="735"/>
        <item x="621"/>
        <item x="1246"/>
        <item x="1713"/>
        <item x="2664"/>
        <item x="3582"/>
        <item x="4307"/>
        <item x="3802"/>
        <item x="3306"/>
        <item x="2928"/>
        <item x="3440"/>
        <item x="1169"/>
        <item x="3994"/>
        <item x="4089"/>
        <item x="3085"/>
        <item x="4565"/>
        <item x="5082"/>
        <item x="4349"/>
        <item x="2706"/>
        <item x="860"/>
        <item x="2170"/>
        <item x="1656"/>
        <item x="1028"/>
        <item x="4194"/>
        <item x="1168"/>
        <item x="1355"/>
        <item x="3136"/>
        <item x="2271"/>
        <item x="2769"/>
        <item x="4613"/>
        <item x="5224"/>
        <item x="1697"/>
        <item x="1696"/>
        <item x="3581"/>
        <item x="5099"/>
        <item x="703"/>
        <item x="1447"/>
        <item x="2483"/>
        <item x="3762"/>
        <item x="2125"/>
        <item x="4037"/>
        <item x="4989"/>
        <item x="5035"/>
        <item x="3005"/>
        <item x="4696"/>
        <item x="136"/>
        <item x="381"/>
        <item x="1044"/>
        <item x="4478"/>
        <item x="3847"/>
        <item x="5143"/>
        <item x="3264"/>
        <item x="4733"/>
        <item x="2035"/>
        <item x="3945"/>
        <item x="5193"/>
        <item x="2559"/>
        <item x="5142"/>
        <item x="4687"/>
        <item x="4169"/>
        <item x="2353"/>
        <item x="687"/>
        <item x="1655"/>
        <item x="4126"/>
        <item x="3536"/>
        <item x="1245"/>
        <item x="3452"/>
        <item x="1062"/>
        <item x="4384"/>
        <item x="1751"/>
        <item x="4727"/>
        <item x="3569"/>
        <item x="4900"/>
        <item x="571"/>
        <item x="3383"/>
        <item x="686"/>
        <item x="4857"/>
        <item x="4774"/>
        <item x="604"/>
        <item x="3717"/>
        <item x="2735"/>
        <item x="3666"/>
        <item x="3652"/>
        <item x="4066"/>
        <item x="5114"/>
        <item x="2253"/>
        <item x="5154"/>
        <item x="2981"/>
        <item x="4370"/>
        <item x="2194"/>
        <item x="3610"/>
        <item x="4465"/>
        <item x="2949"/>
        <item x="1991"/>
        <item x="1891"/>
        <item x="3263"/>
        <item x="4686"/>
        <item x="5153"/>
        <item x="2813"/>
        <item x="4785"/>
        <item x="2124"/>
        <item x="42"/>
        <item x="3110"/>
        <item x="449"/>
        <item x="1935"/>
        <item x="4671"/>
        <item x="1480"/>
        <item x="2852"/>
        <item x="3887"/>
        <item x="3568"/>
        <item x="3580"/>
        <item x="4277"/>
        <item x="4932"/>
        <item x="4592"/>
        <item x="1790"/>
        <item x="1727"/>
        <item x="4348"/>
        <item x="1789"/>
        <item x="2209"/>
        <item x="620"/>
        <item x="4210"/>
        <item x="3631"/>
        <item x="3382"/>
        <item x="4784"/>
        <item x="288"/>
        <item x="3846"/>
        <item x="2927"/>
        <item x="5113"/>
        <item x="3944"/>
        <item x="4887"/>
        <item x="4043"/>
        <item x="2724"/>
        <item x="4651"/>
        <item x="1961"/>
        <item x="3579"/>
        <item x="2118"/>
        <item x="3391"/>
        <item x="1920"/>
        <item x="4685"/>
        <item x="3761"/>
        <item x="3559"/>
        <item x="3425"/>
        <item x="3737"/>
        <item x="3296"/>
        <item x="2223"/>
        <item x="3777"/>
        <item x="3021"/>
        <item x="3203"/>
        <item x="1750"/>
        <item x="4436"/>
        <item x="5126"/>
        <item x="1527"/>
        <item x="1919"/>
        <item x="3886"/>
        <item x="343"/>
        <item x="4931"/>
        <item x="843"/>
        <item x="4260"/>
        <item x="3920"/>
        <item x="5081"/>
        <item x="2723"/>
        <item x="2573"/>
        <item x="4259"/>
        <item x="2948"/>
        <item x="2722"/>
        <item x="4979"/>
        <item x="685"/>
        <item x="3693"/>
        <item x="4626"/>
        <item x="85"/>
        <item x="4908"/>
        <item x="1266"/>
        <item x="2295"/>
        <item x="7"/>
        <item x="4988"/>
        <item x="2604"/>
        <item x="2558"/>
        <item x="2393"/>
        <item x="1202"/>
        <item x="1137"/>
        <item x="4320"/>
        <item x="4640"/>
        <item x="4065"/>
        <item x="2232"/>
        <item x="1111"/>
        <item x="3535"/>
        <item x="2649"/>
        <item x="1185"/>
        <item x="4886"/>
        <item x="1498"/>
        <item x="2663"/>
        <item x="271"/>
        <item x="3491"/>
        <item x="325"/>
        <item x="4816"/>
        <item x="2886"/>
        <item x="3451"/>
        <item x="4306"/>
        <item x="921"/>
        <item x="4221"/>
        <item x="5098"/>
        <item x="3567"/>
        <item x="4571"/>
        <item x="3424"/>
        <item x="2377"/>
        <item x="135"/>
        <item x="3039"/>
        <item x="4612"/>
        <item x="4505"/>
        <item x="1372"/>
        <item x="3676"/>
        <item x="4930"/>
        <item x="4870"/>
        <item x="4408"/>
        <item x="1110"/>
        <item x="3409"/>
        <item x="2603"/>
        <item x="3665"/>
        <item x="206"/>
        <item x="3830"/>
        <item x="3919"/>
        <item x="2662"/>
        <item x="1654"/>
        <item x="4319"/>
        <item x="1109"/>
        <item x="3776"/>
        <item x="3219"/>
        <item x="684"/>
        <item x="1229"/>
        <item x="527"/>
        <item x="2427"/>
        <item x="1479"/>
        <item x="765"/>
        <item x="3651"/>
        <item x="1457"/>
        <item x="2208"/>
        <item x="545"/>
        <item x="1636"/>
        <item x="4493"/>
        <item x="5023"/>
        <item x="400"/>
        <item x="3239"/>
        <item x="3993"/>
        <item x="2832"/>
        <item x="2169"/>
        <item x="1616"/>
        <item x="904"/>
        <item x="3185"/>
        <item x="3845"/>
        <item x="448"/>
        <item x="2546"/>
        <item x="3664"/>
        <item x="1153"/>
        <item x="1265"/>
        <item x="5097"/>
        <item x="683"/>
        <item x="2140"/>
        <item x="4158"/>
        <item x="3038"/>
        <item x="1934"/>
        <item x="3926"/>
        <item x="5223"/>
        <item x="1890"/>
        <item x="2648"/>
        <item x="2910"/>
        <item x="806"/>
        <item x="717"/>
        <item x="205"/>
        <item x="3126"/>
        <item x="786"/>
        <item x="3125"/>
        <item x="1933"/>
        <item x="1061"/>
        <item x="362"/>
        <item x="1572"/>
        <item x="2252"/>
        <item x="1354"/>
        <item x="1815"/>
        <item x="4564"/>
        <item x="3875"/>
        <item x="2572"/>
        <item x="1841"/>
        <item x="3194"/>
        <item x="734"/>
        <item x="1108"/>
        <item x="3716"/>
        <item x="526"/>
        <item x="5058"/>
        <item x="1788"/>
        <item x="4978"/>
        <item x="5047"/>
        <item x="4540"/>
        <item x="2768"/>
        <item x="1043"/>
        <item x="1947"/>
        <item x="1422"/>
        <item x="24"/>
        <item x="2926"/>
        <item x="2980"/>
        <item x="3675"/>
        <item x="4625"/>
        <item x="3817"/>
        <item x="937"/>
        <item x="3816"/>
        <item x="1122"/>
        <item x="4563"/>
        <item x="4624"/>
        <item x="3066"/>
        <item x="4783"/>
        <item x="447"/>
        <item x="4968"/>
        <item x="4815"/>
        <item x="1393"/>
        <item x="3366"/>
        <item x="2545"/>
        <item x="1540"/>
        <item x="3262"/>
        <item x="4550"/>
        <item x="2073"/>
        <item x="1264"/>
        <item x="4290"/>
        <item x="1228"/>
        <item x="2123"/>
        <item x="3801"/>
        <item x="1539"/>
        <item x="805"/>
        <item x="4220"/>
        <item x="3020"/>
        <item x="1006"/>
        <item x="508"/>
        <item x="2557"/>
        <item x="4452"/>
        <item x="4258"/>
        <item x="2482"/>
        <item x="3423"/>
        <item x="1152"/>
        <item x="4358"/>
        <item x="1446"/>
        <item x="307"/>
        <item x="3084"/>
        <item x="3863"/>
        <item x="3800"/>
        <item x="4219"/>
        <item x="1301"/>
        <item x="5206"/>
        <item x="2231"/>
        <item x="4726"/>
        <item x="647"/>
        <item x="2812"/>
        <item x="1343"/>
        <item x="3992"/>
        <item x="3707"/>
        <item x="2139"/>
        <item x="635"/>
        <item x="1676"/>
        <item x="4732"/>
        <item x="3943"/>
        <item x="3305"/>
        <item x="3083"/>
        <item x="3874"/>
        <item x="3873"/>
        <item x="4611"/>
        <item x="3790"/>
        <item x="4529"/>
        <item x="2544"/>
        <item x="1749"/>
        <item x="1244"/>
        <item x="2571"/>
        <item x="1978"/>
        <item x="3184"/>
        <item x="3885"/>
        <item x="1445"/>
        <item x="5192"/>
        <item x="804"/>
        <item x="4967"/>
        <item x="399"/>
        <item x="5112"/>
        <item x="5222"/>
        <item x="785"/>
        <item x="1675"/>
        <item x="4218"/>
        <item x="1027"/>
        <item x="3295"/>
        <item x="525"/>
        <item x="4879"/>
        <item x="1060"/>
        <item x="4427"/>
        <item x="524"/>
        <item x="682"/>
        <item x="2034"/>
        <item x="4112"/>
        <item x="3381"/>
        <item x="3981"/>
        <item x="4869"/>
        <item x="3736"/>
        <item x="2102"/>
        <item x="488"/>
        <item x="3506"/>
        <item x="2524"/>
        <item x="920"/>
        <item x="4289"/>
        <item x="4078"/>
        <item x="4036"/>
        <item x="4451"/>
        <item x="3390"/>
        <item x="603"/>
        <item x="3715"/>
        <item x="4042"/>
        <item x="2117"/>
        <item x="1918"/>
        <item x="1977"/>
        <item x="3109"/>
        <item x="964"/>
        <item x="4746"/>
        <item x="3980"/>
        <item x="1437"/>
        <item x="3918"/>
        <item x="1059"/>
        <item x="1167"/>
        <item x="4193"/>
        <item x="2341"/>
        <item x="2294"/>
        <item x="523"/>
        <item x="4623"/>
        <item x="425"/>
        <item x="4230"/>
        <item x="1456"/>
        <item x="602"/>
        <item x="324"/>
        <item x="4710"/>
        <item x="4650"/>
        <item x="2476"/>
        <item x="4899"/>
        <item x="5125"/>
        <item x="3872"/>
        <item x="4492"/>
        <item x="1607"/>
        <item x="3650"/>
        <item x="4477"/>
        <item x="4240"/>
        <item x="4305"/>
        <item x="4157"/>
        <item x="1371"/>
        <item x="2222"/>
        <item x="4125"/>
        <item x="2017"/>
        <item x="1263"/>
        <item x="3775"/>
        <item x="4168"/>
        <item x="5141"/>
        <item x="1353"/>
        <item x="5140"/>
        <item x="4288"/>
        <item x="2193"/>
        <item x="4100"/>
        <item x="424"/>
        <item x="5080"/>
        <item x="4898"/>
        <item x="3649"/>
        <item x="1538"/>
        <item x="3439"/>
        <item x="2168"/>
        <item x="1653"/>
        <item x="1220"/>
        <item x="1421"/>
        <item x="230"/>
        <item x="2033"/>
        <item x="4745"/>
        <item x="176"/>
        <item x="4383"/>
        <item x="3706"/>
        <item x="5221"/>
        <item x="669"/>
        <item x="1917"/>
        <item x="5022"/>
        <item x="398"/>
        <item x="4549"/>
        <item x="4426"/>
        <item x="4504"/>
        <item x="668"/>
        <item x="842"/>
        <item x="601"/>
        <item x="4670"/>
        <item x="2688"/>
        <item x="702"/>
        <item x="4639"/>
        <item x="1497"/>
        <item x="1300"/>
        <item x="2802"/>
        <item x="1889"/>
        <item x="4773"/>
        <item x="4591"/>
        <item x="3979"/>
        <item x="5034"/>
        <item x="2909"/>
        <item x="1436"/>
        <item x="323"/>
        <item x="1107"/>
        <item x="5079"/>
        <item x="3037"/>
        <item x="2661"/>
        <item x="2674"/>
        <item x="5191"/>
        <item x="4966"/>
        <item x="3991"/>
        <item x="2925"/>
        <item x="1874"/>
        <item x="2636"/>
        <item x="361"/>
        <item x="1787"/>
        <item x="1370"/>
        <item x="1814"/>
        <item x="3065"/>
        <item x="988"/>
        <item x="118"/>
        <item x="646"/>
        <item x="3450"/>
        <item x="360"/>
        <item x="3978"/>
        <item x="4950"/>
        <item x="1652"/>
        <item x="4390"/>
        <item x="4856"/>
        <item x="4203"/>
        <item x="2090"/>
        <item x="4528"/>
        <item x="981"/>
        <item x="4725"/>
        <item x="4491"/>
        <item x="2957"/>
        <item x="2251"/>
        <item x="2016"/>
        <item x="4638"/>
        <item x="4515"/>
        <item x="3365"/>
        <item x="342"/>
        <item x="2309"/>
        <item x="2996"/>
        <item x="1888"/>
        <item x="733"/>
        <item x="2054"/>
        <item x="1352"/>
        <item x="2293"/>
        <item x="3064"/>
        <item x="3789"/>
        <item x="1916"/>
        <item x="4695"/>
        <item x="3674"/>
        <item x="1537"/>
        <item x="2340"/>
        <item x="4694"/>
        <item x="2523"/>
        <item x="2308"/>
        <item x="4064"/>
        <item x="2475"/>
        <item x="4007"/>
        <item x="153"/>
        <item x="4843"/>
        <item x="4562"/>
        <item x="1392"/>
        <item x="4590"/>
        <item x="3905"/>
        <item x="2502"/>
        <item x="3438"/>
        <item x="1420"/>
        <item x="1496"/>
        <item x="2376"/>
        <item x="1960"/>
        <item x="4276"/>
        <item x="3364"/>
        <item x="747"/>
        <item x="2324"/>
        <item x="4965"/>
        <item x="3036"/>
        <item x="4762"/>
        <item x="4407"/>
        <item x="3343"/>
        <item x="2673"/>
        <item x="3363"/>
        <item x="6"/>
        <item x="1695"/>
        <item x="2801"/>
        <item x="41"/>
        <item x="2032"/>
        <item x="4527"/>
        <item x="3630"/>
        <item x="1932"/>
        <item x="5057"/>
        <item x="1536"/>
        <item x="4167"/>
        <item x="5205"/>
        <item x="3862"/>
        <item x="3202"/>
        <item x="1121"/>
        <item x="3964"/>
        <item x="3294"/>
        <item x="4464"/>
        <item x="4141"/>
        <item x="2307"/>
        <item x="2323"/>
        <item x="555"/>
        <item x="175"/>
        <item x="4949"/>
        <item x="2635"/>
        <item x="885"/>
        <item x="4855"/>
        <item x="2146"/>
        <item x="4885"/>
        <item x="1106"/>
        <item x="4369"/>
        <item x="2437"/>
        <item x="5046"/>
        <item x="1990"/>
        <item x="3799"/>
        <item x="1435"/>
        <item x="4548"/>
        <item x="287"/>
        <item x="2800"/>
        <item x="1635"/>
        <item x="2451"/>
        <item x="3304"/>
        <item x="1959"/>
        <item x="1976"/>
        <item x="3215"/>
        <item x="1026"/>
        <item x="3474"/>
        <item x="1931"/>
        <item x="2167"/>
        <item x="3175"/>
        <item x="380"/>
        <item x="3408"/>
        <item x="1854"/>
        <item x="1434"/>
        <item x="4539"/>
        <item x="2481"/>
        <item x="884"/>
        <item x="2623"/>
        <item x="3035"/>
        <item x="2496"/>
        <item x="5190"/>
        <item x="3735"/>
        <item x="4450"/>
        <item x="2480"/>
        <item x="3977"/>
        <item x="522"/>
        <item x="2622"/>
        <item x="919"/>
        <item x="1770"/>
        <item x="4124"/>
        <item x="5180"/>
        <item x="4526"/>
        <item x="824"/>
        <item x="4239"/>
        <item x="1283"/>
        <item x="4077"/>
        <item x="2979"/>
        <item x="4684"/>
        <item x="5204"/>
        <item x="3815"/>
        <item x="5096"/>
        <item x="2450"/>
        <item x="4202"/>
        <item x="1184"/>
        <item x="4761"/>
        <item x="3277"/>
        <item x="2995"/>
        <item x="270"/>
        <item x="1606"/>
        <item x="2364"/>
        <item x="4538"/>
        <item x="1712"/>
        <item x="4052"/>
        <item x="4449"/>
        <item x="1120"/>
        <item x="4724"/>
        <item x="4476"/>
        <item x="2363"/>
        <item x="2250"/>
        <item x="5220"/>
        <item x="1072"/>
        <item x="1827"/>
        <item x="2586"/>
        <item x="4772"/>
        <item x="554"/>
        <item x="3473"/>
        <item x="1958"/>
        <item x="4217"/>
        <item x="84"/>
        <item x="4425"/>
        <item x="2339"/>
        <item x="2292"/>
        <item x="4357"/>
        <item x="3303"/>
        <item x="1166"/>
        <item x="4929"/>
        <item x="3174"/>
        <item x="423"/>
        <item x="553"/>
        <item x="4099"/>
        <item x="1282"/>
        <item x="4006"/>
        <item x="2956"/>
        <item x="2207"/>
        <item x="3578"/>
        <item x="3063"/>
        <item x="2947"/>
        <item x="3734"/>
        <item x="2408"/>
        <item x="243"/>
        <item x="1183"/>
        <item x="3904"/>
        <item x="3380"/>
        <item x="3798"/>
        <item x="600"/>
        <item x="2375"/>
        <item x="1058"/>
        <item x="2072"/>
        <item x="2752"/>
        <item x="2495"/>
        <item x="1813"/>
        <item x="4570"/>
        <item x="803"/>
        <item x="4181"/>
        <item x="2221"/>
        <item x="3714"/>
        <item x="3534"/>
        <item x="4005"/>
        <item x="2955"/>
        <item x="3648"/>
        <item x="3407"/>
        <item x="1634"/>
        <item x="4589"/>
        <item x="3745"/>
        <item x="4731"/>
        <item x="2822"/>
        <item x="2015"/>
        <item x="963"/>
        <item x="2089"/>
        <item x="841"/>
        <item x="2322"/>
        <item x="936"/>
        <item x="2585"/>
        <item x="4111"/>
        <item x="3713"/>
        <item x="2556"/>
        <item x="3976"/>
        <item x="2634"/>
        <item x="544"/>
        <item x="701"/>
        <item x="152"/>
        <item x="1419"/>
        <item x="2116"/>
        <item x="599"/>
        <item x="883"/>
        <item x="4004"/>
        <item x="3353"/>
        <item x="2978"/>
        <item x="980"/>
        <item x="5167"/>
        <item x="2522"/>
        <item x="2851"/>
        <item x="2885"/>
        <item x="1091"/>
        <item x="2994"/>
        <item x="2115"/>
        <item x="4637"/>
        <item x="3692"/>
        <item x="4209"/>
        <item x="4693"/>
        <item x="3545"/>
        <item x="5203"/>
        <item x="3647"/>
        <item x="1555"/>
        <item x="2521"/>
        <item x="3505"/>
        <item x="784"/>
        <item x="1227"/>
        <item x="134"/>
        <item x="4334"/>
        <item x="2993"/>
        <item x="2088"/>
        <item x="4964"/>
        <item x="2831"/>
        <item x="4180"/>
        <item x="1151"/>
        <item x="4238"/>
        <item x="1444"/>
        <item x="2374"/>
        <item x="5139"/>
        <item x="1105"/>
        <item x="4192"/>
        <item x="3214"/>
        <item x="4406"/>
        <item x="2821"/>
        <item x="1071"/>
        <item x="1150"/>
        <item x="2270"/>
        <item x="1946"/>
        <item x="2621"/>
        <item x="2555"/>
        <item x="4928"/>
        <item x="3096"/>
        <item x="4798"/>
        <item x="2362"/>
        <item x="1378"/>
        <item x="1478"/>
        <item x="2166"/>
        <item x="3095"/>
        <item x="1711"/>
        <item x="4547"/>
        <item x="3963"/>
        <item x="783"/>
        <item x="3788"/>
        <item x="4927"/>
        <item x="634"/>
        <item x="4569"/>
        <item x="1243"/>
        <item x="4782"/>
        <item x="4525"/>
        <item x="446"/>
        <item x="4868"/>
        <item x="2474"/>
        <item x="4424"/>
        <item x="3108"/>
        <item x="3558"/>
        <item x="2114"/>
        <item x="5045"/>
        <item x="4257"/>
        <item x="2884"/>
        <item x="2687"/>
        <item x="3663"/>
        <item x="4878"/>
        <item x="4503"/>
        <item x="5"/>
        <item x="619"/>
        <item x="4723"/>
        <item x="732"/>
        <item x="1219"/>
        <item x="4669"/>
        <item x="4926"/>
        <item x="1281"/>
        <item x="269"/>
        <item x="882"/>
        <item x="2003"/>
        <item x="4347"/>
        <item x="5007"/>
        <item x="1651"/>
        <item x="1742"/>
        <item x="3884"/>
        <item x="1262"/>
        <item x="1694"/>
        <item x="4649"/>
        <item x="268"/>
        <item x="1070"/>
        <item x="3034"/>
        <item x="3662"/>
        <item x="2206"/>
        <item x="1090"/>
        <item x="3705"/>
        <item x="5124"/>
        <item x="4744"/>
        <item x="4722"/>
        <item x="3276"/>
        <item x="1299"/>
        <item x="782"/>
        <item x="952"/>
        <item x="5189"/>
        <item x="1588"/>
        <item x="1182"/>
        <item x="1786"/>
        <item x="2647"/>
        <item x="1042"/>
        <item x="1571"/>
        <item x="3490"/>
        <item x="4514"/>
        <item x="3760"/>
        <item x="1975"/>
        <item x="379"/>
        <item x="3787"/>
        <item x="3646"/>
        <item x="4867"/>
        <item x="3903"/>
        <item x="445"/>
        <item x="3472"/>
        <item x="2570"/>
        <item x="422"/>
        <item x="4063"/>
        <item x="2306"/>
        <item x="267"/>
        <item x="2883"/>
        <item x="3327"/>
        <item x="4448"/>
        <item x="4356"/>
        <item x="3704"/>
        <item x="2620"/>
        <item x="378"/>
        <item x="3786"/>
        <item x="764"/>
        <item x="507"/>
        <item x="1633"/>
        <item x="1314"/>
        <item x="2946"/>
        <item x="2882"/>
        <item x="1433"/>
        <item x="3033"/>
        <item x="2031"/>
        <item x="802"/>
        <item x="2014"/>
        <item x="1351"/>
        <item x="633"/>
        <item x="801"/>
        <item x="117"/>
        <item x="1089"/>
        <item x="2799"/>
        <item x="1957"/>
        <item x="1554"/>
        <item x="3082"/>
        <item x="3437"/>
        <item x="3081"/>
        <item x="2071"/>
        <item x="3342"/>
        <item x="3975"/>
        <item x="322"/>
        <item x="521"/>
        <item x="2463"/>
        <item x="962"/>
        <item x="3341"/>
        <item x="3352"/>
        <item x="3590"/>
        <item x="2230"/>
        <item x="3609"/>
        <item x="1342"/>
        <item x="4140"/>
        <item x="4156"/>
        <item x="5021"/>
        <item x="4062"/>
        <item x="2165"/>
        <item x="2543"/>
        <item x="1088"/>
        <item x="3544"/>
        <item x="1495"/>
        <item x="731"/>
        <item x="1165"/>
        <item x="266"/>
        <item x="2087"/>
        <item x="2269"/>
        <item x="3521"/>
        <item x="4683"/>
        <item x="4423"/>
        <item x="2633"/>
        <item x="700"/>
        <item x="2924"/>
        <item x="3844"/>
        <item x="800"/>
        <item x="1181"/>
        <item x="3019"/>
        <item x="2660"/>
        <item x="3566"/>
        <item x="4513"/>
        <item x="83"/>
        <item x="3340"/>
        <item x="4110"/>
        <item x="3047"/>
        <item x="2881"/>
        <item x="3759"/>
        <item x="570"/>
        <item x="341"/>
        <item x="1873"/>
        <item x="4907"/>
        <item x="1313"/>
        <item x="1201"/>
        <item x="2786"/>
        <item x="2268"/>
        <item x="3533"/>
        <item x="840"/>
        <item x="2164"/>
        <item x="681"/>
        <item x="3107"/>
        <item x="3183"/>
        <item x="1119"/>
        <item x="5095"/>
        <item x="397"/>
        <item x="3504"/>
        <item x="5078"/>
        <item x="1915"/>
        <item x="2473"/>
        <item x="4475"/>
        <item x="204"/>
        <item x="468"/>
        <item x="4682"/>
        <item x="4256"/>
        <item x="3201"/>
        <item x="2686"/>
        <item x="618"/>
        <item x="3162"/>
        <item x="3471"/>
        <item x="4546"/>
        <item x="3238"/>
        <item x="1535"/>
        <item x="3062"/>
        <item x="2279"/>
        <item x="1748"/>
        <item x="4610"/>
        <item x="1526"/>
        <item x="3814"/>
        <item x="4389"/>
        <item x="3645"/>
        <item x="4622"/>
        <item x="1200"/>
        <item x="1534"/>
        <item x="3094"/>
        <item x="903"/>
        <item x="823"/>
        <item x="5111"/>
        <item x="3520"/>
        <item x="4076"/>
        <item x="1887"/>
        <item x="3161"/>
        <item x="598"/>
        <item x="242"/>
        <item x="4304"/>
        <item x="203"/>
        <item x="151"/>
        <item x="4709"/>
        <item x="2305"/>
        <item x="3829"/>
        <item x="1341"/>
        <item x="2646"/>
        <item x="2645"/>
        <item x="1218"/>
        <item x="3339"/>
        <item x="1280"/>
        <item x="1605"/>
        <item x="1710"/>
        <item x="1989"/>
        <item x="4987"/>
        <item x="1312"/>
        <item x="4123"/>
        <item x="2013"/>
        <item x="1340"/>
        <item x="2908"/>
        <item x="1217"/>
        <item x="881"/>
        <item x="3990"/>
        <item x="645"/>
        <item x="4447"/>
        <item x="4760"/>
        <item x="3608"/>
        <item x="2840"/>
        <item x="4405"/>
        <item x="3871"/>
        <item x="4368"/>
        <item x="1025"/>
        <item x="4155"/>
        <item x="4435"/>
        <item x="150"/>
        <item x="4088"/>
        <item x="3213"/>
        <item x="4318"/>
        <item x="3106"/>
        <item x="3962"/>
        <item x="4568"/>
        <item x="4877"/>
        <item x="3861"/>
        <item x="5094"/>
        <item x="597"/>
        <item x="2542"/>
        <item x="2705"/>
        <item x="3389"/>
        <item x="4925"/>
        <item x="4275"/>
        <item x="3703"/>
        <item x="1604"/>
        <item x="2101"/>
        <item x="265"/>
        <item x="1674"/>
        <item x="4502"/>
        <item x="5006"/>
        <item x="2734"/>
        <item x="467"/>
        <item x="1005"/>
        <item x="1216"/>
        <item x="1311"/>
        <item x="1726"/>
        <item x="4216"/>
        <item x="4179"/>
        <item x="1104"/>
        <item x="3093"/>
        <item x="4588"/>
        <item x="2721"/>
        <item x="4490"/>
        <item x="3974"/>
        <item x="4636"/>
        <item x="1603"/>
        <item x="2830"/>
        <item x="340"/>
        <item x="2002"/>
        <item x="2205"/>
        <item x="2811"/>
        <item x="4814"/>
        <item x="1872"/>
        <item x="3785"/>
        <item x="2462"/>
        <item x="763"/>
        <item x="3275"/>
        <item x="5110"/>
        <item x="4828"/>
        <item x="730"/>
        <item x="2053"/>
        <item x="3843"/>
        <item x="2751"/>
        <item x="4382"/>
        <item x="2052"/>
        <item x="799"/>
        <item x="1339"/>
        <item x="1945"/>
        <item x="23"/>
        <item x="3326"/>
        <item x="4201"/>
        <item x="1673"/>
        <item x="4609"/>
        <item x="4446"/>
        <item x="3470"/>
        <item x="3557"/>
        <item x="2086"/>
        <item x="2541"/>
        <item x="4215"/>
        <item x="241"/>
        <item x="5202"/>
        <item x="699"/>
        <item x="4463"/>
        <item x="4897"/>
        <item x="1725"/>
        <item x="3797"/>
        <item x="3046"/>
        <item x="4237"/>
        <item x="1279"/>
        <item x="3942"/>
        <item x="3018"/>
        <item x="1693"/>
        <item x="3519"/>
        <item x="1350"/>
        <item x="4743"/>
        <item x="902"/>
        <item x="2923"/>
        <item x="2992"/>
        <item x="4255"/>
        <item x="617"/>
        <item x="1215"/>
        <item x="2352"/>
        <item x="3556"/>
        <item x="762"/>
        <item x="2163"/>
        <item x="506"/>
        <item x="1226"/>
        <item x="2162"/>
        <item x="3607"/>
        <item x="4254"/>
        <item x="1930"/>
        <item x="5077"/>
        <item x="466"/>
        <item x="5109"/>
        <item x="4087"/>
        <item x="2659"/>
        <item x="4668"/>
        <item x="4977"/>
        <item x="3338"/>
        <item x="3032"/>
        <item x="4721"/>
        <item x="2991"/>
        <item x="2304"/>
        <item x="4075"/>
        <item x="4274"/>
        <item x="421"/>
        <item x="2922"/>
        <item x="40"/>
        <item x="2658"/>
        <item x="1004"/>
        <item x="4474"/>
        <item x="2733"/>
        <item x="4884"/>
        <item x="3261"/>
        <item x="2720"/>
        <item x="5108"/>
        <item x="22"/>
        <item x="4273"/>
        <item x="1615"/>
        <item x="5076"/>
        <item x="3883"/>
        <item x="4976"/>
        <item x="2161"/>
        <item x="2977"/>
        <item x="3917"/>
        <item x="2864"/>
        <item x="4346"/>
        <item x="1632"/>
        <item x="4866"/>
        <item x="3896"/>
        <item x="4191"/>
        <item x="1672"/>
        <item x="4345"/>
        <item x="2540"/>
        <item x="4051"/>
        <item x="1041"/>
        <item x="616"/>
        <item x="1886"/>
        <item x="3031"/>
        <item x="2392"/>
        <item x="3774"/>
        <item x="2907"/>
        <item x="2719"/>
        <item x="1199"/>
        <item x="4681"/>
        <item x="1418"/>
        <item x="3577"/>
        <item x="1338"/>
        <item x="1533"/>
        <item x="918"/>
        <item x="2192"/>
        <item x="3193"/>
        <item x="229"/>
        <item x="321"/>
        <item x="1871"/>
        <item x="2657"/>
        <item x="2321"/>
        <item x="3532"/>
        <item x="2267"/>
        <item x="3149"/>
        <item x="3691"/>
        <item x="1024"/>
        <item x="487"/>
        <item x="1974"/>
        <item x="4229"/>
        <item x="1785"/>
        <item x="4253"/>
        <item x="3105"/>
        <item x="3828"/>
        <item x="1261"/>
        <item x="1103"/>
        <item x="2051"/>
        <item x="2138"/>
        <item x="4797"/>
        <item x="1198"/>
        <item x="2113"/>
        <item x="2426"/>
        <item x="951"/>
        <item x="3744"/>
        <item x="839"/>
        <item x="4827"/>
        <item x="3469"/>
        <item x="3379"/>
        <item x="917"/>
        <item x="916"/>
        <item x="3489"/>
        <item x="1929"/>
        <item x="3173"/>
        <item x="4344"/>
        <item x="2100"/>
        <item x="2704"/>
        <item x="3941"/>
        <item x="4035"/>
        <item x="2191"/>
        <item x="228"/>
        <item x="3337"/>
        <item x="3860"/>
        <item x="2829"/>
        <item x="979"/>
        <item x="667"/>
        <item x="2391"/>
        <item x="4842"/>
        <item x="1391"/>
        <item x="1369"/>
        <item x="4381"/>
        <item x="4587"/>
        <item x="1973"/>
        <item x="359"/>
        <item x="1885"/>
        <item x="1853"/>
        <item x="486"/>
        <item x="4200"/>
        <item x="149"/>
        <item x="1390"/>
        <item x="4190"/>
        <item x="2472"/>
        <item x="1928"/>
        <item x="2767"/>
        <item x="5065"/>
        <item x="1260"/>
        <item x="2449"/>
        <item x="1972"/>
        <item x="306"/>
        <item x="1389"/>
        <item x="2718"/>
        <item x="2906"/>
        <item x="4561"/>
        <item x="305"/>
        <item x="2703"/>
        <item x="4473"/>
        <item x="1136"/>
        <item x="4343"/>
        <item x="2390"/>
        <item x="1197"/>
        <item x="5056"/>
        <item x="3870"/>
        <item x="2338"/>
        <item x="505"/>
        <item x="2070"/>
        <item x="3080"/>
        <item x="2099"/>
        <item x="5064"/>
        <item x="5020"/>
        <item x="227"/>
        <item x="950"/>
        <item x="1494"/>
        <item x="2069"/>
        <item x="4537"/>
        <item x="264"/>
        <item x="3733"/>
        <item x="2850"/>
        <item x="1631"/>
        <item x="1988"/>
        <item x="761"/>
        <item x="2921"/>
        <item x="3436"/>
        <item x="2750"/>
        <item x="4139"/>
        <item x="2012"/>
        <item x="3336"/>
        <item x="3422"/>
        <item x="2619"/>
        <item x="3406"/>
        <item x="1570"/>
        <item x="1614"/>
        <item x="1987"/>
        <item x="3859"/>
        <item x="4287"/>
        <item x="2554"/>
        <item x="2266"/>
        <item x="798"/>
        <item x="4586"/>
        <item x="949"/>
        <item x="1259"/>
        <item x="5138"/>
        <item x="1477"/>
        <item x="1944"/>
        <item x="1630"/>
        <item x="3192"/>
        <item x="3135"/>
        <item x="4003"/>
        <item x="1298"/>
        <item x="3435"/>
        <item x="1747"/>
        <item x="3629"/>
        <item x="1135"/>
        <item x="1671"/>
        <item x="838"/>
        <item x="3940"/>
        <item x="4252"/>
        <item x="339"/>
        <item x="1388"/>
        <item x="3378"/>
        <item x="1553"/>
        <item x="1040"/>
        <item x="4462"/>
        <item x="666"/>
        <item x="2461"/>
        <item x="5033"/>
        <item x="1629"/>
        <item x="2494"/>
        <item x="1476"/>
        <item x="543"/>
        <item x="837"/>
        <item x="4948"/>
        <item x="4796"/>
        <item x="4924"/>
        <item x="1493"/>
        <item x="3092"/>
        <item x="2204"/>
        <item x="263"/>
        <item x="4813"/>
        <item x="2539"/>
        <item x="1901"/>
        <item x="2389"/>
        <item x="1337"/>
        <item x="1914"/>
        <item x="3555"/>
        <item x="4317"/>
        <item x="39"/>
        <item x="836"/>
        <item x="3925"/>
        <item x="4380"/>
        <item x="304"/>
        <item x="4501"/>
        <item x="729"/>
        <item x="5005"/>
        <item x="4434"/>
        <item x="5166"/>
        <item x="3644"/>
        <item x="4667"/>
        <item x="4021"/>
        <item x="3503"/>
        <item x="504"/>
        <item x="2644"/>
        <item x="3858"/>
        <item x="5107"/>
        <item x="3554"/>
        <item x="4404"/>
        <item x="2249"/>
        <item x="3405"/>
        <item x="1956"/>
        <item x="781"/>
        <item x="5004"/>
        <item x="632"/>
        <item x="3939"/>
        <item x="1039"/>
        <item x="716"/>
        <item x="2584"/>
        <item x="4189"/>
        <item x="2112"/>
        <item x="4621"/>
        <item x="760"/>
        <item x="4608"/>
        <item x="2820"/>
        <item x="4947"/>
        <item x="780"/>
        <item x="2785"/>
        <item x="2784"/>
        <item x="1692"/>
        <item x="4963"/>
        <item x="3148"/>
        <item x="4666"/>
        <item x="4178"/>
        <item x="3388"/>
        <item x="116"/>
        <item x="4061"/>
        <item x="4489"/>
        <item x="4074"/>
        <item x="3182"/>
        <item x="835"/>
        <item x="1180"/>
        <item x="133"/>
        <item x="1326"/>
        <item x="1986"/>
        <item x="303"/>
        <item x="2618"/>
        <item x="302"/>
        <item x="3543"/>
        <item x="4635"/>
        <item x="3773"/>
        <item x="2849"/>
        <item x="5019"/>
        <item x="3124"/>
        <item x="1038"/>
        <item x="4199"/>
        <item x="3421"/>
        <item x="2111"/>
        <item x="4946"/>
        <item x="3377"/>
        <item x="3758"/>
        <item x="2520"/>
        <item x="4607"/>
        <item x="1368"/>
        <item x="2351"/>
        <item x="901"/>
        <item x="2122"/>
        <item x="4923"/>
        <item x="4122"/>
        <item x="420"/>
        <item x="935"/>
        <item x="1552"/>
        <item x="3123"/>
        <item x="5123"/>
        <item x="1225"/>
        <item x="485"/>
        <item x="759"/>
        <item x="4355"/>
        <item x="1325"/>
        <item x="5093"/>
        <item x="3589"/>
        <item x="3882"/>
        <item x="1587"/>
        <item x="358"/>
        <item x="3784"/>
        <item x="4034"/>
        <item x="1432"/>
        <item x="715"/>
        <item x="1214"/>
        <item x="4812"/>
        <item x="3702"/>
        <item x="4461"/>
        <item x="3237"/>
        <item x="3606"/>
        <item x="1709"/>
        <item x="1812"/>
        <item x="4488"/>
        <item x="5092"/>
        <item x="1628"/>
        <item x="1602"/>
        <item x="4781"/>
        <item x="1741"/>
        <item x="3274"/>
        <item x="5137"/>
        <item x="3961"/>
        <item x="3895"/>
        <item x="2798"/>
        <item x="4138"/>
        <item x="3122"/>
        <item x="3236"/>
        <item x="21"/>
        <item x="4945"/>
        <item x="4524"/>
        <item x="746"/>
        <item x="3783"/>
        <item x="3362"/>
        <item x="1149"/>
        <item x="665"/>
        <item x="4433"/>
        <item x="3690"/>
        <item x="1840"/>
        <item x="4251"/>
        <item x="3325"/>
        <item x="3376"/>
        <item x="900"/>
        <item x="82"/>
        <item x="1762"/>
        <item x="3030"/>
        <item x="4154"/>
        <item x="1387"/>
        <item x="822"/>
        <item x="1708"/>
        <item x="240"/>
        <item x="2920"/>
        <item x="1196"/>
        <item x="2617"/>
        <item x="1324"/>
        <item x="3628"/>
        <item x="4826"/>
        <item x="1336"/>
        <item x="4137"/>
        <item x="4333"/>
        <item x="4422"/>
        <item x="1971"/>
        <item x="2519"/>
        <item x="2407"/>
        <item x="81"/>
        <item x="1740"/>
        <item x="745"/>
        <item x="2990"/>
        <item x="4906"/>
        <item x="1586"/>
        <item x="2337"/>
        <item x="3542"/>
        <item x="1475"/>
        <item x="4944"/>
        <item x="5003"/>
        <item x="2265"/>
        <item x="4854"/>
        <item x="2190"/>
        <item x="2783"/>
        <item x="3029"/>
        <item x="2656"/>
        <item x="4567"/>
        <item x="3468"/>
        <item x="4962"/>
        <item x="4606"/>
        <item x="4961"/>
        <item x="2320"/>
        <item x="1278"/>
        <item x="4841"/>
        <item x="2782"/>
        <item x="1258"/>
        <item x="2828"/>
        <item x="4166"/>
        <item x="2518"/>
        <item x="3732"/>
        <item x="5165"/>
        <item x="4198"/>
        <item x="2203"/>
        <item x="2616"/>
        <item x="3605"/>
        <item x="4060"/>
        <item x="4460"/>
        <item x="4002"/>
        <item x="1784"/>
        <item x="4272"/>
        <item x="1601"/>
        <item x="3989"/>
        <item x="2471"/>
        <item x="4109"/>
        <item x="2905"/>
        <item x="2904"/>
        <item x="5075"/>
        <item x="899"/>
        <item x="744"/>
        <item x="978"/>
        <item x="2303"/>
        <item x="4086"/>
        <item x="3361"/>
        <item x="680"/>
        <item x="1386"/>
        <item x="3134"/>
        <item x="5188"/>
        <item x="2425"/>
        <item x="3488"/>
        <item x="2749"/>
        <item x="5074"/>
        <item x="4020"/>
        <item x="1224"/>
        <item x="4472"/>
        <item x="3260"/>
        <item x="5122"/>
        <item x="1003"/>
        <item x="3553"/>
        <item x="1724"/>
        <item x="2011"/>
        <item x="3726"/>
        <item x="4795"/>
        <item x="174"/>
        <item x="2989"/>
        <item x="2702"/>
        <item x="4019"/>
        <item x="1783"/>
        <item x="1242"/>
        <item x="4500"/>
        <item x="2110"/>
        <item x="338"/>
        <item x="2145"/>
        <item x="4098"/>
        <item x="2517"/>
        <item x="1650"/>
        <item x="1585"/>
        <item x="1870"/>
        <item x="5213"/>
        <item x="4136"/>
        <item x="4121"/>
        <item x="5152"/>
        <item x="3772"/>
        <item x="779"/>
        <item x="821"/>
        <item x="3627"/>
        <item x="3796"/>
        <item x="4811"/>
        <item x="3017"/>
        <item x="1023"/>
        <item x="202"/>
        <item x="377"/>
        <item x="4108"/>
        <item x="3133"/>
        <item x="3725"/>
        <item x="1417"/>
        <item x="3604"/>
        <item x="2050"/>
        <item x="3701"/>
        <item x="1223"/>
        <item x="1739"/>
        <item x="1943"/>
        <item x="2945"/>
        <item x="4708"/>
        <item x="2202"/>
        <item x="3420"/>
        <item x="2988"/>
        <item x="3626"/>
        <item x="2291"/>
        <item x="4342"/>
        <item x="1297"/>
        <item x="1134"/>
        <item x="4271"/>
        <item x="2919"/>
        <item x="3191"/>
        <item x="2068"/>
        <item x="5136"/>
        <item x="934"/>
        <item x="3552"/>
        <item x="4742"/>
        <item x="1569"/>
        <item x="4208"/>
        <item x="3160"/>
        <item x="503"/>
        <item x="3625"/>
        <item x="5164"/>
        <item x="3857"/>
        <item x="2655"/>
        <item x="987"/>
        <item x="465"/>
        <item x="1584"/>
        <item x="859"/>
        <item x="1241"/>
        <item x="2766"/>
        <item x="1069"/>
        <item x="3302"/>
        <item x="3273"/>
        <item x="3813"/>
        <item x="3028"/>
        <item x="4250"/>
        <item x="2685"/>
        <item x="4560"/>
        <item x="2672"/>
        <item x="4840"/>
        <item x="3324"/>
        <item x="4367"/>
        <item x="3091"/>
        <item x="3147"/>
        <item x="4153"/>
        <item x="3795"/>
        <item x="743"/>
        <item x="4432"/>
        <item x="4341"/>
        <item x="5219"/>
        <item x="4165"/>
        <item x="4499"/>
        <item x="5032"/>
        <item x="3938"/>
        <item x="758"/>
        <item x="3351"/>
        <item x="2654"/>
        <item x="4585"/>
        <item x="2701"/>
        <item x="1416"/>
        <item x="1769"/>
        <item x="1148"/>
        <item x="3894"/>
        <item x="1087"/>
        <item x="4421"/>
        <item x="3916"/>
        <item x="3960"/>
        <item x="419"/>
        <item x="2684"/>
        <item x="2717"/>
        <item x="2373"/>
        <item x="3518"/>
        <item x="5163"/>
        <item x="173"/>
        <item x="4487"/>
        <item x="3842"/>
        <item x="4332"/>
        <item x="1022"/>
        <item x="2732"/>
        <item x="4648"/>
        <item x="1551"/>
        <item x="3375"/>
        <item x="2336"/>
        <item x="3541"/>
        <item x="3061"/>
        <item x="3988"/>
        <item x="5212"/>
        <item x="1037"/>
        <item x="3434"/>
        <item x="38"/>
        <item x="714"/>
        <item x="2264"/>
        <item x="2516"/>
        <item x="239"/>
        <item x="2765"/>
        <item x="3487"/>
        <item x="3181"/>
        <item x="2189"/>
        <item x="3449"/>
        <item x="2903"/>
        <item x="3172"/>
        <item x="3841"/>
        <item x="5031"/>
        <item x="2460"/>
        <item x="4331"/>
        <item x="2350"/>
        <item x="2501"/>
        <item x="3104"/>
        <item x="1296"/>
        <item x="2880"/>
        <item x="201"/>
        <item x="2493"/>
        <item x="1826"/>
        <item x="4164"/>
        <item x="80"/>
        <item x="1955"/>
        <item x="1761"/>
        <item x="2278"/>
        <item x="3643"/>
        <item x="4403"/>
        <item x="238"/>
        <item x="2424"/>
        <item x="596"/>
        <item x="5201"/>
        <item x="1568"/>
        <item x="2349"/>
        <item x="2290"/>
        <item x="2335"/>
        <item x="2700"/>
        <item x="1213"/>
        <item x="2160"/>
        <item x="3360"/>
        <item x="3531"/>
        <item x="4707"/>
        <item x="2671"/>
        <item x="4085"/>
        <item x="948"/>
        <item x="542"/>
        <item x="262"/>
        <item x="2781"/>
        <item x="5121"/>
        <item x="3259"/>
        <item x="1567"/>
        <item x="3272"/>
        <item x="4018"/>
        <item x="2302"/>
        <item x="4050"/>
        <item x="37"/>
        <item x="3258"/>
        <item x="4605"/>
        <item x="3731"/>
        <item x="2683"/>
        <item x="1057"/>
        <item x="2699"/>
        <item x="3257"/>
        <item x="3827"/>
        <item x="1367"/>
        <item x="1627"/>
        <item x="148"/>
        <item x="2301"/>
        <item x="3642"/>
        <item x="4084"/>
        <item x="4152"/>
        <item x="2698"/>
        <item x="1954"/>
        <item x="933"/>
        <item x="1133"/>
        <item x="3256"/>
        <item x="3060"/>
        <item x="4236"/>
        <item x="1086"/>
        <item x="679"/>
        <item x="115"/>
        <item x="4825"/>
        <item x="1056"/>
        <item x="301"/>
        <item x="797"/>
        <item x="4604"/>
        <item x="1431"/>
        <item x="778"/>
        <item x="2300"/>
        <item x="3673"/>
        <item x="4741"/>
        <item x="2553"/>
        <item x="678"/>
        <item x="4584"/>
        <item x="2098"/>
        <item x="4017"/>
        <item x="4420"/>
        <item x="1212"/>
        <item x="1927"/>
        <item x="3419"/>
        <item x="4471"/>
        <item x="5151"/>
        <item x="3079"/>
        <item x="3502"/>
        <item x="4303"/>
        <item x="5179"/>
        <item x="5150"/>
        <item x="1525"/>
        <item x="396"/>
        <item x="2682"/>
        <item x="4824"/>
        <item x="1002"/>
        <item x="1869"/>
        <item x="2602"/>
        <item x="4097"/>
        <item x="2361"/>
        <item x="4431"/>
        <item x="2188"/>
        <item x="3004"/>
        <item x="4316"/>
        <item x="4536"/>
        <item x="4177"/>
        <item x="947"/>
        <item x="4922"/>
        <item x="1102"/>
        <item x="4286"/>
        <item x="2423"/>
        <item x="3924"/>
        <item x="4096"/>
        <item x="2422"/>
        <item x="4049"/>
        <item x="3937"/>
        <item x="569"/>
        <item x="3959"/>
        <item x="4794"/>
        <item x="4603"/>
        <item x="2248"/>
        <item x="3235"/>
        <item x="4720"/>
        <item x="376"/>
        <item x="3027"/>
        <item x="286"/>
        <item x="2879"/>
        <item x="1738"/>
        <item x="3486"/>
        <item x="172"/>
        <item x="2372"/>
        <item x="1782"/>
        <item x="3840"/>
        <item x="4943"/>
        <item x="3501"/>
        <item x="375"/>
        <item x="5187"/>
        <item x="777"/>
        <item x="1277"/>
        <item x="3146"/>
        <item x="3500"/>
        <item x="502"/>
        <item x="3517"/>
        <item x="4793"/>
        <item x="1492"/>
        <item x="5044"/>
        <item x="1737"/>
        <item x="2748"/>
        <item x="4366"/>
        <item x="3323"/>
        <item x="3624"/>
        <item x="444"/>
        <item x="2388"/>
        <item x="1085"/>
        <item x="898"/>
        <item x="2601"/>
        <item x="374"/>
        <item x="3499"/>
        <item x="3812"/>
        <item x="4759"/>
        <item x="4620"/>
        <item x="3826"/>
        <item x="1240"/>
        <item x="4270"/>
        <item x="568"/>
        <item x="4033"/>
        <item x="1884"/>
        <item x="171"/>
        <item x="3322"/>
        <item x="2436"/>
        <item x="4365"/>
        <item x="2010"/>
        <item x="567"/>
        <item x="2902"/>
        <item x="4402"/>
        <item x="3641"/>
        <item x="3335"/>
        <item x="4214"/>
        <item x="4032"/>
        <item x="2137"/>
        <item x="5120"/>
        <item x="1310"/>
        <item x="1195"/>
        <item x="2187"/>
        <item x="4401"/>
        <item x="4059"/>
        <item x="4921"/>
        <item x="4559"/>
        <item x="1164"/>
        <item x="3234"/>
        <item x="114"/>
        <item x="3757"/>
        <item x="4942"/>
        <item x="834"/>
        <item x="2764"/>
        <item x="3321"/>
        <item x="2049"/>
        <item x="932"/>
        <item x="5178"/>
        <item x="4058"/>
        <item x="2201"/>
        <item x="2731"/>
        <item x="4920"/>
        <item x="2048"/>
        <item x="3078"/>
        <item x="4459"/>
        <item x="3973"/>
        <item x="4486"/>
        <item x="3588"/>
        <item x="4379"/>
        <item x="1825"/>
        <item x="2747"/>
        <item x="2780"/>
        <item x="113"/>
        <item x="3059"/>
        <item x="337"/>
        <item x="3233"/>
        <item x="4758"/>
        <item x="2976"/>
        <item x="36"/>
        <item x="5200"/>
        <item x="3404"/>
        <item x="4400"/>
        <item x="5106"/>
        <item x="1723"/>
        <item x="1913"/>
        <item x="5018"/>
        <item x="713"/>
        <item x="2746"/>
        <item x="2121"/>
        <item x="2730"/>
        <item x="2918"/>
        <item x="1824"/>
        <item x="3232"/>
        <item x="1868"/>
        <item x="2515"/>
        <item x="2987"/>
        <item x="915"/>
        <item x="3387"/>
        <item x="4757"/>
        <item x="3811"/>
        <item x="1366"/>
        <item x="1474"/>
        <item x="4095"/>
        <item x="2797"/>
        <item x="5002"/>
        <item x="1239"/>
        <item x="1566"/>
        <item x="664"/>
        <item x="1600"/>
        <item x="1823"/>
        <item x="3689"/>
        <item x="1132"/>
        <item x="3212"/>
        <item x="4535"/>
        <item x="1691"/>
        <item x="1670"/>
        <item x="5177"/>
        <item x="1473"/>
        <item x="2492"/>
        <item x="1626"/>
        <item x="1147"/>
        <item x="4016"/>
        <item x="1491"/>
        <item x="5073"/>
        <item x="5119"/>
        <item x="5001"/>
        <item x="4041"/>
        <item x="3255"/>
        <item x="2538"/>
        <item x="2030"/>
        <item x="1257"/>
        <item x="373"/>
        <item x="1101"/>
        <item x="1953"/>
        <item x="757"/>
        <item x="1131"/>
        <item x="4419"/>
        <item x="4228"/>
        <item x="1179"/>
        <item x="1822"/>
        <item x="2289"/>
        <item x="756"/>
        <item x="2514"/>
        <item x="5105"/>
        <item x="2745"/>
        <item x="1669"/>
        <item x="4418"/>
        <item x="3661"/>
        <item x="1781"/>
        <item x="3293"/>
        <item x="1472"/>
        <item x="2186"/>
        <item x="2247"/>
        <item x="3103"/>
        <item x="4706"/>
        <item x="2848"/>
        <item x="4602"/>
        <item x="1130"/>
        <item x="3756"/>
        <item x="170"/>
        <item x="320"/>
        <item x="4031"/>
        <item x="4619"/>
        <item x="4740"/>
        <item x="663"/>
        <item x="3893"/>
        <item x="3771"/>
        <item x="1583"/>
        <item x="2779"/>
        <item x="880"/>
        <item x="2387"/>
        <item x="1178"/>
        <item x="3972"/>
        <item x="3936"/>
        <item x="3292"/>
        <item x="4470"/>
        <item x="1177"/>
        <item x="4083"/>
        <item x="418"/>
        <item x="2847"/>
        <item x="3915"/>
        <item x="2136"/>
        <item x="5091"/>
        <item x="662"/>
        <item x="1760"/>
        <item x="2067"/>
        <item x="3132"/>
        <item x="2500"/>
        <item x="3211"/>
        <item x="3770"/>
        <item x="3688"/>
        <item x="4269"/>
        <item x="2386"/>
        <item x="2552"/>
        <item x="4330"/>
        <item x="1238"/>
        <item x="4015"/>
        <item x="541"/>
        <item x="2029"/>
        <item x="3121"/>
        <item x="4094"/>
        <item x="1970"/>
        <item x="4378"/>
        <item x="1129"/>
        <item x="4"/>
        <item x="1690"/>
        <item x="755"/>
        <item x="566"/>
        <item x="4329"/>
        <item x="5072"/>
        <item x="3914"/>
        <item x="4485"/>
        <item x="552"/>
        <item x="2729"/>
        <item x="4876"/>
        <item x="3623"/>
        <item x="1599"/>
        <item x="4583"/>
        <item x="1867"/>
        <item x="1668"/>
        <item x="4207"/>
        <item x="2670"/>
        <item x="4135"/>
        <item x="4399"/>
        <item x="3755"/>
        <item x="3120"/>
        <item x="4756"/>
        <item x="2810"/>
        <item x="3712"/>
        <item x="728"/>
        <item x="4458"/>
        <item x="1811"/>
        <item x="4328"/>
        <item x="1524"/>
        <item x="3418"/>
        <item x="3403"/>
        <item x="3291"/>
        <item x="2097"/>
        <item x="3769"/>
        <item x="2827"/>
        <item x="3869"/>
        <item x="4151"/>
        <item x="833"/>
        <item x="2435"/>
        <item x="879"/>
        <item x="319"/>
        <item x="1883"/>
        <item x="1613"/>
        <item x="3231"/>
        <item x="3433"/>
        <item x="300"/>
        <item x="4093"/>
        <item x="79"/>
        <item x="661"/>
        <item x="3603"/>
        <item x="565"/>
        <item x="2917"/>
        <item x="2975"/>
        <item x="2066"/>
        <item x="5071"/>
        <item x="3320"/>
        <item x="2200"/>
        <item x="4665"/>
        <item x="1780"/>
        <item x="3602"/>
        <item x="4739"/>
        <item x="5055"/>
        <item x="4755"/>
        <item x="4719"/>
        <item x="820"/>
        <item x="395"/>
        <item x="1295"/>
        <item x="4905"/>
        <item x="1385"/>
        <item x="336"/>
        <item x="564"/>
        <item x="1839"/>
        <item x="2047"/>
        <item x="1430"/>
        <item x="3374"/>
        <item x="819"/>
        <item x="2744"/>
        <item x="1649"/>
        <item x="563"/>
        <item x="1384"/>
        <item x="4792"/>
        <item x="2763"/>
        <item x="3200"/>
        <item x="3417"/>
        <item x="1866"/>
        <item x="3254"/>
        <item x="1667"/>
        <item x="5000"/>
        <item x="1377"/>
        <item x="5176"/>
        <item x="2470"/>
        <item x="2434"/>
        <item x="3145"/>
        <item x="318"/>
        <item x="1722"/>
        <item x="1582"/>
        <item x="3119"/>
        <item x="5135"/>
        <item x="1276"/>
        <item x="4398"/>
        <item x="4285"/>
        <item x="2681"/>
        <item x="3724"/>
        <item x="1294"/>
        <item x="5090"/>
        <item x="3810"/>
        <item x="878"/>
        <item x="4754"/>
        <item x="520"/>
        <item x="3754"/>
        <item x="4780"/>
        <item x="3077"/>
        <item x="2385"/>
        <item x="2569"/>
        <item x="1237"/>
        <item x="35"/>
        <item x="4430"/>
        <item x="2001"/>
        <item x="2839"/>
        <item x="443"/>
        <item x="1275"/>
        <item x="3076"/>
        <item x="897"/>
        <item x="4249"/>
        <item x="3"/>
        <item x="2863"/>
        <item x="3159"/>
        <item x="3839"/>
        <item x="3467"/>
        <item x="1736"/>
        <item x="2135"/>
        <item x="2000"/>
        <item x="818"/>
        <item x="1666"/>
        <item x="2421"/>
        <item x="3935"/>
        <item x="2159"/>
        <item x="3448"/>
        <item x="4771"/>
        <item x="5043"/>
        <item x="3838"/>
        <item x="1415"/>
        <item x="4163"/>
        <item x="4960"/>
        <item x="3402"/>
        <item x="237"/>
        <item x="1236"/>
        <item x="5054"/>
        <item x="2009"/>
        <item x="2348"/>
        <item x="4839"/>
        <item x="1084"/>
        <item x="2158"/>
        <item x="2643"/>
        <item x="4919"/>
        <item x="1810"/>
        <item x="3218"/>
        <item x="877"/>
        <item x="3516"/>
        <item x="3601"/>
        <item x="4048"/>
        <item x="2384"/>
        <item x="1001"/>
        <item x="4770"/>
        <item x="4498"/>
        <item x="4791"/>
        <item x="3856"/>
        <item x="2420"/>
        <item x="1383"/>
        <item x="3016"/>
        <item x="2944"/>
        <item x="4445"/>
        <item x="3723"/>
        <item x="2680"/>
        <item x="285"/>
        <item x="3687"/>
        <item x="1779"/>
        <item x="3515"/>
        <item x="2878"/>
        <item x="2600"/>
        <item x="1414"/>
        <item x="1235"/>
        <item x="34"/>
        <item x="3144"/>
        <item x="3118"/>
        <item x="2743"/>
        <item x="4197"/>
        <item x="712"/>
        <item x="1194"/>
        <item x="4769"/>
        <item x="5134"/>
        <item x="3958"/>
        <item x="1565"/>
        <item x="4875"/>
        <item x="5042"/>
        <item x="4753"/>
        <item x="776"/>
        <item x="1021"/>
        <item x="1689"/>
        <item x="132"/>
        <item x="2796"/>
        <item x="1778"/>
        <item x="3837"/>
        <item x="1777"/>
        <item x="5211"/>
        <item x="417"/>
        <item x="1083"/>
        <item x="3660"/>
        <item x="1471"/>
        <item x="3551"/>
        <item x="3401"/>
        <item x="1163"/>
        <item x="4779"/>
        <item x="4582"/>
        <item x="1852"/>
        <item x="4738"/>
        <item x="1523"/>
        <item x="1176"/>
        <item x="4397"/>
        <item x="3359"/>
        <item x="4752"/>
        <item x="876"/>
        <item x="2383"/>
        <item x="2371"/>
        <item x="2406"/>
        <item x="3210"/>
        <item x="2246"/>
        <item x="4941"/>
        <item x="3700"/>
        <item x="3319"/>
        <item x="1470"/>
        <item x="3271"/>
        <item x="1000"/>
        <item x="2943"/>
        <item x="2877"/>
        <item x="3485"/>
        <item x="858"/>
        <item x="3416"/>
        <item x="4940"/>
        <item x="5070"/>
        <item x="540"/>
        <item x="1625"/>
        <item x="3158"/>
        <item x="2876"/>
        <item x="2046"/>
        <item x="2642"/>
        <item x="3415"/>
        <item x="1809"/>
        <item x="4206"/>
        <item x="3058"/>
        <item x="875"/>
        <item x="660"/>
        <item x="711"/>
        <item x="4120"/>
        <item x="484"/>
        <item x="2513"/>
        <item x="2778"/>
        <item x="1581"/>
        <item x="1665"/>
        <item x="33"/>
        <item x="3318"/>
        <item x="3622"/>
        <item x="1100"/>
        <item x="2599"/>
        <item x="631"/>
        <item x="659"/>
        <item x="3957"/>
        <item x="3131"/>
        <item x="372"/>
        <item x="1211"/>
        <item x="1413"/>
        <item x="857"/>
        <item x="4469"/>
        <item x="3253"/>
        <item x="2"/>
        <item x="3400"/>
        <item x="236"/>
        <item x="2697"/>
        <item x="4680"/>
        <item x="3956"/>
        <item x="1851"/>
        <item x="595"/>
        <item x="1068"/>
        <item x="1175"/>
        <item x="1522"/>
        <item x="1082"/>
        <item x="1598"/>
        <item x="3498"/>
        <item x="2185"/>
        <item x="1162"/>
        <item x="4134"/>
        <item x="5089"/>
        <item x="999"/>
        <item x="3600"/>
        <item x="3290"/>
        <item x="5133"/>
        <item x="4534"/>
        <item x="4896"/>
        <item x="3809"/>
        <item x="4768"/>
        <item x="3466"/>
        <item x="4417"/>
        <item x="3057"/>
        <item x="1865"/>
        <item x="1648"/>
        <item x="4444"/>
        <item x="4581"/>
        <item x="2065"/>
        <item x="2742"/>
        <item x="3447"/>
        <item x="2615"/>
        <item x="677"/>
        <item x="4133"/>
        <item x="2334"/>
        <item x="3399"/>
        <item x="442"/>
        <item x="4132"/>
        <item x="2288"/>
        <item x="3190"/>
        <item x="2974"/>
        <item x="2184"/>
        <item x="519"/>
        <item x="2551"/>
        <item x="1256"/>
        <item x="3102"/>
        <item x="1382"/>
        <item x="1808"/>
        <item x="1776"/>
        <item x="3117"/>
        <item x="1612"/>
        <item x="1521"/>
        <item x="1193"/>
        <item x="1864"/>
        <item x="2008"/>
        <item x="3414"/>
        <item x="2777"/>
        <item x="3116"/>
        <item x="299"/>
        <item x="2875"/>
        <item x="4014"/>
        <item x="4664"/>
        <item x="1323"/>
        <item x="2433"/>
        <item x="2263"/>
        <item x="1455"/>
        <item x="2245"/>
        <item x="2973"/>
        <item x="3157"/>
        <item x="856"/>
        <item x="3621"/>
        <item x="3892"/>
        <item x="1624"/>
        <item x="4268"/>
        <item x="658"/>
        <item x="2598"/>
        <item x="977"/>
        <item x="1274"/>
        <item x="1210"/>
        <item x="615"/>
        <item x="2244"/>
        <item x="3465"/>
        <item x="1381"/>
        <item x="2045"/>
        <item x="3464"/>
        <item x="4999"/>
        <item x="1969"/>
        <item x="1"/>
        <item x="3825"/>
        <item x="1020"/>
        <item x="1273"/>
        <item x="1081"/>
        <item x="3497"/>
        <item x="1520"/>
        <item x="4354"/>
        <item x="4484"/>
        <item x="32"/>
        <item x="4580"/>
        <item x="896"/>
        <item x="3056"/>
        <item x="4457"/>
        <item x="4082"/>
        <item x="1469"/>
        <item x="3230"/>
        <item x="4874"/>
        <item x="2874"/>
        <item x="1055"/>
        <item x="3891"/>
        <item x="3686"/>
        <item x="5149"/>
        <item x="4692"/>
        <item x="4119"/>
        <item x="4737"/>
        <item x="4176"/>
        <item x="1775"/>
        <item x="855"/>
        <item x="4918"/>
        <item x="1664"/>
        <item x="614"/>
        <item x="3398"/>
        <item x="4081"/>
        <item x="2243"/>
        <item x="4456"/>
        <item x="5218"/>
        <item x="5132"/>
        <item x="4823"/>
        <item x="2537"/>
        <item x="4691"/>
        <item x="1863"/>
        <item x="1564"/>
        <item x="4162"/>
        <item x="4013"/>
        <item x="2347"/>
        <item x="1080"/>
        <item x="3209"/>
        <item x="562"/>
        <item x="3836"/>
        <item x="3397"/>
        <item x="5053"/>
        <item x="2536"/>
        <item x="3252"/>
        <item x="394"/>
        <item x="2873"/>
        <item x="2007"/>
        <item x="1912"/>
        <item x="4327"/>
        <item x="1550"/>
        <item x="2157"/>
        <item x="3484"/>
        <item x="2044"/>
        <item x="1255"/>
        <item x="1412"/>
        <item x="5041"/>
        <item x="2597"/>
        <item x="4730"/>
        <item x="3794"/>
        <item x="4663"/>
        <item x="998"/>
        <item x="1468"/>
        <item x="3075"/>
        <item x="371"/>
        <item x="796"/>
        <item x="1688"/>
        <item x="3971"/>
        <item x="2156"/>
        <item x="795"/>
        <item x="2370"/>
        <item x="1209"/>
        <item x="169"/>
        <item x="1411"/>
        <item x="2972"/>
        <item x="3881"/>
        <item x="1272"/>
        <item x="4778"/>
        <item x="2287"/>
        <item x="416"/>
        <item x="3793"/>
        <item x="1380"/>
        <item x="2419"/>
        <item x="3768"/>
        <item x="4429"/>
        <item x="3334"/>
        <item x="3317"/>
        <item x="4810"/>
        <item x="2512"/>
        <item x="4705"/>
        <item x="5088"/>
        <item x="3767"/>
        <item x="1410"/>
        <item x="1519"/>
        <item x="3463"/>
        <item x="4512"/>
        <item x="2333"/>
        <item x="200"/>
        <item x="1335"/>
        <item x="4364"/>
        <item x="3055"/>
        <item x="3576"/>
        <item x="4718"/>
        <item x="561"/>
        <item x="284"/>
        <item x="2716"/>
        <item x="3620"/>
        <item x="1271"/>
        <item x="5162"/>
        <item x="4579"/>
        <item x="1647"/>
        <item x="3171"/>
        <item x="2954"/>
        <item x="2901"/>
        <item x="5199"/>
        <item x="2872"/>
        <item x="1208"/>
        <item x="441"/>
        <item x="2871"/>
        <item x="4118"/>
        <item x="775"/>
        <item x="2360"/>
        <item x="2511"/>
        <item x="1429"/>
        <item x="1999"/>
        <item x="3462"/>
        <item x="1563"/>
        <item x="3461"/>
        <item x="4416"/>
        <item x="440"/>
        <item x="2006"/>
        <item x="5131"/>
        <item x="1234"/>
        <item x="1490"/>
        <item x="774"/>
        <item x="3460"/>
        <item x="1862"/>
        <item x="3599"/>
        <item x="3090"/>
        <item x="4704"/>
        <item x="594"/>
        <item x="3026"/>
        <item x="4809"/>
        <item x="794"/>
        <item x="4213"/>
        <item x="4248"/>
        <item x="1467"/>
        <item x="2900"/>
        <item x="131"/>
        <item x="4939"/>
        <item x="317"/>
        <item x="1207"/>
        <item x="298"/>
        <item x="3074"/>
        <item x="4227"/>
        <item x="501"/>
        <item x="832"/>
        <item x="357"/>
        <item x="3229"/>
        <item x="4247"/>
        <item x="2319"/>
        <item x="1293"/>
        <item x="415"/>
        <item x="1036"/>
        <item x="335"/>
        <item x="1409"/>
        <item x="1646"/>
        <item x="78"/>
        <item x="130"/>
        <item x="2134"/>
        <item x="4415"/>
        <item x="3228"/>
        <item x="1807"/>
        <item x="4662"/>
        <item x="1774"/>
        <item x="2899"/>
        <item x="3902"/>
        <item x="5161"/>
        <item x="1806"/>
        <item x="393"/>
        <item x="3143"/>
        <item x="1466"/>
        <item x="3685"/>
        <item x="1759"/>
        <item x="4302"/>
        <item x="2220"/>
        <item x="4267"/>
        <item x="2535"/>
        <item x="3868"/>
        <item x="2596"/>
        <item x="3808"/>
        <item x="2219"/>
        <item x="4363"/>
        <item x="4679"/>
        <item x="4998"/>
        <item x="1952"/>
        <item x="2183"/>
        <item x="1805"/>
        <item x="334"/>
        <item x="2595"/>
        <item x="961"/>
        <item x="235"/>
        <item x="392"/>
        <item x="1443"/>
        <item x="3358"/>
        <item x="3987"/>
        <item x="3743"/>
        <item x="3180"/>
        <item x="316"/>
        <item x="1735"/>
        <item x="4975"/>
        <item x="1580"/>
        <item x="2583"/>
        <item x="2762"/>
        <item x="4443"/>
        <item x="630"/>
        <item x="2242"/>
        <item x="3955"/>
        <item x="5063"/>
        <item x="3722"/>
        <item x="1174"/>
        <item x="5087"/>
        <item x="168"/>
        <item x="4578"/>
        <item x="1309"/>
        <item x="4326"/>
        <item x="2028"/>
        <item x="2819"/>
        <item x="4997"/>
        <item x="3659"/>
        <item x="754"/>
        <item x="2241"/>
        <item x="2809"/>
        <item x="2332"/>
        <item x="4601"/>
        <item x="112"/>
        <item x="2696"/>
        <item x="4161"/>
        <item x="31"/>
        <item x="4030"/>
        <item x="1192"/>
        <item x="2182"/>
        <item x="2898"/>
        <item x="4661"/>
        <item x="3753"/>
        <item x="234"/>
        <item x="2491"/>
        <item x="2405"/>
        <item x="2199"/>
        <item x="2262"/>
        <item x="5175"/>
        <item x="4523"/>
        <item x="4340"/>
        <item x="199"/>
        <item x="3684"/>
        <item x="753"/>
        <item x="2404"/>
        <item x="30"/>
        <item x="1838"/>
        <item x="198"/>
        <item x="4736"/>
        <item x="77"/>
        <item x="5148"/>
        <item x="1308"/>
        <item x="1254"/>
        <item x="3540"/>
        <item x="4246"/>
        <item x="1758"/>
        <item x="4790"/>
        <item x="1019"/>
        <item x="76"/>
        <item x="793"/>
        <item x="3251"/>
        <item x="1292"/>
        <item x="5160"/>
        <item x="4483"/>
        <item x="1408"/>
        <item x="2331"/>
        <item x="3227"/>
        <item x="3316"/>
        <item x="3315"/>
        <item x="2568"/>
        <item x="3901"/>
        <item x="1442"/>
        <item x="2582"/>
        <item x="1746"/>
        <item x="3226"/>
        <item x="3880"/>
        <item x="3913"/>
        <item x="2971"/>
        <item x="1837"/>
        <item x="2953"/>
        <item x="4012"/>
        <item x="3115"/>
        <item x="1951"/>
        <item x="3114"/>
        <item x="1804"/>
        <item x="3934"/>
        <item x="2970"/>
        <item x="4996"/>
        <item x="2133"/>
        <item x="2897"/>
        <item x="4974"/>
        <item x="3954"/>
        <item x="2594"/>
        <item x="1950"/>
        <item x="2870"/>
        <item x="1222"/>
        <item x="518"/>
        <item x="1407"/>
        <item x="3054"/>
        <item x="3225"/>
        <item x="3250"/>
        <item x="4865"/>
        <item x="2510"/>
        <item x="3933"/>
        <item x="1173"/>
        <item x="2534"/>
        <item x="5210"/>
        <item x="1882"/>
        <item x="5147"/>
        <item x="1803"/>
        <item x="4001"/>
        <item x="773"/>
        <item x="3314"/>
        <item x="1861"/>
        <item x="1079"/>
        <item x="4822"/>
        <item x="2896"/>
        <item x="75"/>
        <item x="1172"/>
        <item x="5017"/>
        <item x="4396"/>
        <item x="539"/>
        <item x="3752"/>
        <item x="3170"/>
        <item x="147"/>
        <item x="3224"/>
        <item x="333"/>
        <item x="1365"/>
        <item x="4325"/>
        <item x="1067"/>
        <item x="315"/>
        <item x="2550"/>
        <item x="3824"/>
        <item x="2969"/>
        <item x="2533"/>
        <item x="4266"/>
        <item x="2469"/>
        <item x="2240"/>
        <item x="5159"/>
        <item x="4188"/>
        <item x="4821"/>
        <item x="1802"/>
        <item x="3751"/>
        <item x="3598"/>
        <item x="1191"/>
        <item x="976"/>
        <item x="2593"/>
        <item x="5069"/>
        <item x="2532"/>
        <item x="946"/>
        <item x="2531"/>
        <item x="4284"/>
        <item x="2509"/>
        <item x="1911"/>
        <item x="1190"/>
        <item x="4558"/>
        <item x="2741"/>
        <item x="297"/>
        <item x="1562"/>
        <item x="1773"/>
        <item x="2109"/>
        <item x="2968"/>
        <item x="2155"/>
        <item x="593"/>
        <item x="464"/>
        <item x="2346"/>
        <item x="1018"/>
        <item x="3597"/>
        <item x="1985"/>
        <item x="997"/>
        <item x="4600"/>
        <item x="4986"/>
        <item x="3932"/>
        <item x="2818"/>
        <item x="2181"/>
        <item x="2154"/>
        <item x="167"/>
        <item x="74"/>
        <item x="2027"/>
        <item x="2180"/>
        <item x="4895"/>
        <item x="3807"/>
        <item x="1968"/>
        <item x="1967"/>
        <item x="4938"/>
        <item x="1189"/>
        <item x="3683"/>
        <item x="644"/>
        <item x="3619"/>
        <item x="4853"/>
        <item x="710"/>
        <item x="500"/>
        <item x="2869"/>
        <item x="996"/>
        <item x="4894"/>
        <item x="2895"/>
        <item x="2679"/>
        <item x="4011"/>
        <item x="2868"/>
        <item x="4959"/>
        <item x="4117"/>
        <item x="3301"/>
        <item x="975"/>
        <item x="4455"/>
        <item x="1017"/>
        <item x="4388"/>
        <item x="5068"/>
        <item x="73"/>
        <item x="4265"/>
        <item x="4522"/>
        <item x="3931"/>
        <item x="3672"/>
        <item x="2179"/>
        <item x="314"/>
        <item x="974"/>
        <item x="2490"/>
        <item x="2403"/>
        <item x="560"/>
        <item x="1128"/>
        <item x="592"/>
        <item x="1099"/>
        <item x="5016"/>
        <item x="3179"/>
        <item x="2229"/>
        <item x="2479"/>
        <item x="4634"/>
        <item x="1016"/>
        <item x="3986"/>
        <item x="1801"/>
        <item x="2986"/>
        <item x="591"/>
        <item x="2085"/>
        <item x="1518"/>
        <item x="1307"/>
        <item x="2178"/>
        <item x="2448"/>
        <item x="463"/>
        <item x="2967"/>
        <item x="1707"/>
        <item x="4917"/>
        <item x="5217"/>
        <item x="3565"/>
        <item x="2153"/>
        <item x="1379"/>
        <item x="3596"/>
        <item x="874"/>
        <item x="356"/>
        <item x="4226"/>
        <item x="2592"/>
        <item x="3530"/>
        <item x="1579"/>
        <item x="146"/>
        <item x="4010"/>
        <item x="4678"/>
        <item x="3930"/>
        <item x="3682"/>
        <item x="4497"/>
        <item x="296"/>
        <item x="3575"/>
        <item x="5118"/>
        <item x="29"/>
        <item x="4973"/>
        <item x="2894"/>
        <item x="1597"/>
        <item x="2508"/>
        <item x="0"/>
        <item x="4838"/>
        <item x="4820"/>
        <item x="1406"/>
        <item x="129"/>
        <item x="2345"/>
        <item x="559"/>
        <item x="4864"/>
        <item x="3208"/>
        <item x="3199"/>
        <item x="2867"/>
        <item x="4599"/>
        <item x="2893"/>
        <item x="1998"/>
        <item x="995"/>
        <item x="2614"/>
        <item x="2239"/>
        <item x="3953"/>
        <item x="3671"/>
        <item x="1721"/>
        <item x="4883"/>
        <item x="4047"/>
        <item x="4442"/>
        <item x="1322"/>
        <item x="3446"/>
        <item x="558"/>
        <item x="914"/>
        <item x="1321"/>
        <item x="1364"/>
        <item x="3249"/>
        <item x="643"/>
        <item x="4245"/>
        <item x="2152"/>
        <item x="4777"/>
        <item x="2838"/>
        <item x="2530"/>
        <item x="3015"/>
        <item x="2591"/>
        <item x="5117"/>
        <item x="2151"/>
        <item x="3721"/>
        <item x="4633"/>
        <item x="1405"/>
        <item x="4577"/>
        <item x="166"/>
        <item x="370"/>
        <item x="5186"/>
        <item x="2529"/>
        <item x="538"/>
        <item x="197"/>
        <item x="2177"/>
        <item x="1349"/>
        <item x="3618"/>
        <item x="3248"/>
        <item x="1404"/>
        <item x="4618"/>
        <item x="2892"/>
        <item x="994"/>
        <item x="2096"/>
        <item x="854"/>
        <item x="5198"/>
        <item x="2459"/>
        <item x="2528"/>
        <item x="1454"/>
        <item x="4660"/>
        <item x="3313"/>
        <item x="1745"/>
        <item x="4264"/>
        <item x="1015"/>
        <item x="1706"/>
        <item x="1320"/>
        <item x="2432"/>
        <item x="4598"/>
        <item x="1800"/>
        <item x="913"/>
        <item x="4301"/>
        <item x="2891"/>
        <item x="28"/>
        <item x="4916"/>
        <item x="1799"/>
        <item x="483"/>
        <item x="72"/>
        <item x="4937"/>
        <item x="960"/>
        <item x="4915"/>
        <item x="1798"/>
        <item x="4647"/>
        <item x="2228"/>
        <item x="482"/>
        <item x="3564"/>
        <item x="1291"/>
        <item x="4300"/>
        <item x="4576"/>
        <item x="3300"/>
        <item x="3247"/>
        <item x="4995"/>
        <item x="2507"/>
        <item x="2527"/>
        <item x="4985"/>
        <item x="1850"/>
        <item x="2176"/>
        <item x="4196"/>
        <item x="4545"/>
        <item x="2795"/>
        <item x="4187"/>
        <item x="3312"/>
        <item x="4852"/>
        <item x="2761"/>
        <item x="4000"/>
        <item x="931"/>
        <item x="355"/>
        <item x="2330"/>
        <item x="4468"/>
        <item x="2808"/>
        <item x="4659"/>
        <item x="4994"/>
        <item x="1910"/>
        <item x="4597"/>
        <item x="590"/>
        <item x="2175"/>
        <item x="2084"/>
        <item x="709"/>
        <item x="4212"/>
        <item x="1253"/>
        <item x="1334"/>
        <item x="4315"/>
        <item x="4263"/>
        <item x="3952"/>
        <item x="1734"/>
        <item x="2064"/>
        <item x="5185"/>
        <item x="4511"/>
        <item x="2382"/>
        <item x="2026"/>
        <item x="3951"/>
        <item x="4936"/>
        <item x="2478"/>
        <item x="2174"/>
        <item x="3617"/>
        <item x="2966"/>
        <item x="3514"/>
        <item x="1290"/>
        <item x="3130"/>
        <item x="4324"/>
        <item x="3616"/>
        <item x="2108"/>
        <item x="4150"/>
        <item x="4175"/>
        <item x="3483"/>
        <item x="3169"/>
        <item x="5146"/>
        <item x="3156"/>
        <item x="439"/>
        <item x="2817"/>
        <item x="2120"/>
        <item x="1687"/>
        <item x="462"/>
        <item x="1686"/>
        <item x="5209"/>
        <item x="1720"/>
        <item x="4808"/>
        <item x="4873"/>
        <item x="2890"/>
        <item x="4807"/>
        <item x="2261"/>
        <item x="1645"/>
        <item x="5174"/>
        <item x="2794"/>
        <item x="930"/>
        <item x="2095"/>
        <item x="3482"/>
        <item x="2238"/>
        <item x="4882"/>
        <item x="3823"/>
        <item x="2776"/>
        <item x="945"/>
        <item x="4984"/>
        <item x="2286"/>
        <item x="4646"/>
        <item x="4314"/>
        <item x="3855"/>
        <item x="4544"/>
        <item x="2402"/>
        <item x="3822"/>
        <item x="1644"/>
        <item x="4533"/>
        <item x="2447"/>
        <item x="4837"/>
        <item x="2468"/>
        <item x="2063"/>
        <item x="2641"/>
        <item x="895"/>
        <item x="3357"/>
        <item x="1663"/>
        <item x="4703"/>
        <item x="2826"/>
        <item x="5158"/>
        <item x="391"/>
        <item x="2431"/>
        <item x="3550"/>
        <item x="4186"/>
        <item x="3246"/>
        <item x="894"/>
        <item x="3178"/>
        <item x="853"/>
        <item x="5216"/>
        <item x="2760"/>
        <item x="1270"/>
        <item x="438"/>
        <item x="3529"/>
        <item x="1252"/>
        <item x="2458"/>
        <item x="2043"/>
        <item x="4362"/>
        <item x="481"/>
        <item x="5173"/>
        <item x="414"/>
        <item x="5184"/>
        <item x="3155"/>
        <item x="3014"/>
        <item x="2418"/>
        <item x="3867"/>
        <item x="4819"/>
        <item x="3539"/>
        <item x="3513"/>
        <item x="5040"/>
        <item x="4851"/>
        <item x="5197"/>
        <item x="4205"/>
        <item x="3189"/>
        <item x="4467"/>
        <item x="3496"/>
        <item x="4195"/>
        <item x="3720"/>
        <item x="3890"/>
        <item x="4863"/>
        <item x="3854"/>
        <item x="4149"/>
        <item x="3879"/>
        <item x="4510"/>
        <item x="4174"/>
        <item x="3835"/>
        <item x="2401"/>
        <item x="4836"/>
        <item x="873"/>
        <item x="3129"/>
        <item x="2025"/>
        <item x="3142"/>
        <item x="4046"/>
        <item x="4496"/>
        <item x="4160"/>
        <item x="4521"/>
        <item x="4482"/>
        <item t="default"/>
      </items>
    </pivotField>
    <pivotField showAll="0">
      <items count="5223">
        <item x="19"/>
        <item x="20"/>
        <item x="109"/>
        <item x="27"/>
        <item x="65"/>
        <item x="16"/>
        <item x="26"/>
        <item x="15"/>
        <item x="108"/>
        <item x="141"/>
        <item x="125"/>
        <item x="68"/>
        <item x="184"/>
        <item x="17"/>
        <item x="18"/>
        <item x="158"/>
        <item x="69"/>
        <item x="364"/>
        <item x="67"/>
        <item x="66"/>
        <item x="157"/>
        <item x="124"/>
        <item x="107"/>
        <item x="11"/>
        <item x="14"/>
        <item x="207"/>
        <item x="106"/>
        <item x="933"/>
        <item x="64"/>
        <item x="13"/>
        <item x="1008"/>
        <item x="246"/>
        <item x="324"/>
        <item x="56"/>
        <item x="215"/>
        <item x="281"/>
        <item x="208"/>
        <item x="182"/>
        <item x="102"/>
        <item x="348"/>
        <item x="61"/>
        <item x="121"/>
        <item x="250"/>
        <item x="693"/>
        <item x="103"/>
        <item x="302"/>
        <item x="139"/>
        <item x="1193"/>
        <item x="217"/>
        <item x="454"/>
        <item x="1106"/>
        <item x="60"/>
        <item x="1007"/>
        <item x="249"/>
        <item x="269"/>
        <item x="58"/>
        <item x="12"/>
        <item x="1006"/>
        <item x="934"/>
        <item x="325"/>
        <item x="181"/>
        <item x="55"/>
        <item x="429"/>
        <item x="122"/>
        <item x="680"/>
        <item x="104"/>
        <item x="403"/>
        <item x="349"/>
        <item x="574"/>
        <item x="101"/>
        <item x="2141"/>
        <item x="428"/>
        <item x="431"/>
        <item x="211"/>
        <item x="901"/>
        <item x="209"/>
        <item x="506"/>
        <item x="731"/>
        <item x="204"/>
        <item x="1225"/>
        <item x="265"/>
        <item x="782"/>
        <item x="347"/>
        <item x="451"/>
        <item x="97"/>
        <item x="268"/>
        <item x="525"/>
        <item x="1224"/>
        <item x="205"/>
        <item x="932"/>
        <item x="1030"/>
        <item x="611"/>
        <item x="504"/>
        <item x="362"/>
        <item x="487"/>
        <item x="949"/>
        <item x="983"/>
        <item x="1113"/>
        <item x="758"/>
        <item x="683"/>
        <item x="270"/>
        <item x="682"/>
        <item x="140"/>
        <item x="1659"/>
        <item x="1701"/>
        <item x="99"/>
        <item x="363"/>
        <item x="800"/>
        <item x="805"/>
        <item x="206"/>
        <item x="625"/>
        <item x="91"/>
        <item x="627"/>
        <item x="1361"/>
        <item x="430"/>
        <item x="100"/>
        <item x="469"/>
        <item x="382"/>
        <item x="486"/>
        <item x="2047"/>
        <item x="62"/>
        <item x="53"/>
        <item x="1226"/>
        <item x="244"/>
        <item x="57"/>
        <item x="1283"/>
        <item x="183"/>
        <item x="572"/>
        <item x="1103"/>
        <item x="977"/>
        <item x="427"/>
        <item x="404"/>
        <item x="214"/>
        <item x="180"/>
        <item x="503"/>
        <item x="2391"/>
        <item x="485"/>
        <item x="123"/>
        <item x="10"/>
        <item x="1175"/>
        <item x="248"/>
        <item x="262"/>
        <item x="1487"/>
        <item x="539"/>
        <item x="96"/>
        <item x="245"/>
        <item x="300"/>
        <item x="400"/>
        <item x="2459"/>
        <item x="25"/>
        <item x="1920"/>
        <item x="179"/>
        <item x="859"/>
        <item x="879"/>
        <item x="571"/>
        <item x="105"/>
        <item x="1331"/>
        <item x="432"/>
        <item x="1281"/>
        <item x="544"/>
        <item x="1980"/>
        <item x="1454"/>
        <item x="608"/>
        <item x="1620"/>
        <item x="425"/>
        <item x="1732"/>
        <item x="1003"/>
        <item x="679"/>
        <item x="120"/>
        <item x="212"/>
        <item x="280"/>
        <item x="1399"/>
        <item x="247"/>
        <item x="401"/>
        <item x="998"/>
        <item x="346"/>
        <item x="1044"/>
        <item x="3364"/>
        <item x="3566"/>
        <item x="2706"/>
        <item x="2317"/>
        <item x="2157"/>
        <item x="98"/>
        <item x="518"/>
        <item x="658"/>
        <item x="1982"/>
        <item x="52"/>
        <item x="321"/>
        <item x="3033"/>
        <item x="381"/>
        <item x="426"/>
        <item x="3936"/>
        <item x="975"/>
        <item x="1605"/>
        <item x="2854"/>
        <item x="2098"/>
        <item x="2600"/>
        <item x="2125"/>
        <item x="1506"/>
        <item x="2316"/>
        <item x="322"/>
        <item x="1429"/>
        <item x="1507"/>
        <item x="1821"/>
        <item x="1373"/>
        <item x="202"/>
        <item x="4096"/>
        <item x="818"/>
        <item x="676"/>
        <item x="153"/>
        <item x="210"/>
        <item x="545"/>
        <item x="3962"/>
        <item x="264"/>
        <item x="1590"/>
        <item x="613"/>
        <item x="801"/>
        <item x="1878"/>
        <item x="1903"/>
        <item x="384"/>
        <item x="4687"/>
        <item x="344"/>
        <item x="2906"/>
        <item x="1573"/>
        <item x="50"/>
        <item x="402"/>
        <item x="524"/>
        <item x="1847"/>
        <item x="2704"/>
        <item x="534"/>
        <item x="3434"/>
        <item x="877"/>
        <item x="2046"/>
        <item x="2925"/>
        <item x="2571"/>
        <item x="1004"/>
        <item x="2085"/>
        <item x="713"/>
        <item x="1608"/>
        <item x="238"/>
        <item x="729"/>
        <item x="1372"/>
        <item x="203"/>
        <item x="1067"/>
        <item x="2026"/>
        <item x="243"/>
        <item x="757"/>
        <item x="1769"/>
        <item x="1344"/>
        <item x="2905"/>
        <item x="900"/>
        <item x="2334"/>
        <item x="2371"/>
        <item x="2315"/>
        <item x="1222"/>
        <item x="1997"/>
        <item x="1715"/>
        <item x="1223"/>
        <item x="1894"/>
        <item x="1552"/>
        <item x="1731"/>
        <item x="1427"/>
        <item x="1919"/>
        <item x="1897"/>
        <item x="930"/>
        <item x="1374"/>
        <item x="610"/>
        <item x="1770"/>
        <item x="3212"/>
        <item x="691"/>
        <item x="982"/>
        <item x="467"/>
        <item x="383"/>
        <item x="242"/>
        <item x="2968"/>
        <item x="4730"/>
        <item x="803"/>
        <item x="2469"/>
        <item x="626"/>
        <item x="156"/>
        <item x="963"/>
        <item x="947"/>
        <item x="2749"/>
        <item x="478"/>
        <item x="213"/>
        <item x="681"/>
        <item x="523"/>
        <item x="2425"/>
        <item x="1397"/>
        <item x="1066"/>
        <item x="568"/>
        <item x="342"/>
        <item x="45"/>
        <item x="2985"/>
        <item x="944"/>
        <item x="573"/>
        <item x="1836"/>
        <item x="3128"/>
        <item x="449"/>
        <item x="779"/>
        <item x="780"/>
        <item x="819"/>
        <item x="1055"/>
        <item x="1155"/>
        <item x="916"/>
        <item x="858"/>
        <item x="2010"/>
        <item x="1794"/>
        <item x="517"/>
        <item x="3404"/>
        <item x="1553"/>
        <item x="3074"/>
        <item x="1890"/>
        <item x="1156"/>
        <item x="1325"/>
        <item x="1619"/>
        <item x="2982"/>
        <item x="974"/>
        <item x="4371"/>
        <item x="684"/>
        <item x="3092"/>
        <item x="4909"/>
        <item x="1540"/>
        <item x="802"/>
        <item x="2767"/>
        <item x="176"/>
        <item x="2267"/>
        <item x="2670"/>
        <item x="1043"/>
        <item x="2286"/>
        <item x="928"/>
        <item x="674"/>
        <item x="3611"/>
        <item x="380"/>
        <item x="4037"/>
        <item x="1511"/>
        <item x="505"/>
        <item x="536"/>
        <item x="1444"/>
        <item x="950"/>
        <item x="822"/>
        <item x="565"/>
        <item x="216"/>
        <item x="301"/>
        <item x="2139"/>
        <item x="911"/>
        <item x="241"/>
        <item x="673"/>
        <item x="2780"/>
        <item x="2305"/>
        <item x="570"/>
        <item x="3451"/>
        <item x="297"/>
        <item x="522"/>
        <item x="2645"/>
        <item x="236"/>
        <item x="2086"/>
        <item x="1658"/>
        <item x="2224"/>
        <item x="1730"/>
        <item x="1086"/>
        <item x="2353"/>
        <item x="1442"/>
        <item x="918"/>
        <item x="4841"/>
        <item x="320"/>
        <item x="4185"/>
        <item x="1714"/>
        <item x="1829"/>
        <item x="1902"/>
        <item x="323"/>
        <item x="3794"/>
        <item x="4953"/>
        <item x="2348"/>
        <item x="1857"/>
        <item x="359"/>
        <item x="1045"/>
        <item x="1679"/>
        <item x="3538"/>
        <item x="723"/>
        <item x="198"/>
        <item x="3525"/>
        <item x="3572"/>
        <item x="361"/>
        <item x="1210"/>
        <item x="711"/>
        <item x="1817"/>
        <item x="465"/>
        <item x="2732"/>
        <item x="2852"/>
        <item x="1314"/>
        <item x="817"/>
        <item x="2424"/>
        <item x="267"/>
        <item x="1300"/>
        <item x="4099"/>
        <item x="1994"/>
        <item x="453"/>
        <item x="2156"/>
        <item x="2621"/>
        <item x="1105"/>
        <item x="655"/>
        <item x="4729"/>
        <item x="1981"/>
        <item x="929"/>
        <item x="3351"/>
        <item x="2794"/>
        <item x="464"/>
        <item x="2099"/>
        <item x="4822"/>
        <item x="2612"/>
        <item x="345"/>
        <item x="178"/>
        <item x="2924"/>
        <item x="4714"/>
        <item x="621"/>
        <item x="2333"/>
        <item x="483"/>
        <item x="200"/>
        <item x="360"/>
        <item x="2765"/>
        <item x="2110"/>
        <item x="3563"/>
        <item x="1330"/>
        <item x="4376"/>
        <item x="710"/>
        <item x="1220"/>
        <item x="86"/>
        <item x="5033"/>
        <item x="420"/>
        <item x="1443"/>
        <item x="3484"/>
        <item x="3523"/>
        <item x="1360"/>
        <item x="3492"/>
        <item x="275"/>
        <item x="840"/>
        <item x="405"/>
        <item x="298"/>
        <item x="2081"/>
        <item x="3109"/>
        <item x="1001"/>
        <item x="1822"/>
        <item x="118"/>
        <item x="1676"/>
        <item x="609"/>
        <item x="4211"/>
        <item x="3144"/>
        <item x="956"/>
        <item x="3113"/>
        <item x="3387"/>
        <item x="976"/>
        <item x="1834"/>
        <item x="2421"/>
        <item x="1114"/>
        <item x="138"/>
        <item x="3735"/>
        <item x="1960"/>
        <item x="2318"/>
        <item x="2856"/>
        <item x="3105"/>
        <item x="92"/>
        <item x="4670"/>
        <item x="2948"/>
        <item x="756"/>
        <item x="2006"/>
        <item x="1729"/>
        <item x="2522"/>
        <item x="1463"/>
        <item x="4691"/>
        <item x="3551"/>
        <item x="1638"/>
        <item x="593"/>
        <item x="4212"/>
        <item x="1133"/>
        <item x="424"/>
        <item x="4634"/>
        <item x="46"/>
        <item x="1846"/>
        <item x="3974"/>
        <item x="2440"/>
        <item x="1696"/>
        <item x="1282"/>
        <item x="4219"/>
        <item x="1029"/>
        <item x="1341"/>
        <item x="1681"/>
        <item x="175"/>
        <item x="3139"/>
        <item x="2138"/>
        <item x="59"/>
        <item x="4320"/>
        <item x="63"/>
        <item x="2619"/>
        <item x="851"/>
        <item x="313"/>
        <item x="2731"/>
        <item x="2986"/>
        <item x="597"/>
        <item x="3293"/>
        <item x="43"/>
        <item x="654"/>
        <item x="1856"/>
        <item x="2180"/>
        <item x="1606"/>
        <item x="3431"/>
        <item x="1896"/>
        <item x="2029"/>
        <item x="537"/>
        <item x="299"/>
        <item x="1603"/>
        <item x="4471"/>
        <item x="502"/>
        <item x="3790"/>
        <item x="1192"/>
        <item x="2644"/>
        <item x="1932"/>
        <item x="931"/>
        <item x="3127"/>
        <item x="677"/>
        <item x="3951"/>
        <item x="2406"/>
        <item x="2133"/>
        <item x="2967"/>
        <item x="3184"/>
        <item x="3591"/>
        <item x="634"/>
        <item x="4969"/>
        <item x="2399"/>
        <item x="2346"/>
        <item x="3865"/>
        <item x="2113"/>
        <item x="3209"/>
        <item x="3612"/>
        <item x="3064"/>
        <item x="2926"/>
        <item x="1768"/>
        <item x="1343"/>
        <item x="2729"/>
        <item x="714"/>
        <item x="51"/>
        <item x="799"/>
        <item x="2441"/>
        <item x="2579"/>
        <item x="4306"/>
        <item x="3430"/>
        <item x="1937"/>
        <item x="804"/>
        <item x="623"/>
        <item x="3489"/>
        <item x="4344"/>
        <item x="2458"/>
        <item x="136"/>
        <item x="1654"/>
        <item x="3076"/>
        <item x="3023"/>
        <item x="1104"/>
        <item x="3090"/>
        <item x="277"/>
        <item x="837"/>
        <item x="2882"/>
        <item x="1085"/>
        <item x="4366"/>
        <item x="3471"/>
        <item x="3028"/>
        <item x="1820"/>
        <item x="8"/>
        <item x="4348"/>
        <item x="1359"/>
        <item x="3469"/>
        <item x="2862"/>
        <item x="671"/>
        <item x="1543"/>
        <item x="2126"/>
        <item x="2498"/>
        <item x="1837"/>
        <item x="4795"/>
        <item x="3049"/>
        <item x="482"/>
        <item x="1745"/>
        <item x="4601"/>
        <item x="2434"/>
        <item x="2313"/>
        <item x="1819"/>
        <item x="1096"/>
        <item x="1655"/>
        <item x="2009"/>
        <item x="1280"/>
        <item x="319"/>
        <item x="1022"/>
        <item x="664"/>
        <item x="513"/>
        <item x="2175"/>
        <item x="4024"/>
        <item x="624"/>
        <item x="3363"/>
        <item x="2934"/>
        <item x="2764"/>
        <item x="880"/>
        <item x="3453"/>
        <item x="3470"/>
        <item x="3973"/>
        <item x="5207"/>
        <item x="1933"/>
        <item x="1728"/>
        <item x="4271"/>
        <item x="468"/>
        <item x="4895"/>
        <item x="89"/>
        <item x="2387"/>
        <item x="448"/>
        <item x="1420"/>
        <item x="341"/>
        <item x="562"/>
        <item x="343"/>
        <item x="379"/>
        <item x="2965"/>
        <item x="1112"/>
        <item x="2127"/>
        <item x="452"/>
        <item x="587"/>
        <item x="820"/>
        <item x="1065"/>
        <item x="117"/>
        <item x="4931"/>
        <item x="1526"/>
        <item x="1211"/>
        <item x="1221"/>
        <item x="2202"/>
        <item x="2543"/>
        <item x="965"/>
        <item x="538"/>
        <item x="3707"/>
        <item x="1904"/>
        <item x="4097"/>
        <item x="816"/>
        <item x="2335"/>
        <item x="620"/>
        <item x="2028"/>
        <item x="2477"/>
        <item x="1132"/>
        <item x="5187"/>
        <item x="1005"/>
        <item x="48"/>
        <item x="3937"/>
        <item x="4737"/>
        <item x="3196"/>
        <item x="2124"/>
        <item x="500"/>
        <item x="1892"/>
        <item x="2008"/>
        <item x="4023"/>
        <item x="2423"/>
        <item x="4532"/>
        <item x="3211"/>
        <item x="4323"/>
        <item x="2361"/>
        <item x="4309"/>
        <item x="878"/>
        <item x="1523"/>
        <item x="1617"/>
        <item x="4365"/>
        <item x="3418"/>
        <item x="692"/>
        <item x="2499"/>
        <item x="199"/>
        <item x="4545"/>
        <item x="3073"/>
        <item x="2065"/>
        <item x="4666"/>
        <item x="4689"/>
        <item x="279"/>
        <item x="4688"/>
        <item x="2481"/>
        <item x="1567"/>
        <item x="137"/>
        <item x="3433"/>
        <item x="85"/>
        <item x="3717"/>
        <item x="2946"/>
        <item x="1063"/>
        <item x="2781"/>
        <item x="150"/>
        <item x="484"/>
        <item x="480"/>
        <item x="4759"/>
        <item x="4855"/>
        <item x="5062"/>
        <item x="3257"/>
        <item x="3491"/>
        <item x="4529"/>
        <item x="240"/>
        <item x="3627"/>
        <item x="2920"/>
        <item x="1390"/>
        <item x="4561"/>
        <item x="4143"/>
        <item x="3142"/>
        <item x="3346"/>
        <item x="567"/>
        <item x="3490"/>
        <item x="1023"/>
        <item x="5010"/>
        <item x="632"/>
        <item x="2007"/>
        <item x="1422"/>
        <item x="1502"/>
        <item x="2544"/>
        <item x="4757"/>
        <item x="9"/>
        <item x="499"/>
        <item x="1062"/>
        <item x="3198"/>
        <item x="3006"/>
        <item x="395"/>
        <item x="1054"/>
        <item x="3447"/>
        <item x="94"/>
        <item x="815"/>
        <item x="4728"/>
        <item x="1437"/>
        <item x="3330"/>
        <item x="4025"/>
        <item x="1099"/>
        <item x="1328"/>
        <item x="496"/>
        <item x="4017"/>
        <item x="3734"/>
        <item x="88"/>
        <item x="479"/>
        <item x="3467"/>
        <item x="2840"/>
        <item x="2137"/>
        <item x="1991"/>
        <item x="1102"/>
        <item x="2490"/>
        <item x="1544"/>
        <item x="2403"/>
        <item x="3093"/>
        <item x="317"/>
        <item x="2564"/>
        <item x="2853"/>
        <item x="1571"/>
        <item x="705"/>
        <item x="739"/>
        <item x="134"/>
        <item x="678"/>
        <item x="2372"/>
        <item x="2040"/>
        <item x="4472"/>
        <item x="4081"/>
        <item x="857"/>
        <item x="2253"/>
        <item x="3948"/>
        <item x="1486"/>
        <item x="4469"/>
        <item x="3075"/>
        <item x="3692"/>
        <item x="2264"/>
        <item x="1145"/>
        <item x="2936"/>
        <item x="2580"/>
        <item x="2203"/>
        <item x="814"/>
        <item x="637"/>
        <item x="2828"/>
        <item x="3027"/>
        <item x="3823"/>
        <item x="638"/>
        <item x="3570"/>
        <item x="3143"/>
        <item x="915"/>
        <item x="3432"/>
        <item x="3285"/>
        <item x="736"/>
        <item x="3524"/>
        <item x="152"/>
        <item x="730"/>
        <item x="1963"/>
        <item x="1570"/>
        <item x="4183"/>
        <item x="1631"/>
        <item x="4419"/>
        <item x="3388"/>
        <item x="4071"/>
        <item x="2601"/>
        <item x="3550"/>
        <item x="2701"/>
        <item x="690"/>
        <item x="3764"/>
        <item x="521"/>
        <item x="1173"/>
        <item x="1262"/>
        <item x="4205"/>
        <item x="3259"/>
        <item x="2686"/>
        <item x="1424"/>
        <item x="1081"/>
        <item x="3935"/>
        <item x="1887"/>
        <item x="652"/>
        <item x="1219"/>
        <item x="2217"/>
        <item x="836"/>
        <item x="4823"/>
        <item x="3261"/>
        <item x="5220"/>
        <item x="2152"/>
        <item x="2123"/>
        <item x="1024"/>
        <item x="798"/>
        <item x="4036"/>
        <item x="4126"/>
        <item x="948"/>
        <item x="781"/>
        <item x="1453"/>
        <item x="358"/>
        <item x="5032"/>
        <item x="47"/>
        <item x="813"/>
        <item x="1124"/>
        <item x="2618"/>
        <item x="4840"/>
        <item x="1499"/>
        <item x="4499"/>
        <item x="1505"/>
        <item x="49"/>
        <item x="1261"/>
        <item x="675"/>
        <item x="4093"/>
        <item x="666"/>
        <item x="3952"/>
        <item x="1550"/>
        <item x="1876"/>
        <item x="777"/>
        <item x="266"/>
        <item x="3163"/>
        <item x="1445"/>
        <item x="1915"/>
        <item x="914"/>
        <item x="2835"/>
        <item x="3121"/>
        <item x="3126"/>
        <item x="4756"/>
        <item x="2581"/>
        <item x="4698"/>
        <item x="3327"/>
        <item x="3253"/>
        <item x="316"/>
        <item x="2439"/>
        <item x="2616"/>
        <item x="4078"/>
        <item x="3808"/>
        <item x="707"/>
        <item x="1536"/>
        <item x="5147"/>
        <item x="1943"/>
        <item x="4437"/>
        <item x="450"/>
        <item x="1893"/>
        <item x="3402"/>
        <item x="3513"/>
        <item x="2311"/>
        <item x="1607"/>
        <item x="148"/>
        <item x="3971"/>
        <item x="498"/>
        <item x="3887"/>
        <item x="519"/>
        <item x="1615"/>
        <item x="2849"/>
        <item x="4256"/>
        <item x="4821"/>
        <item x="4195"/>
        <item x="295"/>
        <item x="2795"/>
        <item x="4907"/>
        <item x="1448"/>
        <item x="3448"/>
        <item x="3022"/>
        <item x="3488"/>
        <item x="4393"/>
        <item x="3406"/>
        <item x="1716"/>
        <item x="3210"/>
        <item x="1459"/>
        <item x="1979"/>
        <item x="702"/>
        <item x="3315"/>
        <item x="1441"/>
        <item x="2558"/>
        <item x="4686"/>
        <item x="776"/>
        <item x="535"/>
        <item x="855"/>
        <item x="3866"/>
        <item x="3273"/>
        <item x="4359"/>
        <item x="355"/>
        <item x="3031"/>
        <item x="3669"/>
        <item x="759"/>
        <item x="154"/>
        <item x="4648"/>
        <item x="237"/>
        <item x="895"/>
        <item x="1938"/>
        <item x="589"/>
        <item x="1497"/>
        <item x="1585"/>
        <item x="4556"/>
        <item x="4554"/>
        <item x="3885"/>
        <item x="3618"/>
        <item x="2642"/>
        <item x="4470"/>
        <item x="1146"/>
        <item x="4422"/>
        <item x="1329"/>
        <item x="466"/>
        <item x="4977"/>
        <item x="622"/>
        <item x="834"/>
        <item x="1130"/>
        <item x="333"/>
        <item x="5173"/>
        <item x="753"/>
        <item x="2839"/>
        <item x="1392"/>
        <item x="946"/>
        <item x="2662"/>
        <item x="5025"/>
        <item x="5221"/>
        <item x="3091"/>
        <item x="1083"/>
        <item x="2388"/>
        <item x="778"/>
        <item x="1833"/>
        <item x="2823"/>
        <item x="3425"/>
        <item x="896"/>
        <item x="2349"/>
        <item x="2100"/>
        <item x="2084"/>
        <item x="1996"/>
        <item x="1260"/>
        <item x="2407"/>
        <item x="2408"/>
        <item x="1989"/>
        <item x="2298"/>
        <item x="3182"/>
        <item x="4237"/>
        <item x="3698"/>
        <item x="3839"/>
        <item x="2779"/>
        <item x="398"/>
        <item x="201"/>
        <item x="2064"/>
        <item x="3284"/>
        <item x="4162"/>
        <item x="1795"/>
        <item x="1026"/>
        <item x="2385"/>
        <item x="1401"/>
        <item x="4340"/>
        <item x="3696"/>
        <item x="177"/>
        <item x="1845"/>
        <item x="1818"/>
        <item x="4094"/>
        <item x="377"/>
        <item x="4007"/>
        <item x="174"/>
        <item x="3274"/>
        <item x="2351"/>
        <item x="1743"/>
        <item x="835"/>
        <item x="1238"/>
        <item x="422"/>
        <item x="3452"/>
        <item x="2668"/>
        <item x="1494"/>
        <item x="2303"/>
        <item x="591"/>
        <item x="2658"/>
        <item x="447"/>
        <item x="2260"/>
        <item x="1572"/>
        <item x="3565"/>
        <item x="4095"/>
        <item x="4530"/>
        <item x="441"/>
        <item x="2018"/>
        <item x="617"/>
        <item x="2617"/>
        <item x="2079"/>
        <item x="5120"/>
        <item x="172"/>
        <item x="2063"/>
        <item x="959"/>
        <item x="2066"/>
        <item x="1895"/>
        <item x="2405"/>
        <item x="1299"/>
        <item x="4968"/>
        <item x="3805"/>
        <item x="3753"/>
        <item x="3637"/>
        <item x="5058"/>
        <item x="1131"/>
        <item x="2027"/>
        <item x="2563"/>
        <item x="1041"/>
        <item x="3646"/>
        <item x="2860"/>
        <item x="4464"/>
        <item x="1928"/>
        <item x="3141"/>
        <item x="1503"/>
        <item x="2304"/>
        <item x="3111"/>
        <item x="1813"/>
        <item x="726"/>
        <item x="4199"/>
        <item x="2229"/>
        <item x="2921"/>
        <item x="2024"/>
        <item x="606"/>
        <item x="1961"/>
        <item x="1637"/>
        <item x="1356"/>
        <item x="1525"/>
        <item x="2389"/>
        <item x="1129"/>
        <item x="2131"/>
        <item x="4854"/>
        <item x="3914"/>
        <item x="3422"/>
        <item x="3546"/>
        <item x="3883"/>
        <item x="703"/>
        <item x="3254"/>
        <item x="1298"/>
        <item x="2297"/>
        <item x="253"/>
        <item x="3386"/>
        <item x="2947"/>
        <item x="3235"/>
        <item x="1039"/>
        <item x="4058"/>
        <item x="2095"/>
        <item x="4062"/>
        <item x="5053"/>
        <item x="4210"/>
        <item x="2728"/>
        <item x="3129"/>
        <item x="3358"/>
        <item x="1452"/>
        <item x="2641"/>
        <item x="1930"/>
        <item x="4034"/>
        <item x="3777"/>
        <item x="1648"/>
        <item x="151"/>
        <item x="594"/>
        <item x="1191"/>
        <item x="2475"/>
        <item x="1616"/>
        <item x="2841"/>
        <item x="712"/>
        <item x="155"/>
        <item x="4364"/>
        <item x="2045"/>
        <item x="2232"/>
        <item x="1749"/>
        <item x="2716"/>
        <item x="3084"/>
        <item x="2273"/>
        <item x="2567"/>
        <item x="2766"/>
        <item x="3370"/>
        <item x="1772"/>
        <item x="292"/>
        <item x="1956"/>
        <item x="1535"/>
        <item x="2200"/>
        <item x="1698"/>
        <item x="1758"/>
        <item x="3795"/>
        <item x="1256"/>
        <item x="1021"/>
        <item x="3002"/>
        <item x="3401"/>
        <item x="961"/>
        <item x="962"/>
        <item x="4453"/>
        <item x="340"/>
        <item x="4838"/>
        <item x="2380"/>
        <item x="3025"/>
        <item x="2613"/>
        <item x="657"/>
        <item x="274"/>
        <item x="4604"/>
        <item x="391"/>
        <item x="2266"/>
        <item x="2479"/>
        <item x="592"/>
        <item x="838"/>
        <item x="5136"/>
        <item x="337"/>
        <item x="3504"/>
        <item x="1097"/>
        <item x="4495"/>
        <item x="2476"/>
        <item x="636"/>
        <item x="4161"/>
        <item x="5080"/>
        <item x="2296"/>
        <item x="2904"/>
        <item x="3260"/>
        <item x="4232"/>
        <item x="2223"/>
        <item x="2837"/>
        <item x="4770"/>
        <item x="5052"/>
        <item x="1466"/>
        <item x="1480"/>
        <item x="2347"/>
        <item x="4347"/>
        <item x="1587"/>
        <item x="4780"/>
        <item x="318"/>
        <item x="3514"/>
        <item x="4820"/>
        <item x="1962"/>
        <item x="1174"/>
        <item x="3310"/>
        <item x="2801"/>
        <item x="4060"/>
        <item x="2656"/>
        <item x="4124"/>
        <item x="2624"/>
        <item x="223"/>
        <item x="4408"/>
        <item x="5023"/>
        <item x="1678"/>
        <item x="2681"/>
        <item x="3719"/>
        <item x="2135"/>
        <item x="1064"/>
        <item x="5043"/>
        <item x="4046"/>
        <item x="1924"/>
        <item x="2082"/>
        <item x="3571"/>
        <item x="2610"/>
        <item x="1727"/>
        <item x="261"/>
        <item x="3629"/>
        <item x="1639"/>
        <item x="2994"/>
        <item x="1633"/>
        <item x="54"/>
        <item x="1564"/>
        <item x="3677"/>
        <item x="899"/>
        <item x="126"/>
        <item x="2302"/>
        <item x="893"/>
        <item x="3915"/>
        <item x="1692"/>
        <item x="894"/>
        <item x="1396"/>
        <item x="1151"/>
        <item x="2790"/>
        <item x="3384"/>
        <item x="1618"/>
        <item x="1438"/>
        <item x="3175"/>
        <item x="3314"/>
        <item x="4213"/>
        <item x="4198"/>
        <item x="4954"/>
        <item x="4045"/>
        <item x="191"/>
        <item x="2556"/>
        <item x="2812"/>
        <item x="2044"/>
        <item x="3564"/>
        <item x="1346"/>
        <item x="481"/>
        <item x="3329"/>
        <item x="1395"/>
        <item x="2456"/>
        <item x="39"/>
        <item x="2942"/>
        <item x="4452"/>
        <item x="2060"/>
        <item x="1697"/>
        <item x="2487"/>
        <item x="633"/>
        <item x="2983"/>
        <item x="4208"/>
        <item x="2565"/>
        <item x="1483"/>
        <item x="1510"/>
        <item x="4962"/>
        <item x="1766"/>
        <item x="396"/>
        <item x="2717"/>
        <item x="1428"/>
        <item x="4141"/>
        <item x="4216"/>
        <item x="5117"/>
        <item x="4155"/>
        <item x="2309"/>
        <item x="4434"/>
        <item x="4467"/>
        <item x="4683"/>
        <item x="4184"/>
        <item x="1764"/>
        <item x="832"/>
        <item x="1677"/>
        <item x="2966"/>
        <item x="1830"/>
        <item x="397"/>
        <item x="1236"/>
        <item x="2432"/>
        <item x="3752"/>
        <item x="1542"/>
        <item x="3125"/>
        <item x="4650"/>
        <item x="1125"/>
        <item x="3960"/>
        <item x="4555"/>
        <item x="1152"/>
        <item x="980"/>
        <item x="3335"/>
        <item x="4777"/>
        <item x="169"/>
        <item x="1128"/>
        <item x="875"/>
        <item x="1939"/>
        <item x="5185"/>
        <item x="1944"/>
        <item x="2488"/>
        <item x="2092"/>
        <item x="3691"/>
        <item x="1440"/>
        <item x="1172"/>
        <item x="1852"/>
        <item x="3503"/>
        <item x="4676"/>
        <item x="1342"/>
        <item x="4736"/>
        <item x="1167"/>
        <item x="5107"/>
        <item x="3007"/>
        <item x="4779"/>
        <item x="2003"/>
        <item x="2713"/>
        <item x="4182"/>
        <item x="722"/>
        <item x="3281"/>
        <item x="706"/>
        <item x="3605"/>
        <item x="3283"/>
        <item x="2111"/>
        <item x="2923"/>
        <item x="4238"/>
        <item x="3834"/>
        <item x="42"/>
        <item x="2352"/>
        <item x="3638"/>
        <item x="2931"/>
        <item x="4690"/>
        <item x="2272"/>
        <item x="4582"/>
        <item x="4358"/>
        <item x="3763"/>
        <item x="4603"/>
        <item x="2083"/>
        <item x="4135"/>
        <item x="2482"/>
        <item x="4707"/>
        <item x="4667"/>
        <item x="82"/>
        <item x="4098"/>
        <item x="193"/>
        <item x="4417"/>
        <item x="4754"/>
        <item x="375"/>
        <item x="853"/>
        <item x="829"/>
        <item x="4724"/>
        <item x="314"/>
        <item x="708"/>
        <item x="5"/>
        <item x="4310"/>
        <item x="5013"/>
        <item x="4059"/>
        <item x="1349"/>
        <item x="3712"/>
        <item x="4015"/>
        <item x="2655"/>
        <item x="2473"/>
        <item x="1680"/>
        <item x="3342"/>
        <item x="418"/>
        <item x="3676"/>
        <item x="2080"/>
        <item x="3258"/>
        <item x="1713"/>
        <item x="1036"/>
        <item x="1028"/>
        <item x="4975"/>
        <item x="3087"/>
        <item x="4758"/>
        <item x="263"/>
        <item x="463"/>
        <item x="569"/>
        <item x="2842"/>
        <item x="2150"/>
        <item x="3708"/>
        <item x="668"/>
        <item x="4164"/>
        <item x="421"/>
        <item x="4644"/>
        <item x="2847"/>
        <item x="4481"/>
        <item x="1293"/>
        <item x="1974"/>
        <item x="3124"/>
        <item x="2409"/>
        <item x="1874"/>
        <item x="4466"/>
        <item x="2492"/>
        <item x="3165"/>
        <item x="5041"/>
        <item x="5134"/>
        <item x="2576"/>
        <item x="4356"/>
        <item x="5092"/>
        <item x="2805"/>
        <item x="1754"/>
        <item x="821"/>
        <item x="2448"/>
        <item x="5088"/>
        <item x="4092"/>
        <item x="1101"/>
        <item x="3656"/>
        <item x="3787"/>
        <item x="2332"/>
        <item x="4518"/>
        <item x="84"/>
        <item x="3110"/>
        <item x="1140"/>
        <item x="4668"/>
        <item x="1842"/>
        <item x="1053"/>
        <item x="943"/>
        <item x="2097"/>
        <item x="2247"/>
        <item x="278"/>
        <item x="3557"/>
        <item x="1495"/>
        <item x="1207"/>
        <item x="2851"/>
        <item x="1111"/>
        <item x="1387"/>
        <item x="738"/>
        <item x="1900"/>
        <item x="233"/>
        <item x="5161"/>
        <item x="897"/>
        <item x="4794"/>
        <item x="3713"/>
        <item x="2155"/>
        <item x="3718"/>
        <item x="3625"/>
        <item x="2230"/>
        <item x="2112"/>
        <item x="1208"/>
        <item x="2290"/>
        <item x="1699"/>
        <item x="839"/>
        <item x="2149"/>
        <item x="170"/>
        <item x="4257"/>
        <item x="2730"/>
        <item x="2021"/>
        <item x="4072"/>
        <item x="2108"/>
        <item x="4696"/>
        <item x="293"/>
        <item x="2678"/>
        <item x="2804"/>
        <item x="656"/>
        <item x="4044"/>
        <item x="2020"/>
        <item x="3271"/>
        <item x="4389"/>
        <item x="3349"/>
        <item x="3744"/>
        <item x="372"/>
        <item x="4351"/>
        <item x="419"/>
        <item x="755"/>
        <item x="2647"/>
        <item x="3367"/>
        <item x="3732"/>
        <item x="2793"/>
        <item x="2312"/>
        <item x="1877"/>
        <item x="1995"/>
        <item x="3061"/>
        <item x="1449"/>
        <item x="1549"/>
        <item x="1509"/>
        <item x="4952"/>
        <item x="4945"/>
        <item x="3405"/>
        <item x="3154"/>
        <item x="5160"/>
        <item x="926"/>
        <item x="1504"/>
        <item x="3746"/>
        <item x="3010"/>
        <item x="1311"/>
        <item x="4713"/>
        <item x="3468"/>
        <item x="3621"/>
        <item x="1851"/>
        <item x="4883"/>
        <item x="2687"/>
        <item x="1259"/>
        <item x="751"/>
        <item x="3888"/>
        <item x="2078"/>
        <item x="3929"/>
        <item x="1886"/>
        <item x="1843"/>
        <item x="135"/>
        <item x="1632"/>
        <item x="2005"/>
        <item x="2598"/>
        <item x="2750"/>
        <item x="4992"/>
        <item x="5022"/>
        <item x="4633"/>
        <item x="874"/>
        <item x="4406"/>
        <item x="3535"/>
        <item x="3205"/>
        <item x="2861"/>
        <item x="4550"/>
        <item x="2763"/>
        <item x="2577"/>
        <item x="2280"/>
        <item x="195"/>
        <item x="4660"/>
        <item x="856"/>
        <item x="4270"/>
        <item x="559"/>
        <item x="2254"/>
        <item x="4605"/>
        <item x="1828"/>
        <item x="2043"/>
        <item x="2295"/>
        <item x="733"/>
        <item x="1788"/>
        <item x="2912"/>
        <item x="1165"/>
        <item x="3063"/>
        <item x="2663"/>
        <item x="1242"/>
        <item x="3282"/>
        <item x="3704"/>
        <item x="1773"/>
        <item x="3502"/>
        <item x="1426"/>
        <item x="3350"/>
        <item x="190"/>
        <item x="1327"/>
        <item x="4374"/>
        <item x="1532"/>
        <item x="3021"/>
        <item x="2815"/>
        <item x="1476"/>
        <item x="1936"/>
        <item x="3347"/>
        <item x="2096"/>
        <item x="44"/>
        <item x="612"/>
        <item x="4370"/>
        <item x="173"/>
        <item x="2566"/>
        <item x="2062"/>
        <item x="1313"/>
        <item x="2445"/>
        <item x="1955"/>
        <item x="1421"/>
        <item x="5106"/>
        <item x="93"/>
        <item x="601"/>
        <item x="4454"/>
        <item x="1079"/>
        <item x="2325"/>
        <item x="596"/>
        <item x="2285"/>
        <item x="2402"/>
        <item x="3383"/>
        <item x="1541"/>
        <item x="95"/>
        <item x="4682"/>
        <item x="2626"/>
        <item x="672"/>
        <item x="1169"/>
        <item x="4363"/>
        <item x="4043"/>
        <item x="773"/>
        <item x="1539"/>
        <item x="3893"/>
        <item x="1093"/>
        <item x="4680"/>
        <item x="4966"/>
        <item x="2404"/>
        <item x="5171"/>
        <item x="4993"/>
        <item x="3895"/>
        <item x="1524"/>
        <item x="2136"/>
        <item x="4681"/>
        <item x="1484"/>
        <item x="2943"/>
        <item x="4324"/>
        <item x="945"/>
        <item x="4280"/>
        <item x="4629"/>
        <item x="2140"/>
        <item x="5137"/>
        <item x="639"/>
        <item x="2465"/>
        <item x="2233"/>
        <item x="3855"/>
        <item x="3590"/>
        <item x="4852"/>
        <item x="5217"/>
        <item x="5054"/>
        <item x="3757"/>
        <item x="3683"/>
        <item x="3645"/>
        <item x="4194"/>
        <item x="3324"/>
        <item x="1793"/>
        <item x="2341"/>
        <item x="5056"/>
        <item x="3086"/>
        <item x="1143"/>
        <item x="749"/>
        <item x="2705"/>
        <item x="2537"/>
        <item x="1595"/>
        <item x="797"/>
        <item x="2822"/>
        <item x="4793"/>
        <item x="4964"/>
        <item x="2697"/>
        <item x="917"/>
        <item x="3487"/>
        <item x="1142"/>
        <item x="4362"/>
        <item x="3807"/>
        <item x="501"/>
        <item x="5076"/>
        <item x="3083"/>
        <item x="2679"/>
        <item x="670"/>
        <item x="239"/>
        <item x="1942"/>
        <item x="272"/>
        <item x="4435"/>
        <item x="3793"/>
        <item x="2643"/>
        <item x="2061"/>
        <item x="2284"/>
        <item x="1934"/>
        <item x="2436"/>
        <item x="2091"/>
        <item x="2762"/>
        <item x="1046"/>
        <item x="4003"/>
        <item x="1297"/>
        <item x="2816"/>
        <item x="4922"/>
        <item x="3486"/>
        <item x="790"/>
        <item x="1871"/>
        <item x="4114"/>
        <item x="2715"/>
        <item x="2491"/>
        <item x="2665"/>
        <item x="3466"/>
        <item x="2248"/>
        <item x="3762"/>
        <item x="3622"/>
        <item x="2945"/>
        <item x="3877"/>
        <item x="2777"/>
        <item x="2635"/>
        <item x="2935"/>
        <item x="3838"/>
        <item x="4170"/>
        <item x="4373"/>
        <item x="4346"/>
        <item x="3894"/>
        <item x="1209"/>
        <item x="3290"/>
        <item x="766"/>
        <item x="4734"/>
        <item x="3270"/>
        <item x="3272"/>
        <item x="1371"/>
        <item x="3837"/>
        <item x="5029"/>
        <item x="3767"/>
        <item x="1568"/>
        <item x="898"/>
        <item x="1355"/>
        <item x="4022"/>
        <item x="4416"/>
        <item x="2478"/>
        <item x="4677"/>
        <item x="889"/>
        <item x="412"/>
        <item x="2634"/>
        <item x="2722"/>
        <item x="2903"/>
        <item x="1707"/>
        <item x="3630"/>
        <item x="2628"/>
        <item x="3972"/>
        <item x="399"/>
        <item x="997"/>
        <item x="5215"/>
        <item x="954"/>
        <item x="3697"/>
        <item x="1875"/>
        <item x="5046"/>
        <item x="3172"/>
        <item x="2401"/>
        <item x="1841"/>
        <item x="3208"/>
        <item x="2516"/>
        <item x="1629"/>
        <item x="255"/>
        <item x="3989"/>
        <item x="2696"/>
        <item x="1657"/>
        <item x="1464"/>
        <item x="4283"/>
        <item x="1458"/>
        <item x="3359"/>
        <item x="3138"/>
        <item x="1528"/>
        <item x="651"/>
        <item x="1185"/>
        <item x="1213"/>
        <item x="1078"/>
        <item x="909"/>
        <item x="3990"/>
        <item x="1278"/>
        <item x="112"/>
        <item x="4631"/>
        <item x="4803"/>
        <item x="2215"/>
        <item x="2990"/>
        <item x="2859"/>
        <item x="5019"/>
        <item x="1033"/>
        <item x="2627"/>
        <item x="3950"/>
        <item x="4987"/>
        <item x="1589"/>
        <item x="1604"/>
        <item x="1312"/>
        <item x="1324"/>
        <item x="2300"/>
        <item x="2743"/>
        <item x="4578"/>
        <item x="3881"/>
        <item x="2314"/>
        <item x="2446"/>
        <item x="3642"/>
        <item x="1084"/>
        <item x="3256"/>
        <item x="2400"/>
        <item x="725"/>
        <item x="2811"/>
        <item x="3328"/>
        <item x="3089"/>
        <item x="1630"/>
        <item x="4839"/>
        <item x="1439"/>
        <item x="3233"/>
        <item x="4172"/>
        <item x="4727"/>
        <item x="3720"/>
        <item x="3608"/>
        <item x="3454"/>
        <item x="2350"/>
        <item x="1277"/>
        <item x="1971"/>
        <item x="724"/>
        <item x="3483"/>
        <item x="4965"/>
        <item x="5057"/>
        <item x="4747"/>
        <item x="3279"/>
        <item x="2568"/>
        <item x="3750"/>
        <item x="3014"/>
        <item x="119"/>
        <item x="4951"/>
        <item x="728"/>
        <item x="3662"/>
        <item x="809"/>
        <item x="1831"/>
        <item x="3426"/>
        <item x="2833"/>
        <item x="2512"/>
        <item x="1767"/>
        <item x="2575"/>
        <item x="754"/>
        <item x="1602"/>
        <item x="3234"/>
        <item x="1598"/>
        <item x="4061"/>
        <item x="1653"/>
        <item x="2390"/>
        <item x="2727"/>
        <item x="4233"/>
        <item x="5017"/>
        <item x="1058"/>
        <item x="4152"/>
        <item x="4981"/>
        <item x="4292"/>
        <item x="1854"/>
        <item x="1326"/>
        <item x="3153"/>
        <item x="4541"/>
        <item x="2094"/>
        <item x="3326"/>
        <item x="2802"/>
        <item x="2147"/>
        <item x="5129"/>
        <item x="1365"/>
        <item x="1832"/>
        <item x="2480"/>
        <item x="3140"/>
        <item x="1652"/>
        <item x="5212"/>
        <item x="1154"/>
        <item x="4665"/>
        <item x="1352"/>
        <item x="2520"/>
        <item x="2055"/>
        <item x="4142"/>
        <item x="1993"/>
        <item x="3423"/>
        <item x="3668"/>
        <item x="4792"/>
        <item x="3369"/>
        <item x="2999"/>
        <item x="2789"/>
        <item x="971"/>
        <item x="720"/>
        <item x="2620"/>
        <item x="4020"/>
        <item x="1551"/>
        <item x="1027"/>
        <item x="1358"/>
        <item x="2827"/>
        <item x="3268"/>
        <item x="1923"/>
        <item x="2271"/>
        <item x="1611"/>
        <item x="520"/>
        <item x="3791"/>
        <item x="4384"/>
        <item x="4835"/>
        <item x="3543"/>
        <item x="3856"/>
        <item x="854"/>
        <item x="4418"/>
        <item x="1693"/>
        <item x="3192"/>
        <item x="848"/>
        <item x="4329"/>
        <item x="3736"/>
        <item x="1985"/>
        <item x="4089"/>
        <item x="5195"/>
        <item x="4796"/>
        <item x="1898"/>
        <item x="1042"/>
        <item x="114"/>
        <item x="913"/>
        <item x="3663"/>
        <item x="1762"/>
        <item x="2489"/>
        <item x="1073"/>
        <item x="1527"/>
        <item x="2251"/>
        <item x="2900"/>
        <item x="4153"/>
        <item x="653"/>
        <item x="4174"/>
        <item x="958"/>
        <item x="1992"/>
        <item x="4027"/>
        <item x="3824"/>
        <item x="3776"/>
        <item x="5063"/>
        <item x="1052"/>
        <item x="2939"/>
        <item x="1144"/>
        <item x="4810"/>
        <item x="4641"/>
        <item x="5174"/>
        <item x="3224"/>
        <item x="2778"/>
        <item x="5205"/>
        <item x="2718"/>
        <item x="2918"/>
        <item x="3505"/>
        <item x="3194"/>
        <item x="1322"/>
        <item x="3737"/>
        <item x="957"/>
        <item x="4669"/>
        <item x="912"/>
        <item x="3537"/>
        <item x="1347"/>
        <item x="3961"/>
        <item x="2422"/>
        <item x="3062"/>
        <item x="1367"/>
        <item x="1049"/>
        <item x="4818"/>
        <item x="555"/>
        <item x="4537"/>
        <item x="727"/>
        <item x="4806"/>
        <item x="5128"/>
        <item x="3072"/>
        <item x="1711"/>
        <item x="3015"/>
        <item x="2074"/>
        <item x="2366"/>
        <item x="4110"/>
        <item x="4675"/>
        <item x="531"/>
        <item x="4031"/>
        <item x="1855"/>
        <item x="3183"/>
        <item x="4040"/>
        <item x="4628"/>
        <item x="5011"/>
        <item x="2557"/>
        <item x="3309"/>
        <item x="1310"/>
        <item x="3112"/>
        <item x="2090"/>
        <item x="1040"/>
        <item x="1710"/>
        <item x="4421"/>
        <item x="4979"/>
        <item x="1"/>
        <item x="2225"/>
        <item x="4597"/>
        <item x="1835"/>
        <item x="2940"/>
        <item x="3803"/>
        <item x="2710"/>
        <item x="4311"/>
        <item x="585"/>
        <item x="2549"/>
        <item x="1400"/>
        <item x="3949"/>
        <item x="1882"/>
        <item x="3761"/>
        <item x="2646"/>
        <item x="561"/>
        <item x="4881"/>
        <item x="3185"/>
        <item x="1744"/>
        <item x="5064"/>
        <item x="2023"/>
        <item x="1485"/>
        <item x="687"/>
        <item x="3589"/>
        <item x="2744"/>
        <item x="5071"/>
        <item x="2493"/>
        <item x="3726"/>
        <item x="1599"/>
        <item x="1899"/>
        <item x="5105"/>
        <item x="2179"/>
        <item x="5044"/>
        <item x="1601"/>
        <item x="1393"/>
        <item x="4322"/>
        <item x="4461"/>
        <item x="2457"/>
        <item x="4345"/>
        <item x="2848"/>
        <item x="222"/>
        <item x="4321"/>
        <item x="4236"/>
        <item x="4896"/>
        <item x="2025"/>
        <item x="3190"/>
        <item x="3872"/>
        <item x="850"/>
        <item x="3044"/>
        <item x="2830"/>
        <item x="1656"/>
        <item x="2561"/>
        <item x="4790"/>
        <item x="2365"/>
        <item x="3560"/>
        <item x="1756"/>
        <item x="3745"/>
        <item x="2209"/>
        <item x="849"/>
        <item x="716"/>
        <item x="1844"/>
        <item x="4431"/>
        <item x="3362"/>
        <item x="3276"/>
        <item x="1139"/>
        <item x="4510"/>
        <item x="2846"/>
        <item x="4982"/>
        <item x="1433"/>
        <item x="2653"/>
        <item x="2178"/>
        <item x="3968"/>
        <item x="2299"/>
        <item x="2700"/>
        <item x="3251"/>
        <item x="1951"/>
        <item x="516"/>
        <item x="4611"/>
        <item x="3833"/>
        <item x="4632"/>
        <item x="1700"/>
        <item x="2210"/>
        <item x="1537"/>
        <item x="1534"/>
        <item x="1853"/>
        <item x="2659"/>
        <item x="4318"/>
        <item x="4967"/>
        <item x="2919"/>
        <item x="2813"/>
        <item x="3187"/>
        <item x="4791"/>
        <item x="1135"/>
        <item x="2814"/>
        <item x="2699"/>
        <item x="3874"/>
        <item x="3416"/>
        <item x="3958"/>
        <item x="1002"/>
        <item x="3292"/>
        <item x="3772"/>
        <item x="3997"/>
        <item x="3082"/>
        <item x="2902"/>
        <item x="2723"/>
        <item x="2832"/>
        <item x="2735"/>
        <item x="4930"/>
        <item x="4268"/>
        <item x="1596"/>
        <item x="4218"/>
        <item x="3836"/>
        <item x="2468"/>
        <item x="2144"/>
        <item x="1725"/>
        <item x="90"/>
        <item x="689"/>
        <item x="994"/>
        <item x="3536"/>
        <item x="4902"/>
        <item x="3986"/>
        <item x="3004"/>
        <item x="752"/>
        <item x="1025"/>
        <item x="221"/>
        <item x="291"/>
        <item x="3003"/>
        <item x="4527"/>
        <item x="2964"/>
        <item x="1695"/>
        <item x="3510"/>
        <item x="3070"/>
        <item x="4602"/>
        <item x="4618"/>
        <item x="1763"/>
        <item x="3892"/>
        <item x="2268"/>
        <item x="1723"/>
        <item x="1694"/>
        <item x="4808"/>
        <item x="1369"/>
        <item x="2383"/>
        <item x="3932"/>
        <item x="4468"/>
        <item x="4642"/>
        <item x="964"/>
        <item x="2213"/>
        <item x="1869"/>
        <item x="2578"/>
        <item x="287"/>
        <item x="4732"/>
        <item x="1201"/>
        <item x="3913"/>
        <item x="4744"/>
        <item x="4891"/>
        <item x="4626"/>
        <item x="229"/>
        <item x="3934"/>
        <item x="3288"/>
        <item x="3710"/>
        <item x="251"/>
        <item x="2881"/>
        <item x="4181"/>
        <item x="529"/>
        <item x="2109"/>
        <item x="715"/>
        <item x="2326"/>
        <item x="1279"/>
        <item x="3343"/>
        <item x="3444"/>
        <item x="4874"/>
        <item x="3770"/>
        <item x="4836"/>
        <item x="4079"/>
        <item x="4357"/>
        <item x="566"/>
        <item x="3360"/>
        <item x="3624"/>
        <item x="4647"/>
        <item x="3308"/>
        <item x="607"/>
        <item x="1581"/>
        <item x="443"/>
        <item x="3428"/>
        <item x="2169"/>
        <item x="445"/>
        <item x="4021"/>
        <item x="1060"/>
        <item x="1501"/>
        <item x="4768"/>
        <item x="145"/>
        <item x="3164"/>
        <item x="4753"/>
        <item x="5116"/>
        <item x="4497"/>
        <item x="2855"/>
        <item x="1918"/>
        <item x="4465"/>
        <item x="1578"/>
        <item x="981"/>
        <item x="4697"/>
        <item x="2977"/>
        <item x="4272"/>
        <item x="1296"/>
        <item x="171"/>
        <item x="1751"/>
        <item x="3067"/>
        <item x="4255"/>
        <item x="1931"/>
        <item x="3409"/>
        <item x="2042"/>
        <item x="1258"/>
        <item x="1271"/>
        <item x="709"/>
        <item x="1825"/>
        <item x="1566"/>
        <item x="1706"/>
        <item x="5157"/>
        <item x="1917"/>
        <item x="4580"/>
        <item x="2803"/>
        <item x="4949"/>
        <item x="3424"/>
        <item x="2198"/>
        <item x="1110"/>
        <item x="509"/>
        <item x="2984"/>
        <item x="2992"/>
        <item x="3269"/>
        <item x="2521"/>
        <item x="378"/>
        <item x="3355"/>
        <item x="4752"/>
        <item x="1634"/>
        <item x="3709"/>
        <item x="3188"/>
        <item x="2438"/>
        <item x="3544"/>
        <item x="735"/>
        <item x="2129"/>
        <item x="747"/>
        <item x="2831"/>
        <item x="2747"/>
        <item x="3788"/>
        <item x="3864"/>
        <item x="369"/>
        <item x="296"/>
        <item x="3485"/>
        <item x="1305"/>
        <item x="3511"/>
        <item x="927"/>
        <item x="2927"/>
        <item x="4000"/>
        <item x="3870"/>
        <item x="3"/>
        <item x="2037"/>
        <item x="807"/>
        <item x="1370"/>
        <item x="130"/>
        <item x="1215"/>
        <item x="1230"/>
        <item x="2474"/>
        <item x="2437"/>
        <item x="4507"/>
        <item x="3733"/>
        <item x="5204"/>
        <item x="852"/>
        <item x="2759"/>
        <item x="4552"/>
        <item x="1498"/>
        <item x="1626"/>
        <item x="1959"/>
        <item x="960"/>
        <item x="1306"/>
        <item x="2915"/>
        <item x="3058"/>
        <item x="3026"/>
        <item x="3464"/>
        <item x="4639"/>
        <item x="3844"/>
        <item x="2106"/>
        <item x="3136"/>
        <item x="4988"/>
        <item x="4032"/>
        <item x="3562"/>
        <item x="3956"/>
        <item x="1340"/>
        <item x="4599"/>
        <item x="3693"/>
        <item x="775"/>
        <item x="1651"/>
        <item x="2553"/>
        <item x="4235"/>
        <item x="3869"/>
        <item x="533"/>
        <item x="2002"/>
        <item x="1186"/>
        <item x="3512"/>
        <item x="1978"/>
        <item x="4035"/>
        <item x="4008"/>
        <item x="2172"/>
        <item x="2850"/>
        <item x="2760"/>
        <item x="4029"/>
        <item x="2648"/>
        <item x="5133"/>
        <item x="2148"/>
        <item x="2725"/>
        <item x="4308"/>
        <item x="4080"/>
        <item x="3910"/>
        <item x="2270"/>
        <item x="1496"/>
        <item x="2368"/>
        <item x="3643"/>
        <item x="2702"/>
        <item x="1218"/>
        <item x="315"/>
        <item x="3345"/>
        <item x="4622"/>
        <item x="3102"/>
        <item x="4287"/>
        <item x="4576"/>
        <item x="3635"/>
        <item x="2910"/>
        <item x="4616"/>
        <item x="4745"/>
        <item x="4862"/>
        <item x="1561"/>
        <item x="3081"/>
        <item x="32"/>
        <item x="3760"/>
        <item x="4928"/>
        <item x="4341"/>
        <item x="1462"/>
        <item x="1976"/>
        <item x="4923"/>
        <item x="3876"/>
        <item x="4646"/>
        <item x="4712"/>
        <item x="4887"/>
        <item x="3159"/>
        <item x="4075"/>
        <item x="3541"/>
        <item x="1357"/>
        <item x="4980"/>
        <item x="1970"/>
        <item x="2345"/>
        <item x="4163"/>
        <item x="3817"/>
        <item x="394"/>
        <item x="5007"/>
        <item x="2327"/>
        <item x="3534"/>
        <item x="2979"/>
        <item x="3300"/>
        <item x="4498"/>
        <item x="4610"/>
        <item x="1781"/>
        <item x="4544"/>
        <item x="3195"/>
        <item x="1309"/>
        <item x="7"/>
        <item x="423"/>
        <item x="4725"/>
        <item x="2453"/>
        <item x="3641"/>
        <item x="3831"/>
        <item x="1107"/>
        <item x="618"/>
        <item x="1586"/>
        <item x="2552"/>
        <item x="339"/>
        <item x="3522"/>
        <item x="999"/>
        <item x="2993"/>
        <item x="2570"/>
        <item x="1614"/>
        <item x="2000"/>
        <item x="3585"/>
        <item x="3400"/>
        <item x="4921"/>
        <item x="1508"/>
        <item x="979"/>
        <item x="595"/>
        <item x="3410"/>
        <item x="3727"/>
        <item x="4368"/>
        <item x="460"/>
        <item x="1051"/>
        <item x="4685"/>
        <item x="2559"/>
        <item x="2435"/>
        <item x="1240"/>
        <item x="4070"/>
        <item x="2981"/>
        <item x="2308"/>
        <item x="2614"/>
        <item x="133"/>
        <item x="2657"/>
        <item x="4485"/>
        <item x="3533"/>
        <item x="4684"/>
        <item x="2342"/>
        <item x="4304"/>
        <item x="605"/>
        <item x="2359"/>
        <item x="3122"/>
        <item x="1389"/>
        <item x="4138"/>
        <item x="4254"/>
        <item x="3267"/>
        <item x="442"/>
        <item x="110"/>
        <item x="2452"/>
        <item x="3048"/>
        <item x="3970"/>
        <item x="1901"/>
        <item x="1885"/>
        <item x="1413"/>
        <item x="2134"/>
        <item x="5045"/>
        <item x="4207"/>
        <item x="4391"/>
        <item x="4755"/>
        <item x="2609"/>
        <item x="5159"/>
        <item x="3891"/>
        <item x="4113"/>
        <item x="4447"/>
        <item x="2447"/>
        <item x="4307"/>
        <item x="5008"/>
        <item x="4149"/>
        <item x="2206"/>
        <item x="147"/>
        <item x="352"/>
        <item x="1481"/>
        <item x="4057"/>
        <item x="128"/>
        <item x="196"/>
        <item x="4929"/>
        <item x="1968"/>
        <item x="2991"/>
        <item x="1098"/>
        <item x="4620"/>
        <item x="3078"/>
        <item x="331"/>
        <item x="2719"/>
        <item x="4077"/>
        <item x="4392"/>
        <item x="2117"/>
        <item x="4111"/>
        <item x="787"/>
        <item x="3207"/>
        <item x="5103"/>
        <item x="2685"/>
        <item x="4766"/>
        <item x="276"/>
        <item x="4277"/>
        <item x="3561"/>
        <item x="3884"/>
        <item x="492"/>
        <item x="3411"/>
        <item x="24"/>
        <item x="765"/>
        <item x="4179"/>
        <item x="1477"/>
        <item x="417"/>
        <item x="1450"/>
        <item x="5148"/>
        <item x="2669"/>
        <item x="2171"/>
        <item x="2542"/>
        <item x="5119"/>
        <item x="357"/>
        <item x="4864"/>
        <item x="4076"/>
        <item x="2683"/>
        <item x="3904"/>
        <item x="3379"/>
        <item x="1926"/>
        <item x="1478"/>
        <item x="4503"/>
        <item x="1538"/>
        <item x="4635"/>
        <item x="83"/>
        <item x="4288"/>
        <item x="1911"/>
        <item x="461"/>
        <item x="2745"/>
        <item x="4073"/>
        <item x="3415"/>
        <item x="4112"/>
        <item x="3000"/>
        <item x="4006"/>
        <item x="329"/>
        <item x="1398"/>
        <item x="5095"/>
        <item x="294"/>
        <item x="1580"/>
        <item x="515"/>
        <item x="2554"/>
        <item x="4067"/>
        <item x="307"/>
        <item x="598"/>
        <item x="2093"/>
        <item x="3678"/>
        <item x="5219"/>
        <item x="2252"/>
        <item x="2105"/>
        <item x="4484"/>
        <item x="4581"/>
        <item x="4986"/>
        <item x="4386"/>
        <item x="3529"/>
        <item x="5206"/>
        <item x="5135"/>
        <item x="2016"/>
        <item x="3479"/>
        <item x="4436"/>
        <item x="3385"/>
        <item x="3700"/>
        <item x="2597"/>
        <item x="1126"/>
        <item x="3675"/>
        <item x="3029"/>
        <item x="3280"/>
        <item x="4645"/>
        <item x="3987"/>
        <item x="2629"/>
        <item x="2680"/>
        <item x="2694"/>
        <item x="3681"/>
        <item x="4974"/>
        <item x="1141"/>
        <item x="1257"/>
        <item x="1385"/>
        <item x="2800"/>
        <item x="1810"/>
        <item x="1148"/>
        <item x="2287"/>
        <item x="1650"/>
        <item x="5051"/>
        <item x="3821"/>
        <item x="2682"/>
        <item x="631"/>
        <item x="3775"/>
        <item x="1612"/>
        <item x="4889"/>
        <item x="4420"/>
        <item x="2799"/>
        <item x="4649"/>
        <item x="4699"/>
        <item x="3549"/>
        <item x="2496"/>
        <item x="1465"/>
        <item x="3047"/>
        <item x="530"/>
        <item x="4711"/>
        <item x="4903"/>
        <item x="1425"/>
        <item x="2379"/>
        <item x="3632"/>
        <item x="1672"/>
        <item x="3395"/>
        <item x="3429"/>
        <item x="4543"/>
        <item x="4405"/>
        <item x="3412"/>
        <item x="3520"/>
        <item x="4837"/>
        <item x="197"/>
        <item x="462"/>
        <item x="2664"/>
        <item x="1235"/>
        <item x="2151"/>
        <item x="2755"/>
        <item x="230"/>
        <item x="4888"/>
        <item x="1216"/>
        <item x="3413"/>
        <item x="3845"/>
        <item x="4520"/>
        <item x="3658"/>
        <item x="2463"/>
        <item x="3204"/>
        <item x="1323"/>
        <item x="4809"/>
        <item x="3277"/>
        <item x="2414"/>
        <item x="1865"/>
        <item x="4137"/>
        <item x="2608"/>
        <item x="493"/>
        <item x="2231"/>
        <item x="3356"/>
        <item x="796"/>
        <item x="640"/>
        <item x="1674"/>
        <item x="2712"/>
        <item x="4197"/>
        <item x="4787"/>
        <item x="1673"/>
        <item x="1814"/>
        <item x="1849"/>
        <item x="3519"/>
        <item x="1823"/>
        <item x="1975"/>
        <item x="1990"/>
        <item x="376"/>
        <item x="4559"/>
        <item x="2698"/>
        <item x="3873"/>
        <item x="252"/>
        <item x="4217"/>
        <item x="1569"/>
        <item x="2362"/>
        <item x="4539"/>
        <item x="3715"/>
        <item x="4140"/>
        <item x="4504"/>
        <item x="4519"/>
        <item x="2932"/>
        <item x="4615"/>
        <item x="3313"/>
        <item x="3323"/>
        <item x="1436"/>
        <item x="3830"/>
        <item x="514"/>
        <item x="4905"/>
        <item x="2222"/>
        <item x="3607"/>
        <item x="3255"/>
        <item x="2911"/>
        <item x="970"/>
        <item x="4908"/>
        <item x="2690"/>
        <item x="972"/>
        <item x="2004"/>
        <item x="891"/>
        <item x="1153"/>
        <item x="2358"/>
        <item x="2824"/>
        <item x="4281"/>
        <item x="3694"/>
        <item x="2873"/>
        <item x="3500"/>
        <item x="4132"/>
        <item x="3040"/>
        <item x="812"/>
        <item x="3771"/>
        <item x="4090"/>
        <item x="1061"/>
        <item x="2786"/>
        <item x="2774"/>
        <item x="4305"/>
        <item x="1147"/>
        <item x="2153"/>
        <item x="2975"/>
        <item x="4375"/>
        <item x="5113"/>
        <item x="3414"/>
        <item x="5183"/>
        <item x="1862"/>
        <item x="1750"/>
        <item x="3055"/>
        <item x="224"/>
        <item x="3636"/>
        <item x="5005"/>
        <item x="1000"/>
        <item x="4088"/>
        <item x="2455"/>
        <item x="2367"/>
        <item x="5158"/>
        <item x="3119"/>
        <item x="1636"/>
        <item x="2356"/>
        <item x="2220"/>
        <item x="4694"/>
        <item x="4125"/>
        <item x="4643"/>
        <item x="2211"/>
        <item x="2541"/>
        <item x="3461"/>
        <item x="794"/>
        <item x="3644"/>
        <item x="116"/>
        <item x="4882"/>
        <item x="873"/>
        <item x="257"/>
        <item x="1456"/>
        <item x="3682"/>
        <item x="4723"/>
        <item x="1609"/>
        <item x="194"/>
        <item x="3559"/>
        <item x="1765"/>
        <item x="5061"/>
        <item x="3660"/>
        <item x="3569"/>
        <item x="1559"/>
        <item x="1949"/>
        <item x="2369"/>
        <item x="1295"/>
        <item x="3680"/>
        <item x="2216"/>
        <item x="876"/>
        <item x="1394"/>
        <item x="5118"/>
        <item x="3619"/>
        <item x="665"/>
        <item x="2306"/>
        <item x="2245"/>
        <item x="2604"/>
        <item x="2039"/>
        <item x="4451"/>
        <item x="476"/>
        <item x="149"/>
        <item x="599"/>
        <item x="4051"/>
        <item x="1460"/>
        <item x="4772"/>
        <item x="2661"/>
        <item x="4084"/>
        <item x="78"/>
        <item x="3586"/>
        <item x="3886"/>
        <item x="4900"/>
        <item x="3626"/>
        <item x="1319"/>
        <item x="4412"/>
        <item x="1320"/>
        <item x="4870"/>
        <item x="2625"/>
        <item x="2838"/>
        <item x="2922"/>
        <item x="737"/>
        <item x="2654"/>
        <item x="4630"/>
        <item x="4894"/>
        <item x="3179"/>
        <item x="2741"/>
        <item x="4450"/>
        <item x="3361"/>
        <item x="4617"/>
        <item x="3348"/>
        <item x="2059"/>
        <item x="1414"/>
        <item x="4394"/>
        <item x="3815"/>
        <item x="4625"/>
        <item x="3931"/>
        <item x="1667"/>
        <item x="4557"/>
        <item x="542"/>
        <item x="4269"/>
        <item x="4331"/>
        <item x="4266"/>
        <item x="2219"/>
        <item x="1757"/>
        <item x="3863"/>
        <item x="3606"/>
        <item x="4427"/>
        <item x="2514"/>
        <item x="4531"/>
        <item x="4018"/>
        <item x="5124"/>
        <item x="1255"/>
        <item x="2611"/>
        <item x="4353"/>
        <item x="3289"/>
        <item x="4372"/>
        <item x="4039"/>
        <item x="3912"/>
        <item x="1708"/>
        <item x="667"/>
        <item x="2916"/>
        <item x="688"/>
        <item x="3786"/>
        <item x="260"/>
        <item x="4658"/>
        <item x="3421"/>
        <item x="978"/>
        <item x="1253"/>
        <item x="4407"/>
        <item x="644"/>
        <item x="600"/>
        <item x="2370"/>
        <item x="4612"/>
        <item x="495"/>
        <item x="1200"/>
        <item x="4107"/>
        <item x="415"/>
        <item x="4961"/>
        <item x="1545"/>
        <item x="338"/>
        <item x="3071"/>
        <item x="4"/>
        <item x="4440"/>
        <item x="1891"/>
        <item x="3478"/>
        <item x="3334"/>
        <item x="2714"/>
        <item x="3938"/>
        <item x="2201"/>
        <item x="336"/>
        <item x="4733"/>
        <item x="3906"/>
        <item x="3610"/>
        <item x="4963"/>
        <item x="3820"/>
        <item x="1334"/>
        <item x="2930"/>
        <item x="1248"/>
        <item x="4252"/>
        <item x="2703"/>
        <item x="354"/>
        <item x="3792"/>
        <item x="2615"/>
        <item x="3197"/>
        <item x="4943"/>
        <item x="2360"/>
        <item x="5094"/>
        <item x="3711"/>
        <item x="1490"/>
        <item x="2917"/>
        <item x="3558"/>
        <item x="3748"/>
        <item x="871"/>
        <item x="3847"/>
        <item x="3060"/>
        <item x="1867"/>
        <item x="475"/>
        <item x="2466"/>
        <item x="5101"/>
        <item x="3628"/>
        <item x="1108"/>
        <item x="3214"/>
        <item x="2244"/>
        <item x="3945"/>
        <item x="4229"/>
        <item x="5009"/>
        <item x="218"/>
        <item x="3106"/>
        <item x="3180"/>
        <item x="4786"/>
        <item x="1721"/>
        <item x="2535"/>
        <item x="3999"/>
        <item x="3988"/>
        <item x="1109"/>
        <item x="1771"/>
        <item x="4282"/>
        <item x="1737"/>
        <item x="1100"/>
        <item x="4136"/>
        <item x="3959"/>
        <item x="4817"/>
        <item x="2420"/>
        <item x="1784"/>
        <item x="3702"/>
        <item x="3445"/>
        <item x="4574"/>
        <item x="335"/>
        <item x="3666"/>
        <item x="1500"/>
        <item x="3996"/>
        <item x="1457"/>
        <item x="4360"/>
        <item x="5079"/>
        <item x="603"/>
        <item x="5131"/>
        <item x="3459"/>
        <item x="3556"/>
        <item x="4751"/>
        <item x="4893"/>
        <item x="892"/>
        <item x="4016"/>
        <item x="4663"/>
        <item x="5024"/>
        <item x="3216"/>
        <item x="4600"/>
        <item x="908"/>
        <item x="4002"/>
        <item x="1910"/>
        <item x="2419"/>
        <item x="4872"/>
        <item x="2834"/>
        <item x="2281"/>
        <item x="563"/>
        <item x="1237"/>
        <item x="1782"/>
        <item x="1472"/>
        <item x="1649"/>
        <item x="1726"/>
        <item x="3969"/>
        <item x="3366"/>
        <item x="4005"/>
        <item x="4863"/>
        <item x="669"/>
        <item x="2569"/>
        <item x="3463"/>
        <item x="3609"/>
        <item x="4679"/>
        <item x="3312"/>
        <item x="939"/>
        <item x="4778"/>
        <item x="2909"/>
        <item x="1351"/>
        <item x="3449"/>
        <item x="785"/>
        <item x="2301"/>
        <item x="2228"/>
        <item x="1789"/>
        <item x="1415"/>
        <item x="2331"/>
        <item x="2510"/>
        <item x="3088"/>
        <item x="2819"/>
        <item x="2809"/>
        <item x="4664"/>
        <item x="4261"/>
        <item x="5146"/>
        <item x="1909"/>
        <item x="4087"/>
        <item x="1588"/>
        <item x="3588"/>
        <item x="4019"/>
        <item x="131"/>
        <item x="1908"/>
        <item x="2594"/>
        <item x="5145"/>
        <item x="3751"/>
        <item x="4595"/>
        <item x="4330"/>
        <item x="4328"/>
        <item x="4069"/>
        <item x="1783"/>
        <item x="1071"/>
        <item x="1916"/>
        <item x="497"/>
        <item x="3547"/>
        <item x="3672"/>
        <item x="1350"/>
        <item x="3671"/>
        <item x="3822"/>
        <item x="5097"/>
        <item x="5181"/>
        <item x="1430"/>
        <item x="1241"/>
        <item x="2546"/>
        <item x="1095"/>
        <item x="3024"/>
        <item x="4990"/>
        <item x="4187"/>
        <item x="3835"/>
        <item x="4428"/>
        <item x="1988"/>
        <item x="5012"/>
        <item x="3498"/>
        <item x="4717"/>
        <item x="1940"/>
        <item x="5050"/>
        <item x="4173"/>
        <item x="2636"/>
        <item x="3223"/>
        <item x="4442"/>
        <item x="3191"/>
        <item x="2677"/>
        <item x="3843"/>
        <item x="3705"/>
        <item x="4350"/>
        <item x="2880"/>
        <item x="4805"/>
        <item x="3042"/>
        <item x="4978"/>
        <item x="564"/>
        <item x="1929"/>
        <item x="3174"/>
        <item x="2638"/>
        <item x="231"/>
        <item x="1348"/>
        <item x="1461"/>
        <item x="3545"/>
        <item x="4991"/>
        <item x="2277"/>
        <item x="2519"/>
        <item x="4319"/>
        <item x="1958"/>
        <item x="4551"/>
        <item x="4540"/>
        <item x="4055"/>
        <item x="2585"/>
        <item x="3123"/>
        <item x="1935"/>
        <item x="2022"/>
        <item x="143"/>
        <item x="3019"/>
        <item x="1080"/>
        <item x="2204"/>
        <item x="3774"/>
        <item x="36"/>
        <item x="512"/>
        <item x="3160"/>
        <item x="3059"/>
        <item x="863"/>
        <item x="2810"/>
        <item x="1635"/>
        <item x="4830"/>
        <item x="2176"/>
        <item x="4390"/>
        <item x="1889"/>
        <item x="5042"/>
        <item x="3382"/>
        <item x="2820"/>
        <item x="1987"/>
        <item x="1272"/>
        <item x="1735"/>
        <item x="308"/>
        <item x="2757"/>
        <item x="3427"/>
        <item x="2041"/>
        <item x="1206"/>
        <item x="4950"/>
        <item x="1473"/>
        <item x="3085"/>
        <item x="3783"/>
        <item x="1927"/>
        <item x="3690"/>
        <item x="3661"/>
        <item x="3695"/>
        <item x="477"/>
        <item x="5091"/>
        <item x="4253"/>
        <item x="1020"/>
        <item x="81"/>
        <item x="772"/>
        <item x="3013"/>
        <item x="4123"/>
        <item x="2711"/>
        <item x="4192"/>
        <item x="2572"/>
        <item x="2495"/>
        <item x="3920"/>
        <item x="1094"/>
        <item x="614"/>
        <item x="4214"/>
        <item x="3966"/>
        <item x="2283"/>
        <item x="1447"/>
        <item x="1888"/>
        <item x="4267"/>
        <item x="4575"/>
        <item x="2866"/>
        <item x="2684"/>
        <item x="488"/>
        <item x="3852"/>
        <item x="4052"/>
        <item x="4553"/>
        <item x="4399"/>
        <item x="3080"/>
        <item x="704"/>
        <item x="5048"/>
        <item x="910"/>
        <item x="3399"/>
        <item x="3673"/>
        <item x="1254"/>
        <item x="3134"/>
        <item x="1873"/>
        <item x="1335"/>
        <item x="3403"/>
        <item x="1953"/>
        <item x="3103"/>
        <item x="4832"/>
        <item x="1082"/>
        <item x="4619"/>
        <item x="1864"/>
        <item x="4203"/>
        <item x="2464"/>
        <item x="4490"/>
        <item x="1999"/>
        <item x="3020"/>
        <item x="2622"/>
        <item x="1116"/>
        <item x="162"/>
        <item x="3231"/>
        <item x="3265"/>
        <item x="2265"/>
        <item x="3252"/>
        <item x="1382"/>
        <item x="925"/>
        <item x="1275"/>
        <item x="791"/>
        <item x="1546"/>
        <item x="2989"/>
        <item x="1712"/>
        <item x="588"/>
        <item x="2978"/>
        <item x="2262"/>
        <item x="4001"/>
        <item x="4085"/>
        <item x="2937"/>
        <item x="4709"/>
        <item x="3634"/>
        <item x="3108"/>
        <item x="1194"/>
        <item x="770"/>
        <item x="2212"/>
        <item x="769"/>
        <item x="4919"/>
        <item x="5021"/>
        <item x="3769"/>
        <item x="373"/>
        <item x="4917"/>
        <item x="2748"/>
        <item x="3889"/>
        <item x="3377"/>
        <item x="3241"/>
        <item x="1168"/>
        <item x="4571"/>
        <item x="3567"/>
        <item x="924"/>
        <item x="1303"/>
        <item x="2236"/>
        <item x="3755"/>
        <item x="2650"/>
        <item x="2167"/>
        <item x="5216"/>
        <item x="870"/>
        <item x="4776"/>
        <item x="3789"/>
        <item x="192"/>
        <item x="2901"/>
        <item x="3819"/>
        <item x="2291"/>
        <item x="4948"/>
        <item x="4816"/>
        <item x="3333"/>
        <item x="4264"/>
        <item x="235"/>
        <item x="4593"/>
        <item x="2107"/>
        <item x="1189"/>
        <item x="3473"/>
        <item x="650"/>
        <item x="4225"/>
        <item x="4750"/>
        <item x="3008"/>
        <item x="4731"/>
        <item x="5112"/>
        <item x="2987"/>
        <item x="955"/>
        <item x="1912"/>
        <item x="2970"/>
        <item x="2486"/>
        <item x="2328"/>
        <item x="4880"/>
        <item x="3851"/>
        <item x="2545"/>
        <item x="3577"/>
        <item x="4542"/>
        <item x="4191"/>
        <item x="1032"/>
        <item x="2177"/>
        <item x="3045"/>
        <item x="3043"/>
        <item x="3016"/>
        <item x="23"/>
        <item x="4342"/>
        <item x="3344"/>
        <item x="4927"/>
        <item x="973"/>
        <item x="4433"/>
        <item x="2259"/>
        <item x="1563"/>
        <item x="3291"/>
        <item x="3759"/>
        <item x="4906"/>
        <item x="446"/>
        <item x="795"/>
        <item x="4355"/>
        <item x="3189"/>
        <item x="356"/>
        <item x="5196"/>
        <item x="3804"/>
        <item x="4847"/>
        <item x="4361"/>
        <item x="5156"/>
        <item x="4849"/>
        <item x="4160"/>
        <item x="4549"/>
        <item x="5055"/>
        <item x="4263"/>
        <item x="2116"/>
        <item x="1432"/>
        <item x="3162"/>
        <item x="1791"/>
        <item x="1600"/>
        <item x="1742"/>
        <item x="5039"/>
        <item x="1760"/>
        <item x="1520"/>
        <item x="3229"/>
        <item x="1368"/>
        <item x="2162"/>
        <item x="4528"/>
        <item x="1686"/>
        <item x="1666"/>
        <item x="721"/>
        <item x="2497"/>
        <item x="1872"/>
        <item x="2821"/>
        <item x="3441"/>
        <item x="4379"/>
        <item x="2240"/>
        <item x="3005"/>
        <item x="774"/>
        <item x="1418"/>
        <item x="2070"/>
        <item x="1339"/>
        <item x="2640"/>
        <item x="2058"/>
        <item x="2294"/>
        <item x="3773"/>
        <item x="2494"/>
        <item x="4873"/>
        <item x="3933"/>
        <item x="2430"/>
        <item x="3542"/>
        <item x="4482"/>
        <item x="1307"/>
        <item x="2357"/>
        <item x="258"/>
        <item x="4715"/>
        <item x="4463"/>
        <item x="5002"/>
        <item x="4957"/>
        <item x="3017"/>
        <item x="2502"/>
        <item x="2384"/>
        <item x="1790"/>
        <item x="3046"/>
        <item x="1839"/>
        <item x="3450"/>
        <item x="4327"/>
        <item x="4317"/>
        <item x="2961"/>
        <item x="584"/>
        <item x="4614"/>
        <item x="5125"/>
        <item x="3765"/>
        <item x="3747"/>
        <item x="1675"/>
        <item x="1482"/>
        <item x="2146"/>
        <item x="2143"/>
        <item x="87"/>
        <item x="3867"/>
        <item x="905"/>
        <item x="1577"/>
        <item x="3854"/>
        <item x="1752"/>
        <item x="1517"/>
        <item x="4221"/>
        <item x="1530"/>
        <item x="3846"/>
        <item x="2330"/>
        <item x="1149"/>
        <item x="1747"/>
        <item x="5003"/>
        <item x="3811"/>
        <item x="4973"/>
        <item x="5006"/>
        <item x="4851"/>
        <item x="3215"/>
        <item x="3614"/>
        <item x="590"/>
        <item x="2599"/>
        <item x="3756"/>
        <item x="3947"/>
        <item x="3967"/>
        <item x="1294"/>
        <item x="3339"/>
        <item x="1239"/>
        <item x="4819"/>
        <item x="3066"/>
        <item x="907"/>
        <item x="2166"/>
        <item x="2876"/>
        <item x="4590"/>
        <item x="3623"/>
        <item x="3069"/>
        <item x="1273"/>
        <item x="1977"/>
        <item x="311"/>
        <item x="4042"/>
        <item x="833"/>
        <item x="4290"/>
        <item x="2888"/>
        <item x="557"/>
        <item x="2976"/>
        <item x="4339"/>
        <item x="5031"/>
        <item x="2589"/>
        <item x="2746"/>
        <item x="1663"/>
        <item x="1127"/>
        <item x="2651"/>
        <item x="5078"/>
        <item x="4904"/>
        <item x="699"/>
        <item x="1187"/>
        <item x="160"/>
        <item x="4494"/>
        <item x="3206"/>
        <item x="4449"/>
        <item x="1597"/>
        <item x="227"/>
        <item x="1691"/>
        <item x="2386"/>
        <item x="3170"/>
        <item x="1986"/>
        <item x="5179"/>
        <item x="1816"/>
        <item x="4613"/>
        <item x="1035"/>
        <item x="4547"/>
        <item x="3703"/>
        <item x="3875"/>
        <item x="3553"/>
        <item x="4193"/>
        <item x="3853"/>
        <item x="2895"/>
        <item x="4799"/>
        <item x="4337"/>
        <item x="5090"/>
        <item x="392"/>
        <item x="3263"/>
        <item x="3548"/>
        <item x="1136"/>
        <item x="3801"/>
        <item x="1533"/>
        <item x="3317"/>
        <item x="4247"/>
        <item x="4013"/>
        <item x="1709"/>
        <item x="2454"/>
        <item x="2593"/>
        <item x="4483"/>
        <item x="3068"/>
        <item x="2119"/>
        <item x="4154"/>
        <item x="3758"/>
        <item x="1479"/>
        <item x="3304"/>
        <item x="3118"/>
        <item x="2471"/>
        <item x="1557"/>
        <item x="3998"/>
        <item x="4784"/>
        <item x="40"/>
        <item x="5214"/>
        <item x="459"/>
        <item x="3325"/>
        <item x="2444"/>
        <item x="686"/>
        <item x="4535"/>
        <item x="3871"/>
        <item x="732"/>
        <item x="3615"/>
        <item x="4989"/>
        <item x="1417"/>
        <item x="1170"/>
        <item x="4678"/>
        <item x="3232"/>
        <item x="4514"/>
        <item x="1117"/>
        <item x="4850"/>
        <item x="2121"/>
        <item x="3964"/>
        <item x="831"/>
        <item x="1922"/>
        <item x="4521"/>
        <item x="6"/>
        <item x="2836"/>
        <item x="1364"/>
        <item x="3169"/>
        <item x="541"/>
        <item x="3158"/>
        <item x="2429"/>
        <item x="1289"/>
        <item x="2956"/>
        <item x="1354"/>
        <item x="5154"/>
        <item x="4091"/>
        <item x="1740"/>
        <item x="582"/>
        <item x="2195"/>
        <item x="4171"/>
        <item x="5169"/>
        <item x="2944"/>
        <item x="4607"/>
        <item x="1269"/>
        <item x="698"/>
        <item x="5178"/>
        <item x="1076"/>
        <item x="4892"/>
        <item x="508"/>
        <item x="3530"/>
        <item x="3944"/>
        <item x="2205"/>
        <item x="1089"/>
        <item x="2412"/>
        <item x="2071"/>
        <item x="2633"/>
        <item x="4577"/>
        <item x="543"/>
        <item x="4762"/>
        <item x="3985"/>
        <item x="1522"/>
        <item x="2227"/>
        <item x="1190"/>
        <item x="885"/>
        <item x="2076"/>
        <item x="4230"/>
        <item x="2515"/>
        <item x="1363"/>
        <item x="1761"/>
        <item x="2596"/>
        <item x="5059"/>
        <item x="4248"/>
        <item x="1826"/>
        <item x="3287"/>
        <item x="540"/>
        <item x="771"/>
        <item x="3532"/>
        <item x="1050"/>
        <item x="4749"/>
        <item x="5067"/>
        <item x="2173"/>
        <item x="3911"/>
        <item x="1276"/>
        <item x="132"/>
        <item x="5130"/>
        <item x="3979"/>
        <item x="1232"/>
        <item x="1171"/>
        <item x="2709"/>
        <item x="1031"/>
        <item x="3246"/>
        <item x="527"/>
        <item x="991"/>
        <item x="1671"/>
        <item x="4859"/>
        <item x="2547"/>
        <item x="4761"/>
        <item x="869"/>
        <item x="3213"/>
        <item x="5115"/>
        <item x="789"/>
        <item x="113"/>
        <item x="1375"/>
        <item x="4294"/>
        <item x="4404"/>
        <item x="4976"/>
        <item x="3540"/>
        <item x="2509"/>
        <item x="2877"/>
        <item x="3555"/>
        <item x="872"/>
        <item x="1529"/>
        <item x="2506"/>
        <item x="2857"/>
        <item x="1217"/>
        <item x="4169"/>
        <item x="3011"/>
        <item x="1012"/>
        <item x="389"/>
        <item x="1077"/>
        <item x="3509"/>
        <item x="5026"/>
        <item x="4425"/>
        <item x="5143"/>
        <item x="2843"/>
        <item x="5083"/>
        <item x="635"/>
        <item x="4939"/>
        <item x="3390"/>
        <item x="937"/>
        <item x="5213"/>
        <item x="4740"/>
        <item x="558"/>
        <item x="4946"/>
        <item x="4196"/>
        <item x="1644"/>
        <item x="5191"/>
        <item x="940"/>
        <item x="1274"/>
        <item x="3860"/>
        <item x="444"/>
        <item x="4202"/>
        <item x="5192"/>
        <item x="4726"/>
        <item x="5089"/>
        <item x="310"/>
        <item x="3057"/>
        <item x="1883"/>
        <item x="3939"/>
        <item x="3981"/>
        <item x="1513"/>
        <item x="1808"/>
        <item x="4704"/>
        <item x="1166"/>
        <item x="3202"/>
        <item x="4924"/>
        <item x="5218"/>
        <item x="5193"/>
        <item x="351"/>
        <item x="5040"/>
        <item x="5132"/>
        <item x="792"/>
        <item x="259"/>
        <item x="3879"/>
        <item x="4100"/>
        <item x="3740"/>
        <item x="3651"/>
        <item x="604"/>
        <item x="5142"/>
        <item x="1884"/>
        <item x="3818"/>
        <item x="1037"/>
        <item x="4708"/>
        <item x="4122"/>
        <item x="3148"/>
        <item x="1957"/>
        <item x="4354"/>
        <item x="312"/>
        <item x="4413"/>
        <item x="2249"/>
        <item x="3193"/>
        <item x="1724"/>
        <item x="3909"/>
        <item x="1685"/>
        <item x="4774"/>
        <item x="5099"/>
        <item x="579"/>
        <item x="1059"/>
        <item x="4868"/>
        <item x="5198"/>
        <item x="3497"/>
        <item x="3749"/>
        <item x="3902"/>
        <item x="1451"/>
        <item x="1792"/>
        <item x="3032"/>
        <item x="2660"/>
        <item x="942"/>
        <item x="4937"/>
        <item x="1247"/>
        <item x="1722"/>
        <item x="4298"/>
        <item x="4735"/>
        <item x="4489"/>
        <item x="3171"/>
        <item x="334"/>
        <item x="532"/>
        <item x="548"/>
        <item x="4151"/>
        <item x="2590"/>
        <item x="1137"/>
        <item x="2054"/>
        <item x="5211"/>
        <item x="1809"/>
        <item x="3578"/>
        <item x="2154"/>
        <item x="254"/>
        <item x="440"/>
        <item x="3652"/>
        <item x="1188"/>
        <item x="5186"/>
        <item x="1670"/>
        <item x="4241"/>
        <item x="2963"/>
        <item x="3303"/>
        <item x="2415"/>
        <item x="4508"/>
        <item x="4234"/>
        <item x="4150"/>
        <item x="2825"/>
        <item x="1115"/>
        <item x="3477"/>
        <item x="3942"/>
        <item x="3098"/>
        <item x="4705"/>
        <item x="2788"/>
        <item x="986"/>
        <item x="273"/>
        <item x="4853"/>
        <item x="1336"/>
        <item x="5030"/>
        <item x="4656"/>
        <item x="4259"/>
        <item x="4956"/>
        <item x="2019"/>
        <item x="234"/>
        <item x="3640"/>
        <item x="995"/>
        <item x="663"/>
        <item x="4926"/>
        <item x="1177"/>
        <item x="3381"/>
        <item x="414"/>
        <item x="824"/>
        <item x="4204"/>
        <item x="3943"/>
        <item x="685"/>
        <item x="4746"/>
        <item x="1288"/>
        <item x="996"/>
        <item x="1308"/>
        <item x="3152"/>
        <item x="1803"/>
        <item x="1565"/>
        <item x="3299"/>
        <item x="718"/>
        <item x="750"/>
        <item x="4938"/>
        <item x="4033"/>
        <item x="1753"/>
        <item x="1376"/>
        <item x="4448"/>
        <item x="3030"/>
        <item x="5168"/>
        <item x="3699"/>
        <item x="4258"/>
        <item x="1704"/>
        <item x="4296"/>
        <item x="4209"/>
        <item x="2278"/>
        <item x="1973"/>
        <item x="4117"/>
        <item x="79"/>
        <item x="3481"/>
        <item x="2997"/>
        <item x="3417"/>
        <item x="2631"/>
        <item x="2907"/>
        <item x="4148"/>
        <item x="474"/>
        <item x="2971"/>
        <item x="761"/>
        <item x="4134"/>
        <item x="1204"/>
        <item x="827"/>
        <item x="4206"/>
        <item x="4769"/>
        <item x="4771"/>
        <item x="2933"/>
        <item x="1582"/>
        <item x="3993"/>
        <item x="3587"/>
        <item x="2246"/>
        <item x="5093"/>
        <item x="3953"/>
        <item x="2555"/>
        <item x="3896"/>
        <item x="1013"/>
        <item x="4505"/>
        <item x="4030"/>
        <item x="4621"/>
        <item x="4026"/>
        <item x="868"/>
        <item x="890"/>
        <item x="4188"/>
        <item x="583"/>
        <item x="616"/>
        <item x="4388"/>
        <item x="4459"/>
        <item x="1492"/>
        <item x="3353"/>
        <item x="4960"/>
        <item x="5104"/>
        <item x="1406"/>
        <item x="4444"/>
        <item x="4802"/>
        <item x="219"/>
        <item x="2787"/>
        <item x="1584"/>
        <item x="3674"/>
        <item x="830"/>
        <item x="3617"/>
        <item x="4491"/>
        <item x="941"/>
        <item x="1625"/>
        <item x="5020"/>
        <item x="2072"/>
        <item x="2941"/>
        <item x="3052"/>
        <item x="3598"/>
        <item x="4108"/>
        <item x="1668"/>
        <item x="3687"/>
        <item x="4265"/>
        <item x="748"/>
        <item x="1512"/>
        <item x="5197"/>
        <item x="2980"/>
        <item x="4131"/>
        <item x="5037"/>
        <item x="4807"/>
        <item x="3940"/>
        <item x="4049"/>
        <item x="5170"/>
        <item x="1805"/>
        <item x="2197"/>
        <item x="4789"/>
        <item x="3446"/>
        <item x="4338"/>
        <item x="628"/>
        <item x="4133"/>
        <item x="3392"/>
        <item x="1018"/>
        <item x="1870"/>
        <item x="719"/>
        <item x="1954"/>
        <item x="146"/>
        <item x="4068"/>
        <item x="4719"/>
        <item x="4609"/>
        <item x="2263"/>
        <item x="793"/>
        <item x="3475"/>
        <item x="1407"/>
        <item x="602"/>
        <item x="4402"/>
        <item x="966"/>
        <item x="968"/>
        <item x="767"/>
        <item x="3133"/>
        <item x="332"/>
        <item x="4901"/>
        <item x="4509"/>
        <item x="2726"/>
        <item x="4608"/>
        <item x="4415"/>
        <item x="3829"/>
        <item x="4367"/>
        <item x="4546"/>
        <item x="115"/>
        <item x="3311"/>
        <item x="2772"/>
        <item x="3926"/>
        <item x="4478"/>
        <item x="3806"/>
        <item x="2691"/>
        <item x="5182"/>
        <item x="4178"/>
        <item x="4558"/>
        <item x="4118"/>
        <item x="2050"/>
        <item x="649"/>
        <item x="41"/>
        <item x="2676"/>
        <item x="2381"/>
        <item x="1092"/>
        <item x="4598"/>
        <item x="1643"/>
        <item x="3729"/>
        <item x="2737"/>
        <item x="2869"/>
        <item x="70"/>
        <item x="3730"/>
        <item x="630"/>
        <item x="2784"/>
        <item x="2574"/>
        <item x="1628"/>
        <item x="71"/>
        <item x="4898"/>
        <item x="3584"/>
        <item x="3813"/>
        <item x="1423"/>
        <item x="4139"/>
        <item x="1972"/>
        <item x="290"/>
        <item x="3928"/>
        <item x="806"/>
        <item x="4063"/>
        <item x="1748"/>
        <item x="2770"/>
        <item x="4462"/>
        <item x="3480"/>
        <item x="2962"/>
        <item x="1579"/>
        <item x="3521"/>
        <item x="366"/>
        <item x="3518"/>
        <item x="811"/>
        <item x="1738"/>
        <item x="4011"/>
        <item x="4275"/>
        <item x="1755"/>
        <item x="4516"/>
        <item x="641"/>
        <item x="413"/>
        <item x="2451"/>
        <item x="2467"/>
        <item x="3319"/>
        <item x="1386"/>
        <item x="2089"/>
        <item x="1689"/>
        <item x="4918"/>
        <item x="647"/>
        <item x="288"/>
        <item x="4147"/>
        <item x="2057"/>
        <item x="5028"/>
        <item x="4119"/>
        <item x="2756"/>
        <item x="4190"/>
        <item x="1391"/>
        <item x="1952"/>
        <item x="4596"/>
        <item x="2742"/>
        <item x="3731"/>
        <item x="4579"/>
        <item x="3242"/>
        <item x="969"/>
        <item x="5027"/>
        <item x="3341"/>
        <item x="4955"/>
        <item x="3037"/>
        <item x="4560"/>
        <item x="2483"/>
        <item x="1121"/>
        <item x="1183"/>
        <item x="3599"/>
        <item x="3659"/>
        <item x="4997"/>
        <item x="2724"/>
        <item x="1205"/>
        <item x="1118"/>
        <item x="922"/>
        <item x="2974"/>
        <item x="864"/>
        <item x="4899"/>
        <item x="1950"/>
        <item x="1669"/>
        <item x="437"/>
        <item x="4056"/>
        <item x="4886"/>
        <item x="862"/>
        <item x="2189"/>
        <item x="3812"/>
        <item x="2739"/>
        <item x="1304"/>
        <item x="2269"/>
        <item x="3922"/>
        <item x="2250"/>
        <item x="1353"/>
        <item x="4833"/>
        <item x="1250"/>
        <item x="491"/>
        <item x="4200"/>
        <item x="3827"/>
        <item x="659"/>
        <item x="4536"/>
        <item x="2517"/>
        <item x="4788"/>
        <item x="560"/>
        <item x="353"/>
        <item x="2826"/>
        <item x="4831"/>
        <item x="528"/>
        <item x="4403"/>
        <item x="1197"/>
        <item x="2052"/>
        <item x="4053"/>
        <item x="4573"/>
        <item x="5085"/>
        <item x="5184"/>
        <item x="580"/>
        <item x="2695"/>
        <item x="1408"/>
        <item x="826"/>
        <item x="2288"/>
        <item x="4940"/>
        <item x="648"/>
        <item x="2639"/>
        <item x="4381"/>
        <item x="3320"/>
        <item x="4176"/>
        <item x="22"/>
        <item x="166"/>
        <item x="1547"/>
        <item x="2118"/>
        <item x="1868"/>
        <item x="3132"/>
        <item x="5155"/>
        <item x="3394"/>
        <item x="228"/>
        <item x="1366"/>
        <item x="2168"/>
        <item x="1493"/>
        <item x="3331"/>
        <item x="220"/>
        <item x="3116"/>
        <item x="3802"/>
        <item x="2531"/>
        <item x="3816"/>
        <item x="1203"/>
        <item x="4476"/>
        <item x="2282"/>
        <item x="2033"/>
        <item x="1202"/>
        <item x="4775"/>
        <item x="2015"/>
        <item x="3373"/>
        <item x="746"/>
        <item x="3861"/>
        <item x="3919"/>
        <item x="4260"/>
        <item x="662"/>
        <item x="3921"/>
        <item x="3501"/>
        <item x="3458"/>
        <item x="4925"/>
        <item x="1388"/>
        <item x="701"/>
        <item x="3150"/>
        <item x="1593"/>
        <item x="374"/>
        <item x="5075"/>
        <item x="2355"/>
        <item x="2"/>
        <item x="2536"/>
        <item x="2606"/>
        <item x="3178"/>
        <item x="4695"/>
        <item x="4316"/>
        <item x="5068"/>
        <item x="2038"/>
        <item x="1560"/>
        <item x="80"/>
        <item x="2192"/>
        <item x="4313"/>
        <item x="4215"/>
        <item x="2889"/>
        <item x="3120"/>
        <item x="4587"/>
        <item x="2395"/>
        <item x="1014"/>
        <item x="4189"/>
        <item x="1266"/>
        <item x="2417"/>
        <item x="1774"/>
        <item x="2035"/>
        <item x="167"/>
        <item x="745"/>
        <item x="2188"/>
        <item x="5209"/>
        <item x="3135"/>
        <item x="3596"/>
        <item x="2527"/>
        <item x="1786"/>
        <item x="828"/>
        <item x="906"/>
        <item x="4336"/>
        <item x="4693"/>
        <item x="4300"/>
        <item x="4765"/>
        <item x="393"/>
        <item x="1815"/>
        <item x="5144"/>
        <item x="4721"/>
        <item x="3665"/>
        <item x="5098"/>
        <item x="2649"/>
        <item x="3240"/>
        <item x="3785"/>
        <item x="5109"/>
        <item x="1491"/>
        <item x="2523"/>
        <item x="2605"/>
        <item x="1720"/>
        <item x="21"/>
        <item x="3056"/>
        <item x="1246"/>
        <item x="4706"/>
        <item x="4970"/>
        <item x="4592"/>
        <item x="2344"/>
        <item x="2073"/>
        <item x="4748"/>
        <item x="1292"/>
        <item x="1034"/>
        <item x="2170"/>
        <item x="4423"/>
        <item x="4249"/>
        <item x="2289"/>
        <item x="5074"/>
        <item x="2973"/>
        <item x="3137"/>
        <item x="1914"/>
        <item x="2261"/>
        <item x="951"/>
        <item x="4942"/>
        <item x="2761"/>
        <item x="3882"/>
        <item x="2758"/>
        <item x="5072"/>
        <item x="408"/>
        <item x="4506"/>
        <item x="2396"/>
        <item x="4349"/>
        <item x="4441"/>
        <item x="4804"/>
        <item x="788"/>
        <item x="1925"/>
        <item x="4846"/>
        <item x="2532"/>
        <item x="1913"/>
        <item x="3462"/>
        <item x="1381"/>
        <item x="4387"/>
        <item x="2897"/>
        <item x="549"/>
        <item x="3101"/>
        <item x="161"/>
        <item x="1120"/>
        <item x="3226"/>
        <item x="4227"/>
        <item x="3151"/>
        <item x="3217"/>
        <item x="410"/>
        <item x="5110"/>
        <item x="3800"/>
        <item x="1984"/>
        <item x="3107"/>
        <item x="4343"/>
        <item x="619"/>
        <item x="416"/>
        <item x="1419"/>
        <item x="1785"/>
        <item x="4959"/>
        <item x="1969"/>
        <item x="186"/>
        <item x="3728"/>
        <item x="4382"/>
        <item x="2874"/>
        <item x="3397"/>
        <item x="1015"/>
        <item x="902"/>
        <item x="1184"/>
        <item x="844"/>
        <item x="2796"/>
        <item x="3754"/>
        <item x="843"/>
        <item x="2607"/>
        <item x="2339"/>
        <item x="5102"/>
        <item x="2551"/>
        <item x="3905"/>
        <item x="2595"/>
        <item x="883"/>
        <item x="1199"/>
        <item x="886"/>
        <item x="3147"/>
        <item x="3396"/>
        <item x="2775"/>
        <item x="586"/>
        <item x="5100"/>
        <item x="1521"/>
        <item x="4101"/>
        <item x="1583"/>
        <item x="3228"/>
        <item x="1157"/>
        <item x="768"/>
        <item x="4129"/>
        <item x="2864"/>
        <item x="407"/>
        <item x="3332"/>
        <item x="990"/>
        <item x="1811"/>
        <item x="4291"/>
        <item x="1234"/>
        <item x="1705"/>
        <item x="993"/>
        <item x="4054"/>
        <item x="1967"/>
        <item x="3199"/>
        <item x="3784"/>
        <item x="168"/>
        <item x="1622"/>
        <item x="2214"/>
        <item x="3053"/>
        <item x="4038"/>
        <item x="2132"/>
        <item x="5172"/>
        <item x="1798"/>
        <item x="4242"/>
        <item x="1138"/>
        <item x="4710"/>
        <item x="2623"/>
        <item x="2693"/>
        <item x="3104"/>
        <item x="1377"/>
        <item x="3222"/>
        <item x="4523"/>
        <item x="4947"/>
        <item x="511"/>
        <item x="4475"/>
        <item x="189"/>
        <item x="2375"/>
        <item x="1075"/>
        <item x="330"/>
        <item x="4934"/>
        <item x="5194"/>
        <item x="2511"/>
        <item x="3799"/>
        <item x="3243"/>
        <item x="30"/>
        <item x="1576"/>
        <item x="865"/>
        <item x="4877"/>
        <item x="436"/>
        <item x="1038"/>
        <item x="4064"/>
        <item x="4741"/>
        <item x="2307"/>
        <item x="3531"/>
        <item x="4289"/>
        <item x="4244"/>
        <item x="2708"/>
        <item x="1178"/>
        <item x="1315"/>
        <item x="3408"/>
        <item x="2433"/>
        <item x="784"/>
        <item x="4659"/>
        <item x="4445"/>
        <item x="1321"/>
        <item x="2998"/>
        <item x="884"/>
        <item x="4781"/>
        <item x="1214"/>
        <item x="3828"/>
        <item x="1827"/>
        <item x="3930"/>
        <item x="4944"/>
        <item x="4226"/>
        <item x="3012"/>
        <item x="3897"/>
        <item x="5077"/>
        <item x="3832"/>
        <item x="1562"/>
        <item x="386"/>
        <item x="3995"/>
        <item x="2077"/>
        <item x="3482"/>
        <item x="5035"/>
        <item x="4105"/>
        <item x="4885"/>
        <item x="4860"/>
        <item x="3442"/>
        <item x="1249"/>
        <item x="1921"/>
        <item x="4333"/>
        <item x="438"/>
        <item x="4430"/>
        <item x="2753"/>
        <item x="4496"/>
        <item x="3393"/>
        <item x="3595"/>
        <item x="4159"/>
        <item x="2955"/>
        <item x="4120"/>
        <item x="3307"/>
        <item x="2416"/>
        <item x="3890"/>
        <item x="1702"/>
        <item x="888"/>
        <item x="3340"/>
        <item x="2104"/>
        <item x="4458"/>
        <item x="2792"/>
        <item x="4716"/>
        <item x="4834"/>
        <item x="5126"/>
        <item x="2972"/>
        <item x="4325"/>
        <item x="5114"/>
        <item x="1531"/>
        <item x="5167"/>
        <item x="2413"/>
        <item x="717"/>
        <item x="37"/>
        <item x="3581"/>
        <item x="165"/>
        <item x="3054"/>
        <item x="1662"/>
        <item x="2632"/>
        <item x="3600"/>
        <item x="1270"/>
        <item x="1159"/>
        <item x="3376"/>
        <item x="985"/>
        <item x="2501"/>
        <item x="2666"/>
        <item x="4941"/>
        <item x="1019"/>
        <item x="3244"/>
        <item x="3667"/>
        <item x="2791"/>
        <item x="4074"/>
        <item x="4623"/>
        <item x="2431"/>
        <item x="3689"/>
        <item x="3517"/>
        <item x="1017"/>
        <item x="458"/>
        <item x="3983"/>
        <item x="3901"/>
        <item x="4246"/>
        <item x="370"/>
        <item x="4662"/>
        <item x="660"/>
        <item x="3582"/>
        <item x="4879"/>
        <item x="847"/>
        <item x="3706"/>
        <item x="4638"/>
        <item x="326"/>
        <item x="3117"/>
        <item x="1736"/>
        <item x="3041"/>
        <item x="4180"/>
        <item x="256"/>
        <item x="5004"/>
        <item x="3604"/>
        <item x="1514"/>
        <item x="3923"/>
        <item x="3927"/>
        <item x="921"/>
        <item x="3528"/>
        <item x="4274"/>
        <item x="3738"/>
        <item x="1119"/>
        <item x="1267"/>
        <item x="2122"/>
        <item x="4302"/>
        <item x="575"/>
        <item x="4652"/>
        <item x="2207"/>
        <item x="4783"/>
        <item x="3249"/>
        <item x="1090"/>
        <item x="2740"/>
        <item x="697"/>
        <item x="4606"/>
        <item x="283"/>
        <item x="390"/>
        <item x="4588"/>
        <item x="4477"/>
        <item x="367"/>
        <item x="3573"/>
        <item x="2397"/>
        <item x="1318"/>
        <item x="4168"/>
        <item x="2692"/>
        <item x="1556"/>
        <item x="2952"/>
        <item x="904"/>
        <item x="2036"/>
        <item x="3602"/>
        <item x="4397"/>
        <item x="740"/>
        <item x="3965"/>
        <item x="2343"/>
        <item x="289"/>
        <item x="2540"/>
        <item x="2323"/>
        <item x="661"/>
        <item x="28"/>
        <item x="2174"/>
        <item x="645"/>
        <item x="1647"/>
        <item x="2199"/>
        <item x="4493"/>
        <item x="4890"/>
        <item x="1384"/>
        <item x="2652"/>
        <item x="3318"/>
        <item x="3321"/>
        <item x="5087"/>
        <item x="2721"/>
        <item x="4861"/>
        <item x="3768"/>
        <item x="1409"/>
        <item x="2875"/>
        <item x="3568"/>
        <item x="3782"/>
        <item x="1594"/>
        <item x="1475"/>
        <item x="696"/>
        <item x="4569"/>
        <item x="3743"/>
        <item x="1091"/>
        <item x="743"/>
        <item x="1966"/>
        <item x="4828"/>
        <item x="2293"/>
        <item x="867"/>
        <item x="1489"/>
        <item x="1231"/>
        <item x="455"/>
        <item x="2637"/>
        <item x="3613"/>
        <item x="923"/>
        <item x="4086"/>
        <item x="1074"/>
        <item x="3096"/>
        <item x="764"/>
        <item x="4916"/>
        <item x="2181"/>
        <item x="2258"/>
        <item x="2329"/>
        <item x="3460"/>
        <item x="1861"/>
        <item x="4109"/>
        <item x="1623"/>
        <item x="3495"/>
        <item x="694"/>
        <item x="1776"/>
        <item x="4251"/>
        <item x="4763"/>
        <item x="2017"/>
        <item x="845"/>
        <item x="551"/>
        <item x="3398"/>
        <item x="72"/>
        <item x="2075"/>
        <item x="3439"/>
        <item x="490"/>
        <item x="1162"/>
        <item x="3670"/>
        <item x="77"/>
        <item x="2675"/>
        <item x="2193"/>
        <item x="546"/>
        <item x="3924"/>
        <item x="4050"/>
        <item x="5153"/>
        <item x="5016"/>
        <item x="3880"/>
        <item x="2785"/>
        <item x="581"/>
        <item x="1016"/>
        <item x="2771"/>
        <item x="2534"/>
        <item x="303"/>
        <item x="1645"/>
        <item x="4245"/>
        <item x="2858"/>
        <item x="2891"/>
        <item x="1227"/>
        <item x="411"/>
        <item x="2012"/>
        <item x="4910"/>
        <item x="4102"/>
        <item x="1195"/>
        <item x="4692"/>
        <item x="1627"/>
        <item x="4065"/>
        <item x="1332"/>
        <item x="2472"/>
        <item x="4278"/>
        <item x="2158"/>
        <item x="2878"/>
        <item x="2377"/>
        <item x="388"/>
        <item x="285"/>
        <item x="2518"/>
        <item x="2428"/>
        <item x="1488"/>
        <item x="2507"/>
        <item x="2485"/>
        <item x="510"/>
        <item x="1592"/>
        <item x="3230"/>
        <item x="368"/>
        <item x="2364"/>
        <item x="439"/>
        <item x="4525"/>
        <item x="4106"/>
        <item x="4066"/>
        <item x="3036"/>
        <item x="2548"/>
        <item x="4562"/>
        <item x="2053"/>
        <item x="2587"/>
        <item x="4914"/>
        <item x="3508"/>
        <item x="2163"/>
        <item x="4661"/>
        <item x="1624"/>
        <item x="1150"/>
        <item x="3247"/>
        <item x="3465"/>
        <item x="760"/>
        <item x="4400"/>
        <item x="2120"/>
        <item x="3654"/>
        <item x="4250"/>
        <item x="4798"/>
        <item x="1684"/>
        <item x="1905"/>
        <item x="2340"/>
        <item x="2087"/>
        <item x="3039"/>
        <item x="1733"/>
        <item x="3155"/>
        <item x="2754"/>
        <item x="2145"/>
        <item x="3955"/>
        <item x="1163"/>
        <item x="5001"/>
        <item x="4534"/>
        <item x="1812"/>
        <item x="38"/>
        <item x="3725"/>
        <item x="1134"/>
        <item x="2868"/>
        <item x="3368"/>
        <item x="5111"/>
        <item x="4299"/>
        <item x="1467"/>
        <item x="35"/>
        <item x="4637"/>
        <item x="3354"/>
        <item x="3203"/>
        <item x="2818"/>
        <item x="744"/>
        <item x="226"/>
        <item x="3079"/>
        <item x="3365"/>
        <item x="4984"/>
        <item x="4743"/>
        <item x="3655"/>
        <item x="2504"/>
        <item x="1687"/>
        <item x="646"/>
        <item x="1799"/>
        <item x="4718"/>
        <item x="2592"/>
        <item x="4492"/>
        <item x="4048"/>
        <item x="3980"/>
        <item x="2806"/>
        <item x="2674"/>
        <item x="3741"/>
        <item x="554"/>
        <item x="2738"/>
        <item x="309"/>
        <item x="371"/>
        <item x="4222"/>
        <item x="232"/>
        <item x="163"/>
        <item x="1416"/>
        <item x="1941"/>
        <item x="3597"/>
        <item x="3474"/>
        <item x="3407"/>
        <item x="1642"/>
        <item x="3378"/>
        <item x="2908"/>
        <item x="2879"/>
        <item x="1287"/>
        <item x="3305"/>
        <item x="4301"/>
        <item x="4411"/>
        <item x="4279"/>
        <item x="2550"/>
        <item x="2673"/>
        <item x="489"/>
        <item x="4998"/>
        <item x="3100"/>
        <item x="2194"/>
        <item x="76"/>
        <item x="1880"/>
        <item x="2844"/>
        <item x="2959"/>
        <item x="992"/>
        <item x="3099"/>
        <item x="4414"/>
        <item x="4936"/>
        <item x="4130"/>
        <item x="4220"/>
        <item x="2672"/>
        <item x="3984"/>
        <item x="2221"/>
        <item x="3149"/>
        <item x="3941"/>
        <item x="3248"/>
        <item x="5047"/>
        <item x="3001"/>
        <item x="3903"/>
        <item x="2186"/>
        <item x="3352"/>
        <item x="4570"/>
        <item x="1182"/>
        <item x="3227"/>
        <item x="2276"/>
        <item x="1176"/>
        <item x="4104"/>
        <item x="2508"/>
        <item x="3842"/>
        <item x="4326"/>
        <item x="1431"/>
        <item x="1411"/>
        <item x="2887"/>
        <item x="808"/>
        <item x="3221"/>
        <item x="2013"/>
        <item x="4012"/>
        <item x="1881"/>
        <item x="1338"/>
        <item x="1161"/>
        <item x="3499"/>
        <item x="4383"/>
        <item x="4871"/>
        <item x="327"/>
        <item x="3018"/>
        <item x="1179"/>
        <item x="4385"/>
        <item x="4103"/>
        <item x="1268"/>
        <item x="3371"/>
        <item x="643"/>
        <item x="4295"/>
        <item x="1471"/>
        <item x="1804"/>
        <item x="1741"/>
        <item x="1806"/>
        <item x="1558"/>
        <item x="4722"/>
        <item x="1337"/>
        <item x="4583"/>
        <item x="3992"/>
        <item x="2591"/>
        <item x="953"/>
        <item x="5070"/>
        <item x="4654"/>
        <item x="4488"/>
        <item x="4177"/>
        <item x="3701"/>
        <item x="2032"/>
        <item x="1228"/>
        <item x="552"/>
        <item x="825"/>
        <item x="2034"/>
        <item x="5096"/>
        <item x="4994"/>
        <item x="2165"/>
        <item x="1947"/>
        <item x="742"/>
        <item x="1164"/>
        <item x="2667"/>
        <item x="1284"/>
        <item x="1333"/>
        <item x="4028"/>
        <item x="1412"/>
        <item x="4538"/>
        <item x="1474"/>
        <item x="2242"/>
        <item x="556"/>
        <item x="3316"/>
        <item x="3038"/>
        <item x="3908"/>
        <item x="3739"/>
        <item x="887"/>
        <item x="1775"/>
        <item x="2238"/>
        <item x="3476"/>
        <item x="3181"/>
        <item x="5086"/>
        <item x="4563"/>
        <item x="3009"/>
        <item x="1664"/>
        <item x="5069"/>
        <item x="1610"/>
        <item x="31"/>
        <item x="4380"/>
        <item x="1245"/>
        <item x="1719"/>
        <item x="3437"/>
        <item x="3177"/>
        <item x="494"/>
        <item x="1621"/>
        <item x="2603"/>
        <item x="1069"/>
        <item x="4915"/>
        <item x="4398"/>
        <item x="1948"/>
        <item x="2958"/>
        <item x="4869"/>
        <item x="2562"/>
        <item x="2103"/>
        <item x="286"/>
        <item x="4285"/>
        <item x="2374"/>
        <item x="3301"/>
        <item x="4801"/>
        <item x="3457"/>
        <item x="3653"/>
        <item x="3391"/>
        <item x="1057"/>
        <item x="3302"/>
        <item x="2899"/>
        <item x="2418"/>
        <item x="5049"/>
        <item x="2069"/>
        <item x="3742"/>
        <item x="1470"/>
        <item x="4515"/>
        <item x="4911"/>
        <item x="988"/>
        <item x="3721"/>
        <item x="2114"/>
        <item x="2769"/>
        <item x="2529"/>
        <item x="2734"/>
        <item x="3580"/>
        <item x="4764"/>
        <item x="2782"/>
        <item x="2310"/>
        <item x="2689"/>
        <item x="4564"/>
        <item x="4432"/>
        <item x="4739"/>
        <item x="4352"/>
        <item x="2243"/>
        <item x="3576"/>
        <item x="409"/>
        <item x="3976"/>
        <item x="4224"/>
        <item x="4228"/>
        <item x="2736"/>
        <item x="1180"/>
        <item x="3051"/>
        <item x="1807"/>
        <item x="1158"/>
        <item x="1435"/>
        <item x="1378"/>
        <item x="1468"/>
        <item x="1181"/>
        <item x="5084"/>
        <item x="4401"/>
        <item x="1068"/>
        <item x="2953"/>
        <item x="3375"/>
        <item x="3554"/>
        <item x="5000"/>
        <item x="3575"/>
        <item x="4004"/>
        <item x="33"/>
        <item x="3898"/>
        <item x="2957"/>
        <item x="3097"/>
        <item x="3296"/>
        <item x="3779"/>
        <item x="3778"/>
        <item x="4443"/>
        <item x="4167"/>
        <item x="4640"/>
        <item x="2928"/>
        <item x="1252"/>
        <item x="4702"/>
        <item x="1787"/>
        <item x="4932"/>
        <item x="4426"/>
        <item x="3357"/>
        <item x="1859"/>
        <item x="5082"/>
        <item x="328"/>
        <item x="3781"/>
        <item x="3262"/>
        <item x="1233"/>
        <item x="615"/>
        <item x="763"/>
        <item x="1778"/>
        <item x="305"/>
        <item x="2688"/>
        <item x="1515"/>
        <item x="3337"/>
        <item x="2014"/>
        <item x="3225"/>
        <item x="3389"/>
        <item x="4591"/>
        <item x="1123"/>
        <item x="2867"/>
        <item x="3679"/>
        <item x="4657"/>
        <item x="5200"/>
        <item x="1229"/>
        <item x="2954"/>
        <item x="5073"/>
        <item x="1251"/>
        <item x="4773"/>
        <item x="4814"/>
        <item x="4627"/>
        <item x="2049"/>
        <item x="1516"/>
        <item x="700"/>
        <item x="3266"/>
        <item x="3946"/>
        <item x="3496"/>
        <item x="3616"/>
        <item x="1863"/>
        <item x="1122"/>
        <item x="3814"/>
        <item x="2324"/>
        <item x="387"/>
        <item x="3440"/>
        <item x="4231"/>
        <item x="4146"/>
        <item x="3991"/>
        <item x="2768"/>
        <item x="385"/>
        <item x="2257"/>
        <item x="3374"/>
        <item x="1198"/>
        <item x="5121"/>
        <item x="3724"/>
        <item x="306"/>
        <item x="1879"/>
        <item x="4439"/>
        <item x="304"/>
        <item x="4315"/>
        <item x="2872"/>
        <item x="1690"/>
        <item x="2338"/>
        <item x="3239"/>
        <item x="2411"/>
        <item x="1858"/>
        <item x="553"/>
        <item x="2584"/>
        <item x="2913"/>
        <item x="129"/>
        <item x="2376"/>
        <item x="1196"/>
        <item x="3455"/>
        <item x="823"/>
        <item x="2378"/>
        <item x="919"/>
        <item x="2239"/>
        <item x="1688"/>
        <item x="2871"/>
        <item x="4429"/>
        <item x="2001"/>
        <item x="2588"/>
        <item x="3372"/>
        <item x="1379"/>
        <item x="4767"/>
        <item x="3657"/>
        <item x="1866"/>
        <item x="1779"/>
        <item x="936"/>
        <item x="164"/>
        <item x="4369"/>
        <item x="1683"/>
        <item x="4517"/>
        <item x="4041"/>
        <item x="4572"/>
        <item x="4460"/>
        <item x="2322"/>
        <item x="2798"/>
        <item x="2988"/>
        <item x="1777"/>
        <item x="1047"/>
        <item x="762"/>
        <item x="5138"/>
        <item x="2914"/>
        <item x="1907"/>
        <item x="4303"/>
        <item x="1860"/>
        <item x="188"/>
        <item x="3157"/>
        <item x="284"/>
        <item x="1072"/>
        <item x="3994"/>
        <item x="3297"/>
        <item x="2274"/>
        <item x="642"/>
        <item x="5201"/>
        <item x="2292"/>
        <item x="2354"/>
        <item x="2707"/>
        <item x="1717"/>
        <item x="3035"/>
        <item x="2503"/>
        <item x="3977"/>
        <item x="4720"/>
        <item x="1087"/>
        <item x="2533"/>
        <item x="4672"/>
        <item x="3620"/>
        <item x="2898"/>
        <item x="3647"/>
        <item x="3435"/>
        <item x="3583"/>
        <item x="4502"/>
        <item x="5122"/>
        <item x="5123"/>
        <item x="4047"/>
        <item x="1734"/>
        <item x="1160"/>
        <item x="2893"/>
        <item x="3810"/>
        <item x="4673"/>
        <item x="3436"/>
        <item x="2960"/>
        <item x="473"/>
        <item x="3065"/>
        <item x="2538"/>
        <item x="1646"/>
        <item x="2275"/>
        <item x="3173"/>
        <item x="3716"/>
        <item x="3275"/>
        <item x="3859"/>
        <item x="4760"/>
        <item x="3050"/>
        <item x="3633"/>
        <item x="935"/>
        <item x="2539"/>
        <item x="3601"/>
        <item x="1088"/>
        <item x="741"/>
        <item x="2528"/>
        <item x="3650"/>
        <item x="3438"/>
        <item x="1946"/>
        <item x="3722"/>
        <item x="1555"/>
        <item x="4653"/>
        <item x="2442"/>
        <item x="2101"/>
        <item x="734"/>
        <item x="2733"/>
        <item x="1739"/>
        <item x="2056"/>
        <item x="470"/>
        <item x="2321"/>
        <item x="74"/>
        <item x="2011"/>
        <item x="1380"/>
        <item x="2776"/>
        <item x="5180"/>
        <item x="3095"/>
        <item x="2630"/>
        <item x="4674"/>
        <item x="938"/>
        <item x="5190"/>
        <item x="433"/>
        <item x="3420"/>
        <item x="4409"/>
        <item x="4920"/>
        <item x="786"/>
        <item x="2382"/>
        <item x="3907"/>
        <item x="187"/>
        <item x="2460"/>
        <item x="1291"/>
        <item x="2890"/>
        <item x="3250"/>
        <item x="4121"/>
        <item x="3034"/>
        <item x="1286"/>
        <item x="225"/>
        <item x="2191"/>
        <item x="4782"/>
        <item x="435"/>
        <item x="2817"/>
        <item x="2671"/>
        <item x="3295"/>
        <item x="5199"/>
        <item x="4996"/>
        <item x="1410"/>
        <item x="3850"/>
        <item x="2256"/>
        <item x="282"/>
        <item x="3131"/>
        <item x="5141"/>
        <item x="3780"/>
        <item x="3648"/>
        <item x="783"/>
        <item x="2773"/>
        <item x="3336"/>
        <item x="3664"/>
        <item x="1906"/>
        <item x="2115"/>
        <item x="4395"/>
        <item x="4742"/>
        <item x="866"/>
        <item x="5015"/>
        <item x="1983"/>
        <item x="1613"/>
        <item x="2208"/>
        <item x="4912"/>
        <item x="5081"/>
        <item x="4513"/>
        <item x="3714"/>
        <item x="1290"/>
        <item x="1575"/>
        <item x="3957"/>
        <item x="3796"/>
        <item x="2886"/>
        <item x="1070"/>
        <item x="2426"/>
        <item x="4812"/>
        <item x="2218"/>
        <item x="4594"/>
        <item x="3094"/>
        <item x="4479"/>
        <item x="5066"/>
        <item x="4875"/>
        <item x="1964"/>
        <item x="2530"/>
        <item x="2894"/>
        <item x="457"/>
        <item x="3220"/>
        <item x="1640"/>
        <item x="4014"/>
        <item x="4446"/>
        <item x="3166"/>
        <item x="3380"/>
        <item x="1469"/>
        <item x="2513"/>
        <item x="3168"/>
        <item x="1554"/>
        <item x="2461"/>
        <item x="3841"/>
        <item x="5127"/>
        <item x="3526"/>
        <item x="3200"/>
        <item x="4128"/>
        <item x="3849"/>
        <item x="3954"/>
        <item x="1548"/>
        <item x="2892"/>
        <item x="1945"/>
        <item x="1446"/>
        <item x="4297"/>
        <item x="4474"/>
        <item x="2751"/>
        <item x="1780"/>
        <item x="2241"/>
        <item x="3899"/>
        <item x="3603"/>
        <item x="507"/>
        <item x="2336"/>
        <item x="5164"/>
        <item x="2067"/>
        <item x="3978"/>
        <item x="2938"/>
        <item x="4312"/>
        <item x="2808"/>
        <item x="4480"/>
        <item x="3631"/>
        <item x="4800"/>
        <item x="159"/>
        <item x="1302"/>
        <item x="4158"/>
        <item x="34"/>
        <item x="2449"/>
        <item x="5018"/>
        <item x="3161"/>
        <item x="2337"/>
        <item x="4156"/>
        <item x="4010"/>
        <item x="2602"/>
        <item x="578"/>
        <item x="1383"/>
        <item x="846"/>
        <item x="365"/>
        <item x="185"/>
        <item x="3506"/>
        <item x="2969"/>
        <item x="4522"/>
        <item x="4797"/>
        <item x="406"/>
        <item x="3982"/>
        <item x="2196"/>
        <item x="4971"/>
        <item x="2051"/>
        <item x="1519"/>
        <item x="4377"/>
        <item x="3925"/>
        <item x="4867"/>
        <item x="2398"/>
        <item x="3723"/>
        <item x="1048"/>
        <item x="2560"/>
        <item x="2950"/>
        <item x="2184"/>
        <item x="881"/>
        <item x="3868"/>
        <item x="1660"/>
        <item x="3516"/>
        <item x="841"/>
        <item x="2885"/>
        <item x="695"/>
        <item x="3322"/>
        <item x="2159"/>
        <item x="4526"/>
        <item x="4827"/>
        <item x="1434"/>
        <item x="144"/>
        <item x="2394"/>
        <item x="2573"/>
        <item x="2845"/>
        <item x="1591"/>
        <item x="1574"/>
        <item x="2797"/>
        <item x="3862"/>
        <item x="2951"/>
        <item x="2320"/>
        <item x="2582"/>
        <item x="2524"/>
        <item x="4240"/>
        <item x="5203"/>
        <item x="550"/>
        <item x="810"/>
        <item x="1301"/>
        <item x="5150"/>
        <item x="1518"/>
        <item x="1965"/>
        <item x="1243"/>
        <item x="2929"/>
        <item x="2586"/>
        <item x="4566"/>
        <item x="989"/>
        <item x="1802"/>
        <item x="4512"/>
        <item x="3443"/>
        <item x="3167"/>
        <item x="2896"/>
        <item x="1263"/>
        <item x="4858"/>
        <item x="952"/>
        <item x="3145"/>
        <item x="3306"/>
        <item x="29"/>
        <item x="2279"/>
        <item x="3858"/>
        <item x="4848"/>
        <item x="1838"/>
        <item x="2995"/>
        <item x="1824"/>
        <item x="1665"/>
        <item x="4815"/>
        <item x="2583"/>
        <item x="3338"/>
        <item x="4845"/>
        <item x="842"/>
        <item x="1403"/>
        <item x="5149"/>
        <item x="73"/>
        <item x="4738"/>
        <item x="4584"/>
        <item x="3298"/>
        <item x="456"/>
        <item x="3685"/>
        <item x="2996"/>
        <item x="2410"/>
        <item x="3156"/>
        <item x="5065"/>
        <item x="2048"/>
        <item x="1797"/>
        <item x="1056"/>
        <item x="2130"/>
        <item x="3237"/>
        <item x="3264"/>
        <item x="4933"/>
        <item x="111"/>
        <item x="4524"/>
        <item x="4314"/>
        <item x="4438"/>
        <item x="142"/>
        <item x="3515"/>
        <item x="4700"/>
        <item x="1661"/>
        <item x="2443"/>
        <item x="1317"/>
        <item x="987"/>
        <item x="2807"/>
        <item x="1800"/>
        <item x="3917"/>
        <item x="3493"/>
        <item x="5060"/>
        <item x="2185"/>
        <item x="2235"/>
        <item x="4082"/>
        <item x="2088"/>
        <item x="3245"/>
        <item x="4487"/>
        <item x="1009"/>
        <item x="3686"/>
        <item x="4844"/>
        <item x="1010"/>
        <item x="4866"/>
        <item x="861"/>
        <item x="3176"/>
        <item x="3840"/>
        <item x="3798"/>
        <item x="629"/>
        <item x="3527"/>
        <item x="1703"/>
        <item x="3975"/>
        <item x="2183"/>
        <item x="4624"/>
        <item x="5202"/>
        <item x="4332"/>
        <item x="4829"/>
        <item x="2160"/>
        <item x="2505"/>
        <item x="3649"/>
        <item x="4276"/>
        <item x="4589"/>
        <item x="4825"/>
        <item x="2863"/>
        <item x="4548"/>
        <item x="2164"/>
        <item x="4335"/>
        <item x="3472"/>
        <item x="5014"/>
        <item x="2720"/>
        <item x="4671"/>
        <item x="4286"/>
        <item x="2319"/>
        <item x="3507"/>
        <item x="577"/>
        <item x="3593"/>
        <item x="1316"/>
        <item x="1840"/>
        <item x="4958"/>
        <item x="1404"/>
        <item x="1718"/>
        <item x="4785"/>
        <item x="4243"/>
        <item x="4175"/>
        <item x="903"/>
        <item x="4567"/>
        <item x="3639"/>
        <item x="4165"/>
        <item x="471"/>
        <item x="4585"/>
        <item x="1402"/>
        <item x="5165"/>
        <item x="3278"/>
        <item x="1265"/>
        <item x="5036"/>
        <item x="1345"/>
        <item x="3684"/>
        <item x="5038"/>
        <item x="2525"/>
        <item x="2462"/>
        <item x="5162"/>
        <item x="1244"/>
        <item x="5166"/>
        <item x="5175"/>
        <item x="3186"/>
        <item x="1264"/>
        <item x="3857"/>
        <item x="576"/>
        <item x="3579"/>
        <item x="2392"/>
        <item x="2450"/>
        <item x="1801"/>
        <item x="3114"/>
        <item x="75"/>
        <item x="4913"/>
        <item x="5177"/>
        <item x="3688"/>
        <item x="4876"/>
        <item x="3825"/>
        <item x="4935"/>
        <item x="4223"/>
        <item x="547"/>
        <item x="4115"/>
        <item x="4655"/>
        <item x="2373"/>
        <item x="4144"/>
        <item x="3848"/>
        <item x="4455"/>
        <item x="3900"/>
        <item x="4878"/>
        <item x="1850"/>
        <item x="5189"/>
        <item x="2427"/>
        <item x="4701"/>
        <item x="472"/>
        <item x="3809"/>
        <item x="4824"/>
        <item x="3130"/>
        <item x="2865"/>
        <item x="3201"/>
        <item x="4586"/>
        <item x="4703"/>
        <item x="2102"/>
        <item x="1455"/>
        <item x="4334"/>
        <item x="2363"/>
        <item x="1285"/>
        <item x="4166"/>
        <item x="3294"/>
        <item x="4568"/>
        <item x="1405"/>
        <item x="860"/>
        <item x="5188"/>
        <item x="1746"/>
        <item x="3077"/>
        <item x="2884"/>
        <item x="2031"/>
        <item x="984"/>
        <item x="1011"/>
        <item x="3219"/>
        <item x="5034"/>
        <item x="2187"/>
        <item x="4856"/>
        <item x="4262"/>
        <item x="4813"/>
        <item x="2870"/>
        <item x="2752"/>
        <item x="4457"/>
        <item x="4857"/>
        <item x="1796"/>
        <item x="3286"/>
        <item x="3539"/>
        <item x="4999"/>
        <item x="3238"/>
        <item x="4273"/>
        <item x="4826"/>
        <item x="920"/>
        <item x="2829"/>
        <item x="4410"/>
        <item x="3918"/>
        <item x="4157"/>
        <item x="4865"/>
        <item x="3963"/>
        <item x="4500"/>
        <item x="4009"/>
        <item x="1848"/>
        <item x="2182"/>
        <item x="4378"/>
        <item x="2500"/>
        <item x="2190"/>
        <item x="2030"/>
        <item x="4995"/>
        <item x="4501"/>
        <item x="4651"/>
        <item x="4842"/>
        <item x="3574"/>
        <item x="2226"/>
        <item x="4565"/>
        <item x="2783"/>
        <item x="5176"/>
        <item x="4239"/>
        <item x="2526"/>
        <item x="2237"/>
        <item x="4127"/>
        <item x="2949"/>
        <item x="2255"/>
        <item x="1212"/>
        <item x="4456"/>
        <item x="4186"/>
        <item x="2068"/>
        <item x="4083"/>
        <item x="3766"/>
        <item x="271"/>
        <item x="3594"/>
        <item x="2234"/>
        <item x="5210"/>
        <item x="5151"/>
        <item x="1641"/>
        <item x="1759"/>
        <item x="3916"/>
        <item x="3592"/>
        <item x="2484"/>
        <item x="4145"/>
        <item x="5140"/>
        <item x="4486"/>
        <item x="4293"/>
        <item x="434"/>
        <item x="3456"/>
        <item x="967"/>
        <item x="2470"/>
        <item x="4396"/>
        <item x="2128"/>
        <item x="4116"/>
        <item x="3115"/>
        <item x="3494"/>
        <item x="4201"/>
        <item x="2142"/>
        <item x="2161"/>
        <item x="5152"/>
        <item x="4511"/>
        <item x="4972"/>
        <item x="3218"/>
        <item x="4424"/>
        <item x="3146"/>
        <item x="5139"/>
        <item x="1682"/>
        <item x="3878"/>
        <item x="0"/>
        <item x="2883"/>
        <item x="5163"/>
        <item x="4884"/>
        <item x="2393"/>
        <item x="4985"/>
        <item x="4473"/>
        <item x="526"/>
        <item x="4983"/>
        <item x="1998"/>
        <item x="3797"/>
        <item x="4811"/>
        <item x="127"/>
        <item x="3826"/>
        <item x="4284"/>
        <item x="4636"/>
        <item x="1362"/>
        <item x="4533"/>
        <item x="4843"/>
        <item x="3419"/>
        <item x="882"/>
        <item x="4897"/>
        <item x="3552"/>
        <item x="3236"/>
        <item x="350"/>
        <item x="5208"/>
        <item x="5108"/>
        <item t="default"/>
      </items>
    </pivotField>
    <pivotField dataField="1" showAll="0">
      <items count="303">
        <item x="6"/>
        <item x="1"/>
        <item x="5"/>
        <item x="29"/>
        <item x="7"/>
        <item x="11"/>
        <item x="54"/>
        <item x="9"/>
        <item x="67"/>
        <item x="8"/>
        <item x="10"/>
        <item x="45"/>
        <item x="27"/>
        <item x="22"/>
        <item x="12"/>
        <item x="33"/>
        <item x="56"/>
        <item x="83"/>
        <item x="58"/>
        <item x="13"/>
        <item x="41"/>
        <item x="39"/>
        <item x="71"/>
        <item x="51"/>
        <item x="93"/>
        <item x="37"/>
        <item x="65"/>
        <item x="46"/>
        <item x="64"/>
        <item x="16"/>
        <item x="47"/>
        <item x="53"/>
        <item x="94"/>
        <item x="61"/>
        <item x="24"/>
        <item x="43"/>
        <item x="20"/>
        <item x="15"/>
        <item x="69"/>
        <item x="74"/>
        <item x="80"/>
        <item x="63"/>
        <item x="78"/>
        <item x="26"/>
        <item x="132"/>
        <item x="79"/>
        <item x="19"/>
        <item x="89"/>
        <item x="111"/>
        <item x="77"/>
        <item x="48"/>
        <item x="28"/>
        <item x="34"/>
        <item x="38"/>
        <item x="170"/>
        <item x="81"/>
        <item x="73"/>
        <item x="84"/>
        <item x="2"/>
        <item x="31"/>
        <item x="133"/>
        <item x="146"/>
        <item x="115"/>
        <item x="87"/>
        <item x="143"/>
        <item x="127"/>
        <item x="52"/>
        <item x="109"/>
        <item x="72"/>
        <item x="17"/>
        <item x="124"/>
        <item x="105"/>
        <item x="88"/>
        <item x="166"/>
        <item x="60"/>
        <item x="70"/>
        <item x="68"/>
        <item x="150"/>
        <item x="85"/>
        <item x="148"/>
        <item x="130"/>
        <item x="57"/>
        <item x="154"/>
        <item x="182"/>
        <item x="129"/>
        <item x="30"/>
        <item x="62"/>
        <item x="3"/>
        <item x="42"/>
        <item x="153"/>
        <item x="174"/>
        <item x="167"/>
        <item x="204"/>
        <item x="66"/>
        <item x="128"/>
        <item x="125"/>
        <item x="55"/>
        <item x="131"/>
        <item x="92"/>
        <item x="113"/>
        <item x="114"/>
        <item x="59"/>
        <item x="103"/>
        <item x="145"/>
        <item x="165"/>
        <item x="183"/>
        <item x="86"/>
        <item x="82"/>
        <item x="32"/>
        <item x="169"/>
        <item x="202"/>
        <item x="35"/>
        <item x="168"/>
        <item x="152"/>
        <item x="225"/>
        <item x="139"/>
        <item x="216"/>
        <item x="191"/>
        <item x="21"/>
        <item x="122"/>
        <item x="206"/>
        <item x="181"/>
        <item x="188"/>
        <item x="198"/>
        <item x="192"/>
        <item x="227"/>
        <item x="116"/>
        <item x="18"/>
        <item x="107"/>
        <item x="265"/>
        <item x="197"/>
        <item x="207"/>
        <item x="121"/>
        <item x="144"/>
        <item x="156"/>
        <item x="234"/>
        <item x="160"/>
        <item x="205"/>
        <item x="228"/>
        <item x="104"/>
        <item x="135"/>
        <item x="157"/>
        <item x="242"/>
        <item x="187"/>
        <item x="171"/>
        <item x="275"/>
        <item x="236"/>
        <item x="155"/>
        <item x="176"/>
        <item x="99"/>
        <item x="50"/>
        <item x="266"/>
        <item x="140"/>
        <item x="126"/>
        <item x="175"/>
        <item x="200"/>
        <item x="267"/>
        <item x="40"/>
        <item x="110"/>
        <item x="247"/>
        <item x="101"/>
        <item x="189"/>
        <item x="102"/>
        <item x="290"/>
        <item x="184"/>
        <item x="159"/>
        <item x="280"/>
        <item x="158"/>
        <item x="218"/>
        <item x="96"/>
        <item x="98"/>
        <item x="177"/>
        <item x="271"/>
        <item x="178"/>
        <item x="193"/>
        <item x="161"/>
        <item x="97"/>
        <item x="14"/>
        <item x="276"/>
        <item x="244"/>
        <item x="258"/>
        <item x="123"/>
        <item x="4"/>
        <item x="112"/>
        <item x="246"/>
        <item x="257"/>
        <item x="210"/>
        <item x="201"/>
        <item x="240"/>
        <item x="219"/>
        <item x="293"/>
        <item x="232"/>
        <item x="138"/>
        <item x="263"/>
        <item x="253"/>
        <item x="264"/>
        <item x="49"/>
        <item x="179"/>
        <item x="252"/>
        <item x="149"/>
        <item x="248"/>
        <item x="251"/>
        <item x="239"/>
        <item x="147"/>
        <item x="142"/>
        <item x="212"/>
        <item x="108"/>
        <item x="215"/>
        <item x="75"/>
        <item x="172"/>
        <item x="296"/>
        <item x="120"/>
        <item x="281"/>
        <item x="106"/>
        <item x="260"/>
        <item x="272"/>
        <item x="274"/>
        <item x="222"/>
        <item x="118"/>
        <item x="117"/>
        <item x="151"/>
        <item x="194"/>
        <item x="282"/>
        <item x="186"/>
        <item x="90"/>
        <item x="199"/>
        <item x="196"/>
        <item x="23"/>
        <item x="289"/>
        <item x="229"/>
        <item x="250"/>
        <item x="36"/>
        <item x="173"/>
        <item x="259"/>
        <item x="299"/>
        <item x="269"/>
        <item x="273"/>
        <item x="255"/>
        <item x="278"/>
        <item x="141"/>
        <item x="261"/>
        <item x="292"/>
        <item x="100"/>
        <item x="243"/>
        <item x="180"/>
        <item x="195"/>
        <item x="286"/>
        <item x="76"/>
        <item x="220"/>
        <item x="294"/>
        <item x="291"/>
        <item x="285"/>
        <item x="203"/>
        <item x="262"/>
        <item x="238"/>
        <item x="91"/>
        <item x="162"/>
        <item x="224"/>
        <item x="241"/>
        <item x="231"/>
        <item x="233"/>
        <item x="249"/>
        <item x="185"/>
        <item x="164"/>
        <item x="208"/>
        <item x="213"/>
        <item x="256"/>
        <item x="226"/>
        <item x="230"/>
        <item x="217"/>
        <item x="270"/>
        <item x="254"/>
        <item x="277"/>
        <item x="301"/>
        <item x="284"/>
        <item x="288"/>
        <item x="137"/>
        <item x="279"/>
        <item x="95"/>
        <item x="25"/>
        <item x="297"/>
        <item x="295"/>
        <item x="163"/>
        <item x="209"/>
        <item x="298"/>
        <item x="300"/>
        <item x="287"/>
        <item x="136"/>
        <item x="221"/>
        <item x="268"/>
        <item x="134"/>
        <item x="237"/>
        <item x="119"/>
        <item x="211"/>
        <item x="214"/>
        <item x="283"/>
        <item x="190"/>
        <item x="245"/>
        <item x="44"/>
        <item x="223"/>
        <item x="235"/>
        <item x="0"/>
        <item t="default"/>
      </items>
    </pivotField>
    <pivotField dataField="1" showAll="0">
      <items count="312">
        <item x="6"/>
        <item x="1"/>
        <item x="5"/>
        <item x="7"/>
        <item x="44"/>
        <item x="31"/>
        <item x="64"/>
        <item x="9"/>
        <item x="8"/>
        <item x="10"/>
        <item x="68"/>
        <item x="63"/>
        <item x="22"/>
        <item x="28"/>
        <item x="43"/>
        <item x="84"/>
        <item x="57"/>
        <item x="32"/>
        <item x="73"/>
        <item x="12"/>
        <item x="94"/>
        <item x="39"/>
        <item x="55"/>
        <item x="56"/>
        <item x="19"/>
        <item x="82"/>
        <item x="37"/>
        <item x="47"/>
        <item x="15"/>
        <item x="11"/>
        <item x="66"/>
        <item x="52"/>
        <item x="62"/>
        <item x="14"/>
        <item x="91"/>
        <item x="24"/>
        <item x="21"/>
        <item x="45"/>
        <item x="74"/>
        <item x="54"/>
        <item x="77"/>
        <item x="41"/>
        <item x="61"/>
        <item x="71"/>
        <item x="26"/>
        <item x="36"/>
        <item x="49"/>
        <item x="33"/>
        <item x="76"/>
        <item x="85"/>
        <item x="78"/>
        <item x="130"/>
        <item x="109"/>
        <item x="89"/>
        <item x="79"/>
        <item x="88"/>
        <item x="96"/>
        <item x="116"/>
        <item x="27"/>
        <item x="158"/>
        <item x="87"/>
        <item x="53"/>
        <item x="29"/>
        <item x="142"/>
        <item x="129"/>
        <item x="150"/>
        <item x="168"/>
        <item x="60"/>
        <item x="81"/>
        <item x="2"/>
        <item x="152"/>
        <item x="70"/>
        <item x="59"/>
        <item x="121"/>
        <item x="16"/>
        <item x="65"/>
        <item x="90"/>
        <item x="86"/>
        <item x="133"/>
        <item x="115"/>
        <item x="98"/>
        <item x="97"/>
        <item x="83"/>
        <item x="107"/>
        <item x="58"/>
        <item x="18"/>
        <item x="202"/>
        <item x="170"/>
        <item x="156"/>
        <item x="48"/>
        <item x="183"/>
        <item x="40"/>
        <item x="106"/>
        <item x="80"/>
        <item x="134"/>
        <item x="95"/>
        <item x="3"/>
        <item x="67"/>
        <item x="164"/>
        <item x="46"/>
        <item x="169"/>
        <item x="110"/>
        <item x="135"/>
        <item x="126"/>
        <item x="163"/>
        <item x="194"/>
        <item x="165"/>
        <item x="268"/>
        <item x="112"/>
        <item x="114"/>
        <item x="124"/>
        <item x="195"/>
        <item x="159"/>
        <item x="20"/>
        <item x="69"/>
        <item x="145"/>
        <item x="51"/>
        <item x="260"/>
        <item x="232"/>
        <item x="198"/>
        <item x="125"/>
        <item x="196"/>
        <item x="185"/>
        <item x="296"/>
        <item x="180"/>
        <item x="17"/>
        <item x="140"/>
        <item x="210"/>
        <item x="177"/>
        <item x="154"/>
        <item x="178"/>
        <item x="247"/>
        <item x="128"/>
        <item x="221"/>
        <item x="160"/>
        <item x="241"/>
        <item x="172"/>
        <item x="166"/>
        <item x="220"/>
        <item x="248"/>
        <item x="162"/>
        <item x="265"/>
        <item x="283"/>
        <item x="223"/>
        <item x="38"/>
        <item x="258"/>
        <item x="279"/>
        <item x="208"/>
        <item x="235"/>
        <item x="263"/>
        <item x="200"/>
        <item x="199"/>
        <item x="184"/>
        <item x="193"/>
        <item x="167"/>
        <item x="103"/>
        <item x="301"/>
        <item x="187"/>
        <item x="119"/>
        <item x="108"/>
        <item x="288"/>
        <item x="292"/>
        <item x="237"/>
        <item x="197"/>
        <item x="216"/>
        <item x="105"/>
        <item x="186"/>
        <item x="302"/>
        <item x="287"/>
        <item x="209"/>
        <item x="271"/>
        <item x="174"/>
        <item x="280"/>
        <item x="218"/>
        <item x="104"/>
        <item x="290"/>
        <item x="205"/>
        <item x="34"/>
        <item x="219"/>
        <item x="236"/>
        <item x="266"/>
        <item x="273"/>
        <item x="211"/>
        <item x="151"/>
        <item x="204"/>
        <item x="171"/>
        <item x="101"/>
        <item x="306"/>
        <item x="212"/>
        <item x="299"/>
        <item x="4"/>
        <item x="102"/>
        <item x="272"/>
        <item x="30"/>
        <item x="293"/>
        <item x="141"/>
        <item x="155"/>
        <item x="284"/>
        <item x="122"/>
        <item x="240"/>
        <item x="13"/>
        <item x="191"/>
        <item x="188"/>
        <item x="118"/>
        <item x="267"/>
        <item x="146"/>
        <item x="127"/>
        <item x="157"/>
        <item x="269"/>
        <item x="278"/>
        <item x="217"/>
        <item x="189"/>
        <item x="192"/>
        <item x="179"/>
        <item x="123"/>
        <item x="72"/>
        <item x="181"/>
        <item x="285"/>
        <item x="214"/>
        <item x="233"/>
        <item x="153"/>
        <item x="276"/>
        <item x="213"/>
        <item x="111"/>
        <item x="222"/>
        <item x="238"/>
        <item x="275"/>
        <item x="250"/>
        <item x="190"/>
        <item x="274"/>
        <item x="203"/>
        <item x="137"/>
        <item x="131"/>
        <item x="148"/>
        <item x="143"/>
        <item x="253"/>
        <item x="149"/>
        <item x="309"/>
        <item x="304"/>
        <item x="307"/>
        <item x="206"/>
        <item x="215"/>
        <item x="286"/>
        <item x="249"/>
        <item x="147"/>
        <item x="277"/>
        <item x="35"/>
        <item x="173"/>
        <item x="264"/>
        <item x="281"/>
        <item x="262"/>
        <item x="161"/>
        <item x="117"/>
        <item x="230"/>
        <item x="50"/>
        <item x="259"/>
        <item x="294"/>
        <item x="246"/>
        <item x="303"/>
        <item x="92"/>
        <item x="132"/>
        <item x="256"/>
        <item x="93"/>
        <item x="224"/>
        <item x="182"/>
        <item x="300"/>
        <item x="228"/>
        <item x="75"/>
        <item x="231"/>
        <item x="257"/>
        <item x="226"/>
        <item x="245"/>
        <item x="113"/>
        <item x="144"/>
        <item x="297"/>
        <item x="176"/>
        <item x="23"/>
        <item x="201"/>
        <item x="291"/>
        <item x="239"/>
        <item x="298"/>
        <item x="120"/>
        <item x="295"/>
        <item x="270"/>
        <item x="243"/>
        <item x="282"/>
        <item x="252"/>
        <item x="289"/>
        <item x="175"/>
        <item x="139"/>
        <item x="229"/>
        <item x="100"/>
        <item x="99"/>
        <item x="225"/>
        <item x="308"/>
        <item x="25"/>
        <item x="305"/>
        <item x="310"/>
        <item x="242"/>
        <item x="136"/>
        <item x="255"/>
        <item x="207"/>
        <item x="138"/>
        <item x="227"/>
        <item x="42"/>
        <item x="254"/>
        <item x="261"/>
        <item x="234"/>
        <item x="244"/>
        <item x="251"/>
        <item x="0"/>
        <item t="default"/>
      </items>
    </pivotField>
    <pivotField numFmtId="9" showAll="0">
      <items count="16">
        <item x="14"/>
        <item x="13"/>
        <item x="12"/>
        <item x="11"/>
        <item x="10"/>
        <item x="9"/>
        <item x="8"/>
        <item x="7"/>
        <item x="6"/>
        <item x="5"/>
        <item x="4"/>
        <item x="3"/>
        <item x="2"/>
        <item x="1"/>
        <item x="0"/>
        <item t="default"/>
      </items>
    </pivotField>
    <pivotField numFmtId="164" showAll="0"/>
  </pivotFields>
  <rowFields count="2">
    <field x="3"/>
    <field x="0"/>
  </rowFields>
  <rowItems count="16">
    <i>
      <x v="113"/>
    </i>
    <i r="1">
      <x v="1"/>
    </i>
    <i r="1">
      <x v="2"/>
    </i>
    <i r="1">
      <x v="3"/>
    </i>
    <i r="1">
      <x v="4"/>
    </i>
    <i r="1">
      <x v="5"/>
    </i>
    <i r="1">
      <x v="6"/>
    </i>
    <i r="1">
      <x v="7"/>
    </i>
    <i r="1">
      <x v="8"/>
    </i>
    <i r="1">
      <x v="9"/>
    </i>
    <i r="1">
      <x v="10"/>
    </i>
    <i r="1">
      <x v="11"/>
    </i>
    <i r="1">
      <x v="12"/>
    </i>
    <i r="1">
      <x v="13"/>
    </i>
    <i r="1">
      <x v="14"/>
    </i>
    <i t="grand">
      <x/>
    </i>
  </rowItems>
  <colFields count="1">
    <field x="-2"/>
  </colFields>
  <colItems count="2">
    <i>
      <x/>
    </i>
    <i i="1">
      <x v="1"/>
    </i>
  </colItems>
  <pageFields count="1">
    <pageField fld="1" hier="-1"/>
  </pageFields>
  <dataFields count="2">
    <dataField name="Sum of Fishery Landed (%)" fld="8" baseField="0" baseItem="11"/>
    <dataField name="Sum of Fishery Nominal Value (%)" fld="7" baseField="0" baseItem="1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25"/>
  <sheetViews>
    <sheetView workbookViewId="0">
      <selection sqref="A1:K1"/>
    </sheetView>
  </sheetViews>
  <sheetFormatPr defaultRowHeight="15"/>
  <cols>
    <col min="1" max="1" width="6" customWidth="1"/>
    <col min="2" max="2" width="13.42578125" customWidth="1"/>
    <col min="3" max="3" width="54" customWidth="1"/>
    <col min="4" max="4" width="27" customWidth="1"/>
    <col min="5" max="5" width="50" customWidth="1"/>
    <col min="6" max="6" width="23" customWidth="1"/>
    <col min="7" max="7" width="24.28515625" customWidth="1"/>
    <col min="8" max="8" width="33.7109375" customWidth="1"/>
    <col min="9" max="9" width="24.28515625" customWidth="1"/>
    <col min="10" max="10" width="33.7109375" customWidth="1"/>
    <col min="11" max="11" width="27" customWidth="1"/>
  </cols>
  <sheetData>
    <row r="1" spans="1:11">
      <c r="A1" s="55" t="s">
        <v>0</v>
      </c>
      <c r="B1" s="56"/>
      <c r="C1" s="56"/>
      <c r="D1" s="56"/>
      <c r="E1" s="56"/>
      <c r="F1" s="56"/>
      <c r="G1" s="56"/>
      <c r="H1" s="56"/>
      <c r="I1" s="56"/>
      <c r="J1" s="56"/>
      <c r="K1" s="56"/>
    </row>
    <row r="2" spans="1:11">
      <c r="A2" s="55" t="s">
        <v>1</v>
      </c>
      <c r="B2" s="56"/>
      <c r="C2" s="56"/>
      <c r="D2" s="56"/>
      <c r="E2" s="56"/>
      <c r="F2" s="56"/>
      <c r="G2" s="56"/>
      <c r="H2" s="56"/>
      <c r="I2" s="56"/>
      <c r="J2" s="56"/>
      <c r="K2" s="56"/>
    </row>
    <row r="3" spans="1:11">
      <c r="A3" s="57" t="s">
        <v>269</v>
      </c>
      <c r="B3" s="58"/>
      <c r="C3" s="58"/>
      <c r="D3" s="58"/>
      <c r="E3" s="58"/>
      <c r="F3" s="58"/>
      <c r="G3" s="58"/>
      <c r="H3" s="58"/>
      <c r="I3" s="58"/>
      <c r="J3" s="58"/>
      <c r="K3" s="58"/>
    </row>
    <row r="4" spans="1:11">
      <c r="A4" s="1" t="s">
        <v>2</v>
      </c>
      <c r="B4" s="1" t="s">
        <v>3</v>
      </c>
      <c r="C4" s="1" t="s">
        <v>4</v>
      </c>
      <c r="D4" s="1" t="s">
        <v>5</v>
      </c>
      <c r="E4" s="1" t="s">
        <v>6</v>
      </c>
      <c r="F4" s="1" t="s">
        <v>7</v>
      </c>
      <c r="G4" s="1" t="s">
        <v>8</v>
      </c>
      <c r="H4" s="1" t="s">
        <v>9</v>
      </c>
      <c r="I4" s="1" t="s">
        <v>10</v>
      </c>
      <c r="J4" s="1" t="s">
        <v>11</v>
      </c>
      <c r="K4" s="1" t="s">
        <v>12</v>
      </c>
    </row>
    <row r="5" spans="1:11">
      <c r="A5" s="6">
        <v>2021</v>
      </c>
      <c r="B5" t="s">
        <v>13</v>
      </c>
      <c r="C5" t="s">
        <v>14</v>
      </c>
      <c r="D5" t="s">
        <v>15</v>
      </c>
      <c r="F5" s="4">
        <v>185740</v>
      </c>
      <c r="G5" s="5">
        <v>1301656</v>
      </c>
      <c r="J5" s="3">
        <v>1.0562</v>
      </c>
      <c r="K5" s="4">
        <v>175852.12</v>
      </c>
    </row>
    <row r="6" spans="1:11">
      <c r="A6" s="6">
        <v>2021</v>
      </c>
      <c r="B6" t="s">
        <v>13</v>
      </c>
      <c r="C6" t="s">
        <v>14</v>
      </c>
      <c r="D6" t="s">
        <v>16</v>
      </c>
      <c r="E6" t="s">
        <v>17</v>
      </c>
      <c r="F6" s="4">
        <v>61679</v>
      </c>
      <c r="G6" s="5">
        <v>3264</v>
      </c>
      <c r="H6" s="3">
        <v>1E-4</v>
      </c>
      <c r="I6" s="3">
        <v>1E-4</v>
      </c>
      <c r="J6" s="3">
        <v>1.0562</v>
      </c>
      <c r="K6" s="4">
        <v>58395.519999999997</v>
      </c>
    </row>
    <row r="7" spans="1:11">
      <c r="A7" s="6">
        <v>2021</v>
      </c>
      <c r="B7" t="s">
        <v>13</v>
      </c>
      <c r="C7" t="s">
        <v>14</v>
      </c>
      <c r="D7" t="s">
        <v>18</v>
      </c>
      <c r="E7" t="s">
        <v>19</v>
      </c>
      <c r="F7" s="4">
        <v>53896</v>
      </c>
      <c r="G7" s="5">
        <v>24376</v>
      </c>
      <c r="H7" s="3">
        <v>5.7999999999999996E-3</v>
      </c>
      <c r="I7" s="3">
        <v>6.8999999999999999E-3</v>
      </c>
      <c r="J7" s="3">
        <v>1.0562</v>
      </c>
      <c r="K7" s="4">
        <v>51026.84</v>
      </c>
    </row>
    <row r="8" spans="1:11">
      <c r="A8" s="6">
        <v>2021</v>
      </c>
      <c r="B8" t="s">
        <v>13</v>
      </c>
      <c r="C8" t="s">
        <v>14</v>
      </c>
      <c r="D8" t="s">
        <v>20</v>
      </c>
      <c r="E8" t="s">
        <v>21</v>
      </c>
      <c r="F8" s="4">
        <v>43175</v>
      </c>
      <c r="G8" s="5">
        <v>4145</v>
      </c>
      <c r="H8" s="3">
        <v>8.6999999999999994E-3</v>
      </c>
      <c r="I8" s="3">
        <v>9.5999999999999992E-3</v>
      </c>
      <c r="J8" s="3">
        <v>1.0562</v>
      </c>
      <c r="K8" s="4">
        <v>40876.58</v>
      </c>
    </row>
    <row r="9" spans="1:11">
      <c r="A9" s="6">
        <v>2021</v>
      </c>
      <c r="B9" t="s">
        <v>13</v>
      </c>
      <c r="C9" t="s">
        <v>14</v>
      </c>
      <c r="D9" t="s">
        <v>22</v>
      </c>
      <c r="E9" t="s">
        <v>21</v>
      </c>
      <c r="F9" s="4">
        <v>38088</v>
      </c>
      <c r="G9" s="5">
        <v>7112</v>
      </c>
      <c r="H9" s="3">
        <v>1.9699999999999999E-2</v>
      </c>
      <c r="I9" s="3">
        <v>2.0099999999999996E-2</v>
      </c>
      <c r="J9" s="3">
        <v>1.0562</v>
      </c>
      <c r="K9" s="4">
        <v>36060.379999999997</v>
      </c>
    </row>
    <row r="10" spans="1:11">
      <c r="A10" s="6">
        <v>2021</v>
      </c>
      <c r="B10" t="s">
        <v>13</v>
      </c>
      <c r="C10" t="s">
        <v>14</v>
      </c>
      <c r="D10" t="s">
        <v>23</v>
      </c>
      <c r="E10" t="s">
        <v>24</v>
      </c>
      <c r="F10" s="4">
        <v>9582</v>
      </c>
      <c r="G10" s="5">
        <v>1746</v>
      </c>
      <c r="H10" s="3">
        <v>1E-4</v>
      </c>
      <c r="I10" s="3">
        <v>1E-4</v>
      </c>
      <c r="J10" s="3">
        <v>1.0562</v>
      </c>
      <c r="K10" s="4">
        <v>9071.9</v>
      </c>
    </row>
    <row r="11" spans="1:11">
      <c r="A11" s="6">
        <v>2021</v>
      </c>
      <c r="B11" t="s">
        <v>13</v>
      </c>
      <c r="C11" t="s">
        <v>14</v>
      </c>
      <c r="D11" t="s">
        <v>25</v>
      </c>
      <c r="E11" t="s">
        <v>26</v>
      </c>
      <c r="F11" s="4">
        <v>7328</v>
      </c>
      <c r="G11" s="5">
        <v>12621</v>
      </c>
      <c r="H11" s="3">
        <v>2.0000000000000001E-4</v>
      </c>
      <c r="I11" s="3">
        <v>2.0000000000000001E-4</v>
      </c>
      <c r="J11" s="3">
        <v>1.0562</v>
      </c>
      <c r="K11" s="4">
        <v>6937.89</v>
      </c>
    </row>
    <row r="12" spans="1:11">
      <c r="A12" s="6">
        <v>2021</v>
      </c>
      <c r="B12" t="s">
        <v>13</v>
      </c>
      <c r="C12" t="s">
        <v>14</v>
      </c>
      <c r="D12" t="s">
        <v>27</v>
      </c>
      <c r="E12" t="s">
        <v>26</v>
      </c>
      <c r="F12" s="4">
        <v>4935</v>
      </c>
      <c r="G12" s="5">
        <v>4600</v>
      </c>
      <c r="H12" s="3">
        <v>1E-4</v>
      </c>
      <c r="I12" s="3">
        <v>2.0000000000000001E-4</v>
      </c>
      <c r="J12" s="3">
        <v>1.0562</v>
      </c>
      <c r="K12" s="4">
        <v>4672.29</v>
      </c>
    </row>
    <row r="13" spans="1:11">
      <c r="A13" s="6">
        <v>2021</v>
      </c>
      <c r="B13" t="s">
        <v>13</v>
      </c>
      <c r="C13" t="s">
        <v>14</v>
      </c>
      <c r="D13" t="s">
        <v>28</v>
      </c>
      <c r="E13" t="s">
        <v>24</v>
      </c>
      <c r="F13" s="4">
        <v>529</v>
      </c>
      <c r="G13" s="6">
        <v>589</v>
      </c>
      <c r="H13" s="3">
        <v>0</v>
      </c>
      <c r="I13" s="3">
        <v>1E-4</v>
      </c>
      <c r="J13" s="3">
        <v>1.0562</v>
      </c>
      <c r="K13" s="4">
        <v>500.84</v>
      </c>
    </row>
    <row r="14" spans="1:11">
      <c r="A14" s="6">
        <v>2021</v>
      </c>
      <c r="B14" t="s">
        <v>13</v>
      </c>
      <c r="C14" t="s">
        <v>14</v>
      </c>
      <c r="D14" t="s">
        <v>29</v>
      </c>
      <c r="E14" t="s">
        <v>19</v>
      </c>
      <c r="F14" s="4">
        <v>433</v>
      </c>
      <c r="G14" s="6">
        <v>765</v>
      </c>
      <c r="H14" s="3">
        <v>1E-4</v>
      </c>
      <c r="I14" s="3">
        <v>1E-4</v>
      </c>
      <c r="J14" s="3">
        <v>1.0562</v>
      </c>
      <c r="K14" s="4">
        <v>409.95</v>
      </c>
    </row>
    <row r="15" spans="1:11">
      <c r="A15" s="6">
        <v>2021</v>
      </c>
      <c r="B15" t="s">
        <v>13</v>
      </c>
      <c r="C15" t="s">
        <v>14</v>
      </c>
      <c r="D15" t="s">
        <v>30</v>
      </c>
      <c r="E15" t="s">
        <v>19</v>
      </c>
      <c r="F15" s="4">
        <v>341</v>
      </c>
      <c r="G15" s="6">
        <v>139</v>
      </c>
      <c r="H15" s="3">
        <v>0</v>
      </c>
      <c r="I15" s="3">
        <v>0</v>
      </c>
      <c r="J15" s="3">
        <v>1.0562</v>
      </c>
      <c r="K15" s="4">
        <v>322.85000000000002</v>
      </c>
    </row>
    <row r="16" spans="1:11">
      <c r="A16" s="6">
        <v>2021</v>
      </c>
      <c r="B16" t="s">
        <v>13</v>
      </c>
      <c r="C16" t="s">
        <v>14</v>
      </c>
      <c r="D16" t="s">
        <v>31</v>
      </c>
      <c r="E16" t="s">
        <v>24</v>
      </c>
      <c r="F16" s="4">
        <v>125</v>
      </c>
      <c r="G16" s="6">
        <v>24</v>
      </c>
      <c r="H16" s="3">
        <v>4.0000000000000002E-4</v>
      </c>
      <c r="I16" s="3">
        <v>2.9999999999999997E-4</v>
      </c>
      <c r="J16" s="3">
        <v>1.0562</v>
      </c>
      <c r="K16" s="4">
        <v>118.35</v>
      </c>
    </row>
    <row r="17" spans="1:11">
      <c r="A17" s="6">
        <v>2021</v>
      </c>
      <c r="B17" t="s">
        <v>13</v>
      </c>
      <c r="C17" t="s">
        <v>14</v>
      </c>
      <c r="D17" t="s">
        <v>32</v>
      </c>
      <c r="E17" t="s">
        <v>21</v>
      </c>
      <c r="F17" s="4">
        <v>34</v>
      </c>
      <c r="G17" s="6">
        <v>57</v>
      </c>
      <c r="H17" s="3">
        <v>2.0000000000000001E-4</v>
      </c>
      <c r="I17" s="3">
        <v>2.9999999999999997E-4</v>
      </c>
      <c r="J17" s="3">
        <v>1.0562</v>
      </c>
      <c r="K17" s="4">
        <v>32.19</v>
      </c>
    </row>
    <row r="18" spans="1:11">
      <c r="A18" s="6">
        <v>2021</v>
      </c>
      <c r="B18" t="s">
        <v>13</v>
      </c>
      <c r="C18" t="s">
        <v>14</v>
      </c>
      <c r="D18" t="s">
        <v>33</v>
      </c>
      <c r="E18" t="s">
        <v>21</v>
      </c>
      <c r="F18" s="4">
        <v>30</v>
      </c>
      <c r="G18" s="6">
        <v>30</v>
      </c>
      <c r="H18" s="3">
        <v>8.9999999999999998E-4</v>
      </c>
      <c r="I18" s="3">
        <v>8.0000000000000004E-4</v>
      </c>
      <c r="J18" s="3">
        <v>1.0562</v>
      </c>
      <c r="K18" s="4">
        <v>28.4</v>
      </c>
    </row>
    <row r="19" spans="1:11">
      <c r="A19" s="6">
        <v>2021</v>
      </c>
      <c r="B19" t="s">
        <v>13</v>
      </c>
      <c r="C19" t="s">
        <v>14</v>
      </c>
      <c r="D19" t="s">
        <v>34</v>
      </c>
      <c r="E19" t="s">
        <v>21</v>
      </c>
      <c r="F19" s="4">
        <v>25</v>
      </c>
      <c r="G19" s="6">
        <v>25</v>
      </c>
      <c r="H19" s="3">
        <v>7.000000000000001E-4</v>
      </c>
      <c r="I19" s="3">
        <v>7.000000000000001E-4</v>
      </c>
      <c r="J19" s="3">
        <v>1.0562</v>
      </c>
      <c r="K19" s="4">
        <v>23.67</v>
      </c>
    </row>
    <row r="20" spans="1:11">
      <c r="A20" s="6">
        <v>2021</v>
      </c>
      <c r="B20" t="s">
        <v>13</v>
      </c>
      <c r="C20" t="s">
        <v>14</v>
      </c>
      <c r="D20" t="s">
        <v>35</v>
      </c>
      <c r="E20" t="s">
        <v>36</v>
      </c>
      <c r="F20" s="4">
        <v>19</v>
      </c>
      <c r="G20" s="6">
        <v>8</v>
      </c>
      <c r="H20" s="3">
        <v>1E-3</v>
      </c>
      <c r="I20" s="3">
        <v>8.9999999999999998E-4</v>
      </c>
      <c r="J20" s="3">
        <v>1.0562</v>
      </c>
      <c r="K20" s="4">
        <v>17.989999999999998</v>
      </c>
    </row>
    <row r="21" spans="1:11">
      <c r="A21" s="6">
        <v>2021</v>
      </c>
      <c r="B21" t="s">
        <v>13</v>
      </c>
      <c r="C21" t="s">
        <v>14</v>
      </c>
      <c r="D21" t="s">
        <v>37</v>
      </c>
      <c r="E21" t="s">
        <v>38</v>
      </c>
      <c r="F21" s="4">
        <v>8</v>
      </c>
      <c r="G21" s="6">
        <v>6</v>
      </c>
      <c r="H21" s="3">
        <v>0</v>
      </c>
      <c r="I21" s="3">
        <v>0</v>
      </c>
      <c r="J21" s="3">
        <v>1.0562</v>
      </c>
      <c r="K21" s="4">
        <v>7.57</v>
      </c>
    </row>
    <row r="22" spans="1:11">
      <c r="A22" s="6">
        <v>2021</v>
      </c>
      <c r="B22" t="s">
        <v>13</v>
      </c>
      <c r="C22" t="s">
        <v>14</v>
      </c>
      <c r="D22" t="s">
        <v>39</v>
      </c>
      <c r="E22" t="s">
        <v>40</v>
      </c>
      <c r="F22" s="4">
        <v>7</v>
      </c>
      <c r="G22" s="6">
        <v>14</v>
      </c>
      <c r="H22" s="3">
        <v>0</v>
      </c>
      <c r="I22" s="3">
        <v>0</v>
      </c>
      <c r="J22" s="3">
        <v>1.0562</v>
      </c>
      <c r="K22" s="4">
        <v>6.63</v>
      </c>
    </row>
    <row r="23" spans="1:11">
      <c r="A23" s="6">
        <v>2021</v>
      </c>
      <c r="B23" t="s">
        <v>13</v>
      </c>
      <c r="C23" t="s">
        <v>14</v>
      </c>
      <c r="D23" t="s">
        <v>41</v>
      </c>
      <c r="E23" t="s">
        <v>26</v>
      </c>
      <c r="F23" s="4">
        <v>5</v>
      </c>
      <c r="G23" s="6">
        <v>15</v>
      </c>
      <c r="H23" s="3">
        <v>0</v>
      </c>
      <c r="I23" s="3">
        <v>0</v>
      </c>
      <c r="J23" s="3">
        <v>1.0562</v>
      </c>
      <c r="K23" s="4">
        <v>4.7300000000000004</v>
      </c>
    </row>
    <row r="24" spans="1:11">
      <c r="A24" s="6">
        <v>2021</v>
      </c>
      <c r="B24" t="s">
        <v>13</v>
      </c>
      <c r="C24" t="s">
        <v>14</v>
      </c>
      <c r="D24" t="s">
        <v>42</v>
      </c>
      <c r="E24" t="s">
        <v>43</v>
      </c>
      <c r="F24" s="4">
        <v>2</v>
      </c>
      <c r="G24" s="6">
        <v>1</v>
      </c>
      <c r="H24" s="3">
        <v>0</v>
      </c>
      <c r="I24" s="3">
        <v>0</v>
      </c>
      <c r="J24" s="3">
        <v>1.0562</v>
      </c>
      <c r="K24" s="4">
        <v>1.89</v>
      </c>
    </row>
    <row r="25" spans="1:11">
      <c r="A25" s="6">
        <v>2021</v>
      </c>
      <c r="B25" t="s">
        <v>13</v>
      </c>
      <c r="C25" t="s">
        <v>14</v>
      </c>
      <c r="D25" t="s">
        <v>44</v>
      </c>
      <c r="E25" t="s">
        <v>26</v>
      </c>
      <c r="F25" s="4">
        <v>1</v>
      </c>
      <c r="G25" s="6">
        <v>2</v>
      </c>
      <c r="H25" s="3">
        <v>0</v>
      </c>
      <c r="I25" s="3">
        <v>0</v>
      </c>
      <c r="J25" s="3">
        <v>1.0562</v>
      </c>
      <c r="K25" s="4">
        <v>0.95</v>
      </c>
    </row>
    <row r="26" spans="1:11">
      <c r="A26" s="6">
        <v>2021</v>
      </c>
      <c r="B26" t="s">
        <v>13</v>
      </c>
      <c r="C26" t="s">
        <v>14</v>
      </c>
      <c r="D26" t="s">
        <v>45</v>
      </c>
      <c r="E26" t="s">
        <v>21</v>
      </c>
      <c r="F26" s="4">
        <v>1</v>
      </c>
      <c r="G26" s="6">
        <v>2</v>
      </c>
      <c r="H26" s="3">
        <v>0</v>
      </c>
      <c r="I26" s="3">
        <v>0</v>
      </c>
      <c r="J26" s="3">
        <v>1.0562</v>
      </c>
      <c r="K26" s="4">
        <v>0.95</v>
      </c>
    </row>
    <row r="27" spans="1:11">
      <c r="A27" s="6">
        <v>2021</v>
      </c>
      <c r="B27" t="s">
        <v>13</v>
      </c>
      <c r="C27" t="s">
        <v>14</v>
      </c>
      <c r="D27" t="s">
        <v>46</v>
      </c>
      <c r="E27" t="s">
        <v>40</v>
      </c>
      <c r="F27" s="4">
        <v>1</v>
      </c>
      <c r="G27" s="6">
        <v>1</v>
      </c>
      <c r="H27" s="3">
        <v>0</v>
      </c>
      <c r="I27" s="3">
        <v>0</v>
      </c>
      <c r="J27" s="3">
        <v>1.0562</v>
      </c>
      <c r="K27" s="4">
        <v>0.95</v>
      </c>
    </row>
    <row r="28" spans="1:11">
      <c r="A28" s="6">
        <v>2021</v>
      </c>
      <c r="B28" t="s">
        <v>47</v>
      </c>
      <c r="C28" t="s">
        <v>48</v>
      </c>
      <c r="D28" t="s">
        <v>15</v>
      </c>
      <c r="F28" s="4">
        <v>20558</v>
      </c>
      <c r="G28" s="5">
        <v>26410</v>
      </c>
      <c r="J28" s="3">
        <v>1.0562</v>
      </c>
      <c r="K28" s="4">
        <v>19463.59</v>
      </c>
    </row>
    <row r="29" spans="1:11">
      <c r="A29" s="6">
        <v>2021</v>
      </c>
      <c r="B29" t="s">
        <v>47</v>
      </c>
      <c r="C29" t="s">
        <v>48</v>
      </c>
      <c r="D29" t="s">
        <v>25</v>
      </c>
      <c r="E29" t="s">
        <v>26</v>
      </c>
      <c r="F29" s="4">
        <v>14497</v>
      </c>
      <c r="G29" s="5">
        <v>23274</v>
      </c>
      <c r="H29" s="3">
        <v>5.0000000000000001E-4</v>
      </c>
      <c r="I29" s="3">
        <v>2.9999999999999997E-4</v>
      </c>
      <c r="J29" s="3">
        <v>1.0562</v>
      </c>
      <c r="K29" s="4">
        <v>13725.25</v>
      </c>
    </row>
    <row r="30" spans="1:11">
      <c r="A30" s="6">
        <v>2021</v>
      </c>
      <c r="B30" t="s">
        <v>47</v>
      </c>
      <c r="C30" t="s">
        <v>48</v>
      </c>
      <c r="D30" t="s">
        <v>18</v>
      </c>
      <c r="E30" t="s">
        <v>19</v>
      </c>
      <c r="F30" s="4">
        <v>13472</v>
      </c>
      <c r="G30" s="5">
        <v>10180</v>
      </c>
      <c r="H30" s="3">
        <v>1.4000000000000002E-3</v>
      </c>
      <c r="I30" s="3">
        <v>2.8999999999999998E-3</v>
      </c>
      <c r="J30" s="3">
        <v>1.0562</v>
      </c>
      <c r="K30" s="4">
        <v>12754.82</v>
      </c>
    </row>
    <row r="31" spans="1:11">
      <c r="A31" s="6">
        <v>2021</v>
      </c>
      <c r="B31" t="s">
        <v>47</v>
      </c>
      <c r="C31" t="s">
        <v>48</v>
      </c>
      <c r="D31" t="s">
        <v>27</v>
      </c>
      <c r="E31" t="s">
        <v>26</v>
      </c>
      <c r="F31" s="4">
        <v>5572</v>
      </c>
      <c r="G31" s="5">
        <v>5055</v>
      </c>
      <c r="H31" s="3">
        <v>2.0000000000000001E-4</v>
      </c>
      <c r="I31" s="3">
        <v>2.0000000000000001E-4</v>
      </c>
      <c r="J31" s="3">
        <v>1.0562</v>
      </c>
      <c r="K31" s="4">
        <v>5275.37</v>
      </c>
    </row>
    <row r="32" spans="1:11">
      <c r="A32" s="6">
        <v>2021</v>
      </c>
      <c r="B32" t="s">
        <v>47</v>
      </c>
      <c r="C32" t="s">
        <v>48</v>
      </c>
      <c r="D32" t="s">
        <v>30</v>
      </c>
      <c r="E32" t="s">
        <v>19</v>
      </c>
      <c r="F32" s="4">
        <v>222</v>
      </c>
      <c r="G32" s="6">
        <v>150</v>
      </c>
      <c r="H32" s="3">
        <v>0</v>
      </c>
      <c r="I32" s="3">
        <v>0</v>
      </c>
      <c r="J32" s="3">
        <v>1.0562</v>
      </c>
      <c r="K32" s="4">
        <v>210.18</v>
      </c>
    </row>
    <row r="33" spans="1:11">
      <c r="A33" s="6">
        <v>2021</v>
      </c>
      <c r="B33" t="s">
        <v>47</v>
      </c>
      <c r="C33" t="s">
        <v>48</v>
      </c>
      <c r="D33" t="s">
        <v>49</v>
      </c>
      <c r="E33" t="s">
        <v>50</v>
      </c>
      <c r="F33" s="4">
        <v>31</v>
      </c>
      <c r="G33" s="6">
        <v>7</v>
      </c>
      <c r="H33" s="3">
        <v>1E-4</v>
      </c>
      <c r="I33" s="3">
        <v>1E-4</v>
      </c>
      <c r="J33" s="3">
        <v>1.0562</v>
      </c>
      <c r="K33" s="4">
        <v>29.35</v>
      </c>
    </row>
    <row r="34" spans="1:11">
      <c r="A34" s="6">
        <v>2021</v>
      </c>
      <c r="B34" t="s">
        <v>47</v>
      </c>
      <c r="C34" t="s">
        <v>48</v>
      </c>
      <c r="D34" t="s">
        <v>44</v>
      </c>
      <c r="E34" t="s">
        <v>26</v>
      </c>
      <c r="F34" s="4">
        <v>5</v>
      </c>
      <c r="G34" s="6">
        <v>4</v>
      </c>
      <c r="H34" s="3">
        <v>0</v>
      </c>
      <c r="I34" s="3">
        <v>0</v>
      </c>
      <c r="J34" s="3">
        <v>1.0562</v>
      </c>
      <c r="K34" s="4">
        <v>4.7300000000000004</v>
      </c>
    </row>
    <row r="35" spans="1:11">
      <c r="A35" s="6">
        <v>2021</v>
      </c>
      <c r="B35" t="s">
        <v>47</v>
      </c>
      <c r="C35" t="s">
        <v>48</v>
      </c>
      <c r="D35" t="s">
        <v>46</v>
      </c>
      <c r="E35" t="s">
        <v>40</v>
      </c>
      <c r="F35" s="4">
        <v>5</v>
      </c>
      <c r="G35" s="6">
        <v>14</v>
      </c>
      <c r="H35" s="3">
        <v>0</v>
      </c>
      <c r="I35" s="3">
        <v>0</v>
      </c>
      <c r="J35" s="3">
        <v>1.0562</v>
      </c>
      <c r="K35" s="4">
        <v>4.7300000000000004</v>
      </c>
    </row>
    <row r="36" spans="1:11">
      <c r="A36" s="6">
        <v>2021</v>
      </c>
      <c r="B36" t="s">
        <v>47</v>
      </c>
      <c r="C36" t="s">
        <v>48</v>
      </c>
      <c r="D36" t="s">
        <v>37</v>
      </c>
      <c r="E36" t="s">
        <v>38</v>
      </c>
      <c r="F36" s="4">
        <v>3</v>
      </c>
      <c r="G36" s="6">
        <v>2</v>
      </c>
      <c r="H36" s="3">
        <v>0</v>
      </c>
      <c r="I36" s="3">
        <v>0</v>
      </c>
      <c r="J36" s="3">
        <v>1.0562</v>
      </c>
      <c r="K36" s="4">
        <v>2.84</v>
      </c>
    </row>
    <row r="37" spans="1:11">
      <c r="A37" s="6">
        <v>2021</v>
      </c>
      <c r="B37" t="s">
        <v>47</v>
      </c>
      <c r="C37" t="s">
        <v>48</v>
      </c>
      <c r="D37" t="s">
        <v>51</v>
      </c>
      <c r="E37" t="s">
        <v>21</v>
      </c>
      <c r="F37" s="4">
        <v>3</v>
      </c>
      <c r="G37" s="6">
        <v>2</v>
      </c>
      <c r="H37" s="3">
        <v>0</v>
      </c>
      <c r="I37" s="3">
        <v>0</v>
      </c>
      <c r="J37" s="3">
        <v>1.0562</v>
      </c>
      <c r="K37" s="4">
        <v>2.84</v>
      </c>
    </row>
    <row r="38" spans="1:11">
      <c r="A38" s="6">
        <v>2021</v>
      </c>
      <c r="B38" t="s">
        <v>47</v>
      </c>
      <c r="C38" t="s">
        <v>48</v>
      </c>
      <c r="D38" t="s">
        <v>52</v>
      </c>
      <c r="E38" t="s">
        <v>53</v>
      </c>
      <c r="F38" s="4">
        <v>2</v>
      </c>
      <c r="G38" s="6">
        <v>1</v>
      </c>
      <c r="H38" s="3">
        <v>0</v>
      </c>
      <c r="I38" s="3">
        <v>0</v>
      </c>
      <c r="J38" s="3">
        <v>1.0562</v>
      </c>
      <c r="K38" s="4">
        <v>1.89</v>
      </c>
    </row>
    <row r="39" spans="1:11">
      <c r="A39" s="6">
        <v>2021</v>
      </c>
      <c r="B39" t="s">
        <v>54</v>
      </c>
      <c r="C39" t="s">
        <v>55</v>
      </c>
      <c r="D39" t="s">
        <v>23</v>
      </c>
      <c r="E39" t="s">
        <v>24</v>
      </c>
      <c r="F39" s="4">
        <v>306777</v>
      </c>
      <c r="G39" s="5">
        <v>41634</v>
      </c>
      <c r="H39" s="3">
        <v>1.9E-3</v>
      </c>
      <c r="I39" s="3">
        <v>1.9E-3</v>
      </c>
      <c r="J39" s="3">
        <v>1.0562</v>
      </c>
      <c r="K39" s="4">
        <v>290445.71000000002</v>
      </c>
    </row>
    <row r="40" spans="1:11">
      <c r="A40" s="6">
        <v>2021</v>
      </c>
      <c r="B40" t="s">
        <v>54</v>
      </c>
      <c r="C40" t="s">
        <v>55</v>
      </c>
      <c r="D40" t="s">
        <v>46</v>
      </c>
      <c r="E40" t="s">
        <v>40</v>
      </c>
      <c r="F40" s="4">
        <v>183455</v>
      </c>
      <c r="G40" s="5">
        <v>210292</v>
      </c>
      <c r="H40" s="3">
        <v>1.8700000000000001E-2</v>
      </c>
      <c r="I40" s="3">
        <v>2.18E-2</v>
      </c>
      <c r="J40" s="3">
        <v>1.0562</v>
      </c>
      <c r="K40" s="4">
        <v>173688.76</v>
      </c>
    </row>
    <row r="41" spans="1:11">
      <c r="A41" s="6">
        <v>2021</v>
      </c>
      <c r="B41" t="s">
        <v>54</v>
      </c>
      <c r="C41" t="s">
        <v>55</v>
      </c>
      <c r="D41" t="s">
        <v>30</v>
      </c>
      <c r="E41" t="s">
        <v>19</v>
      </c>
      <c r="F41" s="4">
        <v>101312</v>
      </c>
      <c r="G41" s="5">
        <v>31856</v>
      </c>
      <c r="H41" s="3">
        <v>3.7000000000000002E-3</v>
      </c>
      <c r="I41" s="3">
        <v>3.3E-3</v>
      </c>
      <c r="J41" s="3">
        <v>1.0562</v>
      </c>
      <c r="K41" s="4">
        <v>95918.65</v>
      </c>
    </row>
    <row r="42" spans="1:11">
      <c r="A42" s="6">
        <v>2021</v>
      </c>
      <c r="B42" t="s">
        <v>54</v>
      </c>
      <c r="C42" t="s">
        <v>55</v>
      </c>
      <c r="D42" t="s">
        <v>27</v>
      </c>
      <c r="E42" t="s">
        <v>26</v>
      </c>
      <c r="F42" s="4">
        <v>95126</v>
      </c>
      <c r="G42" s="5">
        <v>64327</v>
      </c>
      <c r="H42" s="3">
        <v>2.8999999999999998E-3</v>
      </c>
      <c r="I42" s="3">
        <v>2.8000000000000004E-3</v>
      </c>
      <c r="J42" s="3">
        <v>1.0562</v>
      </c>
      <c r="K42" s="4">
        <v>90061.96</v>
      </c>
    </row>
    <row r="43" spans="1:11">
      <c r="A43" s="6">
        <v>2021</v>
      </c>
      <c r="B43" t="s">
        <v>54</v>
      </c>
      <c r="C43" t="s">
        <v>55</v>
      </c>
      <c r="D43" t="s">
        <v>16</v>
      </c>
      <c r="E43" t="s">
        <v>17</v>
      </c>
      <c r="F43" s="4">
        <v>63017</v>
      </c>
      <c r="G43" s="5">
        <v>4450</v>
      </c>
      <c r="H43" s="3">
        <v>1E-4</v>
      </c>
      <c r="I43" s="3">
        <v>1E-4</v>
      </c>
      <c r="J43" s="3">
        <v>1.0562</v>
      </c>
      <c r="K43" s="4">
        <v>59662.29</v>
      </c>
    </row>
    <row r="44" spans="1:11">
      <c r="A44" s="6">
        <v>2021</v>
      </c>
      <c r="B44" t="s">
        <v>54</v>
      </c>
      <c r="C44" t="s">
        <v>55</v>
      </c>
      <c r="D44" t="s">
        <v>29</v>
      </c>
      <c r="E44" t="s">
        <v>19</v>
      </c>
      <c r="F44" s="4">
        <v>52003</v>
      </c>
      <c r="G44" s="5">
        <v>74496</v>
      </c>
      <c r="H44" s="3">
        <v>6.8999999999999999E-3</v>
      </c>
      <c r="I44" s="3">
        <v>7.4000000000000003E-3</v>
      </c>
      <c r="J44" s="3">
        <v>1.0562</v>
      </c>
      <c r="K44" s="4">
        <v>49234.62</v>
      </c>
    </row>
    <row r="45" spans="1:11">
      <c r="A45" s="6">
        <v>2021</v>
      </c>
      <c r="B45" t="s">
        <v>54</v>
      </c>
      <c r="C45" t="s">
        <v>55</v>
      </c>
      <c r="D45" t="s">
        <v>56</v>
      </c>
      <c r="E45" t="s">
        <v>57</v>
      </c>
      <c r="F45" s="4">
        <v>46607</v>
      </c>
      <c r="G45" s="5">
        <v>166944</v>
      </c>
      <c r="H45" s="3">
        <v>1.2699999999999999E-2</v>
      </c>
      <c r="I45" s="3">
        <v>1.2500000000000001E-2</v>
      </c>
      <c r="J45" s="3">
        <v>1.0562</v>
      </c>
      <c r="K45" s="4">
        <v>44125.87</v>
      </c>
    </row>
    <row r="46" spans="1:11">
      <c r="A46" s="6">
        <v>2021</v>
      </c>
      <c r="B46" t="s">
        <v>54</v>
      </c>
      <c r="C46" t="s">
        <v>55</v>
      </c>
      <c r="D46" t="s">
        <v>37</v>
      </c>
      <c r="E46" t="s">
        <v>38</v>
      </c>
      <c r="F46" s="4">
        <v>42864</v>
      </c>
      <c r="G46" s="5">
        <v>51499</v>
      </c>
      <c r="H46" s="3">
        <v>4.5999999999999999E-3</v>
      </c>
      <c r="I46" s="3">
        <v>8.5000000000000006E-3</v>
      </c>
      <c r="J46" s="3">
        <v>1.0562</v>
      </c>
      <c r="K46" s="4">
        <v>40582.129999999997</v>
      </c>
    </row>
    <row r="47" spans="1:11">
      <c r="A47" s="6">
        <v>2021</v>
      </c>
      <c r="B47" t="s">
        <v>54</v>
      </c>
      <c r="C47" t="s">
        <v>55</v>
      </c>
      <c r="D47" t="s">
        <v>18</v>
      </c>
      <c r="E47" t="s">
        <v>19</v>
      </c>
      <c r="F47" s="4">
        <v>33619</v>
      </c>
      <c r="G47" s="5">
        <v>8645</v>
      </c>
      <c r="H47" s="3">
        <v>3.5999999999999999E-3</v>
      </c>
      <c r="I47" s="3">
        <v>2.3999999999999998E-3</v>
      </c>
      <c r="J47" s="3">
        <v>1.0562</v>
      </c>
      <c r="K47" s="4">
        <v>31829.29</v>
      </c>
    </row>
    <row r="48" spans="1:11">
      <c r="A48" s="6">
        <v>2021</v>
      </c>
      <c r="B48" t="s">
        <v>54</v>
      </c>
      <c r="C48" t="s">
        <v>55</v>
      </c>
      <c r="D48" t="s">
        <v>44</v>
      </c>
      <c r="E48" t="s">
        <v>26</v>
      </c>
      <c r="F48" s="4">
        <v>28338</v>
      </c>
      <c r="G48" s="5">
        <v>35565</v>
      </c>
      <c r="H48" s="3">
        <v>1.18E-2</v>
      </c>
      <c r="I48" s="3">
        <v>1.1299999999999999E-2</v>
      </c>
      <c r="J48" s="3">
        <v>1.0562</v>
      </c>
      <c r="K48" s="4">
        <v>26829.43</v>
      </c>
    </row>
    <row r="49" spans="1:11">
      <c r="A49" s="6">
        <v>2021</v>
      </c>
      <c r="B49" t="s">
        <v>54</v>
      </c>
      <c r="C49" t="s">
        <v>55</v>
      </c>
      <c r="D49" t="s">
        <v>15</v>
      </c>
      <c r="F49" s="4">
        <v>26900</v>
      </c>
      <c r="G49" s="5">
        <v>51127</v>
      </c>
      <c r="J49" s="3">
        <v>1.0562</v>
      </c>
      <c r="K49" s="4">
        <v>25467.98</v>
      </c>
    </row>
    <row r="50" spans="1:11">
      <c r="A50" s="6">
        <v>2021</v>
      </c>
      <c r="B50" t="s">
        <v>54</v>
      </c>
      <c r="C50" t="s">
        <v>55</v>
      </c>
      <c r="D50" t="s">
        <v>20</v>
      </c>
      <c r="E50" t="s">
        <v>21</v>
      </c>
      <c r="F50" s="4">
        <v>17985</v>
      </c>
      <c r="G50" s="5">
        <v>1548</v>
      </c>
      <c r="H50" s="3">
        <v>3.5999999999999999E-3</v>
      </c>
      <c r="I50" s="3">
        <v>3.5999999999999999E-3</v>
      </c>
      <c r="J50" s="3">
        <v>1.0562</v>
      </c>
      <c r="K50" s="4">
        <v>17027.57</v>
      </c>
    </row>
    <row r="51" spans="1:11">
      <c r="A51" s="6">
        <v>2021</v>
      </c>
      <c r="B51" t="s">
        <v>54</v>
      </c>
      <c r="C51" t="s">
        <v>55</v>
      </c>
      <c r="D51" t="s">
        <v>28</v>
      </c>
      <c r="E51" t="s">
        <v>24</v>
      </c>
      <c r="F51" s="4">
        <v>14366</v>
      </c>
      <c r="G51" s="5">
        <v>12380</v>
      </c>
      <c r="H51" s="3">
        <v>1.2999999999999999E-3</v>
      </c>
      <c r="I51" s="3">
        <v>1.1999999999999999E-3</v>
      </c>
      <c r="J51" s="3">
        <v>1.0562</v>
      </c>
      <c r="K51" s="4">
        <v>13601.23</v>
      </c>
    </row>
    <row r="52" spans="1:11">
      <c r="A52" s="6">
        <v>2021</v>
      </c>
      <c r="B52" t="s">
        <v>54</v>
      </c>
      <c r="C52" t="s">
        <v>55</v>
      </c>
      <c r="D52" t="s">
        <v>39</v>
      </c>
      <c r="E52" t="s">
        <v>40</v>
      </c>
      <c r="F52" s="4">
        <v>7389</v>
      </c>
      <c r="G52" s="5">
        <v>19788</v>
      </c>
      <c r="H52" s="3">
        <v>2.7200000000000002E-2</v>
      </c>
      <c r="I52" s="3">
        <v>3.9599999999999996E-2</v>
      </c>
      <c r="J52" s="3">
        <v>1.0562</v>
      </c>
      <c r="K52" s="4">
        <v>6995.65</v>
      </c>
    </row>
    <row r="53" spans="1:11">
      <c r="A53" s="6">
        <v>2021</v>
      </c>
      <c r="B53" t="s">
        <v>54</v>
      </c>
      <c r="C53" t="s">
        <v>55</v>
      </c>
      <c r="D53" t="s">
        <v>58</v>
      </c>
      <c r="E53" t="s">
        <v>59</v>
      </c>
      <c r="F53" s="4">
        <v>4572</v>
      </c>
      <c r="G53" s="5">
        <v>1698</v>
      </c>
      <c r="H53" s="3">
        <v>1.9E-3</v>
      </c>
      <c r="I53" s="3">
        <v>1.9E-3</v>
      </c>
      <c r="J53" s="3">
        <v>1.0562</v>
      </c>
      <c r="K53" s="4">
        <v>4328.6099999999997</v>
      </c>
    </row>
    <row r="54" spans="1:11">
      <c r="A54" s="6">
        <v>2021</v>
      </c>
      <c r="B54" t="s">
        <v>54</v>
      </c>
      <c r="C54" t="s">
        <v>55</v>
      </c>
      <c r="D54" t="s">
        <v>60</v>
      </c>
      <c r="E54" t="s">
        <v>43</v>
      </c>
      <c r="F54" s="4">
        <v>2389</v>
      </c>
      <c r="G54" s="6">
        <v>510</v>
      </c>
      <c r="H54" s="3">
        <v>4.0000000000000002E-4</v>
      </c>
      <c r="I54" s="3">
        <v>2.9999999999999997E-4</v>
      </c>
      <c r="J54" s="3">
        <v>1.0562</v>
      </c>
      <c r="K54" s="4">
        <v>2261.8200000000002</v>
      </c>
    </row>
    <row r="55" spans="1:11">
      <c r="A55" s="6">
        <v>2021</v>
      </c>
      <c r="B55" t="s">
        <v>54</v>
      </c>
      <c r="C55" t="s">
        <v>55</v>
      </c>
      <c r="D55" t="s">
        <v>52</v>
      </c>
      <c r="E55" t="s">
        <v>53</v>
      </c>
      <c r="F55" s="4">
        <v>2305</v>
      </c>
      <c r="G55" s="5">
        <v>2172</v>
      </c>
      <c r="H55" s="3">
        <v>3.4000000000000002E-3</v>
      </c>
      <c r="I55" s="3">
        <v>3.4999999999999996E-3</v>
      </c>
      <c r="J55" s="3">
        <v>1.0562</v>
      </c>
      <c r="K55" s="4">
        <v>2182.29</v>
      </c>
    </row>
    <row r="56" spans="1:11">
      <c r="A56" s="6">
        <v>2021</v>
      </c>
      <c r="B56" t="s">
        <v>54</v>
      </c>
      <c r="C56" t="s">
        <v>55</v>
      </c>
      <c r="D56" t="s">
        <v>61</v>
      </c>
      <c r="E56" t="s">
        <v>24</v>
      </c>
      <c r="F56" s="4">
        <v>1232</v>
      </c>
      <c r="G56" s="6">
        <v>293</v>
      </c>
      <c r="H56" s="3">
        <v>7.000000000000001E-4</v>
      </c>
      <c r="I56" s="3">
        <v>7.000000000000001E-4</v>
      </c>
      <c r="J56" s="3">
        <v>1.0562</v>
      </c>
      <c r="K56" s="4">
        <v>1166.4100000000001</v>
      </c>
    </row>
    <row r="57" spans="1:11">
      <c r="A57" s="6">
        <v>2021</v>
      </c>
      <c r="B57" t="s">
        <v>54</v>
      </c>
      <c r="C57" t="s">
        <v>55</v>
      </c>
      <c r="D57" t="s">
        <v>35</v>
      </c>
      <c r="E57" t="s">
        <v>36</v>
      </c>
      <c r="F57" s="4">
        <v>979</v>
      </c>
      <c r="G57" s="6">
        <v>484</v>
      </c>
      <c r="H57" s="3">
        <v>5.3499999999999999E-2</v>
      </c>
      <c r="I57" s="3">
        <v>5.6100000000000004E-2</v>
      </c>
      <c r="J57" s="3">
        <v>1.0562</v>
      </c>
      <c r="K57" s="4">
        <v>926.88</v>
      </c>
    </row>
    <row r="58" spans="1:11">
      <c r="A58" s="6">
        <v>2021</v>
      </c>
      <c r="B58" t="s">
        <v>54</v>
      </c>
      <c r="C58" t="s">
        <v>55</v>
      </c>
      <c r="D58" t="s">
        <v>32</v>
      </c>
      <c r="E58" t="s">
        <v>21</v>
      </c>
      <c r="F58" s="4">
        <v>847</v>
      </c>
      <c r="G58" s="6">
        <v>912</v>
      </c>
      <c r="H58" s="3">
        <v>4.3E-3</v>
      </c>
      <c r="I58" s="3">
        <v>4.4000000000000003E-3</v>
      </c>
      <c r="J58" s="3">
        <v>1.0562</v>
      </c>
      <c r="K58" s="4">
        <v>801.91</v>
      </c>
    </row>
    <row r="59" spans="1:11">
      <c r="A59" s="6">
        <v>2021</v>
      </c>
      <c r="B59" t="s">
        <v>54</v>
      </c>
      <c r="C59" t="s">
        <v>55</v>
      </c>
      <c r="D59" t="s">
        <v>62</v>
      </c>
      <c r="E59" t="s">
        <v>21</v>
      </c>
      <c r="F59" s="4">
        <v>641</v>
      </c>
      <c r="G59" s="6">
        <v>679</v>
      </c>
      <c r="H59" s="3">
        <v>1.1999999999999999E-3</v>
      </c>
      <c r="I59" s="3">
        <v>1.1999999999999999E-3</v>
      </c>
      <c r="J59" s="3">
        <v>1.0562</v>
      </c>
      <c r="K59" s="4">
        <v>606.88</v>
      </c>
    </row>
    <row r="60" spans="1:11">
      <c r="A60" s="6">
        <v>2021</v>
      </c>
      <c r="B60" t="s">
        <v>54</v>
      </c>
      <c r="C60" t="s">
        <v>55</v>
      </c>
      <c r="D60" t="s">
        <v>41</v>
      </c>
      <c r="E60" t="s">
        <v>26</v>
      </c>
      <c r="F60" s="4">
        <v>523</v>
      </c>
      <c r="G60" s="6">
        <v>925</v>
      </c>
      <c r="H60" s="3">
        <v>0</v>
      </c>
      <c r="I60" s="3">
        <v>1E-4</v>
      </c>
      <c r="J60" s="3">
        <v>1.0562</v>
      </c>
      <c r="K60" s="4">
        <v>495.16</v>
      </c>
    </row>
    <row r="61" spans="1:11">
      <c r="A61" s="6">
        <v>2021</v>
      </c>
      <c r="B61" t="s">
        <v>54</v>
      </c>
      <c r="C61" t="s">
        <v>55</v>
      </c>
      <c r="D61" t="s">
        <v>63</v>
      </c>
      <c r="E61" t="s">
        <v>21</v>
      </c>
      <c r="F61" s="4">
        <v>423</v>
      </c>
      <c r="G61" s="6">
        <v>225</v>
      </c>
      <c r="H61" s="3">
        <v>5.1000000000000004E-3</v>
      </c>
      <c r="I61" s="3">
        <v>5.7999999999999996E-3</v>
      </c>
      <c r="J61" s="3">
        <v>1.0562</v>
      </c>
      <c r="K61" s="4">
        <v>400.48</v>
      </c>
    </row>
    <row r="62" spans="1:11">
      <c r="A62" s="6">
        <v>2021</v>
      </c>
      <c r="B62" t="s">
        <v>54</v>
      </c>
      <c r="C62" t="s">
        <v>55</v>
      </c>
      <c r="D62" t="s">
        <v>64</v>
      </c>
      <c r="E62" t="s">
        <v>50</v>
      </c>
      <c r="F62" s="4">
        <v>421</v>
      </c>
      <c r="G62" s="6">
        <v>557</v>
      </c>
      <c r="H62" s="3">
        <v>5.0000000000000001E-4</v>
      </c>
      <c r="I62" s="3">
        <v>7.000000000000001E-4</v>
      </c>
      <c r="J62" s="3">
        <v>1.0562</v>
      </c>
      <c r="K62" s="4">
        <v>398.59</v>
      </c>
    </row>
    <row r="63" spans="1:11">
      <c r="A63" s="6">
        <v>2021</v>
      </c>
      <c r="B63" t="s">
        <v>54</v>
      </c>
      <c r="C63" t="s">
        <v>55</v>
      </c>
      <c r="D63" t="s">
        <v>65</v>
      </c>
      <c r="E63" t="s">
        <v>59</v>
      </c>
      <c r="F63" s="4">
        <v>327</v>
      </c>
      <c r="G63" s="6">
        <v>187</v>
      </c>
      <c r="H63" s="3">
        <v>0</v>
      </c>
      <c r="I63" s="3">
        <v>0</v>
      </c>
      <c r="J63" s="3">
        <v>1.0562</v>
      </c>
      <c r="K63" s="4">
        <v>309.58999999999997</v>
      </c>
    </row>
    <row r="64" spans="1:11">
      <c r="A64" s="6">
        <v>2021</v>
      </c>
      <c r="B64" t="s">
        <v>54</v>
      </c>
      <c r="C64" t="s">
        <v>55</v>
      </c>
      <c r="D64" t="s">
        <v>66</v>
      </c>
      <c r="E64" t="s">
        <v>59</v>
      </c>
      <c r="F64" s="4">
        <v>304</v>
      </c>
      <c r="G64" s="6">
        <v>122</v>
      </c>
      <c r="H64" s="3">
        <v>1E-4</v>
      </c>
      <c r="I64" s="3">
        <v>1E-4</v>
      </c>
      <c r="J64" s="3">
        <v>1.0562</v>
      </c>
      <c r="K64" s="4">
        <v>287.82</v>
      </c>
    </row>
    <row r="65" spans="1:11">
      <c r="A65" s="6">
        <v>2021</v>
      </c>
      <c r="B65" t="s">
        <v>54</v>
      </c>
      <c r="C65" t="s">
        <v>55</v>
      </c>
      <c r="D65" t="s">
        <v>67</v>
      </c>
      <c r="E65" t="s">
        <v>68</v>
      </c>
      <c r="F65" s="4">
        <v>272</v>
      </c>
      <c r="G65" s="5">
        <v>1491</v>
      </c>
      <c r="H65" s="3">
        <v>1E-4</v>
      </c>
      <c r="I65" s="3">
        <v>2.0000000000000001E-4</v>
      </c>
      <c r="J65" s="3">
        <v>1.0562</v>
      </c>
      <c r="K65" s="4">
        <v>257.52</v>
      </c>
    </row>
    <row r="66" spans="1:11">
      <c r="A66" s="6">
        <v>2021</v>
      </c>
      <c r="B66" t="s">
        <v>54</v>
      </c>
      <c r="C66" t="s">
        <v>55</v>
      </c>
      <c r="D66" t="s">
        <v>31</v>
      </c>
      <c r="E66" t="s">
        <v>24</v>
      </c>
      <c r="F66" s="4">
        <v>245</v>
      </c>
      <c r="G66" s="6">
        <v>62</v>
      </c>
      <c r="H66" s="3">
        <v>7.000000000000001E-4</v>
      </c>
      <c r="I66" s="3">
        <v>8.0000000000000004E-4</v>
      </c>
      <c r="J66" s="3">
        <v>1.0562</v>
      </c>
      <c r="K66" s="4">
        <v>231.96</v>
      </c>
    </row>
    <row r="67" spans="1:11">
      <c r="A67" s="6">
        <v>2021</v>
      </c>
      <c r="B67" t="s">
        <v>54</v>
      </c>
      <c r="C67" t="s">
        <v>55</v>
      </c>
      <c r="D67" t="s">
        <v>69</v>
      </c>
      <c r="E67" t="s">
        <v>50</v>
      </c>
      <c r="F67" s="4">
        <v>211</v>
      </c>
      <c r="G67" s="6">
        <v>34</v>
      </c>
      <c r="H67" s="3">
        <v>2.9999999999999997E-4</v>
      </c>
      <c r="I67" s="3">
        <v>2.9999999999999997E-4</v>
      </c>
      <c r="J67" s="3">
        <v>1.0562</v>
      </c>
      <c r="K67" s="4">
        <v>199.77</v>
      </c>
    </row>
    <row r="68" spans="1:11">
      <c r="A68" s="6">
        <v>2021</v>
      </c>
      <c r="B68" t="s">
        <v>54</v>
      </c>
      <c r="C68" t="s">
        <v>55</v>
      </c>
      <c r="D68" t="s">
        <v>45</v>
      </c>
      <c r="E68" t="s">
        <v>21</v>
      </c>
      <c r="F68" s="4">
        <v>183</v>
      </c>
      <c r="G68" s="6">
        <v>125</v>
      </c>
      <c r="H68" s="3">
        <v>1.4000000000000002E-3</v>
      </c>
      <c r="I68" s="3">
        <v>1.2999999999999999E-3</v>
      </c>
      <c r="J68" s="3">
        <v>1.0562</v>
      </c>
      <c r="K68" s="4">
        <v>173.26</v>
      </c>
    </row>
    <row r="69" spans="1:11">
      <c r="A69" s="6">
        <v>2021</v>
      </c>
      <c r="B69" t="s">
        <v>54</v>
      </c>
      <c r="C69" t="s">
        <v>55</v>
      </c>
      <c r="D69" t="s">
        <v>70</v>
      </c>
      <c r="E69" t="s">
        <v>21</v>
      </c>
      <c r="F69" s="4">
        <v>157</v>
      </c>
      <c r="G69" s="6">
        <v>56</v>
      </c>
      <c r="H69" s="3">
        <v>8.5000000000000006E-3</v>
      </c>
      <c r="I69" s="3">
        <v>6.8999999999999999E-3</v>
      </c>
      <c r="J69" s="3">
        <v>1.0562</v>
      </c>
      <c r="K69" s="4">
        <v>148.63999999999999</v>
      </c>
    </row>
    <row r="70" spans="1:11">
      <c r="A70" s="6">
        <v>2021</v>
      </c>
      <c r="B70" t="s">
        <v>54</v>
      </c>
      <c r="C70" t="s">
        <v>55</v>
      </c>
      <c r="D70" t="s">
        <v>71</v>
      </c>
      <c r="E70" t="s">
        <v>72</v>
      </c>
      <c r="F70" s="4">
        <v>148</v>
      </c>
      <c r="G70" s="6">
        <v>499</v>
      </c>
      <c r="H70" s="3">
        <v>0</v>
      </c>
      <c r="I70" s="3">
        <v>0</v>
      </c>
      <c r="J70" s="3">
        <v>1.0562</v>
      </c>
      <c r="K70" s="4">
        <v>140.12</v>
      </c>
    </row>
    <row r="71" spans="1:11">
      <c r="A71" s="6">
        <v>2021</v>
      </c>
      <c r="B71" t="s">
        <v>54</v>
      </c>
      <c r="C71" t="s">
        <v>55</v>
      </c>
      <c r="D71" t="s">
        <v>63</v>
      </c>
      <c r="E71" t="s">
        <v>21</v>
      </c>
      <c r="F71" s="4">
        <v>115</v>
      </c>
      <c r="G71" s="6">
        <v>52</v>
      </c>
      <c r="H71" s="3">
        <v>5.8999999999999999E-3</v>
      </c>
      <c r="I71" s="3">
        <v>6.1999999999999998E-3</v>
      </c>
      <c r="J71" s="3">
        <v>1.0562</v>
      </c>
      <c r="K71" s="4">
        <v>108.88</v>
      </c>
    </row>
    <row r="72" spans="1:11">
      <c r="A72" s="6">
        <v>2021</v>
      </c>
      <c r="B72" t="s">
        <v>54</v>
      </c>
      <c r="C72" t="s">
        <v>55</v>
      </c>
      <c r="D72" t="s">
        <v>73</v>
      </c>
      <c r="E72" t="s">
        <v>21</v>
      </c>
      <c r="F72" s="4">
        <v>97</v>
      </c>
      <c r="G72" s="6">
        <v>41</v>
      </c>
      <c r="H72" s="3">
        <v>2.0000000000000001E-4</v>
      </c>
      <c r="I72" s="3">
        <v>2.9999999999999997E-4</v>
      </c>
      <c r="J72" s="3">
        <v>1.0562</v>
      </c>
      <c r="K72" s="4">
        <v>91.84</v>
      </c>
    </row>
    <row r="73" spans="1:11">
      <c r="A73" s="6">
        <v>2021</v>
      </c>
      <c r="B73" t="s">
        <v>54</v>
      </c>
      <c r="C73" t="s">
        <v>55</v>
      </c>
      <c r="D73" t="s">
        <v>25</v>
      </c>
      <c r="E73" t="s">
        <v>26</v>
      </c>
      <c r="F73" s="4">
        <v>61</v>
      </c>
      <c r="G73" s="6">
        <v>121</v>
      </c>
      <c r="H73" s="3">
        <v>0</v>
      </c>
      <c r="I73" s="3">
        <v>0</v>
      </c>
      <c r="J73" s="3">
        <v>1.0562</v>
      </c>
      <c r="K73" s="4">
        <v>57.75</v>
      </c>
    </row>
    <row r="74" spans="1:11">
      <c r="A74" s="6">
        <v>2021</v>
      </c>
      <c r="B74" t="s">
        <v>54</v>
      </c>
      <c r="C74" t="s">
        <v>55</v>
      </c>
      <c r="D74" t="s">
        <v>74</v>
      </c>
      <c r="E74" t="s">
        <v>24</v>
      </c>
      <c r="F74" s="4">
        <v>52</v>
      </c>
      <c r="G74" s="6">
        <v>502</v>
      </c>
      <c r="H74" s="3">
        <v>0</v>
      </c>
      <c r="I74" s="3">
        <v>0</v>
      </c>
      <c r="J74" s="3">
        <v>1.0562</v>
      </c>
      <c r="K74" s="4">
        <v>49.23</v>
      </c>
    </row>
    <row r="75" spans="1:11">
      <c r="A75" s="6">
        <v>2021</v>
      </c>
      <c r="B75" t="s">
        <v>54</v>
      </c>
      <c r="C75" t="s">
        <v>55</v>
      </c>
      <c r="D75" t="s">
        <v>75</v>
      </c>
      <c r="E75" t="s">
        <v>59</v>
      </c>
      <c r="F75" s="4">
        <v>50</v>
      </c>
      <c r="G75" s="6">
        <v>57</v>
      </c>
      <c r="H75" s="3">
        <v>0</v>
      </c>
      <c r="I75" s="3">
        <v>0</v>
      </c>
      <c r="J75" s="3">
        <v>1.0562</v>
      </c>
      <c r="K75" s="4">
        <v>47.34</v>
      </c>
    </row>
    <row r="76" spans="1:11">
      <c r="A76" s="6">
        <v>2021</v>
      </c>
      <c r="B76" t="s">
        <v>54</v>
      </c>
      <c r="C76" t="s">
        <v>55</v>
      </c>
      <c r="D76" t="s">
        <v>76</v>
      </c>
      <c r="E76" t="s">
        <v>21</v>
      </c>
      <c r="F76" s="4">
        <v>41</v>
      </c>
      <c r="G76" s="6">
        <v>29</v>
      </c>
      <c r="H76" s="3">
        <v>1.0800000000000001E-2</v>
      </c>
      <c r="I76" s="3">
        <v>2.06E-2</v>
      </c>
      <c r="J76" s="3">
        <v>1.0562</v>
      </c>
      <c r="K76" s="4">
        <v>38.82</v>
      </c>
    </row>
    <row r="77" spans="1:11">
      <c r="A77" s="6">
        <v>2021</v>
      </c>
      <c r="B77" t="s">
        <v>54</v>
      </c>
      <c r="C77" t="s">
        <v>55</v>
      </c>
      <c r="D77" t="s">
        <v>77</v>
      </c>
      <c r="E77" t="s">
        <v>59</v>
      </c>
      <c r="F77" s="4">
        <v>32</v>
      </c>
      <c r="G77" s="6">
        <v>25</v>
      </c>
      <c r="H77" s="3">
        <v>1E-4</v>
      </c>
      <c r="I77" s="3">
        <v>0</v>
      </c>
      <c r="J77" s="3">
        <v>1.0562</v>
      </c>
      <c r="K77" s="4">
        <v>30.3</v>
      </c>
    </row>
    <row r="78" spans="1:11">
      <c r="A78" s="6">
        <v>2021</v>
      </c>
      <c r="B78" t="s">
        <v>54</v>
      </c>
      <c r="C78" t="s">
        <v>55</v>
      </c>
      <c r="D78" t="s">
        <v>22</v>
      </c>
      <c r="E78" t="s">
        <v>21</v>
      </c>
      <c r="F78" s="4">
        <v>25</v>
      </c>
      <c r="G78" s="6">
        <v>5</v>
      </c>
      <c r="H78" s="3">
        <v>0</v>
      </c>
      <c r="I78" s="3">
        <v>0</v>
      </c>
      <c r="J78" s="3">
        <v>1.0562</v>
      </c>
      <c r="K78" s="4">
        <v>23.67</v>
      </c>
    </row>
    <row r="79" spans="1:11">
      <c r="A79" s="6">
        <v>2021</v>
      </c>
      <c r="B79" t="s">
        <v>54</v>
      </c>
      <c r="C79" t="s">
        <v>55</v>
      </c>
      <c r="D79" t="s">
        <v>78</v>
      </c>
      <c r="E79" t="s">
        <v>24</v>
      </c>
      <c r="F79" s="4">
        <v>15</v>
      </c>
      <c r="G79" s="6">
        <v>20</v>
      </c>
      <c r="H79" s="3">
        <v>3.5999999999999999E-3</v>
      </c>
      <c r="I79" s="3">
        <v>3.4999999999999996E-3</v>
      </c>
      <c r="J79" s="3">
        <v>1.0562</v>
      </c>
      <c r="K79" s="4">
        <v>14.2</v>
      </c>
    </row>
    <row r="80" spans="1:11">
      <c r="A80" s="6">
        <v>2021</v>
      </c>
      <c r="B80" t="s">
        <v>54</v>
      </c>
      <c r="C80" t="s">
        <v>55</v>
      </c>
      <c r="D80" t="s">
        <v>33</v>
      </c>
      <c r="E80" t="s">
        <v>21</v>
      </c>
      <c r="F80" s="4">
        <v>15</v>
      </c>
      <c r="G80" s="6">
        <v>19</v>
      </c>
      <c r="H80" s="3">
        <v>4.0000000000000002E-4</v>
      </c>
      <c r="I80" s="3">
        <v>5.0000000000000001E-4</v>
      </c>
      <c r="J80" s="3">
        <v>1.0562</v>
      </c>
      <c r="K80" s="4">
        <v>14.2</v>
      </c>
    </row>
    <row r="81" spans="1:11">
      <c r="A81" s="6">
        <v>2021</v>
      </c>
      <c r="B81" t="s">
        <v>54</v>
      </c>
      <c r="C81" t="s">
        <v>55</v>
      </c>
      <c r="D81" t="s">
        <v>79</v>
      </c>
      <c r="E81" t="s">
        <v>21</v>
      </c>
      <c r="F81" s="4">
        <v>12</v>
      </c>
      <c r="G81" s="6">
        <v>12</v>
      </c>
      <c r="H81" s="3">
        <v>8.9999999999999998E-4</v>
      </c>
      <c r="I81" s="3">
        <v>8.9999999999999998E-4</v>
      </c>
      <c r="J81" s="3">
        <v>1.0562</v>
      </c>
      <c r="K81" s="4">
        <v>11.36</v>
      </c>
    </row>
    <row r="82" spans="1:11">
      <c r="A82" s="6">
        <v>2021</v>
      </c>
      <c r="B82" t="s">
        <v>54</v>
      </c>
      <c r="C82" t="s">
        <v>55</v>
      </c>
      <c r="D82" t="s">
        <v>80</v>
      </c>
      <c r="E82" t="s">
        <v>21</v>
      </c>
      <c r="F82" s="4">
        <v>11</v>
      </c>
      <c r="G82" s="6">
        <v>17</v>
      </c>
      <c r="H82" s="3">
        <v>0</v>
      </c>
      <c r="I82" s="3">
        <v>1E-4</v>
      </c>
      <c r="J82" s="3">
        <v>1.0562</v>
      </c>
      <c r="K82" s="4">
        <v>10.41</v>
      </c>
    </row>
    <row r="83" spans="1:11">
      <c r="A83" s="6">
        <v>2021</v>
      </c>
      <c r="B83" t="s">
        <v>54</v>
      </c>
      <c r="C83" t="s">
        <v>55</v>
      </c>
      <c r="D83" t="s">
        <v>81</v>
      </c>
      <c r="E83" t="s">
        <v>50</v>
      </c>
      <c r="F83" s="4">
        <v>10</v>
      </c>
      <c r="G83" s="6">
        <v>6</v>
      </c>
      <c r="H83" s="3">
        <v>2.0000000000000001E-4</v>
      </c>
      <c r="I83" s="3">
        <v>2.0000000000000001E-4</v>
      </c>
      <c r="J83" s="3">
        <v>1.0562</v>
      </c>
      <c r="K83" s="4">
        <v>9.4700000000000006</v>
      </c>
    </row>
    <row r="84" spans="1:11">
      <c r="A84" s="6">
        <v>2021</v>
      </c>
      <c r="B84" t="s">
        <v>54</v>
      </c>
      <c r="C84" t="s">
        <v>55</v>
      </c>
      <c r="D84" t="s">
        <v>82</v>
      </c>
      <c r="E84" t="s">
        <v>59</v>
      </c>
      <c r="F84" s="4">
        <v>10</v>
      </c>
      <c r="G84" s="6">
        <v>6</v>
      </c>
      <c r="H84" s="3">
        <v>0</v>
      </c>
      <c r="I84" s="3">
        <v>0</v>
      </c>
      <c r="J84" s="3">
        <v>1.0562</v>
      </c>
      <c r="K84" s="4">
        <v>9.4700000000000006</v>
      </c>
    </row>
    <row r="85" spans="1:11">
      <c r="A85" s="6">
        <v>2021</v>
      </c>
      <c r="B85" t="s">
        <v>54</v>
      </c>
      <c r="C85" t="s">
        <v>55</v>
      </c>
      <c r="D85" t="s">
        <v>83</v>
      </c>
      <c r="E85" t="s">
        <v>21</v>
      </c>
      <c r="F85" s="4">
        <v>4</v>
      </c>
      <c r="G85" s="6">
        <v>30</v>
      </c>
      <c r="H85" s="3">
        <v>1.5E-3</v>
      </c>
      <c r="I85" s="3">
        <v>2.8000000000000004E-3</v>
      </c>
      <c r="J85" s="3">
        <v>1.0562</v>
      </c>
      <c r="K85" s="4">
        <v>3.79</v>
      </c>
    </row>
    <row r="86" spans="1:11">
      <c r="A86" s="6">
        <v>2021</v>
      </c>
      <c r="B86" t="s">
        <v>54</v>
      </c>
      <c r="C86" t="s">
        <v>55</v>
      </c>
      <c r="D86" t="s">
        <v>84</v>
      </c>
      <c r="E86" t="s">
        <v>21</v>
      </c>
      <c r="F86" s="4">
        <v>1</v>
      </c>
      <c r="G86" s="6">
        <v>1</v>
      </c>
      <c r="H86" s="3">
        <v>1.4000000000000002E-3</v>
      </c>
      <c r="I86" s="3">
        <v>1.7000000000000001E-3</v>
      </c>
      <c r="J86" s="3">
        <v>1.0562</v>
      </c>
      <c r="K86" s="4">
        <v>0.95</v>
      </c>
    </row>
    <row r="87" spans="1:11">
      <c r="A87" s="6">
        <v>2021</v>
      </c>
      <c r="B87" t="s">
        <v>54</v>
      </c>
      <c r="C87" t="s">
        <v>55</v>
      </c>
      <c r="D87" t="s">
        <v>85</v>
      </c>
      <c r="E87" t="s">
        <v>21</v>
      </c>
      <c r="F87" s="4">
        <v>1</v>
      </c>
      <c r="G87" s="6">
        <v>1</v>
      </c>
      <c r="H87" s="3">
        <v>0</v>
      </c>
      <c r="I87" s="3">
        <v>0</v>
      </c>
      <c r="J87" s="3">
        <v>1.0562</v>
      </c>
      <c r="K87" s="4">
        <v>0.95</v>
      </c>
    </row>
    <row r="88" spans="1:11">
      <c r="A88" s="6">
        <v>2021</v>
      </c>
      <c r="B88" t="s">
        <v>86</v>
      </c>
      <c r="C88" t="s">
        <v>87</v>
      </c>
      <c r="D88" t="s">
        <v>16</v>
      </c>
      <c r="E88" t="s">
        <v>17</v>
      </c>
      <c r="F88" s="4">
        <v>318744</v>
      </c>
      <c r="G88" s="5">
        <v>19956</v>
      </c>
      <c r="H88" s="3">
        <v>5.0000000000000001E-4</v>
      </c>
      <c r="I88" s="3">
        <v>5.0000000000000001E-4</v>
      </c>
      <c r="J88" s="3">
        <v>1.0562</v>
      </c>
      <c r="K88" s="4">
        <v>301775.65000000002</v>
      </c>
    </row>
    <row r="89" spans="1:11">
      <c r="A89" s="6">
        <v>2021</v>
      </c>
      <c r="B89" t="s">
        <v>86</v>
      </c>
      <c r="C89" t="s">
        <v>87</v>
      </c>
      <c r="D89" t="s">
        <v>23</v>
      </c>
      <c r="E89" t="s">
        <v>24</v>
      </c>
      <c r="F89" s="4">
        <v>150974</v>
      </c>
      <c r="G89" s="5">
        <v>20221</v>
      </c>
      <c r="H89" s="3">
        <v>1E-3</v>
      </c>
      <c r="I89" s="3">
        <v>8.9999999999999998E-4</v>
      </c>
      <c r="J89" s="3">
        <v>1.0562</v>
      </c>
      <c r="K89" s="4">
        <v>142936.89000000001</v>
      </c>
    </row>
    <row r="90" spans="1:11">
      <c r="A90" s="6">
        <v>2021</v>
      </c>
      <c r="B90" t="s">
        <v>86</v>
      </c>
      <c r="C90" t="s">
        <v>87</v>
      </c>
      <c r="D90" t="s">
        <v>30</v>
      </c>
      <c r="E90" t="s">
        <v>19</v>
      </c>
      <c r="F90" s="4">
        <v>139788</v>
      </c>
      <c r="G90" s="5">
        <v>45083</v>
      </c>
      <c r="H90" s="3">
        <v>5.1999999999999998E-3</v>
      </c>
      <c r="I90" s="3">
        <v>4.6999999999999993E-3</v>
      </c>
      <c r="J90" s="3">
        <v>1.0562</v>
      </c>
      <c r="K90" s="4">
        <v>132346.38</v>
      </c>
    </row>
    <row r="91" spans="1:11">
      <c r="A91" s="6">
        <v>2021</v>
      </c>
      <c r="B91" t="s">
        <v>86</v>
      </c>
      <c r="C91" t="s">
        <v>87</v>
      </c>
      <c r="D91" t="s">
        <v>15</v>
      </c>
      <c r="F91" s="4">
        <v>120518</v>
      </c>
      <c r="G91" s="5">
        <v>228859</v>
      </c>
      <c r="J91" s="3">
        <v>1.0562</v>
      </c>
      <c r="K91" s="4">
        <v>114102.22</v>
      </c>
    </row>
    <row r="92" spans="1:11">
      <c r="A92" s="6">
        <v>2021</v>
      </c>
      <c r="B92" t="s">
        <v>86</v>
      </c>
      <c r="C92" t="s">
        <v>87</v>
      </c>
      <c r="D92" t="s">
        <v>37</v>
      </c>
      <c r="E92" t="s">
        <v>38</v>
      </c>
      <c r="F92" s="4">
        <v>104125</v>
      </c>
      <c r="G92" s="5">
        <v>111367</v>
      </c>
      <c r="H92" s="3">
        <v>1.11E-2</v>
      </c>
      <c r="I92" s="3">
        <v>1.84E-2</v>
      </c>
      <c r="J92" s="3">
        <v>1.0562</v>
      </c>
      <c r="K92" s="4">
        <v>98581.9</v>
      </c>
    </row>
    <row r="93" spans="1:11">
      <c r="A93" s="6">
        <v>2021</v>
      </c>
      <c r="B93" t="s">
        <v>86</v>
      </c>
      <c r="C93" t="s">
        <v>87</v>
      </c>
      <c r="D93" t="s">
        <v>56</v>
      </c>
      <c r="E93" t="s">
        <v>57</v>
      </c>
      <c r="F93" s="4">
        <v>102306</v>
      </c>
      <c r="G93" s="5">
        <v>397076</v>
      </c>
      <c r="H93" s="3">
        <v>2.7900000000000001E-2</v>
      </c>
      <c r="I93" s="3">
        <v>2.98E-2</v>
      </c>
      <c r="J93" s="3">
        <v>1.0562</v>
      </c>
      <c r="K93" s="4">
        <v>96859.73</v>
      </c>
    </row>
    <row r="94" spans="1:11">
      <c r="A94" s="6">
        <v>2021</v>
      </c>
      <c r="B94" t="s">
        <v>86</v>
      </c>
      <c r="C94" t="s">
        <v>87</v>
      </c>
      <c r="D94" t="s">
        <v>27</v>
      </c>
      <c r="E94" t="s">
        <v>26</v>
      </c>
      <c r="F94" s="4">
        <v>82180</v>
      </c>
      <c r="G94" s="5">
        <v>54791</v>
      </c>
      <c r="H94" s="3">
        <v>2.5000000000000001E-3</v>
      </c>
      <c r="I94" s="3">
        <v>2.3999999999999998E-3</v>
      </c>
      <c r="J94" s="3">
        <v>1.0562</v>
      </c>
      <c r="K94" s="4">
        <v>77805.14</v>
      </c>
    </row>
    <row r="95" spans="1:11">
      <c r="A95" s="6">
        <v>2021</v>
      </c>
      <c r="B95" t="s">
        <v>86</v>
      </c>
      <c r="C95" t="s">
        <v>87</v>
      </c>
      <c r="D95" t="s">
        <v>29</v>
      </c>
      <c r="E95" t="s">
        <v>19</v>
      </c>
      <c r="F95" s="4">
        <v>40018</v>
      </c>
      <c r="G95" s="5">
        <v>45709</v>
      </c>
      <c r="H95" s="3">
        <v>5.3E-3</v>
      </c>
      <c r="I95" s="3">
        <v>4.5000000000000005E-3</v>
      </c>
      <c r="J95" s="3">
        <v>1.0562</v>
      </c>
      <c r="K95" s="4">
        <v>37887.64</v>
      </c>
    </row>
    <row r="96" spans="1:11">
      <c r="A96" s="6">
        <v>2021</v>
      </c>
      <c r="B96" t="s">
        <v>86</v>
      </c>
      <c r="C96" t="s">
        <v>87</v>
      </c>
      <c r="D96" t="s">
        <v>18</v>
      </c>
      <c r="E96" t="s">
        <v>19</v>
      </c>
      <c r="F96" s="4">
        <v>27404</v>
      </c>
      <c r="G96" s="5">
        <v>6654</v>
      </c>
      <c r="H96" s="3">
        <v>2.8999999999999998E-3</v>
      </c>
      <c r="I96" s="3">
        <v>1.9E-3</v>
      </c>
      <c r="J96" s="3">
        <v>1.0562</v>
      </c>
      <c r="K96" s="4">
        <v>25945.15</v>
      </c>
    </row>
    <row r="97" spans="1:11">
      <c r="A97" s="6">
        <v>2021</v>
      </c>
      <c r="B97" t="s">
        <v>86</v>
      </c>
      <c r="C97" t="s">
        <v>87</v>
      </c>
      <c r="D97" t="s">
        <v>28</v>
      </c>
      <c r="E97" t="s">
        <v>24</v>
      </c>
      <c r="F97" s="4">
        <v>21356</v>
      </c>
      <c r="G97" s="5">
        <v>16786</v>
      </c>
      <c r="H97" s="3">
        <v>1.9E-3</v>
      </c>
      <c r="I97" s="3">
        <v>1.7000000000000001E-3</v>
      </c>
      <c r="J97" s="3">
        <v>1.0562</v>
      </c>
      <c r="K97" s="4">
        <v>20219.11</v>
      </c>
    </row>
    <row r="98" spans="1:11">
      <c r="A98" s="6">
        <v>2021</v>
      </c>
      <c r="B98" t="s">
        <v>86</v>
      </c>
      <c r="C98" t="s">
        <v>87</v>
      </c>
      <c r="D98" t="s">
        <v>46</v>
      </c>
      <c r="E98" t="s">
        <v>40</v>
      </c>
      <c r="F98" s="4">
        <v>20845</v>
      </c>
      <c r="G98" s="5">
        <v>24860</v>
      </c>
      <c r="H98" s="3">
        <v>2.0999999999999999E-3</v>
      </c>
      <c r="I98" s="3">
        <v>2.5999999999999999E-3</v>
      </c>
      <c r="J98" s="3">
        <v>1.0562</v>
      </c>
      <c r="K98" s="4">
        <v>19735.32</v>
      </c>
    </row>
    <row r="99" spans="1:11">
      <c r="A99" s="6">
        <v>2021</v>
      </c>
      <c r="B99" t="s">
        <v>86</v>
      </c>
      <c r="C99" t="s">
        <v>87</v>
      </c>
      <c r="D99" t="s">
        <v>52</v>
      </c>
      <c r="E99" t="s">
        <v>53</v>
      </c>
      <c r="F99" s="4">
        <v>11075</v>
      </c>
      <c r="G99" s="5">
        <v>8879</v>
      </c>
      <c r="H99" s="3">
        <v>1.6500000000000001E-2</v>
      </c>
      <c r="I99" s="3">
        <v>1.44E-2</v>
      </c>
      <c r="J99" s="3">
        <v>1.0562</v>
      </c>
      <c r="K99" s="4">
        <v>10485.42</v>
      </c>
    </row>
    <row r="100" spans="1:11">
      <c r="A100" s="6">
        <v>2021</v>
      </c>
      <c r="B100" t="s">
        <v>86</v>
      </c>
      <c r="C100" t="s">
        <v>87</v>
      </c>
      <c r="D100" t="s">
        <v>60</v>
      </c>
      <c r="E100" t="s">
        <v>43</v>
      </c>
      <c r="F100" s="4">
        <v>8218</v>
      </c>
      <c r="G100" s="5">
        <v>1721</v>
      </c>
      <c r="H100" s="3">
        <v>1.2999999999999999E-3</v>
      </c>
      <c r="I100" s="3">
        <v>1.1999999999999999E-3</v>
      </c>
      <c r="J100" s="3">
        <v>1.0562</v>
      </c>
      <c r="K100" s="4">
        <v>7780.51</v>
      </c>
    </row>
    <row r="101" spans="1:11">
      <c r="A101" s="6">
        <v>2021</v>
      </c>
      <c r="B101" t="s">
        <v>86</v>
      </c>
      <c r="C101" t="s">
        <v>87</v>
      </c>
      <c r="D101" t="s">
        <v>44</v>
      </c>
      <c r="E101" t="s">
        <v>26</v>
      </c>
      <c r="F101" s="4">
        <v>4917</v>
      </c>
      <c r="G101" s="5">
        <v>5183</v>
      </c>
      <c r="H101" s="3">
        <v>2E-3</v>
      </c>
      <c r="I101" s="3">
        <v>1.7000000000000001E-3</v>
      </c>
      <c r="J101" s="3">
        <v>1.0562</v>
      </c>
      <c r="K101" s="4">
        <v>4655.24</v>
      </c>
    </row>
    <row r="102" spans="1:11">
      <c r="A102" s="6">
        <v>2021</v>
      </c>
      <c r="B102" t="s">
        <v>86</v>
      </c>
      <c r="C102" t="s">
        <v>87</v>
      </c>
      <c r="D102" t="s">
        <v>58</v>
      </c>
      <c r="E102" t="s">
        <v>59</v>
      </c>
      <c r="F102" s="4">
        <v>3486</v>
      </c>
      <c r="G102" s="5">
        <v>1863</v>
      </c>
      <c r="H102" s="3">
        <v>1.4000000000000002E-3</v>
      </c>
      <c r="I102" s="3">
        <v>2.0999999999999999E-3</v>
      </c>
      <c r="J102" s="3">
        <v>1.0562</v>
      </c>
      <c r="K102" s="4">
        <v>3300.42</v>
      </c>
    </row>
    <row r="103" spans="1:11">
      <c r="A103" s="6">
        <v>2021</v>
      </c>
      <c r="B103" t="s">
        <v>86</v>
      </c>
      <c r="C103" t="s">
        <v>87</v>
      </c>
      <c r="D103" t="s">
        <v>31</v>
      </c>
      <c r="E103" t="s">
        <v>24</v>
      </c>
      <c r="F103" s="4">
        <v>3126</v>
      </c>
      <c r="G103" s="6">
        <v>722</v>
      </c>
      <c r="H103" s="3">
        <v>8.8000000000000005E-3</v>
      </c>
      <c r="I103" s="3">
        <v>9.1000000000000004E-3</v>
      </c>
      <c r="J103" s="3">
        <v>1.0562</v>
      </c>
      <c r="K103" s="4">
        <v>2959.59</v>
      </c>
    </row>
    <row r="104" spans="1:11">
      <c r="A104" s="6">
        <v>2021</v>
      </c>
      <c r="B104" t="s">
        <v>86</v>
      </c>
      <c r="C104" t="s">
        <v>87</v>
      </c>
      <c r="D104" t="s">
        <v>69</v>
      </c>
      <c r="E104" t="s">
        <v>50</v>
      </c>
      <c r="F104" s="4">
        <v>2534</v>
      </c>
      <c r="G104" s="6">
        <v>431</v>
      </c>
      <c r="H104" s="3">
        <v>3.4999999999999996E-3</v>
      </c>
      <c r="I104" s="3">
        <v>4.0999999999999995E-3</v>
      </c>
      <c r="J104" s="3">
        <v>1.0562</v>
      </c>
      <c r="K104" s="4">
        <v>2399.1</v>
      </c>
    </row>
    <row r="105" spans="1:11">
      <c r="A105" s="6">
        <v>2021</v>
      </c>
      <c r="B105" t="s">
        <v>86</v>
      </c>
      <c r="C105" t="s">
        <v>87</v>
      </c>
      <c r="D105" t="s">
        <v>67</v>
      </c>
      <c r="E105" t="s">
        <v>68</v>
      </c>
      <c r="F105" s="4">
        <v>2532</v>
      </c>
      <c r="G105" s="5">
        <v>11031</v>
      </c>
      <c r="H105" s="3">
        <v>1.2999999999999999E-3</v>
      </c>
      <c r="I105" s="3">
        <v>1.1999999999999999E-3</v>
      </c>
      <c r="J105" s="3">
        <v>1.0562</v>
      </c>
      <c r="K105" s="4">
        <v>2397.21</v>
      </c>
    </row>
    <row r="106" spans="1:11">
      <c r="A106" s="6">
        <v>2021</v>
      </c>
      <c r="B106" t="s">
        <v>86</v>
      </c>
      <c r="C106" t="s">
        <v>87</v>
      </c>
      <c r="D106" t="s">
        <v>70</v>
      </c>
      <c r="E106" t="s">
        <v>21</v>
      </c>
      <c r="F106" s="4">
        <v>2243</v>
      </c>
      <c r="G106" s="6">
        <v>788</v>
      </c>
      <c r="H106" s="3">
        <v>0.1211</v>
      </c>
      <c r="I106" s="3">
        <v>9.7500000000000003E-2</v>
      </c>
      <c r="J106" s="3">
        <v>1.0562</v>
      </c>
      <c r="K106" s="4">
        <v>2123.59</v>
      </c>
    </row>
    <row r="107" spans="1:11">
      <c r="A107" s="6">
        <v>2021</v>
      </c>
      <c r="B107" t="s">
        <v>86</v>
      </c>
      <c r="C107" t="s">
        <v>87</v>
      </c>
      <c r="D107" t="s">
        <v>61</v>
      </c>
      <c r="E107" t="s">
        <v>24</v>
      </c>
      <c r="F107" s="4">
        <v>2119</v>
      </c>
      <c r="G107" s="6">
        <v>639</v>
      </c>
      <c r="H107" s="3">
        <v>1.1000000000000001E-3</v>
      </c>
      <c r="I107" s="3">
        <v>1.4000000000000002E-3</v>
      </c>
      <c r="J107" s="3">
        <v>1.0562</v>
      </c>
      <c r="K107" s="4">
        <v>2006.19</v>
      </c>
    </row>
    <row r="108" spans="1:11">
      <c r="A108" s="6">
        <v>2021</v>
      </c>
      <c r="B108" t="s">
        <v>86</v>
      </c>
      <c r="C108" t="s">
        <v>87</v>
      </c>
      <c r="D108" t="s">
        <v>64</v>
      </c>
      <c r="E108" t="s">
        <v>50</v>
      </c>
      <c r="F108" s="4">
        <v>2105</v>
      </c>
      <c r="G108" s="5">
        <v>3633</v>
      </c>
      <c r="H108" s="3">
        <v>2.7000000000000001E-3</v>
      </c>
      <c r="I108" s="3">
        <v>4.4000000000000003E-3</v>
      </c>
      <c r="J108" s="3">
        <v>1.0562</v>
      </c>
      <c r="K108" s="4">
        <v>1992.94</v>
      </c>
    </row>
    <row r="109" spans="1:11">
      <c r="A109" s="6">
        <v>2021</v>
      </c>
      <c r="B109" t="s">
        <v>86</v>
      </c>
      <c r="C109" t="s">
        <v>87</v>
      </c>
      <c r="D109" t="s">
        <v>20</v>
      </c>
      <c r="E109" t="s">
        <v>21</v>
      </c>
      <c r="F109" s="4">
        <v>1296</v>
      </c>
      <c r="G109" s="6">
        <v>112</v>
      </c>
      <c r="H109" s="3">
        <v>2.9999999999999997E-4</v>
      </c>
      <c r="I109" s="3">
        <v>2.9999999999999997E-4</v>
      </c>
      <c r="J109" s="3">
        <v>1.0562</v>
      </c>
      <c r="K109" s="4">
        <v>1227.01</v>
      </c>
    </row>
    <row r="110" spans="1:11">
      <c r="A110" s="6">
        <v>2021</v>
      </c>
      <c r="B110" t="s">
        <v>86</v>
      </c>
      <c r="C110" t="s">
        <v>87</v>
      </c>
      <c r="D110" t="s">
        <v>66</v>
      </c>
      <c r="E110" t="s">
        <v>59</v>
      </c>
      <c r="F110" s="4">
        <v>1115</v>
      </c>
      <c r="G110" s="6">
        <v>468</v>
      </c>
      <c r="H110" s="3">
        <v>4.0000000000000002E-4</v>
      </c>
      <c r="I110" s="3">
        <v>4.0000000000000002E-4</v>
      </c>
      <c r="J110" s="3">
        <v>1.0562</v>
      </c>
      <c r="K110" s="4">
        <v>1055.6400000000001</v>
      </c>
    </row>
    <row r="111" spans="1:11">
      <c r="A111" s="6">
        <v>2021</v>
      </c>
      <c r="B111" t="s">
        <v>86</v>
      </c>
      <c r="C111" t="s">
        <v>87</v>
      </c>
      <c r="D111" t="s">
        <v>41</v>
      </c>
      <c r="E111" t="s">
        <v>26</v>
      </c>
      <c r="F111" s="4">
        <v>938</v>
      </c>
      <c r="G111" s="5">
        <v>2197</v>
      </c>
      <c r="H111" s="3">
        <v>1E-4</v>
      </c>
      <c r="I111" s="3">
        <v>2.0000000000000001E-4</v>
      </c>
      <c r="J111" s="3">
        <v>1.0562</v>
      </c>
      <c r="K111" s="4">
        <v>888.07</v>
      </c>
    </row>
    <row r="112" spans="1:11">
      <c r="A112" s="6">
        <v>2021</v>
      </c>
      <c r="B112" t="s">
        <v>86</v>
      </c>
      <c r="C112" t="s">
        <v>87</v>
      </c>
      <c r="D112" t="s">
        <v>62</v>
      </c>
      <c r="E112" t="s">
        <v>21</v>
      </c>
      <c r="F112" s="4">
        <v>803</v>
      </c>
      <c r="G112" s="6">
        <v>775</v>
      </c>
      <c r="H112" s="3">
        <v>1.5E-3</v>
      </c>
      <c r="I112" s="3">
        <v>1.4000000000000002E-3</v>
      </c>
      <c r="J112" s="3">
        <v>1.0562</v>
      </c>
      <c r="K112" s="4">
        <v>760.25</v>
      </c>
    </row>
    <row r="113" spans="1:11">
      <c r="A113" s="6">
        <v>2021</v>
      </c>
      <c r="B113" t="s">
        <v>86</v>
      </c>
      <c r="C113" t="s">
        <v>87</v>
      </c>
      <c r="D113" t="s">
        <v>39</v>
      </c>
      <c r="E113" t="s">
        <v>40</v>
      </c>
      <c r="F113" s="4">
        <v>803</v>
      </c>
      <c r="G113" s="5">
        <v>2225</v>
      </c>
      <c r="H113" s="3">
        <v>3.0000000000000001E-3</v>
      </c>
      <c r="I113" s="3">
        <v>4.5000000000000005E-3</v>
      </c>
      <c r="J113" s="3">
        <v>1.0562</v>
      </c>
      <c r="K113" s="4">
        <v>760.25</v>
      </c>
    </row>
    <row r="114" spans="1:11">
      <c r="A114" s="6">
        <v>2021</v>
      </c>
      <c r="B114" t="s">
        <v>86</v>
      </c>
      <c r="C114" t="s">
        <v>87</v>
      </c>
      <c r="D114" t="s">
        <v>63</v>
      </c>
      <c r="E114" t="s">
        <v>21</v>
      </c>
      <c r="F114" s="4">
        <v>294</v>
      </c>
      <c r="G114" s="6">
        <v>145</v>
      </c>
      <c r="H114" s="3">
        <v>3.5999999999999999E-3</v>
      </c>
      <c r="I114" s="3">
        <v>3.7000000000000002E-3</v>
      </c>
      <c r="J114" s="3">
        <v>1.0562</v>
      </c>
      <c r="K114" s="4">
        <v>278.35000000000002</v>
      </c>
    </row>
    <row r="115" spans="1:11">
      <c r="A115" s="6">
        <v>2021</v>
      </c>
      <c r="B115" t="s">
        <v>86</v>
      </c>
      <c r="C115" t="s">
        <v>87</v>
      </c>
      <c r="D115" t="s">
        <v>35</v>
      </c>
      <c r="E115" t="s">
        <v>36</v>
      </c>
      <c r="F115" s="4">
        <v>197</v>
      </c>
      <c r="G115" s="6">
        <v>85</v>
      </c>
      <c r="H115" s="3">
        <v>1.0800000000000001E-2</v>
      </c>
      <c r="I115" s="3">
        <v>9.8999999999999991E-3</v>
      </c>
      <c r="J115" s="3">
        <v>1.0562</v>
      </c>
      <c r="K115" s="4">
        <v>186.51</v>
      </c>
    </row>
    <row r="116" spans="1:11">
      <c r="A116" s="6">
        <v>2021</v>
      </c>
      <c r="B116" t="s">
        <v>86</v>
      </c>
      <c r="C116" t="s">
        <v>87</v>
      </c>
      <c r="D116" t="s">
        <v>32</v>
      </c>
      <c r="E116" t="s">
        <v>21</v>
      </c>
      <c r="F116" s="4">
        <v>195</v>
      </c>
      <c r="G116" s="6">
        <v>183</v>
      </c>
      <c r="H116" s="3">
        <v>1E-3</v>
      </c>
      <c r="I116" s="3">
        <v>8.9999999999999998E-4</v>
      </c>
      <c r="J116" s="3">
        <v>1.0562</v>
      </c>
      <c r="K116" s="4">
        <v>184.62</v>
      </c>
    </row>
    <row r="117" spans="1:11">
      <c r="A117" s="6">
        <v>2021</v>
      </c>
      <c r="B117" t="s">
        <v>86</v>
      </c>
      <c r="C117" t="s">
        <v>87</v>
      </c>
      <c r="D117" t="s">
        <v>81</v>
      </c>
      <c r="E117" t="s">
        <v>50</v>
      </c>
      <c r="F117" s="4">
        <v>170</v>
      </c>
      <c r="G117" s="6">
        <v>106</v>
      </c>
      <c r="H117" s="3">
        <v>3.0000000000000001E-3</v>
      </c>
      <c r="I117" s="3">
        <v>2.7000000000000001E-3</v>
      </c>
      <c r="J117" s="3">
        <v>1.0562</v>
      </c>
      <c r="K117" s="4">
        <v>160.94999999999999</v>
      </c>
    </row>
    <row r="118" spans="1:11">
      <c r="A118" s="6">
        <v>2021</v>
      </c>
      <c r="B118" t="s">
        <v>86</v>
      </c>
      <c r="C118" t="s">
        <v>87</v>
      </c>
      <c r="D118" t="s">
        <v>79</v>
      </c>
      <c r="E118" t="s">
        <v>21</v>
      </c>
      <c r="F118" s="4">
        <v>145</v>
      </c>
      <c r="G118" s="6">
        <v>116</v>
      </c>
      <c r="H118" s="3">
        <v>1.0800000000000001E-2</v>
      </c>
      <c r="I118" s="3">
        <v>8.8999999999999999E-3</v>
      </c>
      <c r="J118" s="3">
        <v>1.0562</v>
      </c>
      <c r="K118" s="4">
        <v>137.28</v>
      </c>
    </row>
    <row r="119" spans="1:11">
      <c r="A119" s="6">
        <v>2021</v>
      </c>
      <c r="B119" t="s">
        <v>86</v>
      </c>
      <c r="C119" t="s">
        <v>87</v>
      </c>
      <c r="D119" t="s">
        <v>77</v>
      </c>
      <c r="E119" t="s">
        <v>59</v>
      </c>
      <c r="F119" s="4">
        <v>103</v>
      </c>
      <c r="G119" s="6">
        <v>70</v>
      </c>
      <c r="H119" s="3">
        <v>2.0000000000000001E-4</v>
      </c>
      <c r="I119" s="3">
        <v>1E-4</v>
      </c>
      <c r="J119" s="3">
        <v>1.0562</v>
      </c>
      <c r="K119" s="4">
        <v>97.52</v>
      </c>
    </row>
    <row r="120" spans="1:11">
      <c r="A120" s="6">
        <v>2021</v>
      </c>
      <c r="B120" t="s">
        <v>86</v>
      </c>
      <c r="C120" t="s">
        <v>87</v>
      </c>
      <c r="D120" t="s">
        <v>63</v>
      </c>
      <c r="E120" t="s">
        <v>21</v>
      </c>
      <c r="F120" s="4">
        <v>98</v>
      </c>
      <c r="G120" s="6">
        <v>39</v>
      </c>
      <c r="H120" s="3">
        <v>5.0000000000000001E-3</v>
      </c>
      <c r="I120" s="3">
        <v>4.5999999999999999E-3</v>
      </c>
      <c r="J120" s="3">
        <v>1.0562</v>
      </c>
      <c r="K120" s="4">
        <v>92.78</v>
      </c>
    </row>
    <row r="121" spans="1:11">
      <c r="A121" s="6">
        <v>2021</v>
      </c>
      <c r="B121" t="s">
        <v>86</v>
      </c>
      <c r="C121" t="s">
        <v>87</v>
      </c>
      <c r="D121" t="s">
        <v>76</v>
      </c>
      <c r="E121" t="s">
        <v>21</v>
      </c>
      <c r="F121" s="4">
        <v>83</v>
      </c>
      <c r="G121" s="6">
        <v>45</v>
      </c>
      <c r="H121" s="3">
        <v>2.1899999999999999E-2</v>
      </c>
      <c r="I121" s="3">
        <v>3.2000000000000001E-2</v>
      </c>
      <c r="J121" s="3">
        <v>1.0562</v>
      </c>
      <c r="K121" s="4">
        <v>78.58</v>
      </c>
    </row>
    <row r="122" spans="1:11">
      <c r="A122" s="6">
        <v>2021</v>
      </c>
      <c r="B122" t="s">
        <v>86</v>
      </c>
      <c r="C122" t="s">
        <v>87</v>
      </c>
      <c r="D122" t="s">
        <v>78</v>
      </c>
      <c r="E122" t="s">
        <v>24</v>
      </c>
      <c r="F122" s="4">
        <v>65</v>
      </c>
      <c r="G122" s="6">
        <v>66</v>
      </c>
      <c r="H122" s="3">
        <v>1.5800000000000002E-2</v>
      </c>
      <c r="I122" s="3">
        <v>1.1599999999999999E-2</v>
      </c>
      <c r="J122" s="3">
        <v>1.0562</v>
      </c>
      <c r="K122" s="4">
        <v>61.54</v>
      </c>
    </row>
    <row r="123" spans="1:11">
      <c r="A123" s="6">
        <v>2021</v>
      </c>
      <c r="B123" t="s">
        <v>86</v>
      </c>
      <c r="C123" t="s">
        <v>87</v>
      </c>
      <c r="D123" t="s">
        <v>71</v>
      </c>
      <c r="E123" t="s">
        <v>72</v>
      </c>
      <c r="F123" s="4">
        <v>64</v>
      </c>
      <c r="G123" s="6">
        <v>156</v>
      </c>
      <c r="H123" s="3">
        <v>0</v>
      </c>
      <c r="I123" s="3">
        <v>0</v>
      </c>
      <c r="J123" s="3">
        <v>1.0562</v>
      </c>
      <c r="K123" s="4">
        <v>60.59</v>
      </c>
    </row>
    <row r="124" spans="1:11">
      <c r="A124" s="6">
        <v>2021</v>
      </c>
      <c r="B124" t="s">
        <v>86</v>
      </c>
      <c r="C124" t="s">
        <v>87</v>
      </c>
      <c r="D124" t="s">
        <v>45</v>
      </c>
      <c r="E124" t="s">
        <v>21</v>
      </c>
      <c r="F124" s="4">
        <v>47</v>
      </c>
      <c r="G124" s="6">
        <v>27</v>
      </c>
      <c r="H124" s="3">
        <v>2.9999999999999997E-4</v>
      </c>
      <c r="I124" s="3">
        <v>2.9999999999999997E-4</v>
      </c>
      <c r="J124" s="3">
        <v>1.0562</v>
      </c>
      <c r="K124" s="4">
        <v>44.5</v>
      </c>
    </row>
    <row r="125" spans="1:11">
      <c r="A125" s="6">
        <v>2021</v>
      </c>
      <c r="B125" t="s">
        <v>86</v>
      </c>
      <c r="C125" t="s">
        <v>87</v>
      </c>
      <c r="D125" t="s">
        <v>33</v>
      </c>
      <c r="E125" t="s">
        <v>21</v>
      </c>
      <c r="F125" s="4">
        <v>23</v>
      </c>
      <c r="G125" s="6">
        <v>27</v>
      </c>
      <c r="H125" s="3">
        <v>7.000000000000001E-4</v>
      </c>
      <c r="I125" s="3">
        <v>7.000000000000001E-4</v>
      </c>
      <c r="J125" s="3">
        <v>1.0562</v>
      </c>
      <c r="K125" s="4">
        <v>21.78</v>
      </c>
    </row>
    <row r="126" spans="1:11">
      <c r="A126" s="6">
        <v>2021</v>
      </c>
      <c r="B126" t="s">
        <v>86</v>
      </c>
      <c r="C126" t="s">
        <v>87</v>
      </c>
      <c r="D126" t="s">
        <v>75</v>
      </c>
      <c r="E126" t="s">
        <v>59</v>
      </c>
      <c r="F126" s="4">
        <v>20</v>
      </c>
      <c r="G126" s="6">
        <v>23</v>
      </c>
      <c r="H126" s="3">
        <v>0</v>
      </c>
      <c r="I126" s="3">
        <v>0</v>
      </c>
      <c r="J126" s="3">
        <v>1.0562</v>
      </c>
      <c r="K126" s="4">
        <v>18.940000000000001</v>
      </c>
    </row>
    <row r="127" spans="1:11">
      <c r="A127" s="6">
        <v>2021</v>
      </c>
      <c r="B127" t="s">
        <v>86</v>
      </c>
      <c r="C127" t="s">
        <v>87</v>
      </c>
      <c r="D127" t="s">
        <v>22</v>
      </c>
      <c r="E127" t="s">
        <v>21</v>
      </c>
      <c r="F127" s="4">
        <v>10</v>
      </c>
      <c r="G127" s="6">
        <v>2</v>
      </c>
      <c r="H127" s="3">
        <v>0</v>
      </c>
      <c r="I127" s="3">
        <v>0</v>
      </c>
      <c r="J127" s="3">
        <v>1.0562</v>
      </c>
      <c r="K127" s="4">
        <v>9.4700000000000006</v>
      </c>
    </row>
    <row r="128" spans="1:11">
      <c r="A128" s="6">
        <v>2021</v>
      </c>
      <c r="B128" t="s">
        <v>86</v>
      </c>
      <c r="C128" t="s">
        <v>87</v>
      </c>
      <c r="D128" t="s">
        <v>73</v>
      </c>
      <c r="E128" t="s">
        <v>21</v>
      </c>
      <c r="F128" s="4">
        <v>9</v>
      </c>
      <c r="G128" s="6">
        <v>2</v>
      </c>
      <c r="H128" s="3">
        <v>0</v>
      </c>
      <c r="I128" s="3">
        <v>0</v>
      </c>
      <c r="J128" s="3">
        <v>1.0562</v>
      </c>
      <c r="K128" s="4">
        <v>8.52</v>
      </c>
    </row>
    <row r="129" spans="1:11">
      <c r="A129" s="6">
        <v>2021</v>
      </c>
      <c r="B129" t="s">
        <v>86</v>
      </c>
      <c r="C129" t="s">
        <v>87</v>
      </c>
      <c r="D129" t="s">
        <v>85</v>
      </c>
      <c r="E129" t="s">
        <v>21</v>
      </c>
      <c r="F129" s="4">
        <v>8</v>
      </c>
      <c r="G129" s="6">
        <v>5</v>
      </c>
      <c r="H129" s="3">
        <v>1E-4</v>
      </c>
      <c r="I129" s="3">
        <v>1E-4</v>
      </c>
      <c r="J129" s="3">
        <v>1.0562</v>
      </c>
      <c r="K129" s="4">
        <v>7.57</v>
      </c>
    </row>
    <row r="130" spans="1:11">
      <c r="A130" s="6">
        <v>2021</v>
      </c>
      <c r="B130" t="s">
        <v>86</v>
      </c>
      <c r="C130" t="s">
        <v>87</v>
      </c>
      <c r="D130" t="s">
        <v>83</v>
      </c>
      <c r="E130" t="s">
        <v>21</v>
      </c>
      <c r="F130" s="4">
        <v>6</v>
      </c>
      <c r="G130" s="6">
        <v>34</v>
      </c>
      <c r="H130" s="3">
        <v>2.3E-3</v>
      </c>
      <c r="I130" s="3">
        <v>3.0999999999999999E-3</v>
      </c>
      <c r="J130" s="3">
        <v>1.0562</v>
      </c>
      <c r="K130" s="4">
        <v>5.68</v>
      </c>
    </row>
    <row r="131" spans="1:11">
      <c r="A131" s="6">
        <v>2021</v>
      </c>
      <c r="B131" t="s">
        <v>86</v>
      </c>
      <c r="C131" t="s">
        <v>87</v>
      </c>
      <c r="D131" t="s">
        <v>51</v>
      </c>
      <c r="E131" t="s">
        <v>21</v>
      </c>
      <c r="F131" s="4">
        <v>4</v>
      </c>
      <c r="G131" s="6">
        <v>9</v>
      </c>
      <c r="H131" s="3">
        <v>1E-4</v>
      </c>
      <c r="I131" s="3">
        <v>1E-4</v>
      </c>
      <c r="J131" s="3">
        <v>1.0562</v>
      </c>
      <c r="K131" s="4">
        <v>3.79</v>
      </c>
    </row>
    <row r="132" spans="1:11">
      <c r="A132" s="6">
        <v>2021</v>
      </c>
      <c r="B132" t="s">
        <v>86</v>
      </c>
      <c r="C132" t="s">
        <v>87</v>
      </c>
      <c r="D132" t="s">
        <v>82</v>
      </c>
      <c r="E132" t="s">
        <v>59</v>
      </c>
      <c r="F132" s="4">
        <v>4</v>
      </c>
      <c r="G132" s="6">
        <v>3</v>
      </c>
      <c r="H132" s="3">
        <v>0</v>
      </c>
      <c r="I132" s="3">
        <v>0</v>
      </c>
      <c r="J132" s="3">
        <v>1.0562</v>
      </c>
      <c r="K132" s="4">
        <v>3.79</v>
      </c>
    </row>
    <row r="133" spans="1:11">
      <c r="A133" s="6">
        <v>2021</v>
      </c>
      <c r="B133" t="s">
        <v>86</v>
      </c>
      <c r="C133" t="s">
        <v>87</v>
      </c>
      <c r="D133" t="s">
        <v>42</v>
      </c>
      <c r="E133" t="s">
        <v>43</v>
      </c>
      <c r="F133" s="4">
        <v>2</v>
      </c>
      <c r="G133" s="6">
        <v>1</v>
      </c>
      <c r="H133" s="3">
        <v>0</v>
      </c>
      <c r="I133" s="3">
        <v>0</v>
      </c>
      <c r="J133" s="3">
        <v>1.0562</v>
      </c>
      <c r="K133" s="4">
        <v>1.89</v>
      </c>
    </row>
    <row r="134" spans="1:11">
      <c r="A134" s="6">
        <v>2021</v>
      </c>
      <c r="B134" t="s">
        <v>86</v>
      </c>
      <c r="C134" t="s">
        <v>87</v>
      </c>
      <c r="D134" t="s">
        <v>84</v>
      </c>
      <c r="E134" t="s">
        <v>21</v>
      </c>
      <c r="F134" s="4">
        <v>1</v>
      </c>
      <c r="G134" s="6">
        <v>1</v>
      </c>
      <c r="H134" s="3">
        <v>1.4000000000000002E-3</v>
      </c>
      <c r="I134" s="3">
        <v>1.7000000000000001E-3</v>
      </c>
      <c r="J134" s="3">
        <v>1.0562</v>
      </c>
      <c r="K134" s="4">
        <v>0.95</v>
      </c>
    </row>
    <row r="135" spans="1:11">
      <c r="A135" s="6">
        <v>2021</v>
      </c>
      <c r="B135" t="s">
        <v>86</v>
      </c>
      <c r="C135" t="s">
        <v>87</v>
      </c>
      <c r="D135" t="s">
        <v>88</v>
      </c>
      <c r="E135" t="s">
        <v>21</v>
      </c>
      <c r="F135" s="4">
        <v>1</v>
      </c>
      <c r="G135" s="6">
        <v>1</v>
      </c>
      <c r="H135" s="3">
        <v>1E-4</v>
      </c>
      <c r="I135" s="3">
        <v>4.0000000000000002E-4</v>
      </c>
      <c r="J135" s="3">
        <v>1.0562</v>
      </c>
      <c r="K135" s="4">
        <v>0.95</v>
      </c>
    </row>
    <row r="136" spans="1:11">
      <c r="A136" s="6">
        <v>2021</v>
      </c>
      <c r="B136" t="s">
        <v>89</v>
      </c>
      <c r="C136" t="s">
        <v>90</v>
      </c>
      <c r="D136" t="s">
        <v>16</v>
      </c>
      <c r="E136" t="s">
        <v>17</v>
      </c>
      <c r="F136" s="4">
        <v>94414</v>
      </c>
      <c r="G136" s="5">
        <v>4869</v>
      </c>
      <c r="H136" s="3">
        <v>1E-4</v>
      </c>
      <c r="I136" s="3">
        <v>1E-4</v>
      </c>
      <c r="J136" s="3">
        <v>1.0562</v>
      </c>
      <c r="K136" s="4">
        <v>89387.87</v>
      </c>
    </row>
    <row r="137" spans="1:11">
      <c r="A137" s="6">
        <v>2021</v>
      </c>
      <c r="B137" t="s">
        <v>89</v>
      </c>
      <c r="C137" t="s">
        <v>90</v>
      </c>
      <c r="D137" t="s">
        <v>15</v>
      </c>
      <c r="F137" s="4">
        <v>33565</v>
      </c>
      <c r="G137" s="5">
        <v>244902</v>
      </c>
      <c r="J137" s="3">
        <v>1.0562</v>
      </c>
      <c r="K137" s="4">
        <v>31778.17</v>
      </c>
    </row>
    <row r="138" spans="1:11">
      <c r="A138" s="6">
        <v>2021</v>
      </c>
      <c r="B138" t="s">
        <v>89</v>
      </c>
      <c r="C138" t="s">
        <v>90</v>
      </c>
      <c r="D138" t="s">
        <v>20</v>
      </c>
      <c r="E138" t="s">
        <v>21</v>
      </c>
      <c r="F138" s="4">
        <v>32510</v>
      </c>
      <c r="G138" s="5">
        <v>2634</v>
      </c>
      <c r="H138" s="3">
        <v>6.6E-3</v>
      </c>
      <c r="I138" s="3">
        <v>6.0999999999999995E-3</v>
      </c>
      <c r="J138" s="3">
        <v>1.0562</v>
      </c>
      <c r="K138" s="4">
        <v>30779.33</v>
      </c>
    </row>
    <row r="139" spans="1:11">
      <c r="A139" s="6">
        <v>2021</v>
      </c>
      <c r="B139" t="s">
        <v>89</v>
      </c>
      <c r="C139" t="s">
        <v>90</v>
      </c>
      <c r="D139" t="s">
        <v>18</v>
      </c>
      <c r="E139" t="s">
        <v>19</v>
      </c>
      <c r="F139" s="4">
        <v>29098</v>
      </c>
      <c r="G139" s="5">
        <v>13789</v>
      </c>
      <c r="H139" s="3">
        <v>3.0999999999999999E-3</v>
      </c>
      <c r="I139" s="3">
        <v>3.9000000000000003E-3</v>
      </c>
      <c r="J139" s="3">
        <v>1.0562</v>
      </c>
      <c r="K139" s="4">
        <v>27548.97</v>
      </c>
    </row>
    <row r="140" spans="1:11">
      <c r="A140" s="6">
        <v>2021</v>
      </c>
      <c r="B140" t="s">
        <v>89</v>
      </c>
      <c r="C140" t="s">
        <v>90</v>
      </c>
      <c r="D140" t="s">
        <v>23</v>
      </c>
      <c r="E140" t="s">
        <v>24</v>
      </c>
      <c r="F140" s="4">
        <v>18743</v>
      </c>
      <c r="G140" s="5">
        <v>3007</v>
      </c>
      <c r="H140" s="3">
        <v>1E-4</v>
      </c>
      <c r="I140" s="3">
        <v>1E-4</v>
      </c>
      <c r="J140" s="3">
        <v>1.0562</v>
      </c>
      <c r="K140" s="4">
        <v>17745.22</v>
      </c>
    </row>
    <row r="141" spans="1:11">
      <c r="A141" s="6">
        <v>2021</v>
      </c>
      <c r="B141" t="s">
        <v>89</v>
      </c>
      <c r="C141" t="s">
        <v>90</v>
      </c>
      <c r="D141" t="s">
        <v>25</v>
      </c>
      <c r="E141" t="s">
        <v>26</v>
      </c>
      <c r="F141" s="4">
        <v>10511</v>
      </c>
      <c r="G141" s="5">
        <v>19244</v>
      </c>
      <c r="H141" s="3">
        <v>4.0000000000000002E-4</v>
      </c>
      <c r="I141" s="3">
        <v>2.9999999999999997E-4</v>
      </c>
      <c r="J141" s="3">
        <v>1.0562</v>
      </c>
      <c r="K141" s="4">
        <v>9951.4500000000007</v>
      </c>
    </row>
    <row r="142" spans="1:11">
      <c r="A142" s="6">
        <v>2021</v>
      </c>
      <c r="B142" t="s">
        <v>89</v>
      </c>
      <c r="C142" t="s">
        <v>90</v>
      </c>
      <c r="D142" t="s">
        <v>27</v>
      </c>
      <c r="E142" t="s">
        <v>26</v>
      </c>
      <c r="F142" s="4">
        <v>6851</v>
      </c>
      <c r="G142" s="5">
        <v>6420</v>
      </c>
      <c r="H142" s="3">
        <v>2.0000000000000001E-4</v>
      </c>
      <c r="I142" s="3">
        <v>2.9999999999999997E-4</v>
      </c>
      <c r="J142" s="3">
        <v>1.0562</v>
      </c>
      <c r="K142" s="4">
        <v>6486.29</v>
      </c>
    </row>
    <row r="143" spans="1:11">
      <c r="A143" s="6">
        <v>2021</v>
      </c>
      <c r="B143" t="s">
        <v>89</v>
      </c>
      <c r="C143" t="s">
        <v>90</v>
      </c>
      <c r="D143" t="s">
        <v>30</v>
      </c>
      <c r="E143" t="s">
        <v>19</v>
      </c>
      <c r="F143" s="4">
        <v>1769</v>
      </c>
      <c r="G143" s="6">
        <v>656</v>
      </c>
      <c r="H143" s="3">
        <v>1E-4</v>
      </c>
      <c r="I143" s="3">
        <v>1E-4</v>
      </c>
      <c r="J143" s="3">
        <v>1.0562</v>
      </c>
      <c r="K143" s="4">
        <v>1674.83</v>
      </c>
    </row>
    <row r="144" spans="1:11">
      <c r="A144" s="6">
        <v>2021</v>
      </c>
      <c r="B144" t="s">
        <v>89</v>
      </c>
      <c r="C144" t="s">
        <v>90</v>
      </c>
      <c r="D144" t="s">
        <v>28</v>
      </c>
      <c r="E144" t="s">
        <v>24</v>
      </c>
      <c r="F144" s="4">
        <v>1710</v>
      </c>
      <c r="G144" s="6">
        <v>447</v>
      </c>
      <c r="H144" s="3">
        <v>2.0000000000000001E-4</v>
      </c>
      <c r="I144" s="3">
        <v>0</v>
      </c>
      <c r="J144" s="3">
        <v>1.0562</v>
      </c>
      <c r="K144" s="4">
        <v>1618.97</v>
      </c>
    </row>
    <row r="145" spans="1:11">
      <c r="A145" s="6">
        <v>2021</v>
      </c>
      <c r="B145" t="s">
        <v>89</v>
      </c>
      <c r="C145" t="s">
        <v>90</v>
      </c>
      <c r="D145" t="s">
        <v>29</v>
      </c>
      <c r="E145" t="s">
        <v>19</v>
      </c>
      <c r="F145" s="4">
        <v>1313</v>
      </c>
      <c r="G145" s="5">
        <v>2772</v>
      </c>
      <c r="H145" s="3">
        <v>2.0000000000000001E-4</v>
      </c>
      <c r="I145" s="3">
        <v>2.9999999999999997E-4</v>
      </c>
      <c r="J145" s="3">
        <v>1.0562</v>
      </c>
      <c r="K145" s="4">
        <v>1243.0999999999999</v>
      </c>
    </row>
    <row r="146" spans="1:11">
      <c r="A146" s="6">
        <v>2021</v>
      </c>
      <c r="B146" t="s">
        <v>89</v>
      </c>
      <c r="C146" t="s">
        <v>90</v>
      </c>
      <c r="D146" t="s">
        <v>22</v>
      </c>
      <c r="E146" t="s">
        <v>21</v>
      </c>
      <c r="F146" s="4">
        <v>589</v>
      </c>
      <c r="G146" s="6">
        <v>169</v>
      </c>
      <c r="H146" s="3">
        <v>2.9999999999999997E-4</v>
      </c>
      <c r="I146" s="3">
        <v>5.0000000000000001E-4</v>
      </c>
      <c r="J146" s="3">
        <v>1.0562</v>
      </c>
      <c r="K146" s="4">
        <v>557.64</v>
      </c>
    </row>
    <row r="147" spans="1:11">
      <c r="A147" s="6">
        <v>2021</v>
      </c>
      <c r="B147" t="s">
        <v>89</v>
      </c>
      <c r="C147" t="s">
        <v>90</v>
      </c>
      <c r="D147" t="s">
        <v>31</v>
      </c>
      <c r="E147" t="s">
        <v>24</v>
      </c>
      <c r="F147" s="4">
        <v>208</v>
      </c>
      <c r="G147" s="6">
        <v>42</v>
      </c>
      <c r="H147" s="3">
        <v>5.9999999999999995E-4</v>
      </c>
      <c r="I147" s="3">
        <v>5.0000000000000001E-4</v>
      </c>
      <c r="J147" s="3">
        <v>1.0562</v>
      </c>
      <c r="K147" s="4">
        <v>196.93</v>
      </c>
    </row>
    <row r="148" spans="1:11">
      <c r="A148" s="6">
        <v>2021</v>
      </c>
      <c r="B148" t="s">
        <v>89</v>
      </c>
      <c r="C148" t="s">
        <v>90</v>
      </c>
      <c r="D148" t="s">
        <v>33</v>
      </c>
      <c r="E148" t="s">
        <v>21</v>
      </c>
      <c r="F148" s="4">
        <v>85</v>
      </c>
      <c r="G148" s="6">
        <v>85</v>
      </c>
      <c r="H148" s="3">
        <v>2.5000000000000001E-3</v>
      </c>
      <c r="I148" s="3">
        <v>2.2000000000000001E-3</v>
      </c>
      <c r="J148" s="3">
        <v>1.0562</v>
      </c>
      <c r="K148" s="4">
        <v>80.48</v>
      </c>
    </row>
    <row r="149" spans="1:11">
      <c r="A149" s="6">
        <v>2021</v>
      </c>
      <c r="B149" t="s">
        <v>89</v>
      </c>
      <c r="C149" t="s">
        <v>90</v>
      </c>
      <c r="D149" t="s">
        <v>64</v>
      </c>
      <c r="E149" t="s">
        <v>50</v>
      </c>
      <c r="F149" s="4">
        <v>78</v>
      </c>
      <c r="G149" s="6">
        <v>64</v>
      </c>
      <c r="H149" s="3">
        <v>1E-4</v>
      </c>
      <c r="I149" s="3">
        <v>1E-4</v>
      </c>
      <c r="J149" s="3">
        <v>1.0562</v>
      </c>
      <c r="K149" s="4">
        <v>73.849999999999994</v>
      </c>
    </row>
    <row r="150" spans="1:11">
      <c r="A150" s="6">
        <v>2021</v>
      </c>
      <c r="B150" t="s">
        <v>89</v>
      </c>
      <c r="C150" t="s">
        <v>90</v>
      </c>
      <c r="D150" t="s">
        <v>56</v>
      </c>
      <c r="E150" t="s">
        <v>57</v>
      </c>
      <c r="F150" s="4">
        <v>28</v>
      </c>
      <c r="G150" s="6">
        <v>138</v>
      </c>
      <c r="H150" s="3">
        <v>0</v>
      </c>
      <c r="I150" s="3">
        <v>0</v>
      </c>
      <c r="J150" s="3">
        <v>1.0562</v>
      </c>
      <c r="K150" s="4">
        <v>26.51</v>
      </c>
    </row>
    <row r="151" spans="1:11">
      <c r="A151" s="6">
        <v>2021</v>
      </c>
      <c r="B151" t="s">
        <v>89</v>
      </c>
      <c r="C151" t="s">
        <v>90</v>
      </c>
      <c r="D151" t="s">
        <v>37</v>
      </c>
      <c r="E151" t="s">
        <v>38</v>
      </c>
      <c r="F151" s="4">
        <v>16</v>
      </c>
      <c r="G151" s="6">
        <v>12</v>
      </c>
      <c r="H151" s="3">
        <v>0</v>
      </c>
      <c r="I151" s="3">
        <v>0</v>
      </c>
      <c r="J151" s="3">
        <v>1.0562</v>
      </c>
      <c r="K151" s="4">
        <v>15.15</v>
      </c>
    </row>
    <row r="152" spans="1:11">
      <c r="A152" s="6">
        <v>2021</v>
      </c>
      <c r="B152" t="s">
        <v>89</v>
      </c>
      <c r="C152" t="s">
        <v>90</v>
      </c>
      <c r="D152" t="s">
        <v>39</v>
      </c>
      <c r="E152" t="s">
        <v>40</v>
      </c>
      <c r="F152" s="4">
        <v>15</v>
      </c>
      <c r="G152" s="6">
        <v>27</v>
      </c>
      <c r="H152" s="3">
        <v>1E-4</v>
      </c>
      <c r="I152" s="3">
        <v>1E-4</v>
      </c>
      <c r="J152" s="3">
        <v>1.0562</v>
      </c>
      <c r="K152" s="4">
        <v>14.2</v>
      </c>
    </row>
    <row r="153" spans="1:11">
      <c r="A153" s="6">
        <v>2021</v>
      </c>
      <c r="B153" t="s">
        <v>89</v>
      </c>
      <c r="C153" t="s">
        <v>90</v>
      </c>
      <c r="D153" t="s">
        <v>41</v>
      </c>
      <c r="E153" t="s">
        <v>26</v>
      </c>
      <c r="F153" s="4">
        <v>10</v>
      </c>
      <c r="G153" s="6">
        <v>22</v>
      </c>
      <c r="H153" s="3">
        <v>0</v>
      </c>
      <c r="I153" s="3">
        <v>0</v>
      </c>
      <c r="J153" s="3">
        <v>1.0562</v>
      </c>
      <c r="K153" s="4">
        <v>9.4700000000000006</v>
      </c>
    </row>
    <row r="154" spans="1:11">
      <c r="A154" s="6">
        <v>2021</v>
      </c>
      <c r="B154" t="s">
        <v>89</v>
      </c>
      <c r="C154" t="s">
        <v>90</v>
      </c>
      <c r="D154" t="s">
        <v>46</v>
      </c>
      <c r="E154" t="s">
        <v>40</v>
      </c>
      <c r="F154" s="4">
        <v>10</v>
      </c>
      <c r="G154" s="6">
        <v>7</v>
      </c>
      <c r="H154" s="3">
        <v>0</v>
      </c>
      <c r="I154" s="3">
        <v>0</v>
      </c>
      <c r="J154" s="3">
        <v>1.0562</v>
      </c>
      <c r="K154" s="4">
        <v>9.4700000000000006</v>
      </c>
    </row>
    <row r="155" spans="1:11">
      <c r="A155" s="6">
        <v>2021</v>
      </c>
      <c r="B155" t="s">
        <v>89</v>
      </c>
      <c r="C155" t="s">
        <v>90</v>
      </c>
      <c r="D155" t="s">
        <v>42</v>
      </c>
      <c r="E155" t="s">
        <v>43</v>
      </c>
      <c r="F155" s="4">
        <v>9</v>
      </c>
      <c r="G155" s="6">
        <v>3</v>
      </c>
      <c r="H155" s="3">
        <v>0</v>
      </c>
      <c r="I155" s="3">
        <v>0</v>
      </c>
      <c r="J155" s="3">
        <v>1.0562</v>
      </c>
      <c r="K155" s="4">
        <v>8.52</v>
      </c>
    </row>
    <row r="156" spans="1:11">
      <c r="A156" s="6">
        <v>2021</v>
      </c>
      <c r="B156" t="s">
        <v>89</v>
      </c>
      <c r="C156" t="s">
        <v>90</v>
      </c>
      <c r="D156" t="s">
        <v>60</v>
      </c>
      <c r="E156" t="s">
        <v>43</v>
      </c>
      <c r="F156" s="4">
        <v>9</v>
      </c>
      <c r="G156" s="6">
        <v>3</v>
      </c>
      <c r="H156" s="3">
        <v>0</v>
      </c>
      <c r="I156" s="3">
        <v>0</v>
      </c>
      <c r="J156" s="3">
        <v>1.0562</v>
      </c>
      <c r="K156" s="4">
        <v>8.52</v>
      </c>
    </row>
    <row r="157" spans="1:11">
      <c r="A157" s="6">
        <v>2021</v>
      </c>
      <c r="B157" t="s">
        <v>89</v>
      </c>
      <c r="C157" t="s">
        <v>90</v>
      </c>
      <c r="D157" t="s">
        <v>44</v>
      </c>
      <c r="E157" t="s">
        <v>26</v>
      </c>
      <c r="F157" s="4">
        <v>5</v>
      </c>
      <c r="G157" s="6">
        <v>11</v>
      </c>
      <c r="H157" s="3">
        <v>0</v>
      </c>
      <c r="I157" s="3">
        <v>0</v>
      </c>
      <c r="J157" s="3">
        <v>1.0562</v>
      </c>
      <c r="K157" s="4">
        <v>4.7300000000000004</v>
      </c>
    </row>
    <row r="158" spans="1:11">
      <c r="A158" s="6">
        <v>2021</v>
      </c>
      <c r="B158" t="s">
        <v>89</v>
      </c>
      <c r="C158" t="s">
        <v>90</v>
      </c>
      <c r="D158" t="s">
        <v>52</v>
      </c>
      <c r="E158" t="s">
        <v>53</v>
      </c>
      <c r="F158" s="4">
        <v>3</v>
      </c>
      <c r="G158" s="6">
        <v>2</v>
      </c>
      <c r="H158" s="3">
        <v>0</v>
      </c>
      <c r="I158" s="3">
        <v>0</v>
      </c>
      <c r="J158" s="3">
        <v>1.0562</v>
      </c>
      <c r="K158" s="4">
        <v>2.84</v>
      </c>
    </row>
    <row r="159" spans="1:11">
      <c r="A159" s="6">
        <v>2021</v>
      </c>
      <c r="B159" t="s">
        <v>89</v>
      </c>
      <c r="C159" t="s">
        <v>90</v>
      </c>
      <c r="D159" t="s">
        <v>35</v>
      </c>
      <c r="E159" t="s">
        <v>36</v>
      </c>
      <c r="F159" s="4">
        <v>3</v>
      </c>
      <c r="G159" s="6">
        <v>3</v>
      </c>
      <c r="H159" s="3">
        <v>2.0000000000000001E-4</v>
      </c>
      <c r="I159" s="3">
        <v>2.9999999999999997E-4</v>
      </c>
      <c r="J159" s="3">
        <v>1.0562</v>
      </c>
      <c r="K159" s="4">
        <v>2.84</v>
      </c>
    </row>
    <row r="160" spans="1:11">
      <c r="A160" s="6">
        <v>2021</v>
      </c>
      <c r="B160" t="s">
        <v>89</v>
      </c>
      <c r="C160" t="s">
        <v>90</v>
      </c>
      <c r="D160" t="s">
        <v>63</v>
      </c>
      <c r="E160" t="s">
        <v>21</v>
      </c>
      <c r="F160" s="4">
        <v>3</v>
      </c>
      <c r="G160" s="6">
        <v>2</v>
      </c>
      <c r="H160" s="3">
        <v>0</v>
      </c>
      <c r="I160" s="3">
        <v>1E-4</v>
      </c>
      <c r="J160" s="3">
        <v>1.0562</v>
      </c>
      <c r="K160" s="4">
        <v>2.84</v>
      </c>
    </row>
    <row r="161" spans="1:11">
      <c r="A161" s="6">
        <v>2021</v>
      </c>
      <c r="B161" t="s">
        <v>89</v>
      </c>
      <c r="C161" t="s">
        <v>90</v>
      </c>
      <c r="D161" t="s">
        <v>51</v>
      </c>
      <c r="E161" t="s">
        <v>21</v>
      </c>
      <c r="F161" s="4">
        <v>2</v>
      </c>
      <c r="G161" s="6">
        <v>2</v>
      </c>
      <c r="H161" s="3">
        <v>0</v>
      </c>
      <c r="I161" s="3">
        <v>0</v>
      </c>
      <c r="J161" s="3">
        <v>1.0562</v>
      </c>
      <c r="K161" s="4">
        <v>1.89</v>
      </c>
    </row>
    <row r="162" spans="1:11">
      <c r="A162" s="6">
        <v>2021</v>
      </c>
      <c r="B162" t="s">
        <v>89</v>
      </c>
      <c r="C162" t="s">
        <v>90</v>
      </c>
      <c r="D162" t="s">
        <v>45</v>
      </c>
      <c r="E162" t="s">
        <v>21</v>
      </c>
      <c r="F162" s="4">
        <v>1</v>
      </c>
      <c r="G162" s="6">
        <v>1</v>
      </c>
      <c r="H162" s="3">
        <v>0</v>
      </c>
      <c r="I162" s="3">
        <v>0</v>
      </c>
      <c r="J162" s="3">
        <v>1.0562</v>
      </c>
      <c r="K162" s="4">
        <v>0.95</v>
      </c>
    </row>
    <row r="163" spans="1:11">
      <c r="A163" s="6">
        <v>2021</v>
      </c>
      <c r="B163" t="s">
        <v>91</v>
      </c>
      <c r="C163" t="s">
        <v>92</v>
      </c>
      <c r="D163" t="s">
        <v>15</v>
      </c>
      <c r="F163" s="4">
        <v>805</v>
      </c>
      <c r="G163" s="5">
        <v>1500</v>
      </c>
      <c r="J163" s="3">
        <v>1.0562</v>
      </c>
      <c r="K163" s="4">
        <v>762.15</v>
      </c>
    </row>
    <row r="164" spans="1:11">
      <c r="A164" s="6">
        <v>2021</v>
      </c>
      <c r="B164" t="s">
        <v>91</v>
      </c>
      <c r="C164" t="s">
        <v>92</v>
      </c>
      <c r="D164" t="s">
        <v>18</v>
      </c>
      <c r="E164" t="s">
        <v>19</v>
      </c>
      <c r="F164" s="4">
        <v>11</v>
      </c>
      <c r="G164" s="6">
        <v>8</v>
      </c>
      <c r="H164" s="3">
        <v>0</v>
      </c>
      <c r="I164" s="3">
        <v>0</v>
      </c>
      <c r="J164" s="3">
        <v>1.0562</v>
      </c>
      <c r="K164" s="4">
        <v>10.41</v>
      </c>
    </row>
    <row r="165" spans="1:11">
      <c r="A165" s="6">
        <v>2021</v>
      </c>
      <c r="B165" t="s">
        <v>93</v>
      </c>
      <c r="C165" t="s">
        <v>94</v>
      </c>
      <c r="D165" t="s">
        <v>15</v>
      </c>
      <c r="F165" s="4">
        <v>190070</v>
      </c>
      <c r="G165" s="5">
        <v>1762057</v>
      </c>
      <c r="J165" s="3">
        <v>1.0562</v>
      </c>
      <c r="K165" s="4">
        <v>179951.61</v>
      </c>
    </row>
    <row r="166" spans="1:11">
      <c r="A166" s="6">
        <v>2021</v>
      </c>
      <c r="B166" t="s">
        <v>93</v>
      </c>
      <c r="C166" t="s">
        <v>94</v>
      </c>
      <c r="D166" t="s">
        <v>16</v>
      </c>
      <c r="E166" t="s">
        <v>17</v>
      </c>
      <c r="F166" s="4">
        <v>82232</v>
      </c>
      <c r="G166" s="5">
        <v>4961</v>
      </c>
      <c r="H166" s="3">
        <v>1E-4</v>
      </c>
      <c r="I166" s="3">
        <v>1E-4</v>
      </c>
      <c r="J166" s="3">
        <v>1.0562</v>
      </c>
      <c r="K166" s="4">
        <v>77854.38</v>
      </c>
    </row>
    <row r="167" spans="1:11">
      <c r="A167" s="6">
        <v>2021</v>
      </c>
      <c r="B167" t="s">
        <v>93</v>
      </c>
      <c r="C167" t="s">
        <v>94</v>
      </c>
      <c r="D167" t="s">
        <v>95</v>
      </c>
      <c r="E167" t="s">
        <v>96</v>
      </c>
      <c r="F167" s="4">
        <v>79891</v>
      </c>
      <c r="G167" s="5">
        <v>85068</v>
      </c>
      <c r="H167" s="3">
        <v>3.5999999999999999E-3</v>
      </c>
      <c r="I167" s="3">
        <v>3.0999999999999999E-3</v>
      </c>
      <c r="J167" s="3">
        <v>1.0562</v>
      </c>
      <c r="K167" s="4">
        <v>75638</v>
      </c>
    </row>
    <row r="168" spans="1:11">
      <c r="A168" s="6">
        <v>2021</v>
      </c>
      <c r="B168" t="s">
        <v>93</v>
      </c>
      <c r="C168" t="s">
        <v>94</v>
      </c>
      <c r="D168" t="s">
        <v>20</v>
      </c>
      <c r="E168" t="s">
        <v>21</v>
      </c>
      <c r="F168" s="4">
        <v>47524</v>
      </c>
      <c r="G168" s="5">
        <v>4152</v>
      </c>
      <c r="H168" s="3">
        <v>9.5999999999999992E-3</v>
      </c>
      <c r="I168" s="3">
        <v>9.5999999999999992E-3</v>
      </c>
      <c r="J168" s="3">
        <v>1.0562</v>
      </c>
      <c r="K168" s="4">
        <v>44994.06</v>
      </c>
    </row>
    <row r="169" spans="1:11">
      <c r="A169" s="6">
        <v>2021</v>
      </c>
      <c r="B169" t="s">
        <v>93</v>
      </c>
      <c r="C169" t="s">
        <v>94</v>
      </c>
      <c r="D169" t="s">
        <v>18</v>
      </c>
      <c r="E169" t="s">
        <v>19</v>
      </c>
      <c r="F169" s="4">
        <v>18920</v>
      </c>
      <c r="G169" s="5">
        <v>8048</v>
      </c>
      <c r="H169" s="3">
        <v>2E-3</v>
      </c>
      <c r="I169" s="3">
        <v>2.3E-3</v>
      </c>
      <c r="J169" s="3">
        <v>1.0562</v>
      </c>
      <c r="K169" s="4">
        <v>17912.79</v>
      </c>
    </row>
    <row r="170" spans="1:11">
      <c r="A170" s="6">
        <v>2021</v>
      </c>
      <c r="B170" t="s">
        <v>93</v>
      </c>
      <c r="C170" t="s">
        <v>94</v>
      </c>
      <c r="D170" t="s">
        <v>25</v>
      </c>
      <c r="E170" t="s">
        <v>26</v>
      </c>
      <c r="F170" s="4">
        <v>8996</v>
      </c>
      <c r="G170" s="5">
        <v>13437</v>
      </c>
      <c r="H170" s="3">
        <v>2.9999999999999997E-4</v>
      </c>
      <c r="I170" s="3">
        <v>2.0000000000000001E-4</v>
      </c>
      <c r="J170" s="3">
        <v>1.0562</v>
      </c>
      <c r="K170" s="4">
        <v>8517.1</v>
      </c>
    </row>
    <row r="171" spans="1:11">
      <c r="A171" s="6">
        <v>2021</v>
      </c>
      <c r="B171" t="s">
        <v>93</v>
      </c>
      <c r="C171" t="s">
        <v>94</v>
      </c>
      <c r="D171" t="s">
        <v>27</v>
      </c>
      <c r="E171" t="s">
        <v>26</v>
      </c>
      <c r="F171" s="4">
        <v>5113</v>
      </c>
      <c r="G171" s="5">
        <v>4794</v>
      </c>
      <c r="H171" s="3">
        <v>2.0000000000000001E-4</v>
      </c>
      <c r="I171" s="3">
        <v>2.0000000000000001E-4</v>
      </c>
      <c r="J171" s="3">
        <v>1.0562</v>
      </c>
      <c r="K171" s="4">
        <v>4840.8100000000004</v>
      </c>
    </row>
    <row r="172" spans="1:11">
      <c r="A172" s="6">
        <v>2021</v>
      </c>
      <c r="B172" t="s">
        <v>93</v>
      </c>
      <c r="C172" t="s">
        <v>94</v>
      </c>
      <c r="D172" t="s">
        <v>23</v>
      </c>
      <c r="E172" t="s">
        <v>24</v>
      </c>
      <c r="F172" s="4">
        <v>4303</v>
      </c>
      <c r="G172" s="6">
        <v>812</v>
      </c>
      <c r="H172" s="3">
        <v>0</v>
      </c>
      <c r="I172" s="3">
        <v>0</v>
      </c>
      <c r="J172" s="3">
        <v>1.0562</v>
      </c>
      <c r="K172" s="4">
        <v>4073.93</v>
      </c>
    </row>
    <row r="173" spans="1:11">
      <c r="A173" s="6">
        <v>2021</v>
      </c>
      <c r="B173" t="s">
        <v>93</v>
      </c>
      <c r="C173" t="s">
        <v>94</v>
      </c>
      <c r="D173" t="s">
        <v>28</v>
      </c>
      <c r="E173" t="s">
        <v>24</v>
      </c>
      <c r="F173" s="4">
        <v>2443</v>
      </c>
      <c r="G173" s="5">
        <v>2054</v>
      </c>
      <c r="H173" s="3">
        <v>2.0000000000000001E-4</v>
      </c>
      <c r="I173" s="3">
        <v>2.0000000000000001E-4</v>
      </c>
      <c r="J173" s="3">
        <v>1.0562</v>
      </c>
      <c r="K173" s="4">
        <v>2312.9499999999998</v>
      </c>
    </row>
    <row r="174" spans="1:11">
      <c r="A174" s="6">
        <v>2021</v>
      </c>
      <c r="B174" t="s">
        <v>93</v>
      </c>
      <c r="C174" t="s">
        <v>94</v>
      </c>
      <c r="D174" t="s">
        <v>30</v>
      </c>
      <c r="E174" t="s">
        <v>19</v>
      </c>
      <c r="F174" s="4">
        <v>1762</v>
      </c>
      <c r="G174" s="6">
        <v>572</v>
      </c>
      <c r="H174" s="3">
        <v>1E-4</v>
      </c>
      <c r="I174" s="3">
        <v>1E-4</v>
      </c>
      <c r="J174" s="3">
        <v>1.0562</v>
      </c>
      <c r="K174" s="4">
        <v>1668.2</v>
      </c>
    </row>
    <row r="175" spans="1:11">
      <c r="A175" s="6">
        <v>2021</v>
      </c>
      <c r="B175" t="s">
        <v>93</v>
      </c>
      <c r="C175" t="s">
        <v>94</v>
      </c>
      <c r="D175" t="s">
        <v>29</v>
      </c>
      <c r="E175" t="s">
        <v>19</v>
      </c>
      <c r="F175" s="4">
        <v>498</v>
      </c>
      <c r="G175" s="6">
        <v>720</v>
      </c>
      <c r="H175" s="3">
        <v>1E-4</v>
      </c>
      <c r="I175" s="3">
        <v>1E-4</v>
      </c>
      <c r="J175" s="3">
        <v>1.0562</v>
      </c>
      <c r="K175" s="4">
        <v>471.49</v>
      </c>
    </row>
    <row r="176" spans="1:11">
      <c r="A176" s="6">
        <v>2021</v>
      </c>
      <c r="B176" t="s">
        <v>93</v>
      </c>
      <c r="C176" t="s">
        <v>94</v>
      </c>
      <c r="D176" t="s">
        <v>32</v>
      </c>
      <c r="E176" t="s">
        <v>21</v>
      </c>
      <c r="F176" s="4">
        <v>311</v>
      </c>
      <c r="G176" s="6">
        <v>461</v>
      </c>
      <c r="H176" s="3">
        <v>1.6000000000000001E-3</v>
      </c>
      <c r="I176" s="3">
        <v>2.2000000000000001E-3</v>
      </c>
      <c r="J176" s="3">
        <v>1.0562</v>
      </c>
      <c r="K176" s="4">
        <v>294.44</v>
      </c>
    </row>
    <row r="177" spans="1:11">
      <c r="A177" s="6">
        <v>2021</v>
      </c>
      <c r="B177" t="s">
        <v>93</v>
      </c>
      <c r="C177" t="s">
        <v>94</v>
      </c>
      <c r="D177" t="s">
        <v>31</v>
      </c>
      <c r="E177" t="s">
        <v>24</v>
      </c>
      <c r="F177" s="4">
        <v>191</v>
      </c>
      <c r="G177" s="6">
        <v>64</v>
      </c>
      <c r="H177" s="3">
        <v>5.0000000000000001E-4</v>
      </c>
      <c r="I177" s="3">
        <v>8.0000000000000004E-4</v>
      </c>
      <c r="J177" s="3">
        <v>1.0562</v>
      </c>
      <c r="K177" s="4">
        <v>180.83</v>
      </c>
    </row>
    <row r="178" spans="1:11">
      <c r="A178" s="6">
        <v>2021</v>
      </c>
      <c r="B178" t="s">
        <v>93</v>
      </c>
      <c r="C178" t="s">
        <v>94</v>
      </c>
      <c r="D178" t="s">
        <v>22</v>
      </c>
      <c r="E178" t="s">
        <v>21</v>
      </c>
      <c r="F178" s="4">
        <v>189</v>
      </c>
      <c r="G178" s="6">
        <v>47</v>
      </c>
      <c r="H178" s="3">
        <v>1E-4</v>
      </c>
      <c r="I178" s="3">
        <v>1E-4</v>
      </c>
      <c r="J178" s="3">
        <v>1.0562</v>
      </c>
      <c r="K178" s="4">
        <v>178.94</v>
      </c>
    </row>
    <row r="179" spans="1:11">
      <c r="A179" s="6">
        <v>2021</v>
      </c>
      <c r="B179" t="s">
        <v>93</v>
      </c>
      <c r="C179" t="s">
        <v>94</v>
      </c>
      <c r="D179" t="s">
        <v>46</v>
      </c>
      <c r="E179" t="s">
        <v>40</v>
      </c>
      <c r="F179" s="4">
        <v>136</v>
      </c>
      <c r="G179" s="6">
        <v>145</v>
      </c>
      <c r="H179" s="3">
        <v>0</v>
      </c>
      <c r="I179" s="3">
        <v>0</v>
      </c>
      <c r="J179" s="3">
        <v>1.0562</v>
      </c>
      <c r="K179" s="4">
        <v>128.76</v>
      </c>
    </row>
    <row r="180" spans="1:11">
      <c r="A180" s="6">
        <v>2021</v>
      </c>
      <c r="B180" t="s">
        <v>93</v>
      </c>
      <c r="C180" t="s">
        <v>94</v>
      </c>
      <c r="D180" t="s">
        <v>33</v>
      </c>
      <c r="E180" t="s">
        <v>21</v>
      </c>
      <c r="F180" s="4">
        <v>64</v>
      </c>
      <c r="G180" s="6">
        <v>62</v>
      </c>
      <c r="H180" s="3">
        <v>1.9E-3</v>
      </c>
      <c r="I180" s="3">
        <v>1.6000000000000001E-3</v>
      </c>
      <c r="J180" s="3">
        <v>1.0562</v>
      </c>
      <c r="K180" s="4">
        <v>60.59</v>
      </c>
    </row>
    <row r="181" spans="1:11">
      <c r="A181" s="6">
        <v>2021</v>
      </c>
      <c r="B181" t="s">
        <v>93</v>
      </c>
      <c r="C181" t="s">
        <v>94</v>
      </c>
      <c r="D181" t="s">
        <v>67</v>
      </c>
      <c r="E181" t="s">
        <v>68</v>
      </c>
      <c r="F181" s="4">
        <v>22</v>
      </c>
      <c r="G181" s="6">
        <v>103</v>
      </c>
      <c r="H181" s="3">
        <v>0</v>
      </c>
      <c r="I181" s="3">
        <v>0</v>
      </c>
      <c r="J181" s="3">
        <v>1.0562</v>
      </c>
      <c r="K181" s="4">
        <v>20.83</v>
      </c>
    </row>
    <row r="182" spans="1:11">
      <c r="A182" s="6">
        <v>2021</v>
      </c>
      <c r="B182" t="s">
        <v>93</v>
      </c>
      <c r="C182" t="s">
        <v>94</v>
      </c>
      <c r="D182" t="s">
        <v>39</v>
      </c>
      <c r="E182" t="s">
        <v>40</v>
      </c>
      <c r="F182" s="4">
        <v>19</v>
      </c>
      <c r="G182" s="6">
        <v>27</v>
      </c>
      <c r="H182" s="3">
        <v>1E-4</v>
      </c>
      <c r="I182" s="3">
        <v>1E-4</v>
      </c>
      <c r="J182" s="3">
        <v>1.0562</v>
      </c>
      <c r="K182" s="4">
        <v>17.989999999999998</v>
      </c>
    </row>
    <row r="183" spans="1:11">
      <c r="A183" s="6">
        <v>2021</v>
      </c>
      <c r="B183" t="s">
        <v>93</v>
      </c>
      <c r="C183" t="s">
        <v>94</v>
      </c>
      <c r="D183" t="s">
        <v>52</v>
      </c>
      <c r="E183" t="s">
        <v>53</v>
      </c>
      <c r="F183" s="4">
        <v>16</v>
      </c>
      <c r="G183" s="6">
        <v>12</v>
      </c>
      <c r="H183" s="3">
        <v>0</v>
      </c>
      <c r="I183" s="3">
        <v>0</v>
      </c>
      <c r="J183" s="3">
        <v>1.0562</v>
      </c>
      <c r="K183" s="4">
        <v>15.15</v>
      </c>
    </row>
    <row r="184" spans="1:11">
      <c r="A184" s="6">
        <v>2021</v>
      </c>
      <c r="B184" t="s">
        <v>93</v>
      </c>
      <c r="C184" t="s">
        <v>94</v>
      </c>
      <c r="D184" t="s">
        <v>37</v>
      </c>
      <c r="E184" t="s">
        <v>38</v>
      </c>
      <c r="F184" s="4">
        <v>15</v>
      </c>
      <c r="G184" s="6">
        <v>12</v>
      </c>
      <c r="H184" s="3">
        <v>0</v>
      </c>
      <c r="I184" s="3">
        <v>0</v>
      </c>
      <c r="J184" s="3">
        <v>1.0562</v>
      </c>
      <c r="K184" s="4">
        <v>14.2</v>
      </c>
    </row>
    <row r="185" spans="1:11">
      <c r="A185" s="6">
        <v>2021</v>
      </c>
      <c r="B185" t="s">
        <v>93</v>
      </c>
      <c r="C185" t="s">
        <v>94</v>
      </c>
      <c r="D185" t="s">
        <v>44</v>
      </c>
      <c r="E185" t="s">
        <v>26</v>
      </c>
      <c r="F185" s="4">
        <v>14</v>
      </c>
      <c r="G185" s="6">
        <v>10</v>
      </c>
      <c r="H185" s="3">
        <v>0</v>
      </c>
      <c r="I185" s="3">
        <v>0</v>
      </c>
      <c r="J185" s="3">
        <v>1.0562</v>
      </c>
      <c r="K185" s="4">
        <v>13.25</v>
      </c>
    </row>
    <row r="186" spans="1:11">
      <c r="A186" s="6">
        <v>2021</v>
      </c>
      <c r="B186" t="s">
        <v>93</v>
      </c>
      <c r="C186" t="s">
        <v>94</v>
      </c>
      <c r="D186" t="s">
        <v>49</v>
      </c>
      <c r="E186" t="s">
        <v>50</v>
      </c>
      <c r="F186" s="4">
        <v>14</v>
      </c>
      <c r="G186" s="6">
        <v>3</v>
      </c>
      <c r="H186" s="3">
        <v>0</v>
      </c>
      <c r="I186" s="3">
        <v>0</v>
      </c>
      <c r="J186" s="3">
        <v>1.0562</v>
      </c>
      <c r="K186" s="4">
        <v>13.25</v>
      </c>
    </row>
    <row r="187" spans="1:11">
      <c r="A187" s="6">
        <v>2021</v>
      </c>
      <c r="B187" t="s">
        <v>93</v>
      </c>
      <c r="C187" t="s">
        <v>94</v>
      </c>
      <c r="D187" t="s">
        <v>42</v>
      </c>
      <c r="E187" t="s">
        <v>43</v>
      </c>
      <c r="F187" s="4">
        <v>12</v>
      </c>
      <c r="G187" s="6">
        <v>4</v>
      </c>
      <c r="H187" s="3">
        <v>1E-4</v>
      </c>
      <c r="I187" s="3">
        <v>1E-4</v>
      </c>
      <c r="J187" s="3">
        <v>1.0562</v>
      </c>
      <c r="K187" s="4">
        <v>11.36</v>
      </c>
    </row>
    <row r="188" spans="1:11">
      <c r="A188" s="6">
        <v>2021</v>
      </c>
      <c r="B188" t="s">
        <v>93</v>
      </c>
      <c r="C188" t="s">
        <v>94</v>
      </c>
      <c r="D188" t="s">
        <v>56</v>
      </c>
      <c r="E188" t="s">
        <v>57</v>
      </c>
      <c r="F188" s="4">
        <v>8</v>
      </c>
      <c r="G188" s="6">
        <v>64</v>
      </c>
      <c r="H188" s="3">
        <v>0</v>
      </c>
      <c r="I188" s="3">
        <v>0</v>
      </c>
      <c r="J188" s="3">
        <v>1.0562</v>
      </c>
      <c r="K188" s="4">
        <v>7.57</v>
      </c>
    </row>
    <row r="189" spans="1:11">
      <c r="A189" s="6">
        <v>2021</v>
      </c>
      <c r="B189" t="s">
        <v>93</v>
      </c>
      <c r="C189" t="s">
        <v>94</v>
      </c>
      <c r="D189" t="s">
        <v>60</v>
      </c>
      <c r="E189" t="s">
        <v>43</v>
      </c>
      <c r="F189" s="4">
        <v>7</v>
      </c>
      <c r="G189" s="6">
        <v>2</v>
      </c>
      <c r="H189" s="3">
        <v>0</v>
      </c>
      <c r="I189" s="3">
        <v>0</v>
      </c>
      <c r="J189" s="3">
        <v>1.0562</v>
      </c>
      <c r="K189" s="4">
        <v>6.63</v>
      </c>
    </row>
    <row r="190" spans="1:11">
      <c r="A190" s="6">
        <v>2021</v>
      </c>
      <c r="B190" t="s">
        <v>93</v>
      </c>
      <c r="C190" t="s">
        <v>94</v>
      </c>
      <c r="D190" t="s">
        <v>41</v>
      </c>
      <c r="E190" t="s">
        <v>26</v>
      </c>
      <c r="F190" s="4">
        <v>6</v>
      </c>
      <c r="G190" s="6">
        <v>17</v>
      </c>
      <c r="H190" s="3">
        <v>0</v>
      </c>
      <c r="I190" s="3">
        <v>0</v>
      </c>
      <c r="J190" s="3">
        <v>1.0562</v>
      </c>
      <c r="K190" s="4">
        <v>5.68</v>
      </c>
    </row>
    <row r="191" spans="1:11">
      <c r="A191" s="6">
        <v>2021</v>
      </c>
      <c r="B191" t="s">
        <v>93</v>
      </c>
      <c r="C191" t="s">
        <v>94</v>
      </c>
      <c r="D191" t="s">
        <v>85</v>
      </c>
      <c r="E191" t="s">
        <v>21</v>
      </c>
      <c r="F191" s="4">
        <v>3</v>
      </c>
      <c r="G191" s="6">
        <v>4</v>
      </c>
      <c r="H191" s="3">
        <v>0</v>
      </c>
      <c r="I191" s="3">
        <v>1E-4</v>
      </c>
      <c r="J191" s="3">
        <v>1.0562</v>
      </c>
      <c r="K191" s="4">
        <v>2.84</v>
      </c>
    </row>
    <row r="192" spans="1:11">
      <c r="A192" s="6">
        <v>2021</v>
      </c>
      <c r="B192" t="s">
        <v>93</v>
      </c>
      <c r="C192" t="s">
        <v>94</v>
      </c>
      <c r="D192" t="s">
        <v>63</v>
      </c>
      <c r="E192" t="s">
        <v>21</v>
      </c>
      <c r="F192" s="4">
        <v>3</v>
      </c>
      <c r="G192" s="6">
        <v>2</v>
      </c>
      <c r="H192" s="3">
        <v>0</v>
      </c>
      <c r="I192" s="3">
        <v>1E-4</v>
      </c>
      <c r="J192" s="3">
        <v>1.0562</v>
      </c>
      <c r="K192" s="4">
        <v>2.84</v>
      </c>
    </row>
    <row r="193" spans="1:11">
      <c r="A193" s="6">
        <v>2021</v>
      </c>
      <c r="B193" t="s">
        <v>93</v>
      </c>
      <c r="C193" t="s">
        <v>94</v>
      </c>
      <c r="D193" t="s">
        <v>45</v>
      </c>
      <c r="E193" t="s">
        <v>21</v>
      </c>
      <c r="F193" s="4">
        <v>1</v>
      </c>
      <c r="G193" s="6">
        <v>1</v>
      </c>
      <c r="H193" s="3">
        <v>0</v>
      </c>
      <c r="I193" s="3">
        <v>0</v>
      </c>
      <c r="J193" s="3">
        <v>1.0562</v>
      </c>
      <c r="K193" s="4">
        <v>0.95</v>
      </c>
    </row>
    <row r="194" spans="1:11">
      <c r="A194" s="6">
        <v>2021</v>
      </c>
      <c r="B194" t="s">
        <v>93</v>
      </c>
      <c r="C194" t="s">
        <v>94</v>
      </c>
      <c r="D194" t="s">
        <v>51</v>
      </c>
      <c r="E194" t="s">
        <v>21</v>
      </c>
      <c r="F194" s="4">
        <v>1</v>
      </c>
      <c r="G194" s="6">
        <v>1</v>
      </c>
      <c r="H194" s="3">
        <v>0</v>
      </c>
      <c r="I194" s="3">
        <v>0</v>
      </c>
      <c r="J194" s="3">
        <v>1.0562</v>
      </c>
      <c r="K194" s="4">
        <v>0.95</v>
      </c>
    </row>
    <row r="195" spans="1:11">
      <c r="A195" s="6">
        <v>2021</v>
      </c>
      <c r="B195" t="s">
        <v>97</v>
      </c>
      <c r="C195" t="s">
        <v>98</v>
      </c>
      <c r="D195" t="s">
        <v>95</v>
      </c>
      <c r="E195" t="s">
        <v>96</v>
      </c>
      <c r="F195" s="4">
        <v>181053</v>
      </c>
      <c r="G195" s="5">
        <v>248581</v>
      </c>
      <c r="H195" s="3">
        <v>8.1000000000000013E-3</v>
      </c>
      <c r="I195" s="3">
        <v>8.8999999999999999E-3</v>
      </c>
      <c r="J195" s="3">
        <v>1.0562</v>
      </c>
      <c r="K195" s="4">
        <v>171414.63</v>
      </c>
    </row>
    <row r="196" spans="1:11">
      <c r="A196" s="6">
        <v>2021</v>
      </c>
      <c r="B196" t="s">
        <v>97</v>
      </c>
      <c r="C196" t="s">
        <v>98</v>
      </c>
      <c r="D196" t="s">
        <v>16</v>
      </c>
      <c r="E196" t="s">
        <v>17</v>
      </c>
      <c r="F196" s="4">
        <v>122228</v>
      </c>
      <c r="G196" s="5">
        <v>8594</v>
      </c>
      <c r="H196" s="3">
        <v>2.0000000000000001E-4</v>
      </c>
      <c r="I196" s="3">
        <v>2.0000000000000001E-4</v>
      </c>
      <c r="J196" s="3">
        <v>1.0562</v>
      </c>
      <c r="K196" s="4">
        <v>115721.19</v>
      </c>
    </row>
    <row r="197" spans="1:11">
      <c r="A197" s="6">
        <v>2021</v>
      </c>
      <c r="B197" t="s">
        <v>97</v>
      </c>
      <c r="C197" t="s">
        <v>98</v>
      </c>
      <c r="D197" t="s">
        <v>15</v>
      </c>
      <c r="F197" s="4">
        <v>28672</v>
      </c>
      <c r="G197" s="5">
        <v>188465</v>
      </c>
      <c r="J197" s="3">
        <v>1.0562</v>
      </c>
      <c r="K197" s="4">
        <v>27145.64</v>
      </c>
    </row>
    <row r="198" spans="1:11">
      <c r="A198" s="6">
        <v>2021</v>
      </c>
      <c r="B198" t="s">
        <v>97</v>
      </c>
      <c r="C198" t="s">
        <v>98</v>
      </c>
      <c r="D198" t="s">
        <v>30</v>
      </c>
      <c r="E198" t="s">
        <v>19</v>
      </c>
      <c r="F198" s="4">
        <v>16256</v>
      </c>
      <c r="G198" s="5">
        <v>3885</v>
      </c>
      <c r="H198" s="3">
        <v>5.9999999999999995E-4</v>
      </c>
      <c r="I198" s="3">
        <v>4.0000000000000002E-4</v>
      </c>
      <c r="J198" s="3">
        <v>1.0562</v>
      </c>
      <c r="K198" s="4">
        <v>15390.61</v>
      </c>
    </row>
    <row r="199" spans="1:11">
      <c r="A199" s="6">
        <v>2021</v>
      </c>
      <c r="B199" t="s">
        <v>97</v>
      </c>
      <c r="C199" t="s">
        <v>98</v>
      </c>
      <c r="D199" t="s">
        <v>25</v>
      </c>
      <c r="E199" t="s">
        <v>26</v>
      </c>
      <c r="F199" s="4">
        <v>12460</v>
      </c>
      <c r="G199" s="5">
        <v>18656</v>
      </c>
      <c r="H199" s="3">
        <v>4.0000000000000002E-4</v>
      </c>
      <c r="I199" s="3">
        <v>2.9999999999999997E-4</v>
      </c>
      <c r="J199" s="3">
        <v>1.0562</v>
      </c>
      <c r="K199" s="4">
        <v>11796.69</v>
      </c>
    </row>
    <row r="200" spans="1:11">
      <c r="A200" s="6">
        <v>2021</v>
      </c>
      <c r="B200" t="s">
        <v>97</v>
      </c>
      <c r="C200" t="s">
        <v>98</v>
      </c>
      <c r="D200" t="s">
        <v>18</v>
      </c>
      <c r="E200" t="s">
        <v>19</v>
      </c>
      <c r="F200" s="4">
        <v>12037</v>
      </c>
      <c r="G200" s="5">
        <v>4951</v>
      </c>
      <c r="H200" s="3">
        <v>1.2999999999999999E-3</v>
      </c>
      <c r="I200" s="3">
        <v>1.4000000000000002E-3</v>
      </c>
      <c r="J200" s="3">
        <v>1.0562</v>
      </c>
      <c r="K200" s="4">
        <v>11396.21</v>
      </c>
    </row>
    <row r="201" spans="1:11">
      <c r="A201" s="6">
        <v>2021</v>
      </c>
      <c r="B201" t="s">
        <v>97</v>
      </c>
      <c r="C201" t="s">
        <v>98</v>
      </c>
      <c r="D201" t="s">
        <v>20</v>
      </c>
      <c r="E201" t="s">
        <v>21</v>
      </c>
      <c r="F201" s="4">
        <v>8762</v>
      </c>
      <c r="G201" s="6">
        <v>974</v>
      </c>
      <c r="H201" s="3">
        <v>1.8E-3</v>
      </c>
      <c r="I201" s="3">
        <v>2.3E-3</v>
      </c>
      <c r="J201" s="3">
        <v>1.0562</v>
      </c>
      <c r="K201" s="4">
        <v>8295.5499999999993</v>
      </c>
    </row>
    <row r="202" spans="1:11">
      <c r="A202" s="6">
        <v>2021</v>
      </c>
      <c r="B202" t="s">
        <v>97</v>
      </c>
      <c r="C202" t="s">
        <v>98</v>
      </c>
      <c r="D202" t="s">
        <v>27</v>
      </c>
      <c r="E202" t="s">
        <v>26</v>
      </c>
      <c r="F202" s="4">
        <v>7169</v>
      </c>
      <c r="G202" s="5">
        <v>6604</v>
      </c>
      <c r="H202" s="3">
        <v>2.0000000000000001E-4</v>
      </c>
      <c r="I202" s="3">
        <v>2.9999999999999997E-4</v>
      </c>
      <c r="J202" s="3">
        <v>1.0562</v>
      </c>
      <c r="K202" s="4">
        <v>6787.36</v>
      </c>
    </row>
    <row r="203" spans="1:11">
      <c r="A203" s="6">
        <v>2021</v>
      </c>
      <c r="B203" t="s">
        <v>97</v>
      </c>
      <c r="C203" t="s">
        <v>98</v>
      </c>
      <c r="D203" t="s">
        <v>23</v>
      </c>
      <c r="E203" t="s">
        <v>24</v>
      </c>
      <c r="F203" s="4">
        <v>3707</v>
      </c>
      <c r="G203" s="6">
        <v>728</v>
      </c>
      <c r="H203" s="3">
        <v>0</v>
      </c>
      <c r="I203" s="3">
        <v>0</v>
      </c>
      <c r="J203" s="3">
        <v>1.0562</v>
      </c>
      <c r="K203" s="4">
        <v>3509.66</v>
      </c>
    </row>
    <row r="204" spans="1:11">
      <c r="A204" s="6">
        <v>2021</v>
      </c>
      <c r="B204" t="s">
        <v>97</v>
      </c>
      <c r="C204" t="s">
        <v>98</v>
      </c>
      <c r="D204" t="s">
        <v>29</v>
      </c>
      <c r="E204" t="s">
        <v>19</v>
      </c>
      <c r="F204" s="4">
        <v>877</v>
      </c>
      <c r="G204" s="5">
        <v>1302</v>
      </c>
      <c r="H204" s="3">
        <v>1E-4</v>
      </c>
      <c r="I204" s="3">
        <v>1E-4</v>
      </c>
      <c r="J204" s="3">
        <v>1.0562</v>
      </c>
      <c r="K204" s="4">
        <v>830.31</v>
      </c>
    </row>
    <row r="205" spans="1:11">
      <c r="A205" s="6">
        <v>2021</v>
      </c>
      <c r="B205" t="s">
        <v>97</v>
      </c>
      <c r="C205" t="s">
        <v>98</v>
      </c>
      <c r="D205" t="s">
        <v>28</v>
      </c>
      <c r="E205" t="s">
        <v>24</v>
      </c>
      <c r="F205" s="4">
        <v>765</v>
      </c>
      <c r="G205" s="6">
        <v>851</v>
      </c>
      <c r="H205" s="3">
        <v>1E-4</v>
      </c>
      <c r="I205" s="3">
        <v>1E-4</v>
      </c>
      <c r="J205" s="3">
        <v>1.0562</v>
      </c>
      <c r="K205" s="4">
        <v>724.28</v>
      </c>
    </row>
    <row r="206" spans="1:11">
      <c r="A206" s="6">
        <v>2021</v>
      </c>
      <c r="B206" t="s">
        <v>97</v>
      </c>
      <c r="C206" t="s">
        <v>98</v>
      </c>
      <c r="D206" t="s">
        <v>46</v>
      </c>
      <c r="E206" t="s">
        <v>40</v>
      </c>
      <c r="F206" s="4">
        <v>216</v>
      </c>
      <c r="G206" s="6">
        <v>210</v>
      </c>
      <c r="H206" s="3">
        <v>0</v>
      </c>
      <c r="I206" s="3">
        <v>0</v>
      </c>
      <c r="J206" s="3">
        <v>1.0562</v>
      </c>
      <c r="K206" s="4">
        <v>204.5</v>
      </c>
    </row>
    <row r="207" spans="1:11">
      <c r="A207" s="6">
        <v>2021</v>
      </c>
      <c r="B207" t="s">
        <v>97</v>
      </c>
      <c r="C207" t="s">
        <v>98</v>
      </c>
      <c r="D207" t="s">
        <v>67</v>
      </c>
      <c r="E207" t="s">
        <v>68</v>
      </c>
      <c r="F207" s="4">
        <v>207</v>
      </c>
      <c r="G207" s="5">
        <v>1024</v>
      </c>
      <c r="H207" s="3">
        <v>1E-4</v>
      </c>
      <c r="I207" s="3">
        <v>1E-4</v>
      </c>
      <c r="J207" s="3">
        <v>1.0562</v>
      </c>
      <c r="K207" s="4">
        <v>195.98</v>
      </c>
    </row>
    <row r="208" spans="1:11">
      <c r="A208" s="6">
        <v>2021</v>
      </c>
      <c r="B208" t="s">
        <v>97</v>
      </c>
      <c r="C208" t="s">
        <v>98</v>
      </c>
      <c r="D208" t="s">
        <v>64</v>
      </c>
      <c r="E208" t="s">
        <v>50</v>
      </c>
      <c r="F208" s="4">
        <v>180</v>
      </c>
      <c r="G208" s="6">
        <v>183</v>
      </c>
      <c r="H208" s="3">
        <v>2.0000000000000001E-4</v>
      </c>
      <c r="I208" s="3">
        <v>2.0000000000000001E-4</v>
      </c>
      <c r="J208" s="3">
        <v>1.0562</v>
      </c>
      <c r="K208" s="4">
        <v>170.42</v>
      </c>
    </row>
    <row r="209" spans="1:11">
      <c r="A209" s="6">
        <v>2021</v>
      </c>
      <c r="B209" t="s">
        <v>97</v>
      </c>
      <c r="C209" t="s">
        <v>98</v>
      </c>
      <c r="D209" t="s">
        <v>56</v>
      </c>
      <c r="E209" t="s">
        <v>57</v>
      </c>
      <c r="F209" s="4">
        <v>158</v>
      </c>
      <c r="G209" s="5">
        <v>1317</v>
      </c>
      <c r="H209" s="3">
        <v>0</v>
      </c>
      <c r="I209" s="3">
        <v>1E-4</v>
      </c>
      <c r="J209" s="3">
        <v>1.0562</v>
      </c>
      <c r="K209" s="4">
        <v>149.59</v>
      </c>
    </row>
    <row r="210" spans="1:11">
      <c r="A210" s="6">
        <v>2021</v>
      </c>
      <c r="B210" t="s">
        <v>97</v>
      </c>
      <c r="C210" t="s">
        <v>98</v>
      </c>
      <c r="D210" t="s">
        <v>32</v>
      </c>
      <c r="E210" t="s">
        <v>21</v>
      </c>
      <c r="F210" s="4">
        <v>132</v>
      </c>
      <c r="G210" s="6">
        <v>280</v>
      </c>
      <c r="H210" s="3">
        <v>7.000000000000001E-4</v>
      </c>
      <c r="I210" s="3">
        <v>1.2999999999999999E-3</v>
      </c>
      <c r="J210" s="3">
        <v>1.0562</v>
      </c>
      <c r="K210" s="4">
        <v>124.97</v>
      </c>
    </row>
    <row r="211" spans="1:11">
      <c r="A211" s="6">
        <v>2021</v>
      </c>
      <c r="B211" t="s">
        <v>97</v>
      </c>
      <c r="C211" t="s">
        <v>98</v>
      </c>
      <c r="D211" t="s">
        <v>37</v>
      </c>
      <c r="E211" t="s">
        <v>38</v>
      </c>
      <c r="F211" s="4">
        <v>92</v>
      </c>
      <c r="G211" s="6">
        <v>70</v>
      </c>
      <c r="H211" s="3">
        <v>0</v>
      </c>
      <c r="I211" s="3">
        <v>0</v>
      </c>
      <c r="J211" s="3">
        <v>1.0562</v>
      </c>
      <c r="K211" s="4">
        <v>87.1</v>
      </c>
    </row>
    <row r="212" spans="1:11">
      <c r="A212" s="6">
        <v>2021</v>
      </c>
      <c r="B212" t="s">
        <v>97</v>
      </c>
      <c r="C212" t="s">
        <v>98</v>
      </c>
      <c r="D212" t="s">
        <v>31</v>
      </c>
      <c r="E212" t="s">
        <v>24</v>
      </c>
      <c r="F212" s="4">
        <v>62</v>
      </c>
      <c r="G212" s="6">
        <v>20</v>
      </c>
      <c r="H212" s="3">
        <v>2.0000000000000001E-4</v>
      </c>
      <c r="I212" s="3">
        <v>2.9999999999999997E-4</v>
      </c>
      <c r="J212" s="3">
        <v>1.0562</v>
      </c>
      <c r="K212" s="4">
        <v>58.7</v>
      </c>
    </row>
    <row r="213" spans="1:11">
      <c r="A213" s="6">
        <v>2021</v>
      </c>
      <c r="B213" t="s">
        <v>97</v>
      </c>
      <c r="C213" t="s">
        <v>98</v>
      </c>
      <c r="D213" t="s">
        <v>44</v>
      </c>
      <c r="E213" t="s">
        <v>26</v>
      </c>
      <c r="F213" s="4">
        <v>28</v>
      </c>
      <c r="G213" s="6">
        <v>22</v>
      </c>
      <c r="H213" s="3">
        <v>0</v>
      </c>
      <c r="I213" s="3">
        <v>0</v>
      </c>
      <c r="J213" s="3">
        <v>1.0562</v>
      </c>
      <c r="K213" s="4">
        <v>26.51</v>
      </c>
    </row>
    <row r="214" spans="1:11">
      <c r="A214" s="6">
        <v>2021</v>
      </c>
      <c r="B214" t="s">
        <v>97</v>
      </c>
      <c r="C214" t="s">
        <v>98</v>
      </c>
      <c r="D214" t="s">
        <v>39</v>
      </c>
      <c r="E214" t="s">
        <v>40</v>
      </c>
      <c r="F214" s="4">
        <v>25</v>
      </c>
      <c r="G214" s="6">
        <v>25</v>
      </c>
      <c r="H214" s="3">
        <v>1E-4</v>
      </c>
      <c r="I214" s="3">
        <v>1E-4</v>
      </c>
      <c r="J214" s="3">
        <v>1.0562</v>
      </c>
      <c r="K214" s="4">
        <v>23.67</v>
      </c>
    </row>
    <row r="215" spans="1:11">
      <c r="A215" s="6">
        <v>2021</v>
      </c>
      <c r="B215" t="s">
        <v>97</v>
      </c>
      <c r="C215" t="s">
        <v>98</v>
      </c>
      <c r="D215" t="s">
        <v>33</v>
      </c>
      <c r="E215" t="s">
        <v>21</v>
      </c>
      <c r="F215" s="4">
        <v>21</v>
      </c>
      <c r="G215" s="6">
        <v>21</v>
      </c>
      <c r="H215" s="3">
        <v>5.9999999999999995E-4</v>
      </c>
      <c r="I215" s="3">
        <v>5.0000000000000001E-4</v>
      </c>
      <c r="J215" s="3">
        <v>1.0562</v>
      </c>
      <c r="K215" s="4">
        <v>19.88</v>
      </c>
    </row>
    <row r="216" spans="1:11">
      <c r="A216" s="6">
        <v>2021</v>
      </c>
      <c r="B216" t="s">
        <v>97</v>
      </c>
      <c r="C216" t="s">
        <v>98</v>
      </c>
      <c r="D216" t="s">
        <v>49</v>
      </c>
      <c r="E216" t="s">
        <v>50</v>
      </c>
      <c r="F216" s="4">
        <v>17</v>
      </c>
      <c r="G216" s="6">
        <v>3</v>
      </c>
      <c r="H216" s="3">
        <v>1E-4</v>
      </c>
      <c r="I216" s="3">
        <v>0</v>
      </c>
      <c r="J216" s="3">
        <v>1.0562</v>
      </c>
      <c r="K216" s="4">
        <v>16.100000000000001</v>
      </c>
    </row>
    <row r="217" spans="1:11">
      <c r="A217" s="6">
        <v>2021</v>
      </c>
      <c r="B217" t="s">
        <v>97</v>
      </c>
      <c r="C217" t="s">
        <v>98</v>
      </c>
      <c r="D217" t="s">
        <v>52</v>
      </c>
      <c r="E217" t="s">
        <v>53</v>
      </c>
      <c r="F217" s="4">
        <v>10</v>
      </c>
      <c r="G217" s="6">
        <v>8</v>
      </c>
      <c r="H217" s="3">
        <v>0</v>
      </c>
      <c r="I217" s="3">
        <v>0</v>
      </c>
      <c r="J217" s="3">
        <v>1.0562</v>
      </c>
      <c r="K217" s="4">
        <v>9.4700000000000006</v>
      </c>
    </row>
    <row r="218" spans="1:11">
      <c r="A218" s="6">
        <v>2021</v>
      </c>
      <c r="B218" t="s">
        <v>97</v>
      </c>
      <c r="C218" t="s">
        <v>98</v>
      </c>
      <c r="D218" t="s">
        <v>45</v>
      </c>
      <c r="E218" t="s">
        <v>21</v>
      </c>
      <c r="F218" s="4">
        <v>7</v>
      </c>
      <c r="G218" s="6">
        <v>5</v>
      </c>
      <c r="H218" s="3">
        <v>1E-4</v>
      </c>
      <c r="I218" s="3">
        <v>1E-4</v>
      </c>
      <c r="J218" s="3">
        <v>1.0562</v>
      </c>
      <c r="K218" s="4">
        <v>6.63</v>
      </c>
    </row>
    <row r="219" spans="1:11">
      <c r="A219" s="6">
        <v>2021</v>
      </c>
      <c r="B219" t="s">
        <v>97</v>
      </c>
      <c r="C219" t="s">
        <v>98</v>
      </c>
      <c r="D219" t="s">
        <v>84</v>
      </c>
      <c r="E219" t="s">
        <v>21</v>
      </c>
      <c r="F219" s="4">
        <v>7</v>
      </c>
      <c r="G219" s="6">
        <v>5</v>
      </c>
      <c r="H219" s="3">
        <v>1.01E-2</v>
      </c>
      <c r="I219" s="3">
        <v>8.3999999999999995E-3</v>
      </c>
      <c r="J219" s="3">
        <v>1.0562</v>
      </c>
      <c r="K219" s="4">
        <v>6.63</v>
      </c>
    </row>
    <row r="220" spans="1:11">
      <c r="A220" s="6">
        <v>2021</v>
      </c>
      <c r="B220" t="s">
        <v>97</v>
      </c>
      <c r="C220" t="s">
        <v>98</v>
      </c>
      <c r="D220" t="s">
        <v>42</v>
      </c>
      <c r="E220" t="s">
        <v>43</v>
      </c>
      <c r="F220" s="4">
        <v>6</v>
      </c>
      <c r="G220" s="6">
        <v>2</v>
      </c>
      <c r="H220" s="3">
        <v>0</v>
      </c>
      <c r="I220" s="3">
        <v>0</v>
      </c>
      <c r="J220" s="3">
        <v>1.0562</v>
      </c>
      <c r="K220" s="4">
        <v>5.68</v>
      </c>
    </row>
    <row r="221" spans="1:11">
      <c r="A221" s="6">
        <v>2021</v>
      </c>
      <c r="B221" t="s">
        <v>97</v>
      </c>
      <c r="C221" t="s">
        <v>98</v>
      </c>
      <c r="D221" t="s">
        <v>41</v>
      </c>
      <c r="E221" t="s">
        <v>26</v>
      </c>
      <c r="F221" s="4">
        <v>6</v>
      </c>
      <c r="G221" s="6">
        <v>16</v>
      </c>
      <c r="H221" s="3">
        <v>0</v>
      </c>
      <c r="I221" s="3">
        <v>0</v>
      </c>
      <c r="J221" s="3">
        <v>1.0562</v>
      </c>
      <c r="K221" s="4">
        <v>5.68</v>
      </c>
    </row>
    <row r="222" spans="1:11">
      <c r="A222" s="6">
        <v>2021</v>
      </c>
      <c r="B222" t="s">
        <v>97</v>
      </c>
      <c r="C222" t="s">
        <v>98</v>
      </c>
      <c r="D222" t="s">
        <v>63</v>
      </c>
      <c r="E222" t="s">
        <v>21</v>
      </c>
      <c r="F222" s="4">
        <v>5</v>
      </c>
      <c r="G222" s="6">
        <v>3</v>
      </c>
      <c r="H222" s="3">
        <v>2.9999999999999997E-4</v>
      </c>
      <c r="I222" s="3">
        <v>4.0000000000000002E-4</v>
      </c>
      <c r="J222" s="3">
        <v>1.0562</v>
      </c>
      <c r="K222" s="4">
        <v>4.7300000000000004</v>
      </c>
    </row>
    <row r="223" spans="1:11">
      <c r="A223" s="6">
        <v>2021</v>
      </c>
      <c r="B223" t="s">
        <v>97</v>
      </c>
      <c r="C223" t="s">
        <v>98</v>
      </c>
      <c r="D223" t="s">
        <v>63</v>
      </c>
      <c r="E223" t="s">
        <v>21</v>
      </c>
      <c r="F223" s="4">
        <v>5</v>
      </c>
      <c r="G223" s="6">
        <v>3</v>
      </c>
      <c r="H223" s="3">
        <v>1E-4</v>
      </c>
      <c r="I223" s="3">
        <v>1E-4</v>
      </c>
      <c r="J223" s="3">
        <v>1.0562</v>
      </c>
      <c r="K223" s="4">
        <v>4.7300000000000004</v>
      </c>
    </row>
    <row r="224" spans="1:11">
      <c r="A224" s="6">
        <v>2021</v>
      </c>
      <c r="B224" t="s">
        <v>97</v>
      </c>
      <c r="C224" t="s">
        <v>98</v>
      </c>
      <c r="D224" t="s">
        <v>51</v>
      </c>
      <c r="E224" t="s">
        <v>21</v>
      </c>
      <c r="F224" s="4">
        <v>4</v>
      </c>
      <c r="G224" s="6">
        <v>3</v>
      </c>
      <c r="H224" s="3">
        <v>1E-4</v>
      </c>
      <c r="I224" s="3">
        <v>0</v>
      </c>
      <c r="J224" s="3">
        <v>1.0562</v>
      </c>
      <c r="K224" s="4">
        <v>3.79</v>
      </c>
    </row>
    <row r="225" spans="1:11">
      <c r="A225" s="6">
        <v>2021</v>
      </c>
      <c r="B225" t="s">
        <v>97</v>
      </c>
      <c r="C225" t="s">
        <v>98</v>
      </c>
      <c r="D225" t="s">
        <v>85</v>
      </c>
      <c r="E225" t="s">
        <v>21</v>
      </c>
      <c r="F225" s="4">
        <v>3</v>
      </c>
      <c r="G225" s="6">
        <v>2</v>
      </c>
      <c r="H225" s="3">
        <v>0</v>
      </c>
      <c r="I225" s="3">
        <v>1E-4</v>
      </c>
      <c r="J225" s="3">
        <v>1.0562</v>
      </c>
      <c r="K225" s="4">
        <v>2.84</v>
      </c>
    </row>
    <row r="226" spans="1:11">
      <c r="A226" s="6">
        <v>2021</v>
      </c>
      <c r="B226" t="s">
        <v>97</v>
      </c>
      <c r="C226" t="s">
        <v>98</v>
      </c>
      <c r="D226" t="s">
        <v>60</v>
      </c>
      <c r="E226" t="s">
        <v>43</v>
      </c>
      <c r="F226" s="4">
        <v>2</v>
      </c>
      <c r="G226" s="6">
        <v>1</v>
      </c>
      <c r="H226" s="3">
        <v>0</v>
      </c>
      <c r="I226" s="3">
        <v>0</v>
      </c>
      <c r="J226" s="3">
        <v>1.0562</v>
      </c>
      <c r="K226" s="4">
        <v>1.89</v>
      </c>
    </row>
    <row r="227" spans="1:11">
      <c r="A227" s="6">
        <v>2021</v>
      </c>
      <c r="B227" t="s">
        <v>99</v>
      </c>
      <c r="C227" t="s">
        <v>100</v>
      </c>
      <c r="D227" t="s">
        <v>27</v>
      </c>
      <c r="E227" t="s">
        <v>26</v>
      </c>
      <c r="F227" s="4">
        <v>245924</v>
      </c>
      <c r="G227" s="5">
        <v>166001</v>
      </c>
      <c r="H227" s="3">
        <v>7.4000000000000003E-3</v>
      </c>
      <c r="I227" s="3">
        <v>7.1999999999999998E-3</v>
      </c>
      <c r="J227" s="3">
        <v>1.0562</v>
      </c>
      <c r="K227" s="4">
        <v>232832.22</v>
      </c>
    </row>
    <row r="228" spans="1:11">
      <c r="A228" s="6">
        <v>2021</v>
      </c>
      <c r="B228" t="s">
        <v>99</v>
      </c>
      <c r="C228" t="s">
        <v>100</v>
      </c>
      <c r="D228" t="s">
        <v>16</v>
      </c>
      <c r="E228" t="s">
        <v>17</v>
      </c>
      <c r="F228" s="4">
        <v>139421</v>
      </c>
      <c r="G228" s="5">
        <v>11742</v>
      </c>
      <c r="H228" s="3">
        <v>2.0000000000000001E-4</v>
      </c>
      <c r="I228" s="3">
        <v>2.9999999999999997E-4</v>
      </c>
      <c r="J228" s="3">
        <v>1.0562</v>
      </c>
      <c r="K228" s="4">
        <v>131998.92000000001</v>
      </c>
    </row>
    <row r="229" spans="1:11">
      <c r="A229" s="6">
        <v>2021</v>
      </c>
      <c r="B229" t="s">
        <v>99</v>
      </c>
      <c r="C229" t="s">
        <v>100</v>
      </c>
      <c r="D229" t="s">
        <v>30</v>
      </c>
      <c r="E229" t="s">
        <v>19</v>
      </c>
      <c r="F229" s="4">
        <v>90847</v>
      </c>
      <c r="G229" s="5">
        <v>27796</v>
      </c>
      <c r="H229" s="3">
        <v>3.3E-3</v>
      </c>
      <c r="I229" s="3">
        <v>2.8999999999999998E-3</v>
      </c>
      <c r="J229" s="3">
        <v>1.0562</v>
      </c>
      <c r="K229" s="4">
        <v>86010.76</v>
      </c>
    </row>
    <row r="230" spans="1:11">
      <c r="A230" s="6">
        <v>2021</v>
      </c>
      <c r="B230" t="s">
        <v>99</v>
      </c>
      <c r="C230" t="s">
        <v>100</v>
      </c>
      <c r="D230" t="s">
        <v>23</v>
      </c>
      <c r="E230" t="s">
        <v>24</v>
      </c>
      <c r="F230" s="4">
        <v>69516</v>
      </c>
      <c r="G230" s="5">
        <v>9285</v>
      </c>
      <c r="H230" s="3">
        <v>4.0000000000000002E-4</v>
      </c>
      <c r="I230" s="3">
        <v>4.0000000000000002E-4</v>
      </c>
      <c r="J230" s="3">
        <v>1.0562</v>
      </c>
      <c r="K230" s="4">
        <v>65815.31</v>
      </c>
    </row>
    <row r="231" spans="1:11">
      <c r="A231" s="6">
        <v>2021</v>
      </c>
      <c r="B231" t="s">
        <v>99</v>
      </c>
      <c r="C231" t="s">
        <v>100</v>
      </c>
      <c r="D231" t="s">
        <v>15</v>
      </c>
      <c r="F231" s="4">
        <v>36317</v>
      </c>
      <c r="G231" s="5">
        <v>53516</v>
      </c>
      <c r="J231" s="3">
        <v>1.0562</v>
      </c>
      <c r="K231" s="4">
        <v>34383.660000000003</v>
      </c>
    </row>
    <row r="232" spans="1:11">
      <c r="A232" s="6">
        <v>2021</v>
      </c>
      <c r="B232" t="s">
        <v>99</v>
      </c>
      <c r="C232" t="s">
        <v>100</v>
      </c>
      <c r="D232" t="s">
        <v>56</v>
      </c>
      <c r="E232" t="s">
        <v>57</v>
      </c>
      <c r="F232" s="4">
        <v>31690</v>
      </c>
      <c r="G232" s="5">
        <v>89079</v>
      </c>
      <c r="H232" s="3">
        <v>8.6E-3</v>
      </c>
      <c r="I232" s="3">
        <v>6.7000000000000002E-3</v>
      </c>
      <c r="J232" s="3">
        <v>1.0562</v>
      </c>
      <c r="K232" s="4">
        <v>30002.98</v>
      </c>
    </row>
    <row r="233" spans="1:11">
      <c r="A233" s="6">
        <v>2021</v>
      </c>
      <c r="B233" t="s">
        <v>99</v>
      </c>
      <c r="C233" t="s">
        <v>100</v>
      </c>
      <c r="D233" t="s">
        <v>29</v>
      </c>
      <c r="E233" t="s">
        <v>19</v>
      </c>
      <c r="F233" s="4">
        <v>30686</v>
      </c>
      <c r="G233" s="5">
        <v>35667</v>
      </c>
      <c r="H233" s="3">
        <v>4.0999999999999995E-3</v>
      </c>
      <c r="I233" s="3">
        <v>3.4999999999999996E-3</v>
      </c>
      <c r="J233" s="3">
        <v>1.0562</v>
      </c>
      <c r="K233" s="4">
        <v>29052.43</v>
      </c>
    </row>
    <row r="234" spans="1:11">
      <c r="A234" s="6">
        <v>2021</v>
      </c>
      <c r="B234" t="s">
        <v>99</v>
      </c>
      <c r="C234" t="s">
        <v>100</v>
      </c>
      <c r="D234" t="s">
        <v>28</v>
      </c>
      <c r="E234" t="s">
        <v>24</v>
      </c>
      <c r="F234" s="4">
        <v>28672</v>
      </c>
      <c r="G234" s="5">
        <v>23284</v>
      </c>
      <c r="H234" s="3">
        <v>2.5000000000000001E-3</v>
      </c>
      <c r="I234" s="3">
        <v>2.3E-3</v>
      </c>
      <c r="J234" s="3">
        <v>1.0562</v>
      </c>
      <c r="K234" s="4">
        <v>27145.64</v>
      </c>
    </row>
    <row r="235" spans="1:11">
      <c r="A235" s="6">
        <v>2021</v>
      </c>
      <c r="B235" t="s">
        <v>99</v>
      </c>
      <c r="C235" t="s">
        <v>100</v>
      </c>
      <c r="D235" t="s">
        <v>37</v>
      </c>
      <c r="E235" t="s">
        <v>38</v>
      </c>
      <c r="F235" s="4">
        <v>26227</v>
      </c>
      <c r="G235" s="5">
        <v>25369</v>
      </c>
      <c r="H235" s="3">
        <v>2.8000000000000004E-3</v>
      </c>
      <c r="I235" s="3">
        <v>4.1999999999999997E-3</v>
      </c>
      <c r="J235" s="3">
        <v>1.0562</v>
      </c>
      <c r="K235" s="4">
        <v>24830.799999999999</v>
      </c>
    </row>
    <row r="236" spans="1:11">
      <c r="A236" s="6">
        <v>2021</v>
      </c>
      <c r="B236" t="s">
        <v>99</v>
      </c>
      <c r="C236" t="s">
        <v>100</v>
      </c>
      <c r="D236" t="s">
        <v>46</v>
      </c>
      <c r="E236" t="s">
        <v>40</v>
      </c>
      <c r="F236" s="4">
        <v>23001</v>
      </c>
      <c r="G236" s="5">
        <v>30590</v>
      </c>
      <c r="H236" s="3">
        <v>2.3E-3</v>
      </c>
      <c r="I236" s="3">
        <v>3.2000000000000002E-3</v>
      </c>
      <c r="J236" s="3">
        <v>1.0562</v>
      </c>
      <c r="K236" s="4">
        <v>21776.54</v>
      </c>
    </row>
    <row r="237" spans="1:11">
      <c r="A237" s="6">
        <v>2021</v>
      </c>
      <c r="B237" t="s">
        <v>99</v>
      </c>
      <c r="C237" t="s">
        <v>100</v>
      </c>
      <c r="D237" t="s">
        <v>60</v>
      </c>
      <c r="E237" t="s">
        <v>43</v>
      </c>
      <c r="F237" s="4">
        <v>7540</v>
      </c>
      <c r="G237" s="5">
        <v>1638</v>
      </c>
      <c r="H237" s="3">
        <v>1.1999999999999999E-3</v>
      </c>
      <c r="I237" s="3">
        <v>1.1000000000000001E-3</v>
      </c>
      <c r="J237" s="3">
        <v>1.0562</v>
      </c>
      <c r="K237" s="4">
        <v>7138.61</v>
      </c>
    </row>
    <row r="238" spans="1:11">
      <c r="A238" s="6">
        <v>2021</v>
      </c>
      <c r="B238" t="s">
        <v>99</v>
      </c>
      <c r="C238" t="s">
        <v>100</v>
      </c>
      <c r="D238" t="s">
        <v>18</v>
      </c>
      <c r="E238" t="s">
        <v>19</v>
      </c>
      <c r="F238" s="4">
        <v>6581</v>
      </c>
      <c r="G238" s="5">
        <v>1934</v>
      </c>
      <c r="H238" s="3">
        <v>7.000000000000001E-4</v>
      </c>
      <c r="I238" s="3">
        <v>5.0000000000000001E-4</v>
      </c>
      <c r="J238" s="3">
        <v>1.0562</v>
      </c>
      <c r="K238" s="4">
        <v>6230.66</v>
      </c>
    </row>
    <row r="239" spans="1:11">
      <c r="A239" s="6">
        <v>2021</v>
      </c>
      <c r="B239" t="s">
        <v>99</v>
      </c>
      <c r="C239" t="s">
        <v>100</v>
      </c>
      <c r="D239" t="s">
        <v>44</v>
      </c>
      <c r="E239" t="s">
        <v>26</v>
      </c>
      <c r="F239" s="4">
        <v>3152</v>
      </c>
      <c r="G239" s="5">
        <v>3937</v>
      </c>
      <c r="H239" s="3">
        <v>1.2999999999999999E-3</v>
      </c>
      <c r="I239" s="3">
        <v>1.2999999999999999E-3</v>
      </c>
      <c r="J239" s="3">
        <v>1.0562</v>
      </c>
      <c r="K239" s="4">
        <v>2984.2</v>
      </c>
    </row>
    <row r="240" spans="1:11">
      <c r="A240" s="6">
        <v>2021</v>
      </c>
      <c r="B240" t="s">
        <v>99</v>
      </c>
      <c r="C240" t="s">
        <v>100</v>
      </c>
      <c r="D240" t="s">
        <v>52</v>
      </c>
      <c r="E240" t="s">
        <v>53</v>
      </c>
      <c r="F240" s="4">
        <v>1346</v>
      </c>
      <c r="G240" s="5">
        <v>1189</v>
      </c>
      <c r="H240" s="3">
        <v>2E-3</v>
      </c>
      <c r="I240" s="3">
        <v>1.9E-3</v>
      </c>
      <c r="J240" s="3">
        <v>1.0562</v>
      </c>
      <c r="K240" s="4">
        <v>1274.3499999999999</v>
      </c>
    </row>
    <row r="241" spans="1:11">
      <c r="A241" s="6">
        <v>2021</v>
      </c>
      <c r="B241" t="s">
        <v>99</v>
      </c>
      <c r="C241" t="s">
        <v>100</v>
      </c>
      <c r="D241" t="s">
        <v>39</v>
      </c>
      <c r="E241" t="s">
        <v>40</v>
      </c>
      <c r="F241" s="4">
        <v>706</v>
      </c>
      <c r="G241" s="5">
        <v>2176</v>
      </c>
      <c r="H241" s="3">
        <v>2.5999999999999999E-3</v>
      </c>
      <c r="I241" s="3">
        <v>4.4000000000000003E-3</v>
      </c>
      <c r="J241" s="3">
        <v>1.0562</v>
      </c>
      <c r="K241" s="4">
        <v>668.42</v>
      </c>
    </row>
    <row r="242" spans="1:11">
      <c r="A242" s="6">
        <v>2021</v>
      </c>
      <c r="B242" t="s">
        <v>99</v>
      </c>
      <c r="C242" t="s">
        <v>100</v>
      </c>
      <c r="D242" t="s">
        <v>25</v>
      </c>
      <c r="E242" t="s">
        <v>26</v>
      </c>
      <c r="F242" s="4">
        <v>685</v>
      </c>
      <c r="G242" s="5">
        <v>1149</v>
      </c>
      <c r="H242" s="3">
        <v>0</v>
      </c>
      <c r="I242" s="3">
        <v>0</v>
      </c>
      <c r="J242" s="3">
        <v>1.0562</v>
      </c>
      <c r="K242" s="4">
        <v>648.53</v>
      </c>
    </row>
    <row r="243" spans="1:11">
      <c r="A243" s="6">
        <v>2021</v>
      </c>
      <c r="B243" t="s">
        <v>99</v>
      </c>
      <c r="C243" t="s">
        <v>100</v>
      </c>
      <c r="D243" t="s">
        <v>64</v>
      </c>
      <c r="E243" t="s">
        <v>50</v>
      </c>
      <c r="F243" s="4">
        <v>374</v>
      </c>
      <c r="G243" s="6">
        <v>496</v>
      </c>
      <c r="H243" s="3">
        <v>5.0000000000000001E-4</v>
      </c>
      <c r="I243" s="3">
        <v>5.9999999999999995E-4</v>
      </c>
      <c r="J243" s="3">
        <v>1.0562</v>
      </c>
      <c r="K243" s="4">
        <v>354.09</v>
      </c>
    </row>
    <row r="244" spans="1:11">
      <c r="A244" s="6">
        <v>2021</v>
      </c>
      <c r="B244" t="s">
        <v>99</v>
      </c>
      <c r="C244" t="s">
        <v>100</v>
      </c>
      <c r="D244" t="s">
        <v>32</v>
      </c>
      <c r="E244" t="s">
        <v>21</v>
      </c>
      <c r="F244" s="4">
        <v>373</v>
      </c>
      <c r="G244" s="6">
        <v>326</v>
      </c>
      <c r="H244" s="3">
        <v>1.9E-3</v>
      </c>
      <c r="I244" s="3">
        <v>1.6000000000000001E-3</v>
      </c>
      <c r="J244" s="3">
        <v>1.0562</v>
      </c>
      <c r="K244" s="4">
        <v>353.14</v>
      </c>
    </row>
    <row r="245" spans="1:11">
      <c r="A245" s="6">
        <v>2021</v>
      </c>
      <c r="B245" t="s">
        <v>99</v>
      </c>
      <c r="C245" t="s">
        <v>100</v>
      </c>
      <c r="D245" t="s">
        <v>67</v>
      </c>
      <c r="E245" t="s">
        <v>68</v>
      </c>
      <c r="F245" s="4">
        <v>287</v>
      </c>
      <c r="G245" s="5">
        <v>1140</v>
      </c>
      <c r="H245" s="3">
        <v>1E-4</v>
      </c>
      <c r="I245" s="3">
        <v>1E-4</v>
      </c>
      <c r="J245" s="3">
        <v>1.0562</v>
      </c>
      <c r="K245" s="4">
        <v>271.72000000000003</v>
      </c>
    </row>
    <row r="246" spans="1:11">
      <c r="A246" s="6">
        <v>2021</v>
      </c>
      <c r="B246" t="s">
        <v>99</v>
      </c>
      <c r="C246" t="s">
        <v>100</v>
      </c>
      <c r="D246" t="s">
        <v>41</v>
      </c>
      <c r="E246" t="s">
        <v>26</v>
      </c>
      <c r="F246" s="4">
        <v>256</v>
      </c>
      <c r="G246" s="6">
        <v>416</v>
      </c>
      <c r="H246" s="3">
        <v>0</v>
      </c>
      <c r="I246" s="3">
        <v>0</v>
      </c>
      <c r="J246" s="3">
        <v>1.0562</v>
      </c>
      <c r="K246" s="4">
        <v>242.37</v>
      </c>
    </row>
    <row r="247" spans="1:11">
      <c r="A247" s="6">
        <v>2021</v>
      </c>
      <c r="B247" t="s">
        <v>99</v>
      </c>
      <c r="C247" t="s">
        <v>100</v>
      </c>
      <c r="D247" t="s">
        <v>58</v>
      </c>
      <c r="E247" t="s">
        <v>59</v>
      </c>
      <c r="F247" s="4">
        <v>243</v>
      </c>
      <c r="G247" s="6">
        <v>152</v>
      </c>
      <c r="H247" s="3">
        <v>1E-4</v>
      </c>
      <c r="I247" s="3">
        <v>2.0000000000000001E-4</v>
      </c>
      <c r="J247" s="3">
        <v>1.0562</v>
      </c>
      <c r="K247" s="4">
        <v>230.06</v>
      </c>
    </row>
    <row r="248" spans="1:11">
      <c r="A248" s="6">
        <v>2021</v>
      </c>
      <c r="B248" t="s">
        <v>99</v>
      </c>
      <c r="C248" t="s">
        <v>100</v>
      </c>
      <c r="D248" t="s">
        <v>65</v>
      </c>
      <c r="E248" t="s">
        <v>59</v>
      </c>
      <c r="F248" s="4">
        <v>220</v>
      </c>
      <c r="G248" s="6">
        <v>134</v>
      </c>
      <c r="H248" s="3">
        <v>0</v>
      </c>
      <c r="I248" s="3">
        <v>0</v>
      </c>
      <c r="J248" s="3">
        <v>1.0562</v>
      </c>
      <c r="K248" s="4">
        <v>208.29</v>
      </c>
    </row>
    <row r="249" spans="1:11">
      <c r="A249" s="6">
        <v>2021</v>
      </c>
      <c r="B249" t="s">
        <v>99</v>
      </c>
      <c r="C249" t="s">
        <v>100</v>
      </c>
      <c r="D249" t="s">
        <v>70</v>
      </c>
      <c r="E249" t="s">
        <v>21</v>
      </c>
      <c r="F249" s="4">
        <v>173</v>
      </c>
      <c r="G249" s="6">
        <v>61</v>
      </c>
      <c r="H249" s="3">
        <v>9.300000000000001E-3</v>
      </c>
      <c r="I249" s="3">
        <v>7.4999999999999997E-3</v>
      </c>
      <c r="J249" s="3">
        <v>1.0562</v>
      </c>
      <c r="K249" s="4">
        <v>163.79</v>
      </c>
    </row>
    <row r="250" spans="1:11">
      <c r="A250" s="6">
        <v>2021</v>
      </c>
      <c r="B250" t="s">
        <v>99</v>
      </c>
      <c r="C250" t="s">
        <v>100</v>
      </c>
      <c r="D250" t="s">
        <v>61</v>
      </c>
      <c r="E250" t="s">
        <v>24</v>
      </c>
      <c r="F250" s="4">
        <v>128</v>
      </c>
      <c r="G250" s="6">
        <v>38</v>
      </c>
      <c r="H250" s="3">
        <v>1E-4</v>
      </c>
      <c r="I250" s="3">
        <v>1E-4</v>
      </c>
      <c r="J250" s="3">
        <v>1.0562</v>
      </c>
      <c r="K250" s="4">
        <v>121.19</v>
      </c>
    </row>
    <row r="251" spans="1:11">
      <c r="A251" s="6">
        <v>2021</v>
      </c>
      <c r="B251" t="s">
        <v>99</v>
      </c>
      <c r="C251" t="s">
        <v>100</v>
      </c>
      <c r="D251" t="s">
        <v>31</v>
      </c>
      <c r="E251" t="s">
        <v>24</v>
      </c>
      <c r="F251" s="4">
        <v>73</v>
      </c>
      <c r="G251" s="6">
        <v>17</v>
      </c>
      <c r="H251" s="3">
        <v>2.0000000000000001E-4</v>
      </c>
      <c r="I251" s="3">
        <v>2.0000000000000001E-4</v>
      </c>
      <c r="J251" s="3">
        <v>1.0562</v>
      </c>
      <c r="K251" s="4">
        <v>69.11</v>
      </c>
    </row>
    <row r="252" spans="1:11">
      <c r="A252" s="6">
        <v>2021</v>
      </c>
      <c r="B252" t="s">
        <v>99</v>
      </c>
      <c r="C252" t="s">
        <v>100</v>
      </c>
      <c r="D252" t="s">
        <v>66</v>
      </c>
      <c r="E252" t="s">
        <v>59</v>
      </c>
      <c r="F252" s="4">
        <v>64</v>
      </c>
      <c r="G252" s="6">
        <v>29</v>
      </c>
      <c r="H252" s="3">
        <v>0</v>
      </c>
      <c r="I252" s="3">
        <v>0</v>
      </c>
      <c r="J252" s="3">
        <v>1.0562</v>
      </c>
      <c r="K252" s="4">
        <v>60.59</v>
      </c>
    </row>
    <row r="253" spans="1:11">
      <c r="A253" s="6">
        <v>2021</v>
      </c>
      <c r="B253" t="s">
        <v>99</v>
      </c>
      <c r="C253" t="s">
        <v>100</v>
      </c>
      <c r="D253" t="s">
        <v>71</v>
      </c>
      <c r="E253" t="s">
        <v>72</v>
      </c>
      <c r="F253" s="4">
        <v>51</v>
      </c>
      <c r="G253" s="6">
        <v>127</v>
      </c>
      <c r="H253" s="3">
        <v>0</v>
      </c>
      <c r="I253" s="3">
        <v>0</v>
      </c>
      <c r="J253" s="3">
        <v>1.0562</v>
      </c>
      <c r="K253" s="4">
        <v>48.29</v>
      </c>
    </row>
    <row r="254" spans="1:11">
      <c r="A254" s="6">
        <v>2021</v>
      </c>
      <c r="B254" t="s">
        <v>99</v>
      </c>
      <c r="C254" t="s">
        <v>100</v>
      </c>
      <c r="D254" t="s">
        <v>63</v>
      </c>
      <c r="E254" t="s">
        <v>21</v>
      </c>
      <c r="F254" s="4">
        <v>45</v>
      </c>
      <c r="G254" s="6">
        <v>23</v>
      </c>
      <c r="H254" s="3">
        <v>5.0000000000000001E-4</v>
      </c>
      <c r="I254" s="3">
        <v>5.9999999999999995E-4</v>
      </c>
      <c r="J254" s="3">
        <v>1.0562</v>
      </c>
      <c r="K254" s="4">
        <v>42.6</v>
      </c>
    </row>
    <row r="255" spans="1:11">
      <c r="A255" s="6">
        <v>2021</v>
      </c>
      <c r="B255" t="s">
        <v>99</v>
      </c>
      <c r="C255" t="s">
        <v>100</v>
      </c>
      <c r="D255" t="s">
        <v>101</v>
      </c>
      <c r="E255" t="s">
        <v>59</v>
      </c>
      <c r="F255" s="4">
        <v>44</v>
      </c>
      <c r="G255" s="6">
        <v>30</v>
      </c>
      <c r="H255" s="3">
        <v>0</v>
      </c>
      <c r="I255" s="3">
        <v>0</v>
      </c>
      <c r="J255" s="3">
        <v>1.0562</v>
      </c>
      <c r="K255" s="4">
        <v>41.66</v>
      </c>
    </row>
    <row r="256" spans="1:11">
      <c r="A256" s="6">
        <v>2021</v>
      </c>
      <c r="B256" t="s">
        <v>99</v>
      </c>
      <c r="C256" t="s">
        <v>100</v>
      </c>
      <c r="D256" t="s">
        <v>75</v>
      </c>
      <c r="E256" t="s">
        <v>59</v>
      </c>
      <c r="F256" s="4">
        <v>37</v>
      </c>
      <c r="G256" s="6">
        <v>39</v>
      </c>
      <c r="H256" s="3">
        <v>0</v>
      </c>
      <c r="I256" s="3">
        <v>0</v>
      </c>
      <c r="J256" s="3">
        <v>1.0562</v>
      </c>
      <c r="K256" s="4">
        <v>35.03</v>
      </c>
    </row>
    <row r="257" spans="1:11">
      <c r="A257" s="6">
        <v>2021</v>
      </c>
      <c r="B257" t="s">
        <v>99</v>
      </c>
      <c r="C257" t="s">
        <v>100</v>
      </c>
      <c r="D257" t="s">
        <v>20</v>
      </c>
      <c r="E257" t="s">
        <v>21</v>
      </c>
      <c r="F257" s="4">
        <v>33</v>
      </c>
      <c r="G257" s="6">
        <v>3</v>
      </c>
      <c r="H257" s="3">
        <v>0</v>
      </c>
      <c r="I257" s="3">
        <v>0</v>
      </c>
      <c r="J257" s="3">
        <v>1.0562</v>
      </c>
      <c r="K257" s="4">
        <v>31.24</v>
      </c>
    </row>
    <row r="258" spans="1:11">
      <c r="A258" s="6">
        <v>2021</v>
      </c>
      <c r="B258" t="s">
        <v>99</v>
      </c>
      <c r="C258" t="s">
        <v>100</v>
      </c>
      <c r="D258" t="s">
        <v>33</v>
      </c>
      <c r="E258" t="s">
        <v>21</v>
      </c>
      <c r="F258" s="4">
        <v>24</v>
      </c>
      <c r="G258" s="6">
        <v>29</v>
      </c>
      <c r="H258" s="3">
        <v>7.000000000000001E-4</v>
      </c>
      <c r="I258" s="3">
        <v>8.0000000000000004E-4</v>
      </c>
      <c r="J258" s="3">
        <v>1.0562</v>
      </c>
      <c r="K258" s="4">
        <v>22.72</v>
      </c>
    </row>
    <row r="259" spans="1:11">
      <c r="A259" s="6">
        <v>2021</v>
      </c>
      <c r="B259" t="s">
        <v>99</v>
      </c>
      <c r="C259" t="s">
        <v>100</v>
      </c>
      <c r="D259" t="s">
        <v>45</v>
      </c>
      <c r="E259" t="s">
        <v>21</v>
      </c>
      <c r="F259" s="4">
        <v>22</v>
      </c>
      <c r="G259" s="6">
        <v>14</v>
      </c>
      <c r="H259" s="3">
        <v>2.0000000000000001E-4</v>
      </c>
      <c r="I259" s="3">
        <v>2.0000000000000001E-4</v>
      </c>
      <c r="J259" s="3">
        <v>1.0562</v>
      </c>
      <c r="K259" s="4">
        <v>20.83</v>
      </c>
    </row>
    <row r="260" spans="1:11">
      <c r="A260" s="6">
        <v>2021</v>
      </c>
      <c r="B260" t="s">
        <v>99</v>
      </c>
      <c r="C260" t="s">
        <v>100</v>
      </c>
      <c r="D260" t="s">
        <v>102</v>
      </c>
      <c r="E260" t="s">
        <v>59</v>
      </c>
      <c r="F260" s="4">
        <v>16</v>
      </c>
      <c r="G260" s="6">
        <v>25</v>
      </c>
      <c r="H260" s="3">
        <v>0</v>
      </c>
      <c r="I260" s="3">
        <v>0</v>
      </c>
      <c r="J260" s="3">
        <v>1.0562</v>
      </c>
      <c r="K260" s="4">
        <v>15.15</v>
      </c>
    </row>
    <row r="261" spans="1:11">
      <c r="A261" s="6">
        <v>2021</v>
      </c>
      <c r="B261" t="s">
        <v>99</v>
      </c>
      <c r="C261" t="s">
        <v>100</v>
      </c>
      <c r="D261" t="s">
        <v>81</v>
      </c>
      <c r="E261" t="s">
        <v>50</v>
      </c>
      <c r="F261" s="4">
        <v>15</v>
      </c>
      <c r="G261" s="6">
        <v>9</v>
      </c>
      <c r="H261" s="3">
        <v>2.9999999999999997E-4</v>
      </c>
      <c r="I261" s="3">
        <v>2.0000000000000001E-4</v>
      </c>
      <c r="J261" s="3">
        <v>1.0562</v>
      </c>
      <c r="K261" s="4">
        <v>14.2</v>
      </c>
    </row>
    <row r="262" spans="1:11">
      <c r="A262" s="6">
        <v>2021</v>
      </c>
      <c r="B262" t="s">
        <v>99</v>
      </c>
      <c r="C262" t="s">
        <v>100</v>
      </c>
      <c r="D262" t="s">
        <v>51</v>
      </c>
      <c r="E262" t="s">
        <v>21</v>
      </c>
      <c r="F262" s="4">
        <v>15</v>
      </c>
      <c r="G262" s="6">
        <v>17</v>
      </c>
      <c r="H262" s="3">
        <v>2.0000000000000001E-4</v>
      </c>
      <c r="I262" s="3">
        <v>2.0000000000000001E-4</v>
      </c>
      <c r="J262" s="3">
        <v>1.0562</v>
      </c>
      <c r="K262" s="4">
        <v>14.2</v>
      </c>
    </row>
    <row r="263" spans="1:11">
      <c r="A263" s="6">
        <v>2021</v>
      </c>
      <c r="B263" t="s">
        <v>99</v>
      </c>
      <c r="C263" t="s">
        <v>100</v>
      </c>
      <c r="D263" t="s">
        <v>82</v>
      </c>
      <c r="E263" t="s">
        <v>59</v>
      </c>
      <c r="F263" s="4">
        <v>13</v>
      </c>
      <c r="G263" s="6">
        <v>9</v>
      </c>
      <c r="H263" s="3">
        <v>0</v>
      </c>
      <c r="I263" s="3">
        <v>0</v>
      </c>
      <c r="J263" s="3">
        <v>1.0562</v>
      </c>
      <c r="K263" s="4">
        <v>12.31</v>
      </c>
    </row>
    <row r="264" spans="1:11">
      <c r="A264" s="6">
        <v>2021</v>
      </c>
      <c r="B264" t="s">
        <v>99</v>
      </c>
      <c r="C264" t="s">
        <v>100</v>
      </c>
      <c r="D264" t="s">
        <v>79</v>
      </c>
      <c r="E264" t="s">
        <v>21</v>
      </c>
      <c r="F264" s="4">
        <v>12</v>
      </c>
      <c r="G264" s="6">
        <v>10</v>
      </c>
      <c r="H264" s="3">
        <v>8.9999999999999998E-4</v>
      </c>
      <c r="I264" s="3">
        <v>8.0000000000000004E-4</v>
      </c>
      <c r="J264" s="3">
        <v>1.0562</v>
      </c>
      <c r="K264" s="4">
        <v>11.36</v>
      </c>
    </row>
    <row r="265" spans="1:11">
      <c r="A265" s="6">
        <v>2021</v>
      </c>
      <c r="B265" t="s">
        <v>99</v>
      </c>
      <c r="C265" t="s">
        <v>100</v>
      </c>
      <c r="D265" t="s">
        <v>63</v>
      </c>
      <c r="E265" t="s">
        <v>21</v>
      </c>
      <c r="F265" s="4">
        <v>10</v>
      </c>
      <c r="G265" s="6">
        <v>4</v>
      </c>
      <c r="H265" s="3">
        <v>5.0000000000000001E-4</v>
      </c>
      <c r="I265" s="3">
        <v>5.0000000000000001E-4</v>
      </c>
      <c r="J265" s="3">
        <v>1.0562</v>
      </c>
      <c r="K265" s="4">
        <v>9.4700000000000006</v>
      </c>
    </row>
    <row r="266" spans="1:11">
      <c r="A266" s="6">
        <v>2021</v>
      </c>
      <c r="B266" t="s">
        <v>99</v>
      </c>
      <c r="C266" t="s">
        <v>100</v>
      </c>
      <c r="D266" t="s">
        <v>42</v>
      </c>
      <c r="E266" t="s">
        <v>43</v>
      </c>
      <c r="F266" s="4">
        <v>10</v>
      </c>
      <c r="G266" s="6">
        <v>4</v>
      </c>
      <c r="H266" s="3">
        <v>0</v>
      </c>
      <c r="I266" s="3">
        <v>1E-4</v>
      </c>
      <c r="J266" s="3">
        <v>1.0562</v>
      </c>
      <c r="K266" s="4">
        <v>9.4700000000000006</v>
      </c>
    </row>
    <row r="267" spans="1:11">
      <c r="A267" s="6">
        <v>2021</v>
      </c>
      <c r="B267" t="s">
        <v>99</v>
      </c>
      <c r="C267" t="s">
        <v>100</v>
      </c>
      <c r="D267" t="s">
        <v>77</v>
      </c>
      <c r="E267" t="s">
        <v>59</v>
      </c>
      <c r="F267" s="4">
        <v>9</v>
      </c>
      <c r="G267" s="6">
        <v>8</v>
      </c>
      <c r="H267" s="3">
        <v>0</v>
      </c>
      <c r="I267" s="3">
        <v>0</v>
      </c>
      <c r="J267" s="3">
        <v>1.0562</v>
      </c>
      <c r="K267" s="4">
        <v>8.52</v>
      </c>
    </row>
    <row r="268" spans="1:11">
      <c r="A268" s="6">
        <v>2021</v>
      </c>
      <c r="B268" t="s">
        <v>99</v>
      </c>
      <c r="C268" t="s">
        <v>100</v>
      </c>
      <c r="D268" t="s">
        <v>80</v>
      </c>
      <c r="E268" t="s">
        <v>21</v>
      </c>
      <c r="F268" s="4">
        <v>9</v>
      </c>
      <c r="G268" s="6">
        <v>13</v>
      </c>
      <c r="H268" s="3">
        <v>0</v>
      </c>
      <c r="I268" s="3">
        <v>1E-4</v>
      </c>
      <c r="J268" s="3">
        <v>1.0562</v>
      </c>
      <c r="K268" s="4">
        <v>8.52</v>
      </c>
    </row>
    <row r="269" spans="1:11">
      <c r="A269" s="6">
        <v>2021</v>
      </c>
      <c r="B269" t="s">
        <v>99</v>
      </c>
      <c r="C269" t="s">
        <v>100</v>
      </c>
      <c r="D269" t="s">
        <v>103</v>
      </c>
      <c r="E269" t="s">
        <v>59</v>
      </c>
      <c r="F269" s="4">
        <v>7</v>
      </c>
      <c r="G269" s="6">
        <v>5</v>
      </c>
      <c r="H269" s="3">
        <v>0</v>
      </c>
      <c r="I269" s="3">
        <v>0</v>
      </c>
      <c r="J269" s="3">
        <v>1.0562</v>
      </c>
      <c r="K269" s="4">
        <v>6.63</v>
      </c>
    </row>
    <row r="270" spans="1:11">
      <c r="A270" s="6">
        <v>2021</v>
      </c>
      <c r="B270" t="s">
        <v>99</v>
      </c>
      <c r="C270" t="s">
        <v>100</v>
      </c>
      <c r="D270" t="s">
        <v>78</v>
      </c>
      <c r="E270" t="s">
        <v>24</v>
      </c>
      <c r="F270" s="4">
        <v>6</v>
      </c>
      <c r="G270" s="6">
        <v>7</v>
      </c>
      <c r="H270" s="3">
        <v>1.5E-3</v>
      </c>
      <c r="I270" s="3">
        <v>1.1999999999999999E-3</v>
      </c>
      <c r="J270" s="3">
        <v>1.0562</v>
      </c>
      <c r="K270" s="4">
        <v>5.68</v>
      </c>
    </row>
    <row r="271" spans="1:11">
      <c r="A271" s="6">
        <v>2021</v>
      </c>
      <c r="B271" t="s">
        <v>99</v>
      </c>
      <c r="C271" t="s">
        <v>100</v>
      </c>
      <c r="D271" t="s">
        <v>34</v>
      </c>
      <c r="E271" t="s">
        <v>21</v>
      </c>
      <c r="F271" s="4">
        <v>6</v>
      </c>
      <c r="G271" s="6">
        <v>6</v>
      </c>
      <c r="H271" s="3">
        <v>2.0000000000000001E-4</v>
      </c>
      <c r="I271" s="3">
        <v>2.0000000000000001E-4</v>
      </c>
      <c r="J271" s="3">
        <v>1.0562</v>
      </c>
      <c r="K271" s="4">
        <v>5.68</v>
      </c>
    </row>
    <row r="272" spans="1:11">
      <c r="A272" s="6">
        <v>2021</v>
      </c>
      <c r="B272" t="s">
        <v>99</v>
      </c>
      <c r="C272" t="s">
        <v>100</v>
      </c>
      <c r="D272" t="s">
        <v>22</v>
      </c>
      <c r="E272" t="s">
        <v>21</v>
      </c>
      <c r="F272" s="4">
        <v>5</v>
      </c>
      <c r="G272" s="6">
        <v>1</v>
      </c>
      <c r="H272" s="3">
        <v>0</v>
      </c>
      <c r="I272" s="3">
        <v>0</v>
      </c>
      <c r="J272" s="3">
        <v>1.0562</v>
      </c>
      <c r="K272" s="4">
        <v>4.7300000000000004</v>
      </c>
    </row>
    <row r="273" spans="1:11">
      <c r="A273" s="6">
        <v>2021</v>
      </c>
      <c r="B273" t="s">
        <v>99</v>
      </c>
      <c r="C273" t="s">
        <v>100</v>
      </c>
      <c r="D273" t="s">
        <v>35</v>
      </c>
      <c r="E273" t="s">
        <v>36</v>
      </c>
      <c r="F273" s="4">
        <v>5</v>
      </c>
      <c r="G273" s="6">
        <v>2</v>
      </c>
      <c r="H273" s="3">
        <v>2.9999999999999997E-4</v>
      </c>
      <c r="I273" s="3">
        <v>2.0000000000000001E-4</v>
      </c>
      <c r="J273" s="3">
        <v>1.0562</v>
      </c>
      <c r="K273" s="4">
        <v>4.7300000000000004</v>
      </c>
    </row>
    <row r="274" spans="1:11">
      <c r="A274" s="6">
        <v>2021</v>
      </c>
      <c r="B274" t="s">
        <v>99</v>
      </c>
      <c r="C274" t="s">
        <v>100</v>
      </c>
      <c r="D274" t="s">
        <v>88</v>
      </c>
      <c r="E274" t="s">
        <v>21</v>
      </c>
      <c r="F274" s="4">
        <v>3</v>
      </c>
      <c r="G274" s="6">
        <v>1</v>
      </c>
      <c r="H274" s="3">
        <v>4.0000000000000002E-4</v>
      </c>
      <c r="I274" s="3">
        <v>4.0000000000000002E-4</v>
      </c>
      <c r="J274" s="3">
        <v>1.0562</v>
      </c>
      <c r="K274" s="4">
        <v>2.84</v>
      </c>
    </row>
    <row r="275" spans="1:11">
      <c r="A275" s="6">
        <v>2021</v>
      </c>
      <c r="B275" t="s">
        <v>99</v>
      </c>
      <c r="C275" t="s">
        <v>100</v>
      </c>
      <c r="D275" t="s">
        <v>76</v>
      </c>
      <c r="E275" t="s">
        <v>21</v>
      </c>
      <c r="F275" s="4">
        <v>2</v>
      </c>
      <c r="G275" s="6">
        <v>1</v>
      </c>
      <c r="H275" s="3">
        <v>5.0000000000000001E-4</v>
      </c>
      <c r="I275" s="3">
        <v>7.000000000000001E-4</v>
      </c>
      <c r="J275" s="3">
        <v>1.0562</v>
      </c>
      <c r="K275" s="4">
        <v>1.89</v>
      </c>
    </row>
    <row r="276" spans="1:11">
      <c r="A276" s="6">
        <v>2021</v>
      </c>
      <c r="B276" t="s">
        <v>99</v>
      </c>
      <c r="C276" t="s">
        <v>100</v>
      </c>
      <c r="D276" t="s">
        <v>83</v>
      </c>
      <c r="E276" t="s">
        <v>21</v>
      </c>
      <c r="F276" s="4">
        <v>2</v>
      </c>
      <c r="G276" s="6">
        <v>9</v>
      </c>
      <c r="H276" s="3">
        <v>8.0000000000000004E-4</v>
      </c>
      <c r="I276" s="3">
        <v>8.0000000000000004E-4</v>
      </c>
      <c r="J276" s="3">
        <v>1.0562</v>
      </c>
      <c r="K276" s="4">
        <v>1.89</v>
      </c>
    </row>
    <row r="277" spans="1:11">
      <c r="A277" s="6">
        <v>2021</v>
      </c>
      <c r="B277" t="s">
        <v>99</v>
      </c>
      <c r="C277" t="s">
        <v>100</v>
      </c>
      <c r="D277" t="s">
        <v>85</v>
      </c>
      <c r="E277" t="s">
        <v>21</v>
      </c>
      <c r="F277" s="4">
        <v>1</v>
      </c>
      <c r="G277" s="6">
        <v>1</v>
      </c>
      <c r="H277" s="3">
        <v>0</v>
      </c>
      <c r="I277" s="3">
        <v>0</v>
      </c>
      <c r="J277" s="3">
        <v>1.0562</v>
      </c>
      <c r="K277" s="4">
        <v>0.95</v>
      </c>
    </row>
    <row r="278" spans="1:11">
      <c r="A278" s="6">
        <v>2021</v>
      </c>
      <c r="B278" t="s">
        <v>99</v>
      </c>
      <c r="C278" t="s">
        <v>100</v>
      </c>
      <c r="D278" t="s">
        <v>62</v>
      </c>
      <c r="E278" t="s">
        <v>21</v>
      </c>
      <c r="F278" s="4">
        <v>1</v>
      </c>
      <c r="G278" s="6">
        <v>1</v>
      </c>
      <c r="H278" s="3">
        <v>0</v>
      </c>
      <c r="I278" s="3">
        <v>0</v>
      </c>
      <c r="J278" s="3">
        <v>1.0562</v>
      </c>
      <c r="K278" s="4">
        <v>0.95</v>
      </c>
    </row>
    <row r="279" spans="1:11">
      <c r="A279" s="6">
        <v>2021</v>
      </c>
      <c r="B279" t="s">
        <v>104</v>
      </c>
      <c r="C279" t="s">
        <v>105</v>
      </c>
      <c r="D279" t="s">
        <v>27</v>
      </c>
      <c r="E279" t="s">
        <v>26</v>
      </c>
      <c r="F279" s="4">
        <v>252600</v>
      </c>
      <c r="G279" s="5">
        <v>171347</v>
      </c>
      <c r="H279" s="3">
        <v>7.6E-3</v>
      </c>
      <c r="I279" s="3">
        <v>7.4000000000000003E-3</v>
      </c>
      <c r="J279" s="3">
        <v>1.0562</v>
      </c>
      <c r="K279" s="4">
        <v>239152.83</v>
      </c>
    </row>
    <row r="280" spans="1:11">
      <c r="A280" s="6">
        <v>2021</v>
      </c>
      <c r="B280" t="s">
        <v>104</v>
      </c>
      <c r="C280" t="s">
        <v>105</v>
      </c>
      <c r="D280" t="s">
        <v>30</v>
      </c>
      <c r="E280" t="s">
        <v>19</v>
      </c>
      <c r="F280" s="4">
        <v>101839</v>
      </c>
      <c r="G280" s="5">
        <v>28531</v>
      </c>
      <c r="H280" s="3">
        <v>3.8E-3</v>
      </c>
      <c r="I280" s="3">
        <v>3.0000000000000001E-3</v>
      </c>
      <c r="J280" s="3">
        <v>1.0562</v>
      </c>
      <c r="K280" s="4">
        <v>96417.600000000006</v>
      </c>
    </row>
    <row r="281" spans="1:11">
      <c r="A281" s="6">
        <v>2021</v>
      </c>
      <c r="B281" t="s">
        <v>104</v>
      </c>
      <c r="C281" t="s">
        <v>105</v>
      </c>
      <c r="D281" t="s">
        <v>15</v>
      </c>
      <c r="F281" s="4">
        <v>100851</v>
      </c>
      <c r="G281" s="5">
        <v>117834</v>
      </c>
      <c r="J281" s="3">
        <v>1.0562</v>
      </c>
      <c r="K281" s="4">
        <v>95482.19</v>
      </c>
    </row>
    <row r="282" spans="1:11">
      <c r="A282" s="6">
        <v>2021</v>
      </c>
      <c r="B282" t="s">
        <v>104</v>
      </c>
      <c r="C282" t="s">
        <v>105</v>
      </c>
      <c r="D282" t="s">
        <v>46</v>
      </c>
      <c r="E282" t="s">
        <v>40</v>
      </c>
      <c r="F282" s="4">
        <v>73216</v>
      </c>
      <c r="G282" s="5">
        <v>93525</v>
      </c>
      <c r="H282" s="3">
        <v>7.4999999999999997E-3</v>
      </c>
      <c r="I282" s="3">
        <v>9.7000000000000003E-3</v>
      </c>
      <c r="J282" s="3">
        <v>1.0562</v>
      </c>
      <c r="K282" s="4">
        <v>69318.34</v>
      </c>
    </row>
    <row r="283" spans="1:11">
      <c r="A283" s="6">
        <v>2021</v>
      </c>
      <c r="B283" t="s">
        <v>104</v>
      </c>
      <c r="C283" t="s">
        <v>105</v>
      </c>
      <c r="D283" t="s">
        <v>29</v>
      </c>
      <c r="E283" t="s">
        <v>19</v>
      </c>
      <c r="F283" s="4">
        <v>27311</v>
      </c>
      <c r="G283" s="5">
        <v>31631</v>
      </c>
      <c r="H283" s="3">
        <v>3.5999999999999999E-3</v>
      </c>
      <c r="I283" s="3">
        <v>3.0999999999999999E-3</v>
      </c>
      <c r="J283" s="3">
        <v>1.0562</v>
      </c>
      <c r="K283" s="4">
        <v>25857.1</v>
      </c>
    </row>
    <row r="284" spans="1:11">
      <c r="A284" s="6">
        <v>2021</v>
      </c>
      <c r="B284" t="s">
        <v>104</v>
      </c>
      <c r="C284" t="s">
        <v>105</v>
      </c>
      <c r="D284" t="s">
        <v>16</v>
      </c>
      <c r="E284" t="s">
        <v>17</v>
      </c>
      <c r="F284" s="4">
        <v>23822</v>
      </c>
      <c r="G284" s="5">
        <v>2145</v>
      </c>
      <c r="H284" s="3">
        <v>0</v>
      </c>
      <c r="I284" s="3">
        <v>0</v>
      </c>
      <c r="J284" s="3">
        <v>1.0562</v>
      </c>
      <c r="K284" s="4">
        <v>22553.83</v>
      </c>
    </row>
    <row r="285" spans="1:11">
      <c r="A285" s="6">
        <v>2021</v>
      </c>
      <c r="B285" t="s">
        <v>104</v>
      </c>
      <c r="C285" t="s">
        <v>105</v>
      </c>
      <c r="D285" t="s">
        <v>23</v>
      </c>
      <c r="E285" t="s">
        <v>24</v>
      </c>
      <c r="F285" s="4">
        <v>12028</v>
      </c>
      <c r="G285" s="5">
        <v>1530</v>
      </c>
      <c r="H285" s="3">
        <v>1E-4</v>
      </c>
      <c r="I285" s="3">
        <v>1E-4</v>
      </c>
      <c r="J285" s="3">
        <v>1.0562</v>
      </c>
      <c r="K285" s="4">
        <v>11387.69</v>
      </c>
    </row>
    <row r="286" spans="1:11">
      <c r="A286" s="6">
        <v>2021</v>
      </c>
      <c r="B286" t="s">
        <v>104</v>
      </c>
      <c r="C286" t="s">
        <v>105</v>
      </c>
      <c r="D286" t="s">
        <v>28</v>
      </c>
      <c r="E286" t="s">
        <v>24</v>
      </c>
      <c r="F286" s="4">
        <v>11584</v>
      </c>
      <c r="G286" s="5">
        <v>9850</v>
      </c>
      <c r="H286" s="3">
        <v>1E-3</v>
      </c>
      <c r="I286" s="3">
        <v>1E-3</v>
      </c>
      <c r="J286" s="3">
        <v>1.0562</v>
      </c>
      <c r="K286" s="4">
        <v>10967.33</v>
      </c>
    </row>
    <row r="287" spans="1:11">
      <c r="A287" s="6">
        <v>2021</v>
      </c>
      <c r="B287" t="s">
        <v>104</v>
      </c>
      <c r="C287" t="s">
        <v>105</v>
      </c>
      <c r="D287" t="s">
        <v>18</v>
      </c>
      <c r="E287" t="s">
        <v>19</v>
      </c>
      <c r="F287" s="4">
        <v>5428</v>
      </c>
      <c r="G287" s="5">
        <v>1724</v>
      </c>
      <c r="H287" s="3">
        <v>5.9999999999999995E-4</v>
      </c>
      <c r="I287" s="3">
        <v>5.0000000000000001E-4</v>
      </c>
      <c r="J287" s="3">
        <v>1.0562</v>
      </c>
      <c r="K287" s="4">
        <v>5139.04</v>
      </c>
    </row>
    <row r="288" spans="1:11">
      <c r="A288" s="6">
        <v>2021</v>
      </c>
      <c r="B288" t="s">
        <v>104</v>
      </c>
      <c r="C288" t="s">
        <v>105</v>
      </c>
      <c r="D288" t="s">
        <v>44</v>
      </c>
      <c r="E288" t="s">
        <v>26</v>
      </c>
      <c r="F288" s="4">
        <v>5187</v>
      </c>
      <c r="G288" s="5">
        <v>6472</v>
      </c>
      <c r="H288" s="3">
        <v>2.2000000000000001E-3</v>
      </c>
      <c r="I288" s="3">
        <v>2.0999999999999999E-3</v>
      </c>
      <c r="J288" s="3">
        <v>1.0562</v>
      </c>
      <c r="K288" s="4">
        <v>4910.87</v>
      </c>
    </row>
    <row r="289" spans="1:11">
      <c r="A289" s="6">
        <v>2021</v>
      </c>
      <c r="B289" t="s">
        <v>104</v>
      </c>
      <c r="C289" t="s">
        <v>105</v>
      </c>
      <c r="D289" t="s">
        <v>37</v>
      </c>
      <c r="E289" t="s">
        <v>38</v>
      </c>
      <c r="F289" s="4">
        <v>2570</v>
      </c>
      <c r="G289" s="5">
        <v>2093</v>
      </c>
      <c r="H289" s="3">
        <v>2.9999999999999997E-4</v>
      </c>
      <c r="I289" s="3">
        <v>2.9999999999999997E-4</v>
      </c>
      <c r="J289" s="3">
        <v>1.0562</v>
      </c>
      <c r="K289" s="4">
        <v>2433.19</v>
      </c>
    </row>
    <row r="290" spans="1:11">
      <c r="A290" s="6">
        <v>2021</v>
      </c>
      <c r="B290" t="s">
        <v>104</v>
      </c>
      <c r="C290" t="s">
        <v>105</v>
      </c>
      <c r="D290" t="s">
        <v>56</v>
      </c>
      <c r="E290" t="s">
        <v>57</v>
      </c>
      <c r="F290" s="4">
        <v>2104</v>
      </c>
      <c r="G290" s="5">
        <v>4964</v>
      </c>
      <c r="H290" s="3">
        <v>5.9999999999999995E-4</v>
      </c>
      <c r="I290" s="3">
        <v>4.0000000000000002E-4</v>
      </c>
      <c r="J290" s="3">
        <v>1.0562</v>
      </c>
      <c r="K290" s="4">
        <v>1991.99</v>
      </c>
    </row>
    <row r="291" spans="1:11">
      <c r="A291" s="6">
        <v>2021</v>
      </c>
      <c r="B291" t="s">
        <v>104</v>
      </c>
      <c r="C291" t="s">
        <v>105</v>
      </c>
      <c r="D291" t="s">
        <v>39</v>
      </c>
      <c r="E291" t="s">
        <v>40</v>
      </c>
      <c r="F291" s="4">
        <v>1851</v>
      </c>
      <c r="G291" s="5">
        <v>5718</v>
      </c>
      <c r="H291" s="3">
        <v>6.8000000000000005E-3</v>
      </c>
      <c r="I291" s="3">
        <v>1.1399999999999999E-2</v>
      </c>
      <c r="J291" s="3">
        <v>1.0562</v>
      </c>
      <c r="K291" s="4">
        <v>1752.46</v>
      </c>
    </row>
    <row r="292" spans="1:11">
      <c r="A292" s="6">
        <v>2021</v>
      </c>
      <c r="B292" t="s">
        <v>104</v>
      </c>
      <c r="C292" t="s">
        <v>105</v>
      </c>
      <c r="D292" t="s">
        <v>60</v>
      </c>
      <c r="E292" t="s">
        <v>43</v>
      </c>
      <c r="F292" s="4">
        <v>1811</v>
      </c>
      <c r="G292" s="6">
        <v>382</v>
      </c>
      <c r="H292" s="3">
        <v>2.9999999999999997E-4</v>
      </c>
      <c r="I292" s="3">
        <v>2.9999999999999997E-4</v>
      </c>
      <c r="J292" s="3">
        <v>1.0562</v>
      </c>
      <c r="K292" s="4">
        <v>1714.59</v>
      </c>
    </row>
    <row r="293" spans="1:11">
      <c r="A293" s="6">
        <v>2021</v>
      </c>
      <c r="B293" t="s">
        <v>104</v>
      </c>
      <c r="C293" t="s">
        <v>105</v>
      </c>
      <c r="D293" t="s">
        <v>52</v>
      </c>
      <c r="E293" t="s">
        <v>53</v>
      </c>
      <c r="F293" s="4">
        <v>713</v>
      </c>
      <c r="G293" s="6">
        <v>709</v>
      </c>
      <c r="H293" s="3">
        <v>1.1000000000000001E-3</v>
      </c>
      <c r="I293" s="3">
        <v>1.1000000000000001E-3</v>
      </c>
      <c r="J293" s="3">
        <v>1.0562</v>
      </c>
      <c r="K293" s="4">
        <v>675.04</v>
      </c>
    </row>
    <row r="294" spans="1:11">
      <c r="A294" s="6">
        <v>2021</v>
      </c>
      <c r="B294" t="s">
        <v>104</v>
      </c>
      <c r="C294" t="s">
        <v>105</v>
      </c>
      <c r="D294" t="s">
        <v>64</v>
      </c>
      <c r="E294" t="s">
        <v>50</v>
      </c>
      <c r="F294" s="4">
        <v>598</v>
      </c>
      <c r="G294" s="6">
        <v>422</v>
      </c>
      <c r="H294" s="3">
        <v>8.0000000000000004E-4</v>
      </c>
      <c r="I294" s="3">
        <v>5.0000000000000001E-4</v>
      </c>
      <c r="J294" s="3">
        <v>1.0562</v>
      </c>
      <c r="K294" s="4">
        <v>566.16999999999996</v>
      </c>
    </row>
    <row r="295" spans="1:11">
      <c r="A295" s="6">
        <v>2021</v>
      </c>
      <c r="B295" t="s">
        <v>104</v>
      </c>
      <c r="C295" t="s">
        <v>105</v>
      </c>
      <c r="D295" t="s">
        <v>25</v>
      </c>
      <c r="E295" t="s">
        <v>26</v>
      </c>
      <c r="F295" s="4">
        <v>519</v>
      </c>
      <c r="G295" s="5">
        <v>1124</v>
      </c>
      <c r="H295" s="3">
        <v>0</v>
      </c>
      <c r="I295" s="3">
        <v>0</v>
      </c>
      <c r="J295" s="3">
        <v>1.0562</v>
      </c>
      <c r="K295" s="4">
        <v>491.37</v>
      </c>
    </row>
    <row r="296" spans="1:11">
      <c r="A296" s="6">
        <v>2021</v>
      </c>
      <c r="B296" t="s">
        <v>104</v>
      </c>
      <c r="C296" t="s">
        <v>105</v>
      </c>
      <c r="D296" t="s">
        <v>65</v>
      </c>
      <c r="E296" t="s">
        <v>59</v>
      </c>
      <c r="F296" s="4">
        <v>311</v>
      </c>
      <c r="G296" s="6">
        <v>206</v>
      </c>
      <c r="H296" s="3">
        <v>0</v>
      </c>
      <c r="I296" s="3">
        <v>0</v>
      </c>
      <c r="J296" s="3">
        <v>1.0562</v>
      </c>
      <c r="K296" s="4">
        <v>294.44</v>
      </c>
    </row>
    <row r="297" spans="1:11">
      <c r="A297" s="6">
        <v>2021</v>
      </c>
      <c r="B297" t="s">
        <v>104</v>
      </c>
      <c r="C297" t="s">
        <v>105</v>
      </c>
      <c r="D297" t="s">
        <v>41</v>
      </c>
      <c r="E297" t="s">
        <v>26</v>
      </c>
      <c r="F297" s="4">
        <v>164</v>
      </c>
      <c r="G297" s="6">
        <v>243</v>
      </c>
      <c r="H297" s="3">
        <v>0</v>
      </c>
      <c r="I297" s="3">
        <v>0</v>
      </c>
      <c r="J297" s="3">
        <v>1.0562</v>
      </c>
      <c r="K297" s="4">
        <v>155.27000000000001</v>
      </c>
    </row>
    <row r="298" spans="1:11">
      <c r="A298" s="6">
        <v>2021</v>
      </c>
      <c r="B298" t="s">
        <v>104</v>
      </c>
      <c r="C298" t="s">
        <v>105</v>
      </c>
      <c r="D298" t="s">
        <v>101</v>
      </c>
      <c r="E298" t="s">
        <v>59</v>
      </c>
      <c r="F298" s="4">
        <v>111</v>
      </c>
      <c r="G298" s="6">
        <v>79</v>
      </c>
      <c r="H298" s="3">
        <v>0</v>
      </c>
      <c r="I298" s="3">
        <v>0</v>
      </c>
      <c r="J298" s="3">
        <v>1.0562</v>
      </c>
      <c r="K298" s="4">
        <v>105.09</v>
      </c>
    </row>
    <row r="299" spans="1:11">
      <c r="A299" s="6">
        <v>2021</v>
      </c>
      <c r="B299" t="s">
        <v>104</v>
      </c>
      <c r="C299" t="s">
        <v>105</v>
      </c>
      <c r="D299" t="s">
        <v>32</v>
      </c>
      <c r="E299" t="s">
        <v>21</v>
      </c>
      <c r="F299" s="4">
        <v>103</v>
      </c>
      <c r="G299" s="6">
        <v>89</v>
      </c>
      <c r="H299" s="3">
        <v>5.0000000000000001E-4</v>
      </c>
      <c r="I299" s="3">
        <v>4.0000000000000002E-4</v>
      </c>
      <c r="J299" s="3">
        <v>1.0562</v>
      </c>
      <c r="K299" s="4">
        <v>97.52</v>
      </c>
    </row>
    <row r="300" spans="1:11">
      <c r="A300" s="6">
        <v>2021</v>
      </c>
      <c r="B300" t="s">
        <v>104</v>
      </c>
      <c r="C300" t="s">
        <v>105</v>
      </c>
      <c r="D300" t="s">
        <v>80</v>
      </c>
      <c r="E300" t="s">
        <v>21</v>
      </c>
      <c r="F300" s="4">
        <v>79</v>
      </c>
      <c r="G300" s="6">
        <v>110</v>
      </c>
      <c r="H300" s="3">
        <v>2.9999999999999997E-4</v>
      </c>
      <c r="I300" s="3">
        <v>4.0000000000000002E-4</v>
      </c>
      <c r="J300" s="3">
        <v>1.0562</v>
      </c>
      <c r="K300" s="4">
        <v>74.790000000000006</v>
      </c>
    </row>
    <row r="301" spans="1:11">
      <c r="A301" s="6">
        <v>2021</v>
      </c>
      <c r="B301" t="s">
        <v>104</v>
      </c>
      <c r="C301" t="s">
        <v>105</v>
      </c>
      <c r="D301" t="s">
        <v>58</v>
      </c>
      <c r="E301" t="s">
        <v>59</v>
      </c>
      <c r="F301" s="4">
        <v>74</v>
      </c>
      <c r="G301" s="6">
        <v>26</v>
      </c>
      <c r="H301" s="3">
        <v>0</v>
      </c>
      <c r="I301" s="3">
        <v>0</v>
      </c>
      <c r="J301" s="3">
        <v>1.0562</v>
      </c>
      <c r="K301" s="4">
        <v>70.06</v>
      </c>
    </row>
    <row r="302" spans="1:11">
      <c r="A302" s="6">
        <v>2021</v>
      </c>
      <c r="B302" t="s">
        <v>104</v>
      </c>
      <c r="C302" t="s">
        <v>105</v>
      </c>
      <c r="D302" t="s">
        <v>67</v>
      </c>
      <c r="E302" t="s">
        <v>68</v>
      </c>
      <c r="F302" s="4">
        <v>73</v>
      </c>
      <c r="G302" s="6">
        <v>64</v>
      </c>
      <c r="H302" s="3">
        <v>0</v>
      </c>
      <c r="I302" s="3">
        <v>0</v>
      </c>
      <c r="J302" s="3">
        <v>1.0562</v>
      </c>
      <c r="K302" s="4">
        <v>69.11</v>
      </c>
    </row>
    <row r="303" spans="1:11">
      <c r="A303" s="6">
        <v>2021</v>
      </c>
      <c r="B303" t="s">
        <v>104</v>
      </c>
      <c r="C303" t="s">
        <v>105</v>
      </c>
      <c r="D303" t="s">
        <v>75</v>
      </c>
      <c r="E303" t="s">
        <v>59</v>
      </c>
      <c r="F303" s="4">
        <v>47</v>
      </c>
      <c r="G303" s="6">
        <v>37</v>
      </c>
      <c r="H303" s="3">
        <v>0</v>
      </c>
      <c r="I303" s="3">
        <v>0</v>
      </c>
      <c r="J303" s="3">
        <v>1.0562</v>
      </c>
      <c r="K303" s="4">
        <v>44.5</v>
      </c>
    </row>
    <row r="304" spans="1:11">
      <c r="A304" s="6">
        <v>2021</v>
      </c>
      <c r="B304" t="s">
        <v>104</v>
      </c>
      <c r="C304" t="s">
        <v>105</v>
      </c>
      <c r="D304" t="s">
        <v>102</v>
      </c>
      <c r="E304" t="s">
        <v>59</v>
      </c>
      <c r="F304" s="4">
        <v>47</v>
      </c>
      <c r="G304" s="6">
        <v>76</v>
      </c>
      <c r="H304" s="3">
        <v>0</v>
      </c>
      <c r="I304" s="3">
        <v>0</v>
      </c>
      <c r="J304" s="3">
        <v>1.0562</v>
      </c>
      <c r="K304" s="4">
        <v>44.5</v>
      </c>
    </row>
    <row r="305" spans="1:11">
      <c r="A305" s="6">
        <v>2021</v>
      </c>
      <c r="B305" t="s">
        <v>104</v>
      </c>
      <c r="C305" t="s">
        <v>105</v>
      </c>
      <c r="D305" t="s">
        <v>82</v>
      </c>
      <c r="E305" t="s">
        <v>59</v>
      </c>
      <c r="F305" s="4">
        <v>35</v>
      </c>
      <c r="G305" s="6">
        <v>23</v>
      </c>
      <c r="H305" s="3">
        <v>0</v>
      </c>
      <c r="I305" s="3">
        <v>0</v>
      </c>
      <c r="J305" s="3">
        <v>1.0562</v>
      </c>
      <c r="K305" s="4">
        <v>33.14</v>
      </c>
    </row>
    <row r="306" spans="1:11">
      <c r="A306" s="6">
        <v>2021</v>
      </c>
      <c r="B306" t="s">
        <v>104</v>
      </c>
      <c r="C306" t="s">
        <v>105</v>
      </c>
      <c r="D306" t="s">
        <v>66</v>
      </c>
      <c r="E306" t="s">
        <v>59</v>
      </c>
      <c r="F306" s="4">
        <v>31</v>
      </c>
      <c r="G306" s="6">
        <v>11</v>
      </c>
      <c r="H306" s="3">
        <v>0</v>
      </c>
      <c r="I306" s="3">
        <v>0</v>
      </c>
      <c r="J306" s="3">
        <v>1.0562</v>
      </c>
      <c r="K306" s="4">
        <v>29.35</v>
      </c>
    </row>
    <row r="307" spans="1:11">
      <c r="A307" s="6">
        <v>2021</v>
      </c>
      <c r="B307" t="s">
        <v>104</v>
      </c>
      <c r="C307" t="s">
        <v>105</v>
      </c>
      <c r="D307" t="s">
        <v>103</v>
      </c>
      <c r="E307" t="s">
        <v>59</v>
      </c>
      <c r="F307" s="4">
        <v>17</v>
      </c>
      <c r="G307" s="6">
        <v>8</v>
      </c>
      <c r="H307" s="3">
        <v>0</v>
      </c>
      <c r="I307" s="3">
        <v>0</v>
      </c>
      <c r="J307" s="3">
        <v>1.0562</v>
      </c>
      <c r="K307" s="4">
        <v>16.100000000000001</v>
      </c>
    </row>
    <row r="308" spans="1:11">
      <c r="A308" s="6">
        <v>2021</v>
      </c>
      <c r="B308" t="s">
        <v>104</v>
      </c>
      <c r="C308" t="s">
        <v>105</v>
      </c>
      <c r="D308" t="s">
        <v>63</v>
      </c>
      <c r="E308" t="s">
        <v>21</v>
      </c>
      <c r="F308" s="4">
        <v>11</v>
      </c>
      <c r="G308" s="6">
        <v>5</v>
      </c>
      <c r="H308" s="3">
        <v>1E-4</v>
      </c>
      <c r="I308" s="3">
        <v>1E-4</v>
      </c>
      <c r="J308" s="3">
        <v>1.0562</v>
      </c>
      <c r="K308" s="4">
        <v>10.41</v>
      </c>
    </row>
    <row r="309" spans="1:11">
      <c r="A309" s="6">
        <v>2021</v>
      </c>
      <c r="B309" t="s">
        <v>104</v>
      </c>
      <c r="C309" t="s">
        <v>105</v>
      </c>
      <c r="D309" t="s">
        <v>20</v>
      </c>
      <c r="E309" t="s">
        <v>21</v>
      </c>
      <c r="F309" s="4">
        <v>10</v>
      </c>
      <c r="G309" s="6">
        <v>1</v>
      </c>
      <c r="H309" s="3">
        <v>0</v>
      </c>
      <c r="I309" s="3">
        <v>0</v>
      </c>
      <c r="J309" s="3">
        <v>1.0562</v>
      </c>
      <c r="K309" s="4">
        <v>9.4700000000000006</v>
      </c>
    </row>
    <row r="310" spans="1:11">
      <c r="A310" s="6">
        <v>2021</v>
      </c>
      <c r="B310" t="s">
        <v>104</v>
      </c>
      <c r="C310" t="s">
        <v>105</v>
      </c>
      <c r="D310" t="s">
        <v>42</v>
      </c>
      <c r="E310" t="s">
        <v>43</v>
      </c>
      <c r="F310" s="4">
        <v>8</v>
      </c>
      <c r="G310" s="6">
        <v>3</v>
      </c>
      <c r="H310" s="3">
        <v>0</v>
      </c>
      <c r="I310" s="3">
        <v>0</v>
      </c>
      <c r="J310" s="3">
        <v>1.0562</v>
      </c>
      <c r="K310" s="4">
        <v>7.57</v>
      </c>
    </row>
    <row r="311" spans="1:11">
      <c r="A311" s="6">
        <v>2021</v>
      </c>
      <c r="B311" t="s">
        <v>104</v>
      </c>
      <c r="C311" t="s">
        <v>105</v>
      </c>
      <c r="D311" t="s">
        <v>33</v>
      </c>
      <c r="E311" t="s">
        <v>21</v>
      </c>
      <c r="F311" s="4">
        <v>7</v>
      </c>
      <c r="G311" s="6">
        <v>9</v>
      </c>
      <c r="H311" s="3">
        <v>2.0000000000000001E-4</v>
      </c>
      <c r="I311" s="3">
        <v>2.0000000000000001E-4</v>
      </c>
      <c r="J311" s="3">
        <v>1.0562</v>
      </c>
      <c r="K311" s="4">
        <v>6.63</v>
      </c>
    </row>
    <row r="312" spans="1:11">
      <c r="A312" s="6">
        <v>2021</v>
      </c>
      <c r="B312" t="s">
        <v>104</v>
      </c>
      <c r="C312" t="s">
        <v>105</v>
      </c>
      <c r="D312" t="s">
        <v>31</v>
      </c>
      <c r="E312" t="s">
        <v>24</v>
      </c>
      <c r="F312" s="4">
        <v>6</v>
      </c>
      <c r="G312" s="6">
        <v>1</v>
      </c>
      <c r="H312" s="3">
        <v>0</v>
      </c>
      <c r="I312" s="3">
        <v>0</v>
      </c>
      <c r="J312" s="3">
        <v>1.0562</v>
      </c>
      <c r="K312" s="4">
        <v>5.68</v>
      </c>
    </row>
    <row r="313" spans="1:11">
      <c r="A313" s="6">
        <v>2021</v>
      </c>
      <c r="B313" t="s">
        <v>104</v>
      </c>
      <c r="C313" t="s">
        <v>105</v>
      </c>
      <c r="D313" t="s">
        <v>106</v>
      </c>
      <c r="E313" t="s">
        <v>59</v>
      </c>
      <c r="F313" s="4">
        <v>5</v>
      </c>
      <c r="G313" s="6">
        <v>1</v>
      </c>
      <c r="H313" s="3">
        <v>0</v>
      </c>
      <c r="I313" s="3">
        <v>0</v>
      </c>
      <c r="J313" s="3">
        <v>1.0562</v>
      </c>
      <c r="K313" s="4">
        <v>4.7300000000000004</v>
      </c>
    </row>
    <row r="314" spans="1:11">
      <c r="A314" s="6">
        <v>2021</v>
      </c>
      <c r="B314" t="s">
        <v>104</v>
      </c>
      <c r="C314" t="s">
        <v>105</v>
      </c>
      <c r="D314" t="s">
        <v>51</v>
      </c>
      <c r="E314" t="s">
        <v>21</v>
      </c>
      <c r="F314" s="4">
        <v>5</v>
      </c>
      <c r="G314" s="6">
        <v>5</v>
      </c>
      <c r="H314" s="3">
        <v>1E-4</v>
      </c>
      <c r="I314" s="3">
        <v>1E-4</v>
      </c>
      <c r="J314" s="3">
        <v>1.0562</v>
      </c>
      <c r="K314" s="4">
        <v>4.7300000000000004</v>
      </c>
    </row>
    <row r="315" spans="1:11">
      <c r="A315" s="6">
        <v>2021</v>
      </c>
      <c r="B315" t="s">
        <v>104</v>
      </c>
      <c r="C315" t="s">
        <v>105</v>
      </c>
      <c r="D315" t="s">
        <v>77</v>
      </c>
      <c r="E315" t="s">
        <v>59</v>
      </c>
      <c r="F315" s="4">
        <v>3</v>
      </c>
      <c r="G315" s="6">
        <v>3</v>
      </c>
      <c r="H315" s="3">
        <v>0</v>
      </c>
      <c r="I315" s="3">
        <v>0</v>
      </c>
      <c r="J315" s="3">
        <v>1.0562</v>
      </c>
      <c r="K315" s="4">
        <v>2.84</v>
      </c>
    </row>
    <row r="316" spans="1:11">
      <c r="A316" s="6">
        <v>2021</v>
      </c>
      <c r="B316" t="s">
        <v>107</v>
      </c>
      <c r="D316" t="s">
        <v>27</v>
      </c>
      <c r="E316" t="s">
        <v>26</v>
      </c>
      <c r="F316" s="4">
        <v>330</v>
      </c>
      <c r="G316" s="6">
        <v>211</v>
      </c>
      <c r="H316" s="3">
        <v>0</v>
      </c>
      <c r="I316" s="3">
        <v>0</v>
      </c>
      <c r="J316" s="3">
        <v>1.0562</v>
      </c>
      <c r="K316" s="4">
        <v>312.43</v>
      </c>
    </row>
    <row r="317" spans="1:11">
      <c r="A317" s="6">
        <v>2021</v>
      </c>
      <c r="B317" t="s">
        <v>107</v>
      </c>
      <c r="D317" t="s">
        <v>23</v>
      </c>
      <c r="E317" t="s">
        <v>24</v>
      </c>
      <c r="F317" s="4">
        <v>292</v>
      </c>
      <c r="G317" s="6">
        <v>39</v>
      </c>
      <c r="H317" s="3">
        <v>0</v>
      </c>
      <c r="I317" s="3">
        <v>0</v>
      </c>
      <c r="J317" s="3">
        <v>1.0562</v>
      </c>
      <c r="K317" s="4">
        <v>276.45999999999998</v>
      </c>
    </row>
    <row r="318" spans="1:11">
      <c r="A318" s="6">
        <v>2021</v>
      </c>
      <c r="B318" t="s">
        <v>107</v>
      </c>
      <c r="D318" t="s">
        <v>30</v>
      </c>
      <c r="E318" t="s">
        <v>19</v>
      </c>
      <c r="F318" s="4">
        <v>251</v>
      </c>
      <c r="G318" s="6">
        <v>74</v>
      </c>
      <c r="H318" s="3">
        <v>0</v>
      </c>
      <c r="I318" s="3">
        <v>0</v>
      </c>
      <c r="J318" s="3">
        <v>1.0562</v>
      </c>
      <c r="K318" s="4">
        <v>237.64</v>
      </c>
    </row>
    <row r="319" spans="1:11">
      <c r="A319" s="6">
        <v>2021</v>
      </c>
      <c r="B319" t="s">
        <v>107</v>
      </c>
      <c r="D319" t="s">
        <v>46</v>
      </c>
      <c r="E319" t="s">
        <v>40</v>
      </c>
      <c r="F319" s="4">
        <v>164</v>
      </c>
      <c r="G319" s="6">
        <v>170</v>
      </c>
      <c r="H319" s="3">
        <v>0</v>
      </c>
      <c r="I319" s="3">
        <v>0</v>
      </c>
      <c r="J319" s="3">
        <v>1.0562</v>
      </c>
      <c r="K319" s="4">
        <v>155.27000000000001</v>
      </c>
    </row>
    <row r="320" spans="1:11">
      <c r="A320" s="6">
        <v>2021</v>
      </c>
      <c r="B320" t="s">
        <v>107</v>
      </c>
      <c r="D320" t="s">
        <v>29</v>
      </c>
      <c r="E320" t="s">
        <v>19</v>
      </c>
      <c r="F320" s="4">
        <v>142</v>
      </c>
      <c r="G320" s="6">
        <v>285</v>
      </c>
      <c r="H320" s="3">
        <v>0</v>
      </c>
      <c r="I320" s="3">
        <v>0</v>
      </c>
      <c r="J320" s="3">
        <v>1.0562</v>
      </c>
      <c r="K320" s="4">
        <v>134.44</v>
      </c>
    </row>
    <row r="321" spans="1:11">
      <c r="A321" s="6">
        <v>2021</v>
      </c>
      <c r="B321" t="s">
        <v>107</v>
      </c>
      <c r="D321" t="s">
        <v>44</v>
      </c>
      <c r="E321" t="s">
        <v>26</v>
      </c>
      <c r="F321" s="4">
        <v>108</v>
      </c>
      <c r="G321" s="6">
        <v>133</v>
      </c>
      <c r="H321" s="3">
        <v>0</v>
      </c>
      <c r="I321" s="3">
        <v>0</v>
      </c>
      <c r="J321" s="3">
        <v>1.0562</v>
      </c>
      <c r="K321" s="4">
        <v>102.25</v>
      </c>
    </row>
    <row r="322" spans="1:11">
      <c r="A322" s="6">
        <v>2021</v>
      </c>
      <c r="B322" t="s">
        <v>107</v>
      </c>
      <c r="D322" t="s">
        <v>18</v>
      </c>
      <c r="E322" t="s">
        <v>19</v>
      </c>
      <c r="F322" s="4">
        <v>102</v>
      </c>
      <c r="G322" s="6">
        <v>35</v>
      </c>
      <c r="H322" s="3">
        <v>0</v>
      </c>
      <c r="I322" s="3">
        <v>0</v>
      </c>
      <c r="J322" s="3">
        <v>1.0562</v>
      </c>
      <c r="K322" s="4">
        <v>96.57</v>
      </c>
    </row>
    <row r="323" spans="1:11">
      <c r="A323" s="6">
        <v>2021</v>
      </c>
      <c r="B323" t="s">
        <v>107</v>
      </c>
      <c r="D323" t="s">
        <v>56</v>
      </c>
      <c r="E323" t="s">
        <v>57</v>
      </c>
      <c r="F323" s="4">
        <v>71</v>
      </c>
      <c r="G323" s="6">
        <v>343</v>
      </c>
      <c r="H323" s="3">
        <v>0</v>
      </c>
      <c r="I323" s="3">
        <v>0</v>
      </c>
      <c r="J323" s="3">
        <v>1.0562</v>
      </c>
      <c r="K323" s="4">
        <v>67.22</v>
      </c>
    </row>
    <row r="324" spans="1:11">
      <c r="A324" s="6">
        <v>2021</v>
      </c>
      <c r="B324" t="s">
        <v>107</v>
      </c>
      <c r="D324" t="s">
        <v>52</v>
      </c>
      <c r="E324" t="s">
        <v>53</v>
      </c>
      <c r="F324" s="4">
        <v>53</v>
      </c>
      <c r="G324" s="6">
        <v>49</v>
      </c>
      <c r="H324" s="3">
        <v>1E-4</v>
      </c>
      <c r="I324" s="3">
        <v>1E-4</v>
      </c>
      <c r="J324" s="3">
        <v>1.0562</v>
      </c>
      <c r="K324" s="4">
        <v>50.18</v>
      </c>
    </row>
    <row r="325" spans="1:11">
      <c r="A325" s="6">
        <v>2021</v>
      </c>
      <c r="B325" t="s">
        <v>107</v>
      </c>
      <c r="D325" t="s">
        <v>58</v>
      </c>
      <c r="E325" t="s">
        <v>59</v>
      </c>
      <c r="F325" s="4">
        <v>23</v>
      </c>
      <c r="G325" s="6">
        <v>9</v>
      </c>
      <c r="H325" s="3">
        <v>0</v>
      </c>
      <c r="I325" s="3">
        <v>0</v>
      </c>
      <c r="J325" s="3">
        <v>1.0562</v>
      </c>
      <c r="K325" s="4">
        <v>21.78</v>
      </c>
    </row>
    <row r="326" spans="1:11">
      <c r="A326" s="6">
        <v>2021</v>
      </c>
      <c r="B326" t="s">
        <v>107</v>
      </c>
      <c r="D326" t="s">
        <v>20</v>
      </c>
      <c r="E326" t="s">
        <v>21</v>
      </c>
      <c r="F326" s="4">
        <v>20</v>
      </c>
      <c r="G326" s="6">
        <v>2</v>
      </c>
      <c r="H326" s="3">
        <v>0</v>
      </c>
      <c r="I326" s="3">
        <v>0</v>
      </c>
      <c r="J326" s="3">
        <v>1.0562</v>
      </c>
      <c r="K326" s="4">
        <v>18.940000000000001</v>
      </c>
    </row>
    <row r="327" spans="1:11">
      <c r="A327" s="6">
        <v>2021</v>
      </c>
      <c r="B327" t="s">
        <v>107</v>
      </c>
      <c r="D327" t="s">
        <v>28</v>
      </c>
      <c r="E327" t="s">
        <v>24</v>
      </c>
      <c r="F327" s="4">
        <v>16</v>
      </c>
      <c r="G327" s="6">
        <v>16</v>
      </c>
      <c r="H327" s="3">
        <v>0</v>
      </c>
      <c r="I327" s="3">
        <v>0</v>
      </c>
      <c r="J327" s="3">
        <v>1.0562</v>
      </c>
      <c r="K327" s="4">
        <v>15.15</v>
      </c>
    </row>
    <row r="328" spans="1:11">
      <c r="A328" s="6">
        <v>2021</v>
      </c>
      <c r="B328" t="s">
        <v>107</v>
      </c>
      <c r="D328" t="s">
        <v>61</v>
      </c>
      <c r="E328" t="s">
        <v>24</v>
      </c>
      <c r="F328" s="4">
        <v>12</v>
      </c>
      <c r="G328" s="6">
        <v>3</v>
      </c>
      <c r="H328" s="3">
        <v>0</v>
      </c>
      <c r="I328" s="3">
        <v>0</v>
      </c>
      <c r="J328" s="3">
        <v>1.0562</v>
      </c>
      <c r="K328" s="4">
        <v>11.36</v>
      </c>
    </row>
    <row r="329" spans="1:11">
      <c r="A329" s="6">
        <v>2021</v>
      </c>
      <c r="B329" t="s">
        <v>107</v>
      </c>
      <c r="D329" t="s">
        <v>37</v>
      </c>
      <c r="E329" t="s">
        <v>38</v>
      </c>
      <c r="F329" s="4">
        <v>11</v>
      </c>
      <c r="G329" s="6">
        <v>13</v>
      </c>
      <c r="H329" s="3">
        <v>0</v>
      </c>
      <c r="I329" s="3">
        <v>0</v>
      </c>
      <c r="J329" s="3">
        <v>1.0562</v>
      </c>
      <c r="K329" s="4">
        <v>10.41</v>
      </c>
    </row>
    <row r="330" spans="1:11">
      <c r="A330" s="6">
        <v>2021</v>
      </c>
      <c r="B330" t="s">
        <v>107</v>
      </c>
      <c r="D330" t="s">
        <v>39</v>
      </c>
      <c r="E330" t="s">
        <v>40</v>
      </c>
      <c r="F330" s="4">
        <v>11</v>
      </c>
      <c r="G330" s="6">
        <v>30</v>
      </c>
      <c r="H330" s="3">
        <v>0</v>
      </c>
      <c r="I330" s="3">
        <v>1E-4</v>
      </c>
      <c r="J330" s="3">
        <v>1.0562</v>
      </c>
      <c r="K330" s="4">
        <v>10.41</v>
      </c>
    </row>
    <row r="331" spans="1:11">
      <c r="A331" s="6">
        <v>2021</v>
      </c>
      <c r="B331" t="s">
        <v>107</v>
      </c>
      <c r="D331" t="s">
        <v>71</v>
      </c>
      <c r="E331" t="s">
        <v>72</v>
      </c>
      <c r="F331" s="4">
        <v>9</v>
      </c>
      <c r="G331" s="6">
        <v>41</v>
      </c>
      <c r="H331" s="3">
        <v>0</v>
      </c>
      <c r="I331" s="3">
        <v>0</v>
      </c>
      <c r="J331" s="3">
        <v>1.0562</v>
      </c>
      <c r="K331" s="4">
        <v>8.52</v>
      </c>
    </row>
    <row r="332" spans="1:11">
      <c r="A332" s="6">
        <v>2021</v>
      </c>
      <c r="B332" t="s">
        <v>107</v>
      </c>
      <c r="D332" t="s">
        <v>62</v>
      </c>
      <c r="E332" t="s">
        <v>21</v>
      </c>
      <c r="F332" s="4">
        <v>6</v>
      </c>
      <c r="G332" s="6">
        <v>7</v>
      </c>
      <c r="H332" s="3">
        <v>0</v>
      </c>
      <c r="I332" s="3">
        <v>0</v>
      </c>
      <c r="J332" s="3">
        <v>1.0562</v>
      </c>
      <c r="K332" s="4">
        <v>5.68</v>
      </c>
    </row>
    <row r="333" spans="1:11">
      <c r="A333" s="6">
        <v>2021</v>
      </c>
      <c r="B333" t="s">
        <v>107</v>
      </c>
      <c r="D333" t="s">
        <v>63</v>
      </c>
      <c r="E333" t="s">
        <v>21</v>
      </c>
      <c r="F333" s="4">
        <v>6</v>
      </c>
      <c r="G333" s="6">
        <v>3</v>
      </c>
      <c r="H333" s="3">
        <v>1E-4</v>
      </c>
      <c r="I333" s="3">
        <v>1E-4</v>
      </c>
      <c r="J333" s="3">
        <v>1.0562</v>
      </c>
      <c r="K333" s="4">
        <v>5.68</v>
      </c>
    </row>
    <row r="334" spans="1:11">
      <c r="A334" s="6">
        <v>2021</v>
      </c>
      <c r="B334" t="s">
        <v>107</v>
      </c>
      <c r="D334" t="s">
        <v>32</v>
      </c>
      <c r="E334" t="s">
        <v>21</v>
      </c>
      <c r="F334" s="4">
        <v>5</v>
      </c>
      <c r="G334" s="6">
        <v>6</v>
      </c>
      <c r="H334" s="3">
        <v>0</v>
      </c>
      <c r="I334" s="3">
        <v>0</v>
      </c>
      <c r="J334" s="3">
        <v>1.0562</v>
      </c>
      <c r="K334" s="4">
        <v>4.7300000000000004</v>
      </c>
    </row>
    <row r="335" spans="1:11">
      <c r="A335" s="6">
        <v>2021</v>
      </c>
      <c r="B335" t="s">
        <v>107</v>
      </c>
      <c r="D335" t="s">
        <v>69</v>
      </c>
      <c r="E335" t="s">
        <v>50</v>
      </c>
      <c r="F335" s="4">
        <v>5</v>
      </c>
      <c r="G335" s="6">
        <v>1</v>
      </c>
      <c r="H335" s="3">
        <v>0</v>
      </c>
      <c r="I335" s="3">
        <v>0</v>
      </c>
      <c r="J335" s="3">
        <v>1.0562</v>
      </c>
      <c r="K335" s="4">
        <v>4.7300000000000004</v>
      </c>
    </row>
    <row r="336" spans="1:11">
      <c r="A336" s="6">
        <v>2021</v>
      </c>
      <c r="B336" t="s">
        <v>107</v>
      </c>
      <c r="D336" t="s">
        <v>64</v>
      </c>
      <c r="E336" t="s">
        <v>50</v>
      </c>
      <c r="F336" s="4">
        <v>4</v>
      </c>
      <c r="G336" s="6">
        <v>8</v>
      </c>
      <c r="H336" s="3">
        <v>0</v>
      </c>
      <c r="I336" s="3">
        <v>0</v>
      </c>
      <c r="J336" s="3">
        <v>1.0562</v>
      </c>
      <c r="K336" s="4">
        <v>3.79</v>
      </c>
    </row>
    <row r="337" spans="1:11">
      <c r="A337" s="6">
        <v>2021</v>
      </c>
      <c r="B337" t="s">
        <v>107</v>
      </c>
      <c r="D337" t="s">
        <v>15</v>
      </c>
      <c r="F337" s="4">
        <v>3</v>
      </c>
      <c r="G337" s="6">
        <v>12</v>
      </c>
      <c r="J337" s="3">
        <v>1.0562</v>
      </c>
      <c r="K337" s="4">
        <v>2.84</v>
      </c>
    </row>
    <row r="338" spans="1:11">
      <c r="A338" s="6">
        <v>2021</v>
      </c>
      <c r="B338" t="s">
        <v>107</v>
      </c>
      <c r="D338" t="s">
        <v>31</v>
      </c>
      <c r="E338" t="s">
        <v>24</v>
      </c>
      <c r="F338" s="4">
        <v>2</v>
      </c>
      <c r="G338" s="6">
        <v>1</v>
      </c>
      <c r="H338" s="3">
        <v>0</v>
      </c>
      <c r="I338" s="3">
        <v>0</v>
      </c>
      <c r="J338" s="3">
        <v>1.0562</v>
      </c>
      <c r="K338" s="4">
        <v>1.89</v>
      </c>
    </row>
    <row r="339" spans="1:11">
      <c r="A339" s="6">
        <v>2021</v>
      </c>
      <c r="B339" t="s">
        <v>107</v>
      </c>
      <c r="D339" t="s">
        <v>66</v>
      </c>
      <c r="E339" t="s">
        <v>59</v>
      </c>
      <c r="F339" s="4">
        <v>2</v>
      </c>
      <c r="G339" s="6">
        <v>1</v>
      </c>
      <c r="H339" s="3">
        <v>0</v>
      </c>
      <c r="I339" s="3">
        <v>0</v>
      </c>
      <c r="J339" s="3">
        <v>1.0562</v>
      </c>
      <c r="K339" s="4">
        <v>1.89</v>
      </c>
    </row>
    <row r="340" spans="1:11">
      <c r="A340" s="6">
        <v>2021</v>
      </c>
      <c r="B340" t="s">
        <v>107</v>
      </c>
      <c r="D340" t="s">
        <v>74</v>
      </c>
      <c r="E340" t="s">
        <v>24</v>
      </c>
      <c r="F340" s="4">
        <v>2</v>
      </c>
      <c r="G340" s="6">
        <v>11</v>
      </c>
      <c r="H340" s="3">
        <v>0</v>
      </c>
      <c r="I340" s="3">
        <v>0</v>
      </c>
      <c r="J340" s="3">
        <v>1.0562</v>
      </c>
      <c r="K340" s="4">
        <v>1.89</v>
      </c>
    </row>
    <row r="341" spans="1:11">
      <c r="A341" s="6">
        <v>2021</v>
      </c>
      <c r="B341" t="s">
        <v>107</v>
      </c>
      <c r="D341" t="s">
        <v>108</v>
      </c>
      <c r="E341" t="s">
        <v>50</v>
      </c>
      <c r="F341" s="4">
        <v>2</v>
      </c>
      <c r="G341" s="6">
        <v>1</v>
      </c>
      <c r="H341" s="3">
        <v>1E-4</v>
      </c>
      <c r="I341" s="3">
        <v>0</v>
      </c>
      <c r="J341" s="3">
        <v>1.0562</v>
      </c>
      <c r="K341" s="4">
        <v>1.89</v>
      </c>
    </row>
    <row r="342" spans="1:11">
      <c r="A342" s="6">
        <v>2021</v>
      </c>
      <c r="B342" t="s">
        <v>107</v>
      </c>
      <c r="D342" t="s">
        <v>41</v>
      </c>
      <c r="E342" t="s">
        <v>26</v>
      </c>
      <c r="F342" s="4">
        <v>2</v>
      </c>
      <c r="G342" s="6">
        <v>3</v>
      </c>
      <c r="H342" s="3">
        <v>0</v>
      </c>
      <c r="I342" s="3">
        <v>0</v>
      </c>
      <c r="J342" s="3">
        <v>1.0562</v>
      </c>
      <c r="K342" s="4">
        <v>1.89</v>
      </c>
    </row>
    <row r="343" spans="1:11">
      <c r="A343" s="6">
        <v>2021</v>
      </c>
      <c r="B343" t="s">
        <v>107</v>
      </c>
      <c r="D343" t="s">
        <v>73</v>
      </c>
      <c r="E343" t="s">
        <v>21</v>
      </c>
      <c r="F343" s="4">
        <v>1</v>
      </c>
      <c r="G343" s="6">
        <v>1</v>
      </c>
      <c r="H343" s="3">
        <v>0</v>
      </c>
      <c r="I343" s="3">
        <v>0</v>
      </c>
      <c r="J343" s="3">
        <v>1.0562</v>
      </c>
      <c r="K343" s="4">
        <v>0.95</v>
      </c>
    </row>
    <row r="344" spans="1:11">
      <c r="A344" s="6">
        <v>2021</v>
      </c>
      <c r="B344" t="s">
        <v>107</v>
      </c>
      <c r="D344" t="s">
        <v>67</v>
      </c>
      <c r="E344" t="s">
        <v>68</v>
      </c>
      <c r="F344" s="4">
        <v>1</v>
      </c>
      <c r="G344" s="6">
        <v>4</v>
      </c>
      <c r="H344" s="3">
        <v>0</v>
      </c>
      <c r="I344" s="3">
        <v>0</v>
      </c>
      <c r="J344" s="3">
        <v>1.0562</v>
      </c>
      <c r="K344" s="4">
        <v>0.95</v>
      </c>
    </row>
    <row r="345" spans="1:11">
      <c r="A345" s="6">
        <v>2021</v>
      </c>
      <c r="B345" t="s">
        <v>107</v>
      </c>
      <c r="D345" t="s">
        <v>33</v>
      </c>
      <c r="E345" t="s">
        <v>21</v>
      </c>
      <c r="F345" s="4">
        <v>1</v>
      </c>
      <c r="G345" s="6">
        <v>1</v>
      </c>
      <c r="H345" s="3">
        <v>0</v>
      </c>
      <c r="I345" s="3">
        <v>0</v>
      </c>
      <c r="J345" s="3">
        <v>1.0562</v>
      </c>
      <c r="K345" s="4">
        <v>0.95</v>
      </c>
    </row>
    <row r="346" spans="1:11">
      <c r="A346" s="6">
        <v>2021</v>
      </c>
      <c r="B346" t="s">
        <v>109</v>
      </c>
      <c r="D346" t="s">
        <v>18</v>
      </c>
      <c r="E346" t="s">
        <v>19</v>
      </c>
      <c r="F346" s="4">
        <v>16804</v>
      </c>
      <c r="G346" s="5">
        <v>7460</v>
      </c>
      <c r="H346" s="3">
        <v>1.8E-3</v>
      </c>
      <c r="I346" s="3">
        <v>2.0999999999999999E-3</v>
      </c>
      <c r="J346" s="3">
        <v>1.0562</v>
      </c>
      <c r="K346" s="4">
        <v>15909.44</v>
      </c>
    </row>
    <row r="347" spans="1:11">
      <c r="A347" s="6">
        <v>2021</v>
      </c>
      <c r="B347" t="s">
        <v>109</v>
      </c>
      <c r="D347" t="s">
        <v>15</v>
      </c>
      <c r="F347" s="4">
        <v>15897</v>
      </c>
      <c r="G347" s="5">
        <v>17832</v>
      </c>
      <c r="J347" s="3">
        <v>1.0562</v>
      </c>
      <c r="K347" s="4">
        <v>15050.72</v>
      </c>
    </row>
    <row r="348" spans="1:11">
      <c r="A348" s="6">
        <v>2021</v>
      </c>
      <c r="B348" t="s">
        <v>109</v>
      </c>
      <c r="D348" t="s">
        <v>25</v>
      </c>
      <c r="E348" t="s">
        <v>26</v>
      </c>
      <c r="F348" s="4">
        <v>14993</v>
      </c>
      <c r="G348" s="5">
        <v>23433</v>
      </c>
      <c r="H348" s="3">
        <v>5.0000000000000001E-4</v>
      </c>
      <c r="I348" s="3">
        <v>2.9999999999999997E-4</v>
      </c>
      <c r="J348" s="3">
        <v>1.0562</v>
      </c>
      <c r="K348" s="4">
        <v>14194.85</v>
      </c>
    </row>
    <row r="349" spans="1:11">
      <c r="A349" s="6">
        <v>2021</v>
      </c>
      <c r="B349" t="s">
        <v>109</v>
      </c>
      <c r="D349" t="s">
        <v>110</v>
      </c>
      <c r="E349" t="s">
        <v>24</v>
      </c>
      <c r="F349" s="4">
        <v>6557</v>
      </c>
      <c r="G349" s="5">
        <v>3670</v>
      </c>
      <c r="H349" s="3">
        <v>3.3E-3</v>
      </c>
      <c r="I349" s="3">
        <v>2.8000000000000004E-3</v>
      </c>
      <c r="J349" s="3">
        <v>1.0562</v>
      </c>
      <c r="K349" s="4">
        <v>6207.94</v>
      </c>
    </row>
    <row r="350" spans="1:11">
      <c r="A350" s="6">
        <v>2021</v>
      </c>
      <c r="B350" t="s">
        <v>109</v>
      </c>
      <c r="D350" t="s">
        <v>27</v>
      </c>
      <c r="E350" t="s">
        <v>26</v>
      </c>
      <c r="F350" s="4">
        <v>3556</v>
      </c>
      <c r="G350" s="5">
        <v>3388</v>
      </c>
      <c r="H350" s="3">
        <v>1E-4</v>
      </c>
      <c r="I350" s="3">
        <v>1E-4</v>
      </c>
      <c r="J350" s="3">
        <v>1.0562</v>
      </c>
      <c r="K350" s="4">
        <v>3366.7</v>
      </c>
    </row>
    <row r="351" spans="1:11">
      <c r="A351" s="6">
        <v>2021</v>
      </c>
      <c r="B351" t="s">
        <v>109</v>
      </c>
      <c r="D351" t="s">
        <v>111</v>
      </c>
      <c r="E351" t="s">
        <v>24</v>
      </c>
      <c r="F351" s="4">
        <v>1138</v>
      </c>
      <c r="G351" s="5">
        <v>1447</v>
      </c>
      <c r="H351" s="3">
        <v>5.6000000000000008E-3</v>
      </c>
      <c r="I351" s="3">
        <v>7.0999999999999995E-3</v>
      </c>
      <c r="J351" s="3">
        <v>1.0562</v>
      </c>
      <c r="K351" s="4">
        <v>1077.42</v>
      </c>
    </row>
    <row r="352" spans="1:11">
      <c r="A352" s="6">
        <v>2021</v>
      </c>
      <c r="B352" t="s">
        <v>109</v>
      </c>
      <c r="D352" t="s">
        <v>49</v>
      </c>
      <c r="E352" t="s">
        <v>50</v>
      </c>
      <c r="F352" s="4">
        <v>48</v>
      </c>
      <c r="G352" s="6">
        <v>12</v>
      </c>
      <c r="H352" s="3">
        <v>1E-4</v>
      </c>
      <c r="I352" s="3">
        <v>2.0000000000000001E-4</v>
      </c>
      <c r="J352" s="3">
        <v>1.0562</v>
      </c>
      <c r="K352" s="4">
        <v>45.44</v>
      </c>
    </row>
    <row r="353" spans="1:11">
      <c r="A353" s="6">
        <v>2021</v>
      </c>
      <c r="B353" t="s">
        <v>112</v>
      </c>
      <c r="C353" t="s">
        <v>113</v>
      </c>
      <c r="D353" t="s">
        <v>16</v>
      </c>
      <c r="E353" t="s">
        <v>17</v>
      </c>
      <c r="F353" s="4">
        <v>97372</v>
      </c>
      <c r="G353" s="5">
        <v>6302</v>
      </c>
      <c r="H353" s="3">
        <v>1E-4</v>
      </c>
      <c r="I353" s="3">
        <v>1E-4</v>
      </c>
      <c r="J353" s="3">
        <v>1.0562</v>
      </c>
      <c r="K353" s="4">
        <v>92188.4</v>
      </c>
    </row>
    <row r="354" spans="1:11">
      <c r="A354" s="6">
        <v>2021</v>
      </c>
      <c r="B354" t="s">
        <v>112</v>
      </c>
      <c r="C354" t="s">
        <v>113</v>
      </c>
      <c r="D354" t="s">
        <v>95</v>
      </c>
      <c r="E354" t="s">
        <v>96</v>
      </c>
      <c r="F354" s="4">
        <v>86827</v>
      </c>
      <c r="G354" s="5">
        <v>118821</v>
      </c>
      <c r="H354" s="3">
        <v>3.9000000000000003E-3</v>
      </c>
      <c r="I354" s="3">
        <v>4.3E-3</v>
      </c>
      <c r="J354" s="3">
        <v>1.0562</v>
      </c>
      <c r="K354" s="4">
        <v>82204.759999999995</v>
      </c>
    </row>
    <row r="355" spans="1:11">
      <c r="A355" s="6">
        <v>2021</v>
      </c>
      <c r="B355" t="s">
        <v>112</v>
      </c>
      <c r="C355" t="s">
        <v>113</v>
      </c>
      <c r="D355" t="s">
        <v>15</v>
      </c>
      <c r="F355" s="4">
        <v>54031</v>
      </c>
      <c r="G355" s="5">
        <v>52049</v>
      </c>
      <c r="J355" s="3">
        <v>1.0562</v>
      </c>
      <c r="K355" s="4">
        <v>51154.66</v>
      </c>
    </row>
    <row r="356" spans="1:11">
      <c r="A356" s="6">
        <v>2021</v>
      </c>
      <c r="B356" t="s">
        <v>112</v>
      </c>
      <c r="C356" t="s">
        <v>113</v>
      </c>
      <c r="D356" t="s">
        <v>30</v>
      </c>
      <c r="E356" t="s">
        <v>19</v>
      </c>
      <c r="F356" s="4">
        <v>44138</v>
      </c>
      <c r="G356" s="5">
        <v>11782</v>
      </c>
      <c r="H356" s="3">
        <v>1.6000000000000001E-3</v>
      </c>
      <c r="I356" s="3">
        <v>1.1999999999999999E-3</v>
      </c>
      <c r="J356" s="3">
        <v>1.0562</v>
      </c>
      <c r="K356" s="4">
        <v>41788.31</v>
      </c>
    </row>
    <row r="357" spans="1:11">
      <c r="A357" s="6">
        <v>2021</v>
      </c>
      <c r="B357" t="s">
        <v>112</v>
      </c>
      <c r="C357" t="s">
        <v>113</v>
      </c>
      <c r="D357" t="s">
        <v>29</v>
      </c>
      <c r="E357" t="s">
        <v>19</v>
      </c>
      <c r="F357" s="4">
        <v>27517</v>
      </c>
      <c r="G357" s="5">
        <v>23361</v>
      </c>
      <c r="H357" s="3">
        <v>3.5999999999999999E-3</v>
      </c>
      <c r="I357" s="3">
        <v>2.3E-3</v>
      </c>
      <c r="J357" s="3">
        <v>1.0562</v>
      </c>
      <c r="K357" s="4">
        <v>26052.13</v>
      </c>
    </row>
    <row r="358" spans="1:11">
      <c r="A358" s="6">
        <v>2021</v>
      </c>
      <c r="B358" t="s">
        <v>112</v>
      </c>
      <c r="C358" t="s">
        <v>113</v>
      </c>
      <c r="D358" t="s">
        <v>23</v>
      </c>
      <c r="E358" t="s">
        <v>24</v>
      </c>
      <c r="F358" s="4">
        <v>26941</v>
      </c>
      <c r="G358" s="5">
        <v>3783</v>
      </c>
      <c r="H358" s="3">
        <v>2.0000000000000001E-4</v>
      </c>
      <c r="I358" s="3">
        <v>2.0000000000000001E-4</v>
      </c>
      <c r="J358" s="3">
        <v>1.0562</v>
      </c>
      <c r="K358" s="4">
        <v>25506.79</v>
      </c>
    </row>
    <row r="359" spans="1:11">
      <c r="A359" s="6">
        <v>2021</v>
      </c>
      <c r="B359" t="s">
        <v>112</v>
      </c>
      <c r="C359" t="s">
        <v>113</v>
      </c>
      <c r="D359" t="s">
        <v>18</v>
      </c>
      <c r="E359" t="s">
        <v>19</v>
      </c>
      <c r="F359" s="4">
        <v>20992</v>
      </c>
      <c r="G359" s="5">
        <v>5729</v>
      </c>
      <c r="H359" s="3">
        <v>2.2000000000000001E-3</v>
      </c>
      <c r="I359" s="3">
        <v>1.6000000000000001E-3</v>
      </c>
      <c r="J359" s="3">
        <v>1.0562</v>
      </c>
      <c r="K359" s="4">
        <v>19874.490000000002</v>
      </c>
    </row>
    <row r="360" spans="1:11">
      <c r="A360" s="6">
        <v>2021</v>
      </c>
      <c r="B360" t="s">
        <v>112</v>
      </c>
      <c r="C360" t="s">
        <v>113</v>
      </c>
      <c r="D360" t="s">
        <v>27</v>
      </c>
      <c r="E360" t="s">
        <v>26</v>
      </c>
      <c r="F360" s="4">
        <v>13560</v>
      </c>
      <c r="G360" s="5">
        <v>8467</v>
      </c>
      <c r="H360" s="3">
        <v>4.0000000000000002E-4</v>
      </c>
      <c r="I360" s="3">
        <v>4.0000000000000002E-4</v>
      </c>
      <c r="J360" s="3">
        <v>1.0562</v>
      </c>
      <c r="K360" s="4">
        <v>12838.13</v>
      </c>
    </row>
    <row r="361" spans="1:11">
      <c r="A361" s="6">
        <v>2021</v>
      </c>
      <c r="B361" t="s">
        <v>112</v>
      </c>
      <c r="C361" t="s">
        <v>113</v>
      </c>
      <c r="D361" t="s">
        <v>41</v>
      </c>
      <c r="E361" t="s">
        <v>26</v>
      </c>
      <c r="F361" s="4">
        <v>12004</v>
      </c>
      <c r="G361" s="5">
        <v>53501</v>
      </c>
      <c r="H361" s="3">
        <v>1.1000000000000001E-3</v>
      </c>
      <c r="I361" s="3">
        <v>4.3E-3</v>
      </c>
      <c r="J361" s="3">
        <v>1.0562</v>
      </c>
      <c r="K361" s="4">
        <v>11364.97</v>
      </c>
    </row>
    <row r="362" spans="1:11">
      <c r="A362" s="6">
        <v>2021</v>
      </c>
      <c r="B362" t="s">
        <v>112</v>
      </c>
      <c r="C362" t="s">
        <v>113</v>
      </c>
      <c r="D362" t="s">
        <v>31</v>
      </c>
      <c r="E362" t="s">
        <v>24</v>
      </c>
      <c r="F362" s="4">
        <v>8398</v>
      </c>
      <c r="G362" s="5">
        <v>1906</v>
      </c>
      <c r="H362" s="3">
        <v>2.3799999999999998E-2</v>
      </c>
      <c r="I362" s="3">
        <v>2.3900000000000001E-2</v>
      </c>
      <c r="J362" s="3">
        <v>1.0562</v>
      </c>
      <c r="K362" s="4">
        <v>7950.93</v>
      </c>
    </row>
    <row r="363" spans="1:11">
      <c r="A363" s="6">
        <v>2021</v>
      </c>
      <c r="B363" t="s">
        <v>112</v>
      </c>
      <c r="C363" t="s">
        <v>113</v>
      </c>
      <c r="D363" t="s">
        <v>56</v>
      </c>
      <c r="E363" t="s">
        <v>57</v>
      </c>
      <c r="F363" s="4">
        <v>2345</v>
      </c>
      <c r="G363" s="5">
        <v>16012</v>
      </c>
      <c r="H363" s="3">
        <v>5.9999999999999995E-4</v>
      </c>
      <c r="I363" s="3">
        <v>1.1999999999999999E-3</v>
      </c>
      <c r="J363" s="3">
        <v>1.0562</v>
      </c>
      <c r="K363" s="4">
        <v>2220.16</v>
      </c>
    </row>
    <row r="364" spans="1:11">
      <c r="A364" s="6">
        <v>2021</v>
      </c>
      <c r="B364" t="s">
        <v>112</v>
      </c>
      <c r="C364" t="s">
        <v>113</v>
      </c>
      <c r="D364" t="s">
        <v>74</v>
      </c>
      <c r="E364" t="s">
        <v>24</v>
      </c>
      <c r="F364" s="4">
        <v>2152</v>
      </c>
      <c r="G364" s="5">
        <v>9909</v>
      </c>
      <c r="H364" s="3">
        <v>2.0000000000000001E-4</v>
      </c>
      <c r="I364" s="3">
        <v>1E-4</v>
      </c>
      <c r="J364" s="3">
        <v>1.0562</v>
      </c>
      <c r="K364" s="4">
        <v>2037.44</v>
      </c>
    </row>
    <row r="365" spans="1:11">
      <c r="A365" s="6">
        <v>2021</v>
      </c>
      <c r="B365" t="s">
        <v>112</v>
      </c>
      <c r="C365" t="s">
        <v>113</v>
      </c>
      <c r="D365" t="s">
        <v>61</v>
      </c>
      <c r="E365" t="s">
        <v>24</v>
      </c>
      <c r="F365" s="4">
        <v>1557</v>
      </c>
      <c r="G365" s="6">
        <v>356</v>
      </c>
      <c r="H365" s="3">
        <v>8.0000000000000004E-4</v>
      </c>
      <c r="I365" s="3">
        <v>8.0000000000000004E-4</v>
      </c>
      <c r="J365" s="3">
        <v>1.0562</v>
      </c>
      <c r="K365" s="4">
        <v>1474.11</v>
      </c>
    </row>
    <row r="366" spans="1:11">
      <c r="A366" s="6">
        <v>2021</v>
      </c>
      <c r="B366" t="s">
        <v>112</v>
      </c>
      <c r="C366" t="s">
        <v>113</v>
      </c>
      <c r="D366" t="s">
        <v>28</v>
      </c>
      <c r="E366" t="s">
        <v>24</v>
      </c>
      <c r="F366" s="4">
        <v>1222</v>
      </c>
      <c r="G366" s="5">
        <v>1028</v>
      </c>
      <c r="H366" s="3">
        <v>1E-4</v>
      </c>
      <c r="I366" s="3">
        <v>1E-4</v>
      </c>
      <c r="J366" s="3">
        <v>1.0562</v>
      </c>
      <c r="K366" s="4">
        <v>1156.95</v>
      </c>
    </row>
    <row r="367" spans="1:11">
      <c r="A367" s="6">
        <v>2021</v>
      </c>
      <c r="B367" t="s">
        <v>112</v>
      </c>
      <c r="C367" t="s">
        <v>113</v>
      </c>
      <c r="D367" t="s">
        <v>52</v>
      </c>
      <c r="E367" t="s">
        <v>53</v>
      </c>
      <c r="F367" s="4">
        <v>664</v>
      </c>
      <c r="G367" s="6">
        <v>557</v>
      </c>
      <c r="H367" s="3">
        <v>1E-3</v>
      </c>
      <c r="I367" s="3">
        <v>8.9999999999999998E-4</v>
      </c>
      <c r="J367" s="3">
        <v>1.0562</v>
      </c>
      <c r="K367" s="4">
        <v>628.65</v>
      </c>
    </row>
    <row r="368" spans="1:11">
      <c r="A368" s="6">
        <v>2021</v>
      </c>
      <c r="B368" t="s">
        <v>112</v>
      </c>
      <c r="C368" t="s">
        <v>113</v>
      </c>
      <c r="D368" t="s">
        <v>73</v>
      </c>
      <c r="E368" t="s">
        <v>21</v>
      </c>
      <c r="F368" s="4">
        <v>620</v>
      </c>
      <c r="G368" s="6">
        <v>240</v>
      </c>
      <c r="H368" s="3">
        <v>1.1000000000000001E-3</v>
      </c>
      <c r="I368" s="3">
        <v>1.8E-3</v>
      </c>
      <c r="J368" s="3">
        <v>1.0562</v>
      </c>
      <c r="K368" s="4">
        <v>586.99</v>
      </c>
    </row>
    <row r="369" spans="1:11">
      <c r="A369" s="6">
        <v>2021</v>
      </c>
      <c r="B369" t="s">
        <v>112</v>
      </c>
      <c r="C369" t="s">
        <v>113</v>
      </c>
      <c r="D369" t="s">
        <v>67</v>
      </c>
      <c r="E369" t="s">
        <v>68</v>
      </c>
      <c r="F369" s="4">
        <v>597</v>
      </c>
      <c r="G369" s="5">
        <v>2386</v>
      </c>
      <c r="H369" s="3">
        <v>2.9999999999999997E-4</v>
      </c>
      <c r="I369" s="3">
        <v>2.9999999999999997E-4</v>
      </c>
      <c r="J369" s="3">
        <v>1.0562</v>
      </c>
      <c r="K369" s="4">
        <v>565.22</v>
      </c>
    </row>
    <row r="370" spans="1:11">
      <c r="A370" s="6">
        <v>2021</v>
      </c>
      <c r="B370" t="s">
        <v>112</v>
      </c>
      <c r="C370" t="s">
        <v>113</v>
      </c>
      <c r="D370" t="s">
        <v>64</v>
      </c>
      <c r="E370" t="s">
        <v>50</v>
      </c>
      <c r="F370" s="4">
        <v>575</v>
      </c>
      <c r="G370" s="6">
        <v>740</v>
      </c>
      <c r="H370" s="3">
        <v>7.000000000000001E-4</v>
      </c>
      <c r="I370" s="3">
        <v>8.9999999999999998E-4</v>
      </c>
      <c r="J370" s="3">
        <v>1.0562</v>
      </c>
      <c r="K370" s="4">
        <v>544.39</v>
      </c>
    </row>
    <row r="371" spans="1:11">
      <c r="A371" s="6">
        <v>2021</v>
      </c>
      <c r="B371" t="s">
        <v>112</v>
      </c>
      <c r="C371" t="s">
        <v>113</v>
      </c>
      <c r="D371" t="s">
        <v>37</v>
      </c>
      <c r="E371" t="s">
        <v>38</v>
      </c>
      <c r="F371" s="4">
        <v>496</v>
      </c>
      <c r="G371" s="6">
        <v>347</v>
      </c>
      <c r="H371" s="3">
        <v>1E-4</v>
      </c>
      <c r="I371" s="3">
        <v>1E-4</v>
      </c>
      <c r="J371" s="3">
        <v>1.0562</v>
      </c>
      <c r="K371" s="4">
        <v>469.6</v>
      </c>
    </row>
    <row r="372" spans="1:11">
      <c r="A372" s="6">
        <v>2021</v>
      </c>
      <c r="B372" t="s">
        <v>112</v>
      </c>
      <c r="C372" t="s">
        <v>113</v>
      </c>
      <c r="D372" t="s">
        <v>46</v>
      </c>
      <c r="E372" t="s">
        <v>40</v>
      </c>
      <c r="F372" s="4">
        <v>463</v>
      </c>
      <c r="G372" s="6">
        <v>274</v>
      </c>
      <c r="H372" s="3">
        <v>0</v>
      </c>
      <c r="I372" s="3">
        <v>0</v>
      </c>
      <c r="J372" s="3">
        <v>1.0562</v>
      </c>
      <c r="K372" s="4">
        <v>438.35</v>
      </c>
    </row>
    <row r="373" spans="1:11">
      <c r="A373" s="6">
        <v>2021</v>
      </c>
      <c r="B373" t="s">
        <v>112</v>
      </c>
      <c r="C373" t="s">
        <v>113</v>
      </c>
      <c r="D373" t="s">
        <v>44</v>
      </c>
      <c r="E373" t="s">
        <v>26</v>
      </c>
      <c r="F373" s="4">
        <v>293</v>
      </c>
      <c r="G373" s="6">
        <v>246</v>
      </c>
      <c r="H373" s="3">
        <v>1E-4</v>
      </c>
      <c r="I373" s="3">
        <v>1E-4</v>
      </c>
      <c r="J373" s="3">
        <v>1.0562</v>
      </c>
      <c r="K373" s="4">
        <v>277.39999999999998</v>
      </c>
    </row>
    <row r="374" spans="1:11">
      <c r="A374" s="6">
        <v>2021</v>
      </c>
      <c r="B374" t="s">
        <v>112</v>
      </c>
      <c r="C374" t="s">
        <v>113</v>
      </c>
      <c r="D374" t="s">
        <v>85</v>
      </c>
      <c r="E374" t="s">
        <v>21</v>
      </c>
      <c r="F374" s="4">
        <v>153</v>
      </c>
      <c r="G374" s="6">
        <v>124</v>
      </c>
      <c r="H374" s="3">
        <v>1.9E-3</v>
      </c>
      <c r="I374" s="3">
        <v>3.4999999999999996E-3</v>
      </c>
      <c r="J374" s="3">
        <v>1.0562</v>
      </c>
      <c r="K374" s="4">
        <v>144.86000000000001</v>
      </c>
    </row>
    <row r="375" spans="1:11">
      <c r="A375" s="6">
        <v>2021</v>
      </c>
      <c r="B375" t="s">
        <v>112</v>
      </c>
      <c r="C375" t="s">
        <v>113</v>
      </c>
      <c r="D375" t="s">
        <v>34</v>
      </c>
      <c r="E375" t="s">
        <v>21</v>
      </c>
      <c r="F375" s="4">
        <v>146</v>
      </c>
      <c r="G375" s="6">
        <v>146</v>
      </c>
      <c r="H375" s="3">
        <v>3.8E-3</v>
      </c>
      <c r="I375" s="3">
        <v>3.8E-3</v>
      </c>
      <c r="J375" s="3">
        <v>1.0562</v>
      </c>
      <c r="K375" s="4">
        <v>138.22999999999999</v>
      </c>
    </row>
    <row r="376" spans="1:11">
      <c r="A376" s="6">
        <v>2021</v>
      </c>
      <c r="B376" t="s">
        <v>112</v>
      </c>
      <c r="C376" t="s">
        <v>113</v>
      </c>
      <c r="D376" t="s">
        <v>66</v>
      </c>
      <c r="E376" t="s">
        <v>59</v>
      </c>
      <c r="F376" s="4">
        <v>127</v>
      </c>
      <c r="G376" s="6">
        <v>32</v>
      </c>
      <c r="H376" s="3">
        <v>0</v>
      </c>
      <c r="I376" s="3">
        <v>0</v>
      </c>
      <c r="J376" s="3">
        <v>1.0562</v>
      </c>
      <c r="K376" s="4">
        <v>120.24</v>
      </c>
    </row>
    <row r="377" spans="1:11">
      <c r="A377" s="6">
        <v>2021</v>
      </c>
      <c r="B377" t="s">
        <v>112</v>
      </c>
      <c r="C377" t="s">
        <v>113</v>
      </c>
      <c r="D377" t="s">
        <v>114</v>
      </c>
      <c r="E377" t="s">
        <v>26</v>
      </c>
      <c r="F377" s="4">
        <v>114</v>
      </c>
      <c r="G377" s="6">
        <v>173</v>
      </c>
      <c r="H377" s="3">
        <v>3.3099999999999997E-2</v>
      </c>
      <c r="I377" s="3">
        <v>3.5900000000000001E-2</v>
      </c>
      <c r="J377" s="3">
        <v>1.0562</v>
      </c>
      <c r="K377" s="4">
        <v>107.93</v>
      </c>
    </row>
    <row r="378" spans="1:11">
      <c r="A378" s="6">
        <v>2021</v>
      </c>
      <c r="B378" t="s">
        <v>112</v>
      </c>
      <c r="C378" t="s">
        <v>113</v>
      </c>
      <c r="D378" t="s">
        <v>39</v>
      </c>
      <c r="E378" t="s">
        <v>40</v>
      </c>
      <c r="F378" s="4">
        <v>102</v>
      </c>
      <c r="G378" s="6">
        <v>141</v>
      </c>
      <c r="H378" s="3">
        <v>4.0000000000000002E-4</v>
      </c>
      <c r="I378" s="3">
        <v>2.9999999999999997E-4</v>
      </c>
      <c r="J378" s="3">
        <v>1.0562</v>
      </c>
      <c r="K378" s="4">
        <v>96.57</v>
      </c>
    </row>
    <row r="379" spans="1:11">
      <c r="A379" s="6">
        <v>2021</v>
      </c>
      <c r="B379" t="s">
        <v>112</v>
      </c>
      <c r="C379" t="s">
        <v>113</v>
      </c>
      <c r="D379" t="s">
        <v>45</v>
      </c>
      <c r="E379" t="s">
        <v>21</v>
      </c>
      <c r="F379" s="4">
        <v>87</v>
      </c>
      <c r="G379" s="6">
        <v>54</v>
      </c>
      <c r="H379" s="3">
        <v>5.9999999999999995E-4</v>
      </c>
      <c r="I379" s="3">
        <v>5.9999999999999995E-4</v>
      </c>
      <c r="J379" s="3">
        <v>1.0562</v>
      </c>
      <c r="K379" s="4">
        <v>82.37</v>
      </c>
    </row>
    <row r="380" spans="1:11">
      <c r="A380" s="6">
        <v>2021</v>
      </c>
      <c r="B380" t="s">
        <v>112</v>
      </c>
      <c r="C380" t="s">
        <v>113</v>
      </c>
      <c r="D380" t="s">
        <v>63</v>
      </c>
      <c r="E380" t="s">
        <v>21</v>
      </c>
      <c r="F380" s="4">
        <v>42</v>
      </c>
      <c r="G380" s="6">
        <v>19</v>
      </c>
      <c r="H380" s="3">
        <v>5.0000000000000001E-4</v>
      </c>
      <c r="I380" s="3">
        <v>5.0000000000000001E-4</v>
      </c>
      <c r="J380" s="3">
        <v>1.0562</v>
      </c>
      <c r="K380" s="4">
        <v>39.76</v>
      </c>
    </row>
    <row r="381" spans="1:11">
      <c r="A381" s="6">
        <v>2021</v>
      </c>
      <c r="B381" t="s">
        <v>112</v>
      </c>
      <c r="C381" t="s">
        <v>113</v>
      </c>
      <c r="D381" t="s">
        <v>79</v>
      </c>
      <c r="E381" t="s">
        <v>21</v>
      </c>
      <c r="F381" s="4">
        <v>27</v>
      </c>
      <c r="G381" s="6">
        <v>27</v>
      </c>
      <c r="H381" s="3">
        <v>2E-3</v>
      </c>
      <c r="I381" s="3">
        <v>2.0999999999999999E-3</v>
      </c>
      <c r="J381" s="3">
        <v>1.0562</v>
      </c>
      <c r="K381" s="4">
        <v>25.56</v>
      </c>
    </row>
    <row r="382" spans="1:11">
      <c r="A382" s="6">
        <v>2021</v>
      </c>
      <c r="B382" t="s">
        <v>112</v>
      </c>
      <c r="C382" t="s">
        <v>113</v>
      </c>
      <c r="D382" t="s">
        <v>115</v>
      </c>
      <c r="E382" t="s">
        <v>24</v>
      </c>
      <c r="F382" s="4">
        <v>22</v>
      </c>
      <c r="G382" s="6">
        <v>5</v>
      </c>
      <c r="H382" s="3">
        <v>1.6000000000000001E-3</v>
      </c>
      <c r="I382" s="3">
        <v>1E-3</v>
      </c>
      <c r="J382" s="3">
        <v>1.0562</v>
      </c>
      <c r="K382" s="4">
        <v>20.83</v>
      </c>
    </row>
    <row r="383" spans="1:11">
      <c r="A383" s="6">
        <v>2021</v>
      </c>
      <c r="B383" t="s">
        <v>112</v>
      </c>
      <c r="C383" t="s">
        <v>113</v>
      </c>
      <c r="D383" t="s">
        <v>63</v>
      </c>
      <c r="E383" t="s">
        <v>21</v>
      </c>
      <c r="F383" s="4">
        <v>22</v>
      </c>
      <c r="G383" s="6">
        <v>10</v>
      </c>
      <c r="H383" s="3">
        <v>1.1000000000000001E-3</v>
      </c>
      <c r="I383" s="3">
        <v>1.1999999999999999E-3</v>
      </c>
      <c r="J383" s="3">
        <v>1.0562</v>
      </c>
      <c r="K383" s="4">
        <v>20.83</v>
      </c>
    </row>
    <row r="384" spans="1:11">
      <c r="A384" s="6">
        <v>2021</v>
      </c>
      <c r="B384" t="s">
        <v>112</v>
      </c>
      <c r="C384" t="s">
        <v>113</v>
      </c>
      <c r="D384" t="s">
        <v>116</v>
      </c>
      <c r="E384" t="s">
        <v>40</v>
      </c>
      <c r="F384" s="4">
        <v>13</v>
      </c>
      <c r="G384" s="6">
        <v>8</v>
      </c>
      <c r="H384" s="3">
        <v>4.8999999999999998E-3</v>
      </c>
      <c r="I384" s="3">
        <v>4.7999999999999996E-3</v>
      </c>
      <c r="J384" s="3">
        <v>1.0562</v>
      </c>
      <c r="K384" s="4">
        <v>12.31</v>
      </c>
    </row>
    <row r="385" spans="1:11">
      <c r="A385" s="6">
        <v>2021</v>
      </c>
      <c r="B385" t="s">
        <v>112</v>
      </c>
      <c r="C385" t="s">
        <v>113</v>
      </c>
      <c r="D385" t="s">
        <v>83</v>
      </c>
      <c r="E385" t="s">
        <v>21</v>
      </c>
      <c r="F385" s="4">
        <v>11</v>
      </c>
      <c r="G385" s="6">
        <v>43</v>
      </c>
      <c r="H385" s="3">
        <v>4.1999999999999997E-3</v>
      </c>
      <c r="I385" s="3">
        <v>4.0000000000000001E-3</v>
      </c>
      <c r="J385" s="3">
        <v>1.0562</v>
      </c>
      <c r="K385" s="4">
        <v>10.41</v>
      </c>
    </row>
    <row r="386" spans="1:11">
      <c r="A386" s="6">
        <v>2021</v>
      </c>
      <c r="B386" t="s">
        <v>112</v>
      </c>
      <c r="C386" t="s">
        <v>113</v>
      </c>
      <c r="D386" t="s">
        <v>33</v>
      </c>
      <c r="E386" t="s">
        <v>21</v>
      </c>
      <c r="F386" s="4">
        <v>11</v>
      </c>
      <c r="G386" s="6">
        <v>12</v>
      </c>
      <c r="H386" s="3">
        <v>2.9999999999999997E-4</v>
      </c>
      <c r="I386" s="3">
        <v>2.9999999999999997E-4</v>
      </c>
      <c r="J386" s="3">
        <v>1.0562</v>
      </c>
      <c r="K386" s="4">
        <v>10.41</v>
      </c>
    </row>
    <row r="387" spans="1:11">
      <c r="A387" s="6">
        <v>2021</v>
      </c>
      <c r="B387" t="s">
        <v>112</v>
      </c>
      <c r="C387" t="s">
        <v>113</v>
      </c>
      <c r="D387" t="s">
        <v>70</v>
      </c>
      <c r="E387" t="s">
        <v>21</v>
      </c>
      <c r="F387" s="4">
        <v>5</v>
      </c>
      <c r="G387" s="6">
        <v>3</v>
      </c>
      <c r="H387" s="3">
        <v>2.9999999999999997E-4</v>
      </c>
      <c r="I387" s="3">
        <v>4.0000000000000002E-4</v>
      </c>
      <c r="J387" s="3">
        <v>1.0562</v>
      </c>
      <c r="K387" s="4">
        <v>4.7300000000000004</v>
      </c>
    </row>
    <row r="388" spans="1:11">
      <c r="A388" s="6">
        <v>2021</v>
      </c>
      <c r="B388" t="s">
        <v>112</v>
      </c>
      <c r="C388" t="s">
        <v>113</v>
      </c>
      <c r="D388" t="s">
        <v>51</v>
      </c>
      <c r="E388" t="s">
        <v>21</v>
      </c>
      <c r="F388" s="4">
        <v>4</v>
      </c>
      <c r="G388" s="6">
        <v>3</v>
      </c>
      <c r="H388" s="3">
        <v>1E-4</v>
      </c>
      <c r="I388" s="3">
        <v>0</v>
      </c>
      <c r="J388" s="3">
        <v>1.0562</v>
      </c>
      <c r="K388" s="4">
        <v>3.79</v>
      </c>
    </row>
    <row r="389" spans="1:11">
      <c r="A389" s="6">
        <v>2021</v>
      </c>
      <c r="B389" t="s">
        <v>112</v>
      </c>
      <c r="C389" t="s">
        <v>113</v>
      </c>
      <c r="D389" t="s">
        <v>35</v>
      </c>
      <c r="E389" t="s">
        <v>36</v>
      </c>
      <c r="F389" s="4">
        <v>4</v>
      </c>
      <c r="G389" s="6">
        <v>2</v>
      </c>
      <c r="H389" s="3">
        <v>2.0000000000000001E-4</v>
      </c>
      <c r="I389" s="3">
        <v>2.0000000000000001E-4</v>
      </c>
      <c r="J389" s="3">
        <v>1.0562</v>
      </c>
      <c r="K389" s="4">
        <v>3.79</v>
      </c>
    </row>
    <row r="390" spans="1:11">
      <c r="A390" s="6">
        <v>2021</v>
      </c>
      <c r="B390" t="s">
        <v>112</v>
      </c>
      <c r="C390" t="s">
        <v>113</v>
      </c>
      <c r="D390" t="s">
        <v>42</v>
      </c>
      <c r="E390" t="s">
        <v>43</v>
      </c>
      <c r="F390" s="4">
        <v>4</v>
      </c>
      <c r="G390" s="6">
        <v>1</v>
      </c>
      <c r="H390" s="3">
        <v>0</v>
      </c>
      <c r="I390" s="3">
        <v>0</v>
      </c>
      <c r="J390" s="3">
        <v>1.0562</v>
      </c>
      <c r="K390" s="4">
        <v>3.79</v>
      </c>
    </row>
    <row r="391" spans="1:11">
      <c r="A391" s="6">
        <v>2021</v>
      </c>
      <c r="B391" t="s">
        <v>112</v>
      </c>
      <c r="C391" t="s">
        <v>113</v>
      </c>
      <c r="D391" t="s">
        <v>60</v>
      </c>
      <c r="E391" t="s">
        <v>43</v>
      </c>
      <c r="F391" s="4">
        <v>3</v>
      </c>
      <c r="G391" s="6">
        <v>1</v>
      </c>
      <c r="H391" s="3">
        <v>0</v>
      </c>
      <c r="I391" s="3">
        <v>0</v>
      </c>
      <c r="J391" s="3">
        <v>1.0562</v>
      </c>
      <c r="K391" s="4">
        <v>2.84</v>
      </c>
    </row>
    <row r="392" spans="1:11">
      <c r="A392" s="6">
        <v>2021</v>
      </c>
      <c r="B392" t="s">
        <v>112</v>
      </c>
      <c r="C392" t="s">
        <v>113</v>
      </c>
      <c r="D392" t="s">
        <v>117</v>
      </c>
      <c r="E392" t="s">
        <v>40</v>
      </c>
      <c r="F392" s="4">
        <v>1</v>
      </c>
      <c r="G392" s="6">
        <v>1</v>
      </c>
      <c r="H392" s="3">
        <v>2.0000000000000001E-4</v>
      </c>
      <c r="I392" s="3">
        <v>2.0000000000000001E-4</v>
      </c>
      <c r="J392" s="3">
        <v>1.0562</v>
      </c>
      <c r="K392" s="4">
        <v>0.95</v>
      </c>
    </row>
    <row r="393" spans="1:11">
      <c r="A393" s="6">
        <v>2021</v>
      </c>
      <c r="B393" t="s">
        <v>118</v>
      </c>
      <c r="C393" t="s">
        <v>119</v>
      </c>
      <c r="D393" t="s">
        <v>23</v>
      </c>
      <c r="E393" t="s">
        <v>24</v>
      </c>
      <c r="F393" s="4">
        <v>28054</v>
      </c>
      <c r="G393" s="5">
        <v>3798</v>
      </c>
      <c r="H393" s="3">
        <v>2.0000000000000001E-4</v>
      </c>
      <c r="I393" s="3">
        <v>2.0000000000000001E-4</v>
      </c>
      <c r="J393" s="3">
        <v>1.0562</v>
      </c>
      <c r="K393" s="4">
        <v>26560.54</v>
      </c>
    </row>
    <row r="394" spans="1:11">
      <c r="A394" s="6">
        <v>2021</v>
      </c>
      <c r="B394" t="s">
        <v>118</v>
      </c>
      <c r="C394" t="s">
        <v>119</v>
      </c>
      <c r="D394" t="s">
        <v>30</v>
      </c>
      <c r="E394" t="s">
        <v>19</v>
      </c>
      <c r="F394" s="4">
        <v>17878</v>
      </c>
      <c r="G394" s="5">
        <v>5997</v>
      </c>
      <c r="H394" s="3">
        <v>7.000000000000001E-4</v>
      </c>
      <c r="I394" s="3">
        <v>5.9999999999999995E-4</v>
      </c>
      <c r="J394" s="3">
        <v>1.0562</v>
      </c>
      <c r="K394" s="4">
        <v>16926.259999999998</v>
      </c>
    </row>
    <row r="395" spans="1:11">
      <c r="A395" s="6">
        <v>2021</v>
      </c>
      <c r="B395" t="s">
        <v>118</v>
      </c>
      <c r="C395" t="s">
        <v>119</v>
      </c>
      <c r="D395" t="s">
        <v>16</v>
      </c>
      <c r="E395" t="s">
        <v>17</v>
      </c>
      <c r="F395" s="4">
        <v>16911</v>
      </c>
      <c r="G395" s="5">
        <v>1266</v>
      </c>
      <c r="H395" s="3">
        <v>0</v>
      </c>
      <c r="I395" s="3">
        <v>0</v>
      </c>
      <c r="J395" s="3">
        <v>1.0562</v>
      </c>
      <c r="K395" s="4">
        <v>16010.74</v>
      </c>
    </row>
    <row r="396" spans="1:11">
      <c r="A396" s="6">
        <v>2021</v>
      </c>
      <c r="B396" t="s">
        <v>118</v>
      </c>
      <c r="C396" t="s">
        <v>119</v>
      </c>
      <c r="D396" t="s">
        <v>37</v>
      </c>
      <c r="E396" t="s">
        <v>38</v>
      </c>
      <c r="F396" s="4">
        <v>12797</v>
      </c>
      <c r="G396" s="5">
        <v>15602</v>
      </c>
      <c r="H396" s="3">
        <v>1.4000000000000002E-3</v>
      </c>
      <c r="I396" s="3">
        <v>2.5999999999999999E-3</v>
      </c>
      <c r="J396" s="3">
        <v>1.0562</v>
      </c>
      <c r="K396" s="4">
        <v>12115.75</v>
      </c>
    </row>
    <row r="397" spans="1:11">
      <c r="A397" s="6">
        <v>2021</v>
      </c>
      <c r="B397" t="s">
        <v>118</v>
      </c>
      <c r="C397" t="s">
        <v>119</v>
      </c>
      <c r="D397" t="s">
        <v>18</v>
      </c>
      <c r="E397" t="s">
        <v>19</v>
      </c>
      <c r="F397" s="4">
        <v>10858</v>
      </c>
      <c r="G397" s="5">
        <v>2577</v>
      </c>
      <c r="H397" s="3">
        <v>1.1999999999999999E-3</v>
      </c>
      <c r="I397" s="3">
        <v>7.000000000000001E-4</v>
      </c>
      <c r="J397" s="3">
        <v>1.0562</v>
      </c>
      <c r="K397" s="4">
        <v>10279.969999999999</v>
      </c>
    </row>
    <row r="398" spans="1:11">
      <c r="A398" s="6">
        <v>2021</v>
      </c>
      <c r="B398" t="s">
        <v>118</v>
      </c>
      <c r="C398" t="s">
        <v>119</v>
      </c>
      <c r="D398" t="s">
        <v>56</v>
      </c>
      <c r="E398" t="s">
        <v>57</v>
      </c>
      <c r="F398" s="4">
        <v>10296</v>
      </c>
      <c r="G398" s="5">
        <v>38325</v>
      </c>
      <c r="H398" s="3">
        <v>2.8000000000000004E-3</v>
      </c>
      <c r="I398" s="3">
        <v>2.8999999999999998E-3</v>
      </c>
      <c r="J398" s="3">
        <v>1.0562</v>
      </c>
      <c r="K398" s="4">
        <v>9747.89</v>
      </c>
    </row>
    <row r="399" spans="1:11">
      <c r="A399" s="6">
        <v>2021</v>
      </c>
      <c r="B399" t="s">
        <v>118</v>
      </c>
      <c r="C399" t="s">
        <v>119</v>
      </c>
      <c r="D399" t="s">
        <v>27</v>
      </c>
      <c r="E399" t="s">
        <v>26</v>
      </c>
      <c r="F399" s="4">
        <v>9784</v>
      </c>
      <c r="G399" s="5">
        <v>6435</v>
      </c>
      <c r="H399" s="3">
        <v>2.9999999999999997E-4</v>
      </c>
      <c r="I399" s="3">
        <v>2.9999999999999997E-4</v>
      </c>
      <c r="J399" s="3">
        <v>1.0562</v>
      </c>
      <c r="K399" s="4">
        <v>9263.15</v>
      </c>
    </row>
    <row r="400" spans="1:11">
      <c r="A400" s="6">
        <v>2021</v>
      </c>
      <c r="B400" t="s">
        <v>118</v>
      </c>
      <c r="C400" t="s">
        <v>119</v>
      </c>
      <c r="D400" t="s">
        <v>46</v>
      </c>
      <c r="E400" t="s">
        <v>40</v>
      </c>
      <c r="F400" s="4">
        <v>9676</v>
      </c>
      <c r="G400" s="5">
        <v>10764</v>
      </c>
      <c r="H400" s="3">
        <v>1E-3</v>
      </c>
      <c r="I400" s="3">
        <v>1.1000000000000001E-3</v>
      </c>
      <c r="J400" s="3">
        <v>1.0562</v>
      </c>
      <c r="K400" s="4">
        <v>9160.9</v>
      </c>
    </row>
    <row r="401" spans="1:11">
      <c r="A401" s="6">
        <v>2021</v>
      </c>
      <c r="B401" t="s">
        <v>118</v>
      </c>
      <c r="C401" t="s">
        <v>119</v>
      </c>
      <c r="D401" t="s">
        <v>15</v>
      </c>
      <c r="F401" s="4">
        <v>8006</v>
      </c>
      <c r="G401" s="5">
        <v>14713</v>
      </c>
      <c r="J401" s="3">
        <v>1.0562</v>
      </c>
      <c r="K401" s="4">
        <v>7579.8</v>
      </c>
    </row>
    <row r="402" spans="1:11">
      <c r="A402" s="6">
        <v>2021</v>
      </c>
      <c r="B402" t="s">
        <v>118</v>
      </c>
      <c r="C402" t="s">
        <v>119</v>
      </c>
      <c r="D402" t="s">
        <v>29</v>
      </c>
      <c r="E402" t="s">
        <v>19</v>
      </c>
      <c r="F402" s="4">
        <v>5044</v>
      </c>
      <c r="G402" s="5">
        <v>7018</v>
      </c>
      <c r="H402" s="3">
        <v>7.000000000000001E-4</v>
      </c>
      <c r="I402" s="3">
        <v>7.000000000000001E-4</v>
      </c>
      <c r="J402" s="3">
        <v>1.0562</v>
      </c>
      <c r="K402" s="4">
        <v>4775.4799999999996</v>
      </c>
    </row>
    <row r="403" spans="1:11">
      <c r="A403" s="6">
        <v>2021</v>
      </c>
      <c r="B403" t="s">
        <v>118</v>
      </c>
      <c r="C403" t="s">
        <v>119</v>
      </c>
      <c r="D403" t="s">
        <v>28</v>
      </c>
      <c r="E403" t="s">
        <v>24</v>
      </c>
      <c r="F403" s="4">
        <v>1798</v>
      </c>
      <c r="G403" s="5">
        <v>1479</v>
      </c>
      <c r="H403" s="3">
        <v>2.0000000000000001E-4</v>
      </c>
      <c r="I403" s="3">
        <v>1E-4</v>
      </c>
      <c r="J403" s="3">
        <v>1.0562</v>
      </c>
      <c r="K403" s="4">
        <v>1702.28</v>
      </c>
    </row>
    <row r="404" spans="1:11">
      <c r="A404" s="6">
        <v>2021</v>
      </c>
      <c r="B404" t="s">
        <v>118</v>
      </c>
      <c r="C404" t="s">
        <v>119</v>
      </c>
      <c r="D404" t="s">
        <v>20</v>
      </c>
      <c r="E404" t="s">
        <v>21</v>
      </c>
      <c r="F404" s="4">
        <v>1649</v>
      </c>
      <c r="G404" s="6">
        <v>142</v>
      </c>
      <c r="H404" s="3">
        <v>2.9999999999999997E-4</v>
      </c>
      <c r="I404" s="3">
        <v>2.9999999999999997E-4</v>
      </c>
      <c r="J404" s="3">
        <v>1.0562</v>
      </c>
      <c r="K404" s="4">
        <v>1561.22</v>
      </c>
    </row>
    <row r="405" spans="1:11">
      <c r="A405" s="6">
        <v>2021</v>
      </c>
      <c r="B405" t="s">
        <v>118</v>
      </c>
      <c r="C405" t="s">
        <v>119</v>
      </c>
      <c r="D405" t="s">
        <v>44</v>
      </c>
      <c r="E405" t="s">
        <v>26</v>
      </c>
      <c r="F405" s="4">
        <v>1375</v>
      </c>
      <c r="G405" s="5">
        <v>1788</v>
      </c>
      <c r="H405" s="3">
        <v>5.9999999999999995E-4</v>
      </c>
      <c r="I405" s="3">
        <v>5.9999999999999995E-4</v>
      </c>
      <c r="J405" s="3">
        <v>1.0562</v>
      </c>
      <c r="K405" s="4">
        <v>1301.8</v>
      </c>
    </row>
    <row r="406" spans="1:11">
      <c r="A406" s="6">
        <v>2021</v>
      </c>
      <c r="B406" t="s">
        <v>118</v>
      </c>
      <c r="C406" t="s">
        <v>119</v>
      </c>
      <c r="D406" t="s">
        <v>58</v>
      </c>
      <c r="E406" t="s">
        <v>59</v>
      </c>
      <c r="F406" s="4">
        <v>526</v>
      </c>
      <c r="G406" s="6">
        <v>214</v>
      </c>
      <c r="H406" s="3">
        <v>2.0000000000000001E-4</v>
      </c>
      <c r="I406" s="3">
        <v>2.0000000000000001E-4</v>
      </c>
      <c r="J406" s="3">
        <v>1.0562</v>
      </c>
      <c r="K406" s="4">
        <v>498</v>
      </c>
    </row>
    <row r="407" spans="1:11">
      <c r="A407" s="6">
        <v>2021</v>
      </c>
      <c r="B407" t="s">
        <v>118</v>
      </c>
      <c r="C407" t="s">
        <v>119</v>
      </c>
      <c r="D407" t="s">
        <v>52</v>
      </c>
      <c r="E407" t="s">
        <v>53</v>
      </c>
      <c r="F407" s="4">
        <v>472</v>
      </c>
      <c r="G407" s="6">
        <v>416</v>
      </c>
      <c r="H407" s="3">
        <v>7.000000000000001E-4</v>
      </c>
      <c r="I407" s="3">
        <v>7.000000000000001E-4</v>
      </c>
      <c r="J407" s="3">
        <v>1.0562</v>
      </c>
      <c r="K407" s="4">
        <v>446.87</v>
      </c>
    </row>
    <row r="408" spans="1:11">
      <c r="A408" s="6">
        <v>2021</v>
      </c>
      <c r="B408" t="s">
        <v>118</v>
      </c>
      <c r="C408" t="s">
        <v>119</v>
      </c>
      <c r="D408" t="s">
        <v>60</v>
      </c>
      <c r="E408" t="s">
        <v>43</v>
      </c>
      <c r="F408" s="4">
        <v>386</v>
      </c>
      <c r="G408" s="6">
        <v>81</v>
      </c>
      <c r="H408" s="3">
        <v>1E-4</v>
      </c>
      <c r="I408" s="3">
        <v>1E-4</v>
      </c>
      <c r="J408" s="3">
        <v>1.0562</v>
      </c>
      <c r="K408" s="4">
        <v>365.45</v>
      </c>
    </row>
    <row r="409" spans="1:11">
      <c r="A409" s="6">
        <v>2021</v>
      </c>
      <c r="B409" t="s">
        <v>118</v>
      </c>
      <c r="C409" t="s">
        <v>119</v>
      </c>
      <c r="D409" t="s">
        <v>39</v>
      </c>
      <c r="E409" t="s">
        <v>40</v>
      </c>
      <c r="F409" s="4">
        <v>341</v>
      </c>
      <c r="G409" s="6">
        <v>938</v>
      </c>
      <c r="H409" s="3">
        <v>1.2999999999999999E-3</v>
      </c>
      <c r="I409" s="3">
        <v>1.9E-3</v>
      </c>
      <c r="J409" s="3">
        <v>1.0562</v>
      </c>
      <c r="K409" s="4">
        <v>322.85000000000002</v>
      </c>
    </row>
    <row r="410" spans="1:11">
      <c r="A410" s="6">
        <v>2021</v>
      </c>
      <c r="B410" t="s">
        <v>118</v>
      </c>
      <c r="C410" t="s">
        <v>119</v>
      </c>
      <c r="D410" t="s">
        <v>61</v>
      </c>
      <c r="E410" t="s">
        <v>24</v>
      </c>
      <c r="F410" s="4">
        <v>86</v>
      </c>
      <c r="G410" s="6">
        <v>24</v>
      </c>
      <c r="H410" s="3">
        <v>0</v>
      </c>
      <c r="I410" s="3">
        <v>1E-4</v>
      </c>
      <c r="J410" s="3">
        <v>1.0562</v>
      </c>
      <c r="K410" s="4">
        <v>81.42</v>
      </c>
    </row>
    <row r="411" spans="1:11">
      <c r="A411" s="6">
        <v>2021</v>
      </c>
      <c r="B411" t="s">
        <v>118</v>
      </c>
      <c r="C411" t="s">
        <v>119</v>
      </c>
      <c r="D411" t="s">
        <v>35</v>
      </c>
      <c r="E411" t="s">
        <v>36</v>
      </c>
      <c r="F411" s="4">
        <v>83</v>
      </c>
      <c r="G411" s="6">
        <v>41</v>
      </c>
      <c r="H411" s="3">
        <v>4.5000000000000005E-3</v>
      </c>
      <c r="I411" s="3">
        <v>4.7999999999999996E-3</v>
      </c>
      <c r="J411" s="3">
        <v>1.0562</v>
      </c>
      <c r="K411" s="4">
        <v>78.58</v>
      </c>
    </row>
    <row r="412" spans="1:11">
      <c r="A412" s="6">
        <v>2021</v>
      </c>
      <c r="B412" t="s">
        <v>118</v>
      </c>
      <c r="C412" t="s">
        <v>119</v>
      </c>
      <c r="D412" t="s">
        <v>63</v>
      </c>
      <c r="E412" t="s">
        <v>21</v>
      </c>
      <c r="F412" s="4">
        <v>79</v>
      </c>
      <c r="G412" s="6">
        <v>34</v>
      </c>
      <c r="H412" s="3">
        <v>4.0000000000000001E-3</v>
      </c>
      <c r="I412" s="3">
        <v>4.0000000000000001E-3</v>
      </c>
      <c r="J412" s="3">
        <v>1.0562</v>
      </c>
      <c r="K412" s="4">
        <v>74.790000000000006</v>
      </c>
    </row>
    <row r="413" spans="1:11">
      <c r="A413" s="6">
        <v>2021</v>
      </c>
      <c r="B413" t="s">
        <v>118</v>
      </c>
      <c r="C413" t="s">
        <v>119</v>
      </c>
      <c r="D413" t="s">
        <v>67</v>
      </c>
      <c r="E413" t="s">
        <v>68</v>
      </c>
      <c r="F413" s="4">
        <v>77</v>
      </c>
      <c r="G413" s="6">
        <v>395</v>
      </c>
      <c r="H413" s="3">
        <v>0</v>
      </c>
      <c r="I413" s="3">
        <v>0</v>
      </c>
      <c r="J413" s="3">
        <v>1.0562</v>
      </c>
      <c r="K413" s="4">
        <v>72.900000000000006</v>
      </c>
    </row>
    <row r="414" spans="1:11">
      <c r="A414" s="6">
        <v>2021</v>
      </c>
      <c r="B414" t="s">
        <v>118</v>
      </c>
      <c r="C414" t="s">
        <v>119</v>
      </c>
      <c r="D414" t="s">
        <v>66</v>
      </c>
      <c r="E414" t="s">
        <v>59</v>
      </c>
      <c r="F414" s="4">
        <v>63</v>
      </c>
      <c r="G414" s="6">
        <v>27</v>
      </c>
      <c r="H414" s="3">
        <v>0</v>
      </c>
      <c r="I414" s="3">
        <v>0</v>
      </c>
      <c r="J414" s="3">
        <v>1.0562</v>
      </c>
      <c r="K414" s="4">
        <v>59.65</v>
      </c>
    </row>
    <row r="415" spans="1:11">
      <c r="A415" s="6">
        <v>2021</v>
      </c>
      <c r="B415" t="s">
        <v>118</v>
      </c>
      <c r="C415" t="s">
        <v>119</v>
      </c>
      <c r="D415" t="s">
        <v>64</v>
      </c>
      <c r="E415" t="s">
        <v>50</v>
      </c>
      <c r="F415" s="4">
        <v>59</v>
      </c>
      <c r="G415" s="6">
        <v>86</v>
      </c>
      <c r="H415" s="3">
        <v>1E-4</v>
      </c>
      <c r="I415" s="3">
        <v>1E-4</v>
      </c>
      <c r="J415" s="3">
        <v>1.0562</v>
      </c>
      <c r="K415" s="4">
        <v>55.86</v>
      </c>
    </row>
    <row r="416" spans="1:11">
      <c r="A416" s="6">
        <v>2021</v>
      </c>
      <c r="B416" t="s">
        <v>118</v>
      </c>
      <c r="C416" t="s">
        <v>119</v>
      </c>
      <c r="D416" t="s">
        <v>63</v>
      </c>
      <c r="E416" t="s">
        <v>21</v>
      </c>
      <c r="F416" s="4">
        <v>58</v>
      </c>
      <c r="G416" s="6">
        <v>30</v>
      </c>
      <c r="H416" s="3">
        <v>7.000000000000001E-4</v>
      </c>
      <c r="I416" s="3">
        <v>8.0000000000000004E-4</v>
      </c>
      <c r="J416" s="3">
        <v>1.0562</v>
      </c>
      <c r="K416" s="4">
        <v>54.91</v>
      </c>
    </row>
    <row r="417" spans="1:11">
      <c r="A417" s="6">
        <v>2021</v>
      </c>
      <c r="B417" t="s">
        <v>118</v>
      </c>
      <c r="C417" t="s">
        <v>119</v>
      </c>
      <c r="D417" t="s">
        <v>32</v>
      </c>
      <c r="E417" t="s">
        <v>21</v>
      </c>
      <c r="F417" s="4">
        <v>52</v>
      </c>
      <c r="G417" s="6">
        <v>55</v>
      </c>
      <c r="H417" s="3">
        <v>2.9999999999999997E-4</v>
      </c>
      <c r="I417" s="3">
        <v>2.9999999999999997E-4</v>
      </c>
      <c r="J417" s="3">
        <v>1.0562</v>
      </c>
      <c r="K417" s="4">
        <v>49.23</v>
      </c>
    </row>
    <row r="418" spans="1:11">
      <c r="A418" s="6">
        <v>2021</v>
      </c>
      <c r="B418" t="s">
        <v>118</v>
      </c>
      <c r="C418" t="s">
        <v>119</v>
      </c>
      <c r="D418" t="s">
        <v>41</v>
      </c>
      <c r="E418" t="s">
        <v>26</v>
      </c>
      <c r="F418" s="4">
        <v>51</v>
      </c>
      <c r="G418" s="6">
        <v>101</v>
      </c>
      <c r="H418" s="3">
        <v>0</v>
      </c>
      <c r="I418" s="3">
        <v>0</v>
      </c>
      <c r="J418" s="3">
        <v>1.0562</v>
      </c>
      <c r="K418" s="4">
        <v>48.29</v>
      </c>
    </row>
    <row r="419" spans="1:11">
      <c r="A419" s="6">
        <v>2021</v>
      </c>
      <c r="B419" t="s">
        <v>118</v>
      </c>
      <c r="C419" t="s">
        <v>119</v>
      </c>
      <c r="D419" t="s">
        <v>70</v>
      </c>
      <c r="E419" t="s">
        <v>21</v>
      </c>
      <c r="F419" s="4">
        <v>42</v>
      </c>
      <c r="G419" s="6">
        <v>15</v>
      </c>
      <c r="H419" s="3">
        <v>2.3E-3</v>
      </c>
      <c r="I419" s="3">
        <v>1.9E-3</v>
      </c>
      <c r="J419" s="3">
        <v>1.0562</v>
      </c>
      <c r="K419" s="4">
        <v>39.76</v>
      </c>
    </row>
    <row r="420" spans="1:11">
      <c r="A420" s="6">
        <v>2021</v>
      </c>
      <c r="B420" t="s">
        <v>118</v>
      </c>
      <c r="C420" t="s">
        <v>119</v>
      </c>
      <c r="D420" t="s">
        <v>31</v>
      </c>
      <c r="E420" t="s">
        <v>24</v>
      </c>
      <c r="F420" s="4">
        <v>38</v>
      </c>
      <c r="G420" s="6">
        <v>9</v>
      </c>
      <c r="H420" s="3">
        <v>1E-4</v>
      </c>
      <c r="I420" s="3">
        <v>1E-4</v>
      </c>
      <c r="J420" s="3">
        <v>1.0562</v>
      </c>
      <c r="K420" s="4">
        <v>35.979999999999997</v>
      </c>
    </row>
    <row r="421" spans="1:11">
      <c r="A421" s="6">
        <v>2021</v>
      </c>
      <c r="B421" t="s">
        <v>118</v>
      </c>
      <c r="C421" t="s">
        <v>119</v>
      </c>
      <c r="D421" t="s">
        <v>76</v>
      </c>
      <c r="E421" t="s">
        <v>21</v>
      </c>
      <c r="F421" s="4">
        <v>15</v>
      </c>
      <c r="G421" s="6">
        <v>7</v>
      </c>
      <c r="H421" s="3">
        <v>4.0000000000000001E-3</v>
      </c>
      <c r="I421" s="3">
        <v>5.0000000000000001E-3</v>
      </c>
      <c r="J421" s="3">
        <v>1.0562</v>
      </c>
      <c r="K421" s="4">
        <v>14.2</v>
      </c>
    </row>
    <row r="422" spans="1:11">
      <c r="A422" s="6">
        <v>2021</v>
      </c>
      <c r="B422" t="s">
        <v>118</v>
      </c>
      <c r="C422" t="s">
        <v>119</v>
      </c>
      <c r="D422" t="s">
        <v>71</v>
      </c>
      <c r="E422" t="s">
        <v>72</v>
      </c>
      <c r="F422" s="4">
        <v>10</v>
      </c>
      <c r="G422" s="6">
        <v>26</v>
      </c>
      <c r="H422" s="3">
        <v>0</v>
      </c>
      <c r="I422" s="3">
        <v>0</v>
      </c>
      <c r="J422" s="3">
        <v>1.0562</v>
      </c>
      <c r="K422" s="4">
        <v>9.4700000000000006</v>
      </c>
    </row>
    <row r="423" spans="1:11">
      <c r="A423" s="6">
        <v>2021</v>
      </c>
      <c r="B423" t="s">
        <v>118</v>
      </c>
      <c r="C423" t="s">
        <v>119</v>
      </c>
      <c r="D423" t="s">
        <v>73</v>
      </c>
      <c r="E423" t="s">
        <v>21</v>
      </c>
      <c r="F423" s="4">
        <v>8</v>
      </c>
      <c r="G423" s="6">
        <v>2</v>
      </c>
      <c r="H423" s="3">
        <v>0</v>
      </c>
      <c r="I423" s="3">
        <v>0</v>
      </c>
      <c r="J423" s="3">
        <v>1.0562</v>
      </c>
      <c r="K423" s="4">
        <v>7.57</v>
      </c>
    </row>
    <row r="424" spans="1:11">
      <c r="A424" s="6">
        <v>2021</v>
      </c>
      <c r="B424" t="s">
        <v>118</v>
      </c>
      <c r="C424" t="s">
        <v>119</v>
      </c>
      <c r="D424" t="s">
        <v>77</v>
      </c>
      <c r="E424" t="s">
        <v>59</v>
      </c>
      <c r="F424" s="4">
        <v>7</v>
      </c>
      <c r="G424" s="6">
        <v>4</v>
      </c>
      <c r="H424" s="3">
        <v>0</v>
      </c>
      <c r="I424" s="3">
        <v>0</v>
      </c>
      <c r="J424" s="3">
        <v>1.0562</v>
      </c>
      <c r="K424" s="4">
        <v>6.63</v>
      </c>
    </row>
    <row r="425" spans="1:11">
      <c r="A425" s="6">
        <v>2021</v>
      </c>
      <c r="B425" t="s">
        <v>118</v>
      </c>
      <c r="C425" t="s">
        <v>119</v>
      </c>
      <c r="D425" t="s">
        <v>45</v>
      </c>
      <c r="E425" t="s">
        <v>21</v>
      </c>
      <c r="F425" s="4">
        <v>5</v>
      </c>
      <c r="G425" s="6">
        <v>3</v>
      </c>
      <c r="H425" s="3">
        <v>0</v>
      </c>
      <c r="I425" s="3">
        <v>0</v>
      </c>
      <c r="J425" s="3">
        <v>1.0562</v>
      </c>
      <c r="K425" s="4">
        <v>4.7300000000000004</v>
      </c>
    </row>
    <row r="426" spans="1:11">
      <c r="A426" s="6">
        <v>2021</v>
      </c>
      <c r="B426" t="s">
        <v>118</v>
      </c>
      <c r="C426" t="s">
        <v>119</v>
      </c>
      <c r="D426" t="s">
        <v>22</v>
      </c>
      <c r="E426" t="s">
        <v>21</v>
      </c>
      <c r="F426" s="4">
        <v>3</v>
      </c>
      <c r="G426" s="6">
        <v>1</v>
      </c>
      <c r="H426" s="3">
        <v>0</v>
      </c>
      <c r="I426" s="3">
        <v>0</v>
      </c>
      <c r="J426" s="3">
        <v>1.0562</v>
      </c>
      <c r="K426" s="4">
        <v>2.84</v>
      </c>
    </row>
    <row r="427" spans="1:11">
      <c r="A427" s="6">
        <v>2021</v>
      </c>
      <c r="B427" t="s">
        <v>118</v>
      </c>
      <c r="C427" t="s">
        <v>119</v>
      </c>
      <c r="D427" t="s">
        <v>75</v>
      </c>
      <c r="E427" t="s">
        <v>59</v>
      </c>
      <c r="F427" s="4">
        <v>3</v>
      </c>
      <c r="G427" s="6">
        <v>3</v>
      </c>
      <c r="H427" s="3">
        <v>0</v>
      </c>
      <c r="I427" s="3">
        <v>0</v>
      </c>
      <c r="J427" s="3">
        <v>1.0562</v>
      </c>
      <c r="K427" s="4">
        <v>2.84</v>
      </c>
    </row>
    <row r="428" spans="1:11">
      <c r="A428" s="6">
        <v>2021</v>
      </c>
      <c r="B428" t="s">
        <v>118</v>
      </c>
      <c r="C428" t="s">
        <v>119</v>
      </c>
      <c r="D428" t="s">
        <v>79</v>
      </c>
      <c r="E428" t="s">
        <v>21</v>
      </c>
      <c r="F428" s="4">
        <v>3</v>
      </c>
      <c r="G428" s="6">
        <v>2</v>
      </c>
      <c r="H428" s="3">
        <v>2.0000000000000001E-4</v>
      </c>
      <c r="I428" s="3">
        <v>2.0000000000000001E-4</v>
      </c>
      <c r="J428" s="3">
        <v>1.0562</v>
      </c>
      <c r="K428" s="4">
        <v>2.84</v>
      </c>
    </row>
    <row r="429" spans="1:11">
      <c r="A429" s="6">
        <v>2021</v>
      </c>
      <c r="B429" t="s">
        <v>118</v>
      </c>
      <c r="C429" t="s">
        <v>119</v>
      </c>
      <c r="D429" t="s">
        <v>81</v>
      </c>
      <c r="E429" t="s">
        <v>50</v>
      </c>
      <c r="F429" s="4">
        <v>3</v>
      </c>
      <c r="G429" s="6">
        <v>2</v>
      </c>
      <c r="H429" s="3">
        <v>1E-4</v>
      </c>
      <c r="I429" s="3">
        <v>1E-4</v>
      </c>
      <c r="J429" s="3">
        <v>1.0562</v>
      </c>
      <c r="K429" s="4">
        <v>2.84</v>
      </c>
    </row>
    <row r="430" spans="1:11">
      <c r="A430" s="6">
        <v>2021</v>
      </c>
      <c r="B430" t="s">
        <v>118</v>
      </c>
      <c r="C430" t="s">
        <v>119</v>
      </c>
      <c r="D430" t="s">
        <v>78</v>
      </c>
      <c r="E430" t="s">
        <v>24</v>
      </c>
      <c r="F430" s="4">
        <v>2</v>
      </c>
      <c r="G430" s="6">
        <v>2</v>
      </c>
      <c r="H430" s="3">
        <v>5.0000000000000001E-4</v>
      </c>
      <c r="I430" s="3">
        <v>4.0000000000000002E-4</v>
      </c>
      <c r="J430" s="3">
        <v>1.0562</v>
      </c>
      <c r="K430" s="4">
        <v>1.89</v>
      </c>
    </row>
    <row r="431" spans="1:11">
      <c r="A431" s="6">
        <v>2021</v>
      </c>
      <c r="B431" t="s">
        <v>118</v>
      </c>
      <c r="C431" t="s">
        <v>119</v>
      </c>
      <c r="D431" t="s">
        <v>83</v>
      </c>
      <c r="E431" t="s">
        <v>21</v>
      </c>
      <c r="F431" s="4">
        <v>1</v>
      </c>
      <c r="G431" s="6">
        <v>5</v>
      </c>
      <c r="H431" s="3">
        <v>4.0000000000000002E-4</v>
      </c>
      <c r="I431" s="3">
        <v>5.0000000000000001E-4</v>
      </c>
      <c r="J431" s="3">
        <v>1.0562</v>
      </c>
      <c r="K431" s="4">
        <v>0.95</v>
      </c>
    </row>
    <row r="432" spans="1:11">
      <c r="A432" s="6">
        <v>2021</v>
      </c>
      <c r="B432" t="s">
        <v>118</v>
      </c>
      <c r="C432" t="s">
        <v>119</v>
      </c>
      <c r="D432" t="s">
        <v>33</v>
      </c>
      <c r="E432" t="s">
        <v>21</v>
      </c>
      <c r="F432" s="4">
        <v>1</v>
      </c>
      <c r="G432" s="6">
        <v>2</v>
      </c>
      <c r="H432" s="3">
        <v>0</v>
      </c>
      <c r="I432" s="3">
        <v>1E-4</v>
      </c>
      <c r="J432" s="3">
        <v>1.0562</v>
      </c>
      <c r="K432" s="4">
        <v>0.95</v>
      </c>
    </row>
    <row r="433" spans="1:11">
      <c r="A433" s="6">
        <v>2021</v>
      </c>
      <c r="B433" t="s">
        <v>120</v>
      </c>
      <c r="C433" t="s">
        <v>121</v>
      </c>
      <c r="D433" t="s">
        <v>15</v>
      </c>
      <c r="F433" s="4">
        <v>74298</v>
      </c>
      <c r="G433" s="5">
        <v>770628</v>
      </c>
      <c r="J433" s="3">
        <v>1.0562</v>
      </c>
      <c r="K433" s="4">
        <v>70342.740000000005</v>
      </c>
    </row>
    <row r="434" spans="1:11">
      <c r="A434" s="6">
        <v>2021</v>
      </c>
      <c r="B434" t="s">
        <v>120</v>
      </c>
      <c r="C434" t="s">
        <v>121</v>
      </c>
      <c r="D434" t="s">
        <v>16</v>
      </c>
      <c r="E434" t="s">
        <v>17</v>
      </c>
      <c r="F434" s="4">
        <v>45915</v>
      </c>
      <c r="G434" s="5">
        <v>2391</v>
      </c>
      <c r="H434" s="3">
        <v>1E-4</v>
      </c>
      <c r="I434" s="3">
        <v>1E-4</v>
      </c>
      <c r="J434" s="3">
        <v>1.0562</v>
      </c>
      <c r="K434" s="4">
        <v>43470.71</v>
      </c>
    </row>
    <row r="435" spans="1:11">
      <c r="A435" s="6">
        <v>2021</v>
      </c>
      <c r="B435" t="s">
        <v>120</v>
      </c>
      <c r="C435" t="s">
        <v>121</v>
      </c>
      <c r="D435" t="s">
        <v>18</v>
      </c>
      <c r="E435" t="s">
        <v>19</v>
      </c>
      <c r="F435" s="4">
        <v>30601</v>
      </c>
      <c r="G435" s="5">
        <v>15921</v>
      </c>
      <c r="H435" s="3">
        <v>3.3E-3</v>
      </c>
      <c r="I435" s="3">
        <v>4.5000000000000005E-3</v>
      </c>
      <c r="J435" s="3">
        <v>1.0562</v>
      </c>
      <c r="K435" s="4">
        <v>28971.95</v>
      </c>
    </row>
    <row r="436" spans="1:11">
      <c r="A436" s="6">
        <v>2021</v>
      </c>
      <c r="B436" t="s">
        <v>120</v>
      </c>
      <c r="C436" t="s">
        <v>121</v>
      </c>
      <c r="D436" t="s">
        <v>23</v>
      </c>
      <c r="E436" t="s">
        <v>24</v>
      </c>
      <c r="F436" s="4">
        <v>7635</v>
      </c>
      <c r="G436" s="5">
        <v>1383</v>
      </c>
      <c r="H436" s="3">
        <v>0</v>
      </c>
      <c r="I436" s="3">
        <v>1E-4</v>
      </c>
      <c r="J436" s="3">
        <v>1.0562</v>
      </c>
      <c r="K436" s="4">
        <v>7228.55</v>
      </c>
    </row>
    <row r="437" spans="1:11">
      <c r="A437" s="6">
        <v>2021</v>
      </c>
      <c r="B437" t="s">
        <v>120</v>
      </c>
      <c r="C437" t="s">
        <v>121</v>
      </c>
      <c r="D437" t="s">
        <v>20</v>
      </c>
      <c r="E437" t="s">
        <v>21</v>
      </c>
      <c r="F437" s="4">
        <v>4667</v>
      </c>
      <c r="G437" s="6">
        <v>439</v>
      </c>
      <c r="H437" s="3">
        <v>8.9999999999999998E-4</v>
      </c>
      <c r="I437" s="3">
        <v>1E-3</v>
      </c>
      <c r="J437" s="3">
        <v>1.0562</v>
      </c>
      <c r="K437" s="4">
        <v>4418.55</v>
      </c>
    </row>
    <row r="438" spans="1:11">
      <c r="A438" s="6">
        <v>2021</v>
      </c>
      <c r="B438" t="s">
        <v>120</v>
      </c>
      <c r="C438" t="s">
        <v>121</v>
      </c>
      <c r="D438" t="s">
        <v>25</v>
      </c>
      <c r="E438" t="s">
        <v>26</v>
      </c>
      <c r="F438" s="4">
        <v>3140</v>
      </c>
      <c r="G438" s="5">
        <v>5035</v>
      </c>
      <c r="H438" s="3">
        <v>1E-4</v>
      </c>
      <c r="I438" s="3">
        <v>1E-4</v>
      </c>
      <c r="J438" s="3">
        <v>1.0562</v>
      </c>
      <c r="K438" s="4">
        <v>2972.84</v>
      </c>
    </row>
    <row r="439" spans="1:11">
      <c r="A439" s="6">
        <v>2021</v>
      </c>
      <c r="B439" t="s">
        <v>120</v>
      </c>
      <c r="C439" t="s">
        <v>121</v>
      </c>
      <c r="D439" t="s">
        <v>22</v>
      </c>
      <c r="E439" t="s">
        <v>21</v>
      </c>
      <c r="F439" s="4">
        <v>3136</v>
      </c>
      <c r="G439" s="6">
        <v>579</v>
      </c>
      <c r="H439" s="3">
        <v>1.6000000000000001E-3</v>
      </c>
      <c r="I439" s="3">
        <v>1.6000000000000001E-3</v>
      </c>
      <c r="J439" s="3">
        <v>1.0562</v>
      </c>
      <c r="K439" s="4">
        <v>2969.05</v>
      </c>
    </row>
    <row r="440" spans="1:11">
      <c r="A440" s="6">
        <v>2021</v>
      </c>
      <c r="B440" t="s">
        <v>120</v>
      </c>
      <c r="C440" t="s">
        <v>121</v>
      </c>
      <c r="D440" t="s">
        <v>27</v>
      </c>
      <c r="E440" t="s">
        <v>26</v>
      </c>
      <c r="F440" s="4">
        <v>2005</v>
      </c>
      <c r="G440" s="5">
        <v>1878</v>
      </c>
      <c r="H440" s="3">
        <v>1E-4</v>
      </c>
      <c r="I440" s="3">
        <v>1E-4</v>
      </c>
      <c r="J440" s="3">
        <v>1.0562</v>
      </c>
      <c r="K440" s="4">
        <v>1898.26</v>
      </c>
    </row>
    <row r="441" spans="1:11">
      <c r="A441" s="6">
        <v>2021</v>
      </c>
      <c r="B441" t="s">
        <v>120</v>
      </c>
      <c r="C441" t="s">
        <v>121</v>
      </c>
      <c r="D441" t="s">
        <v>29</v>
      </c>
      <c r="E441" t="s">
        <v>19</v>
      </c>
      <c r="F441" s="4">
        <v>338</v>
      </c>
      <c r="G441" s="6">
        <v>716</v>
      </c>
      <c r="H441" s="3">
        <v>0</v>
      </c>
      <c r="I441" s="3">
        <v>1E-4</v>
      </c>
      <c r="J441" s="3">
        <v>1.0562</v>
      </c>
      <c r="K441" s="4">
        <v>320.01</v>
      </c>
    </row>
    <row r="442" spans="1:11">
      <c r="A442" s="6">
        <v>2021</v>
      </c>
      <c r="B442" t="s">
        <v>120</v>
      </c>
      <c r="C442" t="s">
        <v>121</v>
      </c>
      <c r="D442" t="s">
        <v>30</v>
      </c>
      <c r="E442" t="s">
        <v>19</v>
      </c>
      <c r="F442" s="4">
        <v>331</v>
      </c>
      <c r="G442" s="6">
        <v>139</v>
      </c>
      <c r="H442" s="3">
        <v>0</v>
      </c>
      <c r="I442" s="3">
        <v>0</v>
      </c>
      <c r="J442" s="3">
        <v>1.0562</v>
      </c>
      <c r="K442" s="4">
        <v>313.38</v>
      </c>
    </row>
    <row r="443" spans="1:11">
      <c r="A443" s="6">
        <v>2021</v>
      </c>
      <c r="B443" t="s">
        <v>120</v>
      </c>
      <c r="C443" t="s">
        <v>121</v>
      </c>
      <c r="D443" t="s">
        <v>28</v>
      </c>
      <c r="E443" t="s">
        <v>24</v>
      </c>
      <c r="F443" s="4">
        <v>212</v>
      </c>
      <c r="G443" s="6">
        <v>171</v>
      </c>
      <c r="H443" s="3">
        <v>0</v>
      </c>
      <c r="I443" s="3">
        <v>0</v>
      </c>
      <c r="J443" s="3">
        <v>1.0562</v>
      </c>
      <c r="K443" s="4">
        <v>200.71</v>
      </c>
    </row>
    <row r="444" spans="1:11">
      <c r="A444" s="6">
        <v>2021</v>
      </c>
      <c r="B444" t="s">
        <v>120</v>
      </c>
      <c r="C444" t="s">
        <v>121</v>
      </c>
      <c r="D444" t="s">
        <v>31</v>
      </c>
      <c r="E444" t="s">
        <v>24</v>
      </c>
      <c r="F444" s="4">
        <v>181</v>
      </c>
      <c r="G444" s="6">
        <v>36</v>
      </c>
      <c r="H444" s="3">
        <v>5.0000000000000001E-4</v>
      </c>
      <c r="I444" s="3">
        <v>5.0000000000000001E-4</v>
      </c>
      <c r="J444" s="3">
        <v>1.0562</v>
      </c>
      <c r="K444" s="4">
        <v>171.36</v>
      </c>
    </row>
    <row r="445" spans="1:11">
      <c r="A445" s="6">
        <v>2021</v>
      </c>
      <c r="B445" t="s">
        <v>120</v>
      </c>
      <c r="C445" t="s">
        <v>121</v>
      </c>
      <c r="D445" t="s">
        <v>33</v>
      </c>
      <c r="E445" t="s">
        <v>21</v>
      </c>
      <c r="F445" s="4">
        <v>47</v>
      </c>
      <c r="G445" s="6">
        <v>47</v>
      </c>
      <c r="H445" s="3">
        <v>1.4000000000000002E-3</v>
      </c>
      <c r="I445" s="3">
        <v>1.1999999999999999E-3</v>
      </c>
      <c r="J445" s="3">
        <v>1.0562</v>
      </c>
      <c r="K445" s="4">
        <v>44.5</v>
      </c>
    </row>
    <row r="446" spans="1:11">
      <c r="A446" s="6">
        <v>2021</v>
      </c>
      <c r="B446" t="s">
        <v>120</v>
      </c>
      <c r="C446" t="s">
        <v>121</v>
      </c>
      <c r="D446" t="s">
        <v>64</v>
      </c>
      <c r="E446" t="s">
        <v>50</v>
      </c>
      <c r="F446" s="4">
        <v>12</v>
      </c>
      <c r="G446" s="6">
        <v>12</v>
      </c>
      <c r="H446" s="3">
        <v>0</v>
      </c>
      <c r="I446" s="3">
        <v>0</v>
      </c>
      <c r="J446" s="3">
        <v>1.0562</v>
      </c>
      <c r="K446" s="4">
        <v>11.36</v>
      </c>
    </row>
    <row r="447" spans="1:11">
      <c r="A447" s="6">
        <v>2021</v>
      </c>
      <c r="B447" t="s">
        <v>120</v>
      </c>
      <c r="C447" t="s">
        <v>121</v>
      </c>
      <c r="D447" t="s">
        <v>37</v>
      </c>
      <c r="E447" t="s">
        <v>38</v>
      </c>
      <c r="F447" s="4">
        <v>6</v>
      </c>
      <c r="G447" s="6">
        <v>4</v>
      </c>
      <c r="H447" s="3">
        <v>0</v>
      </c>
      <c r="I447" s="3">
        <v>0</v>
      </c>
      <c r="J447" s="3">
        <v>1.0562</v>
      </c>
      <c r="K447" s="4">
        <v>5.68</v>
      </c>
    </row>
    <row r="448" spans="1:11">
      <c r="A448" s="6">
        <v>2021</v>
      </c>
      <c r="B448" t="s">
        <v>120</v>
      </c>
      <c r="C448" t="s">
        <v>121</v>
      </c>
      <c r="D448" t="s">
        <v>39</v>
      </c>
      <c r="E448" t="s">
        <v>40</v>
      </c>
      <c r="F448" s="4">
        <v>5</v>
      </c>
      <c r="G448" s="6">
        <v>9</v>
      </c>
      <c r="H448" s="3">
        <v>0</v>
      </c>
      <c r="I448" s="3">
        <v>0</v>
      </c>
      <c r="J448" s="3">
        <v>1.0562</v>
      </c>
      <c r="K448" s="4">
        <v>4.7300000000000004</v>
      </c>
    </row>
    <row r="449" spans="1:11">
      <c r="A449" s="6">
        <v>2021</v>
      </c>
      <c r="B449" t="s">
        <v>120</v>
      </c>
      <c r="C449" t="s">
        <v>121</v>
      </c>
      <c r="D449" t="s">
        <v>34</v>
      </c>
      <c r="E449" t="s">
        <v>21</v>
      </c>
      <c r="F449" s="4">
        <v>5</v>
      </c>
      <c r="G449" s="6">
        <v>5</v>
      </c>
      <c r="H449" s="3">
        <v>1E-4</v>
      </c>
      <c r="I449" s="3">
        <v>1E-4</v>
      </c>
      <c r="J449" s="3">
        <v>1.0562</v>
      </c>
      <c r="K449" s="4">
        <v>4.7300000000000004</v>
      </c>
    </row>
    <row r="450" spans="1:11">
      <c r="A450" s="6">
        <v>2021</v>
      </c>
      <c r="B450" t="s">
        <v>120</v>
      </c>
      <c r="C450" t="s">
        <v>121</v>
      </c>
      <c r="D450" t="s">
        <v>32</v>
      </c>
      <c r="E450" t="s">
        <v>21</v>
      </c>
      <c r="F450" s="4">
        <v>3</v>
      </c>
      <c r="G450" s="6">
        <v>5</v>
      </c>
      <c r="H450" s="3">
        <v>0</v>
      </c>
      <c r="I450" s="3">
        <v>0</v>
      </c>
      <c r="J450" s="3">
        <v>1.0562</v>
      </c>
      <c r="K450" s="4">
        <v>2.84</v>
      </c>
    </row>
    <row r="451" spans="1:11">
      <c r="A451" s="6">
        <v>2021</v>
      </c>
      <c r="B451" t="s">
        <v>120</v>
      </c>
      <c r="C451" t="s">
        <v>121</v>
      </c>
      <c r="D451" t="s">
        <v>35</v>
      </c>
      <c r="E451" t="s">
        <v>36</v>
      </c>
      <c r="F451" s="4">
        <v>3</v>
      </c>
      <c r="G451" s="6">
        <v>3</v>
      </c>
      <c r="H451" s="3">
        <v>2.0000000000000001E-4</v>
      </c>
      <c r="I451" s="3">
        <v>2.9999999999999997E-4</v>
      </c>
      <c r="J451" s="3">
        <v>1.0562</v>
      </c>
      <c r="K451" s="4">
        <v>2.84</v>
      </c>
    </row>
    <row r="452" spans="1:11">
      <c r="A452" s="6">
        <v>2021</v>
      </c>
      <c r="B452" t="s">
        <v>120</v>
      </c>
      <c r="C452" t="s">
        <v>121</v>
      </c>
      <c r="D452" t="s">
        <v>42</v>
      </c>
      <c r="E452" t="s">
        <v>43</v>
      </c>
      <c r="F452" s="4">
        <v>3</v>
      </c>
      <c r="G452" s="6">
        <v>1</v>
      </c>
      <c r="H452" s="3">
        <v>0</v>
      </c>
      <c r="I452" s="3">
        <v>0</v>
      </c>
      <c r="J452" s="3">
        <v>1.0562</v>
      </c>
      <c r="K452" s="4">
        <v>2.84</v>
      </c>
    </row>
    <row r="453" spans="1:11">
      <c r="A453" s="6">
        <v>2021</v>
      </c>
      <c r="B453" t="s">
        <v>120</v>
      </c>
      <c r="C453" t="s">
        <v>121</v>
      </c>
      <c r="D453" t="s">
        <v>41</v>
      </c>
      <c r="E453" t="s">
        <v>26</v>
      </c>
      <c r="F453" s="4">
        <v>2</v>
      </c>
      <c r="G453" s="6">
        <v>6</v>
      </c>
      <c r="H453" s="3">
        <v>0</v>
      </c>
      <c r="I453" s="3">
        <v>0</v>
      </c>
      <c r="J453" s="3">
        <v>1.0562</v>
      </c>
      <c r="K453" s="4">
        <v>1.89</v>
      </c>
    </row>
    <row r="454" spans="1:11">
      <c r="A454" s="6">
        <v>2021</v>
      </c>
      <c r="B454" t="s">
        <v>120</v>
      </c>
      <c r="C454" t="s">
        <v>121</v>
      </c>
      <c r="D454" t="s">
        <v>44</v>
      </c>
      <c r="E454" t="s">
        <v>26</v>
      </c>
      <c r="F454" s="4">
        <v>1</v>
      </c>
      <c r="G454" s="6">
        <v>1</v>
      </c>
      <c r="H454" s="3">
        <v>0</v>
      </c>
      <c r="I454" s="3">
        <v>0</v>
      </c>
      <c r="J454" s="3">
        <v>1.0562</v>
      </c>
      <c r="K454" s="4">
        <v>0.95</v>
      </c>
    </row>
    <row r="455" spans="1:11">
      <c r="A455" s="6">
        <v>2021</v>
      </c>
      <c r="B455" t="s">
        <v>122</v>
      </c>
      <c r="C455" t="s">
        <v>123</v>
      </c>
      <c r="D455" t="s">
        <v>27</v>
      </c>
      <c r="E455" t="s">
        <v>26</v>
      </c>
      <c r="F455" s="4">
        <v>182952</v>
      </c>
      <c r="G455" s="5">
        <v>124484</v>
      </c>
      <c r="H455" s="3">
        <v>5.5000000000000005E-3</v>
      </c>
      <c r="I455" s="3">
        <v>5.4000000000000003E-3</v>
      </c>
      <c r="J455" s="3">
        <v>1.0562</v>
      </c>
      <c r="K455" s="4">
        <v>173212.54</v>
      </c>
    </row>
    <row r="456" spans="1:11">
      <c r="A456" s="6">
        <v>2021</v>
      </c>
      <c r="B456" t="s">
        <v>122</v>
      </c>
      <c r="C456" t="s">
        <v>123</v>
      </c>
      <c r="D456" t="s">
        <v>30</v>
      </c>
      <c r="E456" t="s">
        <v>19</v>
      </c>
      <c r="F456" s="4">
        <v>132827</v>
      </c>
      <c r="G456" s="5">
        <v>40205</v>
      </c>
      <c r="H456" s="3">
        <v>4.8999999999999998E-3</v>
      </c>
      <c r="I456" s="3">
        <v>4.1999999999999997E-3</v>
      </c>
      <c r="J456" s="3">
        <v>1.0562</v>
      </c>
      <c r="K456" s="4">
        <v>125755.95</v>
      </c>
    </row>
    <row r="457" spans="1:11">
      <c r="A457" s="6">
        <v>2021</v>
      </c>
      <c r="B457" t="s">
        <v>122</v>
      </c>
      <c r="C457" t="s">
        <v>123</v>
      </c>
      <c r="D457" t="s">
        <v>29</v>
      </c>
      <c r="E457" t="s">
        <v>19</v>
      </c>
      <c r="F457" s="4">
        <v>80441</v>
      </c>
      <c r="G457" s="5">
        <v>93710</v>
      </c>
      <c r="H457" s="3">
        <v>1.0700000000000001E-2</v>
      </c>
      <c r="I457" s="3">
        <v>9.300000000000001E-3</v>
      </c>
      <c r="J457" s="3">
        <v>1.0562</v>
      </c>
      <c r="K457" s="4">
        <v>76158.720000000001</v>
      </c>
    </row>
    <row r="458" spans="1:11">
      <c r="A458" s="6">
        <v>2021</v>
      </c>
      <c r="B458" t="s">
        <v>122</v>
      </c>
      <c r="C458" t="s">
        <v>123</v>
      </c>
      <c r="D458" t="s">
        <v>28</v>
      </c>
      <c r="E458" t="s">
        <v>24</v>
      </c>
      <c r="F458" s="4">
        <v>59059</v>
      </c>
      <c r="G458" s="5">
        <v>47734</v>
      </c>
      <c r="H458" s="3">
        <v>5.1999999999999998E-3</v>
      </c>
      <c r="I458" s="3">
        <v>4.6999999999999993E-3</v>
      </c>
      <c r="J458" s="3">
        <v>1.0562</v>
      </c>
      <c r="K458" s="4">
        <v>55914.99</v>
      </c>
    </row>
    <row r="459" spans="1:11">
      <c r="A459" s="6">
        <v>2021</v>
      </c>
      <c r="B459" t="s">
        <v>122</v>
      </c>
      <c r="C459" t="s">
        <v>123</v>
      </c>
      <c r="D459" t="s">
        <v>46</v>
      </c>
      <c r="E459" t="s">
        <v>40</v>
      </c>
      <c r="F459" s="4">
        <v>39900</v>
      </c>
      <c r="G459" s="5">
        <v>65653</v>
      </c>
      <c r="H459" s="3">
        <v>4.0999999999999995E-3</v>
      </c>
      <c r="I459" s="3">
        <v>6.8000000000000005E-3</v>
      </c>
      <c r="J459" s="3">
        <v>1.0562</v>
      </c>
      <c r="K459" s="4">
        <v>37775.919999999998</v>
      </c>
    </row>
    <row r="460" spans="1:11">
      <c r="A460" s="6">
        <v>2021</v>
      </c>
      <c r="B460" t="s">
        <v>122</v>
      </c>
      <c r="C460" t="s">
        <v>123</v>
      </c>
      <c r="D460" t="s">
        <v>23</v>
      </c>
      <c r="E460" t="s">
        <v>24</v>
      </c>
      <c r="F460" s="4">
        <v>29137</v>
      </c>
      <c r="G460" s="5">
        <v>3759</v>
      </c>
      <c r="H460" s="3">
        <v>2.0000000000000001E-4</v>
      </c>
      <c r="I460" s="3">
        <v>2.0000000000000001E-4</v>
      </c>
      <c r="J460" s="3">
        <v>1.0562</v>
      </c>
      <c r="K460" s="4">
        <v>27585.89</v>
      </c>
    </row>
    <row r="461" spans="1:11">
      <c r="A461" s="6">
        <v>2021</v>
      </c>
      <c r="B461" t="s">
        <v>122</v>
      </c>
      <c r="C461" t="s">
        <v>123</v>
      </c>
      <c r="D461" t="s">
        <v>37</v>
      </c>
      <c r="E461" t="s">
        <v>38</v>
      </c>
      <c r="F461" s="4">
        <v>19129</v>
      </c>
      <c r="G461" s="5">
        <v>21167</v>
      </c>
      <c r="H461" s="3">
        <v>2E-3</v>
      </c>
      <c r="I461" s="3">
        <v>3.4999999999999996E-3</v>
      </c>
      <c r="J461" s="3">
        <v>1.0562</v>
      </c>
      <c r="K461" s="4">
        <v>18110.669999999998</v>
      </c>
    </row>
    <row r="462" spans="1:11">
      <c r="A462" s="6">
        <v>2021</v>
      </c>
      <c r="B462" t="s">
        <v>122</v>
      </c>
      <c r="C462" t="s">
        <v>123</v>
      </c>
      <c r="D462" t="s">
        <v>56</v>
      </c>
      <c r="E462" t="s">
        <v>57</v>
      </c>
      <c r="F462" s="4">
        <v>19054</v>
      </c>
      <c r="G462" s="5">
        <v>41397</v>
      </c>
      <c r="H462" s="3">
        <v>5.1999999999999998E-3</v>
      </c>
      <c r="I462" s="3">
        <v>3.0999999999999999E-3</v>
      </c>
      <c r="J462" s="3">
        <v>1.0562</v>
      </c>
      <c r="K462" s="4">
        <v>18039.66</v>
      </c>
    </row>
    <row r="463" spans="1:11">
      <c r="A463" s="6">
        <v>2021</v>
      </c>
      <c r="B463" t="s">
        <v>122</v>
      </c>
      <c r="C463" t="s">
        <v>123</v>
      </c>
      <c r="D463" t="s">
        <v>15</v>
      </c>
      <c r="F463" s="4">
        <v>18068</v>
      </c>
      <c r="G463" s="5">
        <v>20370</v>
      </c>
      <c r="J463" s="3">
        <v>1.0562</v>
      </c>
      <c r="K463" s="4">
        <v>17106.150000000001</v>
      </c>
    </row>
    <row r="464" spans="1:11">
      <c r="A464" s="6">
        <v>2021</v>
      </c>
      <c r="B464" t="s">
        <v>122</v>
      </c>
      <c r="C464" t="s">
        <v>123</v>
      </c>
      <c r="D464" t="s">
        <v>60</v>
      </c>
      <c r="E464" t="s">
        <v>43</v>
      </c>
      <c r="F464" s="4">
        <v>16521</v>
      </c>
      <c r="G464" s="5">
        <v>3671</v>
      </c>
      <c r="H464" s="3">
        <v>2.5999999999999999E-3</v>
      </c>
      <c r="I464" s="3">
        <v>2.5000000000000001E-3</v>
      </c>
      <c r="J464" s="3">
        <v>1.0562</v>
      </c>
      <c r="K464" s="4">
        <v>15641.5</v>
      </c>
    </row>
    <row r="465" spans="1:11">
      <c r="A465" s="6">
        <v>2021</v>
      </c>
      <c r="B465" t="s">
        <v>122</v>
      </c>
      <c r="C465" t="s">
        <v>123</v>
      </c>
      <c r="D465" t="s">
        <v>16</v>
      </c>
      <c r="E465" t="s">
        <v>17</v>
      </c>
      <c r="F465" s="4">
        <v>16416</v>
      </c>
      <c r="G465" s="5">
        <v>1350</v>
      </c>
      <c r="H465" s="3">
        <v>0</v>
      </c>
      <c r="I465" s="3">
        <v>0</v>
      </c>
      <c r="J465" s="3">
        <v>1.0562</v>
      </c>
      <c r="K465" s="4">
        <v>15542.09</v>
      </c>
    </row>
    <row r="466" spans="1:11">
      <c r="A466" s="6">
        <v>2021</v>
      </c>
      <c r="B466" t="s">
        <v>122</v>
      </c>
      <c r="C466" t="s">
        <v>123</v>
      </c>
      <c r="D466" t="s">
        <v>18</v>
      </c>
      <c r="E466" t="s">
        <v>19</v>
      </c>
      <c r="F466" s="4">
        <v>5758</v>
      </c>
      <c r="G466" s="5">
        <v>1948</v>
      </c>
      <c r="H466" s="3">
        <v>5.9999999999999995E-4</v>
      </c>
      <c r="I466" s="3">
        <v>5.9999999999999995E-4</v>
      </c>
      <c r="J466" s="3">
        <v>1.0562</v>
      </c>
      <c r="K466" s="4">
        <v>5451.47</v>
      </c>
    </row>
    <row r="467" spans="1:11">
      <c r="A467" s="6">
        <v>2021</v>
      </c>
      <c r="B467" t="s">
        <v>122</v>
      </c>
      <c r="C467" t="s">
        <v>123</v>
      </c>
      <c r="D467" t="s">
        <v>44</v>
      </c>
      <c r="E467" t="s">
        <v>26</v>
      </c>
      <c r="F467" s="4">
        <v>4067</v>
      </c>
      <c r="G467" s="5">
        <v>5275</v>
      </c>
      <c r="H467" s="3">
        <v>1.7000000000000001E-3</v>
      </c>
      <c r="I467" s="3">
        <v>1.7000000000000001E-3</v>
      </c>
      <c r="J467" s="3">
        <v>1.0562</v>
      </c>
      <c r="K467" s="4">
        <v>3850.49</v>
      </c>
    </row>
    <row r="468" spans="1:11">
      <c r="A468" s="6">
        <v>2021</v>
      </c>
      <c r="B468" t="s">
        <v>122</v>
      </c>
      <c r="C468" t="s">
        <v>123</v>
      </c>
      <c r="D468" t="s">
        <v>52</v>
      </c>
      <c r="E468" t="s">
        <v>53</v>
      </c>
      <c r="F468" s="4">
        <v>1027</v>
      </c>
      <c r="G468" s="6">
        <v>988</v>
      </c>
      <c r="H468" s="3">
        <v>1.5E-3</v>
      </c>
      <c r="I468" s="3">
        <v>1.6000000000000001E-3</v>
      </c>
      <c r="J468" s="3">
        <v>1.0562</v>
      </c>
      <c r="K468" s="4">
        <v>972.33</v>
      </c>
    </row>
    <row r="469" spans="1:11">
      <c r="A469" s="6">
        <v>2021</v>
      </c>
      <c r="B469" t="s">
        <v>122</v>
      </c>
      <c r="C469" t="s">
        <v>123</v>
      </c>
      <c r="D469" t="s">
        <v>39</v>
      </c>
      <c r="E469" t="s">
        <v>40</v>
      </c>
      <c r="F469" s="4">
        <v>968</v>
      </c>
      <c r="G469" s="5">
        <v>4102</v>
      </c>
      <c r="H469" s="3">
        <v>3.5999999999999999E-3</v>
      </c>
      <c r="I469" s="3">
        <v>8.199999999999999E-3</v>
      </c>
      <c r="J469" s="3">
        <v>1.0562</v>
      </c>
      <c r="K469" s="4">
        <v>916.47</v>
      </c>
    </row>
    <row r="470" spans="1:11">
      <c r="A470" s="6">
        <v>2021</v>
      </c>
      <c r="B470" t="s">
        <v>122</v>
      </c>
      <c r="C470" t="s">
        <v>123</v>
      </c>
      <c r="D470" t="s">
        <v>32</v>
      </c>
      <c r="E470" t="s">
        <v>21</v>
      </c>
      <c r="F470" s="4">
        <v>413</v>
      </c>
      <c r="G470" s="6">
        <v>353</v>
      </c>
      <c r="H470" s="3">
        <v>2.0999999999999999E-3</v>
      </c>
      <c r="I470" s="3">
        <v>1.7000000000000001E-3</v>
      </c>
      <c r="J470" s="3">
        <v>1.0562</v>
      </c>
      <c r="K470" s="4">
        <v>391.01</v>
      </c>
    </row>
    <row r="471" spans="1:11">
      <c r="A471" s="6">
        <v>2021</v>
      </c>
      <c r="B471" t="s">
        <v>122</v>
      </c>
      <c r="C471" t="s">
        <v>123</v>
      </c>
      <c r="D471" t="s">
        <v>64</v>
      </c>
      <c r="E471" t="s">
        <v>50</v>
      </c>
      <c r="F471" s="4">
        <v>353</v>
      </c>
      <c r="G471" s="6">
        <v>442</v>
      </c>
      <c r="H471" s="3">
        <v>5.0000000000000001E-4</v>
      </c>
      <c r="I471" s="3">
        <v>5.0000000000000001E-4</v>
      </c>
      <c r="J471" s="3">
        <v>1.0562</v>
      </c>
      <c r="K471" s="4">
        <v>334.21</v>
      </c>
    </row>
    <row r="472" spans="1:11">
      <c r="A472" s="6">
        <v>2021</v>
      </c>
      <c r="B472" t="s">
        <v>122</v>
      </c>
      <c r="C472" t="s">
        <v>123</v>
      </c>
      <c r="D472" t="s">
        <v>67</v>
      </c>
      <c r="E472" t="s">
        <v>68</v>
      </c>
      <c r="F472" s="4">
        <v>311</v>
      </c>
      <c r="G472" s="6">
        <v>520</v>
      </c>
      <c r="H472" s="3">
        <v>2.0000000000000001E-4</v>
      </c>
      <c r="I472" s="3">
        <v>1E-4</v>
      </c>
      <c r="J472" s="3">
        <v>1.0562</v>
      </c>
      <c r="K472" s="4">
        <v>294.44</v>
      </c>
    </row>
    <row r="473" spans="1:11">
      <c r="A473" s="6">
        <v>2021</v>
      </c>
      <c r="B473" t="s">
        <v>122</v>
      </c>
      <c r="C473" t="s">
        <v>123</v>
      </c>
      <c r="D473" t="s">
        <v>65</v>
      </c>
      <c r="E473" t="s">
        <v>59</v>
      </c>
      <c r="F473" s="4">
        <v>207</v>
      </c>
      <c r="G473" s="6">
        <v>147</v>
      </c>
      <c r="H473" s="3">
        <v>0</v>
      </c>
      <c r="I473" s="3">
        <v>0</v>
      </c>
      <c r="J473" s="3">
        <v>1.0562</v>
      </c>
      <c r="K473" s="4">
        <v>195.98</v>
      </c>
    </row>
    <row r="474" spans="1:11">
      <c r="A474" s="6">
        <v>2021</v>
      </c>
      <c r="B474" t="s">
        <v>122</v>
      </c>
      <c r="C474" t="s">
        <v>123</v>
      </c>
      <c r="D474" t="s">
        <v>41</v>
      </c>
      <c r="E474" t="s">
        <v>26</v>
      </c>
      <c r="F474" s="4">
        <v>125</v>
      </c>
      <c r="G474" s="6">
        <v>344</v>
      </c>
      <c r="H474" s="3">
        <v>0</v>
      </c>
      <c r="I474" s="3">
        <v>0</v>
      </c>
      <c r="J474" s="3">
        <v>1.0562</v>
      </c>
      <c r="K474" s="4">
        <v>118.35</v>
      </c>
    </row>
    <row r="475" spans="1:11">
      <c r="A475" s="6">
        <v>2021</v>
      </c>
      <c r="B475" t="s">
        <v>122</v>
      </c>
      <c r="C475" t="s">
        <v>123</v>
      </c>
      <c r="D475" t="s">
        <v>101</v>
      </c>
      <c r="E475" t="s">
        <v>59</v>
      </c>
      <c r="F475" s="4">
        <v>74</v>
      </c>
      <c r="G475" s="6">
        <v>46</v>
      </c>
      <c r="H475" s="3">
        <v>0</v>
      </c>
      <c r="I475" s="3">
        <v>0</v>
      </c>
      <c r="J475" s="3">
        <v>1.0562</v>
      </c>
      <c r="K475" s="4">
        <v>70.06</v>
      </c>
    </row>
    <row r="476" spans="1:11">
      <c r="A476" s="6">
        <v>2021</v>
      </c>
      <c r="B476" t="s">
        <v>122</v>
      </c>
      <c r="C476" t="s">
        <v>123</v>
      </c>
      <c r="D476" t="s">
        <v>42</v>
      </c>
      <c r="E476" t="s">
        <v>43</v>
      </c>
      <c r="F476" s="4">
        <v>63</v>
      </c>
      <c r="G476" s="6">
        <v>22</v>
      </c>
      <c r="H476" s="3">
        <v>2.9999999999999997E-4</v>
      </c>
      <c r="I476" s="3">
        <v>4.0000000000000002E-4</v>
      </c>
      <c r="J476" s="3">
        <v>1.0562</v>
      </c>
      <c r="K476" s="4">
        <v>59.65</v>
      </c>
    </row>
    <row r="477" spans="1:11">
      <c r="A477" s="6">
        <v>2021</v>
      </c>
      <c r="B477" t="s">
        <v>122</v>
      </c>
      <c r="C477" t="s">
        <v>123</v>
      </c>
      <c r="D477" t="s">
        <v>33</v>
      </c>
      <c r="E477" t="s">
        <v>21</v>
      </c>
      <c r="F477" s="4">
        <v>44</v>
      </c>
      <c r="G477" s="6">
        <v>57</v>
      </c>
      <c r="H477" s="3">
        <v>1.2999999999999999E-3</v>
      </c>
      <c r="I477" s="3">
        <v>1.5E-3</v>
      </c>
      <c r="J477" s="3">
        <v>1.0562</v>
      </c>
      <c r="K477" s="4">
        <v>41.66</v>
      </c>
    </row>
    <row r="478" spans="1:11">
      <c r="A478" s="6">
        <v>2021</v>
      </c>
      <c r="B478" t="s">
        <v>122</v>
      </c>
      <c r="C478" t="s">
        <v>123</v>
      </c>
      <c r="D478" t="s">
        <v>75</v>
      </c>
      <c r="E478" t="s">
        <v>59</v>
      </c>
      <c r="F478" s="4">
        <v>40</v>
      </c>
      <c r="G478" s="6">
        <v>36</v>
      </c>
      <c r="H478" s="3">
        <v>0</v>
      </c>
      <c r="I478" s="3">
        <v>0</v>
      </c>
      <c r="J478" s="3">
        <v>1.0562</v>
      </c>
      <c r="K478" s="4">
        <v>37.869999999999997</v>
      </c>
    </row>
    <row r="479" spans="1:11">
      <c r="A479" s="6">
        <v>2021</v>
      </c>
      <c r="B479" t="s">
        <v>122</v>
      </c>
      <c r="C479" t="s">
        <v>123</v>
      </c>
      <c r="D479" t="s">
        <v>58</v>
      </c>
      <c r="E479" t="s">
        <v>59</v>
      </c>
      <c r="F479" s="4">
        <v>37</v>
      </c>
      <c r="G479" s="6">
        <v>17</v>
      </c>
      <c r="H479" s="3">
        <v>0</v>
      </c>
      <c r="I479" s="3">
        <v>0</v>
      </c>
      <c r="J479" s="3">
        <v>1.0562</v>
      </c>
      <c r="K479" s="4">
        <v>35.03</v>
      </c>
    </row>
    <row r="480" spans="1:11">
      <c r="A480" s="6">
        <v>2021</v>
      </c>
      <c r="B480" t="s">
        <v>122</v>
      </c>
      <c r="C480" t="s">
        <v>123</v>
      </c>
      <c r="D480" t="s">
        <v>51</v>
      </c>
      <c r="E480" t="s">
        <v>21</v>
      </c>
      <c r="F480" s="4">
        <v>30</v>
      </c>
      <c r="G480" s="6">
        <v>30</v>
      </c>
      <c r="H480" s="3">
        <v>4.0000000000000002E-4</v>
      </c>
      <c r="I480" s="3">
        <v>4.0000000000000002E-4</v>
      </c>
      <c r="J480" s="3">
        <v>1.0562</v>
      </c>
      <c r="K480" s="4">
        <v>28.4</v>
      </c>
    </row>
    <row r="481" spans="1:11">
      <c r="A481" s="6">
        <v>2021</v>
      </c>
      <c r="B481" t="s">
        <v>122</v>
      </c>
      <c r="C481" t="s">
        <v>123</v>
      </c>
      <c r="D481" t="s">
        <v>66</v>
      </c>
      <c r="E481" t="s">
        <v>59</v>
      </c>
      <c r="F481" s="4">
        <v>24</v>
      </c>
      <c r="G481" s="6">
        <v>9</v>
      </c>
      <c r="H481" s="3">
        <v>0</v>
      </c>
      <c r="I481" s="3">
        <v>0</v>
      </c>
      <c r="J481" s="3">
        <v>1.0562</v>
      </c>
      <c r="K481" s="4">
        <v>22.72</v>
      </c>
    </row>
    <row r="482" spans="1:11">
      <c r="A482" s="6">
        <v>2021</v>
      </c>
      <c r="B482" t="s">
        <v>122</v>
      </c>
      <c r="C482" t="s">
        <v>123</v>
      </c>
      <c r="D482" t="s">
        <v>102</v>
      </c>
      <c r="E482" t="s">
        <v>59</v>
      </c>
      <c r="F482" s="4">
        <v>21</v>
      </c>
      <c r="G482" s="6">
        <v>36</v>
      </c>
      <c r="H482" s="3">
        <v>0</v>
      </c>
      <c r="I482" s="3">
        <v>0</v>
      </c>
      <c r="J482" s="3">
        <v>1.0562</v>
      </c>
      <c r="K482" s="4">
        <v>19.88</v>
      </c>
    </row>
    <row r="483" spans="1:11">
      <c r="A483" s="6">
        <v>2021</v>
      </c>
      <c r="B483" t="s">
        <v>122</v>
      </c>
      <c r="C483" t="s">
        <v>123</v>
      </c>
      <c r="D483" t="s">
        <v>63</v>
      </c>
      <c r="E483" t="s">
        <v>21</v>
      </c>
      <c r="F483" s="4">
        <v>15</v>
      </c>
      <c r="G483" s="6">
        <v>8</v>
      </c>
      <c r="H483" s="3">
        <v>2.0000000000000001E-4</v>
      </c>
      <c r="I483" s="3">
        <v>2.0000000000000001E-4</v>
      </c>
      <c r="J483" s="3">
        <v>1.0562</v>
      </c>
      <c r="K483" s="4">
        <v>14.2</v>
      </c>
    </row>
    <row r="484" spans="1:11">
      <c r="A484" s="6">
        <v>2021</v>
      </c>
      <c r="B484" t="s">
        <v>122</v>
      </c>
      <c r="C484" t="s">
        <v>123</v>
      </c>
      <c r="D484" t="s">
        <v>82</v>
      </c>
      <c r="E484" t="s">
        <v>59</v>
      </c>
      <c r="F484" s="4">
        <v>15</v>
      </c>
      <c r="G484" s="6">
        <v>10</v>
      </c>
      <c r="H484" s="3">
        <v>0</v>
      </c>
      <c r="I484" s="3">
        <v>0</v>
      </c>
      <c r="J484" s="3">
        <v>1.0562</v>
      </c>
      <c r="K484" s="4">
        <v>14.2</v>
      </c>
    </row>
    <row r="485" spans="1:11">
      <c r="A485" s="6">
        <v>2021</v>
      </c>
      <c r="B485" t="s">
        <v>122</v>
      </c>
      <c r="C485" t="s">
        <v>123</v>
      </c>
      <c r="D485" t="s">
        <v>103</v>
      </c>
      <c r="E485" t="s">
        <v>59</v>
      </c>
      <c r="F485" s="4">
        <v>5</v>
      </c>
      <c r="G485" s="6">
        <v>3</v>
      </c>
      <c r="H485" s="3">
        <v>0</v>
      </c>
      <c r="I485" s="3">
        <v>0</v>
      </c>
      <c r="J485" s="3">
        <v>1.0562</v>
      </c>
      <c r="K485" s="4">
        <v>4.7300000000000004</v>
      </c>
    </row>
    <row r="486" spans="1:11">
      <c r="A486" s="6">
        <v>2021</v>
      </c>
      <c r="B486" t="s">
        <v>122</v>
      </c>
      <c r="C486" t="s">
        <v>123</v>
      </c>
      <c r="D486" t="s">
        <v>106</v>
      </c>
      <c r="E486" t="s">
        <v>59</v>
      </c>
      <c r="F486" s="4">
        <v>4</v>
      </c>
      <c r="G486" s="6">
        <v>1</v>
      </c>
      <c r="H486" s="3">
        <v>0</v>
      </c>
      <c r="I486" s="3">
        <v>0</v>
      </c>
      <c r="J486" s="3">
        <v>1.0562</v>
      </c>
      <c r="K486" s="4">
        <v>3.79</v>
      </c>
    </row>
    <row r="487" spans="1:11">
      <c r="A487" s="6">
        <v>2021</v>
      </c>
      <c r="B487" t="s">
        <v>122</v>
      </c>
      <c r="C487" t="s">
        <v>123</v>
      </c>
      <c r="D487" t="s">
        <v>80</v>
      </c>
      <c r="E487" t="s">
        <v>21</v>
      </c>
      <c r="F487" s="4">
        <v>4</v>
      </c>
      <c r="G487" s="6">
        <v>6</v>
      </c>
      <c r="H487" s="3">
        <v>0</v>
      </c>
      <c r="I487" s="3">
        <v>0</v>
      </c>
      <c r="J487" s="3">
        <v>1.0562</v>
      </c>
      <c r="K487" s="4">
        <v>3.79</v>
      </c>
    </row>
    <row r="488" spans="1:11">
      <c r="A488" s="6">
        <v>2021</v>
      </c>
      <c r="B488" t="s">
        <v>122</v>
      </c>
      <c r="C488" t="s">
        <v>123</v>
      </c>
      <c r="D488" t="s">
        <v>78</v>
      </c>
      <c r="E488" t="s">
        <v>24</v>
      </c>
      <c r="F488" s="4">
        <v>2</v>
      </c>
      <c r="G488" s="6">
        <v>2</v>
      </c>
      <c r="H488" s="3">
        <v>5.0000000000000001E-4</v>
      </c>
      <c r="I488" s="3">
        <v>4.0000000000000002E-4</v>
      </c>
      <c r="J488" s="3">
        <v>1.0562</v>
      </c>
      <c r="K488" s="4">
        <v>1.89</v>
      </c>
    </row>
    <row r="489" spans="1:11">
      <c r="A489" s="6">
        <v>2021</v>
      </c>
      <c r="B489" t="s">
        <v>122</v>
      </c>
      <c r="C489" t="s">
        <v>123</v>
      </c>
      <c r="D489" t="s">
        <v>79</v>
      </c>
      <c r="E489" t="s">
        <v>21</v>
      </c>
      <c r="F489" s="4">
        <v>2</v>
      </c>
      <c r="G489" s="6">
        <v>1</v>
      </c>
      <c r="H489" s="3">
        <v>1E-4</v>
      </c>
      <c r="I489" s="3">
        <v>1E-4</v>
      </c>
      <c r="J489" s="3">
        <v>1.0562</v>
      </c>
      <c r="K489" s="4">
        <v>1.89</v>
      </c>
    </row>
    <row r="490" spans="1:11">
      <c r="A490" s="6">
        <v>2021</v>
      </c>
      <c r="B490" t="s">
        <v>122</v>
      </c>
      <c r="C490" t="s">
        <v>123</v>
      </c>
      <c r="D490" t="s">
        <v>45</v>
      </c>
      <c r="E490" t="s">
        <v>21</v>
      </c>
      <c r="F490" s="4">
        <v>2</v>
      </c>
      <c r="G490" s="6">
        <v>1</v>
      </c>
      <c r="H490" s="3">
        <v>0</v>
      </c>
      <c r="I490" s="3">
        <v>0</v>
      </c>
      <c r="J490" s="3">
        <v>1.0562</v>
      </c>
      <c r="K490" s="4">
        <v>1.89</v>
      </c>
    </row>
    <row r="491" spans="1:11">
      <c r="A491" s="6">
        <v>2021</v>
      </c>
      <c r="B491" t="s">
        <v>122</v>
      </c>
      <c r="C491" t="s">
        <v>123</v>
      </c>
      <c r="D491" t="s">
        <v>70</v>
      </c>
      <c r="E491" t="s">
        <v>21</v>
      </c>
      <c r="F491" s="4">
        <v>2</v>
      </c>
      <c r="G491" s="6">
        <v>1</v>
      </c>
      <c r="H491" s="3">
        <v>1E-4</v>
      </c>
      <c r="I491" s="3">
        <v>1E-4</v>
      </c>
      <c r="J491" s="3">
        <v>1.0562</v>
      </c>
      <c r="K491" s="4">
        <v>1.89</v>
      </c>
    </row>
    <row r="492" spans="1:11">
      <c r="A492" s="6">
        <v>2021</v>
      </c>
      <c r="B492" t="s">
        <v>122</v>
      </c>
      <c r="C492" t="s">
        <v>123</v>
      </c>
      <c r="D492" t="s">
        <v>77</v>
      </c>
      <c r="E492" t="s">
        <v>59</v>
      </c>
      <c r="F492" s="4">
        <v>1</v>
      </c>
      <c r="G492" s="6">
        <v>1</v>
      </c>
      <c r="H492" s="3">
        <v>0</v>
      </c>
      <c r="I492" s="3">
        <v>0</v>
      </c>
      <c r="J492" s="3">
        <v>1.0562</v>
      </c>
      <c r="K492" s="4">
        <v>0.95</v>
      </c>
    </row>
    <row r="493" spans="1:11">
      <c r="A493" s="6">
        <v>2021</v>
      </c>
      <c r="B493" t="s">
        <v>122</v>
      </c>
      <c r="C493" t="s">
        <v>123</v>
      </c>
      <c r="D493" t="s">
        <v>63</v>
      </c>
      <c r="E493" t="s">
        <v>21</v>
      </c>
      <c r="F493" s="4">
        <v>1</v>
      </c>
      <c r="G493" s="6">
        <v>1</v>
      </c>
      <c r="H493" s="3">
        <v>1E-4</v>
      </c>
      <c r="I493" s="3">
        <v>1E-4</v>
      </c>
      <c r="J493" s="3">
        <v>1.0562</v>
      </c>
      <c r="K493" s="4">
        <v>0.95</v>
      </c>
    </row>
    <row r="494" spans="1:11">
      <c r="A494" s="6">
        <v>2021</v>
      </c>
      <c r="B494" t="s">
        <v>122</v>
      </c>
      <c r="C494" t="s">
        <v>123</v>
      </c>
      <c r="D494" t="s">
        <v>88</v>
      </c>
      <c r="E494" t="s">
        <v>21</v>
      </c>
      <c r="F494" s="4">
        <v>1</v>
      </c>
      <c r="G494" s="6">
        <v>1</v>
      </c>
      <c r="H494" s="3">
        <v>1E-4</v>
      </c>
      <c r="I494" s="3">
        <v>4.0000000000000002E-4</v>
      </c>
      <c r="J494" s="3">
        <v>1.0562</v>
      </c>
      <c r="K494" s="4">
        <v>0.95</v>
      </c>
    </row>
    <row r="495" spans="1:11">
      <c r="A495" s="6">
        <v>2021</v>
      </c>
      <c r="B495" t="s">
        <v>124</v>
      </c>
      <c r="C495" t="s">
        <v>125</v>
      </c>
      <c r="D495" t="s">
        <v>30</v>
      </c>
      <c r="E495" t="s">
        <v>19</v>
      </c>
      <c r="F495" s="4">
        <v>153879</v>
      </c>
      <c r="G495" s="5">
        <v>46494</v>
      </c>
      <c r="H495" s="3">
        <v>5.6999999999999993E-3</v>
      </c>
      <c r="I495" s="3">
        <v>4.8999999999999998E-3</v>
      </c>
      <c r="J495" s="3">
        <v>1.0562</v>
      </c>
      <c r="K495" s="4">
        <v>145687.24</v>
      </c>
    </row>
    <row r="496" spans="1:11">
      <c r="A496" s="6">
        <v>2021</v>
      </c>
      <c r="B496" t="s">
        <v>124</v>
      </c>
      <c r="C496" t="s">
        <v>125</v>
      </c>
      <c r="D496" t="s">
        <v>27</v>
      </c>
      <c r="E496" t="s">
        <v>26</v>
      </c>
      <c r="F496" s="4">
        <v>123942</v>
      </c>
      <c r="G496" s="5">
        <v>83197</v>
      </c>
      <c r="H496" s="3">
        <v>3.7000000000000002E-3</v>
      </c>
      <c r="I496" s="3">
        <v>3.5999999999999999E-3</v>
      </c>
      <c r="J496" s="3">
        <v>1.0562</v>
      </c>
      <c r="K496" s="4">
        <v>117343.94</v>
      </c>
    </row>
    <row r="497" spans="1:11">
      <c r="A497" s="6">
        <v>2021</v>
      </c>
      <c r="B497" t="s">
        <v>124</v>
      </c>
      <c r="C497" t="s">
        <v>125</v>
      </c>
      <c r="D497" t="s">
        <v>28</v>
      </c>
      <c r="E497" t="s">
        <v>24</v>
      </c>
      <c r="F497" s="4">
        <v>88538</v>
      </c>
      <c r="G497" s="5">
        <v>78268</v>
      </c>
      <c r="H497" s="3">
        <v>7.8000000000000005E-3</v>
      </c>
      <c r="I497" s="3">
        <v>7.7000000000000002E-3</v>
      </c>
      <c r="J497" s="3">
        <v>1.0562</v>
      </c>
      <c r="K497" s="4">
        <v>83824.67</v>
      </c>
    </row>
    <row r="498" spans="1:11">
      <c r="A498" s="6">
        <v>2021</v>
      </c>
      <c r="B498" t="s">
        <v>124</v>
      </c>
      <c r="C498" t="s">
        <v>125</v>
      </c>
      <c r="D498" t="s">
        <v>29</v>
      </c>
      <c r="E498" t="s">
        <v>19</v>
      </c>
      <c r="F498" s="4">
        <v>79947</v>
      </c>
      <c r="G498" s="5">
        <v>83081</v>
      </c>
      <c r="H498" s="3">
        <v>1.06E-2</v>
      </c>
      <c r="I498" s="3">
        <v>8.199999999999999E-3</v>
      </c>
      <c r="J498" s="3">
        <v>1.0562</v>
      </c>
      <c r="K498" s="4">
        <v>75691.02</v>
      </c>
    </row>
    <row r="499" spans="1:11">
      <c r="A499" s="6">
        <v>2021</v>
      </c>
      <c r="B499" t="s">
        <v>124</v>
      </c>
      <c r="C499" t="s">
        <v>125</v>
      </c>
      <c r="D499" t="s">
        <v>23</v>
      </c>
      <c r="E499" t="s">
        <v>24</v>
      </c>
      <c r="F499" s="4">
        <v>41984</v>
      </c>
      <c r="G499" s="5">
        <v>5299</v>
      </c>
      <c r="H499" s="3">
        <v>2.9999999999999997E-4</v>
      </c>
      <c r="I499" s="3">
        <v>2.0000000000000001E-4</v>
      </c>
      <c r="J499" s="3">
        <v>1.0562</v>
      </c>
      <c r="K499" s="4">
        <v>39748.980000000003</v>
      </c>
    </row>
    <row r="500" spans="1:11">
      <c r="A500" s="6">
        <v>2021</v>
      </c>
      <c r="B500" t="s">
        <v>124</v>
      </c>
      <c r="C500" t="s">
        <v>125</v>
      </c>
      <c r="D500" t="s">
        <v>60</v>
      </c>
      <c r="E500" t="s">
        <v>43</v>
      </c>
      <c r="F500" s="4">
        <v>39732</v>
      </c>
      <c r="G500" s="5">
        <v>8795</v>
      </c>
      <c r="H500" s="3">
        <v>6.3E-3</v>
      </c>
      <c r="I500" s="3">
        <v>6.0000000000000001E-3</v>
      </c>
      <c r="J500" s="3">
        <v>1.0562</v>
      </c>
      <c r="K500" s="4">
        <v>37616.86</v>
      </c>
    </row>
    <row r="501" spans="1:11">
      <c r="A501" s="6">
        <v>2021</v>
      </c>
      <c r="B501" t="s">
        <v>124</v>
      </c>
      <c r="C501" t="s">
        <v>125</v>
      </c>
      <c r="D501" t="s">
        <v>46</v>
      </c>
      <c r="E501" t="s">
        <v>40</v>
      </c>
      <c r="F501" s="4">
        <v>36555</v>
      </c>
      <c r="G501" s="5">
        <v>53327</v>
      </c>
      <c r="H501" s="3">
        <v>3.7000000000000002E-3</v>
      </c>
      <c r="I501" s="3">
        <v>5.5000000000000005E-3</v>
      </c>
      <c r="J501" s="3">
        <v>1.0562</v>
      </c>
      <c r="K501" s="4">
        <v>34608.99</v>
      </c>
    </row>
    <row r="502" spans="1:11">
      <c r="A502" s="6">
        <v>2021</v>
      </c>
      <c r="B502" t="s">
        <v>124</v>
      </c>
      <c r="C502" t="s">
        <v>125</v>
      </c>
      <c r="D502" t="s">
        <v>15</v>
      </c>
      <c r="F502" s="4">
        <v>15064</v>
      </c>
      <c r="G502" s="5">
        <v>14484</v>
      </c>
      <c r="J502" s="3">
        <v>1.0562</v>
      </c>
      <c r="K502" s="4">
        <v>14262.07</v>
      </c>
    </row>
    <row r="503" spans="1:11">
      <c r="A503" s="6">
        <v>2021</v>
      </c>
      <c r="B503" t="s">
        <v>124</v>
      </c>
      <c r="C503" t="s">
        <v>125</v>
      </c>
      <c r="D503" t="s">
        <v>37</v>
      </c>
      <c r="E503" t="s">
        <v>38</v>
      </c>
      <c r="F503" s="4">
        <v>10652</v>
      </c>
      <c r="G503" s="5">
        <v>11569</v>
      </c>
      <c r="H503" s="3">
        <v>1.1000000000000001E-3</v>
      </c>
      <c r="I503" s="3">
        <v>1.9E-3</v>
      </c>
      <c r="J503" s="3">
        <v>1.0562</v>
      </c>
      <c r="K503" s="4">
        <v>10084.94</v>
      </c>
    </row>
    <row r="504" spans="1:11">
      <c r="A504" s="6">
        <v>2021</v>
      </c>
      <c r="B504" t="s">
        <v>124</v>
      </c>
      <c r="C504" t="s">
        <v>125</v>
      </c>
      <c r="D504" t="s">
        <v>56</v>
      </c>
      <c r="E504" t="s">
        <v>57</v>
      </c>
      <c r="F504" s="4">
        <v>6730</v>
      </c>
      <c r="G504" s="5">
        <v>14980</v>
      </c>
      <c r="H504" s="3">
        <v>1.8E-3</v>
      </c>
      <c r="I504" s="3">
        <v>1.1000000000000001E-3</v>
      </c>
      <c r="J504" s="3">
        <v>1.0562</v>
      </c>
      <c r="K504" s="4">
        <v>6371.73</v>
      </c>
    </row>
    <row r="505" spans="1:11">
      <c r="A505" s="6">
        <v>2021</v>
      </c>
      <c r="B505" t="s">
        <v>124</v>
      </c>
      <c r="C505" t="s">
        <v>125</v>
      </c>
      <c r="D505" t="s">
        <v>16</v>
      </c>
      <c r="E505" t="s">
        <v>17</v>
      </c>
      <c r="F505" s="4">
        <v>6333</v>
      </c>
      <c r="G505" s="6">
        <v>505</v>
      </c>
      <c r="H505" s="3">
        <v>0</v>
      </c>
      <c r="I505" s="3">
        <v>0</v>
      </c>
      <c r="J505" s="3">
        <v>1.0562</v>
      </c>
      <c r="K505" s="4">
        <v>5995.86</v>
      </c>
    </row>
    <row r="506" spans="1:11">
      <c r="A506" s="6">
        <v>2021</v>
      </c>
      <c r="B506" t="s">
        <v>124</v>
      </c>
      <c r="C506" t="s">
        <v>125</v>
      </c>
      <c r="D506" t="s">
        <v>18</v>
      </c>
      <c r="E506" t="s">
        <v>19</v>
      </c>
      <c r="F506" s="4">
        <v>5047</v>
      </c>
      <c r="G506" s="5">
        <v>1740</v>
      </c>
      <c r="H506" s="3">
        <v>5.0000000000000001E-4</v>
      </c>
      <c r="I506" s="3">
        <v>5.0000000000000001E-4</v>
      </c>
      <c r="J506" s="3">
        <v>1.0562</v>
      </c>
      <c r="K506" s="4">
        <v>4778.32</v>
      </c>
    </row>
    <row r="507" spans="1:11">
      <c r="A507" s="6">
        <v>2021</v>
      </c>
      <c r="B507" t="s">
        <v>124</v>
      </c>
      <c r="C507" t="s">
        <v>125</v>
      </c>
      <c r="D507" t="s">
        <v>44</v>
      </c>
      <c r="E507" t="s">
        <v>26</v>
      </c>
      <c r="F507" s="4">
        <v>3419</v>
      </c>
      <c r="G507" s="5">
        <v>4403</v>
      </c>
      <c r="H507" s="3">
        <v>1.4000000000000002E-3</v>
      </c>
      <c r="I507" s="3">
        <v>1.4000000000000002E-3</v>
      </c>
      <c r="J507" s="3">
        <v>1.0562</v>
      </c>
      <c r="K507" s="4">
        <v>3236.99</v>
      </c>
    </row>
    <row r="508" spans="1:11">
      <c r="A508" s="6">
        <v>2021</v>
      </c>
      <c r="B508" t="s">
        <v>124</v>
      </c>
      <c r="C508" t="s">
        <v>125</v>
      </c>
      <c r="D508" t="s">
        <v>52</v>
      </c>
      <c r="E508" t="s">
        <v>53</v>
      </c>
      <c r="F508" s="4">
        <v>972</v>
      </c>
      <c r="G508" s="6">
        <v>952</v>
      </c>
      <c r="H508" s="3">
        <v>1.4000000000000002E-3</v>
      </c>
      <c r="I508" s="3">
        <v>1.5E-3</v>
      </c>
      <c r="J508" s="3">
        <v>1.0562</v>
      </c>
      <c r="K508" s="4">
        <v>920.26</v>
      </c>
    </row>
    <row r="509" spans="1:11">
      <c r="A509" s="6">
        <v>2021</v>
      </c>
      <c r="B509" t="s">
        <v>124</v>
      </c>
      <c r="C509" t="s">
        <v>125</v>
      </c>
      <c r="D509" t="s">
        <v>32</v>
      </c>
      <c r="E509" t="s">
        <v>21</v>
      </c>
      <c r="F509" s="4">
        <v>954</v>
      </c>
      <c r="G509" s="6">
        <v>803</v>
      </c>
      <c r="H509" s="3">
        <v>4.8999999999999998E-3</v>
      </c>
      <c r="I509" s="3">
        <v>3.9000000000000003E-3</v>
      </c>
      <c r="J509" s="3">
        <v>1.0562</v>
      </c>
      <c r="K509" s="4">
        <v>903.21</v>
      </c>
    </row>
    <row r="510" spans="1:11">
      <c r="A510" s="6">
        <v>2021</v>
      </c>
      <c r="B510" t="s">
        <v>124</v>
      </c>
      <c r="C510" t="s">
        <v>125</v>
      </c>
      <c r="D510" t="s">
        <v>39</v>
      </c>
      <c r="E510" t="s">
        <v>40</v>
      </c>
      <c r="F510" s="4">
        <v>482</v>
      </c>
      <c r="G510" s="5">
        <v>1432</v>
      </c>
      <c r="H510" s="3">
        <v>1.8E-3</v>
      </c>
      <c r="I510" s="3">
        <v>2.8999999999999998E-3</v>
      </c>
      <c r="J510" s="3">
        <v>1.0562</v>
      </c>
      <c r="K510" s="4">
        <v>456.34</v>
      </c>
    </row>
    <row r="511" spans="1:11">
      <c r="A511" s="6">
        <v>2021</v>
      </c>
      <c r="B511" t="s">
        <v>124</v>
      </c>
      <c r="C511" t="s">
        <v>125</v>
      </c>
      <c r="D511" t="s">
        <v>67</v>
      </c>
      <c r="E511" t="s">
        <v>68</v>
      </c>
      <c r="F511" s="4">
        <v>311</v>
      </c>
      <c r="G511" s="6">
        <v>614</v>
      </c>
      <c r="H511" s="3">
        <v>2.0000000000000001E-4</v>
      </c>
      <c r="I511" s="3">
        <v>1E-4</v>
      </c>
      <c r="J511" s="3">
        <v>1.0562</v>
      </c>
      <c r="K511" s="4">
        <v>294.44</v>
      </c>
    </row>
    <row r="512" spans="1:11">
      <c r="A512" s="6">
        <v>2021</v>
      </c>
      <c r="B512" t="s">
        <v>124</v>
      </c>
      <c r="C512" t="s">
        <v>125</v>
      </c>
      <c r="D512" t="s">
        <v>64</v>
      </c>
      <c r="E512" t="s">
        <v>50</v>
      </c>
      <c r="F512" s="4">
        <v>274</v>
      </c>
      <c r="G512" s="6">
        <v>367</v>
      </c>
      <c r="H512" s="3">
        <v>4.0000000000000002E-4</v>
      </c>
      <c r="I512" s="3">
        <v>4.0000000000000002E-4</v>
      </c>
      <c r="J512" s="3">
        <v>1.0562</v>
      </c>
      <c r="K512" s="4">
        <v>259.41000000000003</v>
      </c>
    </row>
    <row r="513" spans="1:11">
      <c r="A513" s="6">
        <v>2021</v>
      </c>
      <c r="B513" t="s">
        <v>124</v>
      </c>
      <c r="C513" t="s">
        <v>125</v>
      </c>
      <c r="D513" t="s">
        <v>65</v>
      </c>
      <c r="E513" t="s">
        <v>59</v>
      </c>
      <c r="F513" s="4">
        <v>242</v>
      </c>
      <c r="G513" s="6">
        <v>188</v>
      </c>
      <c r="H513" s="3">
        <v>0</v>
      </c>
      <c r="I513" s="3">
        <v>0</v>
      </c>
      <c r="J513" s="3">
        <v>1.0562</v>
      </c>
      <c r="K513" s="4">
        <v>229.12</v>
      </c>
    </row>
    <row r="514" spans="1:11">
      <c r="A514" s="6">
        <v>2021</v>
      </c>
      <c r="B514" t="s">
        <v>124</v>
      </c>
      <c r="C514" t="s">
        <v>125</v>
      </c>
      <c r="D514" t="s">
        <v>42</v>
      </c>
      <c r="E514" t="s">
        <v>43</v>
      </c>
      <c r="F514" s="4">
        <v>197</v>
      </c>
      <c r="G514" s="6">
        <v>66</v>
      </c>
      <c r="H514" s="3">
        <v>8.9999999999999998E-4</v>
      </c>
      <c r="I514" s="3">
        <v>1.1000000000000001E-3</v>
      </c>
      <c r="J514" s="3">
        <v>1.0562</v>
      </c>
      <c r="K514" s="4">
        <v>186.51</v>
      </c>
    </row>
    <row r="515" spans="1:11">
      <c r="A515" s="6">
        <v>2021</v>
      </c>
      <c r="B515" t="s">
        <v>124</v>
      </c>
      <c r="C515" t="s">
        <v>125</v>
      </c>
      <c r="D515" t="s">
        <v>33</v>
      </c>
      <c r="E515" t="s">
        <v>21</v>
      </c>
      <c r="F515" s="4">
        <v>153</v>
      </c>
      <c r="G515" s="6">
        <v>201</v>
      </c>
      <c r="H515" s="3">
        <v>4.5000000000000005E-3</v>
      </c>
      <c r="I515" s="3">
        <v>5.3E-3</v>
      </c>
      <c r="J515" s="3">
        <v>1.0562</v>
      </c>
      <c r="K515" s="4">
        <v>144.86000000000001</v>
      </c>
    </row>
    <row r="516" spans="1:11">
      <c r="A516" s="6">
        <v>2021</v>
      </c>
      <c r="B516" t="s">
        <v>124</v>
      </c>
      <c r="C516" t="s">
        <v>125</v>
      </c>
      <c r="D516" t="s">
        <v>41</v>
      </c>
      <c r="E516" t="s">
        <v>26</v>
      </c>
      <c r="F516" s="4">
        <v>97</v>
      </c>
      <c r="G516" s="6">
        <v>372</v>
      </c>
      <c r="H516" s="3">
        <v>0</v>
      </c>
      <c r="I516" s="3">
        <v>0</v>
      </c>
      <c r="J516" s="3">
        <v>1.0562</v>
      </c>
      <c r="K516" s="4">
        <v>91.84</v>
      </c>
    </row>
    <row r="517" spans="1:11">
      <c r="A517" s="6">
        <v>2021</v>
      </c>
      <c r="B517" t="s">
        <v>124</v>
      </c>
      <c r="C517" t="s">
        <v>125</v>
      </c>
      <c r="D517" t="s">
        <v>101</v>
      </c>
      <c r="E517" t="s">
        <v>59</v>
      </c>
      <c r="F517" s="4">
        <v>77</v>
      </c>
      <c r="G517" s="6">
        <v>45</v>
      </c>
      <c r="H517" s="3">
        <v>0</v>
      </c>
      <c r="I517" s="3">
        <v>0</v>
      </c>
      <c r="J517" s="3">
        <v>1.0562</v>
      </c>
      <c r="K517" s="4">
        <v>72.900000000000006</v>
      </c>
    </row>
    <row r="518" spans="1:11">
      <c r="A518" s="6">
        <v>2021</v>
      </c>
      <c r="B518" t="s">
        <v>124</v>
      </c>
      <c r="C518" t="s">
        <v>125</v>
      </c>
      <c r="D518" t="s">
        <v>126</v>
      </c>
      <c r="E518" t="s">
        <v>21</v>
      </c>
      <c r="F518" s="4">
        <v>68</v>
      </c>
      <c r="G518" s="6">
        <v>33</v>
      </c>
      <c r="H518" s="3">
        <v>1E-4</v>
      </c>
      <c r="I518" s="3">
        <v>2.9999999999999997E-4</v>
      </c>
      <c r="J518" s="3">
        <v>1.0562</v>
      </c>
      <c r="K518" s="4">
        <v>64.38</v>
      </c>
    </row>
    <row r="519" spans="1:11">
      <c r="A519" s="6">
        <v>2021</v>
      </c>
      <c r="B519" t="s">
        <v>124</v>
      </c>
      <c r="C519" t="s">
        <v>125</v>
      </c>
      <c r="D519" t="s">
        <v>51</v>
      </c>
      <c r="E519" t="s">
        <v>21</v>
      </c>
      <c r="F519" s="4">
        <v>64</v>
      </c>
      <c r="G519" s="6">
        <v>60</v>
      </c>
      <c r="H519" s="3">
        <v>8.0000000000000004E-4</v>
      </c>
      <c r="I519" s="3">
        <v>8.0000000000000004E-4</v>
      </c>
      <c r="J519" s="3">
        <v>1.0562</v>
      </c>
      <c r="K519" s="4">
        <v>60.59</v>
      </c>
    </row>
    <row r="520" spans="1:11">
      <c r="A520" s="6">
        <v>2021</v>
      </c>
      <c r="B520" t="s">
        <v>124</v>
      </c>
      <c r="C520" t="s">
        <v>125</v>
      </c>
      <c r="D520" t="s">
        <v>75</v>
      </c>
      <c r="E520" t="s">
        <v>59</v>
      </c>
      <c r="F520" s="4">
        <v>41</v>
      </c>
      <c r="G520" s="6">
        <v>35</v>
      </c>
      <c r="H520" s="3">
        <v>0</v>
      </c>
      <c r="I520" s="3">
        <v>0</v>
      </c>
      <c r="J520" s="3">
        <v>1.0562</v>
      </c>
      <c r="K520" s="4">
        <v>38.82</v>
      </c>
    </row>
    <row r="521" spans="1:11">
      <c r="A521" s="6">
        <v>2021</v>
      </c>
      <c r="B521" t="s">
        <v>124</v>
      </c>
      <c r="C521" t="s">
        <v>125</v>
      </c>
      <c r="D521" t="s">
        <v>66</v>
      </c>
      <c r="E521" t="s">
        <v>59</v>
      </c>
      <c r="F521" s="4">
        <v>32</v>
      </c>
      <c r="G521" s="6">
        <v>12</v>
      </c>
      <c r="H521" s="3">
        <v>0</v>
      </c>
      <c r="I521" s="3">
        <v>0</v>
      </c>
      <c r="J521" s="3">
        <v>1.0562</v>
      </c>
      <c r="K521" s="4">
        <v>30.3</v>
      </c>
    </row>
    <row r="522" spans="1:11">
      <c r="A522" s="6">
        <v>2021</v>
      </c>
      <c r="B522" t="s">
        <v>124</v>
      </c>
      <c r="C522" t="s">
        <v>125</v>
      </c>
      <c r="D522" t="s">
        <v>102</v>
      </c>
      <c r="E522" t="s">
        <v>59</v>
      </c>
      <c r="F522" s="4">
        <v>27</v>
      </c>
      <c r="G522" s="6">
        <v>47</v>
      </c>
      <c r="H522" s="3">
        <v>0</v>
      </c>
      <c r="I522" s="3">
        <v>0</v>
      </c>
      <c r="J522" s="3">
        <v>1.0562</v>
      </c>
      <c r="K522" s="4">
        <v>25.56</v>
      </c>
    </row>
    <row r="523" spans="1:11">
      <c r="A523" s="6">
        <v>2021</v>
      </c>
      <c r="B523" t="s">
        <v>124</v>
      </c>
      <c r="C523" t="s">
        <v>125</v>
      </c>
      <c r="D523" t="s">
        <v>58</v>
      </c>
      <c r="E523" t="s">
        <v>59</v>
      </c>
      <c r="F523" s="4">
        <v>21</v>
      </c>
      <c r="G523" s="6">
        <v>8</v>
      </c>
      <c r="H523" s="3">
        <v>0</v>
      </c>
      <c r="I523" s="3">
        <v>0</v>
      </c>
      <c r="J523" s="3">
        <v>1.0562</v>
      </c>
      <c r="K523" s="4">
        <v>19.88</v>
      </c>
    </row>
    <row r="524" spans="1:11">
      <c r="A524" s="6">
        <v>2021</v>
      </c>
      <c r="B524" t="s">
        <v>124</v>
      </c>
      <c r="C524" t="s">
        <v>125</v>
      </c>
      <c r="D524" t="s">
        <v>63</v>
      </c>
      <c r="E524" t="s">
        <v>21</v>
      </c>
      <c r="F524" s="4">
        <v>13</v>
      </c>
      <c r="G524" s="6">
        <v>7</v>
      </c>
      <c r="H524" s="3">
        <v>2.0000000000000001E-4</v>
      </c>
      <c r="I524" s="3">
        <v>2.0000000000000001E-4</v>
      </c>
      <c r="J524" s="3">
        <v>1.0562</v>
      </c>
      <c r="K524" s="4">
        <v>12.31</v>
      </c>
    </row>
    <row r="525" spans="1:11">
      <c r="A525" s="6">
        <v>2021</v>
      </c>
      <c r="B525" t="s">
        <v>124</v>
      </c>
      <c r="C525" t="s">
        <v>125</v>
      </c>
      <c r="D525" t="s">
        <v>82</v>
      </c>
      <c r="E525" t="s">
        <v>59</v>
      </c>
      <c r="F525" s="4">
        <v>11</v>
      </c>
      <c r="G525" s="6">
        <v>7</v>
      </c>
      <c r="H525" s="3">
        <v>0</v>
      </c>
      <c r="I525" s="3">
        <v>0</v>
      </c>
      <c r="J525" s="3">
        <v>1.0562</v>
      </c>
      <c r="K525" s="4">
        <v>10.41</v>
      </c>
    </row>
    <row r="526" spans="1:11">
      <c r="A526" s="6">
        <v>2021</v>
      </c>
      <c r="B526" t="s">
        <v>124</v>
      </c>
      <c r="C526" t="s">
        <v>125</v>
      </c>
      <c r="D526" t="s">
        <v>106</v>
      </c>
      <c r="E526" t="s">
        <v>59</v>
      </c>
      <c r="F526" s="4">
        <v>5</v>
      </c>
      <c r="G526" s="6">
        <v>1</v>
      </c>
      <c r="H526" s="3">
        <v>0</v>
      </c>
      <c r="I526" s="3">
        <v>0</v>
      </c>
      <c r="J526" s="3">
        <v>1.0562</v>
      </c>
      <c r="K526" s="4">
        <v>4.7300000000000004</v>
      </c>
    </row>
    <row r="527" spans="1:11">
      <c r="A527" s="6">
        <v>2021</v>
      </c>
      <c r="B527" t="s">
        <v>124</v>
      </c>
      <c r="C527" t="s">
        <v>125</v>
      </c>
      <c r="D527" t="s">
        <v>103</v>
      </c>
      <c r="E527" t="s">
        <v>59</v>
      </c>
      <c r="F527" s="4">
        <v>3</v>
      </c>
      <c r="G527" s="6">
        <v>2</v>
      </c>
      <c r="H527" s="3">
        <v>0</v>
      </c>
      <c r="I527" s="3">
        <v>0</v>
      </c>
      <c r="J527" s="3">
        <v>1.0562</v>
      </c>
      <c r="K527" s="4">
        <v>2.84</v>
      </c>
    </row>
    <row r="528" spans="1:11">
      <c r="A528" s="6">
        <v>2021</v>
      </c>
      <c r="B528" t="s">
        <v>124</v>
      </c>
      <c r="C528" t="s">
        <v>125</v>
      </c>
      <c r="D528" t="s">
        <v>78</v>
      </c>
      <c r="E528" t="s">
        <v>24</v>
      </c>
      <c r="F528" s="4">
        <v>2</v>
      </c>
      <c r="G528" s="6">
        <v>2</v>
      </c>
      <c r="H528" s="3">
        <v>5.0000000000000001E-4</v>
      </c>
      <c r="I528" s="3">
        <v>4.0000000000000002E-4</v>
      </c>
      <c r="J528" s="3">
        <v>1.0562</v>
      </c>
      <c r="K528" s="4">
        <v>1.89</v>
      </c>
    </row>
    <row r="529" spans="1:11">
      <c r="A529" s="6">
        <v>2021</v>
      </c>
      <c r="B529" t="s">
        <v>124</v>
      </c>
      <c r="C529" t="s">
        <v>125</v>
      </c>
      <c r="D529" t="s">
        <v>79</v>
      </c>
      <c r="E529" t="s">
        <v>21</v>
      </c>
      <c r="F529" s="4">
        <v>2</v>
      </c>
      <c r="G529" s="6">
        <v>1</v>
      </c>
      <c r="H529" s="3">
        <v>1E-4</v>
      </c>
      <c r="I529" s="3">
        <v>1E-4</v>
      </c>
      <c r="J529" s="3">
        <v>1.0562</v>
      </c>
      <c r="K529" s="4">
        <v>1.89</v>
      </c>
    </row>
    <row r="530" spans="1:11">
      <c r="A530" s="6">
        <v>2021</v>
      </c>
      <c r="B530" t="s">
        <v>124</v>
      </c>
      <c r="C530" t="s">
        <v>125</v>
      </c>
      <c r="D530" t="s">
        <v>70</v>
      </c>
      <c r="E530" t="s">
        <v>21</v>
      </c>
      <c r="F530" s="4">
        <v>2</v>
      </c>
      <c r="G530" s="6">
        <v>1</v>
      </c>
      <c r="H530" s="3">
        <v>1E-4</v>
      </c>
      <c r="I530" s="3">
        <v>1E-4</v>
      </c>
      <c r="J530" s="3">
        <v>1.0562</v>
      </c>
      <c r="K530" s="4">
        <v>1.89</v>
      </c>
    </row>
    <row r="531" spans="1:11">
      <c r="A531" s="6">
        <v>2021</v>
      </c>
      <c r="B531" t="s">
        <v>124</v>
      </c>
      <c r="C531" t="s">
        <v>125</v>
      </c>
      <c r="D531" t="s">
        <v>45</v>
      </c>
      <c r="E531" t="s">
        <v>21</v>
      </c>
      <c r="F531" s="4">
        <v>1</v>
      </c>
      <c r="G531" s="6">
        <v>1</v>
      </c>
      <c r="H531" s="3">
        <v>0</v>
      </c>
      <c r="I531" s="3">
        <v>0</v>
      </c>
      <c r="J531" s="3">
        <v>1.0562</v>
      </c>
      <c r="K531" s="4">
        <v>0.95</v>
      </c>
    </row>
    <row r="532" spans="1:11">
      <c r="A532" s="6">
        <v>2021</v>
      </c>
      <c r="B532" t="s">
        <v>124</v>
      </c>
      <c r="C532" t="s">
        <v>125</v>
      </c>
      <c r="D532" t="s">
        <v>88</v>
      </c>
      <c r="E532" t="s">
        <v>21</v>
      </c>
      <c r="F532" s="4">
        <v>1</v>
      </c>
      <c r="G532" s="6">
        <v>1</v>
      </c>
      <c r="H532" s="3">
        <v>1E-4</v>
      </c>
      <c r="I532" s="3">
        <v>4.0000000000000002E-4</v>
      </c>
      <c r="J532" s="3">
        <v>1.0562</v>
      </c>
      <c r="K532" s="4">
        <v>0.95</v>
      </c>
    </row>
    <row r="533" spans="1:11">
      <c r="A533" s="6">
        <v>2021</v>
      </c>
      <c r="B533" t="s">
        <v>127</v>
      </c>
      <c r="C533" t="s">
        <v>128</v>
      </c>
      <c r="D533" t="s">
        <v>30</v>
      </c>
      <c r="E533" t="s">
        <v>19</v>
      </c>
      <c r="F533" s="4">
        <v>123173</v>
      </c>
      <c r="G533" s="5">
        <v>37980</v>
      </c>
      <c r="H533" s="3">
        <v>4.5000000000000005E-3</v>
      </c>
      <c r="I533" s="3">
        <v>4.0000000000000001E-3</v>
      </c>
      <c r="J533" s="3">
        <v>1.0562</v>
      </c>
      <c r="K533" s="4">
        <v>116615.88</v>
      </c>
    </row>
    <row r="534" spans="1:11">
      <c r="A534" s="6">
        <v>2021</v>
      </c>
      <c r="B534" t="s">
        <v>127</v>
      </c>
      <c r="C534" t="s">
        <v>128</v>
      </c>
      <c r="D534" t="s">
        <v>27</v>
      </c>
      <c r="E534" t="s">
        <v>26</v>
      </c>
      <c r="F534" s="4">
        <v>86640</v>
      </c>
      <c r="G534" s="5">
        <v>58707</v>
      </c>
      <c r="H534" s="3">
        <v>2.5999999999999999E-3</v>
      </c>
      <c r="I534" s="3">
        <v>2.5000000000000001E-3</v>
      </c>
      <c r="J534" s="3">
        <v>1.0562</v>
      </c>
      <c r="K534" s="4">
        <v>82027.710000000006</v>
      </c>
    </row>
    <row r="535" spans="1:11">
      <c r="A535" s="6">
        <v>2021</v>
      </c>
      <c r="B535" t="s">
        <v>127</v>
      </c>
      <c r="C535" t="s">
        <v>128</v>
      </c>
      <c r="D535" t="s">
        <v>28</v>
      </c>
      <c r="E535" t="s">
        <v>24</v>
      </c>
      <c r="F535" s="4">
        <v>81658</v>
      </c>
      <c r="G535" s="5">
        <v>76937</v>
      </c>
      <c r="H535" s="3">
        <v>7.1999999999999998E-3</v>
      </c>
      <c r="I535" s="3">
        <v>7.6E-3</v>
      </c>
      <c r="J535" s="3">
        <v>1.0562</v>
      </c>
      <c r="K535" s="4">
        <v>77310.929999999993</v>
      </c>
    </row>
    <row r="536" spans="1:11">
      <c r="A536" s="6">
        <v>2021</v>
      </c>
      <c r="B536" t="s">
        <v>127</v>
      </c>
      <c r="C536" t="s">
        <v>128</v>
      </c>
      <c r="D536" t="s">
        <v>23</v>
      </c>
      <c r="E536" t="s">
        <v>24</v>
      </c>
      <c r="F536" s="4">
        <v>41038</v>
      </c>
      <c r="G536" s="5">
        <v>5261</v>
      </c>
      <c r="H536" s="3">
        <v>2.9999999999999997E-4</v>
      </c>
      <c r="I536" s="3">
        <v>2.0000000000000001E-4</v>
      </c>
      <c r="J536" s="3">
        <v>1.0562</v>
      </c>
      <c r="K536" s="4">
        <v>38853.339999999997</v>
      </c>
    </row>
    <row r="537" spans="1:11">
      <c r="A537" s="6">
        <v>2021</v>
      </c>
      <c r="B537" t="s">
        <v>127</v>
      </c>
      <c r="C537" t="s">
        <v>128</v>
      </c>
      <c r="D537" t="s">
        <v>29</v>
      </c>
      <c r="E537" t="s">
        <v>19</v>
      </c>
      <c r="F537" s="4">
        <v>33581</v>
      </c>
      <c r="G537" s="5">
        <v>31685</v>
      </c>
      <c r="H537" s="3">
        <v>4.5000000000000005E-3</v>
      </c>
      <c r="I537" s="3">
        <v>3.0999999999999999E-3</v>
      </c>
      <c r="J537" s="3">
        <v>1.0562</v>
      </c>
      <c r="K537" s="4">
        <v>31793.31</v>
      </c>
    </row>
    <row r="538" spans="1:11">
      <c r="A538" s="6">
        <v>2021</v>
      </c>
      <c r="B538" t="s">
        <v>127</v>
      </c>
      <c r="C538" t="s">
        <v>128</v>
      </c>
      <c r="D538" t="s">
        <v>60</v>
      </c>
      <c r="E538" t="s">
        <v>43</v>
      </c>
      <c r="F538" s="4">
        <v>23193</v>
      </c>
      <c r="G538" s="5">
        <v>5007</v>
      </c>
      <c r="H538" s="3">
        <v>3.7000000000000002E-3</v>
      </c>
      <c r="I538" s="3">
        <v>3.4000000000000002E-3</v>
      </c>
      <c r="J538" s="3">
        <v>1.0562</v>
      </c>
      <c r="K538" s="4">
        <v>21958.32</v>
      </c>
    </row>
    <row r="539" spans="1:11">
      <c r="A539" s="6">
        <v>2021</v>
      </c>
      <c r="B539" t="s">
        <v>127</v>
      </c>
      <c r="C539" t="s">
        <v>128</v>
      </c>
      <c r="D539" t="s">
        <v>15</v>
      </c>
      <c r="F539" s="4">
        <v>17649</v>
      </c>
      <c r="G539" s="5">
        <v>19013</v>
      </c>
      <c r="J539" s="3">
        <v>1.0562</v>
      </c>
      <c r="K539" s="4">
        <v>16709.45</v>
      </c>
    </row>
    <row r="540" spans="1:11">
      <c r="A540" s="6">
        <v>2021</v>
      </c>
      <c r="B540" t="s">
        <v>127</v>
      </c>
      <c r="C540" t="s">
        <v>128</v>
      </c>
      <c r="D540" t="s">
        <v>16</v>
      </c>
      <c r="E540" t="s">
        <v>17</v>
      </c>
      <c r="F540" s="4">
        <v>13125</v>
      </c>
      <c r="G540" s="5">
        <v>1063</v>
      </c>
      <c r="H540" s="3">
        <v>0</v>
      </c>
      <c r="I540" s="3">
        <v>0</v>
      </c>
      <c r="J540" s="3">
        <v>1.0562</v>
      </c>
      <c r="K540" s="4">
        <v>12426.29</v>
      </c>
    </row>
    <row r="541" spans="1:11">
      <c r="A541" s="6">
        <v>2021</v>
      </c>
      <c r="B541" t="s">
        <v>127</v>
      </c>
      <c r="C541" t="s">
        <v>128</v>
      </c>
      <c r="D541" t="s">
        <v>46</v>
      </c>
      <c r="E541" t="s">
        <v>40</v>
      </c>
      <c r="F541" s="4">
        <v>11255</v>
      </c>
      <c r="G541" s="5">
        <v>15413</v>
      </c>
      <c r="H541" s="3">
        <v>1.1000000000000001E-3</v>
      </c>
      <c r="I541" s="3">
        <v>1.6000000000000001E-3</v>
      </c>
      <c r="J541" s="3">
        <v>1.0562</v>
      </c>
      <c r="K541" s="4">
        <v>10655.84</v>
      </c>
    </row>
    <row r="542" spans="1:11">
      <c r="A542" s="6">
        <v>2021</v>
      </c>
      <c r="B542" t="s">
        <v>127</v>
      </c>
      <c r="C542" t="s">
        <v>128</v>
      </c>
      <c r="D542" t="s">
        <v>37</v>
      </c>
      <c r="E542" t="s">
        <v>38</v>
      </c>
      <c r="F542" s="4">
        <v>6980</v>
      </c>
      <c r="G542" s="5">
        <v>7558</v>
      </c>
      <c r="H542" s="3">
        <v>7.000000000000001E-4</v>
      </c>
      <c r="I542" s="3">
        <v>1.2999999999999999E-3</v>
      </c>
      <c r="J542" s="3">
        <v>1.0562</v>
      </c>
      <c r="K542" s="4">
        <v>6608.42</v>
      </c>
    </row>
    <row r="543" spans="1:11">
      <c r="A543" s="6">
        <v>2021</v>
      </c>
      <c r="B543" t="s">
        <v>127</v>
      </c>
      <c r="C543" t="s">
        <v>128</v>
      </c>
      <c r="D543" t="s">
        <v>44</v>
      </c>
      <c r="E543" t="s">
        <v>26</v>
      </c>
      <c r="F543" s="4">
        <v>4820</v>
      </c>
      <c r="G543" s="5">
        <v>7160</v>
      </c>
      <c r="H543" s="3">
        <v>2E-3</v>
      </c>
      <c r="I543" s="3">
        <v>2.3E-3</v>
      </c>
      <c r="J543" s="3">
        <v>1.0562</v>
      </c>
      <c r="K543" s="4">
        <v>4563.41</v>
      </c>
    </row>
    <row r="544" spans="1:11">
      <c r="A544" s="6">
        <v>2021</v>
      </c>
      <c r="B544" t="s">
        <v>127</v>
      </c>
      <c r="C544" t="s">
        <v>128</v>
      </c>
      <c r="D544" t="s">
        <v>18</v>
      </c>
      <c r="E544" t="s">
        <v>19</v>
      </c>
      <c r="F544" s="4">
        <v>3990</v>
      </c>
      <c r="G544" s="5">
        <v>1397</v>
      </c>
      <c r="H544" s="3">
        <v>4.0000000000000002E-4</v>
      </c>
      <c r="I544" s="3">
        <v>4.0000000000000002E-4</v>
      </c>
      <c r="J544" s="3">
        <v>1.0562</v>
      </c>
      <c r="K544" s="4">
        <v>3777.59</v>
      </c>
    </row>
    <row r="545" spans="1:11">
      <c r="A545" s="6">
        <v>2021</v>
      </c>
      <c r="B545" t="s">
        <v>127</v>
      </c>
      <c r="C545" t="s">
        <v>128</v>
      </c>
      <c r="D545" t="s">
        <v>56</v>
      </c>
      <c r="E545" t="s">
        <v>57</v>
      </c>
      <c r="F545" s="4">
        <v>3079</v>
      </c>
      <c r="G545" s="5">
        <v>7075</v>
      </c>
      <c r="H545" s="3">
        <v>8.0000000000000004E-4</v>
      </c>
      <c r="I545" s="3">
        <v>5.0000000000000001E-4</v>
      </c>
      <c r="J545" s="3">
        <v>1.0562</v>
      </c>
      <c r="K545" s="4">
        <v>2915.09</v>
      </c>
    </row>
    <row r="546" spans="1:11">
      <c r="A546" s="6">
        <v>2021</v>
      </c>
      <c r="B546" t="s">
        <v>127</v>
      </c>
      <c r="C546" t="s">
        <v>128</v>
      </c>
      <c r="D546" t="s">
        <v>41</v>
      </c>
      <c r="E546" t="s">
        <v>26</v>
      </c>
      <c r="F546" s="4">
        <v>949</v>
      </c>
      <c r="G546" s="5">
        <v>4669</v>
      </c>
      <c r="H546" s="3">
        <v>1E-4</v>
      </c>
      <c r="I546" s="3">
        <v>4.0000000000000002E-4</v>
      </c>
      <c r="J546" s="3">
        <v>1.0562</v>
      </c>
      <c r="K546" s="4">
        <v>898.48</v>
      </c>
    </row>
    <row r="547" spans="1:11">
      <c r="A547" s="6">
        <v>2021</v>
      </c>
      <c r="B547" t="s">
        <v>127</v>
      </c>
      <c r="C547" t="s">
        <v>128</v>
      </c>
      <c r="D547" t="s">
        <v>32</v>
      </c>
      <c r="E547" t="s">
        <v>21</v>
      </c>
      <c r="F547" s="4">
        <v>913</v>
      </c>
      <c r="G547" s="6">
        <v>803</v>
      </c>
      <c r="H547" s="3">
        <v>4.6999999999999993E-3</v>
      </c>
      <c r="I547" s="3">
        <v>3.9000000000000003E-3</v>
      </c>
      <c r="J547" s="3">
        <v>1.0562</v>
      </c>
      <c r="K547" s="4">
        <v>864.4</v>
      </c>
    </row>
    <row r="548" spans="1:11">
      <c r="A548" s="6">
        <v>2021</v>
      </c>
      <c r="B548" t="s">
        <v>127</v>
      </c>
      <c r="C548" t="s">
        <v>128</v>
      </c>
      <c r="D548" t="s">
        <v>25</v>
      </c>
      <c r="E548" t="s">
        <v>26</v>
      </c>
      <c r="F548" s="4">
        <v>646</v>
      </c>
      <c r="G548" s="5">
        <v>1375</v>
      </c>
      <c r="H548" s="3">
        <v>0</v>
      </c>
      <c r="I548" s="3">
        <v>0</v>
      </c>
      <c r="J548" s="3">
        <v>1.0562</v>
      </c>
      <c r="K548" s="4">
        <v>611.61</v>
      </c>
    </row>
    <row r="549" spans="1:11">
      <c r="A549" s="6">
        <v>2021</v>
      </c>
      <c r="B549" t="s">
        <v>127</v>
      </c>
      <c r="C549" t="s">
        <v>128</v>
      </c>
      <c r="D549" t="s">
        <v>52</v>
      </c>
      <c r="E549" t="s">
        <v>53</v>
      </c>
      <c r="F549" s="4">
        <v>619</v>
      </c>
      <c r="G549" s="6">
        <v>643</v>
      </c>
      <c r="H549" s="3">
        <v>8.9999999999999998E-4</v>
      </c>
      <c r="I549" s="3">
        <v>1E-3</v>
      </c>
      <c r="J549" s="3">
        <v>1.0562</v>
      </c>
      <c r="K549" s="4">
        <v>586.04999999999995</v>
      </c>
    </row>
    <row r="550" spans="1:11">
      <c r="A550" s="6">
        <v>2021</v>
      </c>
      <c r="B550" t="s">
        <v>127</v>
      </c>
      <c r="C550" t="s">
        <v>128</v>
      </c>
      <c r="D550" t="s">
        <v>65</v>
      </c>
      <c r="E550" t="s">
        <v>59</v>
      </c>
      <c r="F550" s="4">
        <v>362</v>
      </c>
      <c r="G550" s="6">
        <v>292</v>
      </c>
      <c r="H550" s="3">
        <v>0</v>
      </c>
      <c r="I550" s="3">
        <v>0</v>
      </c>
      <c r="J550" s="3">
        <v>1.0562</v>
      </c>
      <c r="K550" s="4">
        <v>342.73</v>
      </c>
    </row>
    <row r="551" spans="1:11">
      <c r="A551" s="6">
        <v>2021</v>
      </c>
      <c r="B551" t="s">
        <v>127</v>
      </c>
      <c r="C551" t="s">
        <v>128</v>
      </c>
      <c r="D551" t="s">
        <v>39</v>
      </c>
      <c r="E551" t="s">
        <v>40</v>
      </c>
      <c r="F551" s="4">
        <v>227</v>
      </c>
      <c r="G551" s="6">
        <v>646</v>
      </c>
      <c r="H551" s="3">
        <v>8.0000000000000004E-4</v>
      </c>
      <c r="I551" s="3">
        <v>1.2999999999999999E-3</v>
      </c>
      <c r="J551" s="3">
        <v>1.0562</v>
      </c>
      <c r="K551" s="4">
        <v>214.92</v>
      </c>
    </row>
    <row r="552" spans="1:11">
      <c r="A552" s="6">
        <v>2021</v>
      </c>
      <c r="B552" t="s">
        <v>127</v>
      </c>
      <c r="C552" t="s">
        <v>128</v>
      </c>
      <c r="D552" t="s">
        <v>64</v>
      </c>
      <c r="E552" t="s">
        <v>50</v>
      </c>
      <c r="F552" s="4">
        <v>173</v>
      </c>
      <c r="G552" s="6">
        <v>222</v>
      </c>
      <c r="H552" s="3">
        <v>2.0000000000000001E-4</v>
      </c>
      <c r="I552" s="3">
        <v>2.9999999999999997E-4</v>
      </c>
      <c r="J552" s="3">
        <v>1.0562</v>
      </c>
      <c r="K552" s="4">
        <v>163.79</v>
      </c>
    </row>
    <row r="553" spans="1:11">
      <c r="A553" s="6">
        <v>2021</v>
      </c>
      <c r="B553" t="s">
        <v>127</v>
      </c>
      <c r="C553" t="s">
        <v>128</v>
      </c>
      <c r="D553" t="s">
        <v>67</v>
      </c>
      <c r="E553" t="s">
        <v>68</v>
      </c>
      <c r="F553" s="4">
        <v>153</v>
      </c>
      <c r="G553" s="6">
        <v>415</v>
      </c>
      <c r="H553" s="3">
        <v>1E-4</v>
      </c>
      <c r="I553" s="3">
        <v>0</v>
      </c>
      <c r="J553" s="3">
        <v>1.0562</v>
      </c>
      <c r="K553" s="4">
        <v>144.86000000000001</v>
      </c>
    </row>
    <row r="554" spans="1:11">
      <c r="A554" s="6">
        <v>2021</v>
      </c>
      <c r="B554" t="s">
        <v>127</v>
      </c>
      <c r="C554" t="s">
        <v>128</v>
      </c>
      <c r="D554" t="s">
        <v>33</v>
      </c>
      <c r="E554" t="s">
        <v>21</v>
      </c>
      <c r="F554" s="4">
        <v>133</v>
      </c>
      <c r="G554" s="6">
        <v>176</v>
      </c>
      <c r="H554" s="3">
        <v>3.9000000000000003E-3</v>
      </c>
      <c r="I554" s="3">
        <v>4.5999999999999999E-3</v>
      </c>
      <c r="J554" s="3">
        <v>1.0562</v>
      </c>
      <c r="K554" s="4">
        <v>125.92</v>
      </c>
    </row>
    <row r="555" spans="1:11">
      <c r="A555" s="6">
        <v>2021</v>
      </c>
      <c r="B555" t="s">
        <v>127</v>
      </c>
      <c r="C555" t="s">
        <v>128</v>
      </c>
      <c r="D555" t="s">
        <v>51</v>
      </c>
      <c r="E555" t="s">
        <v>21</v>
      </c>
      <c r="F555" s="4">
        <v>87</v>
      </c>
      <c r="G555" s="6">
        <v>83</v>
      </c>
      <c r="H555" s="3">
        <v>1.1000000000000001E-3</v>
      </c>
      <c r="I555" s="3">
        <v>1.1000000000000001E-3</v>
      </c>
      <c r="J555" s="3">
        <v>1.0562</v>
      </c>
      <c r="K555" s="4">
        <v>82.37</v>
      </c>
    </row>
    <row r="556" spans="1:11">
      <c r="A556" s="6">
        <v>2021</v>
      </c>
      <c r="B556" t="s">
        <v>127</v>
      </c>
      <c r="C556" t="s">
        <v>128</v>
      </c>
      <c r="D556" t="s">
        <v>101</v>
      </c>
      <c r="E556" t="s">
        <v>59</v>
      </c>
      <c r="F556" s="4">
        <v>82</v>
      </c>
      <c r="G556" s="6">
        <v>47</v>
      </c>
      <c r="H556" s="3">
        <v>0</v>
      </c>
      <c r="I556" s="3">
        <v>0</v>
      </c>
      <c r="J556" s="3">
        <v>1.0562</v>
      </c>
      <c r="K556" s="4">
        <v>77.63</v>
      </c>
    </row>
    <row r="557" spans="1:11">
      <c r="A557" s="6">
        <v>2021</v>
      </c>
      <c r="B557" t="s">
        <v>127</v>
      </c>
      <c r="C557" t="s">
        <v>128</v>
      </c>
      <c r="D557" t="s">
        <v>42</v>
      </c>
      <c r="E557" t="s">
        <v>43</v>
      </c>
      <c r="F557" s="4">
        <v>71</v>
      </c>
      <c r="G557" s="6">
        <v>25</v>
      </c>
      <c r="H557" s="3">
        <v>2.9999999999999997E-4</v>
      </c>
      <c r="I557" s="3">
        <v>4.0000000000000002E-4</v>
      </c>
      <c r="J557" s="3">
        <v>1.0562</v>
      </c>
      <c r="K557" s="4">
        <v>67.22</v>
      </c>
    </row>
    <row r="558" spans="1:11">
      <c r="A558" s="6">
        <v>2021</v>
      </c>
      <c r="B558" t="s">
        <v>127</v>
      </c>
      <c r="C558" t="s">
        <v>128</v>
      </c>
      <c r="D558" t="s">
        <v>75</v>
      </c>
      <c r="E558" t="s">
        <v>59</v>
      </c>
      <c r="F558" s="4">
        <v>47</v>
      </c>
      <c r="G558" s="6">
        <v>40</v>
      </c>
      <c r="H558" s="3">
        <v>0</v>
      </c>
      <c r="I558" s="3">
        <v>0</v>
      </c>
      <c r="J558" s="3">
        <v>1.0562</v>
      </c>
      <c r="K558" s="4">
        <v>44.5</v>
      </c>
    </row>
    <row r="559" spans="1:11">
      <c r="A559" s="6">
        <v>2021</v>
      </c>
      <c r="B559" t="s">
        <v>127</v>
      </c>
      <c r="C559" t="s">
        <v>128</v>
      </c>
      <c r="D559" t="s">
        <v>66</v>
      </c>
      <c r="E559" t="s">
        <v>59</v>
      </c>
      <c r="F559" s="4">
        <v>44</v>
      </c>
      <c r="G559" s="6">
        <v>17</v>
      </c>
      <c r="H559" s="3">
        <v>0</v>
      </c>
      <c r="I559" s="3">
        <v>0</v>
      </c>
      <c r="J559" s="3">
        <v>1.0562</v>
      </c>
      <c r="K559" s="4">
        <v>41.66</v>
      </c>
    </row>
    <row r="560" spans="1:11">
      <c r="A560" s="6">
        <v>2021</v>
      </c>
      <c r="B560" t="s">
        <v>127</v>
      </c>
      <c r="C560" t="s">
        <v>128</v>
      </c>
      <c r="D560" t="s">
        <v>102</v>
      </c>
      <c r="E560" t="s">
        <v>59</v>
      </c>
      <c r="F560" s="4">
        <v>40</v>
      </c>
      <c r="G560" s="6">
        <v>68</v>
      </c>
      <c r="H560" s="3">
        <v>0</v>
      </c>
      <c r="I560" s="3">
        <v>0</v>
      </c>
      <c r="J560" s="3">
        <v>1.0562</v>
      </c>
      <c r="K560" s="4">
        <v>37.869999999999997</v>
      </c>
    </row>
    <row r="561" spans="1:11">
      <c r="A561" s="6">
        <v>2021</v>
      </c>
      <c r="B561" t="s">
        <v>127</v>
      </c>
      <c r="C561" t="s">
        <v>128</v>
      </c>
      <c r="D561" t="s">
        <v>58</v>
      </c>
      <c r="E561" t="s">
        <v>59</v>
      </c>
      <c r="F561" s="4">
        <v>18</v>
      </c>
      <c r="G561" s="6">
        <v>6</v>
      </c>
      <c r="H561" s="3">
        <v>0</v>
      </c>
      <c r="I561" s="3">
        <v>0</v>
      </c>
      <c r="J561" s="3">
        <v>1.0562</v>
      </c>
      <c r="K561" s="4">
        <v>17.04</v>
      </c>
    </row>
    <row r="562" spans="1:11">
      <c r="A562" s="6">
        <v>2021</v>
      </c>
      <c r="B562" t="s">
        <v>127</v>
      </c>
      <c r="C562" t="s">
        <v>128</v>
      </c>
      <c r="D562" t="s">
        <v>82</v>
      </c>
      <c r="E562" t="s">
        <v>59</v>
      </c>
      <c r="F562" s="4">
        <v>10</v>
      </c>
      <c r="G562" s="6">
        <v>6</v>
      </c>
      <c r="H562" s="3">
        <v>0</v>
      </c>
      <c r="I562" s="3">
        <v>0</v>
      </c>
      <c r="J562" s="3">
        <v>1.0562</v>
      </c>
      <c r="K562" s="4">
        <v>9.4700000000000006</v>
      </c>
    </row>
    <row r="563" spans="1:11">
      <c r="A563" s="6">
        <v>2021</v>
      </c>
      <c r="B563" t="s">
        <v>127</v>
      </c>
      <c r="C563" t="s">
        <v>128</v>
      </c>
      <c r="D563" t="s">
        <v>63</v>
      </c>
      <c r="E563" t="s">
        <v>21</v>
      </c>
      <c r="F563" s="4">
        <v>7</v>
      </c>
      <c r="G563" s="6">
        <v>4</v>
      </c>
      <c r="H563" s="3">
        <v>1E-4</v>
      </c>
      <c r="I563" s="3">
        <v>1E-4</v>
      </c>
      <c r="J563" s="3">
        <v>1.0562</v>
      </c>
      <c r="K563" s="4">
        <v>6.63</v>
      </c>
    </row>
    <row r="564" spans="1:11">
      <c r="A564" s="6">
        <v>2021</v>
      </c>
      <c r="B564" t="s">
        <v>127</v>
      </c>
      <c r="C564" t="s">
        <v>128</v>
      </c>
      <c r="D564" t="s">
        <v>106</v>
      </c>
      <c r="E564" t="s">
        <v>59</v>
      </c>
      <c r="F564" s="4">
        <v>6</v>
      </c>
      <c r="G564" s="6">
        <v>1</v>
      </c>
      <c r="H564" s="3">
        <v>0</v>
      </c>
      <c r="I564" s="3">
        <v>0</v>
      </c>
      <c r="J564" s="3">
        <v>1.0562</v>
      </c>
      <c r="K564" s="4">
        <v>5.68</v>
      </c>
    </row>
    <row r="565" spans="1:11">
      <c r="A565" s="6">
        <v>2021</v>
      </c>
      <c r="B565" t="s">
        <v>127</v>
      </c>
      <c r="C565" t="s">
        <v>128</v>
      </c>
      <c r="D565" t="s">
        <v>70</v>
      </c>
      <c r="E565" t="s">
        <v>21</v>
      </c>
      <c r="F565" s="4">
        <v>6</v>
      </c>
      <c r="G565" s="6">
        <v>2</v>
      </c>
      <c r="H565" s="3">
        <v>2.9999999999999997E-4</v>
      </c>
      <c r="I565" s="3">
        <v>2.0000000000000001E-4</v>
      </c>
      <c r="J565" s="3">
        <v>1.0562</v>
      </c>
      <c r="K565" s="4">
        <v>5.68</v>
      </c>
    </row>
    <row r="566" spans="1:11">
      <c r="A566" s="6">
        <v>2021</v>
      </c>
      <c r="B566" t="s">
        <v>127</v>
      </c>
      <c r="C566" t="s">
        <v>128</v>
      </c>
      <c r="D566" t="s">
        <v>103</v>
      </c>
      <c r="E566" t="s">
        <v>59</v>
      </c>
      <c r="F566" s="4">
        <v>4</v>
      </c>
      <c r="G566" s="6">
        <v>3</v>
      </c>
      <c r="H566" s="3">
        <v>0</v>
      </c>
      <c r="I566" s="3">
        <v>0</v>
      </c>
      <c r="J566" s="3">
        <v>1.0562</v>
      </c>
      <c r="K566" s="4">
        <v>3.79</v>
      </c>
    </row>
    <row r="567" spans="1:11">
      <c r="A567" s="6">
        <v>2021</v>
      </c>
      <c r="B567" t="s">
        <v>127</v>
      </c>
      <c r="C567" t="s">
        <v>128</v>
      </c>
      <c r="D567" t="s">
        <v>78</v>
      </c>
      <c r="E567" t="s">
        <v>24</v>
      </c>
      <c r="F567" s="4">
        <v>2</v>
      </c>
      <c r="G567" s="6">
        <v>2</v>
      </c>
      <c r="H567" s="3">
        <v>5.0000000000000001E-4</v>
      </c>
      <c r="I567" s="3">
        <v>4.0000000000000002E-4</v>
      </c>
      <c r="J567" s="3">
        <v>1.0562</v>
      </c>
      <c r="K567" s="4">
        <v>1.89</v>
      </c>
    </row>
    <row r="568" spans="1:11">
      <c r="A568" s="6">
        <v>2021</v>
      </c>
      <c r="B568" t="s">
        <v>127</v>
      </c>
      <c r="C568" t="s">
        <v>128</v>
      </c>
      <c r="D568" t="s">
        <v>79</v>
      </c>
      <c r="E568" t="s">
        <v>21</v>
      </c>
      <c r="F568" s="4">
        <v>2</v>
      </c>
      <c r="G568" s="6">
        <v>1</v>
      </c>
      <c r="H568" s="3">
        <v>1E-4</v>
      </c>
      <c r="I568" s="3">
        <v>1E-4</v>
      </c>
      <c r="J568" s="3">
        <v>1.0562</v>
      </c>
      <c r="K568" s="4">
        <v>1.89</v>
      </c>
    </row>
    <row r="569" spans="1:11">
      <c r="A569" s="6">
        <v>2021</v>
      </c>
      <c r="B569" t="s">
        <v>127</v>
      </c>
      <c r="C569" t="s">
        <v>128</v>
      </c>
      <c r="D569" t="s">
        <v>88</v>
      </c>
      <c r="E569" t="s">
        <v>21</v>
      </c>
      <c r="F569" s="4">
        <v>2</v>
      </c>
      <c r="G569" s="6">
        <v>1</v>
      </c>
      <c r="H569" s="3">
        <v>2.0000000000000001E-4</v>
      </c>
      <c r="I569" s="3">
        <v>4.0000000000000002E-4</v>
      </c>
      <c r="J569" s="3">
        <v>1.0562</v>
      </c>
      <c r="K569" s="4">
        <v>1.89</v>
      </c>
    </row>
    <row r="570" spans="1:11">
      <c r="A570" s="6">
        <v>2021</v>
      </c>
      <c r="B570" t="s">
        <v>127</v>
      </c>
      <c r="C570" t="s">
        <v>128</v>
      </c>
      <c r="D570" t="s">
        <v>85</v>
      </c>
      <c r="E570" t="s">
        <v>21</v>
      </c>
      <c r="F570" s="4">
        <v>1</v>
      </c>
      <c r="G570" s="6">
        <v>1</v>
      </c>
      <c r="H570" s="3">
        <v>0</v>
      </c>
      <c r="I570" s="3">
        <v>0</v>
      </c>
      <c r="J570" s="3">
        <v>1.0562</v>
      </c>
      <c r="K570" s="4">
        <v>0.95</v>
      </c>
    </row>
    <row r="571" spans="1:11">
      <c r="A571" s="6">
        <v>2021</v>
      </c>
      <c r="B571" t="s">
        <v>129</v>
      </c>
      <c r="C571" t="s">
        <v>130</v>
      </c>
      <c r="D571" t="s">
        <v>74</v>
      </c>
      <c r="E571" t="s">
        <v>24</v>
      </c>
      <c r="F571" s="4">
        <v>379295</v>
      </c>
      <c r="G571" s="5">
        <v>2862082</v>
      </c>
      <c r="H571" s="3">
        <v>2.6600000000000002E-2</v>
      </c>
      <c r="I571" s="3">
        <v>3.3000000000000002E-2</v>
      </c>
      <c r="J571" s="3">
        <v>1.0562</v>
      </c>
      <c r="K571" s="4">
        <v>359103.21</v>
      </c>
    </row>
    <row r="572" spans="1:11">
      <c r="A572" s="6">
        <v>2021</v>
      </c>
      <c r="B572" t="s">
        <v>129</v>
      </c>
      <c r="C572" t="s">
        <v>130</v>
      </c>
      <c r="D572" t="s">
        <v>20</v>
      </c>
      <c r="E572" t="s">
        <v>21</v>
      </c>
      <c r="F572" s="4">
        <v>175821</v>
      </c>
      <c r="G572" s="5">
        <v>14678</v>
      </c>
      <c r="H572" s="3">
        <v>3.5400000000000001E-2</v>
      </c>
      <c r="I572" s="3">
        <v>3.39E-2</v>
      </c>
      <c r="J572" s="3">
        <v>1.0562</v>
      </c>
      <c r="K572" s="4">
        <v>166461.16</v>
      </c>
    </row>
    <row r="573" spans="1:11">
      <c r="A573" s="6">
        <v>2021</v>
      </c>
      <c r="B573" t="s">
        <v>129</v>
      </c>
      <c r="C573" t="s">
        <v>130</v>
      </c>
      <c r="D573" t="s">
        <v>16</v>
      </c>
      <c r="E573" t="s">
        <v>17</v>
      </c>
      <c r="F573" s="4">
        <v>81196</v>
      </c>
      <c r="G573" s="5">
        <v>4953</v>
      </c>
      <c r="H573" s="3">
        <v>1E-4</v>
      </c>
      <c r="I573" s="3">
        <v>1E-4</v>
      </c>
      <c r="J573" s="3">
        <v>1.0562</v>
      </c>
      <c r="K573" s="4">
        <v>76873.53</v>
      </c>
    </row>
    <row r="574" spans="1:11">
      <c r="A574" s="6">
        <v>2021</v>
      </c>
      <c r="B574" t="s">
        <v>129</v>
      </c>
      <c r="C574" t="s">
        <v>130</v>
      </c>
      <c r="D574" t="s">
        <v>95</v>
      </c>
      <c r="E574" t="s">
        <v>96</v>
      </c>
      <c r="F574" s="4">
        <v>19959</v>
      </c>
      <c r="G574" s="5">
        <v>22725</v>
      </c>
      <c r="H574" s="3">
        <v>8.9999999999999998E-4</v>
      </c>
      <c r="I574" s="3">
        <v>8.0000000000000004E-4</v>
      </c>
      <c r="J574" s="3">
        <v>1.0562</v>
      </c>
      <c r="K574" s="4">
        <v>18896.48</v>
      </c>
    </row>
    <row r="575" spans="1:11">
      <c r="A575" s="6">
        <v>2021</v>
      </c>
      <c r="B575" t="s">
        <v>129</v>
      </c>
      <c r="C575" t="s">
        <v>130</v>
      </c>
      <c r="D575" t="s">
        <v>18</v>
      </c>
      <c r="E575" t="s">
        <v>19</v>
      </c>
      <c r="F575" s="4">
        <v>16217</v>
      </c>
      <c r="G575" s="5">
        <v>7212</v>
      </c>
      <c r="H575" s="3">
        <v>1.7000000000000001E-3</v>
      </c>
      <c r="I575" s="3">
        <v>2E-3</v>
      </c>
      <c r="J575" s="3">
        <v>1.0562</v>
      </c>
      <c r="K575" s="4">
        <v>15353.69</v>
      </c>
    </row>
    <row r="576" spans="1:11">
      <c r="A576" s="6">
        <v>2021</v>
      </c>
      <c r="B576" t="s">
        <v>129</v>
      </c>
      <c r="C576" t="s">
        <v>130</v>
      </c>
      <c r="D576" t="s">
        <v>23</v>
      </c>
      <c r="E576" t="s">
        <v>24</v>
      </c>
      <c r="F576" s="4">
        <v>6856</v>
      </c>
      <c r="G576" s="5">
        <v>1019</v>
      </c>
      <c r="H576" s="3">
        <v>0</v>
      </c>
      <c r="I576" s="3">
        <v>0</v>
      </c>
      <c r="J576" s="3">
        <v>1.0562</v>
      </c>
      <c r="K576" s="4">
        <v>6491.02</v>
      </c>
    </row>
    <row r="577" spans="1:11">
      <c r="A577" s="6">
        <v>2021</v>
      </c>
      <c r="B577" t="s">
        <v>129</v>
      </c>
      <c r="C577" t="s">
        <v>130</v>
      </c>
      <c r="D577" t="s">
        <v>25</v>
      </c>
      <c r="E577" t="s">
        <v>26</v>
      </c>
      <c r="F577" s="4">
        <v>6827</v>
      </c>
      <c r="G577" s="5">
        <v>10296</v>
      </c>
      <c r="H577" s="3">
        <v>2.0000000000000001E-4</v>
      </c>
      <c r="I577" s="3">
        <v>2.0000000000000001E-4</v>
      </c>
      <c r="J577" s="3">
        <v>1.0562</v>
      </c>
      <c r="K577" s="4">
        <v>6463.56</v>
      </c>
    </row>
    <row r="578" spans="1:11">
      <c r="A578" s="6">
        <v>2021</v>
      </c>
      <c r="B578" t="s">
        <v>129</v>
      </c>
      <c r="C578" t="s">
        <v>130</v>
      </c>
      <c r="D578" t="s">
        <v>27</v>
      </c>
      <c r="E578" t="s">
        <v>26</v>
      </c>
      <c r="F578" s="4">
        <v>5450</v>
      </c>
      <c r="G578" s="5">
        <v>5115</v>
      </c>
      <c r="H578" s="3">
        <v>2.0000000000000001E-4</v>
      </c>
      <c r="I578" s="3">
        <v>2.0000000000000001E-4</v>
      </c>
      <c r="J578" s="3">
        <v>1.0562</v>
      </c>
      <c r="K578" s="4">
        <v>5159.87</v>
      </c>
    </row>
    <row r="579" spans="1:11">
      <c r="A579" s="6">
        <v>2021</v>
      </c>
      <c r="B579" t="s">
        <v>129</v>
      </c>
      <c r="C579" t="s">
        <v>130</v>
      </c>
      <c r="D579" t="s">
        <v>28</v>
      </c>
      <c r="E579" t="s">
        <v>24</v>
      </c>
      <c r="F579" s="4">
        <v>1963</v>
      </c>
      <c r="G579" s="6">
        <v>910</v>
      </c>
      <c r="H579" s="3">
        <v>2.0000000000000001E-4</v>
      </c>
      <c r="I579" s="3">
        <v>1E-4</v>
      </c>
      <c r="J579" s="3">
        <v>1.0562</v>
      </c>
      <c r="K579" s="4">
        <v>1858.5</v>
      </c>
    </row>
    <row r="580" spans="1:11">
      <c r="A580" s="6">
        <v>2021</v>
      </c>
      <c r="B580" t="s">
        <v>129</v>
      </c>
      <c r="C580" t="s">
        <v>130</v>
      </c>
      <c r="D580" t="s">
        <v>15</v>
      </c>
      <c r="F580" s="4">
        <v>1773</v>
      </c>
      <c r="G580" s="5">
        <v>1500</v>
      </c>
      <c r="J580" s="3">
        <v>1.0562</v>
      </c>
      <c r="K580" s="4">
        <v>1678.61</v>
      </c>
    </row>
    <row r="581" spans="1:11">
      <c r="A581" s="6">
        <v>2021</v>
      </c>
      <c r="B581" t="s">
        <v>129</v>
      </c>
      <c r="C581" t="s">
        <v>130</v>
      </c>
      <c r="D581" t="s">
        <v>22</v>
      </c>
      <c r="E581" t="s">
        <v>21</v>
      </c>
      <c r="F581" s="4">
        <v>1356</v>
      </c>
      <c r="G581" s="6">
        <v>377</v>
      </c>
      <c r="H581" s="3">
        <v>7.000000000000001E-4</v>
      </c>
      <c r="I581" s="3">
        <v>1.1000000000000001E-3</v>
      </c>
      <c r="J581" s="3">
        <v>1.0562</v>
      </c>
      <c r="K581" s="4">
        <v>1283.81</v>
      </c>
    </row>
    <row r="582" spans="1:11">
      <c r="A582" s="6">
        <v>2021</v>
      </c>
      <c r="B582" t="s">
        <v>129</v>
      </c>
      <c r="C582" t="s">
        <v>130</v>
      </c>
      <c r="D582" t="s">
        <v>30</v>
      </c>
      <c r="E582" t="s">
        <v>19</v>
      </c>
      <c r="F582" s="4">
        <v>1238</v>
      </c>
      <c r="G582" s="6">
        <v>423</v>
      </c>
      <c r="H582" s="3">
        <v>0</v>
      </c>
      <c r="I582" s="3">
        <v>0</v>
      </c>
      <c r="J582" s="3">
        <v>1.0562</v>
      </c>
      <c r="K582" s="4">
        <v>1172.0999999999999</v>
      </c>
    </row>
    <row r="583" spans="1:11">
      <c r="A583" s="6">
        <v>2021</v>
      </c>
      <c r="B583" t="s">
        <v>129</v>
      </c>
      <c r="C583" t="s">
        <v>130</v>
      </c>
      <c r="D583" t="s">
        <v>29</v>
      </c>
      <c r="E583" t="s">
        <v>19</v>
      </c>
      <c r="F583" s="4">
        <v>259</v>
      </c>
      <c r="G583" s="6">
        <v>385</v>
      </c>
      <c r="H583" s="3">
        <v>0</v>
      </c>
      <c r="I583" s="3">
        <v>0</v>
      </c>
      <c r="J583" s="3">
        <v>1.0562</v>
      </c>
      <c r="K583" s="4">
        <v>245.21</v>
      </c>
    </row>
    <row r="584" spans="1:11">
      <c r="A584" s="6">
        <v>2021</v>
      </c>
      <c r="B584" t="s">
        <v>129</v>
      </c>
      <c r="C584" t="s">
        <v>130</v>
      </c>
      <c r="D584" t="s">
        <v>46</v>
      </c>
      <c r="E584" t="s">
        <v>40</v>
      </c>
      <c r="F584" s="4">
        <v>88</v>
      </c>
      <c r="G584" s="6">
        <v>94</v>
      </c>
      <c r="H584" s="3">
        <v>0</v>
      </c>
      <c r="I584" s="3">
        <v>0</v>
      </c>
      <c r="J584" s="3">
        <v>1.0562</v>
      </c>
      <c r="K584" s="4">
        <v>83.32</v>
      </c>
    </row>
    <row r="585" spans="1:11">
      <c r="A585" s="6">
        <v>2021</v>
      </c>
      <c r="B585" t="s">
        <v>129</v>
      </c>
      <c r="C585" t="s">
        <v>130</v>
      </c>
      <c r="D585" t="s">
        <v>67</v>
      </c>
      <c r="E585" t="s">
        <v>68</v>
      </c>
      <c r="F585" s="4">
        <v>81</v>
      </c>
      <c r="G585" s="6">
        <v>415</v>
      </c>
      <c r="H585" s="3">
        <v>0</v>
      </c>
      <c r="I585" s="3">
        <v>0</v>
      </c>
      <c r="J585" s="3">
        <v>1.0562</v>
      </c>
      <c r="K585" s="4">
        <v>76.69</v>
      </c>
    </row>
    <row r="586" spans="1:11">
      <c r="A586" s="6">
        <v>2021</v>
      </c>
      <c r="B586" t="s">
        <v>129</v>
      </c>
      <c r="C586" t="s">
        <v>130</v>
      </c>
      <c r="D586" t="s">
        <v>32</v>
      </c>
      <c r="E586" t="s">
        <v>21</v>
      </c>
      <c r="F586" s="4">
        <v>68</v>
      </c>
      <c r="G586" s="6">
        <v>107</v>
      </c>
      <c r="H586" s="3">
        <v>2.9999999999999997E-4</v>
      </c>
      <c r="I586" s="3">
        <v>5.0000000000000001E-4</v>
      </c>
      <c r="J586" s="3">
        <v>1.0562</v>
      </c>
      <c r="K586" s="4">
        <v>64.38</v>
      </c>
    </row>
    <row r="587" spans="1:11">
      <c r="A587" s="6">
        <v>2021</v>
      </c>
      <c r="B587" t="s">
        <v>129</v>
      </c>
      <c r="C587" t="s">
        <v>130</v>
      </c>
      <c r="D587" t="s">
        <v>31</v>
      </c>
      <c r="E587" t="s">
        <v>24</v>
      </c>
      <c r="F587" s="4">
        <v>64</v>
      </c>
      <c r="G587" s="6">
        <v>20</v>
      </c>
      <c r="H587" s="3">
        <v>2.0000000000000001E-4</v>
      </c>
      <c r="I587" s="3">
        <v>2.9999999999999997E-4</v>
      </c>
      <c r="J587" s="3">
        <v>1.0562</v>
      </c>
      <c r="K587" s="4">
        <v>60.59</v>
      </c>
    </row>
    <row r="588" spans="1:11">
      <c r="A588" s="6">
        <v>2021</v>
      </c>
      <c r="B588" t="s">
        <v>129</v>
      </c>
      <c r="C588" t="s">
        <v>130</v>
      </c>
      <c r="D588" t="s">
        <v>33</v>
      </c>
      <c r="E588" t="s">
        <v>21</v>
      </c>
      <c r="F588" s="4">
        <v>32</v>
      </c>
      <c r="G588" s="6">
        <v>30</v>
      </c>
      <c r="H588" s="3">
        <v>8.9999999999999998E-4</v>
      </c>
      <c r="I588" s="3">
        <v>8.0000000000000004E-4</v>
      </c>
      <c r="J588" s="3">
        <v>1.0562</v>
      </c>
      <c r="K588" s="4">
        <v>30.3</v>
      </c>
    </row>
    <row r="589" spans="1:11">
      <c r="A589" s="6">
        <v>2021</v>
      </c>
      <c r="B589" t="s">
        <v>129</v>
      </c>
      <c r="C589" t="s">
        <v>130</v>
      </c>
      <c r="D589" t="s">
        <v>39</v>
      </c>
      <c r="E589" t="s">
        <v>40</v>
      </c>
      <c r="F589" s="4">
        <v>30</v>
      </c>
      <c r="G589" s="6">
        <v>54</v>
      </c>
      <c r="H589" s="3">
        <v>1E-4</v>
      </c>
      <c r="I589" s="3">
        <v>1E-4</v>
      </c>
      <c r="J589" s="3">
        <v>1.0562</v>
      </c>
      <c r="K589" s="4">
        <v>28.4</v>
      </c>
    </row>
    <row r="590" spans="1:11">
      <c r="A590" s="6">
        <v>2021</v>
      </c>
      <c r="B590" t="s">
        <v>129</v>
      </c>
      <c r="C590" t="s">
        <v>130</v>
      </c>
      <c r="D590" t="s">
        <v>64</v>
      </c>
      <c r="E590" t="s">
        <v>50</v>
      </c>
      <c r="F590" s="4">
        <v>19</v>
      </c>
      <c r="G590" s="6">
        <v>18</v>
      </c>
      <c r="H590" s="3">
        <v>0</v>
      </c>
      <c r="I590" s="3">
        <v>0</v>
      </c>
      <c r="J590" s="3">
        <v>1.0562</v>
      </c>
      <c r="K590" s="4">
        <v>17.989999999999998</v>
      </c>
    </row>
    <row r="591" spans="1:11">
      <c r="A591" s="6">
        <v>2021</v>
      </c>
      <c r="B591" t="s">
        <v>129</v>
      </c>
      <c r="C591" t="s">
        <v>130</v>
      </c>
      <c r="D591" t="s">
        <v>37</v>
      </c>
      <c r="E591" t="s">
        <v>38</v>
      </c>
      <c r="F591" s="4">
        <v>17</v>
      </c>
      <c r="G591" s="6">
        <v>12</v>
      </c>
      <c r="H591" s="3">
        <v>0</v>
      </c>
      <c r="I591" s="3">
        <v>0</v>
      </c>
      <c r="J591" s="3">
        <v>1.0562</v>
      </c>
      <c r="K591" s="4">
        <v>16.100000000000001</v>
      </c>
    </row>
    <row r="592" spans="1:11">
      <c r="A592" s="6">
        <v>2021</v>
      </c>
      <c r="B592" t="s">
        <v>129</v>
      </c>
      <c r="C592" t="s">
        <v>130</v>
      </c>
      <c r="D592" t="s">
        <v>44</v>
      </c>
      <c r="E592" t="s">
        <v>26</v>
      </c>
      <c r="F592" s="4">
        <v>16</v>
      </c>
      <c r="G592" s="6">
        <v>14</v>
      </c>
      <c r="H592" s="3">
        <v>0</v>
      </c>
      <c r="I592" s="3">
        <v>0</v>
      </c>
      <c r="J592" s="3">
        <v>1.0562</v>
      </c>
      <c r="K592" s="4">
        <v>15.15</v>
      </c>
    </row>
    <row r="593" spans="1:11">
      <c r="A593" s="6">
        <v>2021</v>
      </c>
      <c r="B593" t="s">
        <v>129</v>
      </c>
      <c r="C593" t="s">
        <v>130</v>
      </c>
      <c r="D593" t="s">
        <v>131</v>
      </c>
      <c r="E593" t="s">
        <v>21</v>
      </c>
      <c r="F593" s="4">
        <v>15</v>
      </c>
      <c r="G593" s="6">
        <v>15</v>
      </c>
      <c r="H593" s="3">
        <v>9.7999999999999997E-3</v>
      </c>
      <c r="I593" s="3">
        <v>9.4999999999999998E-3</v>
      </c>
      <c r="J593" s="3">
        <v>1.0562</v>
      </c>
      <c r="K593" s="4">
        <v>14.2</v>
      </c>
    </row>
    <row r="594" spans="1:11">
      <c r="A594" s="6">
        <v>2021</v>
      </c>
      <c r="B594" t="s">
        <v>129</v>
      </c>
      <c r="C594" t="s">
        <v>130</v>
      </c>
      <c r="D594" t="s">
        <v>49</v>
      </c>
      <c r="E594" t="s">
        <v>50</v>
      </c>
      <c r="F594" s="4">
        <v>15</v>
      </c>
      <c r="G594" s="6">
        <v>3</v>
      </c>
      <c r="H594" s="3">
        <v>0</v>
      </c>
      <c r="I594" s="3">
        <v>0</v>
      </c>
      <c r="J594" s="3">
        <v>1.0562</v>
      </c>
      <c r="K594" s="4">
        <v>14.2</v>
      </c>
    </row>
    <row r="595" spans="1:11">
      <c r="A595" s="6">
        <v>2021</v>
      </c>
      <c r="B595" t="s">
        <v>129</v>
      </c>
      <c r="C595" t="s">
        <v>130</v>
      </c>
      <c r="D595" t="s">
        <v>56</v>
      </c>
      <c r="E595" t="s">
        <v>57</v>
      </c>
      <c r="F595" s="4">
        <v>9</v>
      </c>
      <c r="G595" s="6">
        <v>52</v>
      </c>
      <c r="H595" s="3">
        <v>0</v>
      </c>
      <c r="I595" s="3">
        <v>0</v>
      </c>
      <c r="J595" s="3">
        <v>1.0562</v>
      </c>
      <c r="K595" s="4">
        <v>8.52</v>
      </c>
    </row>
    <row r="596" spans="1:11">
      <c r="A596" s="6">
        <v>2021</v>
      </c>
      <c r="B596" t="s">
        <v>129</v>
      </c>
      <c r="C596" t="s">
        <v>130</v>
      </c>
      <c r="D596" t="s">
        <v>85</v>
      </c>
      <c r="E596" t="s">
        <v>21</v>
      </c>
      <c r="F596" s="4">
        <v>9</v>
      </c>
      <c r="G596" s="6">
        <v>11</v>
      </c>
      <c r="H596" s="3">
        <v>1E-4</v>
      </c>
      <c r="I596" s="3">
        <v>2.9999999999999997E-4</v>
      </c>
      <c r="J596" s="3">
        <v>1.0562</v>
      </c>
      <c r="K596" s="4">
        <v>8.52</v>
      </c>
    </row>
    <row r="597" spans="1:11">
      <c r="A597" s="6">
        <v>2021</v>
      </c>
      <c r="B597" t="s">
        <v>129</v>
      </c>
      <c r="C597" t="s">
        <v>130</v>
      </c>
      <c r="D597" t="s">
        <v>63</v>
      </c>
      <c r="E597" t="s">
        <v>21</v>
      </c>
      <c r="F597" s="4">
        <v>6</v>
      </c>
      <c r="G597" s="6">
        <v>3</v>
      </c>
      <c r="H597" s="3">
        <v>1E-4</v>
      </c>
      <c r="I597" s="3">
        <v>1E-4</v>
      </c>
      <c r="J597" s="3">
        <v>1.0562</v>
      </c>
      <c r="K597" s="4">
        <v>5.68</v>
      </c>
    </row>
    <row r="598" spans="1:11">
      <c r="A598" s="6">
        <v>2021</v>
      </c>
      <c r="B598" t="s">
        <v>129</v>
      </c>
      <c r="C598" t="s">
        <v>130</v>
      </c>
      <c r="D598" t="s">
        <v>41</v>
      </c>
      <c r="E598" t="s">
        <v>26</v>
      </c>
      <c r="F598" s="4">
        <v>5</v>
      </c>
      <c r="G598" s="6">
        <v>16</v>
      </c>
      <c r="H598" s="3">
        <v>0</v>
      </c>
      <c r="I598" s="3">
        <v>0</v>
      </c>
      <c r="J598" s="3">
        <v>1.0562</v>
      </c>
      <c r="K598" s="4">
        <v>4.7300000000000004</v>
      </c>
    </row>
    <row r="599" spans="1:11">
      <c r="A599" s="6">
        <v>2021</v>
      </c>
      <c r="B599" t="s">
        <v>129</v>
      </c>
      <c r="C599" t="s">
        <v>130</v>
      </c>
      <c r="D599" t="s">
        <v>52</v>
      </c>
      <c r="E599" t="s">
        <v>53</v>
      </c>
      <c r="F599" s="4">
        <v>4</v>
      </c>
      <c r="G599" s="6">
        <v>5</v>
      </c>
      <c r="H599" s="3">
        <v>0</v>
      </c>
      <c r="I599" s="3">
        <v>0</v>
      </c>
      <c r="J599" s="3">
        <v>1.0562</v>
      </c>
      <c r="K599" s="4">
        <v>3.79</v>
      </c>
    </row>
    <row r="600" spans="1:11">
      <c r="A600" s="6">
        <v>2021</v>
      </c>
      <c r="B600" t="s">
        <v>129</v>
      </c>
      <c r="C600" t="s">
        <v>130</v>
      </c>
      <c r="D600" t="s">
        <v>42</v>
      </c>
      <c r="E600" t="s">
        <v>43</v>
      </c>
      <c r="F600" s="4">
        <v>3</v>
      </c>
      <c r="G600" s="6">
        <v>1</v>
      </c>
      <c r="H600" s="3">
        <v>0</v>
      </c>
      <c r="I600" s="3">
        <v>0</v>
      </c>
      <c r="J600" s="3">
        <v>1.0562</v>
      </c>
      <c r="K600" s="4">
        <v>2.84</v>
      </c>
    </row>
    <row r="601" spans="1:11">
      <c r="A601" s="6">
        <v>2021</v>
      </c>
      <c r="B601" t="s">
        <v>129</v>
      </c>
      <c r="C601" t="s">
        <v>130</v>
      </c>
      <c r="D601" t="s">
        <v>51</v>
      </c>
      <c r="E601" t="s">
        <v>21</v>
      </c>
      <c r="F601" s="4">
        <v>1</v>
      </c>
      <c r="G601" s="6">
        <v>1</v>
      </c>
      <c r="H601" s="3">
        <v>0</v>
      </c>
      <c r="I601" s="3">
        <v>0</v>
      </c>
      <c r="J601" s="3">
        <v>1.0562</v>
      </c>
      <c r="K601" s="4">
        <v>0.95</v>
      </c>
    </row>
    <row r="602" spans="1:11">
      <c r="A602" s="6">
        <v>2021</v>
      </c>
      <c r="B602" t="s">
        <v>129</v>
      </c>
      <c r="C602" t="s">
        <v>130</v>
      </c>
      <c r="D602" t="s">
        <v>35</v>
      </c>
      <c r="E602" t="s">
        <v>36</v>
      </c>
      <c r="F602" s="4">
        <v>1</v>
      </c>
      <c r="G602" s="6">
        <v>1</v>
      </c>
      <c r="H602" s="3">
        <v>1E-4</v>
      </c>
      <c r="I602" s="3">
        <v>1E-4</v>
      </c>
      <c r="J602" s="3">
        <v>1.0562</v>
      </c>
      <c r="K602" s="4">
        <v>0.95</v>
      </c>
    </row>
    <row r="603" spans="1:11">
      <c r="A603" s="6">
        <v>2021</v>
      </c>
      <c r="B603" t="s">
        <v>132</v>
      </c>
      <c r="C603" t="s">
        <v>133</v>
      </c>
      <c r="D603" t="s">
        <v>27</v>
      </c>
      <c r="E603" t="s">
        <v>26</v>
      </c>
      <c r="F603" s="4">
        <v>249117</v>
      </c>
      <c r="G603" s="5">
        <v>171051</v>
      </c>
      <c r="H603" s="3">
        <v>7.4999999999999997E-3</v>
      </c>
      <c r="I603" s="3">
        <v>7.4000000000000003E-3</v>
      </c>
      <c r="J603" s="3">
        <v>1.0562</v>
      </c>
      <c r="K603" s="4">
        <v>235855.24</v>
      </c>
    </row>
    <row r="604" spans="1:11">
      <c r="A604" s="6">
        <v>2021</v>
      </c>
      <c r="B604" t="s">
        <v>132</v>
      </c>
      <c r="C604" t="s">
        <v>133</v>
      </c>
      <c r="D604" t="s">
        <v>30</v>
      </c>
      <c r="E604" t="s">
        <v>19</v>
      </c>
      <c r="F604" s="4">
        <v>68793</v>
      </c>
      <c r="G604" s="5">
        <v>20659</v>
      </c>
      <c r="H604" s="3">
        <v>2.5000000000000001E-3</v>
      </c>
      <c r="I604" s="3">
        <v>2.2000000000000001E-3</v>
      </c>
      <c r="J604" s="3">
        <v>1.0562</v>
      </c>
      <c r="K604" s="4">
        <v>65130.8</v>
      </c>
    </row>
    <row r="605" spans="1:11">
      <c r="A605" s="6">
        <v>2021</v>
      </c>
      <c r="B605" t="s">
        <v>132</v>
      </c>
      <c r="C605" t="s">
        <v>133</v>
      </c>
      <c r="D605" t="s">
        <v>28</v>
      </c>
      <c r="E605" t="s">
        <v>24</v>
      </c>
      <c r="F605" s="4">
        <v>52982</v>
      </c>
      <c r="G605" s="5">
        <v>40527</v>
      </c>
      <c r="H605" s="3">
        <v>4.6999999999999993E-3</v>
      </c>
      <c r="I605" s="3">
        <v>4.0000000000000001E-3</v>
      </c>
      <c r="J605" s="3">
        <v>1.0562</v>
      </c>
      <c r="K605" s="4">
        <v>50161.5</v>
      </c>
    </row>
    <row r="606" spans="1:11">
      <c r="A606" s="6">
        <v>2021</v>
      </c>
      <c r="B606" t="s">
        <v>132</v>
      </c>
      <c r="C606" t="s">
        <v>133</v>
      </c>
      <c r="D606" t="s">
        <v>29</v>
      </c>
      <c r="E606" t="s">
        <v>19</v>
      </c>
      <c r="F606" s="4">
        <v>35494</v>
      </c>
      <c r="G606" s="5">
        <v>48181</v>
      </c>
      <c r="H606" s="3">
        <v>4.6999999999999993E-3</v>
      </c>
      <c r="I606" s="3">
        <v>4.7999999999999996E-3</v>
      </c>
      <c r="J606" s="3">
        <v>1.0562</v>
      </c>
      <c r="K606" s="4">
        <v>33604.480000000003</v>
      </c>
    </row>
    <row r="607" spans="1:11">
      <c r="A607" s="6">
        <v>2021</v>
      </c>
      <c r="B607" t="s">
        <v>132</v>
      </c>
      <c r="C607" t="s">
        <v>133</v>
      </c>
      <c r="D607" t="s">
        <v>23</v>
      </c>
      <c r="E607" t="s">
        <v>24</v>
      </c>
      <c r="F607" s="4">
        <v>31459</v>
      </c>
      <c r="G607" s="5">
        <v>4097</v>
      </c>
      <c r="H607" s="3">
        <v>2.0000000000000001E-4</v>
      </c>
      <c r="I607" s="3">
        <v>2.0000000000000001E-4</v>
      </c>
      <c r="J607" s="3">
        <v>1.0562</v>
      </c>
      <c r="K607" s="4">
        <v>29784.28</v>
      </c>
    </row>
    <row r="608" spans="1:11">
      <c r="A608" s="6">
        <v>2021</v>
      </c>
      <c r="B608" t="s">
        <v>132</v>
      </c>
      <c r="C608" t="s">
        <v>133</v>
      </c>
      <c r="D608" t="s">
        <v>15</v>
      </c>
      <c r="F608" s="4">
        <v>30783</v>
      </c>
      <c r="G608" s="5">
        <v>37553</v>
      </c>
      <c r="J608" s="3">
        <v>1.0562</v>
      </c>
      <c r="K608" s="4">
        <v>29144.27</v>
      </c>
    </row>
    <row r="609" spans="1:11">
      <c r="A609" s="6">
        <v>2021</v>
      </c>
      <c r="B609" t="s">
        <v>132</v>
      </c>
      <c r="C609" t="s">
        <v>133</v>
      </c>
      <c r="D609" t="s">
        <v>46</v>
      </c>
      <c r="E609" t="s">
        <v>40</v>
      </c>
      <c r="F609" s="4">
        <v>30574</v>
      </c>
      <c r="G609" s="5">
        <v>53459</v>
      </c>
      <c r="H609" s="3">
        <v>3.0999999999999999E-3</v>
      </c>
      <c r="I609" s="3">
        <v>5.6000000000000008E-3</v>
      </c>
      <c r="J609" s="3">
        <v>1.0562</v>
      </c>
      <c r="K609" s="4">
        <v>28946.39</v>
      </c>
    </row>
    <row r="610" spans="1:11">
      <c r="A610" s="6">
        <v>2021</v>
      </c>
      <c r="B610" t="s">
        <v>132</v>
      </c>
      <c r="C610" t="s">
        <v>133</v>
      </c>
      <c r="D610" t="s">
        <v>16</v>
      </c>
      <c r="E610" t="s">
        <v>17</v>
      </c>
      <c r="F610" s="4">
        <v>23823</v>
      </c>
      <c r="G610" s="5">
        <v>1971</v>
      </c>
      <c r="H610" s="3">
        <v>0</v>
      </c>
      <c r="I610" s="3">
        <v>0</v>
      </c>
      <c r="J610" s="3">
        <v>1.0562</v>
      </c>
      <c r="K610" s="4">
        <v>22554.78</v>
      </c>
    </row>
    <row r="611" spans="1:11">
      <c r="A611" s="6">
        <v>2021</v>
      </c>
      <c r="B611" t="s">
        <v>132</v>
      </c>
      <c r="C611" t="s">
        <v>133</v>
      </c>
      <c r="D611" t="s">
        <v>37</v>
      </c>
      <c r="E611" t="s">
        <v>38</v>
      </c>
      <c r="F611" s="4">
        <v>10350</v>
      </c>
      <c r="G611" s="5">
        <v>9646</v>
      </c>
      <c r="H611" s="3">
        <v>1.1000000000000001E-3</v>
      </c>
      <c r="I611" s="3">
        <v>1.6000000000000001E-3</v>
      </c>
      <c r="J611" s="3">
        <v>1.0562</v>
      </c>
      <c r="K611" s="4">
        <v>9799.02</v>
      </c>
    </row>
    <row r="612" spans="1:11">
      <c r="A612" s="6">
        <v>2021</v>
      </c>
      <c r="B612" t="s">
        <v>132</v>
      </c>
      <c r="C612" t="s">
        <v>133</v>
      </c>
      <c r="D612" t="s">
        <v>56</v>
      </c>
      <c r="E612" t="s">
        <v>57</v>
      </c>
      <c r="F612" s="4">
        <v>10177</v>
      </c>
      <c r="G612" s="5">
        <v>24226</v>
      </c>
      <c r="H612" s="3">
        <v>2.8000000000000004E-3</v>
      </c>
      <c r="I612" s="3">
        <v>1.8E-3</v>
      </c>
      <c r="J612" s="3">
        <v>1.0562</v>
      </c>
      <c r="K612" s="4">
        <v>9635.23</v>
      </c>
    </row>
    <row r="613" spans="1:11">
      <c r="A613" s="6">
        <v>2021</v>
      </c>
      <c r="B613" t="s">
        <v>132</v>
      </c>
      <c r="C613" t="s">
        <v>133</v>
      </c>
      <c r="D613" t="s">
        <v>60</v>
      </c>
      <c r="E613" t="s">
        <v>43</v>
      </c>
      <c r="F613" s="4">
        <v>7754</v>
      </c>
      <c r="G613" s="5">
        <v>1732</v>
      </c>
      <c r="H613" s="3">
        <v>1.1999999999999999E-3</v>
      </c>
      <c r="I613" s="3">
        <v>1.1999999999999999E-3</v>
      </c>
      <c r="J613" s="3">
        <v>1.0562</v>
      </c>
      <c r="K613" s="4">
        <v>7341.22</v>
      </c>
    </row>
    <row r="614" spans="1:11">
      <c r="A614" s="6">
        <v>2021</v>
      </c>
      <c r="B614" t="s">
        <v>132</v>
      </c>
      <c r="C614" t="s">
        <v>133</v>
      </c>
      <c r="D614" t="s">
        <v>44</v>
      </c>
      <c r="E614" t="s">
        <v>26</v>
      </c>
      <c r="F614" s="4">
        <v>4308</v>
      </c>
      <c r="G614" s="5">
        <v>5980</v>
      </c>
      <c r="H614" s="3">
        <v>1.8E-3</v>
      </c>
      <c r="I614" s="3">
        <v>1.9E-3</v>
      </c>
      <c r="J614" s="3">
        <v>1.0562</v>
      </c>
      <c r="K614" s="4">
        <v>4078.66</v>
      </c>
    </row>
    <row r="615" spans="1:11">
      <c r="A615" s="6">
        <v>2021</v>
      </c>
      <c r="B615" t="s">
        <v>132</v>
      </c>
      <c r="C615" t="s">
        <v>133</v>
      </c>
      <c r="D615" t="s">
        <v>18</v>
      </c>
      <c r="E615" t="s">
        <v>19</v>
      </c>
      <c r="F615" s="4">
        <v>3633</v>
      </c>
      <c r="G615" s="5">
        <v>1147</v>
      </c>
      <c r="H615" s="3">
        <v>4.0000000000000002E-4</v>
      </c>
      <c r="I615" s="3">
        <v>2.9999999999999997E-4</v>
      </c>
      <c r="J615" s="3">
        <v>1.0562</v>
      </c>
      <c r="K615" s="4">
        <v>3439.6</v>
      </c>
    </row>
    <row r="616" spans="1:11">
      <c r="A616" s="6">
        <v>2021</v>
      </c>
      <c r="B616" t="s">
        <v>132</v>
      </c>
      <c r="C616" t="s">
        <v>133</v>
      </c>
      <c r="D616" t="s">
        <v>39</v>
      </c>
      <c r="E616" t="s">
        <v>40</v>
      </c>
      <c r="F616" s="4">
        <v>1042</v>
      </c>
      <c r="G616" s="5">
        <v>4044</v>
      </c>
      <c r="H616" s="3">
        <v>3.8E-3</v>
      </c>
      <c r="I616" s="3">
        <v>8.1000000000000013E-3</v>
      </c>
      <c r="J616" s="3">
        <v>1.0562</v>
      </c>
      <c r="K616" s="4">
        <v>986.53</v>
      </c>
    </row>
    <row r="617" spans="1:11">
      <c r="A617" s="6">
        <v>2021</v>
      </c>
      <c r="B617" t="s">
        <v>132</v>
      </c>
      <c r="C617" t="s">
        <v>133</v>
      </c>
      <c r="D617" t="s">
        <v>52</v>
      </c>
      <c r="E617" t="s">
        <v>53</v>
      </c>
      <c r="F617" s="4">
        <v>510</v>
      </c>
      <c r="G617" s="6">
        <v>502</v>
      </c>
      <c r="H617" s="3">
        <v>8.0000000000000004E-4</v>
      </c>
      <c r="I617" s="3">
        <v>8.0000000000000004E-4</v>
      </c>
      <c r="J617" s="3">
        <v>1.0562</v>
      </c>
      <c r="K617" s="4">
        <v>482.85</v>
      </c>
    </row>
    <row r="618" spans="1:11">
      <c r="A618" s="6">
        <v>2021</v>
      </c>
      <c r="B618" t="s">
        <v>132</v>
      </c>
      <c r="C618" t="s">
        <v>133</v>
      </c>
      <c r="D618" t="s">
        <v>25</v>
      </c>
      <c r="E618" t="s">
        <v>26</v>
      </c>
      <c r="F618" s="4">
        <v>393</v>
      </c>
      <c r="G618" s="6">
        <v>647</v>
      </c>
      <c r="H618" s="3">
        <v>0</v>
      </c>
      <c r="I618" s="3">
        <v>0</v>
      </c>
      <c r="J618" s="3">
        <v>1.0562</v>
      </c>
      <c r="K618" s="4">
        <v>372.08</v>
      </c>
    </row>
    <row r="619" spans="1:11">
      <c r="A619" s="6">
        <v>2021</v>
      </c>
      <c r="B619" t="s">
        <v>132</v>
      </c>
      <c r="C619" t="s">
        <v>133</v>
      </c>
      <c r="D619" t="s">
        <v>64</v>
      </c>
      <c r="E619" t="s">
        <v>50</v>
      </c>
      <c r="F619" s="4">
        <v>273</v>
      </c>
      <c r="G619" s="6">
        <v>334</v>
      </c>
      <c r="H619" s="3">
        <v>4.0000000000000002E-4</v>
      </c>
      <c r="I619" s="3">
        <v>4.0000000000000002E-4</v>
      </c>
      <c r="J619" s="3">
        <v>1.0562</v>
      </c>
      <c r="K619" s="4">
        <v>258.47000000000003</v>
      </c>
    </row>
    <row r="620" spans="1:11">
      <c r="A620" s="6">
        <v>2021</v>
      </c>
      <c r="B620" t="s">
        <v>132</v>
      </c>
      <c r="C620" t="s">
        <v>133</v>
      </c>
      <c r="D620" t="s">
        <v>32</v>
      </c>
      <c r="E620" t="s">
        <v>21</v>
      </c>
      <c r="F620" s="4">
        <v>228</v>
      </c>
      <c r="G620" s="6">
        <v>190</v>
      </c>
      <c r="H620" s="3">
        <v>1.1999999999999999E-3</v>
      </c>
      <c r="I620" s="3">
        <v>8.9999999999999998E-4</v>
      </c>
      <c r="J620" s="3">
        <v>1.0562</v>
      </c>
      <c r="K620" s="4">
        <v>215.86</v>
      </c>
    </row>
    <row r="621" spans="1:11">
      <c r="A621" s="6">
        <v>2021</v>
      </c>
      <c r="B621" t="s">
        <v>132</v>
      </c>
      <c r="C621" t="s">
        <v>133</v>
      </c>
      <c r="D621" t="s">
        <v>65</v>
      </c>
      <c r="E621" t="s">
        <v>59</v>
      </c>
      <c r="F621" s="4">
        <v>187</v>
      </c>
      <c r="G621" s="6">
        <v>118</v>
      </c>
      <c r="H621" s="3">
        <v>0</v>
      </c>
      <c r="I621" s="3">
        <v>0</v>
      </c>
      <c r="J621" s="3">
        <v>1.0562</v>
      </c>
      <c r="K621" s="4">
        <v>177.05</v>
      </c>
    </row>
    <row r="622" spans="1:11">
      <c r="A622" s="6">
        <v>2021</v>
      </c>
      <c r="B622" t="s">
        <v>132</v>
      </c>
      <c r="C622" t="s">
        <v>133</v>
      </c>
      <c r="D622" t="s">
        <v>41</v>
      </c>
      <c r="E622" t="s">
        <v>26</v>
      </c>
      <c r="F622" s="4">
        <v>149</v>
      </c>
      <c r="G622" s="6">
        <v>273</v>
      </c>
      <c r="H622" s="3">
        <v>0</v>
      </c>
      <c r="I622" s="3">
        <v>0</v>
      </c>
      <c r="J622" s="3">
        <v>1.0562</v>
      </c>
      <c r="K622" s="4">
        <v>141.07</v>
      </c>
    </row>
    <row r="623" spans="1:11">
      <c r="A623" s="6">
        <v>2021</v>
      </c>
      <c r="B623" t="s">
        <v>132</v>
      </c>
      <c r="C623" t="s">
        <v>133</v>
      </c>
      <c r="D623" t="s">
        <v>67</v>
      </c>
      <c r="E623" t="s">
        <v>68</v>
      </c>
      <c r="F623" s="4">
        <v>93</v>
      </c>
      <c r="G623" s="6">
        <v>220</v>
      </c>
      <c r="H623" s="3">
        <v>0</v>
      </c>
      <c r="I623" s="3">
        <v>0</v>
      </c>
      <c r="J623" s="3">
        <v>1.0562</v>
      </c>
      <c r="K623" s="4">
        <v>88.05</v>
      </c>
    </row>
    <row r="624" spans="1:11">
      <c r="A624" s="6">
        <v>2021</v>
      </c>
      <c r="B624" t="s">
        <v>132</v>
      </c>
      <c r="C624" t="s">
        <v>133</v>
      </c>
      <c r="D624" t="s">
        <v>58</v>
      </c>
      <c r="E624" t="s">
        <v>59</v>
      </c>
      <c r="F624" s="4">
        <v>63</v>
      </c>
      <c r="G624" s="6">
        <v>39</v>
      </c>
      <c r="H624" s="3">
        <v>0</v>
      </c>
      <c r="I624" s="3">
        <v>0</v>
      </c>
      <c r="J624" s="3">
        <v>1.0562</v>
      </c>
      <c r="K624" s="4">
        <v>59.65</v>
      </c>
    </row>
    <row r="625" spans="1:11">
      <c r="A625" s="6">
        <v>2021</v>
      </c>
      <c r="B625" t="s">
        <v>132</v>
      </c>
      <c r="C625" t="s">
        <v>133</v>
      </c>
      <c r="D625" t="s">
        <v>75</v>
      </c>
      <c r="E625" t="s">
        <v>59</v>
      </c>
      <c r="F625" s="4">
        <v>34</v>
      </c>
      <c r="G625" s="6">
        <v>36</v>
      </c>
      <c r="H625" s="3">
        <v>0</v>
      </c>
      <c r="I625" s="3">
        <v>0</v>
      </c>
      <c r="J625" s="3">
        <v>1.0562</v>
      </c>
      <c r="K625" s="4">
        <v>32.19</v>
      </c>
    </row>
    <row r="626" spans="1:11">
      <c r="A626" s="6">
        <v>2021</v>
      </c>
      <c r="B626" t="s">
        <v>132</v>
      </c>
      <c r="C626" t="s">
        <v>133</v>
      </c>
      <c r="D626" t="s">
        <v>101</v>
      </c>
      <c r="E626" t="s">
        <v>59</v>
      </c>
      <c r="F626" s="4">
        <v>31</v>
      </c>
      <c r="G626" s="6">
        <v>17</v>
      </c>
      <c r="H626" s="3">
        <v>0</v>
      </c>
      <c r="I626" s="3">
        <v>0</v>
      </c>
      <c r="J626" s="3">
        <v>1.0562</v>
      </c>
      <c r="K626" s="4">
        <v>29.35</v>
      </c>
    </row>
    <row r="627" spans="1:11">
      <c r="A627" s="6">
        <v>2021</v>
      </c>
      <c r="B627" t="s">
        <v>132</v>
      </c>
      <c r="C627" t="s">
        <v>133</v>
      </c>
      <c r="D627" t="s">
        <v>42</v>
      </c>
      <c r="E627" t="s">
        <v>43</v>
      </c>
      <c r="F627" s="4">
        <v>25</v>
      </c>
      <c r="G627" s="6">
        <v>9</v>
      </c>
      <c r="H627" s="3">
        <v>1E-4</v>
      </c>
      <c r="I627" s="3">
        <v>1E-4</v>
      </c>
      <c r="J627" s="3">
        <v>1.0562</v>
      </c>
      <c r="K627" s="4">
        <v>23.67</v>
      </c>
    </row>
    <row r="628" spans="1:11">
      <c r="A628" s="6">
        <v>2021</v>
      </c>
      <c r="B628" t="s">
        <v>132</v>
      </c>
      <c r="C628" t="s">
        <v>133</v>
      </c>
      <c r="D628" t="s">
        <v>33</v>
      </c>
      <c r="E628" t="s">
        <v>21</v>
      </c>
      <c r="F628" s="4">
        <v>17</v>
      </c>
      <c r="G628" s="6">
        <v>21</v>
      </c>
      <c r="H628" s="3">
        <v>5.0000000000000001E-4</v>
      </c>
      <c r="I628" s="3">
        <v>5.0000000000000001E-4</v>
      </c>
      <c r="J628" s="3">
        <v>1.0562</v>
      </c>
      <c r="K628" s="4">
        <v>16.100000000000001</v>
      </c>
    </row>
    <row r="629" spans="1:11">
      <c r="A629" s="6">
        <v>2021</v>
      </c>
      <c r="B629" t="s">
        <v>132</v>
      </c>
      <c r="C629" t="s">
        <v>133</v>
      </c>
      <c r="D629" t="s">
        <v>63</v>
      </c>
      <c r="E629" t="s">
        <v>21</v>
      </c>
      <c r="F629" s="4">
        <v>16</v>
      </c>
      <c r="G629" s="6">
        <v>8</v>
      </c>
      <c r="H629" s="3">
        <v>2.0000000000000001E-4</v>
      </c>
      <c r="I629" s="3">
        <v>2.0000000000000001E-4</v>
      </c>
      <c r="J629" s="3">
        <v>1.0562</v>
      </c>
      <c r="K629" s="4">
        <v>15.15</v>
      </c>
    </row>
    <row r="630" spans="1:11">
      <c r="A630" s="6">
        <v>2021</v>
      </c>
      <c r="B630" t="s">
        <v>132</v>
      </c>
      <c r="C630" t="s">
        <v>133</v>
      </c>
      <c r="D630" t="s">
        <v>66</v>
      </c>
      <c r="E630" t="s">
        <v>59</v>
      </c>
      <c r="F630" s="4">
        <v>14</v>
      </c>
      <c r="G630" s="6">
        <v>5</v>
      </c>
      <c r="H630" s="3">
        <v>0</v>
      </c>
      <c r="I630" s="3">
        <v>0</v>
      </c>
      <c r="J630" s="3">
        <v>1.0562</v>
      </c>
      <c r="K630" s="4">
        <v>13.25</v>
      </c>
    </row>
    <row r="631" spans="1:11">
      <c r="A631" s="6">
        <v>2021</v>
      </c>
      <c r="B631" t="s">
        <v>132</v>
      </c>
      <c r="C631" t="s">
        <v>133</v>
      </c>
      <c r="D631" t="s">
        <v>102</v>
      </c>
      <c r="E631" t="s">
        <v>59</v>
      </c>
      <c r="F631" s="4">
        <v>13</v>
      </c>
      <c r="G631" s="6">
        <v>21</v>
      </c>
      <c r="H631" s="3">
        <v>0</v>
      </c>
      <c r="I631" s="3">
        <v>0</v>
      </c>
      <c r="J631" s="3">
        <v>1.0562</v>
      </c>
      <c r="K631" s="4">
        <v>12.31</v>
      </c>
    </row>
    <row r="632" spans="1:11">
      <c r="A632" s="6">
        <v>2021</v>
      </c>
      <c r="B632" t="s">
        <v>132</v>
      </c>
      <c r="C632" t="s">
        <v>133</v>
      </c>
      <c r="D632" t="s">
        <v>51</v>
      </c>
      <c r="E632" t="s">
        <v>21</v>
      </c>
      <c r="F632" s="4">
        <v>11</v>
      </c>
      <c r="G632" s="6">
        <v>12</v>
      </c>
      <c r="H632" s="3">
        <v>1E-4</v>
      </c>
      <c r="I632" s="3">
        <v>2.0000000000000001E-4</v>
      </c>
      <c r="J632" s="3">
        <v>1.0562</v>
      </c>
      <c r="K632" s="4">
        <v>10.41</v>
      </c>
    </row>
    <row r="633" spans="1:11">
      <c r="A633" s="6">
        <v>2021</v>
      </c>
      <c r="B633" t="s">
        <v>132</v>
      </c>
      <c r="C633" t="s">
        <v>133</v>
      </c>
      <c r="D633" t="s">
        <v>70</v>
      </c>
      <c r="E633" t="s">
        <v>21</v>
      </c>
      <c r="F633" s="4">
        <v>7</v>
      </c>
      <c r="G633" s="6">
        <v>2</v>
      </c>
      <c r="H633" s="3">
        <v>4.0000000000000002E-4</v>
      </c>
      <c r="I633" s="3">
        <v>2.0000000000000001E-4</v>
      </c>
      <c r="J633" s="3">
        <v>1.0562</v>
      </c>
      <c r="K633" s="4">
        <v>6.63</v>
      </c>
    </row>
    <row r="634" spans="1:11">
      <c r="A634" s="6">
        <v>2021</v>
      </c>
      <c r="B634" t="s">
        <v>132</v>
      </c>
      <c r="C634" t="s">
        <v>133</v>
      </c>
      <c r="D634" t="s">
        <v>82</v>
      </c>
      <c r="E634" t="s">
        <v>59</v>
      </c>
      <c r="F634" s="4">
        <v>6</v>
      </c>
      <c r="G634" s="6">
        <v>4</v>
      </c>
      <c r="H634" s="3">
        <v>0</v>
      </c>
      <c r="I634" s="3">
        <v>0</v>
      </c>
      <c r="J634" s="3">
        <v>1.0562</v>
      </c>
      <c r="K634" s="4">
        <v>5.68</v>
      </c>
    </row>
    <row r="635" spans="1:11">
      <c r="A635" s="6">
        <v>2021</v>
      </c>
      <c r="B635" t="s">
        <v>132</v>
      </c>
      <c r="C635" t="s">
        <v>133</v>
      </c>
      <c r="D635" t="s">
        <v>103</v>
      </c>
      <c r="E635" t="s">
        <v>59</v>
      </c>
      <c r="F635" s="4">
        <v>4</v>
      </c>
      <c r="G635" s="6">
        <v>3</v>
      </c>
      <c r="H635" s="3">
        <v>0</v>
      </c>
      <c r="I635" s="3">
        <v>0</v>
      </c>
      <c r="J635" s="3">
        <v>1.0562</v>
      </c>
      <c r="K635" s="4">
        <v>3.79</v>
      </c>
    </row>
    <row r="636" spans="1:11">
      <c r="A636" s="6">
        <v>2021</v>
      </c>
      <c r="B636" t="s">
        <v>132</v>
      </c>
      <c r="C636" t="s">
        <v>133</v>
      </c>
      <c r="D636" t="s">
        <v>77</v>
      </c>
      <c r="E636" t="s">
        <v>59</v>
      </c>
      <c r="F636" s="4">
        <v>4</v>
      </c>
      <c r="G636" s="6">
        <v>4</v>
      </c>
      <c r="H636" s="3">
        <v>0</v>
      </c>
      <c r="I636" s="3">
        <v>0</v>
      </c>
      <c r="J636" s="3">
        <v>1.0562</v>
      </c>
      <c r="K636" s="4">
        <v>3.79</v>
      </c>
    </row>
    <row r="637" spans="1:11">
      <c r="A637" s="6">
        <v>2021</v>
      </c>
      <c r="B637" t="s">
        <v>132</v>
      </c>
      <c r="C637" t="s">
        <v>133</v>
      </c>
      <c r="D637" t="s">
        <v>31</v>
      </c>
      <c r="E637" t="s">
        <v>24</v>
      </c>
      <c r="F637" s="4">
        <v>3</v>
      </c>
      <c r="G637" s="6">
        <v>1</v>
      </c>
      <c r="H637" s="3">
        <v>0</v>
      </c>
      <c r="I637" s="3">
        <v>0</v>
      </c>
      <c r="J637" s="3">
        <v>1.0562</v>
      </c>
      <c r="K637" s="4">
        <v>2.84</v>
      </c>
    </row>
    <row r="638" spans="1:11">
      <c r="A638" s="6">
        <v>2021</v>
      </c>
      <c r="B638" t="s">
        <v>132</v>
      </c>
      <c r="C638" t="s">
        <v>133</v>
      </c>
      <c r="D638" t="s">
        <v>63</v>
      </c>
      <c r="E638" t="s">
        <v>21</v>
      </c>
      <c r="F638" s="4">
        <v>3</v>
      </c>
      <c r="G638" s="6">
        <v>1</v>
      </c>
      <c r="H638" s="3">
        <v>2.0000000000000001E-4</v>
      </c>
      <c r="I638" s="3">
        <v>1E-4</v>
      </c>
      <c r="J638" s="3">
        <v>1.0562</v>
      </c>
      <c r="K638" s="4">
        <v>2.84</v>
      </c>
    </row>
    <row r="639" spans="1:11">
      <c r="A639" s="6">
        <v>2021</v>
      </c>
      <c r="B639" t="s">
        <v>132</v>
      </c>
      <c r="C639" t="s">
        <v>133</v>
      </c>
      <c r="D639" t="s">
        <v>79</v>
      </c>
      <c r="E639" t="s">
        <v>21</v>
      </c>
      <c r="F639" s="4">
        <v>2</v>
      </c>
      <c r="G639" s="6">
        <v>1</v>
      </c>
      <c r="H639" s="3">
        <v>1E-4</v>
      </c>
      <c r="I639" s="3">
        <v>1E-4</v>
      </c>
      <c r="J639" s="3">
        <v>1.0562</v>
      </c>
      <c r="K639" s="4">
        <v>1.89</v>
      </c>
    </row>
    <row r="640" spans="1:11">
      <c r="A640" s="6">
        <v>2021</v>
      </c>
      <c r="B640" t="s">
        <v>132</v>
      </c>
      <c r="C640" t="s">
        <v>133</v>
      </c>
      <c r="D640" t="s">
        <v>45</v>
      </c>
      <c r="E640" t="s">
        <v>21</v>
      </c>
      <c r="F640" s="4">
        <v>2</v>
      </c>
      <c r="G640" s="6">
        <v>1</v>
      </c>
      <c r="H640" s="3">
        <v>0</v>
      </c>
      <c r="I640" s="3">
        <v>0</v>
      </c>
      <c r="J640" s="3">
        <v>1.0562</v>
      </c>
      <c r="K640" s="4">
        <v>1.89</v>
      </c>
    </row>
    <row r="641" spans="1:11">
      <c r="A641" s="6">
        <v>2021</v>
      </c>
      <c r="B641" t="s">
        <v>132</v>
      </c>
      <c r="C641" t="s">
        <v>133</v>
      </c>
      <c r="D641" t="s">
        <v>78</v>
      </c>
      <c r="E641" t="s">
        <v>24</v>
      </c>
      <c r="F641" s="4">
        <v>1</v>
      </c>
      <c r="G641" s="6">
        <v>1</v>
      </c>
      <c r="H641" s="3">
        <v>2.0000000000000001E-4</v>
      </c>
      <c r="I641" s="3">
        <v>2.0000000000000001E-4</v>
      </c>
      <c r="J641" s="3">
        <v>1.0562</v>
      </c>
      <c r="K641" s="4">
        <v>0.95</v>
      </c>
    </row>
    <row r="642" spans="1:11">
      <c r="A642" s="6">
        <v>2021</v>
      </c>
      <c r="B642" t="s">
        <v>132</v>
      </c>
      <c r="C642" t="s">
        <v>133</v>
      </c>
      <c r="D642" t="s">
        <v>80</v>
      </c>
      <c r="E642" t="s">
        <v>21</v>
      </c>
      <c r="F642" s="4">
        <v>1</v>
      </c>
      <c r="G642" s="6">
        <v>2</v>
      </c>
      <c r="H642" s="3">
        <v>0</v>
      </c>
      <c r="I642" s="3">
        <v>0</v>
      </c>
      <c r="J642" s="3">
        <v>1.0562</v>
      </c>
      <c r="K642" s="4">
        <v>0.95</v>
      </c>
    </row>
    <row r="643" spans="1:11">
      <c r="A643" s="6">
        <v>2021</v>
      </c>
      <c r="B643" t="s">
        <v>134</v>
      </c>
      <c r="C643" t="s">
        <v>135</v>
      </c>
      <c r="D643" t="s">
        <v>16</v>
      </c>
      <c r="E643" t="s">
        <v>17</v>
      </c>
      <c r="F643" s="4">
        <v>1616714</v>
      </c>
      <c r="G643" s="5">
        <v>82602</v>
      </c>
      <c r="H643" s="3">
        <v>2.3999999999999998E-3</v>
      </c>
      <c r="I643" s="3">
        <v>1.9E-3</v>
      </c>
      <c r="J643" s="3">
        <v>1.0562</v>
      </c>
      <c r="K643" s="4">
        <v>1530648.14</v>
      </c>
    </row>
    <row r="644" spans="1:11">
      <c r="A644" s="6">
        <v>2021</v>
      </c>
      <c r="B644" t="s">
        <v>134</v>
      </c>
      <c r="C644" t="s">
        <v>135</v>
      </c>
      <c r="D644" t="s">
        <v>30</v>
      </c>
      <c r="E644" t="s">
        <v>19</v>
      </c>
      <c r="F644" s="4">
        <v>86958</v>
      </c>
      <c r="G644" s="5">
        <v>33497</v>
      </c>
      <c r="H644" s="3">
        <v>3.2000000000000002E-3</v>
      </c>
      <c r="I644" s="3">
        <v>3.4999999999999996E-3</v>
      </c>
      <c r="J644" s="3">
        <v>1.0562</v>
      </c>
      <c r="K644" s="4">
        <v>82328.789999999994</v>
      </c>
    </row>
    <row r="645" spans="1:11">
      <c r="A645" s="6">
        <v>2021</v>
      </c>
      <c r="B645" t="s">
        <v>134</v>
      </c>
      <c r="C645" t="s">
        <v>135</v>
      </c>
      <c r="D645" t="s">
        <v>15</v>
      </c>
      <c r="F645" s="4">
        <v>83888</v>
      </c>
      <c r="G645" s="5">
        <v>81420</v>
      </c>
      <c r="J645" s="3">
        <v>1.0562</v>
      </c>
      <c r="K645" s="4">
        <v>79422.22</v>
      </c>
    </row>
    <row r="646" spans="1:11">
      <c r="A646" s="6">
        <v>2021</v>
      </c>
      <c r="B646" t="s">
        <v>134</v>
      </c>
      <c r="C646" t="s">
        <v>135</v>
      </c>
      <c r="D646" t="s">
        <v>27</v>
      </c>
      <c r="E646" t="s">
        <v>26</v>
      </c>
      <c r="F646" s="4">
        <v>67221</v>
      </c>
      <c r="G646" s="5">
        <v>47668</v>
      </c>
      <c r="H646" s="3">
        <v>2E-3</v>
      </c>
      <c r="I646" s="3">
        <v>2.0999999999999999E-3</v>
      </c>
      <c r="J646" s="3">
        <v>1.0562</v>
      </c>
      <c r="K646" s="4">
        <v>63642.49</v>
      </c>
    </row>
    <row r="647" spans="1:11">
      <c r="A647" s="6">
        <v>2021</v>
      </c>
      <c r="B647" t="s">
        <v>134</v>
      </c>
      <c r="C647" t="s">
        <v>135</v>
      </c>
      <c r="D647" t="s">
        <v>18</v>
      </c>
      <c r="E647" t="s">
        <v>19</v>
      </c>
      <c r="F647" s="4">
        <v>40632</v>
      </c>
      <c r="G647" s="5">
        <v>14041</v>
      </c>
      <c r="H647" s="3">
        <v>4.3E-3</v>
      </c>
      <c r="I647" s="3">
        <v>4.0000000000000001E-3</v>
      </c>
      <c r="J647" s="3">
        <v>1.0562</v>
      </c>
      <c r="K647" s="4">
        <v>38468.949999999997</v>
      </c>
    </row>
    <row r="648" spans="1:11">
      <c r="A648" s="6">
        <v>2021</v>
      </c>
      <c r="B648" t="s">
        <v>134</v>
      </c>
      <c r="C648" t="s">
        <v>135</v>
      </c>
      <c r="D648" t="s">
        <v>29</v>
      </c>
      <c r="E648" t="s">
        <v>19</v>
      </c>
      <c r="F648" s="4">
        <v>29797</v>
      </c>
      <c r="G648" s="5">
        <v>40252</v>
      </c>
      <c r="H648" s="3">
        <v>3.9000000000000003E-3</v>
      </c>
      <c r="I648" s="3">
        <v>4.0000000000000001E-3</v>
      </c>
      <c r="J648" s="3">
        <v>1.0562</v>
      </c>
      <c r="K648" s="4">
        <v>28210.76</v>
      </c>
    </row>
    <row r="649" spans="1:11">
      <c r="A649" s="6">
        <v>2021</v>
      </c>
      <c r="B649" t="s">
        <v>134</v>
      </c>
      <c r="C649" t="s">
        <v>135</v>
      </c>
      <c r="D649" t="s">
        <v>23</v>
      </c>
      <c r="E649" t="s">
        <v>24</v>
      </c>
      <c r="F649" s="4">
        <v>11450</v>
      </c>
      <c r="G649" s="5">
        <v>1385</v>
      </c>
      <c r="H649" s="3">
        <v>1E-4</v>
      </c>
      <c r="I649" s="3">
        <v>1E-4</v>
      </c>
      <c r="J649" s="3">
        <v>1.0562</v>
      </c>
      <c r="K649" s="4">
        <v>10840.46</v>
      </c>
    </row>
    <row r="650" spans="1:11">
      <c r="A650" s="6">
        <v>2021</v>
      </c>
      <c r="B650" t="s">
        <v>134</v>
      </c>
      <c r="C650" t="s">
        <v>135</v>
      </c>
      <c r="D650" t="s">
        <v>25</v>
      </c>
      <c r="E650" t="s">
        <v>26</v>
      </c>
      <c r="F650" s="4">
        <v>6633</v>
      </c>
      <c r="G650" s="5">
        <v>12046</v>
      </c>
      <c r="H650" s="3">
        <v>2.0000000000000001E-4</v>
      </c>
      <c r="I650" s="3">
        <v>2.0000000000000001E-4</v>
      </c>
      <c r="J650" s="3">
        <v>1.0562</v>
      </c>
      <c r="K650" s="4">
        <v>6279.89</v>
      </c>
    </row>
    <row r="651" spans="1:11">
      <c r="A651" s="6">
        <v>2021</v>
      </c>
      <c r="B651" t="s">
        <v>134</v>
      </c>
      <c r="C651" t="s">
        <v>135</v>
      </c>
      <c r="D651" t="s">
        <v>41</v>
      </c>
      <c r="E651" t="s">
        <v>26</v>
      </c>
      <c r="F651" s="4">
        <v>5947</v>
      </c>
      <c r="G651" s="5">
        <v>25845</v>
      </c>
      <c r="H651" s="3">
        <v>5.0000000000000001E-4</v>
      </c>
      <c r="I651" s="3">
        <v>2.0999999999999999E-3</v>
      </c>
      <c r="J651" s="3">
        <v>1.0562</v>
      </c>
      <c r="K651" s="4">
        <v>5630.41</v>
      </c>
    </row>
    <row r="652" spans="1:11">
      <c r="A652" s="6">
        <v>2021</v>
      </c>
      <c r="B652" t="s">
        <v>134</v>
      </c>
      <c r="C652" t="s">
        <v>135</v>
      </c>
      <c r="D652" t="s">
        <v>28</v>
      </c>
      <c r="E652" t="s">
        <v>24</v>
      </c>
      <c r="F652" s="4">
        <v>5297</v>
      </c>
      <c r="G652" s="5">
        <v>4530</v>
      </c>
      <c r="H652" s="3">
        <v>5.0000000000000001E-4</v>
      </c>
      <c r="I652" s="3">
        <v>4.0000000000000002E-4</v>
      </c>
      <c r="J652" s="3">
        <v>1.0562</v>
      </c>
      <c r="K652" s="4">
        <v>5015.01</v>
      </c>
    </row>
    <row r="653" spans="1:11">
      <c r="A653" s="6">
        <v>2021</v>
      </c>
      <c r="B653" t="s">
        <v>134</v>
      </c>
      <c r="C653" t="s">
        <v>135</v>
      </c>
      <c r="D653" t="s">
        <v>60</v>
      </c>
      <c r="E653" t="s">
        <v>43</v>
      </c>
      <c r="F653" s="4">
        <v>3061</v>
      </c>
      <c r="G653" s="6">
        <v>770</v>
      </c>
      <c r="H653" s="3">
        <v>5.0000000000000001E-4</v>
      </c>
      <c r="I653" s="3">
        <v>5.0000000000000001E-4</v>
      </c>
      <c r="J653" s="3">
        <v>1.0562</v>
      </c>
      <c r="K653" s="4">
        <v>2898.05</v>
      </c>
    </row>
    <row r="654" spans="1:11">
      <c r="A654" s="6">
        <v>2021</v>
      </c>
      <c r="B654" t="s">
        <v>134</v>
      </c>
      <c r="C654" t="s">
        <v>135</v>
      </c>
      <c r="D654" t="s">
        <v>37</v>
      </c>
      <c r="E654" t="s">
        <v>38</v>
      </c>
      <c r="F654" s="4">
        <v>2581</v>
      </c>
      <c r="G654" s="5">
        <v>1570</v>
      </c>
      <c r="H654" s="3">
        <v>2.9999999999999997E-4</v>
      </c>
      <c r="I654" s="3">
        <v>2.9999999999999997E-4</v>
      </c>
      <c r="J654" s="3">
        <v>1.0562</v>
      </c>
      <c r="K654" s="4">
        <v>2443.6</v>
      </c>
    </row>
    <row r="655" spans="1:11">
      <c r="A655" s="6">
        <v>2021</v>
      </c>
      <c r="B655" t="s">
        <v>134</v>
      </c>
      <c r="C655" t="s">
        <v>135</v>
      </c>
      <c r="D655" t="s">
        <v>46</v>
      </c>
      <c r="E655" t="s">
        <v>40</v>
      </c>
      <c r="F655" s="4">
        <v>1974</v>
      </c>
      <c r="G655" s="5">
        <v>1606</v>
      </c>
      <c r="H655" s="3">
        <v>2.0000000000000001E-4</v>
      </c>
      <c r="I655" s="3">
        <v>2.0000000000000001E-4</v>
      </c>
      <c r="J655" s="3">
        <v>1.0562</v>
      </c>
      <c r="K655" s="4">
        <v>1868.91</v>
      </c>
    </row>
    <row r="656" spans="1:11">
      <c r="A656" s="6">
        <v>2021</v>
      </c>
      <c r="B656" t="s">
        <v>134</v>
      </c>
      <c r="C656" t="s">
        <v>135</v>
      </c>
      <c r="D656" t="s">
        <v>44</v>
      </c>
      <c r="E656" t="s">
        <v>26</v>
      </c>
      <c r="F656" s="4">
        <v>1417</v>
      </c>
      <c r="G656" s="5">
        <v>1122</v>
      </c>
      <c r="H656" s="3">
        <v>5.9999999999999995E-4</v>
      </c>
      <c r="I656" s="3">
        <v>4.0000000000000002E-4</v>
      </c>
      <c r="J656" s="3">
        <v>1.0562</v>
      </c>
      <c r="K656" s="4">
        <v>1341.57</v>
      </c>
    </row>
    <row r="657" spans="1:11">
      <c r="A657" s="6">
        <v>2021</v>
      </c>
      <c r="B657" t="s">
        <v>134</v>
      </c>
      <c r="C657" t="s">
        <v>135</v>
      </c>
      <c r="D657" t="s">
        <v>56</v>
      </c>
      <c r="E657" t="s">
        <v>57</v>
      </c>
      <c r="F657" s="4">
        <v>924</v>
      </c>
      <c r="G657" s="5">
        <v>2543</v>
      </c>
      <c r="H657" s="3">
        <v>2.9999999999999997E-4</v>
      </c>
      <c r="I657" s="3">
        <v>2.0000000000000001E-4</v>
      </c>
      <c r="J657" s="3">
        <v>1.0562</v>
      </c>
      <c r="K657" s="4">
        <v>874.81</v>
      </c>
    </row>
    <row r="658" spans="1:11">
      <c r="A658" s="6">
        <v>2021</v>
      </c>
      <c r="B658" t="s">
        <v>134</v>
      </c>
      <c r="C658" t="s">
        <v>135</v>
      </c>
      <c r="D658" t="s">
        <v>52</v>
      </c>
      <c r="E658" t="s">
        <v>53</v>
      </c>
      <c r="F658" s="4">
        <v>595</v>
      </c>
      <c r="G658" s="6">
        <v>431</v>
      </c>
      <c r="H658" s="3">
        <v>8.9999999999999998E-4</v>
      </c>
      <c r="I658" s="3">
        <v>7.000000000000001E-4</v>
      </c>
      <c r="J658" s="3">
        <v>1.0562</v>
      </c>
      <c r="K658" s="4">
        <v>563.33000000000004</v>
      </c>
    </row>
    <row r="659" spans="1:11">
      <c r="A659" s="6">
        <v>2021</v>
      </c>
      <c r="B659" t="s">
        <v>134</v>
      </c>
      <c r="C659" t="s">
        <v>135</v>
      </c>
      <c r="D659" t="s">
        <v>63</v>
      </c>
      <c r="E659" t="s">
        <v>21</v>
      </c>
      <c r="F659" s="4">
        <v>351</v>
      </c>
      <c r="G659" s="6">
        <v>148</v>
      </c>
      <c r="H659" s="3">
        <v>4.3E-3</v>
      </c>
      <c r="I659" s="3">
        <v>3.8E-3</v>
      </c>
      <c r="J659" s="3">
        <v>1.0562</v>
      </c>
      <c r="K659" s="4">
        <v>332.31</v>
      </c>
    </row>
    <row r="660" spans="1:11">
      <c r="A660" s="6">
        <v>2021</v>
      </c>
      <c r="B660" t="s">
        <v>134</v>
      </c>
      <c r="C660" t="s">
        <v>135</v>
      </c>
      <c r="D660" t="s">
        <v>64</v>
      </c>
      <c r="E660" t="s">
        <v>50</v>
      </c>
      <c r="F660" s="4">
        <v>302</v>
      </c>
      <c r="G660" s="6">
        <v>174</v>
      </c>
      <c r="H660" s="3">
        <v>4.0000000000000002E-4</v>
      </c>
      <c r="I660" s="3">
        <v>2.0000000000000001E-4</v>
      </c>
      <c r="J660" s="3">
        <v>1.0562</v>
      </c>
      <c r="K660" s="4">
        <v>285.92</v>
      </c>
    </row>
    <row r="661" spans="1:11">
      <c r="A661" s="6">
        <v>2021</v>
      </c>
      <c r="B661" t="s">
        <v>134</v>
      </c>
      <c r="C661" t="s">
        <v>135</v>
      </c>
      <c r="D661" t="s">
        <v>85</v>
      </c>
      <c r="E661" t="s">
        <v>21</v>
      </c>
      <c r="F661" s="4">
        <v>230</v>
      </c>
      <c r="G661" s="6">
        <v>146</v>
      </c>
      <c r="H661" s="3">
        <v>2.8999999999999998E-3</v>
      </c>
      <c r="I661" s="3">
        <v>4.0999999999999995E-3</v>
      </c>
      <c r="J661" s="3">
        <v>1.0562</v>
      </c>
      <c r="K661" s="4">
        <v>217.76</v>
      </c>
    </row>
    <row r="662" spans="1:11">
      <c r="A662" s="6">
        <v>2021</v>
      </c>
      <c r="B662" t="s">
        <v>134</v>
      </c>
      <c r="C662" t="s">
        <v>135</v>
      </c>
      <c r="D662" t="s">
        <v>39</v>
      </c>
      <c r="E662" t="s">
        <v>40</v>
      </c>
      <c r="F662" s="4">
        <v>194</v>
      </c>
      <c r="G662" s="6">
        <v>226</v>
      </c>
      <c r="H662" s="3">
        <v>7.000000000000001E-4</v>
      </c>
      <c r="I662" s="3">
        <v>5.0000000000000001E-4</v>
      </c>
      <c r="J662" s="3">
        <v>1.0562</v>
      </c>
      <c r="K662" s="4">
        <v>183.67</v>
      </c>
    </row>
    <row r="663" spans="1:11">
      <c r="A663" s="6">
        <v>2021</v>
      </c>
      <c r="B663" t="s">
        <v>134</v>
      </c>
      <c r="C663" t="s">
        <v>135</v>
      </c>
      <c r="D663" t="s">
        <v>63</v>
      </c>
      <c r="E663" t="s">
        <v>21</v>
      </c>
      <c r="F663" s="4">
        <v>149</v>
      </c>
      <c r="G663" s="6">
        <v>67</v>
      </c>
      <c r="H663" s="3">
        <v>7.6E-3</v>
      </c>
      <c r="I663" s="3">
        <v>8.0000000000000002E-3</v>
      </c>
      <c r="J663" s="3">
        <v>1.0562</v>
      </c>
      <c r="K663" s="4">
        <v>141.07</v>
      </c>
    </row>
    <row r="664" spans="1:11">
      <c r="A664" s="6">
        <v>2021</v>
      </c>
      <c r="B664" t="s">
        <v>134</v>
      </c>
      <c r="C664" t="s">
        <v>135</v>
      </c>
      <c r="D664" t="s">
        <v>51</v>
      </c>
      <c r="E664" t="s">
        <v>21</v>
      </c>
      <c r="F664" s="4">
        <v>145</v>
      </c>
      <c r="G664" s="6">
        <v>141</v>
      </c>
      <c r="H664" s="3">
        <v>1.9E-3</v>
      </c>
      <c r="I664" s="3">
        <v>1.9E-3</v>
      </c>
      <c r="J664" s="3">
        <v>1.0562</v>
      </c>
      <c r="K664" s="4">
        <v>137.28</v>
      </c>
    </row>
    <row r="665" spans="1:11">
      <c r="A665" s="6">
        <v>2021</v>
      </c>
      <c r="B665" t="s">
        <v>134</v>
      </c>
      <c r="C665" t="s">
        <v>135</v>
      </c>
      <c r="D665" t="s">
        <v>34</v>
      </c>
      <c r="E665" t="s">
        <v>21</v>
      </c>
      <c r="F665" s="4">
        <v>132</v>
      </c>
      <c r="G665" s="6">
        <v>132</v>
      </c>
      <c r="H665" s="3">
        <v>3.4000000000000002E-3</v>
      </c>
      <c r="I665" s="3">
        <v>3.4000000000000002E-3</v>
      </c>
      <c r="J665" s="3">
        <v>1.0562</v>
      </c>
      <c r="K665" s="4">
        <v>124.97</v>
      </c>
    </row>
    <row r="666" spans="1:11">
      <c r="A666" s="6">
        <v>2021</v>
      </c>
      <c r="B666" t="s">
        <v>134</v>
      </c>
      <c r="C666" t="s">
        <v>135</v>
      </c>
      <c r="D666" t="s">
        <v>67</v>
      </c>
      <c r="E666" t="s">
        <v>68</v>
      </c>
      <c r="F666" s="4">
        <v>127</v>
      </c>
      <c r="G666" s="6">
        <v>441</v>
      </c>
      <c r="H666" s="3">
        <v>1E-4</v>
      </c>
      <c r="I666" s="3">
        <v>0</v>
      </c>
      <c r="J666" s="3">
        <v>1.0562</v>
      </c>
      <c r="K666" s="4">
        <v>120.24</v>
      </c>
    </row>
    <row r="667" spans="1:11">
      <c r="A667" s="6">
        <v>2021</v>
      </c>
      <c r="B667" t="s">
        <v>134</v>
      </c>
      <c r="C667" t="s">
        <v>135</v>
      </c>
      <c r="D667" t="s">
        <v>22</v>
      </c>
      <c r="E667" t="s">
        <v>21</v>
      </c>
      <c r="F667" s="4">
        <v>70</v>
      </c>
      <c r="G667" s="6">
        <v>16</v>
      </c>
      <c r="H667" s="3">
        <v>0</v>
      </c>
      <c r="I667" s="3">
        <v>0</v>
      </c>
      <c r="J667" s="3">
        <v>1.0562</v>
      </c>
      <c r="K667" s="4">
        <v>66.27</v>
      </c>
    </row>
    <row r="668" spans="1:11">
      <c r="A668" s="6">
        <v>2021</v>
      </c>
      <c r="B668" t="s">
        <v>134</v>
      </c>
      <c r="C668" t="s">
        <v>135</v>
      </c>
      <c r="D668" t="s">
        <v>45</v>
      </c>
      <c r="E668" t="s">
        <v>21</v>
      </c>
      <c r="F668" s="4">
        <v>54</v>
      </c>
      <c r="G668" s="6">
        <v>35</v>
      </c>
      <c r="H668" s="3">
        <v>4.0000000000000002E-4</v>
      </c>
      <c r="I668" s="3">
        <v>4.0000000000000002E-4</v>
      </c>
      <c r="J668" s="3">
        <v>1.0562</v>
      </c>
      <c r="K668" s="4">
        <v>51.13</v>
      </c>
    </row>
    <row r="669" spans="1:11">
      <c r="A669" s="6">
        <v>2021</v>
      </c>
      <c r="B669" t="s">
        <v>134</v>
      </c>
      <c r="C669" t="s">
        <v>135</v>
      </c>
      <c r="D669" t="s">
        <v>49</v>
      </c>
      <c r="E669" t="s">
        <v>50</v>
      </c>
      <c r="F669" s="4">
        <v>36</v>
      </c>
      <c r="G669" s="6">
        <v>8</v>
      </c>
      <c r="H669" s="3">
        <v>1E-4</v>
      </c>
      <c r="I669" s="3">
        <v>1E-4</v>
      </c>
      <c r="J669" s="3">
        <v>1.0562</v>
      </c>
      <c r="K669" s="4">
        <v>34.08</v>
      </c>
    </row>
    <row r="670" spans="1:11">
      <c r="A670" s="6">
        <v>2021</v>
      </c>
      <c r="B670" t="s">
        <v>134</v>
      </c>
      <c r="C670" t="s">
        <v>135</v>
      </c>
      <c r="D670" t="s">
        <v>33</v>
      </c>
      <c r="E670" t="s">
        <v>21</v>
      </c>
      <c r="F670" s="4">
        <v>25</v>
      </c>
      <c r="G670" s="6">
        <v>30</v>
      </c>
      <c r="H670" s="3">
        <v>7.000000000000001E-4</v>
      </c>
      <c r="I670" s="3">
        <v>8.0000000000000004E-4</v>
      </c>
      <c r="J670" s="3">
        <v>1.0562</v>
      </c>
      <c r="K670" s="4">
        <v>23.67</v>
      </c>
    </row>
    <row r="671" spans="1:11">
      <c r="A671" s="6">
        <v>2021</v>
      </c>
      <c r="B671" t="s">
        <v>134</v>
      </c>
      <c r="C671" t="s">
        <v>135</v>
      </c>
      <c r="D671" t="s">
        <v>78</v>
      </c>
      <c r="E671" t="s">
        <v>24</v>
      </c>
      <c r="F671" s="4">
        <v>19</v>
      </c>
      <c r="G671" s="6">
        <v>32</v>
      </c>
      <c r="H671" s="3">
        <v>4.5999999999999999E-3</v>
      </c>
      <c r="I671" s="3">
        <v>5.6000000000000008E-3</v>
      </c>
      <c r="J671" s="3">
        <v>1.0562</v>
      </c>
      <c r="K671" s="4">
        <v>17.989999999999998</v>
      </c>
    </row>
    <row r="672" spans="1:11">
      <c r="A672" s="6">
        <v>2021</v>
      </c>
      <c r="B672" t="s">
        <v>134</v>
      </c>
      <c r="C672" t="s">
        <v>135</v>
      </c>
      <c r="D672" t="s">
        <v>136</v>
      </c>
      <c r="E672" t="s">
        <v>57</v>
      </c>
      <c r="F672" s="4">
        <v>15</v>
      </c>
      <c r="G672" s="6">
        <v>24</v>
      </c>
      <c r="H672" s="3">
        <v>1E-3</v>
      </c>
      <c r="I672" s="3">
        <v>5.9999999999999995E-4</v>
      </c>
      <c r="J672" s="3">
        <v>1.0562</v>
      </c>
      <c r="K672" s="4">
        <v>14.2</v>
      </c>
    </row>
    <row r="673" spans="1:11">
      <c r="A673" s="6">
        <v>2021</v>
      </c>
      <c r="B673" t="s">
        <v>134</v>
      </c>
      <c r="C673" t="s">
        <v>135</v>
      </c>
      <c r="D673" t="s">
        <v>42</v>
      </c>
      <c r="E673" t="s">
        <v>43</v>
      </c>
      <c r="F673" s="4">
        <v>15</v>
      </c>
      <c r="G673" s="6">
        <v>5</v>
      </c>
      <c r="H673" s="3">
        <v>1E-4</v>
      </c>
      <c r="I673" s="3">
        <v>1E-4</v>
      </c>
      <c r="J673" s="3">
        <v>1.0562</v>
      </c>
      <c r="K673" s="4">
        <v>14.2</v>
      </c>
    </row>
    <row r="674" spans="1:11">
      <c r="A674" s="6">
        <v>2021</v>
      </c>
      <c r="B674" t="s">
        <v>134</v>
      </c>
      <c r="C674" t="s">
        <v>135</v>
      </c>
      <c r="D674" t="s">
        <v>70</v>
      </c>
      <c r="E674" t="s">
        <v>21</v>
      </c>
      <c r="F674" s="4">
        <v>12</v>
      </c>
      <c r="G674" s="6">
        <v>7</v>
      </c>
      <c r="H674" s="3">
        <v>5.9999999999999995E-4</v>
      </c>
      <c r="I674" s="3">
        <v>8.9999999999999998E-4</v>
      </c>
      <c r="J674" s="3">
        <v>1.0562</v>
      </c>
      <c r="K674" s="4">
        <v>11.36</v>
      </c>
    </row>
    <row r="675" spans="1:11">
      <c r="A675" s="6">
        <v>2021</v>
      </c>
      <c r="B675" t="s">
        <v>134</v>
      </c>
      <c r="C675" t="s">
        <v>135</v>
      </c>
      <c r="D675" t="s">
        <v>71</v>
      </c>
      <c r="E675" t="s">
        <v>72</v>
      </c>
      <c r="F675" s="4">
        <v>12</v>
      </c>
      <c r="G675" s="6">
        <v>52</v>
      </c>
      <c r="H675" s="3">
        <v>0</v>
      </c>
      <c r="I675" s="3">
        <v>0</v>
      </c>
      <c r="J675" s="3">
        <v>1.0562</v>
      </c>
      <c r="K675" s="4">
        <v>11.36</v>
      </c>
    </row>
    <row r="676" spans="1:11">
      <c r="A676" s="6">
        <v>2021</v>
      </c>
      <c r="B676" t="s">
        <v>134</v>
      </c>
      <c r="C676" t="s">
        <v>135</v>
      </c>
      <c r="D676" t="s">
        <v>58</v>
      </c>
      <c r="E676" t="s">
        <v>59</v>
      </c>
      <c r="F676" s="4">
        <v>10</v>
      </c>
      <c r="G676" s="6">
        <v>7</v>
      </c>
      <c r="H676" s="3">
        <v>0</v>
      </c>
      <c r="I676" s="3">
        <v>0</v>
      </c>
      <c r="J676" s="3">
        <v>1.0562</v>
      </c>
      <c r="K676" s="4">
        <v>9.4700000000000006</v>
      </c>
    </row>
    <row r="677" spans="1:11">
      <c r="A677" s="6">
        <v>2021</v>
      </c>
      <c r="B677" t="s">
        <v>134</v>
      </c>
      <c r="C677" t="s">
        <v>135</v>
      </c>
      <c r="D677" t="s">
        <v>117</v>
      </c>
      <c r="E677" t="s">
        <v>40</v>
      </c>
      <c r="F677" s="4">
        <v>8</v>
      </c>
      <c r="G677" s="6">
        <v>8</v>
      </c>
      <c r="H677" s="3">
        <v>1.9E-3</v>
      </c>
      <c r="I677" s="3">
        <v>1.7000000000000001E-3</v>
      </c>
      <c r="J677" s="3">
        <v>1.0562</v>
      </c>
      <c r="K677" s="4">
        <v>7.57</v>
      </c>
    </row>
    <row r="678" spans="1:11">
      <c r="A678" s="6">
        <v>2021</v>
      </c>
      <c r="B678" t="s">
        <v>134</v>
      </c>
      <c r="C678" t="s">
        <v>135</v>
      </c>
      <c r="D678" t="s">
        <v>83</v>
      </c>
      <c r="E678" t="s">
        <v>21</v>
      </c>
      <c r="F678" s="4">
        <v>8</v>
      </c>
      <c r="G678" s="6">
        <v>30</v>
      </c>
      <c r="H678" s="3">
        <v>3.0999999999999999E-3</v>
      </c>
      <c r="I678" s="3">
        <v>2.8000000000000004E-3</v>
      </c>
      <c r="J678" s="3">
        <v>1.0562</v>
      </c>
      <c r="K678" s="4">
        <v>7.57</v>
      </c>
    </row>
    <row r="679" spans="1:11">
      <c r="A679" s="6">
        <v>2021</v>
      </c>
      <c r="B679" t="s">
        <v>134</v>
      </c>
      <c r="C679" t="s">
        <v>135</v>
      </c>
      <c r="D679" t="s">
        <v>31</v>
      </c>
      <c r="E679" t="s">
        <v>24</v>
      </c>
      <c r="F679" s="4">
        <v>6</v>
      </c>
      <c r="G679" s="6">
        <v>1</v>
      </c>
      <c r="H679" s="3">
        <v>0</v>
      </c>
      <c r="I679" s="3">
        <v>0</v>
      </c>
      <c r="J679" s="3">
        <v>1.0562</v>
      </c>
      <c r="K679" s="4">
        <v>5.68</v>
      </c>
    </row>
    <row r="680" spans="1:11">
      <c r="A680" s="6">
        <v>2021</v>
      </c>
      <c r="B680" t="s">
        <v>134</v>
      </c>
      <c r="C680" t="s">
        <v>135</v>
      </c>
      <c r="D680" t="s">
        <v>35</v>
      </c>
      <c r="E680" t="s">
        <v>36</v>
      </c>
      <c r="F680" s="4">
        <v>6</v>
      </c>
      <c r="G680" s="6">
        <v>3</v>
      </c>
      <c r="H680" s="3">
        <v>2.9999999999999997E-4</v>
      </c>
      <c r="I680" s="3">
        <v>2.9999999999999997E-4</v>
      </c>
      <c r="J680" s="3">
        <v>1.0562</v>
      </c>
      <c r="K680" s="4">
        <v>5.68</v>
      </c>
    </row>
    <row r="681" spans="1:11">
      <c r="A681" s="6">
        <v>2021</v>
      </c>
      <c r="B681" t="s">
        <v>134</v>
      </c>
      <c r="C681" t="s">
        <v>135</v>
      </c>
      <c r="D681" t="s">
        <v>116</v>
      </c>
      <c r="E681" t="s">
        <v>40</v>
      </c>
      <c r="F681" s="4">
        <v>5</v>
      </c>
      <c r="G681" s="6">
        <v>3</v>
      </c>
      <c r="H681" s="3">
        <v>1.9E-3</v>
      </c>
      <c r="I681" s="3">
        <v>1.8E-3</v>
      </c>
      <c r="J681" s="3">
        <v>1.0562</v>
      </c>
      <c r="K681" s="4">
        <v>4.7300000000000004</v>
      </c>
    </row>
    <row r="682" spans="1:11">
      <c r="A682" s="6">
        <v>2021</v>
      </c>
      <c r="B682" t="s">
        <v>134</v>
      </c>
      <c r="C682" t="s">
        <v>135</v>
      </c>
      <c r="D682" t="s">
        <v>79</v>
      </c>
      <c r="E682" t="s">
        <v>21</v>
      </c>
      <c r="F682" s="4">
        <v>4</v>
      </c>
      <c r="G682" s="6">
        <v>5</v>
      </c>
      <c r="H682" s="3">
        <v>2.9999999999999997E-4</v>
      </c>
      <c r="I682" s="3">
        <v>4.0000000000000002E-4</v>
      </c>
      <c r="J682" s="3">
        <v>1.0562</v>
      </c>
      <c r="K682" s="4">
        <v>3.79</v>
      </c>
    </row>
    <row r="683" spans="1:11">
      <c r="A683" s="6">
        <v>2021</v>
      </c>
      <c r="B683" t="s">
        <v>134</v>
      </c>
      <c r="C683" t="s">
        <v>135</v>
      </c>
      <c r="D683" t="s">
        <v>81</v>
      </c>
      <c r="E683" t="s">
        <v>50</v>
      </c>
      <c r="F683" s="4">
        <v>3</v>
      </c>
      <c r="G683" s="6">
        <v>2</v>
      </c>
      <c r="H683" s="3">
        <v>1E-4</v>
      </c>
      <c r="I683" s="3">
        <v>1E-4</v>
      </c>
      <c r="J683" s="3">
        <v>1.0562</v>
      </c>
      <c r="K683" s="4">
        <v>2.84</v>
      </c>
    </row>
    <row r="684" spans="1:11">
      <c r="A684" s="6">
        <v>2021</v>
      </c>
      <c r="B684" t="s">
        <v>134</v>
      </c>
      <c r="C684" t="s">
        <v>135</v>
      </c>
      <c r="D684" t="s">
        <v>137</v>
      </c>
      <c r="E684" t="s">
        <v>36</v>
      </c>
      <c r="F684" s="4">
        <v>2</v>
      </c>
      <c r="G684" s="6">
        <v>1</v>
      </c>
      <c r="H684" s="3">
        <v>3.0000000000000001E-3</v>
      </c>
      <c r="I684" s="3">
        <v>1.5E-3</v>
      </c>
      <c r="J684" s="3">
        <v>1.0562</v>
      </c>
      <c r="K684" s="4">
        <v>1.89</v>
      </c>
    </row>
    <row r="685" spans="1:11">
      <c r="A685" s="6">
        <v>2021</v>
      </c>
      <c r="B685" t="s">
        <v>134</v>
      </c>
      <c r="C685" t="s">
        <v>135</v>
      </c>
      <c r="D685" t="s">
        <v>84</v>
      </c>
      <c r="E685" t="s">
        <v>21</v>
      </c>
      <c r="F685" s="4">
        <v>1</v>
      </c>
      <c r="G685" s="6">
        <v>1</v>
      </c>
      <c r="H685" s="3">
        <v>1.4000000000000002E-3</v>
      </c>
      <c r="I685" s="3">
        <v>1.7000000000000001E-3</v>
      </c>
      <c r="J685" s="3">
        <v>1.0562</v>
      </c>
      <c r="K685" s="4">
        <v>0.95</v>
      </c>
    </row>
    <row r="686" spans="1:11">
      <c r="A686" s="6">
        <v>2021</v>
      </c>
      <c r="B686" t="s">
        <v>134</v>
      </c>
      <c r="C686" t="s">
        <v>135</v>
      </c>
      <c r="D686" t="s">
        <v>62</v>
      </c>
      <c r="E686" t="s">
        <v>21</v>
      </c>
      <c r="F686" s="4">
        <v>1</v>
      </c>
      <c r="G686" s="6">
        <v>1</v>
      </c>
      <c r="H686" s="3">
        <v>0</v>
      </c>
      <c r="I686" s="3">
        <v>0</v>
      </c>
      <c r="J686" s="3">
        <v>1.0562</v>
      </c>
      <c r="K686" s="4">
        <v>0.95</v>
      </c>
    </row>
    <row r="687" spans="1:11">
      <c r="A687" s="6">
        <v>2021</v>
      </c>
      <c r="B687" t="s">
        <v>138</v>
      </c>
      <c r="C687" t="s">
        <v>139</v>
      </c>
      <c r="D687" t="s">
        <v>16</v>
      </c>
      <c r="E687" t="s">
        <v>17</v>
      </c>
      <c r="F687" s="4">
        <v>2526078</v>
      </c>
      <c r="G687" s="5">
        <v>172975</v>
      </c>
      <c r="H687" s="3">
        <v>3.8E-3</v>
      </c>
      <c r="I687" s="3">
        <v>4.0000000000000001E-3</v>
      </c>
      <c r="J687" s="3">
        <v>1.0562</v>
      </c>
      <c r="K687" s="4">
        <v>2391602.1</v>
      </c>
    </row>
    <row r="688" spans="1:11">
      <c r="A688" s="6">
        <v>2021</v>
      </c>
      <c r="B688" t="s">
        <v>138</v>
      </c>
      <c r="C688" t="s">
        <v>139</v>
      </c>
      <c r="D688" t="s">
        <v>18</v>
      </c>
      <c r="E688" t="s">
        <v>19</v>
      </c>
      <c r="F688" s="4">
        <v>81554</v>
      </c>
      <c r="G688" s="5">
        <v>30002</v>
      </c>
      <c r="H688" s="3">
        <v>8.6999999999999994E-3</v>
      </c>
      <c r="I688" s="3">
        <v>8.5000000000000006E-3</v>
      </c>
      <c r="J688" s="3">
        <v>1.0562</v>
      </c>
      <c r="K688" s="4">
        <v>77212.47</v>
      </c>
    </row>
    <row r="689" spans="1:11">
      <c r="A689" s="6">
        <v>2021</v>
      </c>
      <c r="B689" t="s">
        <v>138</v>
      </c>
      <c r="C689" t="s">
        <v>139</v>
      </c>
      <c r="D689" t="s">
        <v>30</v>
      </c>
      <c r="E689" t="s">
        <v>19</v>
      </c>
      <c r="F689" s="4">
        <v>70459</v>
      </c>
      <c r="G689" s="5">
        <v>27372</v>
      </c>
      <c r="H689" s="3">
        <v>2.5999999999999999E-3</v>
      </c>
      <c r="I689" s="3">
        <v>2.8999999999999998E-3</v>
      </c>
      <c r="J689" s="3">
        <v>1.0562</v>
      </c>
      <c r="K689" s="4">
        <v>66708.11</v>
      </c>
    </row>
    <row r="690" spans="1:11">
      <c r="A690" s="6">
        <v>2021</v>
      </c>
      <c r="B690" t="s">
        <v>138</v>
      </c>
      <c r="C690" t="s">
        <v>139</v>
      </c>
      <c r="D690" t="s">
        <v>95</v>
      </c>
      <c r="E690" t="s">
        <v>96</v>
      </c>
      <c r="F690" s="4">
        <v>47812</v>
      </c>
      <c r="G690" s="5">
        <v>70810</v>
      </c>
      <c r="H690" s="3">
        <v>2.0999999999999999E-3</v>
      </c>
      <c r="I690" s="3">
        <v>2.5000000000000001E-3</v>
      </c>
      <c r="J690" s="3">
        <v>1.0562</v>
      </c>
      <c r="K690" s="4">
        <v>45266.73</v>
      </c>
    </row>
    <row r="691" spans="1:11">
      <c r="A691" s="6">
        <v>2021</v>
      </c>
      <c r="B691" t="s">
        <v>138</v>
      </c>
      <c r="C691" t="s">
        <v>139</v>
      </c>
      <c r="D691" t="s">
        <v>27</v>
      </c>
      <c r="E691" t="s">
        <v>26</v>
      </c>
      <c r="F691" s="4">
        <v>37281</v>
      </c>
      <c r="G691" s="5">
        <v>27985</v>
      </c>
      <c r="H691" s="3">
        <v>1.1000000000000001E-3</v>
      </c>
      <c r="I691" s="3">
        <v>1.1999999999999999E-3</v>
      </c>
      <c r="J691" s="3">
        <v>1.0562</v>
      </c>
      <c r="K691" s="4">
        <v>35296.339999999997</v>
      </c>
    </row>
    <row r="692" spans="1:11">
      <c r="A692" s="6">
        <v>2021</v>
      </c>
      <c r="B692" t="s">
        <v>138</v>
      </c>
      <c r="C692" t="s">
        <v>139</v>
      </c>
      <c r="D692" t="s">
        <v>15</v>
      </c>
      <c r="F692" s="4">
        <v>26150</v>
      </c>
      <c r="G692" s="5">
        <v>46881</v>
      </c>
      <c r="J692" s="3">
        <v>1.0562</v>
      </c>
      <c r="K692" s="4">
        <v>24757.9</v>
      </c>
    </row>
    <row r="693" spans="1:11">
      <c r="A693" s="6">
        <v>2021</v>
      </c>
      <c r="B693" t="s">
        <v>138</v>
      </c>
      <c r="C693" t="s">
        <v>139</v>
      </c>
      <c r="D693" t="s">
        <v>23</v>
      </c>
      <c r="E693" t="s">
        <v>24</v>
      </c>
      <c r="F693" s="4">
        <v>19548</v>
      </c>
      <c r="G693" s="5">
        <v>2518</v>
      </c>
      <c r="H693" s="3">
        <v>1E-4</v>
      </c>
      <c r="I693" s="3">
        <v>1E-4</v>
      </c>
      <c r="J693" s="3">
        <v>1.0562</v>
      </c>
      <c r="K693" s="4">
        <v>18507.36</v>
      </c>
    </row>
    <row r="694" spans="1:11">
      <c r="A694" s="6">
        <v>2021</v>
      </c>
      <c r="B694" t="s">
        <v>138</v>
      </c>
      <c r="C694" t="s">
        <v>139</v>
      </c>
      <c r="D694" t="s">
        <v>29</v>
      </c>
      <c r="E694" t="s">
        <v>19</v>
      </c>
      <c r="F694" s="4">
        <v>14352</v>
      </c>
      <c r="G694" s="5">
        <v>20890</v>
      </c>
      <c r="H694" s="3">
        <v>1.9E-3</v>
      </c>
      <c r="I694" s="3">
        <v>2.0999999999999999E-3</v>
      </c>
      <c r="J694" s="3">
        <v>1.0562</v>
      </c>
      <c r="K694" s="4">
        <v>13587.97</v>
      </c>
    </row>
    <row r="695" spans="1:11">
      <c r="A695" s="6">
        <v>2021</v>
      </c>
      <c r="B695" t="s">
        <v>138</v>
      </c>
      <c r="C695" t="s">
        <v>139</v>
      </c>
      <c r="D695" t="s">
        <v>25</v>
      </c>
      <c r="E695" t="s">
        <v>26</v>
      </c>
      <c r="F695" s="4">
        <v>10229</v>
      </c>
      <c r="G695" s="5">
        <v>16127</v>
      </c>
      <c r="H695" s="3">
        <v>2.9999999999999997E-4</v>
      </c>
      <c r="I695" s="3">
        <v>2.0000000000000001E-4</v>
      </c>
      <c r="J695" s="3">
        <v>1.0562</v>
      </c>
      <c r="K695" s="4">
        <v>9684.4599999999991</v>
      </c>
    </row>
    <row r="696" spans="1:11">
      <c r="A696" s="6">
        <v>2021</v>
      </c>
      <c r="B696" t="s">
        <v>138</v>
      </c>
      <c r="C696" t="s">
        <v>139</v>
      </c>
      <c r="D696" t="s">
        <v>28</v>
      </c>
      <c r="E696" t="s">
        <v>24</v>
      </c>
      <c r="F696" s="4">
        <v>8299</v>
      </c>
      <c r="G696" s="5">
        <v>7054</v>
      </c>
      <c r="H696" s="3">
        <v>7.000000000000001E-4</v>
      </c>
      <c r="I696" s="3">
        <v>7.000000000000001E-4</v>
      </c>
      <c r="J696" s="3">
        <v>1.0562</v>
      </c>
      <c r="K696" s="4">
        <v>7857.2</v>
      </c>
    </row>
    <row r="697" spans="1:11">
      <c r="A697" s="6">
        <v>2021</v>
      </c>
      <c r="B697" t="s">
        <v>138</v>
      </c>
      <c r="C697" t="s">
        <v>139</v>
      </c>
      <c r="D697" t="s">
        <v>41</v>
      </c>
      <c r="E697" t="s">
        <v>26</v>
      </c>
      <c r="F697" s="4">
        <v>6504</v>
      </c>
      <c r="G697" s="5">
        <v>28224</v>
      </c>
      <c r="H697" s="3">
        <v>5.9999999999999995E-4</v>
      </c>
      <c r="I697" s="3">
        <v>2.3E-3</v>
      </c>
      <c r="J697" s="3">
        <v>1.0562</v>
      </c>
      <c r="K697" s="4">
        <v>6157.76</v>
      </c>
    </row>
    <row r="698" spans="1:11">
      <c r="A698" s="6">
        <v>2021</v>
      </c>
      <c r="B698" t="s">
        <v>138</v>
      </c>
      <c r="C698" t="s">
        <v>139</v>
      </c>
      <c r="D698" t="s">
        <v>37</v>
      </c>
      <c r="E698" t="s">
        <v>38</v>
      </c>
      <c r="F698" s="4">
        <v>6319</v>
      </c>
      <c r="G698" s="5">
        <v>5082</v>
      </c>
      <c r="H698" s="3">
        <v>7.000000000000001E-4</v>
      </c>
      <c r="I698" s="3">
        <v>8.0000000000000004E-4</v>
      </c>
      <c r="J698" s="3">
        <v>1.0562</v>
      </c>
      <c r="K698" s="4">
        <v>5982.61</v>
      </c>
    </row>
    <row r="699" spans="1:11">
      <c r="A699" s="6">
        <v>2021</v>
      </c>
      <c r="B699" t="s">
        <v>138</v>
      </c>
      <c r="C699" t="s">
        <v>139</v>
      </c>
      <c r="D699" t="s">
        <v>44</v>
      </c>
      <c r="E699" t="s">
        <v>26</v>
      </c>
      <c r="F699" s="4">
        <v>2056</v>
      </c>
      <c r="G699" s="5">
        <v>1762</v>
      </c>
      <c r="H699" s="3">
        <v>8.9999999999999998E-4</v>
      </c>
      <c r="I699" s="3">
        <v>5.9999999999999995E-4</v>
      </c>
      <c r="J699" s="3">
        <v>1.0562</v>
      </c>
      <c r="K699" s="4">
        <v>1946.55</v>
      </c>
    </row>
    <row r="700" spans="1:11">
      <c r="A700" s="6">
        <v>2021</v>
      </c>
      <c r="B700" t="s">
        <v>138</v>
      </c>
      <c r="C700" t="s">
        <v>139</v>
      </c>
      <c r="D700" t="s">
        <v>34</v>
      </c>
      <c r="E700" t="s">
        <v>21</v>
      </c>
      <c r="F700" s="4">
        <v>1977</v>
      </c>
      <c r="G700" s="5">
        <v>1977</v>
      </c>
      <c r="H700" s="3">
        <v>5.1500000000000004E-2</v>
      </c>
      <c r="I700" s="3">
        <v>5.1500000000000004E-2</v>
      </c>
      <c r="J700" s="3">
        <v>1.0562</v>
      </c>
      <c r="K700" s="4">
        <v>1871.75</v>
      </c>
    </row>
    <row r="701" spans="1:11">
      <c r="A701" s="6">
        <v>2021</v>
      </c>
      <c r="B701" t="s">
        <v>138</v>
      </c>
      <c r="C701" t="s">
        <v>139</v>
      </c>
      <c r="D701" t="s">
        <v>60</v>
      </c>
      <c r="E701" t="s">
        <v>43</v>
      </c>
      <c r="F701" s="4">
        <v>1732</v>
      </c>
      <c r="G701" s="6">
        <v>433</v>
      </c>
      <c r="H701" s="3">
        <v>2.9999999999999997E-4</v>
      </c>
      <c r="I701" s="3">
        <v>2.9999999999999997E-4</v>
      </c>
      <c r="J701" s="3">
        <v>1.0562</v>
      </c>
      <c r="K701" s="4">
        <v>1639.8</v>
      </c>
    </row>
    <row r="702" spans="1:11">
      <c r="A702" s="6">
        <v>2021</v>
      </c>
      <c r="B702" t="s">
        <v>138</v>
      </c>
      <c r="C702" t="s">
        <v>139</v>
      </c>
      <c r="D702" t="s">
        <v>85</v>
      </c>
      <c r="E702" t="s">
        <v>21</v>
      </c>
      <c r="F702" s="4">
        <v>1415</v>
      </c>
      <c r="G702" s="5">
        <v>1806</v>
      </c>
      <c r="H702" s="3">
        <v>1.7899999999999999E-2</v>
      </c>
      <c r="I702" s="3">
        <v>5.0799999999999998E-2</v>
      </c>
      <c r="J702" s="3">
        <v>1.0562</v>
      </c>
      <c r="K702" s="4">
        <v>1339.67</v>
      </c>
    </row>
    <row r="703" spans="1:11">
      <c r="A703" s="6">
        <v>2021</v>
      </c>
      <c r="B703" t="s">
        <v>138</v>
      </c>
      <c r="C703" t="s">
        <v>139</v>
      </c>
      <c r="D703" t="s">
        <v>46</v>
      </c>
      <c r="E703" t="s">
        <v>40</v>
      </c>
      <c r="F703" s="4">
        <v>1270</v>
      </c>
      <c r="G703" s="5">
        <v>1156</v>
      </c>
      <c r="H703" s="3">
        <v>1E-4</v>
      </c>
      <c r="I703" s="3">
        <v>1E-4</v>
      </c>
      <c r="J703" s="3">
        <v>1.0562</v>
      </c>
      <c r="K703" s="4">
        <v>1202.3900000000001</v>
      </c>
    </row>
    <row r="704" spans="1:11">
      <c r="A704" s="6">
        <v>2021</v>
      </c>
      <c r="B704" t="s">
        <v>138</v>
      </c>
      <c r="C704" t="s">
        <v>139</v>
      </c>
      <c r="D704" t="s">
        <v>56</v>
      </c>
      <c r="E704" t="s">
        <v>57</v>
      </c>
      <c r="F704" s="4">
        <v>1181</v>
      </c>
      <c r="G704" s="5">
        <v>4604</v>
      </c>
      <c r="H704" s="3">
        <v>2.9999999999999997E-4</v>
      </c>
      <c r="I704" s="3">
        <v>2.9999999999999997E-4</v>
      </c>
      <c r="J704" s="3">
        <v>1.0562</v>
      </c>
      <c r="K704" s="4">
        <v>1118.1300000000001</v>
      </c>
    </row>
    <row r="705" spans="1:11">
      <c r="A705" s="6">
        <v>2021</v>
      </c>
      <c r="B705" t="s">
        <v>138</v>
      </c>
      <c r="C705" t="s">
        <v>139</v>
      </c>
      <c r="D705" t="s">
        <v>52</v>
      </c>
      <c r="E705" t="s">
        <v>53</v>
      </c>
      <c r="F705" s="4">
        <v>641</v>
      </c>
      <c r="G705" s="6">
        <v>482</v>
      </c>
      <c r="H705" s="3">
        <v>1E-3</v>
      </c>
      <c r="I705" s="3">
        <v>8.0000000000000004E-4</v>
      </c>
      <c r="J705" s="3">
        <v>1.0562</v>
      </c>
      <c r="K705" s="4">
        <v>606.88</v>
      </c>
    </row>
    <row r="706" spans="1:11">
      <c r="A706" s="6">
        <v>2021</v>
      </c>
      <c r="B706" t="s">
        <v>138</v>
      </c>
      <c r="C706" t="s">
        <v>139</v>
      </c>
      <c r="D706" t="s">
        <v>140</v>
      </c>
      <c r="E706" t="s">
        <v>50</v>
      </c>
      <c r="F706" s="4">
        <v>367</v>
      </c>
      <c r="G706" s="6">
        <v>46</v>
      </c>
      <c r="H706" s="3">
        <v>2.9999999999999997E-4</v>
      </c>
      <c r="I706" s="3">
        <v>2.9999999999999997E-4</v>
      </c>
      <c r="J706" s="3">
        <v>1.0562</v>
      </c>
      <c r="K706" s="4">
        <v>347.46</v>
      </c>
    </row>
    <row r="707" spans="1:11">
      <c r="A707" s="6">
        <v>2021</v>
      </c>
      <c r="B707" t="s">
        <v>138</v>
      </c>
      <c r="C707" t="s">
        <v>139</v>
      </c>
      <c r="D707" t="s">
        <v>63</v>
      </c>
      <c r="E707" t="s">
        <v>21</v>
      </c>
      <c r="F707" s="4">
        <v>365</v>
      </c>
      <c r="G707" s="6">
        <v>165</v>
      </c>
      <c r="H707" s="3">
        <v>1.8600000000000002E-2</v>
      </c>
      <c r="I707" s="3">
        <v>1.9599999999999999E-2</v>
      </c>
      <c r="J707" s="3">
        <v>1.0562</v>
      </c>
      <c r="K707" s="4">
        <v>345.57</v>
      </c>
    </row>
    <row r="708" spans="1:11">
      <c r="A708" s="6">
        <v>2021</v>
      </c>
      <c r="B708" t="s">
        <v>138</v>
      </c>
      <c r="C708" t="s">
        <v>139</v>
      </c>
      <c r="D708" t="s">
        <v>63</v>
      </c>
      <c r="E708" t="s">
        <v>21</v>
      </c>
      <c r="F708" s="4">
        <v>320</v>
      </c>
      <c r="G708" s="6">
        <v>191</v>
      </c>
      <c r="H708" s="3">
        <v>3.9000000000000003E-3</v>
      </c>
      <c r="I708" s="3">
        <v>4.8999999999999998E-3</v>
      </c>
      <c r="J708" s="3">
        <v>1.0562</v>
      </c>
      <c r="K708" s="4">
        <v>302.95999999999998</v>
      </c>
    </row>
    <row r="709" spans="1:11">
      <c r="A709" s="6">
        <v>2021</v>
      </c>
      <c r="B709" t="s">
        <v>138</v>
      </c>
      <c r="C709" t="s">
        <v>139</v>
      </c>
      <c r="D709" t="s">
        <v>67</v>
      </c>
      <c r="E709" t="s">
        <v>68</v>
      </c>
      <c r="F709" s="4">
        <v>156</v>
      </c>
      <c r="G709" s="6">
        <v>647</v>
      </c>
      <c r="H709" s="3">
        <v>1E-4</v>
      </c>
      <c r="I709" s="3">
        <v>1E-4</v>
      </c>
      <c r="J709" s="3">
        <v>1.0562</v>
      </c>
      <c r="K709" s="4">
        <v>147.69999999999999</v>
      </c>
    </row>
    <row r="710" spans="1:11">
      <c r="A710" s="6">
        <v>2021</v>
      </c>
      <c r="B710" t="s">
        <v>138</v>
      </c>
      <c r="C710" t="s">
        <v>139</v>
      </c>
      <c r="D710" t="s">
        <v>39</v>
      </c>
      <c r="E710" t="s">
        <v>40</v>
      </c>
      <c r="F710" s="4">
        <v>107</v>
      </c>
      <c r="G710" s="6">
        <v>131</v>
      </c>
      <c r="H710" s="3">
        <v>4.0000000000000002E-4</v>
      </c>
      <c r="I710" s="3">
        <v>2.9999999999999997E-4</v>
      </c>
      <c r="J710" s="3">
        <v>1.0562</v>
      </c>
      <c r="K710" s="4">
        <v>101.3</v>
      </c>
    </row>
    <row r="711" spans="1:11">
      <c r="A711" s="6">
        <v>2021</v>
      </c>
      <c r="B711" t="s">
        <v>138</v>
      </c>
      <c r="C711" t="s">
        <v>139</v>
      </c>
      <c r="D711" t="s">
        <v>64</v>
      </c>
      <c r="E711" t="s">
        <v>50</v>
      </c>
      <c r="F711" s="4">
        <v>86</v>
      </c>
      <c r="G711" s="6">
        <v>72</v>
      </c>
      <c r="H711" s="3">
        <v>1E-4</v>
      </c>
      <c r="I711" s="3">
        <v>1E-4</v>
      </c>
      <c r="J711" s="3">
        <v>1.0562</v>
      </c>
      <c r="K711" s="4">
        <v>81.42</v>
      </c>
    </row>
    <row r="712" spans="1:11">
      <c r="A712" s="6">
        <v>2021</v>
      </c>
      <c r="B712" t="s">
        <v>138</v>
      </c>
      <c r="C712" t="s">
        <v>139</v>
      </c>
      <c r="D712" t="s">
        <v>51</v>
      </c>
      <c r="E712" t="s">
        <v>21</v>
      </c>
      <c r="F712" s="4">
        <v>83</v>
      </c>
      <c r="G712" s="6">
        <v>63</v>
      </c>
      <c r="H712" s="3">
        <v>1.1000000000000001E-3</v>
      </c>
      <c r="I712" s="3">
        <v>8.0000000000000004E-4</v>
      </c>
      <c r="J712" s="3">
        <v>1.0562</v>
      </c>
      <c r="K712" s="4">
        <v>78.58</v>
      </c>
    </row>
    <row r="713" spans="1:11">
      <c r="A713" s="6">
        <v>2021</v>
      </c>
      <c r="B713" t="s">
        <v>138</v>
      </c>
      <c r="C713" t="s">
        <v>139</v>
      </c>
      <c r="D713" t="s">
        <v>78</v>
      </c>
      <c r="E713" t="s">
        <v>24</v>
      </c>
      <c r="F713" s="4">
        <v>74</v>
      </c>
      <c r="G713" s="6">
        <v>115</v>
      </c>
      <c r="H713" s="3">
        <v>1.8000000000000002E-2</v>
      </c>
      <c r="I713" s="3">
        <v>2.0299999999999999E-2</v>
      </c>
      <c r="J713" s="3">
        <v>1.0562</v>
      </c>
      <c r="K713" s="4">
        <v>70.06</v>
      </c>
    </row>
    <row r="714" spans="1:11">
      <c r="A714" s="6">
        <v>2021</v>
      </c>
      <c r="B714" t="s">
        <v>138</v>
      </c>
      <c r="C714" t="s">
        <v>139</v>
      </c>
      <c r="D714" t="s">
        <v>22</v>
      </c>
      <c r="E714" t="s">
        <v>21</v>
      </c>
      <c r="F714" s="4">
        <v>70</v>
      </c>
      <c r="G714" s="6">
        <v>22</v>
      </c>
      <c r="H714" s="3">
        <v>0</v>
      </c>
      <c r="I714" s="3">
        <v>1E-4</v>
      </c>
      <c r="J714" s="3">
        <v>1.0562</v>
      </c>
      <c r="K714" s="4">
        <v>66.27</v>
      </c>
    </row>
    <row r="715" spans="1:11">
      <c r="A715" s="6">
        <v>2021</v>
      </c>
      <c r="B715" t="s">
        <v>138</v>
      </c>
      <c r="C715" t="s">
        <v>139</v>
      </c>
      <c r="D715" t="s">
        <v>117</v>
      </c>
      <c r="E715" t="s">
        <v>40</v>
      </c>
      <c r="F715" s="4">
        <v>66</v>
      </c>
      <c r="G715" s="6">
        <v>73</v>
      </c>
      <c r="H715" s="3">
        <v>1.5600000000000001E-2</v>
      </c>
      <c r="I715" s="3">
        <v>1.5700000000000002E-2</v>
      </c>
      <c r="J715" s="3">
        <v>1.0562</v>
      </c>
      <c r="K715" s="4">
        <v>62.49</v>
      </c>
    </row>
    <row r="716" spans="1:11">
      <c r="A716" s="6">
        <v>2021</v>
      </c>
      <c r="B716" t="s">
        <v>138</v>
      </c>
      <c r="C716" t="s">
        <v>139</v>
      </c>
      <c r="D716" t="s">
        <v>33</v>
      </c>
      <c r="E716" t="s">
        <v>21</v>
      </c>
      <c r="F716" s="4">
        <v>53</v>
      </c>
      <c r="G716" s="6">
        <v>158</v>
      </c>
      <c r="H716" s="3">
        <v>1.6000000000000001E-3</v>
      </c>
      <c r="I716" s="3">
        <v>4.0999999999999995E-3</v>
      </c>
      <c r="J716" s="3">
        <v>1.0562</v>
      </c>
      <c r="K716" s="4">
        <v>50.18</v>
      </c>
    </row>
    <row r="717" spans="1:11">
      <c r="A717" s="6">
        <v>2021</v>
      </c>
      <c r="B717" t="s">
        <v>138</v>
      </c>
      <c r="C717" t="s">
        <v>139</v>
      </c>
      <c r="D717" t="s">
        <v>45</v>
      </c>
      <c r="E717" t="s">
        <v>21</v>
      </c>
      <c r="F717" s="4">
        <v>53</v>
      </c>
      <c r="G717" s="6">
        <v>38</v>
      </c>
      <c r="H717" s="3">
        <v>4.0000000000000002E-4</v>
      </c>
      <c r="I717" s="3">
        <v>4.0000000000000002E-4</v>
      </c>
      <c r="J717" s="3">
        <v>1.0562</v>
      </c>
      <c r="K717" s="4">
        <v>50.18</v>
      </c>
    </row>
    <row r="718" spans="1:11">
      <c r="A718" s="6">
        <v>2021</v>
      </c>
      <c r="B718" t="s">
        <v>138</v>
      </c>
      <c r="C718" t="s">
        <v>139</v>
      </c>
      <c r="D718" t="s">
        <v>49</v>
      </c>
      <c r="E718" t="s">
        <v>50</v>
      </c>
      <c r="F718" s="4">
        <v>37</v>
      </c>
      <c r="G718" s="6">
        <v>7</v>
      </c>
      <c r="H718" s="3">
        <v>1E-4</v>
      </c>
      <c r="I718" s="3">
        <v>1E-4</v>
      </c>
      <c r="J718" s="3">
        <v>1.0562</v>
      </c>
      <c r="K718" s="4">
        <v>35.03</v>
      </c>
    </row>
    <row r="719" spans="1:11">
      <c r="A719" s="6">
        <v>2021</v>
      </c>
      <c r="B719" t="s">
        <v>138</v>
      </c>
      <c r="C719" t="s">
        <v>139</v>
      </c>
      <c r="D719" t="s">
        <v>42</v>
      </c>
      <c r="E719" t="s">
        <v>43</v>
      </c>
      <c r="F719" s="4">
        <v>23</v>
      </c>
      <c r="G719" s="6">
        <v>7</v>
      </c>
      <c r="H719" s="3">
        <v>1E-4</v>
      </c>
      <c r="I719" s="3">
        <v>1E-4</v>
      </c>
      <c r="J719" s="3">
        <v>1.0562</v>
      </c>
      <c r="K719" s="4">
        <v>21.78</v>
      </c>
    </row>
    <row r="720" spans="1:11">
      <c r="A720" s="6">
        <v>2021</v>
      </c>
      <c r="B720" t="s">
        <v>138</v>
      </c>
      <c r="C720" t="s">
        <v>139</v>
      </c>
      <c r="D720" t="s">
        <v>114</v>
      </c>
      <c r="E720" t="s">
        <v>26</v>
      </c>
      <c r="F720" s="4">
        <v>13</v>
      </c>
      <c r="G720" s="6">
        <v>9</v>
      </c>
      <c r="H720" s="3">
        <v>3.8E-3</v>
      </c>
      <c r="I720" s="3">
        <v>1.9E-3</v>
      </c>
      <c r="J720" s="3">
        <v>1.0562</v>
      </c>
      <c r="K720" s="4">
        <v>12.31</v>
      </c>
    </row>
    <row r="721" spans="1:11">
      <c r="A721" s="6">
        <v>2021</v>
      </c>
      <c r="B721" t="s">
        <v>138</v>
      </c>
      <c r="C721" t="s">
        <v>139</v>
      </c>
      <c r="D721" t="s">
        <v>70</v>
      </c>
      <c r="E721" t="s">
        <v>21</v>
      </c>
      <c r="F721" s="4">
        <v>6</v>
      </c>
      <c r="G721" s="6">
        <v>3</v>
      </c>
      <c r="H721" s="3">
        <v>2.9999999999999997E-4</v>
      </c>
      <c r="I721" s="3">
        <v>4.0000000000000002E-4</v>
      </c>
      <c r="J721" s="3">
        <v>1.0562</v>
      </c>
      <c r="K721" s="4">
        <v>5.68</v>
      </c>
    </row>
    <row r="722" spans="1:11">
      <c r="A722" s="6">
        <v>2021</v>
      </c>
      <c r="B722" t="s">
        <v>138</v>
      </c>
      <c r="C722" t="s">
        <v>139</v>
      </c>
      <c r="D722" t="s">
        <v>83</v>
      </c>
      <c r="E722" t="s">
        <v>21</v>
      </c>
      <c r="F722" s="4">
        <v>6</v>
      </c>
      <c r="G722" s="6">
        <v>26</v>
      </c>
      <c r="H722" s="3">
        <v>2.3E-3</v>
      </c>
      <c r="I722" s="3">
        <v>2.3999999999999998E-3</v>
      </c>
      <c r="J722" s="3">
        <v>1.0562</v>
      </c>
      <c r="K722" s="4">
        <v>5.68</v>
      </c>
    </row>
    <row r="723" spans="1:11">
      <c r="A723" s="6">
        <v>2021</v>
      </c>
      <c r="B723" t="s">
        <v>138</v>
      </c>
      <c r="C723" t="s">
        <v>139</v>
      </c>
      <c r="D723" t="s">
        <v>75</v>
      </c>
      <c r="E723" t="s">
        <v>59</v>
      </c>
      <c r="F723" s="4">
        <v>4</v>
      </c>
      <c r="G723" s="6">
        <v>2</v>
      </c>
      <c r="H723" s="3">
        <v>0</v>
      </c>
      <c r="I723" s="3">
        <v>0</v>
      </c>
      <c r="J723" s="3">
        <v>1.0562</v>
      </c>
      <c r="K723" s="4">
        <v>3.79</v>
      </c>
    </row>
    <row r="724" spans="1:11">
      <c r="A724" s="6">
        <v>2021</v>
      </c>
      <c r="B724" t="s">
        <v>138</v>
      </c>
      <c r="C724" t="s">
        <v>139</v>
      </c>
      <c r="D724" t="s">
        <v>35</v>
      </c>
      <c r="E724" t="s">
        <v>36</v>
      </c>
      <c r="F724" s="4">
        <v>4</v>
      </c>
      <c r="G724" s="6">
        <v>2</v>
      </c>
      <c r="H724" s="3">
        <v>2.0000000000000001E-4</v>
      </c>
      <c r="I724" s="3">
        <v>2.0000000000000001E-4</v>
      </c>
      <c r="J724" s="3">
        <v>1.0562</v>
      </c>
      <c r="K724" s="4">
        <v>3.79</v>
      </c>
    </row>
    <row r="725" spans="1:11">
      <c r="A725" s="6">
        <v>2021</v>
      </c>
      <c r="B725" t="s">
        <v>138</v>
      </c>
      <c r="C725" t="s">
        <v>139</v>
      </c>
      <c r="D725" t="s">
        <v>79</v>
      </c>
      <c r="E725" t="s">
        <v>21</v>
      </c>
      <c r="F725" s="4">
        <v>3</v>
      </c>
      <c r="G725" s="6">
        <v>3</v>
      </c>
      <c r="H725" s="3">
        <v>2.0000000000000001E-4</v>
      </c>
      <c r="I725" s="3">
        <v>2.0000000000000001E-4</v>
      </c>
      <c r="J725" s="3">
        <v>1.0562</v>
      </c>
      <c r="K725" s="4">
        <v>2.84</v>
      </c>
    </row>
    <row r="726" spans="1:11">
      <c r="A726" s="6">
        <v>2021</v>
      </c>
      <c r="B726" t="s">
        <v>138</v>
      </c>
      <c r="C726" t="s">
        <v>139</v>
      </c>
      <c r="D726" t="s">
        <v>84</v>
      </c>
      <c r="E726" t="s">
        <v>21</v>
      </c>
      <c r="F726" s="4">
        <v>3</v>
      </c>
      <c r="G726" s="6">
        <v>2</v>
      </c>
      <c r="H726" s="3">
        <v>4.3E-3</v>
      </c>
      <c r="I726" s="3">
        <v>3.4000000000000002E-3</v>
      </c>
      <c r="J726" s="3">
        <v>1.0562</v>
      </c>
      <c r="K726" s="4">
        <v>2.84</v>
      </c>
    </row>
    <row r="727" spans="1:11">
      <c r="A727" s="6">
        <v>2021</v>
      </c>
      <c r="B727" t="s">
        <v>138</v>
      </c>
      <c r="C727" t="s">
        <v>139</v>
      </c>
      <c r="D727" t="s">
        <v>81</v>
      </c>
      <c r="E727" t="s">
        <v>50</v>
      </c>
      <c r="F727" s="4">
        <v>2</v>
      </c>
      <c r="G727" s="6">
        <v>1</v>
      </c>
      <c r="H727" s="3">
        <v>0</v>
      </c>
      <c r="I727" s="3">
        <v>0</v>
      </c>
      <c r="J727" s="3">
        <v>1.0562</v>
      </c>
      <c r="K727" s="4">
        <v>1.89</v>
      </c>
    </row>
    <row r="728" spans="1:11">
      <c r="A728" s="6">
        <v>2021</v>
      </c>
      <c r="B728" t="s">
        <v>138</v>
      </c>
      <c r="C728" t="s">
        <v>139</v>
      </c>
      <c r="D728" t="s">
        <v>116</v>
      </c>
      <c r="E728" t="s">
        <v>40</v>
      </c>
      <c r="F728" s="4">
        <v>2</v>
      </c>
      <c r="G728" s="6">
        <v>1</v>
      </c>
      <c r="H728" s="3">
        <v>8.0000000000000004E-4</v>
      </c>
      <c r="I728" s="3">
        <v>5.9999999999999995E-4</v>
      </c>
      <c r="J728" s="3">
        <v>1.0562</v>
      </c>
      <c r="K728" s="4">
        <v>1.89</v>
      </c>
    </row>
    <row r="729" spans="1:11">
      <c r="A729" s="6">
        <v>2021</v>
      </c>
      <c r="B729" t="s">
        <v>138</v>
      </c>
      <c r="C729" t="s">
        <v>139</v>
      </c>
      <c r="D729" t="s">
        <v>62</v>
      </c>
      <c r="E729" t="s">
        <v>21</v>
      </c>
      <c r="F729" s="4">
        <v>1</v>
      </c>
      <c r="G729" s="6">
        <v>1</v>
      </c>
      <c r="H729" s="3">
        <v>0</v>
      </c>
      <c r="I729" s="3">
        <v>0</v>
      </c>
      <c r="J729" s="3">
        <v>1.0562</v>
      </c>
      <c r="K729" s="4">
        <v>0.95</v>
      </c>
    </row>
    <row r="730" spans="1:11">
      <c r="A730" s="6">
        <v>2021</v>
      </c>
      <c r="B730" t="s">
        <v>138</v>
      </c>
      <c r="C730" t="s">
        <v>139</v>
      </c>
      <c r="D730" t="s">
        <v>141</v>
      </c>
      <c r="E730" t="s">
        <v>21</v>
      </c>
      <c r="F730" s="4">
        <v>1</v>
      </c>
      <c r="G730" s="6">
        <v>3</v>
      </c>
      <c r="H730" s="3">
        <v>0</v>
      </c>
      <c r="I730" s="3">
        <v>0</v>
      </c>
      <c r="J730" s="3">
        <v>1.0562</v>
      </c>
      <c r="K730" s="4">
        <v>0.95</v>
      </c>
    </row>
    <row r="731" spans="1:11">
      <c r="A731" s="6">
        <v>2021</v>
      </c>
      <c r="B731" t="s">
        <v>142</v>
      </c>
      <c r="C731" t="s">
        <v>143</v>
      </c>
      <c r="D731" t="s">
        <v>16</v>
      </c>
      <c r="E731" t="s">
        <v>17</v>
      </c>
      <c r="F731" s="4">
        <v>1962591</v>
      </c>
      <c r="G731" s="5">
        <v>115321</v>
      </c>
      <c r="H731" s="3">
        <v>2.8999999999999998E-3</v>
      </c>
      <c r="I731" s="3">
        <v>2.7000000000000001E-3</v>
      </c>
      <c r="J731" s="3">
        <v>1.0562</v>
      </c>
      <c r="K731" s="4">
        <v>1858112.36</v>
      </c>
    </row>
    <row r="732" spans="1:11">
      <c r="A732" s="6">
        <v>2021</v>
      </c>
      <c r="B732" t="s">
        <v>142</v>
      </c>
      <c r="C732" t="s">
        <v>143</v>
      </c>
      <c r="D732" t="s">
        <v>95</v>
      </c>
      <c r="E732" t="s">
        <v>96</v>
      </c>
      <c r="F732" s="4">
        <v>700313</v>
      </c>
      <c r="G732" s="5">
        <v>997335</v>
      </c>
      <c r="H732" s="3">
        <v>3.1200000000000002E-2</v>
      </c>
      <c r="I732" s="3">
        <v>3.5900000000000001E-2</v>
      </c>
      <c r="J732" s="3">
        <v>1.0562</v>
      </c>
      <c r="K732" s="4">
        <v>663031.80000000005</v>
      </c>
    </row>
    <row r="733" spans="1:11">
      <c r="A733" s="6">
        <v>2021</v>
      </c>
      <c r="B733" t="s">
        <v>142</v>
      </c>
      <c r="C733" t="s">
        <v>143</v>
      </c>
      <c r="D733" t="s">
        <v>15</v>
      </c>
      <c r="F733" s="4">
        <v>77066</v>
      </c>
      <c r="G733" s="5">
        <v>120517</v>
      </c>
      <c r="J733" s="3">
        <v>1.0562</v>
      </c>
      <c r="K733" s="4">
        <v>72963.39</v>
      </c>
    </row>
    <row r="734" spans="1:11">
      <c r="A734" s="6">
        <v>2021</v>
      </c>
      <c r="B734" t="s">
        <v>142</v>
      </c>
      <c r="C734" t="s">
        <v>143</v>
      </c>
      <c r="D734" t="s">
        <v>18</v>
      </c>
      <c r="E734" t="s">
        <v>19</v>
      </c>
      <c r="F734" s="4">
        <v>75535</v>
      </c>
      <c r="G734" s="5">
        <v>32123</v>
      </c>
      <c r="H734" s="3">
        <v>8.1000000000000013E-3</v>
      </c>
      <c r="I734" s="3">
        <v>9.1000000000000004E-3</v>
      </c>
      <c r="J734" s="3">
        <v>1.0562</v>
      </c>
      <c r="K734" s="4">
        <v>71513.89</v>
      </c>
    </row>
    <row r="735" spans="1:11">
      <c r="A735" s="6">
        <v>2021</v>
      </c>
      <c r="B735" t="s">
        <v>142</v>
      </c>
      <c r="C735" t="s">
        <v>143</v>
      </c>
      <c r="D735" t="s">
        <v>30</v>
      </c>
      <c r="E735" t="s">
        <v>19</v>
      </c>
      <c r="F735" s="4">
        <v>57436</v>
      </c>
      <c r="G735" s="5">
        <v>21979</v>
      </c>
      <c r="H735" s="3">
        <v>2.0999999999999999E-3</v>
      </c>
      <c r="I735" s="3">
        <v>2.3E-3</v>
      </c>
      <c r="J735" s="3">
        <v>1.0562</v>
      </c>
      <c r="K735" s="4">
        <v>54378.39</v>
      </c>
    </row>
    <row r="736" spans="1:11">
      <c r="A736" s="6">
        <v>2021</v>
      </c>
      <c r="B736" t="s">
        <v>142</v>
      </c>
      <c r="C736" t="s">
        <v>143</v>
      </c>
      <c r="D736" t="s">
        <v>27</v>
      </c>
      <c r="E736" t="s">
        <v>26</v>
      </c>
      <c r="F736" s="4">
        <v>42987</v>
      </c>
      <c r="G736" s="5">
        <v>34003</v>
      </c>
      <c r="H736" s="3">
        <v>1.2999999999999999E-3</v>
      </c>
      <c r="I736" s="3">
        <v>1.5E-3</v>
      </c>
      <c r="J736" s="3">
        <v>1.0562</v>
      </c>
      <c r="K736" s="4">
        <v>40698.58</v>
      </c>
    </row>
    <row r="737" spans="1:11">
      <c r="A737" s="6">
        <v>2021</v>
      </c>
      <c r="B737" t="s">
        <v>142</v>
      </c>
      <c r="C737" t="s">
        <v>143</v>
      </c>
      <c r="D737" t="s">
        <v>25</v>
      </c>
      <c r="E737" t="s">
        <v>26</v>
      </c>
      <c r="F737" s="4">
        <v>31360</v>
      </c>
      <c r="G737" s="5">
        <v>48475</v>
      </c>
      <c r="H737" s="3">
        <v>1.1000000000000001E-3</v>
      </c>
      <c r="I737" s="3">
        <v>7.000000000000001E-4</v>
      </c>
      <c r="J737" s="3">
        <v>1.0562</v>
      </c>
      <c r="K737" s="4">
        <v>29690.55</v>
      </c>
    </row>
    <row r="738" spans="1:11">
      <c r="A738" s="6">
        <v>2021</v>
      </c>
      <c r="B738" t="s">
        <v>142</v>
      </c>
      <c r="C738" t="s">
        <v>143</v>
      </c>
      <c r="D738" t="s">
        <v>29</v>
      </c>
      <c r="E738" t="s">
        <v>19</v>
      </c>
      <c r="F738" s="4">
        <v>10211</v>
      </c>
      <c r="G738" s="5">
        <v>15622</v>
      </c>
      <c r="H738" s="3">
        <v>1.4000000000000002E-3</v>
      </c>
      <c r="I738" s="3">
        <v>1.5E-3</v>
      </c>
      <c r="J738" s="3">
        <v>1.0562</v>
      </c>
      <c r="K738" s="4">
        <v>9667.42</v>
      </c>
    </row>
    <row r="739" spans="1:11">
      <c r="A739" s="6">
        <v>2021</v>
      </c>
      <c r="B739" t="s">
        <v>142</v>
      </c>
      <c r="C739" t="s">
        <v>143</v>
      </c>
      <c r="D739" t="s">
        <v>23</v>
      </c>
      <c r="E739" t="s">
        <v>24</v>
      </c>
      <c r="F739" s="4">
        <v>9461</v>
      </c>
      <c r="G739" s="5">
        <v>1180</v>
      </c>
      <c r="H739" s="3">
        <v>1E-4</v>
      </c>
      <c r="I739" s="3">
        <v>1E-4</v>
      </c>
      <c r="J739" s="3">
        <v>1.0562</v>
      </c>
      <c r="K739" s="4">
        <v>8957.34</v>
      </c>
    </row>
    <row r="740" spans="1:11">
      <c r="A740" s="6">
        <v>2021</v>
      </c>
      <c r="B740" t="s">
        <v>142</v>
      </c>
      <c r="C740" t="s">
        <v>143</v>
      </c>
      <c r="D740" t="s">
        <v>28</v>
      </c>
      <c r="E740" t="s">
        <v>24</v>
      </c>
      <c r="F740" s="4">
        <v>5617</v>
      </c>
      <c r="G740" s="5">
        <v>4863</v>
      </c>
      <c r="H740" s="3">
        <v>5.0000000000000001E-4</v>
      </c>
      <c r="I740" s="3">
        <v>5.0000000000000001E-4</v>
      </c>
      <c r="J740" s="3">
        <v>1.0562</v>
      </c>
      <c r="K740" s="4">
        <v>5317.98</v>
      </c>
    </row>
    <row r="741" spans="1:11">
      <c r="A741" s="6">
        <v>2021</v>
      </c>
      <c r="B741" t="s">
        <v>142</v>
      </c>
      <c r="C741" t="s">
        <v>143</v>
      </c>
      <c r="D741" t="s">
        <v>37</v>
      </c>
      <c r="E741" t="s">
        <v>38</v>
      </c>
      <c r="F741" s="4">
        <v>5337</v>
      </c>
      <c r="G741" s="5">
        <v>3861</v>
      </c>
      <c r="H741" s="3">
        <v>5.9999999999999995E-4</v>
      </c>
      <c r="I741" s="3">
        <v>5.9999999999999995E-4</v>
      </c>
      <c r="J741" s="3">
        <v>1.0562</v>
      </c>
      <c r="K741" s="4">
        <v>5052.88</v>
      </c>
    </row>
    <row r="742" spans="1:11">
      <c r="A742" s="6">
        <v>2021</v>
      </c>
      <c r="B742" t="s">
        <v>142</v>
      </c>
      <c r="C742" t="s">
        <v>143</v>
      </c>
      <c r="D742" t="s">
        <v>56</v>
      </c>
      <c r="E742" t="s">
        <v>57</v>
      </c>
      <c r="F742" s="4">
        <v>4589</v>
      </c>
      <c r="G742" s="5">
        <v>14448</v>
      </c>
      <c r="H742" s="3">
        <v>1.2999999999999999E-3</v>
      </c>
      <c r="I742" s="3">
        <v>1.1000000000000001E-3</v>
      </c>
      <c r="J742" s="3">
        <v>1.0562</v>
      </c>
      <c r="K742" s="4">
        <v>4344.7</v>
      </c>
    </row>
    <row r="743" spans="1:11">
      <c r="A743" s="6">
        <v>2021</v>
      </c>
      <c r="B743" t="s">
        <v>142</v>
      </c>
      <c r="C743" t="s">
        <v>143</v>
      </c>
      <c r="D743" t="s">
        <v>64</v>
      </c>
      <c r="E743" t="s">
        <v>50</v>
      </c>
      <c r="F743" s="4">
        <v>3323</v>
      </c>
      <c r="G743" s="5">
        <v>3865</v>
      </c>
      <c r="H743" s="3">
        <v>4.3E-3</v>
      </c>
      <c r="I743" s="3">
        <v>4.6999999999999993E-3</v>
      </c>
      <c r="J743" s="3">
        <v>1.0562</v>
      </c>
      <c r="K743" s="4">
        <v>3146.1</v>
      </c>
    </row>
    <row r="744" spans="1:11">
      <c r="A744" s="6">
        <v>2021</v>
      </c>
      <c r="B744" t="s">
        <v>142</v>
      </c>
      <c r="C744" t="s">
        <v>143</v>
      </c>
      <c r="D744" t="s">
        <v>41</v>
      </c>
      <c r="E744" t="s">
        <v>26</v>
      </c>
      <c r="F744" s="4">
        <v>2600</v>
      </c>
      <c r="G744" s="5">
        <v>10250</v>
      </c>
      <c r="H744" s="3">
        <v>2.0000000000000001E-4</v>
      </c>
      <c r="I744" s="3">
        <v>8.0000000000000004E-4</v>
      </c>
      <c r="J744" s="3">
        <v>1.0562</v>
      </c>
      <c r="K744" s="4">
        <v>2461.59</v>
      </c>
    </row>
    <row r="745" spans="1:11">
      <c r="A745" s="6">
        <v>2021</v>
      </c>
      <c r="B745" t="s">
        <v>142</v>
      </c>
      <c r="C745" t="s">
        <v>143</v>
      </c>
      <c r="D745" t="s">
        <v>44</v>
      </c>
      <c r="E745" t="s">
        <v>26</v>
      </c>
      <c r="F745" s="4">
        <v>1336</v>
      </c>
      <c r="G745" s="5">
        <v>1170</v>
      </c>
      <c r="H745" s="3">
        <v>5.9999999999999995E-4</v>
      </c>
      <c r="I745" s="3">
        <v>4.0000000000000002E-4</v>
      </c>
      <c r="J745" s="3">
        <v>1.0562</v>
      </c>
      <c r="K745" s="4">
        <v>1264.8800000000001</v>
      </c>
    </row>
    <row r="746" spans="1:11">
      <c r="A746" s="6">
        <v>2021</v>
      </c>
      <c r="B746" t="s">
        <v>142</v>
      </c>
      <c r="C746" t="s">
        <v>143</v>
      </c>
      <c r="D746" t="s">
        <v>85</v>
      </c>
      <c r="E746" t="s">
        <v>21</v>
      </c>
      <c r="F746" s="4">
        <v>1330</v>
      </c>
      <c r="G746" s="6">
        <v>641</v>
      </c>
      <c r="H746" s="3">
        <v>1.6799999999999999E-2</v>
      </c>
      <c r="I746" s="3">
        <v>1.8000000000000002E-2</v>
      </c>
      <c r="J746" s="3">
        <v>1.0562</v>
      </c>
      <c r="K746" s="4">
        <v>1259.2</v>
      </c>
    </row>
    <row r="747" spans="1:11">
      <c r="A747" s="6">
        <v>2021</v>
      </c>
      <c r="B747" t="s">
        <v>142</v>
      </c>
      <c r="C747" t="s">
        <v>143</v>
      </c>
      <c r="D747" t="s">
        <v>60</v>
      </c>
      <c r="E747" t="s">
        <v>43</v>
      </c>
      <c r="F747" s="4">
        <v>1199</v>
      </c>
      <c r="G747" s="6">
        <v>299</v>
      </c>
      <c r="H747" s="3">
        <v>2.0000000000000001E-4</v>
      </c>
      <c r="I747" s="3">
        <v>2.0000000000000001E-4</v>
      </c>
      <c r="J747" s="3">
        <v>1.0562</v>
      </c>
      <c r="K747" s="4">
        <v>1135.17</v>
      </c>
    </row>
    <row r="748" spans="1:11">
      <c r="A748" s="6">
        <v>2021</v>
      </c>
      <c r="B748" t="s">
        <v>142</v>
      </c>
      <c r="C748" t="s">
        <v>143</v>
      </c>
      <c r="D748" t="s">
        <v>46</v>
      </c>
      <c r="E748" t="s">
        <v>40</v>
      </c>
      <c r="F748" s="4">
        <v>1072</v>
      </c>
      <c r="G748" s="6">
        <v>966</v>
      </c>
      <c r="H748" s="3">
        <v>1E-4</v>
      </c>
      <c r="I748" s="3">
        <v>1E-4</v>
      </c>
      <c r="J748" s="3">
        <v>1.0562</v>
      </c>
      <c r="K748" s="4">
        <v>1014.93</v>
      </c>
    </row>
    <row r="749" spans="1:11">
      <c r="A749" s="6">
        <v>2021</v>
      </c>
      <c r="B749" t="s">
        <v>142</v>
      </c>
      <c r="C749" t="s">
        <v>143</v>
      </c>
      <c r="D749" t="s">
        <v>140</v>
      </c>
      <c r="E749" t="s">
        <v>50</v>
      </c>
      <c r="F749" s="4">
        <v>664</v>
      </c>
      <c r="G749" s="6">
        <v>84</v>
      </c>
      <c r="H749" s="3">
        <v>5.0000000000000001E-4</v>
      </c>
      <c r="I749" s="3">
        <v>5.0000000000000001E-4</v>
      </c>
      <c r="J749" s="3">
        <v>1.0562</v>
      </c>
      <c r="K749" s="4">
        <v>628.65</v>
      </c>
    </row>
    <row r="750" spans="1:11">
      <c r="A750" s="6">
        <v>2021</v>
      </c>
      <c r="B750" t="s">
        <v>142</v>
      </c>
      <c r="C750" t="s">
        <v>143</v>
      </c>
      <c r="D750" t="s">
        <v>34</v>
      </c>
      <c r="E750" t="s">
        <v>21</v>
      </c>
      <c r="F750" s="4">
        <v>651</v>
      </c>
      <c r="G750" s="6">
        <v>651</v>
      </c>
      <c r="H750" s="3">
        <v>1.7000000000000001E-2</v>
      </c>
      <c r="I750" s="3">
        <v>1.7000000000000001E-2</v>
      </c>
      <c r="J750" s="3">
        <v>1.0562</v>
      </c>
      <c r="K750" s="4">
        <v>616.34</v>
      </c>
    </row>
    <row r="751" spans="1:11">
      <c r="A751" s="6">
        <v>2021</v>
      </c>
      <c r="B751" t="s">
        <v>142</v>
      </c>
      <c r="C751" t="s">
        <v>143</v>
      </c>
      <c r="D751" t="s">
        <v>52</v>
      </c>
      <c r="E751" t="s">
        <v>53</v>
      </c>
      <c r="F751" s="4">
        <v>539</v>
      </c>
      <c r="G751" s="6">
        <v>399</v>
      </c>
      <c r="H751" s="3">
        <v>8.0000000000000004E-4</v>
      </c>
      <c r="I751" s="3">
        <v>5.9999999999999995E-4</v>
      </c>
      <c r="J751" s="3">
        <v>1.0562</v>
      </c>
      <c r="K751" s="4">
        <v>510.31</v>
      </c>
    </row>
    <row r="752" spans="1:11">
      <c r="A752" s="6">
        <v>2021</v>
      </c>
      <c r="B752" t="s">
        <v>142</v>
      </c>
      <c r="C752" t="s">
        <v>143</v>
      </c>
      <c r="D752" t="s">
        <v>67</v>
      </c>
      <c r="E752" t="s">
        <v>68</v>
      </c>
      <c r="F752" s="4">
        <v>369</v>
      </c>
      <c r="G752" s="5">
        <v>1806</v>
      </c>
      <c r="H752" s="3">
        <v>2.0000000000000001E-4</v>
      </c>
      <c r="I752" s="3">
        <v>2.0000000000000001E-4</v>
      </c>
      <c r="J752" s="3">
        <v>1.0562</v>
      </c>
      <c r="K752" s="4">
        <v>349.36</v>
      </c>
    </row>
    <row r="753" spans="1:11">
      <c r="A753" s="6">
        <v>2021</v>
      </c>
      <c r="B753" t="s">
        <v>142</v>
      </c>
      <c r="C753" t="s">
        <v>143</v>
      </c>
      <c r="D753" t="s">
        <v>51</v>
      </c>
      <c r="E753" t="s">
        <v>21</v>
      </c>
      <c r="F753" s="4">
        <v>244</v>
      </c>
      <c r="G753" s="6">
        <v>190</v>
      </c>
      <c r="H753" s="3">
        <v>3.2000000000000002E-3</v>
      </c>
      <c r="I753" s="3">
        <v>2.5999999999999999E-3</v>
      </c>
      <c r="J753" s="3">
        <v>1.0562</v>
      </c>
      <c r="K753" s="4">
        <v>231.01</v>
      </c>
    </row>
    <row r="754" spans="1:11">
      <c r="A754" s="6">
        <v>2021</v>
      </c>
      <c r="B754" t="s">
        <v>142</v>
      </c>
      <c r="C754" t="s">
        <v>143</v>
      </c>
      <c r="D754" t="s">
        <v>63</v>
      </c>
      <c r="E754" t="s">
        <v>21</v>
      </c>
      <c r="F754" s="4">
        <v>128</v>
      </c>
      <c r="G754" s="6">
        <v>67</v>
      </c>
      <c r="H754" s="3">
        <v>1.6000000000000001E-3</v>
      </c>
      <c r="I754" s="3">
        <v>1.7000000000000001E-3</v>
      </c>
      <c r="J754" s="3">
        <v>1.0562</v>
      </c>
      <c r="K754" s="4">
        <v>121.19</v>
      </c>
    </row>
    <row r="755" spans="1:11">
      <c r="A755" s="6">
        <v>2021</v>
      </c>
      <c r="B755" t="s">
        <v>142</v>
      </c>
      <c r="C755" t="s">
        <v>143</v>
      </c>
      <c r="D755" t="s">
        <v>63</v>
      </c>
      <c r="E755" t="s">
        <v>21</v>
      </c>
      <c r="F755" s="4">
        <v>84</v>
      </c>
      <c r="G755" s="6">
        <v>37</v>
      </c>
      <c r="H755" s="3">
        <v>4.3E-3</v>
      </c>
      <c r="I755" s="3">
        <v>4.4000000000000003E-3</v>
      </c>
      <c r="J755" s="3">
        <v>1.0562</v>
      </c>
      <c r="K755" s="4">
        <v>79.53</v>
      </c>
    </row>
    <row r="756" spans="1:11">
      <c r="A756" s="6">
        <v>2021</v>
      </c>
      <c r="B756" t="s">
        <v>142</v>
      </c>
      <c r="C756" t="s">
        <v>143</v>
      </c>
      <c r="D756" t="s">
        <v>49</v>
      </c>
      <c r="E756" t="s">
        <v>50</v>
      </c>
      <c r="F756" s="4">
        <v>52</v>
      </c>
      <c r="G756" s="6">
        <v>10</v>
      </c>
      <c r="H756" s="3">
        <v>2.0000000000000001E-4</v>
      </c>
      <c r="I756" s="3">
        <v>2.0000000000000001E-4</v>
      </c>
      <c r="J756" s="3">
        <v>1.0562</v>
      </c>
      <c r="K756" s="4">
        <v>49.23</v>
      </c>
    </row>
    <row r="757" spans="1:11">
      <c r="A757" s="6">
        <v>2021</v>
      </c>
      <c r="B757" t="s">
        <v>142</v>
      </c>
      <c r="C757" t="s">
        <v>143</v>
      </c>
      <c r="D757" t="s">
        <v>117</v>
      </c>
      <c r="E757" t="s">
        <v>40</v>
      </c>
      <c r="F757" s="4">
        <v>43</v>
      </c>
      <c r="G757" s="6">
        <v>43</v>
      </c>
      <c r="H757" s="3">
        <v>1.0200000000000001E-2</v>
      </c>
      <c r="I757" s="3">
        <v>9.1999999999999998E-3</v>
      </c>
      <c r="J757" s="3">
        <v>1.0562</v>
      </c>
      <c r="K757" s="4">
        <v>40.71</v>
      </c>
    </row>
    <row r="758" spans="1:11">
      <c r="A758" s="6">
        <v>2021</v>
      </c>
      <c r="B758" t="s">
        <v>142</v>
      </c>
      <c r="C758" t="s">
        <v>143</v>
      </c>
      <c r="D758" t="s">
        <v>39</v>
      </c>
      <c r="E758" t="s">
        <v>40</v>
      </c>
      <c r="F758" s="4">
        <v>42</v>
      </c>
      <c r="G758" s="6">
        <v>50</v>
      </c>
      <c r="H758" s="3">
        <v>2.0000000000000001E-4</v>
      </c>
      <c r="I758" s="3">
        <v>1E-4</v>
      </c>
      <c r="J758" s="3">
        <v>1.0562</v>
      </c>
      <c r="K758" s="4">
        <v>39.76</v>
      </c>
    </row>
    <row r="759" spans="1:11">
      <c r="A759" s="6">
        <v>2021</v>
      </c>
      <c r="B759" t="s">
        <v>142</v>
      </c>
      <c r="C759" t="s">
        <v>143</v>
      </c>
      <c r="D759" t="s">
        <v>42</v>
      </c>
      <c r="E759" t="s">
        <v>43</v>
      </c>
      <c r="F759" s="4">
        <v>37</v>
      </c>
      <c r="G759" s="6">
        <v>12</v>
      </c>
      <c r="H759" s="3">
        <v>2.0000000000000001E-4</v>
      </c>
      <c r="I759" s="3">
        <v>2.0000000000000001E-4</v>
      </c>
      <c r="J759" s="3">
        <v>1.0562</v>
      </c>
      <c r="K759" s="4">
        <v>35.03</v>
      </c>
    </row>
    <row r="760" spans="1:11">
      <c r="A760" s="6">
        <v>2021</v>
      </c>
      <c r="B760" t="s">
        <v>142</v>
      </c>
      <c r="C760" t="s">
        <v>143</v>
      </c>
      <c r="D760" t="s">
        <v>45</v>
      </c>
      <c r="E760" t="s">
        <v>21</v>
      </c>
      <c r="F760" s="4">
        <v>27</v>
      </c>
      <c r="G760" s="6">
        <v>18</v>
      </c>
      <c r="H760" s="3">
        <v>2.0000000000000001E-4</v>
      </c>
      <c r="I760" s="3">
        <v>2.0000000000000001E-4</v>
      </c>
      <c r="J760" s="3">
        <v>1.0562</v>
      </c>
      <c r="K760" s="4">
        <v>25.56</v>
      </c>
    </row>
    <row r="761" spans="1:11">
      <c r="A761" s="6">
        <v>2021</v>
      </c>
      <c r="B761" t="s">
        <v>142</v>
      </c>
      <c r="C761" t="s">
        <v>143</v>
      </c>
      <c r="D761" t="s">
        <v>114</v>
      </c>
      <c r="E761" t="s">
        <v>26</v>
      </c>
      <c r="F761" s="4">
        <v>13</v>
      </c>
      <c r="G761" s="6">
        <v>12</v>
      </c>
      <c r="H761" s="3">
        <v>3.8E-3</v>
      </c>
      <c r="I761" s="3">
        <v>2.5000000000000001E-3</v>
      </c>
      <c r="J761" s="3">
        <v>1.0562</v>
      </c>
      <c r="K761" s="4">
        <v>12.31</v>
      </c>
    </row>
    <row r="762" spans="1:11">
      <c r="A762" s="6">
        <v>2021</v>
      </c>
      <c r="B762" t="s">
        <v>142</v>
      </c>
      <c r="C762" t="s">
        <v>143</v>
      </c>
      <c r="D762" t="s">
        <v>33</v>
      </c>
      <c r="E762" t="s">
        <v>21</v>
      </c>
      <c r="F762" s="4">
        <v>11</v>
      </c>
      <c r="G762" s="6">
        <v>11</v>
      </c>
      <c r="H762" s="3">
        <v>2.9999999999999997E-4</v>
      </c>
      <c r="I762" s="3">
        <v>2.9999999999999997E-4</v>
      </c>
      <c r="J762" s="3">
        <v>1.0562</v>
      </c>
      <c r="K762" s="4">
        <v>10.41</v>
      </c>
    </row>
    <row r="763" spans="1:11">
      <c r="A763" s="6">
        <v>2021</v>
      </c>
      <c r="B763" t="s">
        <v>142</v>
      </c>
      <c r="C763" t="s">
        <v>143</v>
      </c>
      <c r="D763" t="s">
        <v>78</v>
      </c>
      <c r="E763" t="s">
        <v>24</v>
      </c>
      <c r="F763" s="4">
        <v>11</v>
      </c>
      <c r="G763" s="6">
        <v>17</v>
      </c>
      <c r="H763" s="3">
        <v>2.7000000000000001E-3</v>
      </c>
      <c r="I763" s="3">
        <v>3.0000000000000001E-3</v>
      </c>
      <c r="J763" s="3">
        <v>1.0562</v>
      </c>
      <c r="K763" s="4">
        <v>10.41</v>
      </c>
    </row>
    <row r="764" spans="1:11">
      <c r="A764" s="6">
        <v>2021</v>
      </c>
      <c r="B764" t="s">
        <v>142</v>
      </c>
      <c r="C764" t="s">
        <v>143</v>
      </c>
      <c r="D764" t="s">
        <v>79</v>
      </c>
      <c r="E764" t="s">
        <v>21</v>
      </c>
      <c r="F764" s="4">
        <v>7</v>
      </c>
      <c r="G764" s="6">
        <v>5</v>
      </c>
      <c r="H764" s="3">
        <v>5.0000000000000001E-4</v>
      </c>
      <c r="I764" s="3">
        <v>4.0000000000000002E-4</v>
      </c>
      <c r="J764" s="3">
        <v>1.0562</v>
      </c>
      <c r="K764" s="4">
        <v>6.63</v>
      </c>
    </row>
    <row r="765" spans="1:11">
      <c r="A765" s="6">
        <v>2021</v>
      </c>
      <c r="B765" t="s">
        <v>142</v>
      </c>
      <c r="C765" t="s">
        <v>143</v>
      </c>
      <c r="D765" t="s">
        <v>75</v>
      </c>
      <c r="E765" t="s">
        <v>59</v>
      </c>
      <c r="F765" s="4">
        <v>6</v>
      </c>
      <c r="G765" s="6">
        <v>3</v>
      </c>
      <c r="H765" s="3">
        <v>0</v>
      </c>
      <c r="I765" s="3">
        <v>0</v>
      </c>
      <c r="J765" s="3">
        <v>1.0562</v>
      </c>
      <c r="K765" s="4">
        <v>5.68</v>
      </c>
    </row>
    <row r="766" spans="1:11">
      <c r="A766" s="6">
        <v>2021</v>
      </c>
      <c r="B766" t="s">
        <v>142</v>
      </c>
      <c r="C766" t="s">
        <v>143</v>
      </c>
      <c r="D766" t="s">
        <v>83</v>
      </c>
      <c r="E766" t="s">
        <v>21</v>
      </c>
      <c r="F766" s="4">
        <v>4</v>
      </c>
      <c r="G766" s="6">
        <v>16</v>
      </c>
      <c r="H766" s="3">
        <v>1.5E-3</v>
      </c>
      <c r="I766" s="3">
        <v>1.5E-3</v>
      </c>
      <c r="J766" s="3">
        <v>1.0562</v>
      </c>
      <c r="K766" s="4">
        <v>3.79</v>
      </c>
    </row>
    <row r="767" spans="1:11">
      <c r="A767" s="6">
        <v>2021</v>
      </c>
      <c r="B767" t="s">
        <v>142</v>
      </c>
      <c r="C767" t="s">
        <v>143</v>
      </c>
      <c r="D767" t="s">
        <v>81</v>
      </c>
      <c r="E767" t="s">
        <v>50</v>
      </c>
      <c r="F767" s="4">
        <v>3</v>
      </c>
      <c r="G767" s="6">
        <v>2</v>
      </c>
      <c r="H767" s="3">
        <v>1E-4</v>
      </c>
      <c r="I767" s="3">
        <v>1E-4</v>
      </c>
      <c r="J767" s="3">
        <v>1.0562</v>
      </c>
      <c r="K767" s="4">
        <v>2.84</v>
      </c>
    </row>
    <row r="768" spans="1:11">
      <c r="A768" s="6">
        <v>2021</v>
      </c>
      <c r="B768" t="s">
        <v>142</v>
      </c>
      <c r="C768" t="s">
        <v>143</v>
      </c>
      <c r="D768" t="s">
        <v>70</v>
      </c>
      <c r="E768" t="s">
        <v>21</v>
      </c>
      <c r="F768" s="4">
        <v>3</v>
      </c>
      <c r="G768" s="6">
        <v>2</v>
      </c>
      <c r="H768" s="3">
        <v>2.0000000000000001E-4</v>
      </c>
      <c r="I768" s="3">
        <v>2.0000000000000001E-4</v>
      </c>
      <c r="J768" s="3">
        <v>1.0562</v>
      </c>
      <c r="K768" s="4">
        <v>2.84</v>
      </c>
    </row>
    <row r="769" spans="1:11">
      <c r="A769" s="6">
        <v>2021</v>
      </c>
      <c r="B769" t="s">
        <v>142</v>
      </c>
      <c r="C769" t="s">
        <v>143</v>
      </c>
      <c r="D769" t="s">
        <v>35</v>
      </c>
      <c r="E769" t="s">
        <v>36</v>
      </c>
      <c r="F769" s="4">
        <v>3</v>
      </c>
      <c r="G769" s="6">
        <v>1</v>
      </c>
      <c r="H769" s="3">
        <v>2.0000000000000001E-4</v>
      </c>
      <c r="I769" s="3">
        <v>1E-4</v>
      </c>
      <c r="J769" s="3">
        <v>1.0562</v>
      </c>
      <c r="K769" s="4">
        <v>2.84</v>
      </c>
    </row>
    <row r="770" spans="1:11">
      <c r="A770" s="6">
        <v>2021</v>
      </c>
      <c r="B770" t="s">
        <v>142</v>
      </c>
      <c r="C770" t="s">
        <v>143</v>
      </c>
      <c r="D770" t="s">
        <v>84</v>
      </c>
      <c r="E770" t="s">
        <v>21</v>
      </c>
      <c r="F770" s="4">
        <v>1</v>
      </c>
      <c r="G770" s="6">
        <v>1</v>
      </c>
      <c r="H770" s="3">
        <v>1.4000000000000002E-3</v>
      </c>
      <c r="I770" s="3">
        <v>1.7000000000000001E-3</v>
      </c>
      <c r="J770" s="3">
        <v>1.0562</v>
      </c>
      <c r="K770" s="4">
        <v>0.95</v>
      </c>
    </row>
    <row r="771" spans="1:11">
      <c r="A771" s="6">
        <v>2021</v>
      </c>
      <c r="B771" t="s">
        <v>144</v>
      </c>
      <c r="C771" t="s">
        <v>145</v>
      </c>
      <c r="D771" t="s">
        <v>16</v>
      </c>
      <c r="E771" t="s">
        <v>17</v>
      </c>
      <c r="F771" s="4">
        <v>790850</v>
      </c>
      <c r="G771" s="5">
        <v>43711</v>
      </c>
      <c r="H771" s="3">
        <v>1.1999999999999999E-3</v>
      </c>
      <c r="I771" s="3">
        <v>1E-3</v>
      </c>
      <c r="J771" s="3">
        <v>1.0562</v>
      </c>
      <c r="K771" s="4">
        <v>748749.06</v>
      </c>
    </row>
    <row r="772" spans="1:11">
      <c r="A772" s="6">
        <v>2021</v>
      </c>
      <c r="B772" t="s">
        <v>144</v>
      </c>
      <c r="C772" t="s">
        <v>145</v>
      </c>
      <c r="D772" t="s">
        <v>95</v>
      </c>
      <c r="E772" t="s">
        <v>96</v>
      </c>
      <c r="F772" s="4">
        <v>166768</v>
      </c>
      <c r="G772" s="5">
        <v>231847</v>
      </c>
      <c r="H772" s="3">
        <v>7.4000000000000003E-3</v>
      </c>
      <c r="I772" s="3">
        <v>8.3000000000000001E-3</v>
      </c>
      <c r="J772" s="3">
        <v>1.0562</v>
      </c>
      <c r="K772" s="4">
        <v>157890.1</v>
      </c>
    </row>
    <row r="773" spans="1:11">
      <c r="A773" s="6">
        <v>2021</v>
      </c>
      <c r="B773" t="s">
        <v>144</v>
      </c>
      <c r="C773" t="s">
        <v>145</v>
      </c>
      <c r="D773" t="s">
        <v>15</v>
      </c>
      <c r="F773" s="4">
        <v>134855</v>
      </c>
      <c r="G773" s="5">
        <v>142867</v>
      </c>
      <c r="J773" s="3">
        <v>1.0562</v>
      </c>
      <c r="K773" s="4">
        <v>127675.99</v>
      </c>
    </row>
    <row r="774" spans="1:11">
      <c r="A774" s="6">
        <v>2021</v>
      </c>
      <c r="B774" t="s">
        <v>144</v>
      </c>
      <c r="C774" t="s">
        <v>145</v>
      </c>
      <c r="D774" t="s">
        <v>25</v>
      </c>
      <c r="E774" t="s">
        <v>26</v>
      </c>
      <c r="F774" s="4">
        <v>24749</v>
      </c>
      <c r="G774" s="5">
        <v>37241</v>
      </c>
      <c r="H774" s="3">
        <v>8.0000000000000004E-4</v>
      </c>
      <c r="I774" s="3">
        <v>5.0000000000000001E-4</v>
      </c>
      <c r="J774" s="3">
        <v>1.0562</v>
      </c>
      <c r="K774" s="4">
        <v>23431.49</v>
      </c>
    </row>
    <row r="775" spans="1:11">
      <c r="A775" s="6">
        <v>2021</v>
      </c>
      <c r="B775" t="s">
        <v>144</v>
      </c>
      <c r="C775" t="s">
        <v>145</v>
      </c>
      <c r="D775" t="s">
        <v>27</v>
      </c>
      <c r="E775" t="s">
        <v>26</v>
      </c>
      <c r="F775" s="4">
        <v>14143</v>
      </c>
      <c r="G775" s="5">
        <v>12406</v>
      </c>
      <c r="H775" s="3">
        <v>4.0000000000000002E-4</v>
      </c>
      <c r="I775" s="3">
        <v>5.0000000000000001E-4</v>
      </c>
      <c r="J775" s="3">
        <v>1.0562</v>
      </c>
      <c r="K775" s="4">
        <v>13390.1</v>
      </c>
    </row>
    <row r="776" spans="1:11">
      <c r="A776" s="6">
        <v>2021</v>
      </c>
      <c r="B776" t="s">
        <v>144</v>
      </c>
      <c r="C776" t="s">
        <v>145</v>
      </c>
      <c r="D776" t="s">
        <v>30</v>
      </c>
      <c r="E776" t="s">
        <v>19</v>
      </c>
      <c r="F776" s="4">
        <v>12872</v>
      </c>
      <c r="G776" s="5">
        <v>4764</v>
      </c>
      <c r="H776" s="3">
        <v>5.0000000000000001E-4</v>
      </c>
      <c r="I776" s="3">
        <v>5.0000000000000001E-4</v>
      </c>
      <c r="J776" s="3">
        <v>1.0562</v>
      </c>
      <c r="K776" s="4">
        <v>12186.76</v>
      </c>
    </row>
    <row r="777" spans="1:11">
      <c r="A777" s="6">
        <v>2021</v>
      </c>
      <c r="B777" t="s">
        <v>144</v>
      </c>
      <c r="C777" t="s">
        <v>145</v>
      </c>
      <c r="D777" t="s">
        <v>18</v>
      </c>
      <c r="E777" t="s">
        <v>19</v>
      </c>
      <c r="F777" s="4">
        <v>11588</v>
      </c>
      <c r="G777" s="5">
        <v>5198</v>
      </c>
      <c r="H777" s="3">
        <v>1.1999999999999999E-3</v>
      </c>
      <c r="I777" s="3">
        <v>1.5E-3</v>
      </c>
      <c r="J777" s="3">
        <v>1.0562</v>
      </c>
      <c r="K777" s="4">
        <v>10971.11</v>
      </c>
    </row>
    <row r="778" spans="1:11">
      <c r="A778" s="6">
        <v>2021</v>
      </c>
      <c r="B778" t="s">
        <v>144</v>
      </c>
      <c r="C778" t="s">
        <v>145</v>
      </c>
      <c r="D778" t="s">
        <v>29</v>
      </c>
      <c r="E778" t="s">
        <v>19</v>
      </c>
      <c r="F778" s="4">
        <v>3593</v>
      </c>
      <c r="G778" s="5">
        <v>5720</v>
      </c>
      <c r="H778" s="3">
        <v>5.0000000000000001E-4</v>
      </c>
      <c r="I778" s="3">
        <v>5.9999999999999995E-4</v>
      </c>
      <c r="J778" s="3">
        <v>1.0562</v>
      </c>
      <c r="K778" s="4">
        <v>3401.73</v>
      </c>
    </row>
    <row r="779" spans="1:11">
      <c r="A779" s="6">
        <v>2021</v>
      </c>
      <c r="B779" t="s">
        <v>144</v>
      </c>
      <c r="C779" t="s">
        <v>145</v>
      </c>
      <c r="D779" t="s">
        <v>23</v>
      </c>
      <c r="E779" t="s">
        <v>24</v>
      </c>
      <c r="F779" s="4">
        <v>1793</v>
      </c>
      <c r="G779" s="6">
        <v>220</v>
      </c>
      <c r="H779" s="3">
        <v>0</v>
      </c>
      <c r="I779" s="3">
        <v>0</v>
      </c>
      <c r="J779" s="3">
        <v>1.0562</v>
      </c>
      <c r="K779" s="4">
        <v>1697.55</v>
      </c>
    </row>
    <row r="780" spans="1:11">
      <c r="A780" s="6">
        <v>2021</v>
      </c>
      <c r="B780" t="s">
        <v>144</v>
      </c>
      <c r="C780" t="s">
        <v>145</v>
      </c>
      <c r="D780" t="s">
        <v>64</v>
      </c>
      <c r="E780" t="s">
        <v>50</v>
      </c>
      <c r="F780" s="4">
        <v>1430</v>
      </c>
      <c r="G780" s="5">
        <v>1790</v>
      </c>
      <c r="H780" s="3">
        <v>1.8E-3</v>
      </c>
      <c r="I780" s="3">
        <v>2.2000000000000001E-3</v>
      </c>
      <c r="J780" s="3">
        <v>1.0562</v>
      </c>
      <c r="K780" s="4">
        <v>1353.87</v>
      </c>
    </row>
    <row r="781" spans="1:11">
      <c r="A781" s="6">
        <v>2021</v>
      </c>
      <c r="B781" t="s">
        <v>144</v>
      </c>
      <c r="C781" t="s">
        <v>145</v>
      </c>
      <c r="D781" t="s">
        <v>28</v>
      </c>
      <c r="E781" t="s">
        <v>24</v>
      </c>
      <c r="F781" s="4">
        <v>475</v>
      </c>
      <c r="G781" s="6">
        <v>410</v>
      </c>
      <c r="H781" s="3">
        <v>0</v>
      </c>
      <c r="I781" s="3">
        <v>0</v>
      </c>
      <c r="J781" s="3">
        <v>1.0562</v>
      </c>
      <c r="K781" s="4">
        <v>449.71</v>
      </c>
    </row>
    <row r="782" spans="1:11">
      <c r="A782" s="6">
        <v>2021</v>
      </c>
      <c r="B782" t="s">
        <v>144</v>
      </c>
      <c r="C782" t="s">
        <v>145</v>
      </c>
      <c r="D782" t="s">
        <v>37</v>
      </c>
      <c r="E782" t="s">
        <v>38</v>
      </c>
      <c r="F782" s="4">
        <v>466</v>
      </c>
      <c r="G782" s="6">
        <v>389</v>
      </c>
      <c r="H782" s="3">
        <v>0</v>
      </c>
      <c r="I782" s="3">
        <v>1E-4</v>
      </c>
      <c r="J782" s="3">
        <v>1.0562</v>
      </c>
      <c r="K782" s="4">
        <v>441.19</v>
      </c>
    </row>
    <row r="783" spans="1:11">
      <c r="A783" s="6">
        <v>2021</v>
      </c>
      <c r="B783" t="s">
        <v>144</v>
      </c>
      <c r="C783" t="s">
        <v>145</v>
      </c>
      <c r="D783" t="s">
        <v>56</v>
      </c>
      <c r="E783" t="s">
        <v>57</v>
      </c>
      <c r="F783" s="4">
        <v>371</v>
      </c>
      <c r="G783" s="5">
        <v>1055</v>
      </c>
      <c r="H783" s="3">
        <v>1E-4</v>
      </c>
      <c r="I783" s="3">
        <v>1E-4</v>
      </c>
      <c r="J783" s="3">
        <v>1.0562</v>
      </c>
      <c r="K783" s="4">
        <v>351.25</v>
      </c>
    </row>
    <row r="784" spans="1:11">
      <c r="A784" s="6">
        <v>2021</v>
      </c>
      <c r="B784" t="s">
        <v>144</v>
      </c>
      <c r="C784" t="s">
        <v>145</v>
      </c>
      <c r="D784" t="s">
        <v>46</v>
      </c>
      <c r="E784" t="s">
        <v>40</v>
      </c>
      <c r="F784" s="4">
        <v>267</v>
      </c>
      <c r="G784" s="6">
        <v>272</v>
      </c>
      <c r="H784" s="3">
        <v>0</v>
      </c>
      <c r="I784" s="3">
        <v>0</v>
      </c>
      <c r="J784" s="3">
        <v>1.0562</v>
      </c>
      <c r="K784" s="4">
        <v>252.79</v>
      </c>
    </row>
    <row r="785" spans="1:11">
      <c r="A785" s="6">
        <v>2021</v>
      </c>
      <c r="B785" t="s">
        <v>144</v>
      </c>
      <c r="C785" t="s">
        <v>145</v>
      </c>
      <c r="D785" t="s">
        <v>44</v>
      </c>
      <c r="E785" t="s">
        <v>26</v>
      </c>
      <c r="F785" s="4">
        <v>140</v>
      </c>
      <c r="G785" s="6">
        <v>121</v>
      </c>
      <c r="H785" s="3">
        <v>1E-4</v>
      </c>
      <c r="I785" s="3">
        <v>0</v>
      </c>
      <c r="J785" s="3">
        <v>1.0562</v>
      </c>
      <c r="K785" s="4">
        <v>132.55000000000001</v>
      </c>
    </row>
    <row r="786" spans="1:11">
      <c r="A786" s="6">
        <v>2021</v>
      </c>
      <c r="B786" t="s">
        <v>144</v>
      </c>
      <c r="C786" t="s">
        <v>145</v>
      </c>
      <c r="D786" t="s">
        <v>34</v>
      </c>
      <c r="E786" t="s">
        <v>21</v>
      </c>
      <c r="F786" s="4">
        <v>133</v>
      </c>
      <c r="G786" s="6">
        <v>133</v>
      </c>
      <c r="H786" s="3">
        <v>3.4999999999999996E-3</v>
      </c>
      <c r="I786" s="3">
        <v>3.4999999999999996E-3</v>
      </c>
      <c r="J786" s="3">
        <v>1.0562</v>
      </c>
      <c r="K786" s="4">
        <v>125.92</v>
      </c>
    </row>
    <row r="787" spans="1:11">
      <c r="A787" s="6">
        <v>2021</v>
      </c>
      <c r="B787" t="s">
        <v>144</v>
      </c>
      <c r="C787" t="s">
        <v>145</v>
      </c>
      <c r="D787" t="s">
        <v>67</v>
      </c>
      <c r="E787" t="s">
        <v>68</v>
      </c>
      <c r="F787" s="4">
        <v>129</v>
      </c>
      <c r="G787" s="6">
        <v>637</v>
      </c>
      <c r="H787" s="3">
        <v>1E-4</v>
      </c>
      <c r="I787" s="3">
        <v>1E-4</v>
      </c>
      <c r="J787" s="3">
        <v>1.0562</v>
      </c>
      <c r="K787" s="4">
        <v>122.13</v>
      </c>
    </row>
    <row r="788" spans="1:11">
      <c r="A788" s="6">
        <v>2021</v>
      </c>
      <c r="B788" t="s">
        <v>144</v>
      </c>
      <c r="C788" t="s">
        <v>145</v>
      </c>
      <c r="D788" t="s">
        <v>85</v>
      </c>
      <c r="E788" t="s">
        <v>21</v>
      </c>
      <c r="F788" s="4">
        <v>110</v>
      </c>
      <c r="G788" s="6">
        <v>117</v>
      </c>
      <c r="H788" s="3">
        <v>1.4000000000000002E-3</v>
      </c>
      <c r="I788" s="3">
        <v>3.3E-3</v>
      </c>
      <c r="J788" s="3">
        <v>1.0562</v>
      </c>
      <c r="K788" s="4">
        <v>104.14</v>
      </c>
    </row>
    <row r="789" spans="1:11">
      <c r="A789" s="6">
        <v>2021</v>
      </c>
      <c r="B789" t="s">
        <v>144</v>
      </c>
      <c r="C789" t="s">
        <v>145</v>
      </c>
      <c r="D789" t="s">
        <v>52</v>
      </c>
      <c r="E789" t="s">
        <v>53</v>
      </c>
      <c r="F789" s="4">
        <v>56</v>
      </c>
      <c r="G789" s="6">
        <v>45</v>
      </c>
      <c r="H789" s="3">
        <v>1E-4</v>
      </c>
      <c r="I789" s="3">
        <v>1E-4</v>
      </c>
      <c r="J789" s="3">
        <v>1.0562</v>
      </c>
      <c r="K789" s="4">
        <v>53.02</v>
      </c>
    </row>
    <row r="790" spans="1:11">
      <c r="A790" s="6">
        <v>2021</v>
      </c>
      <c r="B790" t="s">
        <v>144</v>
      </c>
      <c r="C790" t="s">
        <v>145</v>
      </c>
      <c r="D790" t="s">
        <v>41</v>
      </c>
      <c r="E790" t="s">
        <v>26</v>
      </c>
      <c r="F790" s="4">
        <v>33</v>
      </c>
      <c r="G790" s="6">
        <v>76</v>
      </c>
      <c r="H790" s="3">
        <v>0</v>
      </c>
      <c r="I790" s="3">
        <v>0</v>
      </c>
      <c r="J790" s="3">
        <v>1.0562</v>
      </c>
      <c r="K790" s="4">
        <v>31.24</v>
      </c>
    </row>
    <row r="791" spans="1:11">
      <c r="A791" s="6">
        <v>2021</v>
      </c>
      <c r="B791" t="s">
        <v>144</v>
      </c>
      <c r="C791" t="s">
        <v>145</v>
      </c>
      <c r="D791" t="s">
        <v>49</v>
      </c>
      <c r="E791" t="s">
        <v>50</v>
      </c>
      <c r="F791" s="4">
        <v>26</v>
      </c>
      <c r="G791" s="6">
        <v>5</v>
      </c>
      <c r="H791" s="3">
        <v>1E-4</v>
      </c>
      <c r="I791" s="3">
        <v>1E-4</v>
      </c>
      <c r="J791" s="3">
        <v>1.0562</v>
      </c>
      <c r="K791" s="4">
        <v>24.62</v>
      </c>
    </row>
    <row r="792" spans="1:11">
      <c r="A792" s="6">
        <v>2021</v>
      </c>
      <c r="B792" t="s">
        <v>144</v>
      </c>
      <c r="C792" t="s">
        <v>145</v>
      </c>
      <c r="D792" t="s">
        <v>63</v>
      </c>
      <c r="E792" t="s">
        <v>21</v>
      </c>
      <c r="F792" s="4">
        <v>24</v>
      </c>
      <c r="G792" s="6">
        <v>15</v>
      </c>
      <c r="H792" s="3">
        <v>2.9999999999999997E-4</v>
      </c>
      <c r="I792" s="3">
        <v>4.0000000000000002E-4</v>
      </c>
      <c r="J792" s="3">
        <v>1.0562</v>
      </c>
      <c r="K792" s="4">
        <v>22.72</v>
      </c>
    </row>
    <row r="793" spans="1:11">
      <c r="A793" s="6">
        <v>2021</v>
      </c>
      <c r="B793" t="s">
        <v>144</v>
      </c>
      <c r="C793" t="s">
        <v>145</v>
      </c>
      <c r="D793" t="s">
        <v>51</v>
      </c>
      <c r="E793" t="s">
        <v>21</v>
      </c>
      <c r="F793" s="4">
        <v>24</v>
      </c>
      <c r="G793" s="6">
        <v>18</v>
      </c>
      <c r="H793" s="3">
        <v>2.9999999999999997E-4</v>
      </c>
      <c r="I793" s="3">
        <v>2.0000000000000001E-4</v>
      </c>
      <c r="J793" s="3">
        <v>1.0562</v>
      </c>
      <c r="K793" s="4">
        <v>22.72</v>
      </c>
    </row>
    <row r="794" spans="1:11">
      <c r="A794" s="6">
        <v>2021</v>
      </c>
      <c r="B794" t="s">
        <v>144</v>
      </c>
      <c r="C794" t="s">
        <v>145</v>
      </c>
      <c r="D794" t="s">
        <v>63</v>
      </c>
      <c r="E794" t="s">
        <v>21</v>
      </c>
      <c r="F794" s="4">
        <v>17</v>
      </c>
      <c r="G794" s="6">
        <v>8</v>
      </c>
      <c r="H794" s="3">
        <v>8.9999999999999998E-4</v>
      </c>
      <c r="I794" s="3">
        <v>1E-3</v>
      </c>
      <c r="J794" s="3">
        <v>1.0562</v>
      </c>
      <c r="K794" s="4">
        <v>16.100000000000001</v>
      </c>
    </row>
    <row r="795" spans="1:11">
      <c r="A795" s="6">
        <v>2021</v>
      </c>
      <c r="B795" t="s">
        <v>144</v>
      </c>
      <c r="C795" t="s">
        <v>145</v>
      </c>
      <c r="D795" t="s">
        <v>42</v>
      </c>
      <c r="E795" t="s">
        <v>43</v>
      </c>
      <c r="F795" s="4">
        <v>11</v>
      </c>
      <c r="G795" s="6">
        <v>4</v>
      </c>
      <c r="H795" s="3">
        <v>0</v>
      </c>
      <c r="I795" s="3">
        <v>1E-4</v>
      </c>
      <c r="J795" s="3">
        <v>1.0562</v>
      </c>
      <c r="K795" s="4">
        <v>10.41</v>
      </c>
    </row>
    <row r="796" spans="1:11">
      <c r="A796" s="6">
        <v>2021</v>
      </c>
      <c r="B796" t="s">
        <v>144</v>
      </c>
      <c r="C796" t="s">
        <v>145</v>
      </c>
      <c r="D796" t="s">
        <v>60</v>
      </c>
      <c r="E796" t="s">
        <v>43</v>
      </c>
      <c r="F796" s="4">
        <v>7</v>
      </c>
      <c r="G796" s="6">
        <v>2</v>
      </c>
      <c r="H796" s="3">
        <v>0</v>
      </c>
      <c r="I796" s="3">
        <v>0</v>
      </c>
      <c r="J796" s="3">
        <v>1.0562</v>
      </c>
      <c r="K796" s="4">
        <v>6.63</v>
      </c>
    </row>
    <row r="797" spans="1:11">
      <c r="A797" s="6">
        <v>2021</v>
      </c>
      <c r="B797" t="s">
        <v>144</v>
      </c>
      <c r="C797" t="s">
        <v>145</v>
      </c>
      <c r="D797" t="s">
        <v>117</v>
      </c>
      <c r="E797" t="s">
        <v>40</v>
      </c>
      <c r="F797" s="4">
        <v>5</v>
      </c>
      <c r="G797" s="6">
        <v>5</v>
      </c>
      <c r="H797" s="3">
        <v>1.1999999999999999E-3</v>
      </c>
      <c r="I797" s="3">
        <v>1.1000000000000001E-3</v>
      </c>
      <c r="J797" s="3">
        <v>1.0562</v>
      </c>
      <c r="K797" s="4">
        <v>4.7300000000000004</v>
      </c>
    </row>
    <row r="798" spans="1:11">
      <c r="A798" s="6">
        <v>2021</v>
      </c>
      <c r="B798" t="s">
        <v>144</v>
      </c>
      <c r="C798" t="s">
        <v>145</v>
      </c>
      <c r="D798" t="s">
        <v>35</v>
      </c>
      <c r="E798" t="s">
        <v>36</v>
      </c>
      <c r="F798" s="4">
        <v>4</v>
      </c>
      <c r="G798" s="6">
        <v>1</v>
      </c>
      <c r="H798" s="3">
        <v>2.0000000000000001E-4</v>
      </c>
      <c r="I798" s="3">
        <v>1E-4</v>
      </c>
      <c r="J798" s="3">
        <v>1.0562</v>
      </c>
      <c r="K798" s="4">
        <v>3.79</v>
      </c>
    </row>
    <row r="799" spans="1:11">
      <c r="A799" s="6">
        <v>2021</v>
      </c>
      <c r="B799" t="s">
        <v>144</v>
      </c>
      <c r="C799" t="s">
        <v>145</v>
      </c>
      <c r="D799" t="s">
        <v>39</v>
      </c>
      <c r="E799" t="s">
        <v>40</v>
      </c>
      <c r="F799" s="4">
        <v>3</v>
      </c>
      <c r="G799" s="6">
        <v>4</v>
      </c>
      <c r="H799" s="3">
        <v>0</v>
      </c>
      <c r="I799" s="3">
        <v>0</v>
      </c>
      <c r="J799" s="3">
        <v>1.0562</v>
      </c>
      <c r="K799" s="4">
        <v>2.84</v>
      </c>
    </row>
    <row r="800" spans="1:11">
      <c r="A800" s="6">
        <v>2021</v>
      </c>
      <c r="B800" t="s">
        <v>144</v>
      </c>
      <c r="C800" t="s">
        <v>145</v>
      </c>
      <c r="D800" t="s">
        <v>45</v>
      </c>
      <c r="E800" t="s">
        <v>21</v>
      </c>
      <c r="F800" s="4">
        <v>3</v>
      </c>
      <c r="G800" s="6">
        <v>2</v>
      </c>
      <c r="H800" s="3">
        <v>0</v>
      </c>
      <c r="I800" s="3">
        <v>0</v>
      </c>
      <c r="J800" s="3">
        <v>1.0562</v>
      </c>
      <c r="K800" s="4">
        <v>2.84</v>
      </c>
    </row>
    <row r="801" spans="1:11">
      <c r="A801" s="6">
        <v>2021</v>
      </c>
      <c r="B801" t="s">
        <v>144</v>
      </c>
      <c r="C801" t="s">
        <v>145</v>
      </c>
      <c r="D801" t="s">
        <v>75</v>
      </c>
      <c r="E801" t="s">
        <v>59</v>
      </c>
      <c r="F801" s="4">
        <v>2</v>
      </c>
      <c r="G801" s="6">
        <v>1</v>
      </c>
      <c r="H801" s="3">
        <v>0</v>
      </c>
      <c r="I801" s="3">
        <v>0</v>
      </c>
      <c r="J801" s="3">
        <v>1.0562</v>
      </c>
      <c r="K801" s="4">
        <v>1.89</v>
      </c>
    </row>
    <row r="802" spans="1:11">
      <c r="A802" s="6">
        <v>2021</v>
      </c>
      <c r="B802" t="s">
        <v>144</v>
      </c>
      <c r="C802" t="s">
        <v>145</v>
      </c>
      <c r="D802" t="s">
        <v>114</v>
      </c>
      <c r="E802" t="s">
        <v>26</v>
      </c>
      <c r="F802" s="4">
        <v>1</v>
      </c>
      <c r="G802" s="6">
        <v>1</v>
      </c>
      <c r="H802" s="3">
        <v>2.9999999999999997E-4</v>
      </c>
      <c r="I802" s="3">
        <v>2.0000000000000001E-4</v>
      </c>
      <c r="J802" s="3">
        <v>1.0562</v>
      </c>
      <c r="K802" s="4">
        <v>0.95</v>
      </c>
    </row>
    <row r="803" spans="1:11">
      <c r="A803" s="6">
        <v>2021</v>
      </c>
      <c r="B803" t="s">
        <v>144</v>
      </c>
      <c r="C803" t="s">
        <v>145</v>
      </c>
      <c r="D803" t="s">
        <v>33</v>
      </c>
      <c r="E803" t="s">
        <v>21</v>
      </c>
      <c r="F803" s="4">
        <v>1</v>
      </c>
      <c r="G803" s="6">
        <v>1</v>
      </c>
      <c r="H803" s="3">
        <v>0</v>
      </c>
      <c r="I803" s="3">
        <v>0</v>
      </c>
      <c r="J803" s="3">
        <v>1.0562</v>
      </c>
      <c r="K803" s="4">
        <v>0.95</v>
      </c>
    </row>
    <row r="804" spans="1:11">
      <c r="A804" s="6">
        <v>2021</v>
      </c>
      <c r="B804" t="s">
        <v>146</v>
      </c>
      <c r="C804" t="s">
        <v>147</v>
      </c>
      <c r="D804" t="s">
        <v>16</v>
      </c>
      <c r="E804" t="s">
        <v>17</v>
      </c>
      <c r="F804" s="4">
        <v>2231237</v>
      </c>
      <c r="G804" s="5">
        <v>111153</v>
      </c>
      <c r="H804" s="3">
        <v>3.3E-3</v>
      </c>
      <c r="I804" s="3">
        <v>2.5999999999999999E-3</v>
      </c>
      <c r="J804" s="3">
        <v>1.0562</v>
      </c>
      <c r="K804" s="4">
        <v>2112456.98</v>
      </c>
    </row>
    <row r="805" spans="1:11">
      <c r="A805" s="6">
        <v>2021</v>
      </c>
      <c r="B805" t="s">
        <v>146</v>
      </c>
      <c r="C805" t="s">
        <v>147</v>
      </c>
      <c r="D805" t="s">
        <v>15</v>
      </c>
      <c r="F805" s="4">
        <v>332618</v>
      </c>
      <c r="G805" s="5">
        <v>349439</v>
      </c>
      <c r="J805" s="3">
        <v>1.0562</v>
      </c>
      <c r="K805" s="4">
        <v>314911.06</v>
      </c>
    </row>
    <row r="806" spans="1:11">
      <c r="A806" s="6">
        <v>2021</v>
      </c>
      <c r="B806" t="s">
        <v>146</v>
      </c>
      <c r="C806" t="s">
        <v>147</v>
      </c>
      <c r="D806" t="s">
        <v>95</v>
      </c>
      <c r="E806" t="s">
        <v>96</v>
      </c>
      <c r="F806" s="4">
        <v>318409</v>
      </c>
      <c r="G806" s="5">
        <v>453560</v>
      </c>
      <c r="H806" s="3">
        <v>1.4199999999999999E-2</v>
      </c>
      <c r="I806" s="3">
        <v>1.6299999999999999E-2</v>
      </c>
      <c r="J806" s="3">
        <v>1.0562</v>
      </c>
      <c r="K806" s="4">
        <v>301458.48</v>
      </c>
    </row>
    <row r="807" spans="1:11">
      <c r="A807" s="6">
        <v>2021</v>
      </c>
      <c r="B807" t="s">
        <v>146</v>
      </c>
      <c r="C807" t="s">
        <v>147</v>
      </c>
      <c r="D807" t="s">
        <v>25</v>
      </c>
      <c r="E807" t="s">
        <v>26</v>
      </c>
      <c r="F807" s="4">
        <v>51447</v>
      </c>
      <c r="G807" s="5">
        <v>100439</v>
      </c>
      <c r="H807" s="3">
        <v>1.7000000000000001E-3</v>
      </c>
      <c r="I807" s="3">
        <v>1.5E-3</v>
      </c>
      <c r="J807" s="3">
        <v>1.0562</v>
      </c>
      <c r="K807" s="4">
        <v>48708.22</v>
      </c>
    </row>
    <row r="808" spans="1:11">
      <c r="A808" s="6">
        <v>2021</v>
      </c>
      <c r="B808" t="s">
        <v>146</v>
      </c>
      <c r="C808" t="s">
        <v>147</v>
      </c>
      <c r="D808" t="s">
        <v>27</v>
      </c>
      <c r="E808" t="s">
        <v>26</v>
      </c>
      <c r="F808" s="4">
        <v>19733</v>
      </c>
      <c r="G808" s="5">
        <v>16935</v>
      </c>
      <c r="H808" s="3">
        <v>5.9999999999999995E-4</v>
      </c>
      <c r="I808" s="3">
        <v>7.000000000000001E-4</v>
      </c>
      <c r="J808" s="3">
        <v>1.0562</v>
      </c>
      <c r="K808" s="4">
        <v>18682.509999999998</v>
      </c>
    </row>
    <row r="809" spans="1:11">
      <c r="A809" s="6">
        <v>2021</v>
      </c>
      <c r="B809" t="s">
        <v>146</v>
      </c>
      <c r="C809" t="s">
        <v>147</v>
      </c>
      <c r="D809" t="s">
        <v>18</v>
      </c>
      <c r="E809" t="s">
        <v>19</v>
      </c>
      <c r="F809" s="4">
        <v>16251</v>
      </c>
      <c r="G809" s="5">
        <v>7337</v>
      </c>
      <c r="H809" s="3">
        <v>1.7000000000000001E-3</v>
      </c>
      <c r="I809" s="3">
        <v>2.0999999999999999E-3</v>
      </c>
      <c r="J809" s="3">
        <v>1.0562</v>
      </c>
      <c r="K809" s="4">
        <v>15385.88</v>
      </c>
    </row>
    <row r="810" spans="1:11">
      <c r="A810" s="6">
        <v>2021</v>
      </c>
      <c r="B810" t="s">
        <v>146</v>
      </c>
      <c r="C810" t="s">
        <v>147</v>
      </c>
      <c r="D810" t="s">
        <v>30</v>
      </c>
      <c r="E810" t="s">
        <v>19</v>
      </c>
      <c r="F810" s="4">
        <v>15178</v>
      </c>
      <c r="G810" s="5">
        <v>6603</v>
      </c>
      <c r="H810" s="3">
        <v>5.9999999999999995E-4</v>
      </c>
      <c r="I810" s="3">
        <v>7.000000000000001E-4</v>
      </c>
      <c r="J810" s="3">
        <v>1.0562</v>
      </c>
      <c r="K810" s="4">
        <v>14370</v>
      </c>
    </row>
    <row r="811" spans="1:11">
      <c r="A811" s="6">
        <v>2021</v>
      </c>
      <c r="B811" t="s">
        <v>146</v>
      </c>
      <c r="C811" t="s">
        <v>147</v>
      </c>
      <c r="D811" t="s">
        <v>29</v>
      </c>
      <c r="E811" t="s">
        <v>19</v>
      </c>
      <c r="F811" s="4">
        <v>6072</v>
      </c>
      <c r="G811" s="5">
        <v>8863</v>
      </c>
      <c r="H811" s="3">
        <v>8.0000000000000004E-4</v>
      </c>
      <c r="I811" s="3">
        <v>8.9999999999999998E-4</v>
      </c>
      <c r="J811" s="3">
        <v>1.0562</v>
      </c>
      <c r="K811" s="4">
        <v>5748.76</v>
      </c>
    </row>
    <row r="812" spans="1:11">
      <c r="A812" s="6">
        <v>2021</v>
      </c>
      <c r="B812" t="s">
        <v>146</v>
      </c>
      <c r="C812" t="s">
        <v>147</v>
      </c>
      <c r="D812" t="s">
        <v>23</v>
      </c>
      <c r="E812" t="s">
        <v>24</v>
      </c>
      <c r="F812" s="4">
        <v>2361</v>
      </c>
      <c r="G812" s="6">
        <v>284</v>
      </c>
      <c r="H812" s="3">
        <v>0</v>
      </c>
      <c r="I812" s="3">
        <v>0</v>
      </c>
      <c r="J812" s="3">
        <v>1.0562</v>
      </c>
      <c r="K812" s="4">
        <v>2235.31</v>
      </c>
    </row>
    <row r="813" spans="1:11">
      <c r="A813" s="6">
        <v>2021</v>
      </c>
      <c r="B813" t="s">
        <v>146</v>
      </c>
      <c r="C813" t="s">
        <v>147</v>
      </c>
      <c r="D813" t="s">
        <v>37</v>
      </c>
      <c r="E813" t="s">
        <v>38</v>
      </c>
      <c r="F813" s="4">
        <v>1425</v>
      </c>
      <c r="G813" s="6">
        <v>789</v>
      </c>
      <c r="H813" s="3">
        <v>2.0000000000000001E-4</v>
      </c>
      <c r="I813" s="3">
        <v>1E-4</v>
      </c>
      <c r="J813" s="3">
        <v>1.0562</v>
      </c>
      <c r="K813" s="4">
        <v>1349.14</v>
      </c>
    </row>
    <row r="814" spans="1:11">
      <c r="A814" s="6">
        <v>2021</v>
      </c>
      <c r="B814" t="s">
        <v>146</v>
      </c>
      <c r="C814" t="s">
        <v>147</v>
      </c>
      <c r="D814" t="s">
        <v>28</v>
      </c>
      <c r="E814" t="s">
        <v>24</v>
      </c>
      <c r="F814" s="4">
        <v>881</v>
      </c>
      <c r="G814" s="6">
        <v>732</v>
      </c>
      <c r="H814" s="3">
        <v>1E-4</v>
      </c>
      <c r="I814" s="3">
        <v>1E-4</v>
      </c>
      <c r="J814" s="3">
        <v>1.0562</v>
      </c>
      <c r="K814" s="4">
        <v>834.1</v>
      </c>
    </row>
    <row r="815" spans="1:11">
      <c r="A815" s="6">
        <v>2021</v>
      </c>
      <c r="B815" t="s">
        <v>146</v>
      </c>
      <c r="C815" t="s">
        <v>147</v>
      </c>
      <c r="D815" t="s">
        <v>56</v>
      </c>
      <c r="E815" t="s">
        <v>57</v>
      </c>
      <c r="F815" s="4">
        <v>521</v>
      </c>
      <c r="G815" s="5">
        <v>1543</v>
      </c>
      <c r="H815" s="3">
        <v>1E-4</v>
      </c>
      <c r="I815" s="3">
        <v>1E-4</v>
      </c>
      <c r="J815" s="3">
        <v>1.0562</v>
      </c>
      <c r="K815" s="4">
        <v>493.26</v>
      </c>
    </row>
    <row r="816" spans="1:11">
      <c r="A816" s="6">
        <v>2021</v>
      </c>
      <c r="B816" t="s">
        <v>146</v>
      </c>
      <c r="C816" t="s">
        <v>147</v>
      </c>
      <c r="D816" t="s">
        <v>64</v>
      </c>
      <c r="E816" t="s">
        <v>50</v>
      </c>
      <c r="F816" s="4">
        <v>466</v>
      </c>
      <c r="G816" s="6">
        <v>602</v>
      </c>
      <c r="H816" s="3">
        <v>5.9999999999999995E-4</v>
      </c>
      <c r="I816" s="3">
        <v>7.000000000000001E-4</v>
      </c>
      <c r="J816" s="3">
        <v>1.0562</v>
      </c>
      <c r="K816" s="4">
        <v>441.19</v>
      </c>
    </row>
    <row r="817" spans="1:11">
      <c r="A817" s="6">
        <v>2021</v>
      </c>
      <c r="B817" t="s">
        <v>146</v>
      </c>
      <c r="C817" t="s">
        <v>147</v>
      </c>
      <c r="D817" t="s">
        <v>46</v>
      </c>
      <c r="E817" t="s">
        <v>40</v>
      </c>
      <c r="F817" s="4">
        <v>414</v>
      </c>
      <c r="G817" s="6">
        <v>421</v>
      </c>
      <c r="H817" s="3">
        <v>0</v>
      </c>
      <c r="I817" s="3">
        <v>0</v>
      </c>
      <c r="J817" s="3">
        <v>1.0562</v>
      </c>
      <c r="K817" s="4">
        <v>391.96</v>
      </c>
    </row>
    <row r="818" spans="1:11">
      <c r="A818" s="6">
        <v>2021</v>
      </c>
      <c r="B818" t="s">
        <v>146</v>
      </c>
      <c r="C818" t="s">
        <v>147</v>
      </c>
      <c r="D818" t="s">
        <v>44</v>
      </c>
      <c r="E818" t="s">
        <v>26</v>
      </c>
      <c r="F818" s="4">
        <v>199</v>
      </c>
      <c r="G818" s="6">
        <v>176</v>
      </c>
      <c r="H818" s="3">
        <v>1E-4</v>
      </c>
      <c r="I818" s="3">
        <v>1E-4</v>
      </c>
      <c r="J818" s="3">
        <v>1.0562</v>
      </c>
      <c r="K818" s="4">
        <v>188.41</v>
      </c>
    </row>
    <row r="819" spans="1:11">
      <c r="A819" s="6">
        <v>2021</v>
      </c>
      <c r="B819" t="s">
        <v>146</v>
      </c>
      <c r="C819" t="s">
        <v>147</v>
      </c>
      <c r="D819" t="s">
        <v>67</v>
      </c>
      <c r="E819" t="s">
        <v>68</v>
      </c>
      <c r="F819" s="4">
        <v>155</v>
      </c>
      <c r="G819" s="6">
        <v>730</v>
      </c>
      <c r="H819" s="3">
        <v>1E-4</v>
      </c>
      <c r="I819" s="3">
        <v>1E-4</v>
      </c>
      <c r="J819" s="3">
        <v>1.0562</v>
      </c>
      <c r="K819" s="4">
        <v>146.75</v>
      </c>
    </row>
    <row r="820" spans="1:11">
      <c r="A820" s="6">
        <v>2021</v>
      </c>
      <c r="B820" t="s">
        <v>146</v>
      </c>
      <c r="C820" t="s">
        <v>147</v>
      </c>
      <c r="D820" t="s">
        <v>34</v>
      </c>
      <c r="E820" t="s">
        <v>21</v>
      </c>
      <c r="F820" s="4">
        <v>137</v>
      </c>
      <c r="G820" s="6">
        <v>137</v>
      </c>
      <c r="H820" s="3">
        <v>3.5999999999999999E-3</v>
      </c>
      <c r="I820" s="3">
        <v>3.5999999999999999E-3</v>
      </c>
      <c r="J820" s="3">
        <v>1.0562</v>
      </c>
      <c r="K820" s="4">
        <v>129.71</v>
      </c>
    </row>
    <row r="821" spans="1:11">
      <c r="A821" s="6">
        <v>2021</v>
      </c>
      <c r="B821" t="s">
        <v>146</v>
      </c>
      <c r="C821" t="s">
        <v>147</v>
      </c>
      <c r="D821" t="s">
        <v>85</v>
      </c>
      <c r="E821" t="s">
        <v>21</v>
      </c>
      <c r="F821" s="4">
        <v>111</v>
      </c>
      <c r="G821" s="6">
        <v>119</v>
      </c>
      <c r="H821" s="3">
        <v>1.4000000000000002E-3</v>
      </c>
      <c r="I821" s="3">
        <v>3.3E-3</v>
      </c>
      <c r="J821" s="3">
        <v>1.0562</v>
      </c>
      <c r="K821" s="4">
        <v>105.09</v>
      </c>
    </row>
    <row r="822" spans="1:11">
      <c r="A822" s="6">
        <v>2021</v>
      </c>
      <c r="B822" t="s">
        <v>146</v>
      </c>
      <c r="C822" t="s">
        <v>147</v>
      </c>
      <c r="D822" t="s">
        <v>49</v>
      </c>
      <c r="E822" t="s">
        <v>50</v>
      </c>
      <c r="F822" s="4">
        <v>94</v>
      </c>
      <c r="G822" s="6">
        <v>17</v>
      </c>
      <c r="H822" s="3">
        <v>2.9999999999999997E-4</v>
      </c>
      <c r="I822" s="3">
        <v>2.9999999999999997E-4</v>
      </c>
      <c r="J822" s="3">
        <v>1.0562</v>
      </c>
      <c r="K822" s="4">
        <v>89</v>
      </c>
    </row>
    <row r="823" spans="1:11">
      <c r="A823" s="6">
        <v>2021</v>
      </c>
      <c r="B823" t="s">
        <v>146</v>
      </c>
      <c r="C823" t="s">
        <v>147</v>
      </c>
      <c r="D823" t="s">
        <v>52</v>
      </c>
      <c r="E823" t="s">
        <v>53</v>
      </c>
      <c r="F823" s="4">
        <v>69</v>
      </c>
      <c r="G823" s="6">
        <v>61</v>
      </c>
      <c r="H823" s="3">
        <v>1E-4</v>
      </c>
      <c r="I823" s="3">
        <v>1E-4</v>
      </c>
      <c r="J823" s="3">
        <v>1.0562</v>
      </c>
      <c r="K823" s="4">
        <v>65.33</v>
      </c>
    </row>
    <row r="824" spans="1:11">
      <c r="A824" s="6">
        <v>2021</v>
      </c>
      <c r="B824" t="s">
        <v>146</v>
      </c>
      <c r="C824" t="s">
        <v>147</v>
      </c>
      <c r="D824" t="s">
        <v>51</v>
      </c>
      <c r="E824" t="s">
        <v>21</v>
      </c>
      <c r="F824" s="4">
        <v>50</v>
      </c>
      <c r="G824" s="6">
        <v>39</v>
      </c>
      <c r="H824" s="3">
        <v>7.000000000000001E-4</v>
      </c>
      <c r="I824" s="3">
        <v>5.0000000000000001E-4</v>
      </c>
      <c r="J824" s="3">
        <v>1.0562</v>
      </c>
      <c r="K824" s="4">
        <v>47.34</v>
      </c>
    </row>
    <row r="825" spans="1:11">
      <c r="A825" s="6">
        <v>2021</v>
      </c>
      <c r="B825" t="s">
        <v>146</v>
      </c>
      <c r="C825" t="s">
        <v>147</v>
      </c>
      <c r="D825" t="s">
        <v>41</v>
      </c>
      <c r="E825" t="s">
        <v>26</v>
      </c>
      <c r="F825" s="4">
        <v>44</v>
      </c>
      <c r="G825" s="6">
        <v>95</v>
      </c>
      <c r="H825" s="3">
        <v>0</v>
      </c>
      <c r="I825" s="3">
        <v>0</v>
      </c>
      <c r="J825" s="3">
        <v>1.0562</v>
      </c>
      <c r="K825" s="4">
        <v>41.66</v>
      </c>
    </row>
    <row r="826" spans="1:11">
      <c r="A826" s="6">
        <v>2021</v>
      </c>
      <c r="B826" t="s">
        <v>146</v>
      </c>
      <c r="C826" t="s">
        <v>147</v>
      </c>
      <c r="D826" t="s">
        <v>63</v>
      </c>
      <c r="E826" t="s">
        <v>21</v>
      </c>
      <c r="F826" s="4">
        <v>39</v>
      </c>
      <c r="G826" s="6">
        <v>22</v>
      </c>
      <c r="H826" s="3">
        <v>5.0000000000000001E-4</v>
      </c>
      <c r="I826" s="3">
        <v>5.9999999999999995E-4</v>
      </c>
      <c r="J826" s="3">
        <v>1.0562</v>
      </c>
      <c r="K826" s="4">
        <v>36.92</v>
      </c>
    </row>
    <row r="827" spans="1:11">
      <c r="A827" s="6">
        <v>2021</v>
      </c>
      <c r="B827" t="s">
        <v>146</v>
      </c>
      <c r="C827" t="s">
        <v>147</v>
      </c>
      <c r="D827" t="s">
        <v>42</v>
      </c>
      <c r="E827" t="s">
        <v>43</v>
      </c>
      <c r="F827" s="4">
        <v>23</v>
      </c>
      <c r="G827" s="6">
        <v>9</v>
      </c>
      <c r="H827" s="3">
        <v>1E-4</v>
      </c>
      <c r="I827" s="3">
        <v>1E-4</v>
      </c>
      <c r="J827" s="3">
        <v>1.0562</v>
      </c>
      <c r="K827" s="4">
        <v>21.78</v>
      </c>
    </row>
    <row r="828" spans="1:11">
      <c r="A828" s="6">
        <v>2021</v>
      </c>
      <c r="B828" t="s">
        <v>146</v>
      </c>
      <c r="C828" t="s">
        <v>147</v>
      </c>
      <c r="D828" t="s">
        <v>60</v>
      </c>
      <c r="E828" t="s">
        <v>43</v>
      </c>
      <c r="F828" s="4">
        <v>23</v>
      </c>
      <c r="G828" s="6">
        <v>7</v>
      </c>
      <c r="H828" s="3">
        <v>0</v>
      </c>
      <c r="I828" s="3">
        <v>0</v>
      </c>
      <c r="J828" s="3">
        <v>1.0562</v>
      </c>
      <c r="K828" s="4">
        <v>21.78</v>
      </c>
    </row>
    <row r="829" spans="1:11">
      <c r="A829" s="6">
        <v>2021</v>
      </c>
      <c r="B829" t="s">
        <v>146</v>
      </c>
      <c r="C829" t="s">
        <v>147</v>
      </c>
      <c r="D829" t="s">
        <v>63</v>
      </c>
      <c r="E829" t="s">
        <v>21</v>
      </c>
      <c r="F829" s="4">
        <v>22</v>
      </c>
      <c r="G829" s="6">
        <v>10</v>
      </c>
      <c r="H829" s="3">
        <v>1.1000000000000001E-3</v>
      </c>
      <c r="I829" s="3">
        <v>1.1999999999999999E-3</v>
      </c>
      <c r="J829" s="3">
        <v>1.0562</v>
      </c>
      <c r="K829" s="4">
        <v>20.83</v>
      </c>
    </row>
    <row r="830" spans="1:11">
      <c r="A830" s="6">
        <v>2021</v>
      </c>
      <c r="B830" t="s">
        <v>146</v>
      </c>
      <c r="C830" t="s">
        <v>147</v>
      </c>
      <c r="D830" t="s">
        <v>117</v>
      </c>
      <c r="E830" t="s">
        <v>40</v>
      </c>
      <c r="F830" s="4">
        <v>9</v>
      </c>
      <c r="G830" s="6">
        <v>9</v>
      </c>
      <c r="H830" s="3">
        <v>2.0999999999999999E-3</v>
      </c>
      <c r="I830" s="3">
        <v>1.9E-3</v>
      </c>
      <c r="J830" s="3">
        <v>1.0562</v>
      </c>
      <c r="K830" s="4">
        <v>8.52</v>
      </c>
    </row>
    <row r="831" spans="1:11">
      <c r="A831" s="6">
        <v>2021</v>
      </c>
      <c r="B831" t="s">
        <v>146</v>
      </c>
      <c r="C831" t="s">
        <v>147</v>
      </c>
      <c r="D831" t="s">
        <v>75</v>
      </c>
      <c r="E831" t="s">
        <v>59</v>
      </c>
      <c r="F831" s="4">
        <v>6</v>
      </c>
      <c r="G831" s="6">
        <v>2</v>
      </c>
      <c r="H831" s="3">
        <v>0</v>
      </c>
      <c r="I831" s="3">
        <v>0</v>
      </c>
      <c r="J831" s="3">
        <v>1.0562</v>
      </c>
      <c r="K831" s="4">
        <v>5.68</v>
      </c>
    </row>
    <row r="832" spans="1:11">
      <c r="A832" s="6">
        <v>2021</v>
      </c>
      <c r="B832" t="s">
        <v>146</v>
      </c>
      <c r="C832" t="s">
        <v>147</v>
      </c>
      <c r="D832" t="s">
        <v>39</v>
      </c>
      <c r="E832" t="s">
        <v>40</v>
      </c>
      <c r="F832" s="4">
        <v>5</v>
      </c>
      <c r="G832" s="6">
        <v>6</v>
      </c>
      <c r="H832" s="3">
        <v>0</v>
      </c>
      <c r="I832" s="3">
        <v>0</v>
      </c>
      <c r="J832" s="3">
        <v>1.0562</v>
      </c>
      <c r="K832" s="4">
        <v>4.7300000000000004</v>
      </c>
    </row>
    <row r="833" spans="1:11">
      <c r="A833" s="6">
        <v>2021</v>
      </c>
      <c r="B833" t="s">
        <v>146</v>
      </c>
      <c r="C833" t="s">
        <v>147</v>
      </c>
      <c r="D833" t="s">
        <v>45</v>
      </c>
      <c r="E833" t="s">
        <v>21</v>
      </c>
      <c r="F833" s="4">
        <v>5</v>
      </c>
      <c r="G833" s="6">
        <v>3</v>
      </c>
      <c r="H833" s="3">
        <v>0</v>
      </c>
      <c r="I833" s="3">
        <v>0</v>
      </c>
      <c r="J833" s="3">
        <v>1.0562</v>
      </c>
      <c r="K833" s="4">
        <v>4.7300000000000004</v>
      </c>
    </row>
    <row r="834" spans="1:11">
      <c r="A834" s="6">
        <v>2021</v>
      </c>
      <c r="B834" t="s">
        <v>146</v>
      </c>
      <c r="C834" t="s">
        <v>147</v>
      </c>
      <c r="D834" t="s">
        <v>114</v>
      </c>
      <c r="E834" t="s">
        <v>26</v>
      </c>
      <c r="F834" s="4">
        <v>4</v>
      </c>
      <c r="G834" s="6">
        <v>3</v>
      </c>
      <c r="H834" s="3">
        <v>1.1999999999999999E-3</v>
      </c>
      <c r="I834" s="3">
        <v>5.9999999999999995E-4</v>
      </c>
      <c r="J834" s="3">
        <v>1.0562</v>
      </c>
      <c r="K834" s="4">
        <v>3.79</v>
      </c>
    </row>
    <row r="835" spans="1:11">
      <c r="A835" s="6">
        <v>2021</v>
      </c>
      <c r="B835" t="s">
        <v>146</v>
      </c>
      <c r="C835" t="s">
        <v>147</v>
      </c>
      <c r="D835" t="s">
        <v>78</v>
      </c>
      <c r="E835" t="s">
        <v>24</v>
      </c>
      <c r="F835" s="4">
        <v>2</v>
      </c>
      <c r="G835" s="6">
        <v>4</v>
      </c>
      <c r="H835" s="3">
        <v>5.0000000000000001E-4</v>
      </c>
      <c r="I835" s="3">
        <v>7.000000000000001E-4</v>
      </c>
      <c r="J835" s="3">
        <v>1.0562</v>
      </c>
      <c r="K835" s="4">
        <v>1.89</v>
      </c>
    </row>
    <row r="836" spans="1:11">
      <c r="A836" s="6">
        <v>2021</v>
      </c>
      <c r="B836" t="s">
        <v>146</v>
      </c>
      <c r="C836" t="s">
        <v>147</v>
      </c>
      <c r="D836" t="s">
        <v>79</v>
      </c>
      <c r="E836" t="s">
        <v>21</v>
      </c>
      <c r="F836" s="4">
        <v>2</v>
      </c>
      <c r="G836" s="6">
        <v>2</v>
      </c>
      <c r="H836" s="3">
        <v>1E-4</v>
      </c>
      <c r="I836" s="3">
        <v>2.0000000000000001E-4</v>
      </c>
      <c r="J836" s="3">
        <v>1.0562</v>
      </c>
      <c r="K836" s="4">
        <v>1.89</v>
      </c>
    </row>
    <row r="837" spans="1:11">
      <c r="A837" s="6">
        <v>2021</v>
      </c>
      <c r="B837" t="s">
        <v>146</v>
      </c>
      <c r="C837" t="s">
        <v>147</v>
      </c>
      <c r="D837" t="s">
        <v>33</v>
      </c>
      <c r="E837" t="s">
        <v>21</v>
      </c>
      <c r="F837" s="4">
        <v>2</v>
      </c>
      <c r="G837" s="6">
        <v>2</v>
      </c>
      <c r="H837" s="3">
        <v>1E-4</v>
      </c>
      <c r="I837" s="3">
        <v>1E-4</v>
      </c>
      <c r="J837" s="3">
        <v>1.0562</v>
      </c>
      <c r="K837" s="4">
        <v>1.89</v>
      </c>
    </row>
    <row r="838" spans="1:11">
      <c r="A838" s="6">
        <v>2021</v>
      </c>
      <c r="B838" t="s">
        <v>146</v>
      </c>
      <c r="C838" t="s">
        <v>147</v>
      </c>
      <c r="D838" t="s">
        <v>84</v>
      </c>
      <c r="E838" t="s">
        <v>21</v>
      </c>
      <c r="F838" s="4">
        <v>1</v>
      </c>
      <c r="G838" s="6">
        <v>1</v>
      </c>
      <c r="H838" s="3">
        <v>1.4000000000000002E-3</v>
      </c>
      <c r="I838" s="3">
        <v>1.7000000000000001E-3</v>
      </c>
      <c r="J838" s="3">
        <v>1.0562</v>
      </c>
      <c r="K838" s="4">
        <v>0.95</v>
      </c>
    </row>
    <row r="839" spans="1:11">
      <c r="A839" s="6">
        <v>2021</v>
      </c>
      <c r="B839" t="s">
        <v>146</v>
      </c>
      <c r="C839" t="s">
        <v>147</v>
      </c>
      <c r="D839" t="s">
        <v>35</v>
      </c>
      <c r="E839" t="s">
        <v>36</v>
      </c>
      <c r="F839" s="4">
        <v>1</v>
      </c>
      <c r="G839" s="6">
        <v>1</v>
      </c>
      <c r="H839" s="3">
        <v>1E-4</v>
      </c>
      <c r="I839" s="3">
        <v>1E-4</v>
      </c>
      <c r="J839" s="3">
        <v>1.0562</v>
      </c>
      <c r="K839" s="4">
        <v>0.95</v>
      </c>
    </row>
    <row r="840" spans="1:11">
      <c r="A840" s="6">
        <v>2021</v>
      </c>
      <c r="B840" t="s">
        <v>146</v>
      </c>
      <c r="C840" t="s">
        <v>147</v>
      </c>
      <c r="D840" t="s">
        <v>83</v>
      </c>
      <c r="E840" t="s">
        <v>21</v>
      </c>
      <c r="F840" s="4">
        <v>1</v>
      </c>
      <c r="G840" s="6">
        <v>3</v>
      </c>
      <c r="H840" s="3">
        <v>4.0000000000000002E-4</v>
      </c>
      <c r="I840" s="3">
        <v>2.9999999999999997E-4</v>
      </c>
      <c r="J840" s="3">
        <v>1.0562</v>
      </c>
      <c r="K840" s="4">
        <v>0.95</v>
      </c>
    </row>
    <row r="841" spans="1:11">
      <c r="A841" s="6">
        <v>2021</v>
      </c>
      <c r="B841" t="s">
        <v>148</v>
      </c>
      <c r="C841" t="s">
        <v>149</v>
      </c>
      <c r="D841" t="s">
        <v>16</v>
      </c>
      <c r="E841" t="s">
        <v>17</v>
      </c>
      <c r="F841" s="4">
        <v>145535</v>
      </c>
      <c r="G841" s="5">
        <v>9045</v>
      </c>
      <c r="H841" s="3">
        <v>2.0000000000000001E-4</v>
      </c>
      <c r="I841" s="3">
        <v>2.0000000000000001E-4</v>
      </c>
      <c r="J841" s="3">
        <v>1.0562</v>
      </c>
      <c r="K841" s="4">
        <v>137787.44</v>
      </c>
    </row>
    <row r="842" spans="1:11">
      <c r="A842" s="6">
        <v>2021</v>
      </c>
      <c r="B842" t="s">
        <v>148</v>
      </c>
      <c r="C842" t="s">
        <v>149</v>
      </c>
      <c r="D842" t="s">
        <v>15</v>
      </c>
      <c r="F842" s="4">
        <v>80922</v>
      </c>
      <c r="G842" s="5">
        <v>54613</v>
      </c>
      <c r="J842" s="3">
        <v>1.0562</v>
      </c>
      <c r="K842" s="4">
        <v>76614.11</v>
      </c>
    </row>
    <row r="843" spans="1:11">
      <c r="A843" s="6">
        <v>2021</v>
      </c>
      <c r="B843" t="s">
        <v>148</v>
      </c>
      <c r="C843" t="s">
        <v>149</v>
      </c>
      <c r="D843" t="s">
        <v>95</v>
      </c>
      <c r="E843" t="s">
        <v>96</v>
      </c>
      <c r="F843" s="4">
        <v>31013</v>
      </c>
      <c r="G843" s="5">
        <v>45533</v>
      </c>
      <c r="H843" s="3">
        <v>1.4000000000000002E-3</v>
      </c>
      <c r="I843" s="3">
        <v>1.6000000000000001E-3</v>
      </c>
      <c r="J843" s="3">
        <v>1.0562</v>
      </c>
      <c r="K843" s="4">
        <v>29362.02</v>
      </c>
    </row>
    <row r="844" spans="1:11">
      <c r="A844" s="6">
        <v>2021</v>
      </c>
      <c r="B844" t="s">
        <v>148</v>
      </c>
      <c r="C844" t="s">
        <v>149</v>
      </c>
      <c r="D844" t="s">
        <v>29</v>
      </c>
      <c r="E844" t="s">
        <v>19</v>
      </c>
      <c r="F844" s="4">
        <v>24575</v>
      </c>
      <c r="G844" s="5">
        <v>22400</v>
      </c>
      <c r="H844" s="3">
        <v>3.3E-3</v>
      </c>
      <c r="I844" s="3">
        <v>2.2000000000000001E-3</v>
      </c>
      <c r="J844" s="3">
        <v>1.0562</v>
      </c>
      <c r="K844" s="4">
        <v>23266.75</v>
      </c>
    </row>
    <row r="845" spans="1:11">
      <c r="A845" s="6">
        <v>2021</v>
      </c>
      <c r="B845" t="s">
        <v>148</v>
      </c>
      <c r="C845" t="s">
        <v>149</v>
      </c>
      <c r="D845" t="s">
        <v>18</v>
      </c>
      <c r="E845" t="s">
        <v>19</v>
      </c>
      <c r="F845" s="4">
        <v>18241</v>
      </c>
      <c r="G845" s="5">
        <v>5051</v>
      </c>
      <c r="H845" s="3">
        <v>1.9E-3</v>
      </c>
      <c r="I845" s="3">
        <v>1.4000000000000002E-3</v>
      </c>
      <c r="J845" s="3">
        <v>1.0562</v>
      </c>
      <c r="K845" s="4">
        <v>17269.939999999999</v>
      </c>
    </row>
    <row r="846" spans="1:11">
      <c r="A846" s="6">
        <v>2021</v>
      </c>
      <c r="B846" t="s">
        <v>148</v>
      </c>
      <c r="C846" t="s">
        <v>149</v>
      </c>
      <c r="D846" t="s">
        <v>30</v>
      </c>
      <c r="E846" t="s">
        <v>19</v>
      </c>
      <c r="F846" s="4">
        <v>16759</v>
      </c>
      <c r="G846" s="5">
        <v>5853</v>
      </c>
      <c r="H846" s="3">
        <v>5.9999999999999995E-4</v>
      </c>
      <c r="I846" s="3">
        <v>5.9999999999999995E-4</v>
      </c>
      <c r="J846" s="3">
        <v>1.0562</v>
      </c>
      <c r="K846" s="4">
        <v>15866.83</v>
      </c>
    </row>
    <row r="847" spans="1:11">
      <c r="A847" s="6">
        <v>2021</v>
      </c>
      <c r="B847" t="s">
        <v>148</v>
      </c>
      <c r="C847" t="s">
        <v>149</v>
      </c>
      <c r="D847" t="s">
        <v>41</v>
      </c>
      <c r="E847" t="s">
        <v>26</v>
      </c>
      <c r="F847" s="4">
        <v>14052</v>
      </c>
      <c r="G847" s="5">
        <v>64791</v>
      </c>
      <c r="H847" s="3">
        <v>1.2999999999999999E-3</v>
      </c>
      <c r="I847" s="3">
        <v>5.1999999999999998E-3</v>
      </c>
      <c r="J847" s="3">
        <v>1.0562</v>
      </c>
      <c r="K847" s="4">
        <v>13303.94</v>
      </c>
    </row>
    <row r="848" spans="1:11">
      <c r="A848" s="6">
        <v>2021</v>
      </c>
      <c r="B848" t="s">
        <v>148</v>
      </c>
      <c r="C848" t="s">
        <v>149</v>
      </c>
      <c r="D848" t="s">
        <v>27</v>
      </c>
      <c r="E848" t="s">
        <v>26</v>
      </c>
      <c r="F848" s="4">
        <v>10397</v>
      </c>
      <c r="G848" s="5">
        <v>7047</v>
      </c>
      <c r="H848" s="3">
        <v>2.9999999999999997E-4</v>
      </c>
      <c r="I848" s="3">
        <v>2.9999999999999997E-4</v>
      </c>
      <c r="J848" s="3">
        <v>1.0562</v>
      </c>
      <c r="K848" s="4">
        <v>9843.52</v>
      </c>
    </row>
    <row r="849" spans="1:11">
      <c r="A849" s="6">
        <v>2021</v>
      </c>
      <c r="B849" t="s">
        <v>148</v>
      </c>
      <c r="C849" t="s">
        <v>149</v>
      </c>
      <c r="D849" t="s">
        <v>23</v>
      </c>
      <c r="E849" t="s">
        <v>24</v>
      </c>
      <c r="F849" s="4">
        <v>5711</v>
      </c>
      <c r="G849" s="6">
        <v>784</v>
      </c>
      <c r="H849" s="3">
        <v>0</v>
      </c>
      <c r="I849" s="3">
        <v>0</v>
      </c>
      <c r="J849" s="3">
        <v>1.0562</v>
      </c>
      <c r="K849" s="4">
        <v>5406.97</v>
      </c>
    </row>
    <row r="850" spans="1:11">
      <c r="A850" s="6">
        <v>2021</v>
      </c>
      <c r="B850" t="s">
        <v>148</v>
      </c>
      <c r="C850" t="s">
        <v>149</v>
      </c>
      <c r="D850" t="s">
        <v>74</v>
      </c>
      <c r="E850" t="s">
        <v>24</v>
      </c>
      <c r="F850" s="4">
        <v>1492</v>
      </c>
      <c r="G850" s="5">
        <v>8171</v>
      </c>
      <c r="H850" s="3">
        <v>1E-4</v>
      </c>
      <c r="I850" s="3">
        <v>1E-4</v>
      </c>
      <c r="J850" s="3">
        <v>1.0562</v>
      </c>
      <c r="K850" s="4">
        <v>1412.57</v>
      </c>
    </row>
    <row r="851" spans="1:11">
      <c r="A851" s="6">
        <v>2021</v>
      </c>
      <c r="B851" t="s">
        <v>148</v>
      </c>
      <c r="C851" t="s">
        <v>149</v>
      </c>
      <c r="D851" t="s">
        <v>37</v>
      </c>
      <c r="E851" t="s">
        <v>38</v>
      </c>
      <c r="F851" s="4">
        <v>1293</v>
      </c>
      <c r="G851" s="6">
        <v>977</v>
      </c>
      <c r="H851" s="3">
        <v>1E-4</v>
      </c>
      <c r="I851" s="3">
        <v>2.0000000000000001E-4</v>
      </c>
      <c r="J851" s="3">
        <v>1.0562</v>
      </c>
      <c r="K851" s="4">
        <v>1224.17</v>
      </c>
    </row>
    <row r="852" spans="1:11">
      <c r="A852" s="6">
        <v>2021</v>
      </c>
      <c r="B852" t="s">
        <v>148</v>
      </c>
      <c r="C852" t="s">
        <v>149</v>
      </c>
      <c r="D852" t="s">
        <v>28</v>
      </c>
      <c r="E852" t="s">
        <v>24</v>
      </c>
      <c r="F852" s="4">
        <v>854</v>
      </c>
      <c r="G852" s="6">
        <v>766</v>
      </c>
      <c r="H852" s="3">
        <v>1E-4</v>
      </c>
      <c r="I852" s="3">
        <v>1E-4</v>
      </c>
      <c r="J852" s="3">
        <v>1.0562</v>
      </c>
      <c r="K852" s="4">
        <v>808.54</v>
      </c>
    </row>
    <row r="853" spans="1:11">
      <c r="A853" s="6">
        <v>2021</v>
      </c>
      <c r="B853" t="s">
        <v>148</v>
      </c>
      <c r="C853" t="s">
        <v>149</v>
      </c>
      <c r="D853" t="s">
        <v>64</v>
      </c>
      <c r="E853" t="s">
        <v>50</v>
      </c>
      <c r="F853" s="4">
        <v>601</v>
      </c>
      <c r="G853" s="6">
        <v>685</v>
      </c>
      <c r="H853" s="3">
        <v>8.0000000000000004E-4</v>
      </c>
      <c r="I853" s="3">
        <v>8.0000000000000004E-4</v>
      </c>
      <c r="J853" s="3">
        <v>1.0562</v>
      </c>
      <c r="K853" s="4">
        <v>569.01</v>
      </c>
    </row>
    <row r="854" spans="1:11">
      <c r="A854" s="6">
        <v>2021</v>
      </c>
      <c r="B854" t="s">
        <v>148</v>
      </c>
      <c r="C854" t="s">
        <v>149</v>
      </c>
      <c r="D854" t="s">
        <v>52</v>
      </c>
      <c r="E854" t="s">
        <v>53</v>
      </c>
      <c r="F854" s="4">
        <v>529</v>
      </c>
      <c r="G854" s="6">
        <v>441</v>
      </c>
      <c r="H854" s="3">
        <v>8.0000000000000004E-4</v>
      </c>
      <c r="I854" s="3">
        <v>7.000000000000001E-4</v>
      </c>
      <c r="J854" s="3">
        <v>1.0562</v>
      </c>
      <c r="K854" s="4">
        <v>500.84</v>
      </c>
    </row>
    <row r="855" spans="1:11">
      <c r="A855" s="6">
        <v>2021</v>
      </c>
      <c r="B855" t="s">
        <v>148</v>
      </c>
      <c r="C855" t="s">
        <v>149</v>
      </c>
      <c r="D855" t="s">
        <v>56</v>
      </c>
      <c r="E855" t="s">
        <v>57</v>
      </c>
      <c r="F855" s="4">
        <v>478</v>
      </c>
      <c r="G855" s="5">
        <v>2370</v>
      </c>
      <c r="H855" s="3">
        <v>1E-4</v>
      </c>
      <c r="I855" s="3">
        <v>2.0000000000000001E-4</v>
      </c>
      <c r="J855" s="3">
        <v>1.0562</v>
      </c>
      <c r="K855" s="4">
        <v>452.55</v>
      </c>
    </row>
    <row r="856" spans="1:11">
      <c r="A856" s="6">
        <v>2021</v>
      </c>
      <c r="B856" t="s">
        <v>148</v>
      </c>
      <c r="C856" t="s">
        <v>149</v>
      </c>
      <c r="D856" t="s">
        <v>25</v>
      </c>
      <c r="E856" t="s">
        <v>26</v>
      </c>
      <c r="F856" s="4">
        <v>328</v>
      </c>
      <c r="G856" s="6">
        <v>523</v>
      </c>
      <c r="H856" s="3">
        <v>0</v>
      </c>
      <c r="I856" s="3">
        <v>0</v>
      </c>
      <c r="J856" s="3">
        <v>1.0562</v>
      </c>
      <c r="K856" s="4">
        <v>310.54000000000002</v>
      </c>
    </row>
    <row r="857" spans="1:11">
      <c r="A857" s="6">
        <v>2021</v>
      </c>
      <c r="B857" t="s">
        <v>148</v>
      </c>
      <c r="C857" t="s">
        <v>149</v>
      </c>
      <c r="D857" t="s">
        <v>44</v>
      </c>
      <c r="E857" t="s">
        <v>26</v>
      </c>
      <c r="F857" s="4">
        <v>174</v>
      </c>
      <c r="G857" s="6">
        <v>135</v>
      </c>
      <c r="H857" s="3">
        <v>1E-4</v>
      </c>
      <c r="I857" s="3">
        <v>0</v>
      </c>
      <c r="J857" s="3">
        <v>1.0562</v>
      </c>
      <c r="K857" s="4">
        <v>164.74</v>
      </c>
    </row>
    <row r="858" spans="1:11">
      <c r="A858" s="6">
        <v>2021</v>
      </c>
      <c r="B858" t="s">
        <v>148</v>
      </c>
      <c r="C858" t="s">
        <v>149</v>
      </c>
      <c r="D858" t="s">
        <v>60</v>
      </c>
      <c r="E858" t="s">
        <v>43</v>
      </c>
      <c r="F858" s="4">
        <v>159</v>
      </c>
      <c r="G858" s="6">
        <v>38</v>
      </c>
      <c r="H858" s="3">
        <v>0</v>
      </c>
      <c r="I858" s="3">
        <v>0</v>
      </c>
      <c r="J858" s="3">
        <v>1.0562</v>
      </c>
      <c r="K858" s="4">
        <v>150.54</v>
      </c>
    </row>
    <row r="859" spans="1:11">
      <c r="A859" s="6">
        <v>2021</v>
      </c>
      <c r="B859" t="s">
        <v>148</v>
      </c>
      <c r="C859" t="s">
        <v>149</v>
      </c>
      <c r="D859" t="s">
        <v>46</v>
      </c>
      <c r="E859" t="s">
        <v>40</v>
      </c>
      <c r="F859" s="4">
        <v>117</v>
      </c>
      <c r="G859" s="6">
        <v>93</v>
      </c>
      <c r="H859" s="3">
        <v>0</v>
      </c>
      <c r="I859" s="3">
        <v>0</v>
      </c>
      <c r="J859" s="3">
        <v>1.0562</v>
      </c>
      <c r="K859" s="4">
        <v>110.77</v>
      </c>
    </row>
    <row r="860" spans="1:11">
      <c r="A860" s="6">
        <v>2021</v>
      </c>
      <c r="B860" t="s">
        <v>148</v>
      </c>
      <c r="C860" t="s">
        <v>149</v>
      </c>
      <c r="D860" t="s">
        <v>67</v>
      </c>
      <c r="E860" t="s">
        <v>68</v>
      </c>
      <c r="F860" s="4">
        <v>88</v>
      </c>
      <c r="G860" s="6">
        <v>337</v>
      </c>
      <c r="H860" s="3">
        <v>0</v>
      </c>
      <c r="I860" s="3">
        <v>0</v>
      </c>
      <c r="J860" s="3">
        <v>1.0562</v>
      </c>
      <c r="K860" s="4">
        <v>83.32</v>
      </c>
    </row>
    <row r="861" spans="1:11">
      <c r="A861" s="6">
        <v>2021</v>
      </c>
      <c r="B861" t="s">
        <v>148</v>
      </c>
      <c r="C861" t="s">
        <v>149</v>
      </c>
      <c r="D861" t="s">
        <v>34</v>
      </c>
      <c r="E861" t="s">
        <v>21</v>
      </c>
      <c r="F861" s="4">
        <v>77</v>
      </c>
      <c r="G861" s="6">
        <v>77</v>
      </c>
      <c r="H861" s="3">
        <v>2E-3</v>
      </c>
      <c r="I861" s="3">
        <v>2E-3</v>
      </c>
      <c r="J861" s="3">
        <v>1.0562</v>
      </c>
      <c r="K861" s="4">
        <v>72.900000000000006</v>
      </c>
    </row>
    <row r="862" spans="1:11">
      <c r="A862" s="6">
        <v>2021</v>
      </c>
      <c r="B862" t="s">
        <v>148</v>
      </c>
      <c r="C862" t="s">
        <v>149</v>
      </c>
      <c r="D862" t="s">
        <v>85</v>
      </c>
      <c r="E862" t="s">
        <v>21</v>
      </c>
      <c r="F862" s="4">
        <v>61</v>
      </c>
      <c r="G862" s="6">
        <v>74</v>
      </c>
      <c r="H862" s="3">
        <v>8.0000000000000004E-4</v>
      </c>
      <c r="I862" s="3">
        <v>2.0999999999999999E-3</v>
      </c>
      <c r="J862" s="3">
        <v>1.0562</v>
      </c>
      <c r="K862" s="4">
        <v>57.75</v>
      </c>
    </row>
    <row r="863" spans="1:11">
      <c r="A863" s="6">
        <v>2021</v>
      </c>
      <c r="B863" t="s">
        <v>148</v>
      </c>
      <c r="C863" t="s">
        <v>149</v>
      </c>
      <c r="D863" t="s">
        <v>63</v>
      </c>
      <c r="E863" t="s">
        <v>21</v>
      </c>
      <c r="F863" s="4">
        <v>38</v>
      </c>
      <c r="G863" s="6">
        <v>18</v>
      </c>
      <c r="H863" s="3">
        <v>5.0000000000000001E-4</v>
      </c>
      <c r="I863" s="3">
        <v>5.0000000000000001E-4</v>
      </c>
      <c r="J863" s="3">
        <v>1.0562</v>
      </c>
      <c r="K863" s="4">
        <v>35.979999999999997</v>
      </c>
    </row>
    <row r="864" spans="1:11">
      <c r="A864" s="6">
        <v>2021</v>
      </c>
      <c r="B864" t="s">
        <v>148</v>
      </c>
      <c r="C864" t="s">
        <v>149</v>
      </c>
      <c r="D864" t="s">
        <v>39</v>
      </c>
      <c r="E864" t="s">
        <v>40</v>
      </c>
      <c r="F864" s="4">
        <v>36</v>
      </c>
      <c r="G864" s="6">
        <v>42</v>
      </c>
      <c r="H864" s="3">
        <v>1E-4</v>
      </c>
      <c r="I864" s="3">
        <v>1E-4</v>
      </c>
      <c r="J864" s="3">
        <v>1.0562</v>
      </c>
      <c r="K864" s="4">
        <v>34.08</v>
      </c>
    </row>
    <row r="865" spans="1:11">
      <c r="A865" s="6">
        <v>2021</v>
      </c>
      <c r="B865" t="s">
        <v>148</v>
      </c>
      <c r="C865" t="s">
        <v>149</v>
      </c>
      <c r="D865" t="s">
        <v>45</v>
      </c>
      <c r="E865" t="s">
        <v>21</v>
      </c>
      <c r="F865" s="4">
        <v>18</v>
      </c>
      <c r="G865" s="6">
        <v>10</v>
      </c>
      <c r="H865" s="3">
        <v>1E-4</v>
      </c>
      <c r="I865" s="3">
        <v>1E-4</v>
      </c>
      <c r="J865" s="3">
        <v>1.0562</v>
      </c>
      <c r="K865" s="4">
        <v>17.04</v>
      </c>
    </row>
    <row r="866" spans="1:11">
      <c r="A866" s="6">
        <v>2021</v>
      </c>
      <c r="B866" t="s">
        <v>148</v>
      </c>
      <c r="C866" t="s">
        <v>149</v>
      </c>
      <c r="D866" t="s">
        <v>63</v>
      </c>
      <c r="E866" t="s">
        <v>21</v>
      </c>
      <c r="F866" s="4">
        <v>17</v>
      </c>
      <c r="G866" s="6">
        <v>8</v>
      </c>
      <c r="H866" s="3">
        <v>8.9999999999999998E-4</v>
      </c>
      <c r="I866" s="3">
        <v>1E-3</v>
      </c>
      <c r="J866" s="3">
        <v>1.0562</v>
      </c>
      <c r="K866" s="4">
        <v>16.100000000000001</v>
      </c>
    </row>
    <row r="867" spans="1:11">
      <c r="A867" s="6">
        <v>2021</v>
      </c>
      <c r="B867" t="s">
        <v>148</v>
      </c>
      <c r="C867" t="s">
        <v>149</v>
      </c>
      <c r="D867" t="s">
        <v>114</v>
      </c>
      <c r="E867" t="s">
        <v>26</v>
      </c>
      <c r="F867" s="4">
        <v>13</v>
      </c>
      <c r="G867" s="6">
        <v>19</v>
      </c>
      <c r="H867" s="3">
        <v>3.8E-3</v>
      </c>
      <c r="I867" s="3">
        <v>3.9000000000000003E-3</v>
      </c>
      <c r="J867" s="3">
        <v>1.0562</v>
      </c>
      <c r="K867" s="4">
        <v>12.31</v>
      </c>
    </row>
    <row r="868" spans="1:11">
      <c r="A868" s="6">
        <v>2021</v>
      </c>
      <c r="B868" t="s">
        <v>148</v>
      </c>
      <c r="C868" t="s">
        <v>149</v>
      </c>
      <c r="D868" t="s">
        <v>22</v>
      </c>
      <c r="E868" t="s">
        <v>21</v>
      </c>
      <c r="F868" s="4">
        <v>12</v>
      </c>
      <c r="G868" s="6">
        <v>2</v>
      </c>
      <c r="H868" s="3">
        <v>0</v>
      </c>
      <c r="I868" s="3">
        <v>0</v>
      </c>
      <c r="J868" s="3">
        <v>1.0562</v>
      </c>
      <c r="K868" s="4">
        <v>11.36</v>
      </c>
    </row>
    <row r="869" spans="1:11">
      <c r="A869" s="6">
        <v>2021</v>
      </c>
      <c r="B869" t="s">
        <v>148</v>
      </c>
      <c r="C869" t="s">
        <v>149</v>
      </c>
      <c r="D869" t="s">
        <v>70</v>
      </c>
      <c r="E869" t="s">
        <v>21</v>
      </c>
      <c r="F869" s="4">
        <v>10</v>
      </c>
      <c r="G869" s="6">
        <v>6</v>
      </c>
      <c r="H869" s="3">
        <v>5.0000000000000001E-4</v>
      </c>
      <c r="I869" s="3">
        <v>7.000000000000001E-4</v>
      </c>
      <c r="J869" s="3">
        <v>1.0562</v>
      </c>
      <c r="K869" s="4">
        <v>9.4700000000000006</v>
      </c>
    </row>
    <row r="870" spans="1:11">
      <c r="A870" s="6">
        <v>2021</v>
      </c>
      <c r="B870" t="s">
        <v>148</v>
      </c>
      <c r="C870" t="s">
        <v>149</v>
      </c>
      <c r="D870" t="s">
        <v>51</v>
      </c>
      <c r="E870" t="s">
        <v>21</v>
      </c>
      <c r="F870" s="4">
        <v>6</v>
      </c>
      <c r="G870" s="6">
        <v>4</v>
      </c>
      <c r="H870" s="3">
        <v>1E-4</v>
      </c>
      <c r="I870" s="3">
        <v>1E-4</v>
      </c>
      <c r="J870" s="3">
        <v>1.0562</v>
      </c>
      <c r="K870" s="4">
        <v>5.68</v>
      </c>
    </row>
    <row r="871" spans="1:11">
      <c r="A871" s="6">
        <v>2021</v>
      </c>
      <c r="B871" t="s">
        <v>148</v>
      </c>
      <c r="C871" t="s">
        <v>149</v>
      </c>
      <c r="D871" t="s">
        <v>35</v>
      </c>
      <c r="E871" t="s">
        <v>36</v>
      </c>
      <c r="F871" s="4">
        <v>5</v>
      </c>
      <c r="G871" s="6">
        <v>3</v>
      </c>
      <c r="H871" s="3">
        <v>2.9999999999999997E-4</v>
      </c>
      <c r="I871" s="3">
        <v>2.9999999999999997E-4</v>
      </c>
      <c r="J871" s="3">
        <v>1.0562</v>
      </c>
      <c r="K871" s="4">
        <v>4.7300000000000004</v>
      </c>
    </row>
    <row r="872" spans="1:11">
      <c r="A872" s="6">
        <v>2021</v>
      </c>
      <c r="B872" t="s">
        <v>148</v>
      </c>
      <c r="C872" t="s">
        <v>149</v>
      </c>
      <c r="D872" t="s">
        <v>33</v>
      </c>
      <c r="E872" t="s">
        <v>21</v>
      </c>
      <c r="F872" s="4">
        <v>4</v>
      </c>
      <c r="G872" s="6">
        <v>5</v>
      </c>
      <c r="H872" s="3">
        <v>1E-4</v>
      </c>
      <c r="I872" s="3">
        <v>1E-4</v>
      </c>
      <c r="J872" s="3">
        <v>1.0562</v>
      </c>
      <c r="K872" s="4">
        <v>3.79</v>
      </c>
    </row>
    <row r="873" spans="1:11">
      <c r="A873" s="6">
        <v>2021</v>
      </c>
      <c r="B873" t="s">
        <v>148</v>
      </c>
      <c r="C873" t="s">
        <v>149</v>
      </c>
      <c r="D873" t="s">
        <v>42</v>
      </c>
      <c r="E873" t="s">
        <v>43</v>
      </c>
      <c r="F873" s="4">
        <v>4</v>
      </c>
      <c r="G873" s="6">
        <v>1</v>
      </c>
      <c r="H873" s="3">
        <v>0</v>
      </c>
      <c r="I873" s="3">
        <v>0</v>
      </c>
      <c r="J873" s="3">
        <v>1.0562</v>
      </c>
      <c r="K873" s="4">
        <v>3.79</v>
      </c>
    </row>
    <row r="874" spans="1:11">
      <c r="A874" s="6">
        <v>2021</v>
      </c>
      <c r="B874" t="s">
        <v>148</v>
      </c>
      <c r="C874" t="s">
        <v>149</v>
      </c>
      <c r="D874" t="s">
        <v>115</v>
      </c>
      <c r="E874" t="s">
        <v>24</v>
      </c>
      <c r="F874" s="4">
        <v>3</v>
      </c>
      <c r="G874" s="6">
        <v>1</v>
      </c>
      <c r="H874" s="3">
        <v>2.0000000000000001E-4</v>
      </c>
      <c r="I874" s="3">
        <v>2.0000000000000001E-4</v>
      </c>
      <c r="J874" s="3">
        <v>1.0562</v>
      </c>
      <c r="K874" s="4">
        <v>2.84</v>
      </c>
    </row>
    <row r="875" spans="1:11">
      <c r="A875" s="6">
        <v>2021</v>
      </c>
      <c r="B875" t="s">
        <v>148</v>
      </c>
      <c r="C875" t="s">
        <v>149</v>
      </c>
      <c r="D875" t="s">
        <v>117</v>
      </c>
      <c r="E875" t="s">
        <v>40</v>
      </c>
      <c r="F875" s="4">
        <v>2</v>
      </c>
      <c r="G875" s="6">
        <v>2</v>
      </c>
      <c r="H875" s="3">
        <v>5.0000000000000001E-4</v>
      </c>
      <c r="I875" s="3">
        <v>4.0000000000000002E-4</v>
      </c>
      <c r="J875" s="3">
        <v>1.0562</v>
      </c>
      <c r="K875" s="4">
        <v>1.89</v>
      </c>
    </row>
    <row r="876" spans="1:11">
      <c r="A876" s="6">
        <v>2021</v>
      </c>
      <c r="B876" t="s">
        <v>148</v>
      </c>
      <c r="C876" t="s">
        <v>149</v>
      </c>
      <c r="D876" t="s">
        <v>83</v>
      </c>
      <c r="E876" t="s">
        <v>21</v>
      </c>
      <c r="F876" s="4">
        <v>2</v>
      </c>
      <c r="G876" s="6">
        <v>9</v>
      </c>
      <c r="H876" s="3">
        <v>8.0000000000000004E-4</v>
      </c>
      <c r="I876" s="3">
        <v>8.0000000000000004E-4</v>
      </c>
      <c r="J876" s="3">
        <v>1.0562</v>
      </c>
      <c r="K876" s="4">
        <v>1.89</v>
      </c>
    </row>
    <row r="877" spans="1:11">
      <c r="A877" s="6">
        <v>2021</v>
      </c>
      <c r="B877" t="s">
        <v>148</v>
      </c>
      <c r="C877" t="s">
        <v>149</v>
      </c>
      <c r="D877" t="s">
        <v>78</v>
      </c>
      <c r="E877" t="s">
        <v>24</v>
      </c>
      <c r="F877" s="4">
        <v>1</v>
      </c>
      <c r="G877" s="6">
        <v>2</v>
      </c>
      <c r="H877" s="3">
        <v>2.0000000000000001E-4</v>
      </c>
      <c r="I877" s="3">
        <v>4.0000000000000002E-4</v>
      </c>
      <c r="J877" s="3">
        <v>1.0562</v>
      </c>
      <c r="K877" s="4">
        <v>0.95</v>
      </c>
    </row>
    <row r="878" spans="1:11">
      <c r="A878" s="6">
        <v>2021</v>
      </c>
      <c r="B878" t="s">
        <v>148</v>
      </c>
      <c r="C878" t="s">
        <v>149</v>
      </c>
      <c r="D878" t="s">
        <v>79</v>
      </c>
      <c r="E878" t="s">
        <v>21</v>
      </c>
      <c r="F878" s="4">
        <v>1</v>
      </c>
      <c r="G878" s="6">
        <v>1</v>
      </c>
      <c r="H878" s="3">
        <v>1E-4</v>
      </c>
      <c r="I878" s="3">
        <v>1E-4</v>
      </c>
      <c r="J878" s="3">
        <v>1.0562</v>
      </c>
      <c r="K878" s="4">
        <v>0.95</v>
      </c>
    </row>
    <row r="879" spans="1:11">
      <c r="A879" s="6">
        <v>2021</v>
      </c>
      <c r="B879" t="s">
        <v>148</v>
      </c>
      <c r="C879" t="s">
        <v>149</v>
      </c>
      <c r="D879" t="s">
        <v>116</v>
      </c>
      <c r="E879" t="s">
        <v>40</v>
      </c>
      <c r="F879" s="4">
        <v>1</v>
      </c>
      <c r="G879" s="6">
        <v>1</v>
      </c>
      <c r="H879" s="3">
        <v>4.0000000000000002E-4</v>
      </c>
      <c r="I879" s="3">
        <v>5.9999999999999995E-4</v>
      </c>
      <c r="J879" s="3">
        <v>1.0562</v>
      </c>
      <c r="K879" s="4">
        <v>0.95</v>
      </c>
    </row>
    <row r="880" spans="1:11">
      <c r="A880" s="6">
        <v>2021</v>
      </c>
      <c r="B880" t="s">
        <v>150</v>
      </c>
      <c r="C880" t="s">
        <v>151</v>
      </c>
      <c r="D880" t="s">
        <v>95</v>
      </c>
      <c r="E880" t="s">
        <v>96</v>
      </c>
      <c r="F880" s="4">
        <v>114288</v>
      </c>
      <c r="G880" s="5">
        <v>154131</v>
      </c>
      <c r="H880" s="3">
        <v>5.1000000000000004E-3</v>
      </c>
      <c r="I880" s="3">
        <v>5.5000000000000005E-3</v>
      </c>
      <c r="J880" s="3">
        <v>1.0562</v>
      </c>
      <c r="K880" s="4">
        <v>108203.87</v>
      </c>
    </row>
    <row r="881" spans="1:11">
      <c r="A881" s="6">
        <v>2021</v>
      </c>
      <c r="B881" t="s">
        <v>150</v>
      </c>
      <c r="C881" t="s">
        <v>151</v>
      </c>
      <c r="D881" t="s">
        <v>30</v>
      </c>
      <c r="E881" t="s">
        <v>19</v>
      </c>
      <c r="F881" s="4">
        <v>57957</v>
      </c>
      <c r="G881" s="5">
        <v>12904</v>
      </c>
      <c r="H881" s="3">
        <v>2.0999999999999999E-3</v>
      </c>
      <c r="I881" s="3">
        <v>1.4000000000000002E-3</v>
      </c>
      <c r="J881" s="3">
        <v>1.0562</v>
      </c>
      <c r="K881" s="4">
        <v>54871.66</v>
      </c>
    </row>
    <row r="882" spans="1:11">
      <c r="A882" s="6">
        <v>2021</v>
      </c>
      <c r="B882" t="s">
        <v>150</v>
      </c>
      <c r="C882" t="s">
        <v>151</v>
      </c>
      <c r="D882" t="s">
        <v>16</v>
      </c>
      <c r="E882" t="s">
        <v>17</v>
      </c>
      <c r="F882" s="4">
        <v>42603</v>
      </c>
      <c r="G882" s="5">
        <v>2370</v>
      </c>
      <c r="H882" s="3">
        <v>1E-4</v>
      </c>
      <c r="I882" s="3">
        <v>1E-4</v>
      </c>
      <c r="J882" s="3">
        <v>1.0562</v>
      </c>
      <c r="K882" s="4">
        <v>40335.03</v>
      </c>
    </row>
    <row r="883" spans="1:11">
      <c r="A883" s="6">
        <v>2021</v>
      </c>
      <c r="B883" t="s">
        <v>150</v>
      </c>
      <c r="C883" t="s">
        <v>151</v>
      </c>
      <c r="D883" t="s">
        <v>18</v>
      </c>
      <c r="E883" t="s">
        <v>19</v>
      </c>
      <c r="F883" s="4">
        <v>10745</v>
      </c>
      <c r="G883" s="5">
        <v>4011</v>
      </c>
      <c r="H883" s="3">
        <v>1.1000000000000001E-3</v>
      </c>
      <c r="I883" s="3">
        <v>1.1000000000000001E-3</v>
      </c>
      <c r="J883" s="3">
        <v>1.0562</v>
      </c>
      <c r="K883" s="4">
        <v>10172.99</v>
      </c>
    </row>
    <row r="884" spans="1:11">
      <c r="A884" s="6">
        <v>2021</v>
      </c>
      <c r="B884" t="s">
        <v>150</v>
      </c>
      <c r="C884" t="s">
        <v>151</v>
      </c>
      <c r="D884" t="s">
        <v>74</v>
      </c>
      <c r="E884" t="s">
        <v>24</v>
      </c>
      <c r="F884" s="4">
        <v>7857</v>
      </c>
      <c r="G884" s="5">
        <v>47879</v>
      </c>
      <c r="H884" s="3">
        <v>5.9999999999999995E-4</v>
      </c>
      <c r="I884" s="3">
        <v>5.9999999999999995E-4</v>
      </c>
      <c r="J884" s="3">
        <v>1.0562</v>
      </c>
      <c r="K884" s="4">
        <v>7438.73</v>
      </c>
    </row>
    <row r="885" spans="1:11">
      <c r="A885" s="6">
        <v>2021</v>
      </c>
      <c r="B885" t="s">
        <v>150</v>
      </c>
      <c r="C885" t="s">
        <v>151</v>
      </c>
      <c r="D885" t="s">
        <v>67</v>
      </c>
      <c r="E885" t="s">
        <v>68</v>
      </c>
      <c r="F885" s="4">
        <v>6307</v>
      </c>
      <c r="G885" s="5">
        <v>31450</v>
      </c>
      <c r="H885" s="3">
        <v>3.2000000000000002E-3</v>
      </c>
      <c r="I885" s="3">
        <v>3.4000000000000002E-3</v>
      </c>
      <c r="J885" s="3">
        <v>1.0562</v>
      </c>
      <c r="K885" s="4">
        <v>5971.25</v>
      </c>
    </row>
    <row r="886" spans="1:11">
      <c r="A886" s="6">
        <v>2021</v>
      </c>
      <c r="B886" t="s">
        <v>150</v>
      </c>
      <c r="C886" t="s">
        <v>151</v>
      </c>
      <c r="D886" t="s">
        <v>25</v>
      </c>
      <c r="E886" t="s">
        <v>26</v>
      </c>
      <c r="F886" s="4">
        <v>6011</v>
      </c>
      <c r="G886" s="5">
        <v>8650</v>
      </c>
      <c r="H886" s="3">
        <v>2.0000000000000001E-4</v>
      </c>
      <c r="I886" s="3">
        <v>1E-4</v>
      </c>
      <c r="J886" s="3">
        <v>1.0562</v>
      </c>
      <c r="K886" s="4">
        <v>5691</v>
      </c>
    </row>
    <row r="887" spans="1:11">
      <c r="A887" s="6">
        <v>2021</v>
      </c>
      <c r="B887" t="s">
        <v>150</v>
      </c>
      <c r="C887" t="s">
        <v>151</v>
      </c>
      <c r="D887" t="s">
        <v>20</v>
      </c>
      <c r="E887" t="s">
        <v>21</v>
      </c>
      <c r="F887" s="4">
        <v>5983</v>
      </c>
      <c r="G887" s="6">
        <v>618</v>
      </c>
      <c r="H887" s="3">
        <v>1.1999999999999999E-3</v>
      </c>
      <c r="I887" s="3">
        <v>1.4000000000000002E-3</v>
      </c>
      <c r="J887" s="3">
        <v>1.0562</v>
      </c>
      <c r="K887" s="4">
        <v>5664.49</v>
      </c>
    </row>
    <row r="888" spans="1:11">
      <c r="A888" s="6">
        <v>2021</v>
      </c>
      <c r="B888" t="s">
        <v>150</v>
      </c>
      <c r="C888" t="s">
        <v>151</v>
      </c>
      <c r="D888" t="s">
        <v>64</v>
      </c>
      <c r="E888" t="s">
        <v>50</v>
      </c>
      <c r="F888" s="4">
        <v>5514</v>
      </c>
      <c r="G888" s="5">
        <v>6077</v>
      </c>
      <c r="H888" s="3">
        <v>7.0999999999999995E-3</v>
      </c>
      <c r="I888" s="3">
        <v>7.4000000000000003E-3</v>
      </c>
      <c r="J888" s="3">
        <v>1.0562</v>
      </c>
      <c r="K888" s="4">
        <v>5220.46</v>
      </c>
    </row>
    <row r="889" spans="1:11">
      <c r="A889" s="6">
        <v>2021</v>
      </c>
      <c r="B889" t="s">
        <v>150</v>
      </c>
      <c r="C889" t="s">
        <v>151</v>
      </c>
      <c r="D889" t="s">
        <v>15</v>
      </c>
      <c r="F889" s="4">
        <v>5242</v>
      </c>
      <c r="G889" s="5">
        <v>5285</v>
      </c>
      <c r="J889" s="3">
        <v>1.0562</v>
      </c>
      <c r="K889" s="4">
        <v>4962.9399999999996</v>
      </c>
    </row>
    <row r="890" spans="1:11">
      <c r="A890" s="6">
        <v>2021</v>
      </c>
      <c r="B890" t="s">
        <v>150</v>
      </c>
      <c r="C890" t="s">
        <v>151</v>
      </c>
      <c r="D890" t="s">
        <v>27</v>
      </c>
      <c r="E890" t="s">
        <v>26</v>
      </c>
      <c r="F890" s="4">
        <v>3801</v>
      </c>
      <c r="G890" s="5">
        <v>3508</v>
      </c>
      <c r="H890" s="3">
        <v>1E-4</v>
      </c>
      <c r="I890" s="3">
        <v>2.0000000000000001E-4</v>
      </c>
      <c r="J890" s="3">
        <v>1.0562</v>
      </c>
      <c r="K890" s="4">
        <v>3598.65</v>
      </c>
    </row>
    <row r="891" spans="1:11">
      <c r="A891" s="6">
        <v>2021</v>
      </c>
      <c r="B891" t="s">
        <v>150</v>
      </c>
      <c r="C891" t="s">
        <v>151</v>
      </c>
      <c r="D891" t="s">
        <v>23</v>
      </c>
      <c r="E891" t="s">
        <v>24</v>
      </c>
      <c r="F891" s="4">
        <v>2425</v>
      </c>
      <c r="G891" s="6">
        <v>309</v>
      </c>
      <c r="H891" s="3">
        <v>0</v>
      </c>
      <c r="I891" s="3">
        <v>0</v>
      </c>
      <c r="J891" s="3">
        <v>1.0562</v>
      </c>
      <c r="K891" s="4">
        <v>2295.9</v>
      </c>
    </row>
    <row r="892" spans="1:11">
      <c r="A892" s="6">
        <v>2021</v>
      </c>
      <c r="B892" t="s">
        <v>150</v>
      </c>
      <c r="C892" t="s">
        <v>151</v>
      </c>
      <c r="D892" t="s">
        <v>141</v>
      </c>
      <c r="E892" t="s">
        <v>21</v>
      </c>
      <c r="F892" s="4">
        <v>1671</v>
      </c>
      <c r="G892" s="6">
        <v>184</v>
      </c>
      <c r="H892" s="3">
        <v>2.4399999999999998E-2</v>
      </c>
      <c r="I892" s="3">
        <v>1.1999999999999999E-3</v>
      </c>
      <c r="J892" s="3">
        <v>1.0562</v>
      </c>
      <c r="K892" s="4">
        <v>1582.04</v>
      </c>
    </row>
    <row r="893" spans="1:11">
      <c r="A893" s="6">
        <v>2021</v>
      </c>
      <c r="B893" t="s">
        <v>150</v>
      </c>
      <c r="C893" t="s">
        <v>151</v>
      </c>
      <c r="D893" t="s">
        <v>37</v>
      </c>
      <c r="E893" t="s">
        <v>38</v>
      </c>
      <c r="F893" s="4">
        <v>1358</v>
      </c>
      <c r="G893" s="6">
        <v>979</v>
      </c>
      <c r="H893" s="3">
        <v>1E-4</v>
      </c>
      <c r="I893" s="3">
        <v>2.0000000000000001E-4</v>
      </c>
      <c r="J893" s="3">
        <v>1.0562</v>
      </c>
      <c r="K893" s="4">
        <v>1285.71</v>
      </c>
    </row>
    <row r="894" spans="1:11">
      <c r="A894" s="6">
        <v>2021</v>
      </c>
      <c r="B894" t="s">
        <v>150</v>
      </c>
      <c r="C894" t="s">
        <v>151</v>
      </c>
      <c r="D894" t="s">
        <v>56</v>
      </c>
      <c r="E894" t="s">
        <v>57</v>
      </c>
      <c r="F894" s="4">
        <v>1054</v>
      </c>
      <c r="G894" s="5">
        <v>2948</v>
      </c>
      <c r="H894" s="3">
        <v>2.9999999999999997E-4</v>
      </c>
      <c r="I894" s="3">
        <v>2.0000000000000001E-4</v>
      </c>
      <c r="J894" s="3">
        <v>1.0562</v>
      </c>
      <c r="K894" s="4">
        <v>997.89</v>
      </c>
    </row>
    <row r="895" spans="1:11">
      <c r="A895" s="6">
        <v>2021</v>
      </c>
      <c r="B895" t="s">
        <v>150</v>
      </c>
      <c r="C895" t="s">
        <v>151</v>
      </c>
      <c r="D895" t="s">
        <v>29</v>
      </c>
      <c r="E895" t="s">
        <v>19</v>
      </c>
      <c r="F895" s="4">
        <v>611</v>
      </c>
      <c r="G895" s="6">
        <v>871</v>
      </c>
      <c r="H895" s="3">
        <v>1E-4</v>
      </c>
      <c r="I895" s="3">
        <v>1E-4</v>
      </c>
      <c r="J895" s="3">
        <v>1.0562</v>
      </c>
      <c r="K895" s="4">
        <v>578.47</v>
      </c>
    </row>
    <row r="896" spans="1:11">
      <c r="A896" s="6">
        <v>2021</v>
      </c>
      <c r="B896" t="s">
        <v>150</v>
      </c>
      <c r="C896" t="s">
        <v>151</v>
      </c>
      <c r="D896" t="s">
        <v>52</v>
      </c>
      <c r="E896" t="s">
        <v>53</v>
      </c>
      <c r="F896" s="4">
        <v>451</v>
      </c>
      <c r="G896" s="6">
        <v>354</v>
      </c>
      <c r="H896" s="3">
        <v>7.000000000000001E-4</v>
      </c>
      <c r="I896" s="3">
        <v>5.9999999999999995E-4</v>
      </c>
      <c r="J896" s="3">
        <v>1.0562</v>
      </c>
      <c r="K896" s="4">
        <v>426.99</v>
      </c>
    </row>
    <row r="897" spans="1:11">
      <c r="A897" s="6">
        <v>2021</v>
      </c>
      <c r="B897" t="s">
        <v>150</v>
      </c>
      <c r="C897" t="s">
        <v>151</v>
      </c>
      <c r="D897" t="s">
        <v>62</v>
      </c>
      <c r="E897" t="s">
        <v>21</v>
      </c>
      <c r="F897" s="4">
        <v>261</v>
      </c>
      <c r="G897" s="6">
        <v>287</v>
      </c>
      <c r="H897" s="3">
        <v>5.0000000000000001E-4</v>
      </c>
      <c r="I897" s="3">
        <v>5.0000000000000001E-4</v>
      </c>
      <c r="J897" s="3">
        <v>1.0562</v>
      </c>
      <c r="K897" s="4">
        <v>247.11</v>
      </c>
    </row>
    <row r="898" spans="1:11">
      <c r="A898" s="6">
        <v>2021</v>
      </c>
      <c r="B898" t="s">
        <v>150</v>
      </c>
      <c r="C898" t="s">
        <v>151</v>
      </c>
      <c r="D898" t="s">
        <v>28</v>
      </c>
      <c r="E898" t="s">
        <v>24</v>
      </c>
      <c r="F898" s="4">
        <v>256</v>
      </c>
      <c r="G898" s="6">
        <v>227</v>
      </c>
      <c r="H898" s="3">
        <v>0</v>
      </c>
      <c r="I898" s="3">
        <v>0</v>
      </c>
      <c r="J898" s="3">
        <v>1.0562</v>
      </c>
      <c r="K898" s="4">
        <v>242.37</v>
      </c>
    </row>
    <row r="899" spans="1:11">
      <c r="A899" s="6">
        <v>2021</v>
      </c>
      <c r="B899" t="s">
        <v>150</v>
      </c>
      <c r="C899" t="s">
        <v>151</v>
      </c>
      <c r="D899" t="s">
        <v>73</v>
      </c>
      <c r="E899" t="s">
        <v>21</v>
      </c>
      <c r="F899" s="4">
        <v>221</v>
      </c>
      <c r="G899" s="6">
        <v>87</v>
      </c>
      <c r="H899" s="3">
        <v>4.0000000000000002E-4</v>
      </c>
      <c r="I899" s="3">
        <v>5.9999999999999995E-4</v>
      </c>
      <c r="J899" s="3">
        <v>1.0562</v>
      </c>
      <c r="K899" s="4">
        <v>209.24</v>
      </c>
    </row>
    <row r="900" spans="1:11">
      <c r="A900" s="6">
        <v>2021</v>
      </c>
      <c r="B900" t="s">
        <v>150</v>
      </c>
      <c r="C900" t="s">
        <v>151</v>
      </c>
      <c r="D900" t="s">
        <v>46</v>
      </c>
      <c r="E900" t="s">
        <v>40</v>
      </c>
      <c r="F900" s="4">
        <v>112</v>
      </c>
      <c r="G900" s="6">
        <v>119</v>
      </c>
      <c r="H900" s="3">
        <v>0</v>
      </c>
      <c r="I900" s="3">
        <v>0</v>
      </c>
      <c r="J900" s="3">
        <v>1.0562</v>
      </c>
      <c r="K900" s="4">
        <v>106.04</v>
      </c>
    </row>
    <row r="901" spans="1:11">
      <c r="A901" s="6">
        <v>2021</v>
      </c>
      <c r="B901" t="s">
        <v>150</v>
      </c>
      <c r="C901" t="s">
        <v>151</v>
      </c>
      <c r="D901" t="s">
        <v>85</v>
      </c>
      <c r="E901" t="s">
        <v>21</v>
      </c>
      <c r="F901" s="4">
        <v>70</v>
      </c>
      <c r="G901" s="6">
        <v>68</v>
      </c>
      <c r="H901" s="3">
        <v>8.9999999999999998E-4</v>
      </c>
      <c r="I901" s="3">
        <v>1.9E-3</v>
      </c>
      <c r="J901" s="3">
        <v>1.0562</v>
      </c>
      <c r="K901" s="4">
        <v>66.27</v>
      </c>
    </row>
    <row r="902" spans="1:11">
      <c r="A902" s="6">
        <v>2021</v>
      </c>
      <c r="B902" t="s">
        <v>150</v>
      </c>
      <c r="C902" t="s">
        <v>151</v>
      </c>
      <c r="D902" t="s">
        <v>44</v>
      </c>
      <c r="E902" t="s">
        <v>26</v>
      </c>
      <c r="F902" s="4">
        <v>32</v>
      </c>
      <c r="G902" s="6">
        <v>27</v>
      </c>
      <c r="H902" s="3">
        <v>0</v>
      </c>
      <c r="I902" s="3">
        <v>0</v>
      </c>
      <c r="J902" s="3">
        <v>1.0562</v>
      </c>
      <c r="K902" s="4">
        <v>30.3</v>
      </c>
    </row>
    <row r="903" spans="1:11">
      <c r="A903" s="6">
        <v>2021</v>
      </c>
      <c r="B903" t="s">
        <v>150</v>
      </c>
      <c r="C903" t="s">
        <v>151</v>
      </c>
      <c r="D903" t="s">
        <v>31</v>
      </c>
      <c r="E903" t="s">
        <v>24</v>
      </c>
      <c r="F903" s="4">
        <v>18</v>
      </c>
      <c r="G903" s="6">
        <v>5</v>
      </c>
      <c r="H903" s="3">
        <v>1E-4</v>
      </c>
      <c r="I903" s="3">
        <v>1E-4</v>
      </c>
      <c r="J903" s="3">
        <v>1.0562</v>
      </c>
      <c r="K903" s="4">
        <v>17.04</v>
      </c>
    </row>
    <row r="904" spans="1:11">
      <c r="A904" s="6">
        <v>2021</v>
      </c>
      <c r="B904" t="s">
        <v>150</v>
      </c>
      <c r="C904" t="s">
        <v>151</v>
      </c>
      <c r="D904" t="s">
        <v>79</v>
      </c>
      <c r="E904" t="s">
        <v>21</v>
      </c>
      <c r="F904" s="4">
        <v>16</v>
      </c>
      <c r="G904" s="6">
        <v>15</v>
      </c>
      <c r="H904" s="3">
        <v>1.1999999999999999E-3</v>
      </c>
      <c r="I904" s="3">
        <v>1.1000000000000001E-3</v>
      </c>
      <c r="J904" s="3">
        <v>1.0562</v>
      </c>
      <c r="K904" s="4">
        <v>15.15</v>
      </c>
    </row>
    <row r="905" spans="1:11">
      <c r="A905" s="6">
        <v>2021</v>
      </c>
      <c r="B905" t="s">
        <v>150</v>
      </c>
      <c r="C905" t="s">
        <v>151</v>
      </c>
      <c r="D905" t="s">
        <v>45</v>
      </c>
      <c r="E905" t="s">
        <v>21</v>
      </c>
      <c r="F905" s="4">
        <v>13</v>
      </c>
      <c r="G905" s="6">
        <v>9</v>
      </c>
      <c r="H905" s="3">
        <v>1E-4</v>
      </c>
      <c r="I905" s="3">
        <v>1E-4</v>
      </c>
      <c r="J905" s="3">
        <v>1.0562</v>
      </c>
      <c r="K905" s="4">
        <v>12.31</v>
      </c>
    </row>
    <row r="906" spans="1:11">
      <c r="A906" s="6">
        <v>2021</v>
      </c>
      <c r="B906" t="s">
        <v>150</v>
      </c>
      <c r="C906" t="s">
        <v>151</v>
      </c>
      <c r="D906" t="s">
        <v>39</v>
      </c>
      <c r="E906" t="s">
        <v>40</v>
      </c>
      <c r="F906" s="4">
        <v>9</v>
      </c>
      <c r="G906" s="6">
        <v>12</v>
      </c>
      <c r="H906" s="3">
        <v>0</v>
      </c>
      <c r="I906" s="3">
        <v>0</v>
      </c>
      <c r="J906" s="3">
        <v>1.0562</v>
      </c>
      <c r="K906" s="4">
        <v>8.52</v>
      </c>
    </row>
    <row r="907" spans="1:11">
      <c r="A907" s="6">
        <v>2021</v>
      </c>
      <c r="B907" t="s">
        <v>150</v>
      </c>
      <c r="C907" t="s">
        <v>151</v>
      </c>
      <c r="D907" t="s">
        <v>84</v>
      </c>
      <c r="E907" t="s">
        <v>21</v>
      </c>
      <c r="F907" s="4">
        <v>9</v>
      </c>
      <c r="G907" s="6">
        <v>6</v>
      </c>
      <c r="H907" s="3">
        <v>1.29E-2</v>
      </c>
      <c r="I907" s="3">
        <v>1.01E-2</v>
      </c>
      <c r="J907" s="3">
        <v>1.0562</v>
      </c>
      <c r="K907" s="4">
        <v>8.52</v>
      </c>
    </row>
    <row r="908" spans="1:11">
      <c r="A908" s="6">
        <v>2021</v>
      </c>
      <c r="B908" t="s">
        <v>150</v>
      </c>
      <c r="C908" t="s">
        <v>151</v>
      </c>
      <c r="D908" t="s">
        <v>49</v>
      </c>
      <c r="E908" t="s">
        <v>50</v>
      </c>
      <c r="F908" s="4">
        <v>9</v>
      </c>
      <c r="G908" s="6">
        <v>2</v>
      </c>
      <c r="H908" s="3">
        <v>0</v>
      </c>
      <c r="I908" s="3">
        <v>0</v>
      </c>
      <c r="J908" s="3">
        <v>1.0562</v>
      </c>
      <c r="K908" s="4">
        <v>8.52</v>
      </c>
    </row>
    <row r="909" spans="1:11">
      <c r="A909" s="6">
        <v>2021</v>
      </c>
      <c r="B909" t="s">
        <v>150</v>
      </c>
      <c r="C909" t="s">
        <v>151</v>
      </c>
      <c r="D909" t="s">
        <v>35</v>
      </c>
      <c r="E909" t="s">
        <v>36</v>
      </c>
      <c r="F909" s="4">
        <v>7</v>
      </c>
      <c r="G909" s="6">
        <v>3</v>
      </c>
      <c r="H909" s="3">
        <v>4.0000000000000002E-4</v>
      </c>
      <c r="I909" s="3">
        <v>2.9999999999999997E-4</v>
      </c>
      <c r="J909" s="3">
        <v>1.0562</v>
      </c>
      <c r="K909" s="4">
        <v>6.63</v>
      </c>
    </row>
    <row r="910" spans="1:11">
      <c r="A910" s="6">
        <v>2021</v>
      </c>
      <c r="B910" t="s">
        <v>150</v>
      </c>
      <c r="C910" t="s">
        <v>151</v>
      </c>
      <c r="D910" t="s">
        <v>32</v>
      </c>
      <c r="E910" t="s">
        <v>21</v>
      </c>
      <c r="F910" s="4">
        <v>6</v>
      </c>
      <c r="G910" s="6">
        <v>17</v>
      </c>
      <c r="H910" s="3">
        <v>0</v>
      </c>
      <c r="I910" s="3">
        <v>1E-4</v>
      </c>
      <c r="J910" s="3">
        <v>1.0562</v>
      </c>
      <c r="K910" s="4">
        <v>5.68</v>
      </c>
    </row>
    <row r="911" spans="1:11">
      <c r="A911" s="6">
        <v>2021</v>
      </c>
      <c r="B911" t="s">
        <v>150</v>
      </c>
      <c r="C911" t="s">
        <v>151</v>
      </c>
      <c r="D911" t="s">
        <v>63</v>
      </c>
      <c r="E911" t="s">
        <v>21</v>
      </c>
      <c r="F911" s="4">
        <v>5</v>
      </c>
      <c r="G911" s="6">
        <v>2</v>
      </c>
      <c r="H911" s="3">
        <v>2.9999999999999997E-4</v>
      </c>
      <c r="I911" s="3">
        <v>2.0000000000000001E-4</v>
      </c>
      <c r="J911" s="3">
        <v>1.0562</v>
      </c>
      <c r="K911" s="4">
        <v>4.7300000000000004</v>
      </c>
    </row>
    <row r="912" spans="1:11">
      <c r="A912" s="6">
        <v>2021</v>
      </c>
      <c r="B912" t="s">
        <v>150</v>
      </c>
      <c r="C912" t="s">
        <v>151</v>
      </c>
      <c r="D912" t="s">
        <v>63</v>
      </c>
      <c r="E912" t="s">
        <v>21</v>
      </c>
      <c r="F912" s="4">
        <v>5</v>
      </c>
      <c r="G912" s="6">
        <v>3</v>
      </c>
      <c r="H912" s="3">
        <v>1E-4</v>
      </c>
      <c r="I912" s="3">
        <v>1E-4</v>
      </c>
      <c r="J912" s="3">
        <v>1.0562</v>
      </c>
      <c r="K912" s="4">
        <v>4.7300000000000004</v>
      </c>
    </row>
    <row r="913" spans="1:11">
      <c r="A913" s="6">
        <v>2021</v>
      </c>
      <c r="B913" t="s">
        <v>150</v>
      </c>
      <c r="C913" t="s">
        <v>151</v>
      </c>
      <c r="D913" t="s">
        <v>42</v>
      </c>
      <c r="E913" t="s">
        <v>43</v>
      </c>
      <c r="F913" s="4">
        <v>5</v>
      </c>
      <c r="G913" s="6">
        <v>1</v>
      </c>
      <c r="H913" s="3">
        <v>0</v>
      </c>
      <c r="I913" s="3">
        <v>0</v>
      </c>
      <c r="J913" s="3">
        <v>1.0562</v>
      </c>
      <c r="K913" s="4">
        <v>4.7300000000000004</v>
      </c>
    </row>
    <row r="914" spans="1:11">
      <c r="A914" s="6">
        <v>2021</v>
      </c>
      <c r="B914" t="s">
        <v>150</v>
      </c>
      <c r="C914" t="s">
        <v>151</v>
      </c>
      <c r="D914" t="s">
        <v>41</v>
      </c>
      <c r="E914" t="s">
        <v>26</v>
      </c>
      <c r="F914" s="4">
        <v>4</v>
      </c>
      <c r="G914" s="6">
        <v>10</v>
      </c>
      <c r="H914" s="3">
        <v>0</v>
      </c>
      <c r="I914" s="3">
        <v>0</v>
      </c>
      <c r="J914" s="3">
        <v>1.0562</v>
      </c>
      <c r="K914" s="4">
        <v>3.79</v>
      </c>
    </row>
    <row r="915" spans="1:11">
      <c r="A915" s="6">
        <v>2021</v>
      </c>
      <c r="B915" t="s">
        <v>150</v>
      </c>
      <c r="C915" t="s">
        <v>151</v>
      </c>
      <c r="D915" t="s">
        <v>51</v>
      </c>
      <c r="E915" t="s">
        <v>21</v>
      </c>
      <c r="F915" s="4">
        <v>3</v>
      </c>
      <c r="G915" s="6">
        <v>2</v>
      </c>
      <c r="H915" s="3">
        <v>0</v>
      </c>
      <c r="I915" s="3">
        <v>0</v>
      </c>
      <c r="J915" s="3">
        <v>1.0562</v>
      </c>
      <c r="K915" s="4">
        <v>2.84</v>
      </c>
    </row>
    <row r="916" spans="1:11">
      <c r="A916" s="6">
        <v>2021</v>
      </c>
      <c r="B916" t="s">
        <v>150</v>
      </c>
      <c r="C916" t="s">
        <v>151</v>
      </c>
      <c r="D916" t="s">
        <v>33</v>
      </c>
      <c r="E916" t="s">
        <v>21</v>
      </c>
      <c r="F916" s="4">
        <v>3</v>
      </c>
      <c r="G916" s="6">
        <v>2</v>
      </c>
      <c r="H916" s="3">
        <v>1E-4</v>
      </c>
      <c r="I916" s="3">
        <v>1E-4</v>
      </c>
      <c r="J916" s="3">
        <v>1.0562</v>
      </c>
      <c r="K916" s="4">
        <v>2.84</v>
      </c>
    </row>
    <row r="917" spans="1:11">
      <c r="A917" s="6">
        <v>2021</v>
      </c>
      <c r="B917" t="s">
        <v>150</v>
      </c>
      <c r="C917" t="s">
        <v>151</v>
      </c>
      <c r="D917" t="s">
        <v>70</v>
      </c>
      <c r="E917" t="s">
        <v>21</v>
      </c>
      <c r="F917" s="4">
        <v>2</v>
      </c>
      <c r="G917" s="6">
        <v>1</v>
      </c>
      <c r="H917" s="3">
        <v>1E-4</v>
      </c>
      <c r="I917" s="3">
        <v>1E-4</v>
      </c>
      <c r="J917" s="3">
        <v>1.0562</v>
      </c>
      <c r="K917" s="4">
        <v>1.89</v>
      </c>
    </row>
    <row r="918" spans="1:11">
      <c r="A918" s="6">
        <v>2021</v>
      </c>
      <c r="B918" t="s">
        <v>150</v>
      </c>
      <c r="C918" t="s">
        <v>151</v>
      </c>
      <c r="D918" t="s">
        <v>83</v>
      </c>
      <c r="E918" t="s">
        <v>21</v>
      </c>
      <c r="F918" s="4">
        <v>1</v>
      </c>
      <c r="G918" s="6">
        <v>4</v>
      </c>
      <c r="H918" s="3">
        <v>4.0000000000000002E-4</v>
      </c>
      <c r="I918" s="3">
        <v>4.0000000000000002E-4</v>
      </c>
      <c r="J918" s="3">
        <v>1.0562</v>
      </c>
      <c r="K918" s="4">
        <v>0.95</v>
      </c>
    </row>
    <row r="919" spans="1:11">
      <c r="A919" s="6">
        <v>2020</v>
      </c>
      <c r="B919" t="s">
        <v>13</v>
      </c>
      <c r="C919" t="s">
        <v>14</v>
      </c>
      <c r="D919" t="s">
        <v>15</v>
      </c>
      <c r="F919" s="4">
        <v>251304</v>
      </c>
      <c r="G919" s="5">
        <v>1620487</v>
      </c>
      <c r="J919" s="3">
        <v>1</v>
      </c>
      <c r="K919" s="4">
        <v>251304</v>
      </c>
    </row>
    <row r="920" spans="1:11">
      <c r="A920" s="6">
        <v>2020</v>
      </c>
      <c r="B920" t="s">
        <v>13</v>
      </c>
      <c r="C920" t="s">
        <v>14</v>
      </c>
      <c r="D920" t="s">
        <v>20</v>
      </c>
      <c r="E920" t="s">
        <v>21</v>
      </c>
      <c r="F920" s="4">
        <v>121053</v>
      </c>
      <c r="G920" s="5">
        <v>13685</v>
      </c>
      <c r="H920" s="3">
        <v>2.3599999999999999E-2</v>
      </c>
      <c r="I920" s="3">
        <v>2.4900000000000002E-2</v>
      </c>
      <c r="J920" s="3">
        <v>1</v>
      </c>
      <c r="K920" s="4">
        <v>121053</v>
      </c>
    </row>
    <row r="921" spans="1:11">
      <c r="A921" s="6">
        <v>2020</v>
      </c>
      <c r="B921" t="s">
        <v>13</v>
      </c>
      <c r="C921" t="s">
        <v>14</v>
      </c>
      <c r="D921" t="s">
        <v>18</v>
      </c>
      <c r="E921" t="s">
        <v>19</v>
      </c>
      <c r="F921" s="4">
        <v>50206</v>
      </c>
      <c r="G921" s="5">
        <v>22808</v>
      </c>
      <c r="H921" s="3">
        <v>6.7000000000000002E-3</v>
      </c>
      <c r="I921" s="3">
        <v>7.1999999999999998E-3</v>
      </c>
      <c r="J921" s="3">
        <v>1</v>
      </c>
      <c r="K921" s="4">
        <v>50206</v>
      </c>
    </row>
    <row r="922" spans="1:11">
      <c r="A922" s="6">
        <v>2020</v>
      </c>
      <c r="B922" t="s">
        <v>13</v>
      </c>
      <c r="C922" t="s">
        <v>14</v>
      </c>
      <c r="D922" t="s">
        <v>16</v>
      </c>
      <c r="E922" t="s">
        <v>17</v>
      </c>
      <c r="F922" s="4">
        <v>37931</v>
      </c>
      <c r="G922" s="5">
        <v>3804</v>
      </c>
      <c r="H922" s="3">
        <v>1E-4</v>
      </c>
      <c r="I922" s="3">
        <v>1E-4</v>
      </c>
      <c r="J922" s="3">
        <v>1</v>
      </c>
      <c r="K922" s="4">
        <v>37931</v>
      </c>
    </row>
    <row r="923" spans="1:11">
      <c r="A923" s="6">
        <v>2020</v>
      </c>
      <c r="B923" t="s">
        <v>13</v>
      </c>
      <c r="C923" t="s">
        <v>14</v>
      </c>
      <c r="D923" t="s">
        <v>23</v>
      </c>
      <c r="E923" t="s">
        <v>24</v>
      </c>
      <c r="F923" s="4">
        <v>28044</v>
      </c>
      <c r="G923" s="5">
        <v>5625</v>
      </c>
      <c r="H923" s="3">
        <v>2.9999999999999997E-4</v>
      </c>
      <c r="I923" s="3">
        <v>2.9999999999999997E-4</v>
      </c>
      <c r="J923" s="3">
        <v>1</v>
      </c>
      <c r="K923" s="4">
        <v>28044</v>
      </c>
    </row>
    <row r="924" spans="1:11">
      <c r="A924" s="6">
        <v>2020</v>
      </c>
      <c r="B924" t="s">
        <v>13</v>
      </c>
      <c r="C924" t="s">
        <v>14</v>
      </c>
      <c r="D924" t="s">
        <v>22</v>
      </c>
      <c r="E924" t="s">
        <v>21</v>
      </c>
      <c r="F924" s="4">
        <v>17738</v>
      </c>
      <c r="G924" s="5">
        <v>3202</v>
      </c>
      <c r="H924" s="3">
        <v>1.66E-2</v>
      </c>
      <c r="I924" s="3">
        <v>1.0800000000000001E-2</v>
      </c>
      <c r="J924" s="3">
        <v>1</v>
      </c>
      <c r="K924" s="4">
        <v>17738</v>
      </c>
    </row>
    <row r="925" spans="1:11">
      <c r="A925" s="6">
        <v>2020</v>
      </c>
      <c r="B925" t="s">
        <v>13</v>
      </c>
      <c r="C925" t="s">
        <v>14</v>
      </c>
      <c r="D925" t="s">
        <v>25</v>
      </c>
      <c r="E925" t="s">
        <v>26</v>
      </c>
      <c r="F925" s="4">
        <v>8738</v>
      </c>
      <c r="G925" s="5">
        <v>15415</v>
      </c>
      <c r="H925" s="3">
        <v>4.0000000000000002E-4</v>
      </c>
      <c r="I925" s="3">
        <v>2.0000000000000001E-4</v>
      </c>
      <c r="J925" s="3">
        <v>1</v>
      </c>
      <c r="K925" s="4">
        <v>8738</v>
      </c>
    </row>
    <row r="926" spans="1:11">
      <c r="A926" s="6">
        <v>2020</v>
      </c>
      <c r="B926" t="s">
        <v>13</v>
      </c>
      <c r="C926" t="s">
        <v>14</v>
      </c>
      <c r="D926" t="s">
        <v>27</v>
      </c>
      <c r="E926" t="s">
        <v>26</v>
      </c>
      <c r="F926" s="4">
        <v>5289</v>
      </c>
      <c r="G926" s="5">
        <v>4298</v>
      </c>
      <c r="H926" s="3">
        <v>2.0000000000000001E-4</v>
      </c>
      <c r="I926" s="3">
        <v>2.0000000000000001E-4</v>
      </c>
      <c r="J926" s="3">
        <v>1</v>
      </c>
      <c r="K926" s="4">
        <v>5289</v>
      </c>
    </row>
    <row r="927" spans="1:11">
      <c r="A927" s="6">
        <v>2020</v>
      </c>
      <c r="B927" t="s">
        <v>13</v>
      </c>
      <c r="C927" t="s">
        <v>14</v>
      </c>
      <c r="D927" t="s">
        <v>31</v>
      </c>
      <c r="E927" t="s">
        <v>24</v>
      </c>
      <c r="F927" s="4">
        <v>1589</v>
      </c>
      <c r="G927" s="6">
        <v>230</v>
      </c>
      <c r="H927" s="3">
        <v>6.8999999999999999E-3</v>
      </c>
      <c r="I927" s="3">
        <v>3.8E-3</v>
      </c>
      <c r="J927" s="3">
        <v>1</v>
      </c>
      <c r="K927" s="4">
        <v>1589</v>
      </c>
    </row>
    <row r="928" spans="1:11">
      <c r="A928" s="6">
        <v>2020</v>
      </c>
      <c r="B928" t="s">
        <v>13</v>
      </c>
      <c r="C928" t="s">
        <v>14</v>
      </c>
      <c r="D928" t="s">
        <v>28</v>
      </c>
      <c r="E928" t="s">
        <v>24</v>
      </c>
      <c r="F928" s="4">
        <v>963</v>
      </c>
      <c r="G928" s="5">
        <v>1013</v>
      </c>
      <c r="H928" s="3">
        <v>1E-4</v>
      </c>
      <c r="I928" s="3">
        <v>1E-4</v>
      </c>
      <c r="J928" s="3">
        <v>1</v>
      </c>
      <c r="K928" s="4">
        <v>963</v>
      </c>
    </row>
    <row r="929" spans="1:11">
      <c r="A929" s="6">
        <v>2020</v>
      </c>
      <c r="B929" t="s">
        <v>13</v>
      </c>
      <c r="C929" t="s">
        <v>14</v>
      </c>
      <c r="D929" t="s">
        <v>30</v>
      </c>
      <c r="E929" t="s">
        <v>19</v>
      </c>
      <c r="F929" s="4">
        <v>713</v>
      </c>
      <c r="G929" s="6">
        <v>338</v>
      </c>
      <c r="H929" s="3">
        <v>0</v>
      </c>
      <c r="I929" s="3">
        <v>0</v>
      </c>
      <c r="J929" s="3">
        <v>1</v>
      </c>
      <c r="K929" s="4">
        <v>713</v>
      </c>
    </row>
    <row r="930" spans="1:11">
      <c r="A930" s="6">
        <v>2020</v>
      </c>
      <c r="B930" t="s">
        <v>13</v>
      </c>
      <c r="C930" t="s">
        <v>14</v>
      </c>
      <c r="D930" t="s">
        <v>95</v>
      </c>
      <c r="E930" t="s">
        <v>96</v>
      </c>
      <c r="F930" s="4">
        <v>492</v>
      </c>
      <c r="G930" s="6">
        <v>519</v>
      </c>
      <c r="H930" s="3">
        <v>0</v>
      </c>
      <c r="I930" s="3">
        <v>0</v>
      </c>
      <c r="J930" s="3">
        <v>1</v>
      </c>
      <c r="K930" s="4">
        <v>492</v>
      </c>
    </row>
    <row r="931" spans="1:11">
      <c r="A931" s="6">
        <v>2020</v>
      </c>
      <c r="B931" t="s">
        <v>13</v>
      </c>
      <c r="C931" t="s">
        <v>14</v>
      </c>
      <c r="D931" t="s">
        <v>29</v>
      </c>
      <c r="E931" t="s">
        <v>19</v>
      </c>
      <c r="F931" s="4">
        <v>356</v>
      </c>
      <c r="G931" s="6">
        <v>667</v>
      </c>
      <c r="H931" s="3">
        <v>0</v>
      </c>
      <c r="I931" s="3">
        <v>1E-4</v>
      </c>
      <c r="J931" s="3">
        <v>1</v>
      </c>
      <c r="K931" s="4">
        <v>356</v>
      </c>
    </row>
    <row r="932" spans="1:11">
      <c r="A932" s="6">
        <v>2020</v>
      </c>
      <c r="B932" t="s">
        <v>13</v>
      </c>
      <c r="C932" t="s">
        <v>14</v>
      </c>
      <c r="D932" t="s">
        <v>34</v>
      </c>
      <c r="E932" t="s">
        <v>21</v>
      </c>
      <c r="F932" s="4">
        <v>144</v>
      </c>
      <c r="G932" s="6">
        <v>144</v>
      </c>
      <c r="H932" s="3">
        <v>4.7999999999999996E-3</v>
      </c>
      <c r="I932" s="3">
        <v>4.7999999999999996E-3</v>
      </c>
      <c r="J932" s="3">
        <v>1</v>
      </c>
      <c r="K932" s="4">
        <v>144</v>
      </c>
    </row>
    <row r="933" spans="1:11">
      <c r="A933" s="6">
        <v>2020</v>
      </c>
      <c r="B933" t="s">
        <v>13</v>
      </c>
      <c r="C933" t="s">
        <v>14</v>
      </c>
      <c r="D933" t="s">
        <v>56</v>
      </c>
      <c r="E933" t="s">
        <v>57</v>
      </c>
      <c r="F933" s="4">
        <v>83</v>
      </c>
      <c r="G933" s="6">
        <v>183</v>
      </c>
      <c r="H933" s="3">
        <v>0</v>
      </c>
      <c r="I933" s="3">
        <v>0</v>
      </c>
      <c r="J933" s="3">
        <v>1</v>
      </c>
      <c r="K933" s="4">
        <v>83</v>
      </c>
    </row>
    <row r="934" spans="1:11">
      <c r="A934" s="6">
        <v>2020</v>
      </c>
      <c r="B934" t="s">
        <v>13</v>
      </c>
      <c r="C934" t="s">
        <v>14</v>
      </c>
      <c r="D934" t="s">
        <v>64</v>
      </c>
      <c r="E934" t="s">
        <v>50</v>
      </c>
      <c r="F934" s="4">
        <v>67</v>
      </c>
      <c r="G934" s="6">
        <v>57</v>
      </c>
      <c r="H934" s="3">
        <v>1E-4</v>
      </c>
      <c r="I934" s="3">
        <v>1E-4</v>
      </c>
      <c r="J934" s="3">
        <v>1</v>
      </c>
      <c r="K934" s="4">
        <v>67</v>
      </c>
    </row>
    <row r="935" spans="1:11">
      <c r="A935" s="6">
        <v>2020</v>
      </c>
      <c r="B935" t="s">
        <v>13</v>
      </c>
      <c r="C935" t="s">
        <v>14</v>
      </c>
      <c r="D935" t="s">
        <v>42</v>
      </c>
      <c r="E935" t="s">
        <v>43</v>
      </c>
      <c r="F935" s="4">
        <v>18</v>
      </c>
      <c r="G935" s="6">
        <v>7</v>
      </c>
      <c r="H935" s="3">
        <v>1E-4</v>
      </c>
      <c r="I935" s="3">
        <v>1E-4</v>
      </c>
      <c r="J935" s="3">
        <v>1</v>
      </c>
      <c r="K935" s="4">
        <v>18</v>
      </c>
    </row>
    <row r="936" spans="1:11">
      <c r="A936" s="6">
        <v>2020</v>
      </c>
      <c r="B936" t="s">
        <v>13</v>
      </c>
      <c r="C936" t="s">
        <v>14</v>
      </c>
      <c r="D936" t="s">
        <v>49</v>
      </c>
      <c r="E936" t="s">
        <v>50</v>
      </c>
      <c r="F936" s="4">
        <v>18</v>
      </c>
      <c r="G936" s="6">
        <v>4</v>
      </c>
      <c r="H936" s="3">
        <v>0</v>
      </c>
      <c r="I936" s="3">
        <v>0</v>
      </c>
      <c r="J936" s="3">
        <v>1</v>
      </c>
      <c r="K936" s="4">
        <v>18</v>
      </c>
    </row>
    <row r="937" spans="1:11">
      <c r="A937" s="6">
        <v>2020</v>
      </c>
      <c r="B937" t="s">
        <v>13</v>
      </c>
      <c r="C937" t="s">
        <v>14</v>
      </c>
      <c r="D937" t="s">
        <v>35</v>
      </c>
      <c r="E937" t="s">
        <v>36</v>
      </c>
      <c r="F937" s="4">
        <v>18</v>
      </c>
      <c r="G937" s="6">
        <v>9</v>
      </c>
      <c r="H937" s="3">
        <v>1.5E-3</v>
      </c>
      <c r="I937" s="3">
        <v>1.8E-3</v>
      </c>
      <c r="J937" s="3">
        <v>1</v>
      </c>
      <c r="K937" s="4">
        <v>18</v>
      </c>
    </row>
    <row r="938" spans="1:11">
      <c r="A938" s="6">
        <v>2020</v>
      </c>
      <c r="B938" t="s">
        <v>13</v>
      </c>
      <c r="C938" t="s">
        <v>14</v>
      </c>
      <c r="D938" t="s">
        <v>46</v>
      </c>
      <c r="E938" t="s">
        <v>40</v>
      </c>
      <c r="F938" s="4">
        <v>14</v>
      </c>
      <c r="G938" s="6">
        <v>18</v>
      </c>
      <c r="H938" s="3">
        <v>0</v>
      </c>
      <c r="I938" s="3">
        <v>0</v>
      </c>
      <c r="J938" s="3">
        <v>1</v>
      </c>
      <c r="K938" s="4">
        <v>14</v>
      </c>
    </row>
    <row r="939" spans="1:11">
      <c r="A939" s="6">
        <v>2020</v>
      </c>
      <c r="B939" t="s">
        <v>13</v>
      </c>
      <c r="C939" t="s">
        <v>14</v>
      </c>
      <c r="D939" t="s">
        <v>114</v>
      </c>
      <c r="E939" t="s">
        <v>26</v>
      </c>
      <c r="F939" s="4">
        <v>13</v>
      </c>
      <c r="G939" s="6">
        <v>29</v>
      </c>
      <c r="H939" s="3">
        <v>4.0000000000000002E-4</v>
      </c>
      <c r="I939" s="3">
        <v>2.0000000000000001E-4</v>
      </c>
      <c r="J939" s="3">
        <v>1</v>
      </c>
      <c r="K939" s="4">
        <v>13</v>
      </c>
    </row>
    <row r="940" spans="1:11">
      <c r="A940" s="6">
        <v>2020</v>
      </c>
      <c r="B940" t="s">
        <v>13</v>
      </c>
      <c r="C940" t="s">
        <v>14</v>
      </c>
      <c r="D940" t="s">
        <v>44</v>
      </c>
      <c r="E940" t="s">
        <v>26</v>
      </c>
      <c r="F940" s="4">
        <v>10</v>
      </c>
      <c r="G940" s="6">
        <v>21</v>
      </c>
      <c r="H940" s="3">
        <v>0</v>
      </c>
      <c r="I940" s="3">
        <v>0</v>
      </c>
      <c r="J940" s="3">
        <v>1</v>
      </c>
      <c r="K940" s="4">
        <v>10</v>
      </c>
    </row>
    <row r="941" spans="1:11">
      <c r="A941" s="6">
        <v>2020</v>
      </c>
      <c r="B941" t="s">
        <v>13</v>
      </c>
      <c r="C941" t="s">
        <v>14</v>
      </c>
      <c r="D941" t="s">
        <v>41</v>
      </c>
      <c r="E941" t="s">
        <v>26</v>
      </c>
      <c r="F941" s="4">
        <v>10</v>
      </c>
      <c r="G941" s="6">
        <v>18</v>
      </c>
      <c r="H941" s="3">
        <v>0</v>
      </c>
      <c r="I941" s="3">
        <v>0</v>
      </c>
      <c r="J941" s="3">
        <v>1</v>
      </c>
      <c r="K941" s="4">
        <v>10</v>
      </c>
    </row>
    <row r="942" spans="1:11">
      <c r="A942" s="6">
        <v>2020</v>
      </c>
      <c r="B942" t="s">
        <v>13</v>
      </c>
      <c r="C942" t="s">
        <v>14</v>
      </c>
      <c r="D942" t="s">
        <v>52</v>
      </c>
      <c r="E942" t="s">
        <v>53</v>
      </c>
      <c r="F942" s="4">
        <v>9</v>
      </c>
      <c r="G942" s="6">
        <v>8</v>
      </c>
      <c r="H942" s="3">
        <v>0</v>
      </c>
      <c r="I942" s="3">
        <v>0</v>
      </c>
      <c r="J942" s="3">
        <v>1</v>
      </c>
      <c r="K942" s="4">
        <v>9</v>
      </c>
    </row>
    <row r="943" spans="1:11">
      <c r="A943" s="6">
        <v>2020</v>
      </c>
      <c r="B943" t="s">
        <v>13</v>
      </c>
      <c r="C943" t="s">
        <v>14</v>
      </c>
      <c r="D943" t="s">
        <v>37</v>
      </c>
      <c r="E943" t="s">
        <v>38</v>
      </c>
      <c r="F943" s="4">
        <v>9</v>
      </c>
      <c r="G943" s="6">
        <v>7</v>
      </c>
      <c r="H943" s="3">
        <v>0</v>
      </c>
      <c r="I943" s="3">
        <v>0</v>
      </c>
      <c r="J943" s="3">
        <v>1</v>
      </c>
      <c r="K943" s="4">
        <v>9</v>
      </c>
    </row>
    <row r="944" spans="1:11">
      <c r="A944" s="6">
        <v>2020</v>
      </c>
      <c r="B944" t="s">
        <v>13</v>
      </c>
      <c r="C944" t="s">
        <v>14</v>
      </c>
      <c r="D944" t="s">
        <v>33</v>
      </c>
      <c r="E944" t="s">
        <v>21</v>
      </c>
      <c r="F944" s="4">
        <v>7</v>
      </c>
      <c r="G944" s="6">
        <v>8</v>
      </c>
      <c r="H944" s="3">
        <v>2.0000000000000001E-4</v>
      </c>
      <c r="I944" s="3">
        <v>2.0000000000000001E-4</v>
      </c>
      <c r="J944" s="3">
        <v>1</v>
      </c>
      <c r="K944" s="4">
        <v>7</v>
      </c>
    </row>
    <row r="945" spans="1:11">
      <c r="A945" s="6">
        <v>2020</v>
      </c>
      <c r="B945" t="s">
        <v>13</v>
      </c>
      <c r="C945" t="s">
        <v>14</v>
      </c>
      <c r="D945" t="s">
        <v>85</v>
      </c>
      <c r="E945" t="s">
        <v>21</v>
      </c>
      <c r="F945" s="4">
        <v>4</v>
      </c>
      <c r="G945" s="6">
        <v>7</v>
      </c>
      <c r="H945" s="3">
        <v>2.0000000000000001E-4</v>
      </c>
      <c r="I945" s="3">
        <v>1.2999999999999999E-3</v>
      </c>
      <c r="J945" s="3">
        <v>1</v>
      </c>
      <c r="K945" s="4">
        <v>4</v>
      </c>
    </row>
    <row r="946" spans="1:11">
      <c r="A946" s="6">
        <v>2020</v>
      </c>
      <c r="B946" t="s">
        <v>13</v>
      </c>
      <c r="C946" t="s">
        <v>14</v>
      </c>
      <c r="D946" t="s">
        <v>39</v>
      </c>
      <c r="E946" t="s">
        <v>40</v>
      </c>
      <c r="F946" s="4">
        <v>4</v>
      </c>
      <c r="G946" s="6">
        <v>9</v>
      </c>
      <c r="H946" s="3">
        <v>0</v>
      </c>
      <c r="I946" s="3">
        <v>0</v>
      </c>
      <c r="J946" s="3">
        <v>1</v>
      </c>
      <c r="K946" s="4">
        <v>4</v>
      </c>
    </row>
    <row r="947" spans="1:11">
      <c r="A947" s="6">
        <v>2020</v>
      </c>
      <c r="B947" t="s">
        <v>13</v>
      </c>
      <c r="C947" t="s">
        <v>14</v>
      </c>
      <c r="D947" t="s">
        <v>60</v>
      </c>
      <c r="E947" t="s">
        <v>43</v>
      </c>
      <c r="F947" s="4">
        <v>4</v>
      </c>
      <c r="G947" s="6">
        <v>2</v>
      </c>
      <c r="H947" s="3">
        <v>0</v>
      </c>
      <c r="I947" s="3">
        <v>0</v>
      </c>
      <c r="J947" s="3">
        <v>1</v>
      </c>
      <c r="K947" s="4">
        <v>4</v>
      </c>
    </row>
    <row r="948" spans="1:11">
      <c r="A948" s="6">
        <v>2020</v>
      </c>
      <c r="B948" t="s">
        <v>13</v>
      </c>
      <c r="C948" t="s">
        <v>14</v>
      </c>
      <c r="D948" t="s">
        <v>45</v>
      </c>
      <c r="E948" t="s">
        <v>21</v>
      </c>
      <c r="F948" s="4">
        <v>2</v>
      </c>
      <c r="G948" s="6">
        <v>2</v>
      </c>
      <c r="H948" s="3">
        <v>0</v>
      </c>
      <c r="I948" s="3">
        <v>0</v>
      </c>
      <c r="J948" s="3">
        <v>1</v>
      </c>
      <c r="K948" s="4">
        <v>2</v>
      </c>
    </row>
    <row r="949" spans="1:11">
      <c r="A949" s="6">
        <v>2020</v>
      </c>
      <c r="B949" t="s">
        <v>47</v>
      </c>
      <c r="C949" t="s">
        <v>48</v>
      </c>
      <c r="D949" t="s">
        <v>18</v>
      </c>
      <c r="E949" t="s">
        <v>19</v>
      </c>
      <c r="F949" s="4">
        <v>38557</v>
      </c>
      <c r="G949" s="5">
        <v>13231</v>
      </c>
      <c r="H949" s="3">
        <v>5.1000000000000004E-3</v>
      </c>
      <c r="I949" s="3">
        <v>4.1999999999999997E-3</v>
      </c>
      <c r="J949" s="3">
        <v>1</v>
      </c>
      <c r="K949" s="4">
        <v>38557</v>
      </c>
    </row>
    <row r="950" spans="1:11">
      <c r="A950" s="6">
        <v>2020</v>
      </c>
      <c r="B950" t="s">
        <v>47</v>
      </c>
      <c r="C950" t="s">
        <v>48</v>
      </c>
      <c r="D950" t="s">
        <v>15</v>
      </c>
      <c r="F950" s="4">
        <v>8302</v>
      </c>
      <c r="G950" s="5">
        <v>12666</v>
      </c>
      <c r="J950" s="3">
        <v>1</v>
      </c>
      <c r="K950" s="4">
        <v>8302</v>
      </c>
    </row>
    <row r="951" spans="1:11">
      <c r="A951" s="6">
        <v>2020</v>
      </c>
      <c r="B951" t="s">
        <v>47</v>
      </c>
      <c r="C951" t="s">
        <v>48</v>
      </c>
      <c r="D951" t="s">
        <v>27</v>
      </c>
      <c r="E951" t="s">
        <v>26</v>
      </c>
      <c r="F951" s="4">
        <v>8161</v>
      </c>
      <c r="G951" s="5">
        <v>6862</v>
      </c>
      <c r="H951" s="3">
        <v>2.9999999999999997E-4</v>
      </c>
      <c r="I951" s="3">
        <v>2.9999999999999997E-4</v>
      </c>
      <c r="J951" s="3">
        <v>1</v>
      </c>
      <c r="K951" s="4">
        <v>8161</v>
      </c>
    </row>
    <row r="952" spans="1:11">
      <c r="A952" s="6">
        <v>2020</v>
      </c>
      <c r="B952" t="s">
        <v>47</v>
      </c>
      <c r="C952" t="s">
        <v>48</v>
      </c>
      <c r="D952" t="s">
        <v>25</v>
      </c>
      <c r="E952" t="s">
        <v>26</v>
      </c>
      <c r="F952" s="4">
        <v>7519</v>
      </c>
      <c r="G952" s="5">
        <v>13026</v>
      </c>
      <c r="H952" s="3">
        <v>2.9999999999999997E-4</v>
      </c>
      <c r="I952" s="3">
        <v>2.0000000000000001E-4</v>
      </c>
      <c r="J952" s="3">
        <v>1</v>
      </c>
      <c r="K952" s="4">
        <v>7519</v>
      </c>
    </row>
    <row r="953" spans="1:11">
      <c r="A953" s="6">
        <v>2020</v>
      </c>
      <c r="B953" t="s">
        <v>47</v>
      </c>
      <c r="C953" t="s">
        <v>48</v>
      </c>
      <c r="D953" t="s">
        <v>30</v>
      </c>
      <c r="E953" t="s">
        <v>19</v>
      </c>
      <c r="F953" s="4">
        <v>298</v>
      </c>
      <c r="G953" s="6">
        <v>160</v>
      </c>
      <c r="H953" s="3">
        <v>0</v>
      </c>
      <c r="I953" s="3">
        <v>0</v>
      </c>
      <c r="J953" s="3">
        <v>1</v>
      </c>
      <c r="K953" s="4">
        <v>298</v>
      </c>
    </row>
    <row r="954" spans="1:11">
      <c r="A954" s="6">
        <v>2020</v>
      </c>
      <c r="B954" t="s">
        <v>47</v>
      </c>
      <c r="C954" t="s">
        <v>48</v>
      </c>
      <c r="D954" t="s">
        <v>52</v>
      </c>
      <c r="E954" t="s">
        <v>53</v>
      </c>
      <c r="F954" s="4">
        <v>168</v>
      </c>
      <c r="G954" s="6">
        <v>285</v>
      </c>
      <c r="H954" s="3">
        <v>2.0000000000000001E-4</v>
      </c>
      <c r="I954" s="3">
        <v>4.0000000000000002E-4</v>
      </c>
      <c r="J954" s="3">
        <v>1</v>
      </c>
      <c r="K954" s="4">
        <v>168</v>
      </c>
    </row>
    <row r="955" spans="1:11">
      <c r="A955" s="6">
        <v>2020</v>
      </c>
      <c r="B955" t="s">
        <v>47</v>
      </c>
      <c r="C955" t="s">
        <v>48</v>
      </c>
      <c r="D955" t="s">
        <v>44</v>
      </c>
      <c r="E955" t="s">
        <v>26</v>
      </c>
      <c r="F955" s="4">
        <v>92</v>
      </c>
      <c r="G955" s="6">
        <v>212</v>
      </c>
      <c r="H955" s="3">
        <v>0</v>
      </c>
      <c r="I955" s="3">
        <v>0</v>
      </c>
      <c r="J955" s="3">
        <v>1</v>
      </c>
      <c r="K955" s="4">
        <v>92</v>
      </c>
    </row>
    <row r="956" spans="1:11">
      <c r="A956" s="6">
        <v>2020</v>
      </c>
      <c r="B956" t="s">
        <v>47</v>
      </c>
      <c r="C956" t="s">
        <v>48</v>
      </c>
      <c r="D956" t="s">
        <v>49</v>
      </c>
      <c r="E956" t="s">
        <v>50</v>
      </c>
      <c r="F956" s="4">
        <v>31</v>
      </c>
      <c r="G956" s="6">
        <v>7</v>
      </c>
      <c r="H956" s="3">
        <v>1E-4</v>
      </c>
      <c r="I956" s="3">
        <v>1E-4</v>
      </c>
      <c r="J956" s="3">
        <v>1</v>
      </c>
      <c r="K956" s="4">
        <v>31</v>
      </c>
    </row>
    <row r="957" spans="1:11">
      <c r="A957" s="6">
        <v>2020</v>
      </c>
      <c r="B957" t="s">
        <v>47</v>
      </c>
      <c r="C957" t="s">
        <v>48</v>
      </c>
      <c r="D957" t="s">
        <v>37</v>
      </c>
      <c r="E957" t="s">
        <v>38</v>
      </c>
      <c r="F957" s="4">
        <v>16</v>
      </c>
      <c r="G957" s="6">
        <v>13</v>
      </c>
      <c r="H957" s="3">
        <v>0</v>
      </c>
      <c r="I957" s="3">
        <v>0</v>
      </c>
      <c r="J957" s="3">
        <v>1</v>
      </c>
      <c r="K957" s="4">
        <v>16</v>
      </c>
    </row>
    <row r="958" spans="1:11">
      <c r="A958" s="6">
        <v>2020</v>
      </c>
      <c r="B958" t="s">
        <v>47</v>
      </c>
      <c r="C958" t="s">
        <v>48</v>
      </c>
      <c r="D958" t="s">
        <v>42</v>
      </c>
      <c r="E958" t="s">
        <v>43</v>
      </c>
      <c r="F958" s="4">
        <v>12</v>
      </c>
      <c r="G958" s="6">
        <v>7</v>
      </c>
      <c r="H958" s="3">
        <v>1E-4</v>
      </c>
      <c r="I958" s="3">
        <v>1E-4</v>
      </c>
      <c r="J958" s="3">
        <v>1</v>
      </c>
      <c r="K958" s="4">
        <v>12</v>
      </c>
    </row>
    <row r="959" spans="1:11">
      <c r="A959" s="6">
        <v>2020</v>
      </c>
      <c r="B959" t="s">
        <v>47</v>
      </c>
      <c r="C959" t="s">
        <v>48</v>
      </c>
      <c r="D959" t="s">
        <v>46</v>
      </c>
      <c r="E959" t="s">
        <v>40</v>
      </c>
      <c r="F959" s="4">
        <v>7</v>
      </c>
      <c r="G959" s="6">
        <v>21</v>
      </c>
      <c r="H959" s="3">
        <v>0</v>
      </c>
      <c r="I959" s="3">
        <v>0</v>
      </c>
      <c r="J959" s="3">
        <v>1</v>
      </c>
      <c r="K959" s="4">
        <v>7</v>
      </c>
    </row>
    <row r="960" spans="1:11">
      <c r="A960" s="6">
        <v>2020</v>
      </c>
      <c r="B960" t="s">
        <v>47</v>
      </c>
      <c r="C960" t="s">
        <v>48</v>
      </c>
      <c r="D960" t="s">
        <v>29</v>
      </c>
      <c r="E960" t="s">
        <v>19</v>
      </c>
      <c r="F960" s="4">
        <v>2</v>
      </c>
      <c r="G960" s="6">
        <v>4</v>
      </c>
      <c r="H960" s="3">
        <v>0</v>
      </c>
      <c r="I960" s="3">
        <v>0</v>
      </c>
      <c r="J960" s="3">
        <v>1</v>
      </c>
      <c r="K960" s="4">
        <v>2</v>
      </c>
    </row>
    <row r="961" spans="1:11">
      <c r="A961" s="6">
        <v>2020</v>
      </c>
      <c r="B961" t="s">
        <v>47</v>
      </c>
      <c r="C961" t="s">
        <v>48</v>
      </c>
      <c r="D961" t="s">
        <v>39</v>
      </c>
      <c r="E961" t="s">
        <v>40</v>
      </c>
      <c r="F961" s="4">
        <v>1</v>
      </c>
      <c r="G961" s="6">
        <v>2</v>
      </c>
      <c r="H961" s="3">
        <v>0</v>
      </c>
      <c r="I961" s="3">
        <v>0</v>
      </c>
      <c r="J961" s="3">
        <v>1</v>
      </c>
      <c r="K961" s="4">
        <v>1</v>
      </c>
    </row>
    <row r="962" spans="1:11">
      <c r="A962" s="6">
        <v>2020</v>
      </c>
      <c r="B962" t="s">
        <v>47</v>
      </c>
      <c r="C962" t="s">
        <v>48</v>
      </c>
      <c r="D962" t="s">
        <v>60</v>
      </c>
      <c r="E962" t="s">
        <v>43</v>
      </c>
      <c r="F962" s="4">
        <v>1</v>
      </c>
      <c r="G962" s="6">
        <v>1</v>
      </c>
      <c r="H962" s="3">
        <v>0</v>
      </c>
      <c r="I962" s="3">
        <v>0</v>
      </c>
      <c r="J962" s="3">
        <v>1</v>
      </c>
      <c r="K962" s="4">
        <v>1</v>
      </c>
    </row>
    <row r="963" spans="1:11">
      <c r="A963" s="6">
        <v>2020</v>
      </c>
      <c r="B963" t="s">
        <v>54</v>
      </c>
      <c r="C963" t="s">
        <v>55</v>
      </c>
      <c r="D963" t="s">
        <v>23</v>
      </c>
      <c r="E963" t="s">
        <v>24</v>
      </c>
      <c r="F963" s="4">
        <v>217229</v>
      </c>
      <c r="G963" s="5">
        <v>45936</v>
      </c>
      <c r="H963" s="3">
        <v>2.2000000000000001E-3</v>
      </c>
      <c r="I963" s="3">
        <v>2.3999999999999998E-3</v>
      </c>
      <c r="J963" s="3">
        <v>1</v>
      </c>
      <c r="K963" s="4">
        <v>217229</v>
      </c>
    </row>
    <row r="964" spans="1:11">
      <c r="A964" s="6">
        <v>2020</v>
      </c>
      <c r="B964" t="s">
        <v>54</v>
      </c>
      <c r="C964" t="s">
        <v>55</v>
      </c>
      <c r="D964" t="s">
        <v>46</v>
      </c>
      <c r="E964" t="s">
        <v>40</v>
      </c>
      <c r="F964" s="4">
        <v>191877</v>
      </c>
      <c r="G964" s="5">
        <v>416326</v>
      </c>
      <c r="H964" s="3">
        <v>1.9799999999999998E-2</v>
      </c>
      <c r="I964" s="3">
        <v>3.7699999999999997E-2</v>
      </c>
      <c r="J964" s="3">
        <v>1</v>
      </c>
      <c r="K964" s="4">
        <v>191877</v>
      </c>
    </row>
    <row r="965" spans="1:11">
      <c r="A965" s="6">
        <v>2020</v>
      </c>
      <c r="B965" t="s">
        <v>54</v>
      </c>
      <c r="C965" t="s">
        <v>55</v>
      </c>
      <c r="D965" t="s">
        <v>16</v>
      </c>
      <c r="E965" t="s">
        <v>17</v>
      </c>
      <c r="F965" s="4">
        <v>155796</v>
      </c>
      <c r="G965" s="5">
        <v>15440</v>
      </c>
      <c r="H965" s="3">
        <v>2.9999999999999997E-4</v>
      </c>
      <c r="I965" s="3">
        <v>2.9999999999999997E-4</v>
      </c>
      <c r="J965" s="3">
        <v>1</v>
      </c>
      <c r="K965" s="4">
        <v>155796</v>
      </c>
    </row>
    <row r="966" spans="1:11">
      <c r="A966" s="6">
        <v>2020</v>
      </c>
      <c r="B966" t="s">
        <v>54</v>
      </c>
      <c r="C966" t="s">
        <v>55</v>
      </c>
      <c r="D966" t="s">
        <v>30</v>
      </c>
      <c r="E966" t="s">
        <v>19</v>
      </c>
      <c r="F966" s="4">
        <v>73876</v>
      </c>
      <c r="G966" s="5">
        <v>27746</v>
      </c>
      <c r="H966" s="3">
        <v>3.5999999999999999E-3</v>
      </c>
      <c r="I966" s="3">
        <v>3.4000000000000002E-3</v>
      </c>
      <c r="J966" s="3">
        <v>1</v>
      </c>
      <c r="K966" s="4">
        <v>73876</v>
      </c>
    </row>
    <row r="967" spans="1:11">
      <c r="A967" s="6">
        <v>2020</v>
      </c>
      <c r="B967" t="s">
        <v>54</v>
      </c>
      <c r="C967" t="s">
        <v>55</v>
      </c>
      <c r="D967" t="s">
        <v>56</v>
      </c>
      <c r="E967" t="s">
        <v>57</v>
      </c>
      <c r="F967" s="4">
        <v>66995</v>
      </c>
      <c r="G967" s="5">
        <v>193785</v>
      </c>
      <c r="H967" s="3">
        <v>9.8999999999999991E-3</v>
      </c>
      <c r="I967" s="3">
        <v>1.09E-2</v>
      </c>
      <c r="J967" s="3">
        <v>1</v>
      </c>
      <c r="K967" s="4">
        <v>66995</v>
      </c>
    </row>
    <row r="968" spans="1:11">
      <c r="A968" s="6">
        <v>2020</v>
      </c>
      <c r="B968" t="s">
        <v>54</v>
      </c>
      <c r="C968" t="s">
        <v>55</v>
      </c>
      <c r="D968" t="s">
        <v>27</v>
      </c>
      <c r="E968" t="s">
        <v>26</v>
      </c>
      <c r="F968" s="4">
        <v>41625</v>
      </c>
      <c r="G968" s="5">
        <v>45014</v>
      </c>
      <c r="H968" s="3">
        <v>1.7000000000000001E-3</v>
      </c>
      <c r="I968" s="3">
        <v>2.2000000000000001E-3</v>
      </c>
      <c r="J968" s="3">
        <v>1</v>
      </c>
      <c r="K968" s="4">
        <v>41625</v>
      </c>
    </row>
    <row r="969" spans="1:11">
      <c r="A969" s="6">
        <v>2020</v>
      </c>
      <c r="B969" t="s">
        <v>54</v>
      </c>
      <c r="C969" t="s">
        <v>55</v>
      </c>
      <c r="D969" t="s">
        <v>37</v>
      </c>
      <c r="E969" t="s">
        <v>38</v>
      </c>
      <c r="F969" s="4">
        <v>41078</v>
      </c>
      <c r="G969" s="5">
        <v>60677</v>
      </c>
      <c r="H969" s="3">
        <v>4.7999999999999996E-3</v>
      </c>
      <c r="I969" s="3">
        <v>8.3999999999999995E-3</v>
      </c>
      <c r="J969" s="3">
        <v>1</v>
      </c>
      <c r="K969" s="4">
        <v>41078</v>
      </c>
    </row>
    <row r="970" spans="1:11">
      <c r="A970" s="6">
        <v>2020</v>
      </c>
      <c r="B970" t="s">
        <v>54</v>
      </c>
      <c r="C970" t="s">
        <v>55</v>
      </c>
      <c r="D970" t="s">
        <v>29</v>
      </c>
      <c r="E970" t="s">
        <v>19</v>
      </c>
      <c r="F970" s="4">
        <v>40118</v>
      </c>
      <c r="G970" s="5">
        <v>84577</v>
      </c>
      <c r="H970" s="3">
        <v>5.5000000000000005E-3</v>
      </c>
      <c r="I970" s="3">
        <v>7.9000000000000008E-3</v>
      </c>
      <c r="J970" s="3">
        <v>1</v>
      </c>
      <c r="K970" s="4">
        <v>40118</v>
      </c>
    </row>
    <row r="971" spans="1:11">
      <c r="A971" s="6">
        <v>2020</v>
      </c>
      <c r="B971" t="s">
        <v>54</v>
      </c>
      <c r="C971" t="s">
        <v>55</v>
      </c>
      <c r="D971" t="s">
        <v>44</v>
      </c>
      <c r="E971" t="s">
        <v>26</v>
      </c>
      <c r="F971" s="4">
        <v>38176</v>
      </c>
      <c r="G971" s="5">
        <v>53255</v>
      </c>
      <c r="H971" s="3">
        <v>0.01</v>
      </c>
      <c r="I971" s="3">
        <v>9.8999999999999991E-3</v>
      </c>
      <c r="J971" s="3">
        <v>1</v>
      </c>
      <c r="K971" s="4">
        <v>38176</v>
      </c>
    </row>
    <row r="972" spans="1:11">
      <c r="A972" s="6">
        <v>2020</v>
      </c>
      <c r="B972" t="s">
        <v>54</v>
      </c>
      <c r="C972" t="s">
        <v>55</v>
      </c>
      <c r="D972" t="s">
        <v>20</v>
      </c>
      <c r="E972" t="s">
        <v>21</v>
      </c>
      <c r="F972" s="4">
        <v>31960</v>
      </c>
      <c r="G972" s="5">
        <v>3157</v>
      </c>
      <c r="H972" s="3">
        <v>6.1999999999999998E-3</v>
      </c>
      <c r="I972" s="3">
        <v>5.6999999999999993E-3</v>
      </c>
      <c r="J972" s="3">
        <v>1</v>
      </c>
      <c r="K972" s="4">
        <v>31960</v>
      </c>
    </row>
    <row r="973" spans="1:11">
      <c r="A973" s="6">
        <v>2020</v>
      </c>
      <c r="B973" t="s">
        <v>54</v>
      </c>
      <c r="C973" t="s">
        <v>55</v>
      </c>
      <c r="D973" t="s">
        <v>15</v>
      </c>
      <c r="F973" s="4">
        <v>31630</v>
      </c>
      <c r="G973" s="5">
        <v>62572</v>
      </c>
      <c r="J973" s="3">
        <v>1</v>
      </c>
      <c r="K973" s="4">
        <v>31630</v>
      </c>
    </row>
    <row r="974" spans="1:11">
      <c r="A974" s="6">
        <v>2020</v>
      </c>
      <c r="B974" t="s">
        <v>54</v>
      </c>
      <c r="C974" t="s">
        <v>55</v>
      </c>
      <c r="D974" t="s">
        <v>18</v>
      </c>
      <c r="E974" t="s">
        <v>19</v>
      </c>
      <c r="F974" s="4">
        <v>30360</v>
      </c>
      <c r="G974" s="5">
        <v>11614</v>
      </c>
      <c r="H974" s="3">
        <v>4.0000000000000001E-3</v>
      </c>
      <c r="I974" s="3">
        <v>3.7000000000000002E-3</v>
      </c>
      <c r="J974" s="3">
        <v>1</v>
      </c>
      <c r="K974" s="4">
        <v>30360</v>
      </c>
    </row>
    <row r="975" spans="1:11">
      <c r="A975" s="6">
        <v>2020</v>
      </c>
      <c r="B975" t="s">
        <v>54</v>
      </c>
      <c r="C975" t="s">
        <v>55</v>
      </c>
      <c r="D975" t="s">
        <v>28</v>
      </c>
      <c r="E975" t="s">
        <v>24</v>
      </c>
      <c r="F975" s="4">
        <v>11221</v>
      </c>
      <c r="G975" s="5">
        <v>14316</v>
      </c>
      <c r="H975" s="3">
        <v>1.1000000000000001E-3</v>
      </c>
      <c r="I975" s="3">
        <v>1.1000000000000001E-3</v>
      </c>
      <c r="J975" s="3">
        <v>1</v>
      </c>
      <c r="K975" s="4">
        <v>11221</v>
      </c>
    </row>
    <row r="976" spans="1:11">
      <c r="A976" s="6">
        <v>2020</v>
      </c>
      <c r="B976" t="s">
        <v>54</v>
      </c>
      <c r="C976" t="s">
        <v>55</v>
      </c>
      <c r="D976" t="s">
        <v>58</v>
      </c>
      <c r="E976" t="s">
        <v>59</v>
      </c>
      <c r="F976" s="4">
        <v>4418</v>
      </c>
      <c r="G976" s="5">
        <v>2102</v>
      </c>
      <c r="H976" s="3">
        <v>2.2000000000000001E-3</v>
      </c>
      <c r="I976" s="3">
        <v>2.2000000000000001E-3</v>
      </c>
      <c r="J976" s="3">
        <v>1</v>
      </c>
      <c r="K976" s="4">
        <v>4418</v>
      </c>
    </row>
    <row r="977" spans="1:11">
      <c r="A977" s="6">
        <v>2020</v>
      </c>
      <c r="B977" t="s">
        <v>54</v>
      </c>
      <c r="C977" t="s">
        <v>55</v>
      </c>
      <c r="D977" t="s">
        <v>39</v>
      </c>
      <c r="E977" t="s">
        <v>40</v>
      </c>
      <c r="F977" s="4">
        <v>3975</v>
      </c>
      <c r="G977" s="5">
        <v>22643</v>
      </c>
      <c r="H977" s="3">
        <v>1.26E-2</v>
      </c>
      <c r="I977" s="3">
        <v>3.1699999999999999E-2</v>
      </c>
      <c r="J977" s="3">
        <v>1</v>
      </c>
      <c r="K977" s="4">
        <v>3975</v>
      </c>
    </row>
    <row r="978" spans="1:11">
      <c r="A978" s="6">
        <v>2020</v>
      </c>
      <c r="B978" t="s">
        <v>54</v>
      </c>
      <c r="C978" t="s">
        <v>55</v>
      </c>
      <c r="D978" t="s">
        <v>52</v>
      </c>
      <c r="E978" t="s">
        <v>53</v>
      </c>
      <c r="F978" s="4">
        <v>3321</v>
      </c>
      <c r="G978" s="5">
        <v>3317</v>
      </c>
      <c r="H978" s="3">
        <v>4.6999999999999993E-3</v>
      </c>
      <c r="I978" s="3">
        <v>4.5999999999999999E-3</v>
      </c>
      <c r="J978" s="3">
        <v>1</v>
      </c>
      <c r="K978" s="4">
        <v>3321</v>
      </c>
    </row>
    <row r="979" spans="1:11">
      <c r="A979" s="6">
        <v>2020</v>
      </c>
      <c r="B979" t="s">
        <v>54</v>
      </c>
      <c r="C979" t="s">
        <v>55</v>
      </c>
      <c r="D979" t="s">
        <v>141</v>
      </c>
      <c r="E979" t="s">
        <v>21</v>
      </c>
      <c r="F979" s="4">
        <v>2012</v>
      </c>
      <c r="G979" s="6">
        <v>644</v>
      </c>
      <c r="H979" s="3">
        <v>2.5600000000000001E-2</v>
      </c>
      <c r="I979" s="3">
        <v>2.23E-2</v>
      </c>
      <c r="J979" s="3">
        <v>1</v>
      </c>
      <c r="K979" s="4">
        <v>2012</v>
      </c>
    </row>
    <row r="980" spans="1:11">
      <c r="A980" s="6">
        <v>2020</v>
      </c>
      <c r="B980" t="s">
        <v>54</v>
      </c>
      <c r="C980" t="s">
        <v>55</v>
      </c>
      <c r="D980" t="s">
        <v>41</v>
      </c>
      <c r="E980" t="s">
        <v>26</v>
      </c>
      <c r="F980" s="4">
        <v>1881</v>
      </c>
      <c r="G980" s="5">
        <v>7800</v>
      </c>
      <c r="H980" s="3">
        <v>4.0000000000000002E-4</v>
      </c>
      <c r="I980" s="3">
        <v>4.0000000000000002E-4</v>
      </c>
      <c r="J980" s="3">
        <v>1</v>
      </c>
      <c r="K980" s="4">
        <v>1881</v>
      </c>
    </row>
    <row r="981" spans="1:11">
      <c r="A981" s="6">
        <v>2020</v>
      </c>
      <c r="B981" t="s">
        <v>54</v>
      </c>
      <c r="C981" t="s">
        <v>55</v>
      </c>
      <c r="D981" t="s">
        <v>67</v>
      </c>
      <c r="E981" t="s">
        <v>68</v>
      </c>
      <c r="F981" s="4">
        <v>1474</v>
      </c>
      <c r="G981" s="5">
        <v>8423</v>
      </c>
      <c r="H981" s="3">
        <v>5.0000000000000001E-4</v>
      </c>
      <c r="I981" s="3">
        <v>5.0000000000000001E-4</v>
      </c>
      <c r="J981" s="3">
        <v>1</v>
      </c>
      <c r="K981" s="4">
        <v>1474</v>
      </c>
    </row>
    <row r="982" spans="1:11">
      <c r="A982" s="6">
        <v>2020</v>
      </c>
      <c r="B982" t="s">
        <v>54</v>
      </c>
      <c r="C982" t="s">
        <v>55</v>
      </c>
      <c r="D982" t="s">
        <v>60</v>
      </c>
      <c r="E982" t="s">
        <v>43</v>
      </c>
      <c r="F982" s="4">
        <v>1431</v>
      </c>
      <c r="G982" s="6">
        <v>342</v>
      </c>
      <c r="H982" s="3">
        <v>2.9999999999999997E-4</v>
      </c>
      <c r="I982" s="3">
        <v>2.9999999999999997E-4</v>
      </c>
      <c r="J982" s="3">
        <v>1</v>
      </c>
      <c r="K982" s="4">
        <v>1431</v>
      </c>
    </row>
    <row r="983" spans="1:11">
      <c r="A983" s="6">
        <v>2020</v>
      </c>
      <c r="B983" t="s">
        <v>54</v>
      </c>
      <c r="C983" t="s">
        <v>55</v>
      </c>
      <c r="D983" t="s">
        <v>32</v>
      </c>
      <c r="E983" t="s">
        <v>21</v>
      </c>
      <c r="F983" s="4">
        <v>888</v>
      </c>
      <c r="G983" s="5">
        <v>1149</v>
      </c>
      <c r="H983" s="3">
        <v>6.3E-3</v>
      </c>
      <c r="I983" s="3">
        <v>5.6999999999999993E-3</v>
      </c>
      <c r="J983" s="3">
        <v>1</v>
      </c>
      <c r="K983" s="4">
        <v>888</v>
      </c>
    </row>
    <row r="984" spans="1:11">
      <c r="A984" s="6">
        <v>2020</v>
      </c>
      <c r="B984" t="s">
        <v>54</v>
      </c>
      <c r="C984" t="s">
        <v>55</v>
      </c>
      <c r="D984" t="s">
        <v>71</v>
      </c>
      <c r="E984" t="s">
        <v>72</v>
      </c>
      <c r="F984" s="4">
        <v>793</v>
      </c>
      <c r="G984" s="5">
        <v>3838</v>
      </c>
      <c r="H984" s="3">
        <v>1E-4</v>
      </c>
      <c r="I984" s="3">
        <v>2.0000000000000001E-4</v>
      </c>
      <c r="J984" s="3">
        <v>1</v>
      </c>
      <c r="K984" s="4">
        <v>793</v>
      </c>
    </row>
    <row r="985" spans="1:11">
      <c r="A985" s="6">
        <v>2020</v>
      </c>
      <c r="B985" t="s">
        <v>54</v>
      </c>
      <c r="C985" t="s">
        <v>55</v>
      </c>
      <c r="D985" t="s">
        <v>64</v>
      </c>
      <c r="E985" t="s">
        <v>50</v>
      </c>
      <c r="F985" s="4">
        <v>585</v>
      </c>
      <c r="G985" s="6">
        <v>752</v>
      </c>
      <c r="H985" s="3">
        <v>1.1000000000000001E-3</v>
      </c>
      <c r="I985" s="3">
        <v>1.2999999999999999E-3</v>
      </c>
      <c r="J985" s="3">
        <v>1</v>
      </c>
      <c r="K985" s="4">
        <v>585</v>
      </c>
    </row>
    <row r="986" spans="1:11">
      <c r="A986" s="6">
        <v>2020</v>
      </c>
      <c r="B986" t="s">
        <v>54</v>
      </c>
      <c r="C986" t="s">
        <v>55</v>
      </c>
      <c r="D986" t="s">
        <v>117</v>
      </c>
      <c r="E986" t="s">
        <v>40</v>
      </c>
      <c r="F986" s="4">
        <v>511</v>
      </c>
      <c r="G986" s="6">
        <v>291</v>
      </c>
      <c r="H986" s="3">
        <v>2.5499999999999998E-2</v>
      </c>
      <c r="I986" s="3">
        <v>1.6E-2</v>
      </c>
      <c r="J986" s="3">
        <v>1</v>
      </c>
      <c r="K986" s="4">
        <v>511</v>
      </c>
    </row>
    <row r="987" spans="1:11">
      <c r="A987" s="6">
        <v>2020</v>
      </c>
      <c r="B987" t="s">
        <v>54</v>
      </c>
      <c r="C987" t="s">
        <v>55</v>
      </c>
      <c r="D987" t="s">
        <v>74</v>
      </c>
      <c r="E987" t="s">
        <v>24</v>
      </c>
      <c r="F987" s="4">
        <v>506</v>
      </c>
      <c r="G987" s="5">
        <v>1792</v>
      </c>
      <c r="H987" s="3">
        <v>1E-4</v>
      </c>
      <c r="I987" s="3">
        <v>0</v>
      </c>
      <c r="J987" s="3">
        <v>1</v>
      </c>
      <c r="K987" s="4">
        <v>506</v>
      </c>
    </row>
    <row r="988" spans="1:11">
      <c r="A988" s="6">
        <v>2020</v>
      </c>
      <c r="B988" t="s">
        <v>54</v>
      </c>
      <c r="C988" t="s">
        <v>55</v>
      </c>
      <c r="D988" t="s">
        <v>63</v>
      </c>
      <c r="E988" t="s">
        <v>21</v>
      </c>
      <c r="F988" s="4">
        <v>495</v>
      </c>
      <c r="G988" s="6">
        <v>351</v>
      </c>
      <c r="H988" s="3">
        <v>5.8999999999999999E-3</v>
      </c>
      <c r="I988" s="3">
        <v>6.8999999999999999E-3</v>
      </c>
      <c r="J988" s="3">
        <v>1</v>
      </c>
      <c r="K988" s="4">
        <v>495</v>
      </c>
    </row>
    <row r="989" spans="1:11">
      <c r="A989" s="6">
        <v>2020</v>
      </c>
      <c r="B989" t="s">
        <v>54</v>
      </c>
      <c r="C989" t="s">
        <v>55</v>
      </c>
      <c r="D989" t="s">
        <v>66</v>
      </c>
      <c r="E989" t="s">
        <v>59</v>
      </c>
      <c r="F989" s="4">
        <v>461</v>
      </c>
      <c r="G989" s="6">
        <v>155</v>
      </c>
      <c r="H989" s="3">
        <v>1E-4</v>
      </c>
      <c r="I989" s="3">
        <v>1E-4</v>
      </c>
      <c r="J989" s="3">
        <v>1</v>
      </c>
      <c r="K989" s="4">
        <v>461</v>
      </c>
    </row>
    <row r="990" spans="1:11">
      <c r="A990" s="6">
        <v>2020</v>
      </c>
      <c r="B990" t="s">
        <v>54</v>
      </c>
      <c r="C990" t="s">
        <v>55</v>
      </c>
      <c r="D990" t="s">
        <v>76</v>
      </c>
      <c r="E990" t="s">
        <v>21</v>
      </c>
      <c r="F990" s="4">
        <v>342</v>
      </c>
      <c r="G990" s="6">
        <v>95</v>
      </c>
      <c r="H990" s="3">
        <v>7.4400000000000008E-2</v>
      </c>
      <c r="I990" s="3">
        <v>4.5599999999999995E-2</v>
      </c>
      <c r="J990" s="3">
        <v>1</v>
      </c>
      <c r="K990" s="4">
        <v>342</v>
      </c>
    </row>
    <row r="991" spans="1:11">
      <c r="A991" s="6">
        <v>2020</v>
      </c>
      <c r="B991" t="s">
        <v>54</v>
      </c>
      <c r="C991" t="s">
        <v>55</v>
      </c>
      <c r="D991" t="s">
        <v>61</v>
      </c>
      <c r="E991" t="s">
        <v>24</v>
      </c>
      <c r="F991" s="4">
        <v>284</v>
      </c>
      <c r="G991" s="6">
        <v>89</v>
      </c>
      <c r="H991" s="3">
        <v>2.0000000000000001E-4</v>
      </c>
      <c r="I991" s="3">
        <v>2.0000000000000001E-4</v>
      </c>
      <c r="J991" s="3">
        <v>1</v>
      </c>
      <c r="K991" s="4">
        <v>284</v>
      </c>
    </row>
    <row r="992" spans="1:11">
      <c r="A992" s="6">
        <v>2020</v>
      </c>
      <c r="B992" t="s">
        <v>54</v>
      </c>
      <c r="C992" t="s">
        <v>55</v>
      </c>
      <c r="D992" t="s">
        <v>70</v>
      </c>
      <c r="E992" t="s">
        <v>21</v>
      </c>
      <c r="F992" s="4">
        <v>251</v>
      </c>
      <c r="G992" s="6">
        <v>128</v>
      </c>
      <c r="H992" s="3">
        <v>4.0000000000000001E-3</v>
      </c>
      <c r="I992" s="3">
        <v>4.5000000000000005E-3</v>
      </c>
      <c r="J992" s="3">
        <v>1</v>
      </c>
      <c r="K992" s="4">
        <v>251</v>
      </c>
    </row>
    <row r="993" spans="1:11">
      <c r="A993" s="6">
        <v>2020</v>
      </c>
      <c r="B993" t="s">
        <v>54</v>
      </c>
      <c r="C993" t="s">
        <v>55</v>
      </c>
      <c r="D993" t="s">
        <v>33</v>
      </c>
      <c r="E993" t="s">
        <v>21</v>
      </c>
      <c r="F993" s="4">
        <v>231</v>
      </c>
      <c r="G993" s="6">
        <v>296</v>
      </c>
      <c r="H993" s="3">
        <v>5.1000000000000004E-3</v>
      </c>
      <c r="I993" s="3">
        <v>5.6000000000000008E-3</v>
      </c>
      <c r="J993" s="3">
        <v>1</v>
      </c>
      <c r="K993" s="4">
        <v>231</v>
      </c>
    </row>
    <row r="994" spans="1:11">
      <c r="A994" s="6">
        <v>2020</v>
      </c>
      <c r="B994" t="s">
        <v>54</v>
      </c>
      <c r="C994" t="s">
        <v>55</v>
      </c>
      <c r="D994" t="s">
        <v>31</v>
      </c>
      <c r="E994" t="s">
        <v>24</v>
      </c>
      <c r="F994" s="4">
        <v>110</v>
      </c>
      <c r="G994" s="6">
        <v>39</v>
      </c>
      <c r="H994" s="3">
        <v>5.0000000000000001E-4</v>
      </c>
      <c r="I994" s="3">
        <v>5.9999999999999995E-4</v>
      </c>
      <c r="J994" s="3">
        <v>1</v>
      </c>
      <c r="K994" s="4">
        <v>110</v>
      </c>
    </row>
    <row r="995" spans="1:11">
      <c r="A995" s="6">
        <v>2020</v>
      </c>
      <c r="B995" t="s">
        <v>54</v>
      </c>
      <c r="C995" t="s">
        <v>55</v>
      </c>
      <c r="D995" t="s">
        <v>77</v>
      </c>
      <c r="E995" t="s">
        <v>59</v>
      </c>
      <c r="F995" s="4">
        <v>98</v>
      </c>
      <c r="G995" s="6">
        <v>70</v>
      </c>
      <c r="H995" s="3">
        <v>4.0000000000000002E-4</v>
      </c>
      <c r="I995" s="3">
        <v>2.0000000000000001E-4</v>
      </c>
      <c r="J995" s="3">
        <v>1</v>
      </c>
      <c r="K995" s="4">
        <v>98</v>
      </c>
    </row>
    <row r="996" spans="1:11">
      <c r="A996" s="6">
        <v>2020</v>
      </c>
      <c r="B996" t="s">
        <v>54</v>
      </c>
      <c r="C996" t="s">
        <v>55</v>
      </c>
      <c r="D996" t="s">
        <v>45</v>
      </c>
      <c r="E996" t="s">
        <v>21</v>
      </c>
      <c r="F996" s="4">
        <v>80</v>
      </c>
      <c r="G996" s="6">
        <v>69</v>
      </c>
      <c r="H996" s="3">
        <v>8.0000000000000004E-4</v>
      </c>
      <c r="I996" s="3">
        <v>8.0000000000000004E-4</v>
      </c>
      <c r="J996" s="3">
        <v>1</v>
      </c>
      <c r="K996" s="4">
        <v>80</v>
      </c>
    </row>
    <row r="997" spans="1:11">
      <c r="A997" s="6">
        <v>2020</v>
      </c>
      <c r="B997" t="s">
        <v>54</v>
      </c>
      <c r="C997" t="s">
        <v>55</v>
      </c>
      <c r="D997" t="s">
        <v>35</v>
      </c>
      <c r="E997" t="s">
        <v>36</v>
      </c>
      <c r="F997" s="4">
        <v>46</v>
      </c>
      <c r="G997" s="6">
        <v>36</v>
      </c>
      <c r="H997" s="3">
        <v>3.9000000000000003E-3</v>
      </c>
      <c r="I997" s="3">
        <v>7.3000000000000001E-3</v>
      </c>
      <c r="J997" s="3">
        <v>1</v>
      </c>
      <c r="K997" s="4">
        <v>46</v>
      </c>
    </row>
    <row r="998" spans="1:11">
      <c r="A998" s="6">
        <v>2020</v>
      </c>
      <c r="B998" t="s">
        <v>54</v>
      </c>
      <c r="C998" t="s">
        <v>55</v>
      </c>
      <c r="D998" t="s">
        <v>78</v>
      </c>
      <c r="E998" t="s">
        <v>24</v>
      </c>
      <c r="F998" s="4">
        <v>25</v>
      </c>
      <c r="G998" s="6">
        <v>41</v>
      </c>
      <c r="H998" s="3">
        <v>4.8999999999999998E-3</v>
      </c>
      <c r="I998" s="3">
        <v>5.6000000000000008E-3</v>
      </c>
      <c r="J998" s="3">
        <v>1</v>
      </c>
      <c r="K998" s="4">
        <v>25</v>
      </c>
    </row>
    <row r="999" spans="1:11">
      <c r="A999" s="6">
        <v>2020</v>
      </c>
      <c r="B999" t="s">
        <v>54</v>
      </c>
      <c r="C999" t="s">
        <v>55</v>
      </c>
      <c r="D999" t="s">
        <v>73</v>
      </c>
      <c r="E999" t="s">
        <v>21</v>
      </c>
      <c r="F999" s="4">
        <v>22</v>
      </c>
      <c r="G999" s="6">
        <v>15</v>
      </c>
      <c r="H999" s="3">
        <v>0</v>
      </c>
      <c r="I999" s="3">
        <v>0</v>
      </c>
      <c r="J999" s="3">
        <v>1</v>
      </c>
      <c r="K999" s="4">
        <v>22</v>
      </c>
    </row>
    <row r="1000" spans="1:11">
      <c r="A1000" s="6">
        <v>2020</v>
      </c>
      <c r="B1000" t="s">
        <v>54</v>
      </c>
      <c r="C1000" t="s">
        <v>55</v>
      </c>
      <c r="D1000" t="s">
        <v>62</v>
      </c>
      <c r="E1000" t="s">
        <v>21</v>
      </c>
      <c r="F1000" s="4">
        <v>11</v>
      </c>
      <c r="G1000" s="6">
        <v>16</v>
      </c>
      <c r="H1000" s="3">
        <v>8.0000000000000004E-4</v>
      </c>
      <c r="I1000" s="3">
        <v>5.9999999999999995E-4</v>
      </c>
      <c r="J1000" s="3">
        <v>1</v>
      </c>
      <c r="K1000" s="4">
        <v>11</v>
      </c>
    </row>
    <row r="1001" spans="1:11">
      <c r="A1001" s="6">
        <v>2020</v>
      </c>
      <c r="B1001" t="s">
        <v>54</v>
      </c>
      <c r="C1001" t="s">
        <v>55</v>
      </c>
      <c r="D1001" t="s">
        <v>82</v>
      </c>
      <c r="E1001" t="s">
        <v>59</v>
      </c>
      <c r="F1001" s="4">
        <v>11</v>
      </c>
      <c r="G1001" s="6">
        <v>6</v>
      </c>
      <c r="H1001" s="3">
        <v>0</v>
      </c>
      <c r="I1001" s="3">
        <v>0</v>
      </c>
      <c r="J1001" s="3">
        <v>1</v>
      </c>
      <c r="K1001" s="4">
        <v>11</v>
      </c>
    </row>
    <row r="1002" spans="1:11">
      <c r="A1002" s="6">
        <v>2020</v>
      </c>
      <c r="B1002" t="s">
        <v>54</v>
      </c>
      <c r="C1002" t="s">
        <v>55</v>
      </c>
      <c r="D1002" t="s">
        <v>79</v>
      </c>
      <c r="E1002" t="s">
        <v>21</v>
      </c>
      <c r="F1002" s="4">
        <v>8</v>
      </c>
      <c r="G1002" s="6">
        <v>10</v>
      </c>
      <c r="H1002" s="3">
        <v>4.0000000000000002E-4</v>
      </c>
      <c r="I1002" s="3">
        <v>4.0000000000000002E-4</v>
      </c>
      <c r="J1002" s="3">
        <v>1</v>
      </c>
      <c r="K1002" s="4">
        <v>8</v>
      </c>
    </row>
    <row r="1003" spans="1:11">
      <c r="A1003" s="6">
        <v>2020</v>
      </c>
      <c r="B1003" t="s">
        <v>54</v>
      </c>
      <c r="C1003" t="s">
        <v>55</v>
      </c>
      <c r="D1003" t="s">
        <v>25</v>
      </c>
      <c r="E1003" t="s">
        <v>26</v>
      </c>
      <c r="F1003" s="4">
        <v>7</v>
      </c>
      <c r="G1003" s="6">
        <v>12</v>
      </c>
      <c r="H1003" s="3">
        <v>0</v>
      </c>
      <c r="I1003" s="3">
        <v>0</v>
      </c>
      <c r="J1003" s="3">
        <v>1</v>
      </c>
      <c r="K1003" s="4">
        <v>7</v>
      </c>
    </row>
    <row r="1004" spans="1:11">
      <c r="A1004" s="6">
        <v>2020</v>
      </c>
      <c r="B1004" t="s">
        <v>54</v>
      </c>
      <c r="C1004" t="s">
        <v>55</v>
      </c>
      <c r="D1004" t="s">
        <v>22</v>
      </c>
      <c r="E1004" t="s">
        <v>21</v>
      </c>
      <c r="F1004" s="4">
        <v>6</v>
      </c>
      <c r="G1004" s="6">
        <v>1</v>
      </c>
      <c r="H1004" s="3">
        <v>0</v>
      </c>
      <c r="I1004" s="3">
        <v>0</v>
      </c>
      <c r="J1004" s="3">
        <v>1</v>
      </c>
      <c r="K1004" s="4">
        <v>6</v>
      </c>
    </row>
    <row r="1005" spans="1:11">
      <c r="A1005" s="6">
        <v>2020</v>
      </c>
      <c r="B1005" t="s">
        <v>54</v>
      </c>
      <c r="C1005" t="s">
        <v>55</v>
      </c>
      <c r="D1005" t="s">
        <v>75</v>
      </c>
      <c r="E1005" t="s">
        <v>59</v>
      </c>
      <c r="F1005" s="4">
        <v>4</v>
      </c>
      <c r="G1005" s="6">
        <v>4</v>
      </c>
      <c r="H1005" s="3">
        <v>0</v>
      </c>
      <c r="I1005" s="3">
        <v>0</v>
      </c>
      <c r="J1005" s="3">
        <v>1</v>
      </c>
      <c r="K1005" s="4">
        <v>4</v>
      </c>
    </row>
    <row r="1006" spans="1:11">
      <c r="A1006" s="6">
        <v>2020</v>
      </c>
      <c r="B1006" t="s">
        <v>54</v>
      </c>
      <c r="C1006" t="s">
        <v>55</v>
      </c>
      <c r="D1006" t="s">
        <v>65</v>
      </c>
      <c r="E1006" t="s">
        <v>59</v>
      </c>
      <c r="F1006" s="4">
        <v>4</v>
      </c>
      <c r="G1006" s="6">
        <v>4</v>
      </c>
      <c r="H1006" s="3">
        <v>0</v>
      </c>
      <c r="I1006" s="3">
        <v>0</v>
      </c>
      <c r="J1006" s="3">
        <v>1</v>
      </c>
      <c r="K1006" s="4">
        <v>4</v>
      </c>
    </row>
    <row r="1007" spans="1:11">
      <c r="A1007" s="6">
        <v>2020</v>
      </c>
      <c r="B1007" t="s">
        <v>54</v>
      </c>
      <c r="C1007" t="s">
        <v>55</v>
      </c>
      <c r="D1007" t="s">
        <v>51</v>
      </c>
      <c r="E1007" t="s">
        <v>21</v>
      </c>
      <c r="F1007" s="4">
        <v>4</v>
      </c>
      <c r="G1007" s="6">
        <v>6</v>
      </c>
      <c r="H1007" s="3">
        <v>1E-4</v>
      </c>
      <c r="I1007" s="3">
        <v>1E-4</v>
      </c>
      <c r="J1007" s="3">
        <v>1</v>
      </c>
      <c r="K1007" s="4">
        <v>4</v>
      </c>
    </row>
    <row r="1008" spans="1:11">
      <c r="A1008" s="6">
        <v>2020</v>
      </c>
      <c r="B1008" t="s">
        <v>54</v>
      </c>
      <c r="C1008" t="s">
        <v>55</v>
      </c>
      <c r="D1008" t="s">
        <v>83</v>
      </c>
      <c r="E1008" t="s">
        <v>21</v>
      </c>
      <c r="F1008" s="4">
        <v>2</v>
      </c>
      <c r="G1008" s="6">
        <v>14</v>
      </c>
      <c r="H1008" s="3">
        <v>7.000000000000001E-4</v>
      </c>
      <c r="I1008" s="3">
        <v>8.0000000000000004E-4</v>
      </c>
      <c r="J1008" s="3">
        <v>1</v>
      </c>
      <c r="K1008" s="4">
        <v>2</v>
      </c>
    </row>
    <row r="1009" spans="1:11">
      <c r="A1009" s="6">
        <v>2020</v>
      </c>
      <c r="B1009" t="s">
        <v>54</v>
      </c>
      <c r="C1009" t="s">
        <v>55</v>
      </c>
      <c r="D1009" t="s">
        <v>101</v>
      </c>
      <c r="E1009" t="s">
        <v>59</v>
      </c>
      <c r="F1009" s="4">
        <v>1</v>
      </c>
      <c r="G1009" s="6">
        <v>1</v>
      </c>
      <c r="H1009" s="3">
        <v>0</v>
      </c>
      <c r="I1009" s="3">
        <v>0</v>
      </c>
      <c r="J1009" s="3">
        <v>1</v>
      </c>
      <c r="K1009" s="4">
        <v>1</v>
      </c>
    </row>
    <row r="1010" spans="1:11">
      <c r="A1010" s="6">
        <v>2020</v>
      </c>
      <c r="B1010" t="s">
        <v>54</v>
      </c>
      <c r="C1010" t="s">
        <v>55</v>
      </c>
      <c r="D1010" t="s">
        <v>103</v>
      </c>
      <c r="E1010" t="s">
        <v>59</v>
      </c>
      <c r="F1010" s="4">
        <v>1</v>
      </c>
      <c r="G1010" s="6">
        <v>1</v>
      </c>
      <c r="H1010" s="3">
        <v>0</v>
      </c>
      <c r="I1010" s="3">
        <v>0</v>
      </c>
      <c r="J1010" s="3">
        <v>1</v>
      </c>
      <c r="K1010" s="4">
        <v>1</v>
      </c>
    </row>
    <row r="1011" spans="1:11">
      <c r="A1011" s="6">
        <v>2020</v>
      </c>
      <c r="B1011" t="s">
        <v>86</v>
      </c>
      <c r="C1011" t="s">
        <v>87</v>
      </c>
      <c r="D1011" t="s">
        <v>16</v>
      </c>
      <c r="E1011" t="s">
        <v>17</v>
      </c>
      <c r="F1011" s="4">
        <v>431250</v>
      </c>
      <c r="G1011" s="5">
        <v>39582</v>
      </c>
      <c r="H1011" s="3">
        <v>8.9999999999999998E-4</v>
      </c>
      <c r="I1011" s="3">
        <v>8.0000000000000004E-4</v>
      </c>
      <c r="J1011" s="3">
        <v>1</v>
      </c>
      <c r="K1011" s="4">
        <v>431250</v>
      </c>
    </row>
    <row r="1012" spans="1:11">
      <c r="A1012" s="6">
        <v>2020</v>
      </c>
      <c r="B1012" t="s">
        <v>86</v>
      </c>
      <c r="C1012" t="s">
        <v>87</v>
      </c>
      <c r="D1012" t="s">
        <v>56</v>
      </c>
      <c r="E1012" t="s">
        <v>57</v>
      </c>
      <c r="F1012" s="4">
        <v>163991</v>
      </c>
      <c r="G1012" s="5">
        <v>381904</v>
      </c>
      <c r="H1012" s="3">
        <v>2.4199999999999999E-2</v>
      </c>
      <c r="I1012" s="3">
        <v>2.1499999999999998E-2</v>
      </c>
      <c r="J1012" s="3">
        <v>1</v>
      </c>
      <c r="K1012" s="4">
        <v>163991</v>
      </c>
    </row>
    <row r="1013" spans="1:11">
      <c r="A1013" s="6">
        <v>2020</v>
      </c>
      <c r="B1013" t="s">
        <v>86</v>
      </c>
      <c r="C1013" t="s">
        <v>87</v>
      </c>
      <c r="D1013" t="s">
        <v>15</v>
      </c>
      <c r="F1013" s="4">
        <v>156423</v>
      </c>
      <c r="G1013" s="5">
        <v>324026</v>
      </c>
      <c r="J1013" s="3">
        <v>1</v>
      </c>
      <c r="K1013" s="4">
        <v>156423</v>
      </c>
    </row>
    <row r="1014" spans="1:11">
      <c r="A1014" s="6">
        <v>2020</v>
      </c>
      <c r="B1014" t="s">
        <v>86</v>
      </c>
      <c r="C1014" t="s">
        <v>87</v>
      </c>
      <c r="D1014" t="s">
        <v>37</v>
      </c>
      <c r="E1014" t="s">
        <v>38</v>
      </c>
      <c r="F1014" s="4">
        <v>134650</v>
      </c>
      <c r="G1014" s="5">
        <v>170749</v>
      </c>
      <c r="H1014" s="3">
        <v>1.5600000000000001E-2</v>
      </c>
      <c r="I1014" s="3">
        <v>2.3599999999999999E-2</v>
      </c>
      <c r="J1014" s="3">
        <v>1</v>
      </c>
      <c r="K1014" s="4">
        <v>134650</v>
      </c>
    </row>
    <row r="1015" spans="1:11">
      <c r="A1015" s="6">
        <v>2020</v>
      </c>
      <c r="B1015" t="s">
        <v>86</v>
      </c>
      <c r="C1015" t="s">
        <v>87</v>
      </c>
      <c r="D1015" t="s">
        <v>23</v>
      </c>
      <c r="E1015" t="s">
        <v>24</v>
      </c>
      <c r="F1015" s="4">
        <v>78613</v>
      </c>
      <c r="G1015" s="5">
        <v>15089</v>
      </c>
      <c r="H1015" s="3">
        <v>8.0000000000000004E-4</v>
      </c>
      <c r="I1015" s="3">
        <v>8.0000000000000004E-4</v>
      </c>
      <c r="J1015" s="3">
        <v>1</v>
      </c>
      <c r="K1015" s="4">
        <v>78613</v>
      </c>
    </row>
    <row r="1016" spans="1:11">
      <c r="A1016" s="6">
        <v>2020</v>
      </c>
      <c r="B1016" t="s">
        <v>86</v>
      </c>
      <c r="C1016" t="s">
        <v>87</v>
      </c>
      <c r="D1016" t="s">
        <v>30</v>
      </c>
      <c r="E1016" t="s">
        <v>19</v>
      </c>
      <c r="F1016" s="4">
        <v>54461</v>
      </c>
      <c r="G1016" s="5">
        <v>23001</v>
      </c>
      <c r="H1016" s="3">
        <v>2.5999999999999999E-3</v>
      </c>
      <c r="I1016" s="3">
        <v>2.8000000000000004E-3</v>
      </c>
      <c r="J1016" s="3">
        <v>1</v>
      </c>
      <c r="K1016" s="4">
        <v>54461</v>
      </c>
    </row>
    <row r="1017" spans="1:11">
      <c r="A1017" s="6">
        <v>2020</v>
      </c>
      <c r="B1017" t="s">
        <v>86</v>
      </c>
      <c r="C1017" t="s">
        <v>87</v>
      </c>
      <c r="D1017" t="s">
        <v>46</v>
      </c>
      <c r="E1017" t="s">
        <v>40</v>
      </c>
      <c r="F1017" s="4">
        <v>27593</v>
      </c>
      <c r="G1017" s="5">
        <v>46383</v>
      </c>
      <c r="H1017" s="3">
        <v>2.8000000000000004E-3</v>
      </c>
      <c r="I1017" s="3">
        <v>4.1999999999999997E-3</v>
      </c>
      <c r="J1017" s="3">
        <v>1</v>
      </c>
      <c r="K1017" s="4">
        <v>27593</v>
      </c>
    </row>
    <row r="1018" spans="1:11">
      <c r="A1018" s="6">
        <v>2020</v>
      </c>
      <c r="B1018" t="s">
        <v>86</v>
      </c>
      <c r="C1018" t="s">
        <v>87</v>
      </c>
      <c r="D1018" t="s">
        <v>27</v>
      </c>
      <c r="E1018" t="s">
        <v>26</v>
      </c>
      <c r="F1018" s="4">
        <v>12555</v>
      </c>
      <c r="G1018" s="5">
        <v>12755</v>
      </c>
      <c r="H1018" s="3">
        <v>5.0000000000000001E-4</v>
      </c>
      <c r="I1018" s="3">
        <v>5.9999999999999995E-4</v>
      </c>
      <c r="J1018" s="3">
        <v>1</v>
      </c>
      <c r="K1018" s="4">
        <v>12555</v>
      </c>
    </row>
    <row r="1019" spans="1:11">
      <c r="A1019" s="6">
        <v>2020</v>
      </c>
      <c r="B1019" t="s">
        <v>86</v>
      </c>
      <c r="C1019" t="s">
        <v>87</v>
      </c>
      <c r="D1019" t="s">
        <v>29</v>
      </c>
      <c r="E1019" t="s">
        <v>19</v>
      </c>
      <c r="F1019" s="4">
        <v>11981</v>
      </c>
      <c r="G1019" s="5">
        <v>17528</v>
      </c>
      <c r="H1019" s="3">
        <v>1.6000000000000001E-3</v>
      </c>
      <c r="I1019" s="3">
        <v>1.6000000000000001E-3</v>
      </c>
      <c r="J1019" s="3">
        <v>1</v>
      </c>
      <c r="K1019" s="4">
        <v>11981</v>
      </c>
    </row>
    <row r="1020" spans="1:11">
      <c r="A1020" s="6">
        <v>2020</v>
      </c>
      <c r="B1020" t="s">
        <v>86</v>
      </c>
      <c r="C1020" t="s">
        <v>87</v>
      </c>
      <c r="D1020" t="s">
        <v>28</v>
      </c>
      <c r="E1020" t="s">
        <v>24</v>
      </c>
      <c r="F1020" s="4">
        <v>8772</v>
      </c>
      <c r="G1020" s="5">
        <v>10937</v>
      </c>
      <c r="H1020" s="3">
        <v>8.0000000000000004E-4</v>
      </c>
      <c r="I1020" s="3">
        <v>8.0000000000000004E-4</v>
      </c>
      <c r="J1020" s="3">
        <v>1</v>
      </c>
      <c r="K1020" s="4">
        <v>8772</v>
      </c>
    </row>
    <row r="1021" spans="1:11">
      <c r="A1021" s="6">
        <v>2020</v>
      </c>
      <c r="B1021" t="s">
        <v>86</v>
      </c>
      <c r="C1021" t="s">
        <v>87</v>
      </c>
      <c r="D1021" t="s">
        <v>18</v>
      </c>
      <c r="E1021" t="s">
        <v>19</v>
      </c>
      <c r="F1021" s="4">
        <v>8449</v>
      </c>
      <c r="G1021" s="5">
        <v>3287</v>
      </c>
      <c r="H1021" s="3">
        <v>1.1000000000000001E-3</v>
      </c>
      <c r="I1021" s="3">
        <v>1E-3</v>
      </c>
      <c r="J1021" s="3">
        <v>1</v>
      </c>
      <c r="K1021" s="4">
        <v>8449</v>
      </c>
    </row>
    <row r="1022" spans="1:11">
      <c r="A1022" s="6">
        <v>2020</v>
      </c>
      <c r="B1022" t="s">
        <v>86</v>
      </c>
      <c r="C1022" t="s">
        <v>87</v>
      </c>
      <c r="D1022" t="s">
        <v>67</v>
      </c>
      <c r="E1022" t="s">
        <v>68</v>
      </c>
      <c r="F1022" s="4">
        <v>6668</v>
      </c>
      <c r="G1022" s="5">
        <v>29553</v>
      </c>
      <c r="H1022" s="3">
        <v>2.0999999999999999E-3</v>
      </c>
      <c r="I1022" s="3">
        <v>1.9E-3</v>
      </c>
      <c r="J1022" s="3">
        <v>1</v>
      </c>
      <c r="K1022" s="4">
        <v>6668</v>
      </c>
    </row>
    <row r="1023" spans="1:11">
      <c r="A1023" s="6">
        <v>2020</v>
      </c>
      <c r="B1023" t="s">
        <v>86</v>
      </c>
      <c r="C1023" t="s">
        <v>87</v>
      </c>
      <c r="D1023" t="s">
        <v>20</v>
      </c>
      <c r="E1023" t="s">
        <v>21</v>
      </c>
      <c r="F1023" s="4">
        <v>6332</v>
      </c>
      <c r="G1023" s="6">
        <v>652</v>
      </c>
      <c r="H1023" s="3">
        <v>1.1999999999999999E-3</v>
      </c>
      <c r="I1023" s="3">
        <v>1.1999999999999999E-3</v>
      </c>
      <c r="J1023" s="3">
        <v>1</v>
      </c>
      <c r="K1023" s="4">
        <v>6332</v>
      </c>
    </row>
    <row r="1024" spans="1:11">
      <c r="A1024" s="6">
        <v>2020</v>
      </c>
      <c r="B1024" t="s">
        <v>86</v>
      </c>
      <c r="C1024" t="s">
        <v>87</v>
      </c>
      <c r="D1024" t="s">
        <v>44</v>
      </c>
      <c r="E1024" t="s">
        <v>26</v>
      </c>
      <c r="F1024" s="4">
        <v>6175</v>
      </c>
      <c r="G1024" s="5">
        <v>9435</v>
      </c>
      <c r="H1024" s="3">
        <v>1.6000000000000001E-3</v>
      </c>
      <c r="I1024" s="3">
        <v>1.8E-3</v>
      </c>
      <c r="J1024" s="3">
        <v>1</v>
      </c>
      <c r="K1024" s="4">
        <v>6175</v>
      </c>
    </row>
    <row r="1025" spans="1:11">
      <c r="A1025" s="6">
        <v>2020</v>
      </c>
      <c r="B1025" t="s">
        <v>86</v>
      </c>
      <c r="C1025" t="s">
        <v>87</v>
      </c>
      <c r="D1025" t="s">
        <v>60</v>
      </c>
      <c r="E1025" t="s">
        <v>43</v>
      </c>
      <c r="F1025" s="4">
        <v>4436</v>
      </c>
      <c r="G1025" s="5">
        <v>1033</v>
      </c>
      <c r="H1025" s="3">
        <v>8.9999999999999998E-4</v>
      </c>
      <c r="I1025" s="3">
        <v>8.0000000000000004E-4</v>
      </c>
      <c r="J1025" s="3">
        <v>1</v>
      </c>
      <c r="K1025" s="4">
        <v>4436</v>
      </c>
    </row>
    <row r="1026" spans="1:11">
      <c r="A1026" s="6">
        <v>2020</v>
      </c>
      <c r="B1026" t="s">
        <v>86</v>
      </c>
      <c r="C1026" t="s">
        <v>87</v>
      </c>
      <c r="D1026" t="s">
        <v>41</v>
      </c>
      <c r="E1026" t="s">
        <v>26</v>
      </c>
      <c r="F1026" s="4">
        <v>2606</v>
      </c>
      <c r="G1026" s="5">
        <v>11351</v>
      </c>
      <c r="H1026" s="3">
        <v>5.0000000000000001E-4</v>
      </c>
      <c r="I1026" s="3">
        <v>5.9999999999999995E-4</v>
      </c>
      <c r="J1026" s="3">
        <v>1</v>
      </c>
      <c r="K1026" s="4">
        <v>2606</v>
      </c>
    </row>
    <row r="1027" spans="1:11">
      <c r="A1027" s="6">
        <v>2020</v>
      </c>
      <c r="B1027" t="s">
        <v>86</v>
      </c>
      <c r="C1027" t="s">
        <v>87</v>
      </c>
      <c r="D1027" t="s">
        <v>58</v>
      </c>
      <c r="E1027" t="s">
        <v>59</v>
      </c>
      <c r="F1027" s="4">
        <v>2282</v>
      </c>
      <c r="G1027" s="5">
        <v>1167</v>
      </c>
      <c r="H1027" s="3">
        <v>1.1000000000000001E-3</v>
      </c>
      <c r="I1027" s="3">
        <v>1.1999999999999999E-3</v>
      </c>
      <c r="J1027" s="3">
        <v>1</v>
      </c>
      <c r="K1027" s="4">
        <v>2282</v>
      </c>
    </row>
    <row r="1028" spans="1:11">
      <c r="A1028" s="6">
        <v>2020</v>
      </c>
      <c r="B1028" t="s">
        <v>86</v>
      </c>
      <c r="C1028" t="s">
        <v>87</v>
      </c>
      <c r="D1028" t="s">
        <v>52</v>
      </c>
      <c r="E1028" t="s">
        <v>53</v>
      </c>
      <c r="F1028" s="4">
        <v>1777</v>
      </c>
      <c r="G1028" s="5">
        <v>1393</v>
      </c>
      <c r="H1028" s="3">
        <v>2.5000000000000001E-3</v>
      </c>
      <c r="I1028" s="3">
        <v>1.9E-3</v>
      </c>
      <c r="J1028" s="3">
        <v>1</v>
      </c>
      <c r="K1028" s="4">
        <v>1777</v>
      </c>
    </row>
    <row r="1029" spans="1:11">
      <c r="A1029" s="6">
        <v>2020</v>
      </c>
      <c r="B1029" t="s">
        <v>86</v>
      </c>
      <c r="C1029" t="s">
        <v>87</v>
      </c>
      <c r="D1029" t="s">
        <v>66</v>
      </c>
      <c r="E1029" t="s">
        <v>59</v>
      </c>
      <c r="F1029" s="4">
        <v>1417</v>
      </c>
      <c r="G1029" s="6">
        <v>479</v>
      </c>
      <c r="H1029" s="3">
        <v>4.0000000000000002E-4</v>
      </c>
      <c r="I1029" s="3">
        <v>4.0000000000000002E-4</v>
      </c>
      <c r="J1029" s="3">
        <v>1</v>
      </c>
      <c r="K1029" s="4">
        <v>1417</v>
      </c>
    </row>
    <row r="1030" spans="1:11">
      <c r="A1030" s="6">
        <v>2020</v>
      </c>
      <c r="B1030" t="s">
        <v>86</v>
      </c>
      <c r="C1030" t="s">
        <v>87</v>
      </c>
      <c r="D1030" t="s">
        <v>64</v>
      </c>
      <c r="E1030" t="s">
        <v>50</v>
      </c>
      <c r="F1030" s="4">
        <v>1006</v>
      </c>
      <c r="G1030" s="5">
        <v>1305</v>
      </c>
      <c r="H1030" s="3">
        <v>1.9E-3</v>
      </c>
      <c r="I1030" s="3">
        <v>2.2000000000000001E-3</v>
      </c>
      <c r="J1030" s="3">
        <v>1</v>
      </c>
      <c r="K1030" s="4">
        <v>1006</v>
      </c>
    </row>
    <row r="1031" spans="1:11">
      <c r="A1031" s="6">
        <v>2020</v>
      </c>
      <c r="B1031" t="s">
        <v>86</v>
      </c>
      <c r="C1031" t="s">
        <v>87</v>
      </c>
      <c r="D1031" t="s">
        <v>71</v>
      </c>
      <c r="E1031" t="s">
        <v>72</v>
      </c>
      <c r="F1031" s="4">
        <v>950</v>
      </c>
      <c r="G1031" s="5">
        <v>4753</v>
      </c>
      <c r="H1031" s="3">
        <v>1E-4</v>
      </c>
      <c r="I1031" s="3">
        <v>2.0000000000000001E-4</v>
      </c>
      <c r="J1031" s="3">
        <v>1</v>
      </c>
      <c r="K1031" s="4">
        <v>950</v>
      </c>
    </row>
    <row r="1032" spans="1:11">
      <c r="A1032" s="6">
        <v>2020</v>
      </c>
      <c r="B1032" t="s">
        <v>86</v>
      </c>
      <c r="C1032" t="s">
        <v>87</v>
      </c>
      <c r="D1032" t="s">
        <v>39</v>
      </c>
      <c r="E1032" t="s">
        <v>40</v>
      </c>
      <c r="F1032" s="4">
        <v>513</v>
      </c>
      <c r="G1032" s="5">
        <v>2214</v>
      </c>
      <c r="H1032" s="3">
        <v>1.6000000000000001E-3</v>
      </c>
      <c r="I1032" s="3">
        <v>3.0999999999999999E-3</v>
      </c>
      <c r="J1032" s="3">
        <v>1</v>
      </c>
      <c r="K1032" s="4">
        <v>513</v>
      </c>
    </row>
    <row r="1033" spans="1:11">
      <c r="A1033" s="6">
        <v>2020</v>
      </c>
      <c r="B1033" t="s">
        <v>86</v>
      </c>
      <c r="C1033" t="s">
        <v>87</v>
      </c>
      <c r="D1033" t="s">
        <v>32</v>
      </c>
      <c r="E1033" t="s">
        <v>21</v>
      </c>
      <c r="F1033" s="4">
        <v>370</v>
      </c>
      <c r="G1033" s="6">
        <v>508</v>
      </c>
      <c r="H1033" s="3">
        <v>2.5999999999999999E-3</v>
      </c>
      <c r="I1033" s="3">
        <v>2.5000000000000001E-3</v>
      </c>
      <c r="J1033" s="3">
        <v>1</v>
      </c>
      <c r="K1033" s="4">
        <v>370</v>
      </c>
    </row>
    <row r="1034" spans="1:11">
      <c r="A1034" s="6">
        <v>2020</v>
      </c>
      <c r="B1034" t="s">
        <v>86</v>
      </c>
      <c r="C1034" t="s">
        <v>87</v>
      </c>
      <c r="D1034" t="s">
        <v>77</v>
      </c>
      <c r="E1034" t="s">
        <v>59</v>
      </c>
      <c r="F1034" s="4">
        <v>344</v>
      </c>
      <c r="G1034" s="6">
        <v>227</v>
      </c>
      <c r="H1034" s="3">
        <v>1.2999999999999999E-3</v>
      </c>
      <c r="I1034" s="3">
        <v>8.0000000000000004E-4</v>
      </c>
      <c r="J1034" s="3">
        <v>1</v>
      </c>
      <c r="K1034" s="4">
        <v>344</v>
      </c>
    </row>
    <row r="1035" spans="1:11">
      <c r="A1035" s="6">
        <v>2020</v>
      </c>
      <c r="B1035" t="s">
        <v>86</v>
      </c>
      <c r="C1035" t="s">
        <v>87</v>
      </c>
      <c r="D1035" t="s">
        <v>117</v>
      </c>
      <c r="E1035" t="s">
        <v>40</v>
      </c>
      <c r="F1035" s="4">
        <v>132</v>
      </c>
      <c r="G1035" s="6">
        <v>77</v>
      </c>
      <c r="H1035" s="3">
        <v>6.6E-3</v>
      </c>
      <c r="I1035" s="3">
        <v>4.1999999999999997E-3</v>
      </c>
      <c r="J1035" s="3">
        <v>1</v>
      </c>
      <c r="K1035" s="4">
        <v>132</v>
      </c>
    </row>
    <row r="1036" spans="1:11">
      <c r="A1036" s="6">
        <v>2020</v>
      </c>
      <c r="B1036" t="s">
        <v>86</v>
      </c>
      <c r="C1036" t="s">
        <v>87</v>
      </c>
      <c r="D1036" t="s">
        <v>63</v>
      </c>
      <c r="E1036" t="s">
        <v>21</v>
      </c>
      <c r="F1036" s="4">
        <v>114</v>
      </c>
      <c r="G1036" s="6">
        <v>76</v>
      </c>
      <c r="H1036" s="3">
        <v>1.4000000000000002E-3</v>
      </c>
      <c r="I1036" s="3">
        <v>1.5E-3</v>
      </c>
      <c r="J1036" s="3">
        <v>1</v>
      </c>
      <c r="K1036" s="4">
        <v>114</v>
      </c>
    </row>
    <row r="1037" spans="1:11">
      <c r="A1037" s="6">
        <v>2020</v>
      </c>
      <c r="B1037" t="s">
        <v>86</v>
      </c>
      <c r="C1037" t="s">
        <v>87</v>
      </c>
      <c r="D1037" t="s">
        <v>76</v>
      </c>
      <c r="E1037" t="s">
        <v>21</v>
      </c>
      <c r="F1037" s="4">
        <v>61</v>
      </c>
      <c r="G1037" s="6">
        <v>23</v>
      </c>
      <c r="H1037" s="3">
        <v>1.3300000000000001E-2</v>
      </c>
      <c r="I1037" s="3">
        <v>1.1000000000000001E-2</v>
      </c>
      <c r="J1037" s="3">
        <v>1</v>
      </c>
      <c r="K1037" s="4">
        <v>61</v>
      </c>
    </row>
    <row r="1038" spans="1:11">
      <c r="A1038" s="6">
        <v>2020</v>
      </c>
      <c r="B1038" t="s">
        <v>86</v>
      </c>
      <c r="C1038" t="s">
        <v>87</v>
      </c>
      <c r="D1038" t="s">
        <v>31</v>
      </c>
      <c r="E1038" t="s">
        <v>24</v>
      </c>
      <c r="F1038" s="4">
        <v>43</v>
      </c>
      <c r="G1038" s="6">
        <v>15</v>
      </c>
      <c r="H1038" s="3">
        <v>2.0000000000000001E-4</v>
      </c>
      <c r="I1038" s="3">
        <v>2.0000000000000001E-4</v>
      </c>
      <c r="J1038" s="3">
        <v>1</v>
      </c>
      <c r="K1038" s="4">
        <v>43</v>
      </c>
    </row>
    <row r="1039" spans="1:11">
      <c r="A1039" s="6">
        <v>2020</v>
      </c>
      <c r="B1039" t="s">
        <v>86</v>
      </c>
      <c r="C1039" t="s">
        <v>87</v>
      </c>
      <c r="D1039" t="s">
        <v>33</v>
      </c>
      <c r="E1039" t="s">
        <v>21</v>
      </c>
      <c r="F1039" s="4">
        <v>29</v>
      </c>
      <c r="G1039" s="6">
        <v>37</v>
      </c>
      <c r="H1039" s="3">
        <v>5.9999999999999995E-4</v>
      </c>
      <c r="I1039" s="3">
        <v>7.000000000000001E-4</v>
      </c>
      <c r="J1039" s="3">
        <v>1</v>
      </c>
      <c r="K1039" s="4">
        <v>29</v>
      </c>
    </row>
    <row r="1040" spans="1:11">
      <c r="A1040" s="6">
        <v>2020</v>
      </c>
      <c r="B1040" t="s">
        <v>86</v>
      </c>
      <c r="C1040" t="s">
        <v>87</v>
      </c>
      <c r="D1040" t="s">
        <v>61</v>
      </c>
      <c r="E1040" t="s">
        <v>24</v>
      </c>
      <c r="F1040" s="4">
        <v>27</v>
      </c>
      <c r="G1040" s="6">
        <v>8</v>
      </c>
      <c r="H1040" s="3">
        <v>0</v>
      </c>
      <c r="I1040" s="3">
        <v>0</v>
      </c>
      <c r="J1040" s="3">
        <v>1</v>
      </c>
      <c r="K1040" s="4">
        <v>27</v>
      </c>
    </row>
    <row r="1041" spans="1:11">
      <c r="A1041" s="6">
        <v>2020</v>
      </c>
      <c r="B1041" t="s">
        <v>86</v>
      </c>
      <c r="C1041" t="s">
        <v>87</v>
      </c>
      <c r="D1041" t="s">
        <v>70</v>
      </c>
      <c r="E1041" t="s">
        <v>21</v>
      </c>
      <c r="F1041" s="4">
        <v>20</v>
      </c>
      <c r="G1041" s="6">
        <v>12</v>
      </c>
      <c r="H1041" s="3">
        <v>2.9999999999999997E-4</v>
      </c>
      <c r="I1041" s="3">
        <v>4.0000000000000002E-4</v>
      </c>
      <c r="J1041" s="3">
        <v>1</v>
      </c>
      <c r="K1041" s="4">
        <v>20</v>
      </c>
    </row>
    <row r="1042" spans="1:11">
      <c r="A1042" s="6">
        <v>2020</v>
      </c>
      <c r="B1042" t="s">
        <v>86</v>
      </c>
      <c r="C1042" t="s">
        <v>87</v>
      </c>
      <c r="D1042" t="s">
        <v>25</v>
      </c>
      <c r="E1042" t="s">
        <v>26</v>
      </c>
      <c r="F1042" s="4">
        <v>17</v>
      </c>
      <c r="G1042" s="6">
        <v>27</v>
      </c>
      <c r="H1042" s="3">
        <v>0</v>
      </c>
      <c r="I1042" s="3">
        <v>0</v>
      </c>
      <c r="J1042" s="3">
        <v>1</v>
      </c>
      <c r="K1042" s="4">
        <v>17</v>
      </c>
    </row>
    <row r="1043" spans="1:11">
      <c r="A1043" s="6">
        <v>2020</v>
      </c>
      <c r="B1043" t="s">
        <v>86</v>
      </c>
      <c r="C1043" t="s">
        <v>87</v>
      </c>
      <c r="D1043" t="s">
        <v>82</v>
      </c>
      <c r="E1043" t="s">
        <v>59</v>
      </c>
      <c r="F1043" s="4">
        <v>16</v>
      </c>
      <c r="G1043" s="6">
        <v>8</v>
      </c>
      <c r="H1043" s="3">
        <v>0</v>
      </c>
      <c r="I1043" s="3">
        <v>0</v>
      </c>
      <c r="J1043" s="3">
        <v>1</v>
      </c>
      <c r="K1043" s="4">
        <v>16</v>
      </c>
    </row>
    <row r="1044" spans="1:11">
      <c r="A1044" s="6">
        <v>2020</v>
      </c>
      <c r="B1044" t="s">
        <v>86</v>
      </c>
      <c r="C1044" t="s">
        <v>87</v>
      </c>
      <c r="D1044" t="s">
        <v>78</v>
      </c>
      <c r="E1044" t="s">
        <v>24</v>
      </c>
      <c r="F1044" s="4">
        <v>14</v>
      </c>
      <c r="G1044" s="6">
        <v>21</v>
      </c>
      <c r="H1044" s="3">
        <v>2.7000000000000001E-3</v>
      </c>
      <c r="I1044" s="3">
        <v>2.8000000000000004E-3</v>
      </c>
      <c r="J1044" s="3">
        <v>1</v>
      </c>
      <c r="K1044" s="4">
        <v>14</v>
      </c>
    </row>
    <row r="1045" spans="1:11">
      <c r="A1045" s="6">
        <v>2020</v>
      </c>
      <c r="B1045" t="s">
        <v>86</v>
      </c>
      <c r="C1045" t="s">
        <v>87</v>
      </c>
      <c r="D1045" t="s">
        <v>45</v>
      </c>
      <c r="E1045" t="s">
        <v>21</v>
      </c>
      <c r="F1045" s="4">
        <v>10</v>
      </c>
      <c r="G1045" s="6">
        <v>9</v>
      </c>
      <c r="H1045" s="3">
        <v>1E-4</v>
      </c>
      <c r="I1045" s="3">
        <v>1E-4</v>
      </c>
      <c r="J1045" s="3">
        <v>1</v>
      </c>
      <c r="K1045" s="4">
        <v>10</v>
      </c>
    </row>
    <row r="1046" spans="1:11">
      <c r="A1046" s="6">
        <v>2020</v>
      </c>
      <c r="B1046" t="s">
        <v>86</v>
      </c>
      <c r="C1046" t="s">
        <v>87</v>
      </c>
      <c r="D1046" t="s">
        <v>65</v>
      </c>
      <c r="E1046" t="s">
        <v>59</v>
      </c>
      <c r="F1046" s="4">
        <v>10</v>
      </c>
      <c r="G1046" s="6">
        <v>11</v>
      </c>
      <c r="H1046" s="3">
        <v>0</v>
      </c>
      <c r="I1046" s="3">
        <v>0</v>
      </c>
      <c r="J1046" s="3">
        <v>1</v>
      </c>
      <c r="K1046" s="4">
        <v>10</v>
      </c>
    </row>
    <row r="1047" spans="1:11">
      <c r="A1047" s="6">
        <v>2020</v>
      </c>
      <c r="B1047" t="s">
        <v>86</v>
      </c>
      <c r="C1047" t="s">
        <v>87</v>
      </c>
      <c r="D1047" t="s">
        <v>35</v>
      </c>
      <c r="E1047" t="s">
        <v>36</v>
      </c>
      <c r="F1047" s="4">
        <v>10</v>
      </c>
      <c r="G1047" s="6">
        <v>8</v>
      </c>
      <c r="H1047" s="3">
        <v>8.0000000000000004E-4</v>
      </c>
      <c r="I1047" s="3">
        <v>1.6000000000000001E-3</v>
      </c>
      <c r="J1047" s="3">
        <v>1</v>
      </c>
      <c r="K1047" s="4">
        <v>10</v>
      </c>
    </row>
    <row r="1048" spans="1:11">
      <c r="A1048" s="6">
        <v>2020</v>
      </c>
      <c r="B1048" t="s">
        <v>86</v>
      </c>
      <c r="C1048" t="s">
        <v>87</v>
      </c>
      <c r="D1048" t="s">
        <v>62</v>
      </c>
      <c r="E1048" t="s">
        <v>21</v>
      </c>
      <c r="F1048" s="4">
        <v>5</v>
      </c>
      <c r="G1048" s="6">
        <v>16</v>
      </c>
      <c r="H1048" s="3">
        <v>4.0000000000000002E-4</v>
      </c>
      <c r="I1048" s="3">
        <v>5.9999999999999995E-4</v>
      </c>
      <c r="J1048" s="3">
        <v>1</v>
      </c>
      <c r="K1048" s="4">
        <v>5</v>
      </c>
    </row>
    <row r="1049" spans="1:11">
      <c r="A1049" s="6">
        <v>2020</v>
      </c>
      <c r="B1049" t="s">
        <v>86</v>
      </c>
      <c r="C1049" t="s">
        <v>87</v>
      </c>
      <c r="D1049" t="s">
        <v>75</v>
      </c>
      <c r="E1049" t="s">
        <v>59</v>
      </c>
      <c r="F1049" s="4">
        <v>5</v>
      </c>
      <c r="G1049" s="6">
        <v>5</v>
      </c>
      <c r="H1049" s="3">
        <v>0</v>
      </c>
      <c r="I1049" s="3">
        <v>0</v>
      </c>
      <c r="J1049" s="3">
        <v>1</v>
      </c>
      <c r="K1049" s="4">
        <v>5</v>
      </c>
    </row>
    <row r="1050" spans="1:11">
      <c r="A1050" s="6">
        <v>2020</v>
      </c>
      <c r="B1050" t="s">
        <v>86</v>
      </c>
      <c r="C1050" t="s">
        <v>87</v>
      </c>
      <c r="D1050" t="s">
        <v>22</v>
      </c>
      <c r="E1050" t="s">
        <v>21</v>
      </c>
      <c r="F1050" s="4">
        <v>3</v>
      </c>
      <c r="G1050" s="6">
        <v>1</v>
      </c>
      <c r="H1050" s="3">
        <v>0</v>
      </c>
      <c r="I1050" s="3">
        <v>0</v>
      </c>
      <c r="J1050" s="3">
        <v>1</v>
      </c>
      <c r="K1050" s="4">
        <v>3</v>
      </c>
    </row>
    <row r="1051" spans="1:11">
      <c r="A1051" s="6">
        <v>2020</v>
      </c>
      <c r="B1051" t="s">
        <v>86</v>
      </c>
      <c r="C1051" t="s">
        <v>87</v>
      </c>
      <c r="D1051" t="s">
        <v>51</v>
      </c>
      <c r="E1051" t="s">
        <v>21</v>
      </c>
      <c r="F1051" s="4">
        <v>3</v>
      </c>
      <c r="G1051" s="6">
        <v>4</v>
      </c>
      <c r="H1051" s="3">
        <v>1E-4</v>
      </c>
      <c r="I1051" s="3">
        <v>1E-4</v>
      </c>
      <c r="J1051" s="3">
        <v>1</v>
      </c>
      <c r="K1051" s="4">
        <v>3</v>
      </c>
    </row>
    <row r="1052" spans="1:11">
      <c r="A1052" s="6">
        <v>2020</v>
      </c>
      <c r="B1052" t="s">
        <v>86</v>
      </c>
      <c r="C1052" t="s">
        <v>87</v>
      </c>
      <c r="D1052" t="s">
        <v>73</v>
      </c>
      <c r="E1052" t="s">
        <v>21</v>
      </c>
      <c r="F1052" s="4">
        <v>2</v>
      </c>
      <c r="G1052" s="6">
        <v>2</v>
      </c>
      <c r="H1052" s="3">
        <v>0</v>
      </c>
      <c r="I1052" s="3">
        <v>0</v>
      </c>
      <c r="J1052" s="3">
        <v>1</v>
      </c>
      <c r="K1052" s="4">
        <v>2</v>
      </c>
    </row>
    <row r="1053" spans="1:11">
      <c r="A1053" s="6">
        <v>2020</v>
      </c>
      <c r="B1053" t="s">
        <v>86</v>
      </c>
      <c r="C1053" t="s">
        <v>87</v>
      </c>
      <c r="D1053" t="s">
        <v>103</v>
      </c>
      <c r="E1053" t="s">
        <v>59</v>
      </c>
      <c r="F1053" s="4">
        <v>2</v>
      </c>
      <c r="G1053" s="6">
        <v>1</v>
      </c>
      <c r="H1053" s="3">
        <v>0</v>
      </c>
      <c r="I1053" s="3">
        <v>0</v>
      </c>
      <c r="J1053" s="3">
        <v>1</v>
      </c>
      <c r="K1053" s="4">
        <v>2</v>
      </c>
    </row>
    <row r="1054" spans="1:11">
      <c r="A1054" s="6">
        <v>2020</v>
      </c>
      <c r="B1054" t="s">
        <v>86</v>
      </c>
      <c r="C1054" t="s">
        <v>87</v>
      </c>
      <c r="D1054" t="s">
        <v>79</v>
      </c>
      <c r="E1054" t="s">
        <v>21</v>
      </c>
      <c r="F1054" s="4">
        <v>1</v>
      </c>
      <c r="G1054" s="6">
        <v>1</v>
      </c>
      <c r="H1054" s="3">
        <v>0</v>
      </c>
      <c r="I1054" s="3">
        <v>0</v>
      </c>
      <c r="J1054" s="3">
        <v>1</v>
      </c>
      <c r="K1054" s="4">
        <v>1</v>
      </c>
    </row>
    <row r="1055" spans="1:11">
      <c r="A1055" s="6">
        <v>2020</v>
      </c>
      <c r="B1055" t="s">
        <v>89</v>
      </c>
      <c r="C1055" t="s">
        <v>90</v>
      </c>
      <c r="D1055" t="s">
        <v>16</v>
      </c>
      <c r="E1055" t="s">
        <v>17</v>
      </c>
      <c r="F1055" s="4">
        <v>65200</v>
      </c>
      <c r="G1055" s="5">
        <v>5309</v>
      </c>
      <c r="H1055" s="3">
        <v>1E-4</v>
      </c>
      <c r="I1055" s="3">
        <v>1E-4</v>
      </c>
      <c r="J1055" s="3">
        <v>1</v>
      </c>
      <c r="K1055" s="4">
        <v>65200</v>
      </c>
    </row>
    <row r="1056" spans="1:11">
      <c r="A1056" s="6">
        <v>2020</v>
      </c>
      <c r="B1056" t="s">
        <v>89</v>
      </c>
      <c r="C1056" t="s">
        <v>90</v>
      </c>
      <c r="D1056" t="s">
        <v>20</v>
      </c>
      <c r="E1056" t="s">
        <v>21</v>
      </c>
      <c r="F1056" s="4">
        <v>60934</v>
      </c>
      <c r="G1056" s="5">
        <v>6609</v>
      </c>
      <c r="H1056" s="3">
        <v>1.1899999999999999E-2</v>
      </c>
      <c r="I1056" s="3">
        <v>1.2E-2</v>
      </c>
      <c r="J1056" s="3">
        <v>1</v>
      </c>
      <c r="K1056" s="4">
        <v>60934</v>
      </c>
    </row>
    <row r="1057" spans="1:11">
      <c r="A1057" s="6">
        <v>2020</v>
      </c>
      <c r="B1057" t="s">
        <v>89</v>
      </c>
      <c r="C1057" t="s">
        <v>90</v>
      </c>
      <c r="D1057" t="s">
        <v>18</v>
      </c>
      <c r="E1057" t="s">
        <v>19</v>
      </c>
      <c r="F1057" s="4">
        <v>14780</v>
      </c>
      <c r="G1057" s="5">
        <v>7032</v>
      </c>
      <c r="H1057" s="3">
        <v>2E-3</v>
      </c>
      <c r="I1057" s="3">
        <v>2.2000000000000001E-3</v>
      </c>
      <c r="J1057" s="3">
        <v>1</v>
      </c>
      <c r="K1057" s="4">
        <v>14780</v>
      </c>
    </row>
    <row r="1058" spans="1:11">
      <c r="A1058" s="6">
        <v>2020</v>
      </c>
      <c r="B1058" t="s">
        <v>89</v>
      </c>
      <c r="C1058" t="s">
        <v>90</v>
      </c>
      <c r="D1058" t="s">
        <v>23</v>
      </c>
      <c r="E1058" t="s">
        <v>24</v>
      </c>
      <c r="F1058" s="4">
        <v>13925</v>
      </c>
      <c r="G1058" s="5">
        <v>2202</v>
      </c>
      <c r="H1058" s="3">
        <v>1E-4</v>
      </c>
      <c r="I1058" s="3">
        <v>1E-4</v>
      </c>
      <c r="J1058" s="3">
        <v>1</v>
      </c>
      <c r="K1058" s="4">
        <v>13925</v>
      </c>
    </row>
    <row r="1059" spans="1:11">
      <c r="A1059" s="6">
        <v>2020</v>
      </c>
      <c r="B1059" t="s">
        <v>89</v>
      </c>
      <c r="C1059" t="s">
        <v>90</v>
      </c>
      <c r="D1059" t="s">
        <v>25</v>
      </c>
      <c r="E1059" t="s">
        <v>26</v>
      </c>
      <c r="F1059" s="4">
        <v>11638</v>
      </c>
      <c r="G1059" s="5">
        <v>18852</v>
      </c>
      <c r="H1059" s="3">
        <v>5.0000000000000001E-4</v>
      </c>
      <c r="I1059" s="3">
        <v>2.9999999999999997E-4</v>
      </c>
      <c r="J1059" s="3">
        <v>1</v>
      </c>
      <c r="K1059" s="4">
        <v>11638</v>
      </c>
    </row>
    <row r="1060" spans="1:11">
      <c r="A1060" s="6">
        <v>2020</v>
      </c>
      <c r="B1060" t="s">
        <v>89</v>
      </c>
      <c r="C1060" t="s">
        <v>90</v>
      </c>
      <c r="D1060" t="s">
        <v>27</v>
      </c>
      <c r="E1060" t="s">
        <v>26</v>
      </c>
      <c r="F1060" s="4">
        <v>9591</v>
      </c>
      <c r="G1060" s="5">
        <v>7618</v>
      </c>
      <c r="H1060" s="3">
        <v>4.0000000000000002E-4</v>
      </c>
      <c r="I1060" s="3">
        <v>4.0000000000000002E-4</v>
      </c>
      <c r="J1060" s="3">
        <v>1</v>
      </c>
      <c r="K1060" s="4">
        <v>9591</v>
      </c>
    </row>
    <row r="1061" spans="1:11">
      <c r="A1061" s="6">
        <v>2020</v>
      </c>
      <c r="B1061" t="s">
        <v>89</v>
      </c>
      <c r="C1061" t="s">
        <v>90</v>
      </c>
      <c r="D1061" t="s">
        <v>15</v>
      </c>
      <c r="F1061" s="4">
        <v>4642</v>
      </c>
      <c r="G1061" s="5">
        <v>14820</v>
      </c>
      <c r="J1061" s="3">
        <v>1</v>
      </c>
      <c r="K1061" s="4">
        <v>4642</v>
      </c>
    </row>
    <row r="1062" spans="1:11">
      <c r="A1062" s="6">
        <v>2020</v>
      </c>
      <c r="B1062" t="s">
        <v>89</v>
      </c>
      <c r="C1062" t="s">
        <v>90</v>
      </c>
      <c r="D1062" t="s">
        <v>95</v>
      </c>
      <c r="E1062" t="s">
        <v>96</v>
      </c>
      <c r="F1062" s="4">
        <v>4093</v>
      </c>
      <c r="G1062" s="5">
        <v>4824</v>
      </c>
      <c r="H1062" s="3">
        <v>2.0000000000000001E-4</v>
      </c>
      <c r="I1062" s="3">
        <v>2.0000000000000001E-4</v>
      </c>
      <c r="J1062" s="3">
        <v>1</v>
      </c>
      <c r="K1062" s="4">
        <v>4093</v>
      </c>
    </row>
    <row r="1063" spans="1:11">
      <c r="A1063" s="6">
        <v>2020</v>
      </c>
      <c r="B1063" t="s">
        <v>89</v>
      </c>
      <c r="C1063" t="s">
        <v>90</v>
      </c>
      <c r="D1063" t="s">
        <v>30</v>
      </c>
      <c r="E1063" t="s">
        <v>19</v>
      </c>
      <c r="F1063" s="4">
        <v>3078</v>
      </c>
      <c r="G1063" s="5">
        <v>1244</v>
      </c>
      <c r="H1063" s="3">
        <v>1E-4</v>
      </c>
      <c r="I1063" s="3">
        <v>2.0000000000000001E-4</v>
      </c>
      <c r="J1063" s="3">
        <v>1</v>
      </c>
      <c r="K1063" s="4">
        <v>3078</v>
      </c>
    </row>
    <row r="1064" spans="1:11">
      <c r="A1064" s="6">
        <v>2020</v>
      </c>
      <c r="B1064" t="s">
        <v>89</v>
      </c>
      <c r="C1064" t="s">
        <v>90</v>
      </c>
      <c r="D1064" t="s">
        <v>29</v>
      </c>
      <c r="E1064" t="s">
        <v>19</v>
      </c>
      <c r="F1064" s="4">
        <v>1798</v>
      </c>
      <c r="G1064" s="5">
        <v>3855</v>
      </c>
      <c r="H1064" s="3">
        <v>2.0000000000000001E-4</v>
      </c>
      <c r="I1064" s="3">
        <v>4.0000000000000002E-4</v>
      </c>
      <c r="J1064" s="3">
        <v>1</v>
      </c>
      <c r="K1064" s="4">
        <v>1798</v>
      </c>
    </row>
    <row r="1065" spans="1:11">
      <c r="A1065" s="6">
        <v>2020</v>
      </c>
      <c r="B1065" t="s">
        <v>89</v>
      </c>
      <c r="C1065" t="s">
        <v>90</v>
      </c>
      <c r="D1065" t="s">
        <v>22</v>
      </c>
      <c r="E1065" t="s">
        <v>21</v>
      </c>
      <c r="F1065" s="4">
        <v>1569</v>
      </c>
      <c r="G1065" s="6">
        <v>520</v>
      </c>
      <c r="H1065" s="3">
        <v>1.5E-3</v>
      </c>
      <c r="I1065" s="3">
        <v>1.8E-3</v>
      </c>
      <c r="J1065" s="3">
        <v>1</v>
      </c>
      <c r="K1065" s="4">
        <v>1569</v>
      </c>
    </row>
    <row r="1066" spans="1:11">
      <c r="A1066" s="6">
        <v>2020</v>
      </c>
      <c r="B1066" t="s">
        <v>89</v>
      </c>
      <c r="C1066" t="s">
        <v>90</v>
      </c>
      <c r="D1066" t="s">
        <v>28</v>
      </c>
      <c r="E1066" t="s">
        <v>24</v>
      </c>
      <c r="F1066" s="4">
        <v>218</v>
      </c>
      <c r="G1066" s="6">
        <v>163</v>
      </c>
      <c r="H1066" s="3">
        <v>0</v>
      </c>
      <c r="I1066" s="3">
        <v>0</v>
      </c>
      <c r="J1066" s="3">
        <v>1</v>
      </c>
      <c r="K1066" s="4">
        <v>218</v>
      </c>
    </row>
    <row r="1067" spans="1:11">
      <c r="A1067" s="6">
        <v>2020</v>
      </c>
      <c r="B1067" t="s">
        <v>89</v>
      </c>
      <c r="C1067" t="s">
        <v>90</v>
      </c>
      <c r="D1067" t="s">
        <v>56</v>
      </c>
      <c r="E1067" t="s">
        <v>57</v>
      </c>
      <c r="F1067" s="4">
        <v>205</v>
      </c>
      <c r="G1067" s="6">
        <v>449</v>
      </c>
      <c r="H1067" s="3">
        <v>0</v>
      </c>
      <c r="I1067" s="3">
        <v>0</v>
      </c>
      <c r="J1067" s="3">
        <v>1</v>
      </c>
      <c r="K1067" s="4">
        <v>205</v>
      </c>
    </row>
    <row r="1068" spans="1:11">
      <c r="A1068" s="6">
        <v>2020</v>
      </c>
      <c r="B1068" t="s">
        <v>89</v>
      </c>
      <c r="C1068" t="s">
        <v>90</v>
      </c>
      <c r="D1068" t="s">
        <v>52</v>
      </c>
      <c r="E1068" t="s">
        <v>53</v>
      </c>
      <c r="F1068" s="4">
        <v>190</v>
      </c>
      <c r="G1068" s="6">
        <v>267</v>
      </c>
      <c r="H1068" s="3">
        <v>2.9999999999999997E-4</v>
      </c>
      <c r="I1068" s="3">
        <v>4.0000000000000002E-4</v>
      </c>
      <c r="J1068" s="3">
        <v>1</v>
      </c>
      <c r="K1068" s="4">
        <v>190</v>
      </c>
    </row>
    <row r="1069" spans="1:11">
      <c r="A1069" s="6">
        <v>2020</v>
      </c>
      <c r="B1069" t="s">
        <v>89</v>
      </c>
      <c r="C1069" t="s">
        <v>90</v>
      </c>
      <c r="D1069" t="s">
        <v>31</v>
      </c>
      <c r="E1069" t="s">
        <v>24</v>
      </c>
      <c r="F1069" s="4">
        <v>170</v>
      </c>
      <c r="G1069" s="6">
        <v>38</v>
      </c>
      <c r="H1069" s="3">
        <v>7.000000000000001E-4</v>
      </c>
      <c r="I1069" s="3">
        <v>5.9999999999999995E-4</v>
      </c>
      <c r="J1069" s="3">
        <v>1</v>
      </c>
      <c r="K1069" s="4">
        <v>170</v>
      </c>
    </row>
    <row r="1070" spans="1:11">
      <c r="A1070" s="6">
        <v>2020</v>
      </c>
      <c r="B1070" t="s">
        <v>89</v>
      </c>
      <c r="C1070" t="s">
        <v>90</v>
      </c>
      <c r="D1070" t="s">
        <v>42</v>
      </c>
      <c r="E1070" t="s">
        <v>43</v>
      </c>
      <c r="F1070" s="4">
        <v>76</v>
      </c>
      <c r="G1070" s="6">
        <v>22</v>
      </c>
      <c r="H1070" s="3">
        <v>4.0000000000000002E-4</v>
      </c>
      <c r="I1070" s="3">
        <v>4.0000000000000002E-4</v>
      </c>
      <c r="J1070" s="3">
        <v>1</v>
      </c>
      <c r="K1070" s="4">
        <v>76</v>
      </c>
    </row>
    <row r="1071" spans="1:11">
      <c r="A1071" s="6">
        <v>2020</v>
      </c>
      <c r="B1071" t="s">
        <v>89</v>
      </c>
      <c r="C1071" t="s">
        <v>90</v>
      </c>
      <c r="D1071" t="s">
        <v>33</v>
      </c>
      <c r="E1071" t="s">
        <v>21</v>
      </c>
      <c r="F1071" s="4">
        <v>74</v>
      </c>
      <c r="G1071" s="6">
        <v>92</v>
      </c>
      <c r="H1071" s="3">
        <v>1.6000000000000001E-3</v>
      </c>
      <c r="I1071" s="3">
        <v>1.8E-3</v>
      </c>
      <c r="J1071" s="3">
        <v>1</v>
      </c>
      <c r="K1071" s="4">
        <v>74</v>
      </c>
    </row>
    <row r="1072" spans="1:11">
      <c r="A1072" s="6">
        <v>2020</v>
      </c>
      <c r="B1072" t="s">
        <v>89</v>
      </c>
      <c r="C1072" t="s">
        <v>90</v>
      </c>
      <c r="D1072" t="s">
        <v>49</v>
      </c>
      <c r="E1072" t="s">
        <v>50</v>
      </c>
      <c r="F1072" s="4">
        <v>45</v>
      </c>
      <c r="G1072" s="6">
        <v>10</v>
      </c>
      <c r="H1072" s="3">
        <v>1E-4</v>
      </c>
      <c r="I1072" s="3">
        <v>1E-4</v>
      </c>
      <c r="J1072" s="3">
        <v>1</v>
      </c>
      <c r="K1072" s="4">
        <v>45</v>
      </c>
    </row>
    <row r="1073" spans="1:11">
      <c r="A1073" s="6">
        <v>2020</v>
      </c>
      <c r="B1073" t="s">
        <v>89</v>
      </c>
      <c r="C1073" t="s">
        <v>90</v>
      </c>
      <c r="D1073" t="s">
        <v>34</v>
      </c>
      <c r="E1073" t="s">
        <v>21</v>
      </c>
      <c r="F1073" s="4">
        <v>35</v>
      </c>
      <c r="G1073" s="6">
        <v>35</v>
      </c>
      <c r="H1073" s="3">
        <v>1.1999999999999999E-3</v>
      </c>
      <c r="I1073" s="3">
        <v>1.1999999999999999E-3</v>
      </c>
      <c r="J1073" s="3">
        <v>1</v>
      </c>
      <c r="K1073" s="4">
        <v>35</v>
      </c>
    </row>
    <row r="1074" spans="1:11">
      <c r="A1074" s="6">
        <v>2020</v>
      </c>
      <c r="B1074" t="s">
        <v>89</v>
      </c>
      <c r="C1074" t="s">
        <v>90</v>
      </c>
      <c r="D1074" t="s">
        <v>46</v>
      </c>
      <c r="E1074" t="s">
        <v>40</v>
      </c>
      <c r="F1074" s="4">
        <v>35</v>
      </c>
      <c r="G1074" s="6">
        <v>41</v>
      </c>
      <c r="H1074" s="3">
        <v>0</v>
      </c>
      <c r="I1074" s="3">
        <v>0</v>
      </c>
      <c r="J1074" s="3">
        <v>1</v>
      </c>
      <c r="K1074" s="4">
        <v>35</v>
      </c>
    </row>
    <row r="1075" spans="1:11">
      <c r="A1075" s="6">
        <v>2020</v>
      </c>
      <c r="B1075" t="s">
        <v>89</v>
      </c>
      <c r="C1075" t="s">
        <v>90</v>
      </c>
      <c r="D1075" t="s">
        <v>44</v>
      </c>
      <c r="E1075" t="s">
        <v>26</v>
      </c>
      <c r="F1075" s="4">
        <v>31</v>
      </c>
      <c r="G1075" s="6">
        <v>45</v>
      </c>
      <c r="H1075" s="3">
        <v>0</v>
      </c>
      <c r="I1075" s="3">
        <v>0</v>
      </c>
      <c r="J1075" s="3">
        <v>1</v>
      </c>
      <c r="K1075" s="4">
        <v>31</v>
      </c>
    </row>
    <row r="1076" spans="1:11">
      <c r="A1076" s="6">
        <v>2020</v>
      </c>
      <c r="B1076" t="s">
        <v>89</v>
      </c>
      <c r="C1076" t="s">
        <v>90</v>
      </c>
      <c r="D1076" t="s">
        <v>64</v>
      </c>
      <c r="E1076" t="s">
        <v>50</v>
      </c>
      <c r="F1076" s="4">
        <v>23</v>
      </c>
      <c r="G1076" s="6">
        <v>16</v>
      </c>
      <c r="H1076" s="3">
        <v>0</v>
      </c>
      <c r="I1076" s="3">
        <v>0</v>
      </c>
      <c r="J1076" s="3">
        <v>1</v>
      </c>
      <c r="K1076" s="4">
        <v>23</v>
      </c>
    </row>
    <row r="1077" spans="1:11">
      <c r="A1077" s="6">
        <v>2020</v>
      </c>
      <c r="B1077" t="s">
        <v>89</v>
      </c>
      <c r="C1077" t="s">
        <v>90</v>
      </c>
      <c r="D1077" t="s">
        <v>37</v>
      </c>
      <c r="E1077" t="s">
        <v>38</v>
      </c>
      <c r="F1077" s="4">
        <v>21</v>
      </c>
      <c r="G1077" s="6">
        <v>16</v>
      </c>
      <c r="H1077" s="3">
        <v>0</v>
      </c>
      <c r="I1077" s="3">
        <v>0</v>
      </c>
      <c r="J1077" s="3">
        <v>1</v>
      </c>
      <c r="K1077" s="4">
        <v>21</v>
      </c>
    </row>
    <row r="1078" spans="1:11">
      <c r="A1078" s="6">
        <v>2020</v>
      </c>
      <c r="B1078" t="s">
        <v>89</v>
      </c>
      <c r="C1078" t="s">
        <v>90</v>
      </c>
      <c r="D1078" t="s">
        <v>114</v>
      </c>
      <c r="E1078" t="s">
        <v>26</v>
      </c>
      <c r="F1078" s="4">
        <v>18</v>
      </c>
      <c r="G1078" s="6">
        <v>42</v>
      </c>
      <c r="H1078" s="3">
        <v>5.9999999999999995E-4</v>
      </c>
      <c r="I1078" s="3">
        <v>2.9999999999999997E-4</v>
      </c>
      <c r="J1078" s="3">
        <v>1</v>
      </c>
      <c r="K1078" s="4">
        <v>18</v>
      </c>
    </row>
    <row r="1079" spans="1:11">
      <c r="A1079" s="6">
        <v>2020</v>
      </c>
      <c r="B1079" t="s">
        <v>89</v>
      </c>
      <c r="C1079" t="s">
        <v>90</v>
      </c>
      <c r="D1079" t="s">
        <v>45</v>
      </c>
      <c r="E1079" t="s">
        <v>21</v>
      </c>
      <c r="F1079" s="4">
        <v>17</v>
      </c>
      <c r="G1079" s="6">
        <v>12</v>
      </c>
      <c r="H1079" s="3">
        <v>2.0000000000000001E-4</v>
      </c>
      <c r="I1079" s="3">
        <v>1E-4</v>
      </c>
      <c r="J1079" s="3">
        <v>1</v>
      </c>
      <c r="K1079" s="4">
        <v>17</v>
      </c>
    </row>
    <row r="1080" spans="1:11">
      <c r="A1080" s="6">
        <v>2020</v>
      </c>
      <c r="B1080" t="s">
        <v>89</v>
      </c>
      <c r="C1080" t="s">
        <v>90</v>
      </c>
      <c r="D1080" t="s">
        <v>39</v>
      </c>
      <c r="E1080" t="s">
        <v>40</v>
      </c>
      <c r="F1080" s="4">
        <v>15</v>
      </c>
      <c r="G1080" s="6">
        <v>16</v>
      </c>
      <c r="H1080" s="3">
        <v>0</v>
      </c>
      <c r="I1080" s="3">
        <v>0</v>
      </c>
      <c r="J1080" s="3">
        <v>1</v>
      </c>
      <c r="K1080" s="4">
        <v>15</v>
      </c>
    </row>
    <row r="1081" spans="1:11">
      <c r="A1081" s="6">
        <v>2020</v>
      </c>
      <c r="B1081" t="s">
        <v>89</v>
      </c>
      <c r="C1081" t="s">
        <v>90</v>
      </c>
      <c r="D1081" t="s">
        <v>41</v>
      </c>
      <c r="E1081" t="s">
        <v>26</v>
      </c>
      <c r="F1081" s="4">
        <v>14</v>
      </c>
      <c r="G1081" s="6">
        <v>24</v>
      </c>
      <c r="H1081" s="3">
        <v>0</v>
      </c>
      <c r="I1081" s="3">
        <v>0</v>
      </c>
      <c r="J1081" s="3">
        <v>1</v>
      </c>
      <c r="K1081" s="4">
        <v>14</v>
      </c>
    </row>
    <row r="1082" spans="1:11">
      <c r="A1082" s="6">
        <v>2020</v>
      </c>
      <c r="B1082" t="s">
        <v>89</v>
      </c>
      <c r="C1082" t="s">
        <v>90</v>
      </c>
      <c r="D1082" t="s">
        <v>85</v>
      </c>
      <c r="E1082" t="s">
        <v>21</v>
      </c>
      <c r="F1082" s="4">
        <v>7</v>
      </c>
      <c r="G1082" s="6">
        <v>11</v>
      </c>
      <c r="H1082" s="3">
        <v>2.9999999999999997E-4</v>
      </c>
      <c r="I1082" s="3">
        <v>2.0999999999999999E-3</v>
      </c>
      <c r="J1082" s="3">
        <v>1</v>
      </c>
      <c r="K1082" s="4">
        <v>7</v>
      </c>
    </row>
    <row r="1083" spans="1:11">
      <c r="A1083" s="6">
        <v>2020</v>
      </c>
      <c r="B1083" t="s">
        <v>89</v>
      </c>
      <c r="C1083" t="s">
        <v>90</v>
      </c>
      <c r="D1083" t="s">
        <v>60</v>
      </c>
      <c r="E1083" t="s">
        <v>43</v>
      </c>
      <c r="F1083" s="4">
        <v>4</v>
      </c>
      <c r="G1083" s="6">
        <v>2</v>
      </c>
      <c r="H1083" s="3">
        <v>0</v>
      </c>
      <c r="I1083" s="3">
        <v>0</v>
      </c>
      <c r="J1083" s="3">
        <v>1</v>
      </c>
      <c r="K1083" s="4">
        <v>4</v>
      </c>
    </row>
    <row r="1084" spans="1:11">
      <c r="A1084" s="6">
        <v>2020</v>
      </c>
      <c r="B1084" t="s">
        <v>89</v>
      </c>
      <c r="C1084" t="s">
        <v>90</v>
      </c>
      <c r="D1084" t="s">
        <v>152</v>
      </c>
      <c r="E1084" t="s">
        <v>36</v>
      </c>
      <c r="F1084" s="4">
        <v>3</v>
      </c>
      <c r="G1084" s="6">
        <v>2</v>
      </c>
      <c r="H1084" s="3">
        <v>1E-4</v>
      </c>
      <c r="I1084" s="3">
        <v>1E-4</v>
      </c>
      <c r="J1084" s="3">
        <v>1</v>
      </c>
      <c r="K1084" s="4">
        <v>3</v>
      </c>
    </row>
    <row r="1085" spans="1:11">
      <c r="A1085" s="6">
        <v>2020</v>
      </c>
      <c r="B1085" t="s">
        <v>89</v>
      </c>
      <c r="C1085" t="s">
        <v>90</v>
      </c>
      <c r="D1085" t="s">
        <v>63</v>
      </c>
      <c r="E1085" t="s">
        <v>21</v>
      </c>
      <c r="F1085" s="4">
        <v>1</v>
      </c>
      <c r="G1085" s="6">
        <v>1</v>
      </c>
      <c r="H1085" s="3">
        <v>0</v>
      </c>
      <c r="I1085" s="3">
        <v>0</v>
      </c>
      <c r="J1085" s="3">
        <v>1</v>
      </c>
      <c r="K1085" s="4">
        <v>1</v>
      </c>
    </row>
    <row r="1086" spans="1:11">
      <c r="A1086" s="6">
        <v>2020</v>
      </c>
      <c r="B1086" t="s">
        <v>91</v>
      </c>
      <c r="C1086" t="s">
        <v>92</v>
      </c>
      <c r="D1086" t="s">
        <v>15</v>
      </c>
      <c r="F1086" s="4">
        <v>699</v>
      </c>
      <c r="G1086" s="5">
        <v>2174</v>
      </c>
      <c r="J1086" s="3">
        <v>1</v>
      </c>
      <c r="K1086" s="4">
        <v>699</v>
      </c>
    </row>
    <row r="1087" spans="1:11">
      <c r="A1087" s="6">
        <v>2020</v>
      </c>
      <c r="B1087" t="s">
        <v>91</v>
      </c>
      <c r="C1087" t="s">
        <v>92</v>
      </c>
      <c r="D1087" t="s">
        <v>25</v>
      </c>
      <c r="E1087" t="s">
        <v>26</v>
      </c>
      <c r="F1087" s="4">
        <v>134</v>
      </c>
      <c r="G1087" s="6">
        <v>216</v>
      </c>
      <c r="H1087" s="3">
        <v>0</v>
      </c>
      <c r="I1087" s="3">
        <v>0</v>
      </c>
      <c r="J1087" s="3">
        <v>1</v>
      </c>
      <c r="K1087" s="4">
        <v>134</v>
      </c>
    </row>
    <row r="1088" spans="1:11">
      <c r="A1088" s="6">
        <v>2020</v>
      </c>
      <c r="B1088" t="s">
        <v>91</v>
      </c>
      <c r="C1088" t="s">
        <v>92</v>
      </c>
      <c r="D1088" t="s">
        <v>18</v>
      </c>
      <c r="E1088" t="s">
        <v>19</v>
      </c>
      <c r="F1088" s="4">
        <v>83</v>
      </c>
      <c r="G1088" s="6">
        <v>27</v>
      </c>
      <c r="H1088" s="3">
        <v>0</v>
      </c>
      <c r="I1088" s="3">
        <v>0</v>
      </c>
      <c r="J1088" s="3">
        <v>1</v>
      </c>
      <c r="K1088" s="4">
        <v>83</v>
      </c>
    </row>
    <row r="1089" spans="1:11">
      <c r="A1089" s="6">
        <v>2020</v>
      </c>
      <c r="B1089" t="s">
        <v>91</v>
      </c>
      <c r="C1089" t="s">
        <v>92</v>
      </c>
      <c r="D1089" t="s">
        <v>27</v>
      </c>
      <c r="E1089" t="s">
        <v>26</v>
      </c>
      <c r="F1089" s="4">
        <v>63</v>
      </c>
      <c r="G1089" s="6">
        <v>52</v>
      </c>
      <c r="H1089" s="3">
        <v>0</v>
      </c>
      <c r="I1089" s="3">
        <v>0</v>
      </c>
      <c r="J1089" s="3">
        <v>1</v>
      </c>
      <c r="K1089" s="4">
        <v>63</v>
      </c>
    </row>
    <row r="1090" spans="1:11">
      <c r="A1090" s="6">
        <v>2020</v>
      </c>
      <c r="B1090" t="s">
        <v>91</v>
      </c>
      <c r="C1090" t="s">
        <v>92</v>
      </c>
      <c r="D1090" t="s">
        <v>44</v>
      </c>
      <c r="E1090" t="s">
        <v>26</v>
      </c>
      <c r="F1090" s="4">
        <v>2</v>
      </c>
      <c r="G1090" s="6">
        <v>5</v>
      </c>
      <c r="H1090" s="3">
        <v>0</v>
      </c>
      <c r="I1090" s="3">
        <v>0</v>
      </c>
      <c r="J1090" s="3">
        <v>1</v>
      </c>
      <c r="K1090" s="4">
        <v>2</v>
      </c>
    </row>
    <row r="1091" spans="1:11">
      <c r="A1091" s="6">
        <v>2020</v>
      </c>
      <c r="B1091" t="s">
        <v>93</v>
      </c>
      <c r="C1091" t="s">
        <v>94</v>
      </c>
      <c r="D1091" t="s">
        <v>16</v>
      </c>
      <c r="E1091" t="s">
        <v>17</v>
      </c>
      <c r="F1091" s="4">
        <v>90147</v>
      </c>
      <c r="G1091" s="5">
        <v>8961</v>
      </c>
      <c r="H1091" s="3">
        <v>2.0000000000000001E-4</v>
      </c>
      <c r="I1091" s="3">
        <v>2.0000000000000001E-4</v>
      </c>
      <c r="J1091" s="3">
        <v>1</v>
      </c>
      <c r="K1091" s="4">
        <v>90147</v>
      </c>
    </row>
    <row r="1092" spans="1:11">
      <c r="A1092" s="6">
        <v>2020</v>
      </c>
      <c r="B1092" t="s">
        <v>93</v>
      </c>
      <c r="C1092" t="s">
        <v>94</v>
      </c>
      <c r="D1092" t="s">
        <v>95</v>
      </c>
      <c r="E1092" t="s">
        <v>96</v>
      </c>
      <c r="F1092" s="4">
        <v>52461</v>
      </c>
      <c r="G1092" s="5">
        <v>77773</v>
      </c>
      <c r="H1092" s="3">
        <v>2.3999999999999998E-3</v>
      </c>
      <c r="I1092" s="3">
        <v>2.8999999999999998E-3</v>
      </c>
      <c r="J1092" s="3">
        <v>1</v>
      </c>
      <c r="K1092" s="4">
        <v>52461</v>
      </c>
    </row>
    <row r="1093" spans="1:11">
      <c r="A1093" s="6">
        <v>2020</v>
      </c>
      <c r="B1093" t="s">
        <v>93</v>
      </c>
      <c r="C1093" t="s">
        <v>94</v>
      </c>
      <c r="D1093" t="s">
        <v>18</v>
      </c>
      <c r="E1093" t="s">
        <v>19</v>
      </c>
      <c r="F1093" s="4">
        <v>18497</v>
      </c>
      <c r="G1093" s="5">
        <v>8171</v>
      </c>
      <c r="H1093" s="3">
        <v>2.5000000000000001E-3</v>
      </c>
      <c r="I1093" s="3">
        <v>2.5999999999999999E-3</v>
      </c>
      <c r="J1093" s="3">
        <v>1</v>
      </c>
      <c r="K1093" s="4">
        <v>18497</v>
      </c>
    </row>
    <row r="1094" spans="1:11">
      <c r="A1094" s="6">
        <v>2020</v>
      </c>
      <c r="B1094" t="s">
        <v>93</v>
      </c>
      <c r="C1094" t="s">
        <v>94</v>
      </c>
      <c r="D1094" t="s">
        <v>25</v>
      </c>
      <c r="E1094" t="s">
        <v>26</v>
      </c>
      <c r="F1094" s="4">
        <v>10499</v>
      </c>
      <c r="G1094" s="5">
        <v>17591</v>
      </c>
      <c r="H1094" s="3">
        <v>4.0000000000000002E-4</v>
      </c>
      <c r="I1094" s="3">
        <v>2.9999999999999997E-4</v>
      </c>
      <c r="J1094" s="3">
        <v>1</v>
      </c>
      <c r="K1094" s="4">
        <v>10499</v>
      </c>
    </row>
    <row r="1095" spans="1:11">
      <c r="A1095" s="6">
        <v>2020</v>
      </c>
      <c r="B1095" t="s">
        <v>93</v>
      </c>
      <c r="C1095" t="s">
        <v>94</v>
      </c>
      <c r="D1095" t="s">
        <v>20</v>
      </c>
      <c r="E1095" t="s">
        <v>21</v>
      </c>
      <c r="F1095" s="4">
        <v>9398</v>
      </c>
      <c r="G1095" s="5">
        <v>1184</v>
      </c>
      <c r="H1095" s="3">
        <v>1.8E-3</v>
      </c>
      <c r="I1095" s="3">
        <v>2.2000000000000001E-3</v>
      </c>
      <c r="J1095" s="3">
        <v>1</v>
      </c>
      <c r="K1095" s="4">
        <v>9398</v>
      </c>
    </row>
    <row r="1096" spans="1:11">
      <c r="A1096" s="6">
        <v>2020</v>
      </c>
      <c r="B1096" t="s">
        <v>93</v>
      </c>
      <c r="C1096" t="s">
        <v>94</v>
      </c>
      <c r="D1096" t="s">
        <v>27</v>
      </c>
      <c r="E1096" t="s">
        <v>26</v>
      </c>
      <c r="F1096" s="4">
        <v>5825</v>
      </c>
      <c r="G1096" s="5">
        <v>4644</v>
      </c>
      <c r="H1096" s="3">
        <v>2.0000000000000001E-4</v>
      </c>
      <c r="I1096" s="3">
        <v>2.0000000000000001E-4</v>
      </c>
      <c r="J1096" s="3">
        <v>1</v>
      </c>
      <c r="K1096" s="4">
        <v>5825</v>
      </c>
    </row>
    <row r="1097" spans="1:11">
      <c r="A1097" s="6">
        <v>2020</v>
      </c>
      <c r="B1097" t="s">
        <v>93</v>
      </c>
      <c r="C1097" t="s">
        <v>94</v>
      </c>
      <c r="D1097" t="s">
        <v>15</v>
      </c>
      <c r="F1097" s="4">
        <v>3712</v>
      </c>
      <c r="G1097" s="5">
        <v>28170</v>
      </c>
      <c r="J1097" s="3">
        <v>1</v>
      </c>
      <c r="K1097" s="4">
        <v>3712</v>
      </c>
    </row>
    <row r="1098" spans="1:11">
      <c r="A1098" s="6">
        <v>2020</v>
      </c>
      <c r="B1098" t="s">
        <v>93</v>
      </c>
      <c r="C1098" t="s">
        <v>94</v>
      </c>
      <c r="D1098" t="s">
        <v>23</v>
      </c>
      <c r="E1098" t="s">
        <v>24</v>
      </c>
      <c r="F1098" s="4">
        <v>3329</v>
      </c>
      <c r="G1098" s="6">
        <v>673</v>
      </c>
      <c r="H1098" s="3">
        <v>0</v>
      </c>
      <c r="I1098" s="3">
        <v>0</v>
      </c>
      <c r="J1098" s="3">
        <v>1</v>
      </c>
      <c r="K1098" s="4">
        <v>3329</v>
      </c>
    </row>
    <row r="1099" spans="1:11">
      <c r="A1099" s="6">
        <v>2020</v>
      </c>
      <c r="B1099" t="s">
        <v>93</v>
      </c>
      <c r="C1099" t="s">
        <v>94</v>
      </c>
      <c r="D1099" t="s">
        <v>30</v>
      </c>
      <c r="E1099" t="s">
        <v>19</v>
      </c>
      <c r="F1099" s="4">
        <v>922</v>
      </c>
      <c r="G1099" s="6">
        <v>419</v>
      </c>
      <c r="H1099" s="3">
        <v>0</v>
      </c>
      <c r="I1099" s="3">
        <v>1E-4</v>
      </c>
      <c r="J1099" s="3">
        <v>1</v>
      </c>
      <c r="K1099" s="4">
        <v>922</v>
      </c>
    </row>
    <row r="1100" spans="1:11">
      <c r="A1100" s="6">
        <v>2020</v>
      </c>
      <c r="B1100" t="s">
        <v>93</v>
      </c>
      <c r="C1100" t="s">
        <v>94</v>
      </c>
      <c r="D1100" t="s">
        <v>29</v>
      </c>
      <c r="E1100" t="s">
        <v>19</v>
      </c>
      <c r="F1100" s="4">
        <v>671</v>
      </c>
      <c r="G1100" s="5">
        <v>1060</v>
      </c>
      <c r="H1100" s="3">
        <v>1E-4</v>
      </c>
      <c r="I1100" s="3">
        <v>1E-4</v>
      </c>
      <c r="J1100" s="3">
        <v>1</v>
      </c>
      <c r="K1100" s="4">
        <v>671</v>
      </c>
    </row>
    <row r="1101" spans="1:11">
      <c r="A1101" s="6">
        <v>2020</v>
      </c>
      <c r="B1101" t="s">
        <v>93</v>
      </c>
      <c r="C1101" t="s">
        <v>94</v>
      </c>
      <c r="D1101" t="s">
        <v>64</v>
      </c>
      <c r="E1101" t="s">
        <v>50</v>
      </c>
      <c r="F1101" s="4">
        <v>512</v>
      </c>
      <c r="G1101" s="6">
        <v>567</v>
      </c>
      <c r="H1101" s="3">
        <v>1E-3</v>
      </c>
      <c r="I1101" s="3">
        <v>1E-3</v>
      </c>
      <c r="J1101" s="3">
        <v>1</v>
      </c>
      <c r="K1101" s="4">
        <v>512</v>
      </c>
    </row>
    <row r="1102" spans="1:11">
      <c r="A1102" s="6">
        <v>2020</v>
      </c>
      <c r="B1102" t="s">
        <v>93</v>
      </c>
      <c r="C1102" t="s">
        <v>94</v>
      </c>
      <c r="D1102" t="s">
        <v>41</v>
      </c>
      <c r="E1102" t="s">
        <v>26</v>
      </c>
      <c r="F1102" s="4">
        <v>331</v>
      </c>
      <c r="G1102" s="6">
        <v>623</v>
      </c>
      <c r="H1102" s="3">
        <v>1E-4</v>
      </c>
      <c r="I1102" s="3">
        <v>0</v>
      </c>
      <c r="J1102" s="3">
        <v>1</v>
      </c>
      <c r="K1102" s="4">
        <v>331</v>
      </c>
    </row>
    <row r="1103" spans="1:11">
      <c r="A1103" s="6">
        <v>2020</v>
      </c>
      <c r="B1103" t="s">
        <v>93</v>
      </c>
      <c r="C1103" t="s">
        <v>94</v>
      </c>
      <c r="D1103" t="s">
        <v>28</v>
      </c>
      <c r="E1103" t="s">
        <v>24</v>
      </c>
      <c r="F1103" s="4">
        <v>197</v>
      </c>
      <c r="G1103" s="6">
        <v>111</v>
      </c>
      <c r="H1103" s="3">
        <v>0</v>
      </c>
      <c r="I1103" s="3">
        <v>0</v>
      </c>
      <c r="J1103" s="3">
        <v>1</v>
      </c>
      <c r="K1103" s="4">
        <v>197</v>
      </c>
    </row>
    <row r="1104" spans="1:11">
      <c r="A1104" s="6">
        <v>2020</v>
      </c>
      <c r="B1104" t="s">
        <v>93</v>
      </c>
      <c r="C1104" t="s">
        <v>94</v>
      </c>
      <c r="D1104" t="s">
        <v>44</v>
      </c>
      <c r="E1104" t="s">
        <v>26</v>
      </c>
      <c r="F1104" s="4">
        <v>188</v>
      </c>
      <c r="G1104" s="6">
        <v>279</v>
      </c>
      <c r="H1104" s="3">
        <v>0</v>
      </c>
      <c r="I1104" s="3">
        <v>1E-4</v>
      </c>
      <c r="J1104" s="3">
        <v>1</v>
      </c>
      <c r="K1104" s="4">
        <v>188</v>
      </c>
    </row>
    <row r="1105" spans="1:11">
      <c r="A1105" s="6">
        <v>2020</v>
      </c>
      <c r="B1105" t="s">
        <v>93</v>
      </c>
      <c r="C1105" t="s">
        <v>94</v>
      </c>
      <c r="D1105" t="s">
        <v>52</v>
      </c>
      <c r="E1105" t="s">
        <v>53</v>
      </c>
      <c r="F1105" s="4">
        <v>138</v>
      </c>
      <c r="G1105" s="6">
        <v>113</v>
      </c>
      <c r="H1105" s="3">
        <v>2.0000000000000001E-4</v>
      </c>
      <c r="I1105" s="3">
        <v>2.0000000000000001E-4</v>
      </c>
      <c r="J1105" s="3">
        <v>1</v>
      </c>
      <c r="K1105" s="4">
        <v>138</v>
      </c>
    </row>
    <row r="1106" spans="1:11">
      <c r="A1106" s="6">
        <v>2020</v>
      </c>
      <c r="B1106" t="s">
        <v>93</v>
      </c>
      <c r="C1106" t="s">
        <v>94</v>
      </c>
      <c r="D1106" t="s">
        <v>34</v>
      </c>
      <c r="E1106" t="s">
        <v>21</v>
      </c>
      <c r="F1106" s="4">
        <v>47</v>
      </c>
      <c r="G1106" s="6">
        <v>47</v>
      </c>
      <c r="H1106" s="3">
        <v>1.6000000000000001E-3</v>
      </c>
      <c r="I1106" s="3">
        <v>1.6000000000000001E-3</v>
      </c>
      <c r="J1106" s="3">
        <v>1</v>
      </c>
      <c r="K1106" s="4">
        <v>47</v>
      </c>
    </row>
    <row r="1107" spans="1:11">
      <c r="A1107" s="6">
        <v>2020</v>
      </c>
      <c r="B1107" t="s">
        <v>93</v>
      </c>
      <c r="C1107" t="s">
        <v>94</v>
      </c>
      <c r="D1107" t="s">
        <v>46</v>
      </c>
      <c r="E1107" t="s">
        <v>40</v>
      </c>
      <c r="F1107" s="4">
        <v>40</v>
      </c>
      <c r="G1107" s="6">
        <v>42</v>
      </c>
      <c r="H1107" s="3">
        <v>0</v>
      </c>
      <c r="I1107" s="3">
        <v>0</v>
      </c>
      <c r="J1107" s="3">
        <v>1</v>
      </c>
      <c r="K1107" s="4">
        <v>40</v>
      </c>
    </row>
    <row r="1108" spans="1:11">
      <c r="A1108" s="6">
        <v>2020</v>
      </c>
      <c r="B1108" t="s">
        <v>93</v>
      </c>
      <c r="C1108" t="s">
        <v>94</v>
      </c>
      <c r="D1108" t="s">
        <v>56</v>
      </c>
      <c r="E1108" t="s">
        <v>57</v>
      </c>
      <c r="F1108" s="4">
        <v>36</v>
      </c>
      <c r="G1108" s="6">
        <v>131</v>
      </c>
      <c r="H1108" s="3">
        <v>0</v>
      </c>
      <c r="I1108" s="3">
        <v>0</v>
      </c>
      <c r="J1108" s="3">
        <v>1</v>
      </c>
      <c r="K1108" s="4">
        <v>36</v>
      </c>
    </row>
    <row r="1109" spans="1:11">
      <c r="A1109" s="6">
        <v>2020</v>
      </c>
      <c r="B1109" t="s">
        <v>93</v>
      </c>
      <c r="C1109" t="s">
        <v>94</v>
      </c>
      <c r="D1109" t="s">
        <v>35</v>
      </c>
      <c r="E1109" t="s">
        <v>36</v>
      </c>
      <c r="F1109" s="4">
        <v>21</v>
      </c>
      <c r="G1109" s="6">
        <v>7</v>
      </c>
      <c r="H1109" s="3">
        <v>1.8E-3</v>
      </c>
      <c r="I1109" s="3">
        <v>1.4000000000000002E-3</v>
      </c>
      <c r="J1109" s="3">
        <v>1</v>
      </c>
      <c r="K1109" s="4">
        <v>21</v>
      </c>
    </row>
    <row r="1110" spans="1:11">
      <c r="A1110" s="6">
        <v>2020</v>
      </c>
      <c r="B1110" t="s">
        <v>93</v>
      </c>
      <c r="C1110" t="s">
        <v>94</v>
      </c>
      <c r="D1110" t="s">
        <v>39</v>
      </c>
      <c r="E1110" t="s">
        <v>40</v>
      </c>
      <c r="F1110" s="4">
        <v>17</v>
      </c>
      <c r="G1110" s="6">
        <v>57</v>
      </c>
      <c r="H1110" s="3">
        <v>1E-4</v>
      </c>
      <c r="I1110" s="3">
        <v>1E-4</v>
      </c>
      <c r="J1110" s="3">
        <v>1</v>
      </c>
      <c r="K1110" s="4">
        <v>17</v>
      </c>
    </row>
    <row r="1111" spans="1:11">
      <c r="A1111" s="6">
        <v>2020</v>
      </c>
      <c r="B1111" t="s">
        <v>93</v>
      </c>
      <c r="C1111" t="s">
        <v>94</v>
      </c>
      <c r="D1111" t="s">
        <v>37</v>
      </c>
      <c r="E1111" t="s">
        <v>38</v>
      </c>
      <c r="F1111" s="4">
        <v>10</v>
      </c>
      <c r="G1111" s="6">
        <v>7</v>
      </c>
      <c r="H1111" s="3">
        <v>0</v>
      </c>
      <c r="I1111" s="3">
        <v>0</v>
      </c>
      <c r="J1111" s="3">
        <v>1</v>
      </c>
      <c r="K1111" s="4">
        <v>10</v>
      </c>
    </row>
    <row r="1112" spans="1:11">
      <c r="A1112" s="6">
        <v>2020</v>
      </c>
      <c r="B1112" t="s">
        <v>93</v>
      </c>
      <c r="C1112" t="s">
        <v>94</v>
      </c>
      <c r="D1112" t="s">
        <v>33</v>
      </c>
      <c r="E1112" t="s">
        <v>21</v>
      </c>
      <c r="F1112" s="4">
        <v>9</v>
      </c>
      <c r="G1112" s="6">
        <v>14</v>
      </c>
      <c r="H1112" s="3">
        <v>2.0000000000000001E-4</v>
      </c>
      <c r="I1112" s="3">
        <v>2.9999999999999997E-4</v>
      </c>
      <c r="J1112" s="3">
        <v>1</v>
      </c>
      <c r="K1112" s="4">
        <v>9</v>
      </c>
    </row>
    <row r="1113" spans="1:11">
      <c r="A1113" s="6">
        <v>2020</v>
      </c>
      <c r="B1113" t="s">
        <v>93</v>
      </c>
      <c r="C1113" t="s">
        <v>94</v>
      </c>
      <c r="D1113" t="s">
        <v>45</v>
      </c>
      <c r="E1113" t="s">
        <v>21</v>
      </c>
      <c r="F1113" s="4">
        <v>3</v>
      </c>
      <c r="G1113" s="6">
        <v>2</v>
      </c>
      <c r="H1113" s="3">
        <v>0</v>
      </c>
      <c r="I1113" s="3">
        <v>0</v>
      </c>
      <c r="J1113" s="3">
        <v>1</v>
      </c>
      <c r="K1113" s="4">
        <v>3</v>
      </c>
    </row>
    <row r="1114" spans="1:11">
      <c r="A1114" s="6">
        <v>2020</v>
      </c>
      <c r="B1114" t="s">
        <v>93</v>
      </c>
      <c r="C1114" t="s">
        <v>94</v>
      </c>
      <c r="D1114" t="s">
        <v>49</v>
      </c>
      <c r="E1114" t="s">
        <v>50</v>
      </c>
      <c r="F1114" s="4">
        <v>3</v>
      </c>
      <c r="G1114" s="6">
        <v>1</v>
      </c>
      <c r="H1114" s="3">
        <v>0</v>
      </c>
      <c r="I1114" s="3">
        <v>0</v>
      </c>
      <c r="J1114" s="3">
        <v>1</v>
      </c>
      <c r="K1114" s="4">
        <v>3</v>
      </c>
    </row>
    <row r="1115" spans="1:11">
      <c r="A1115" s="6">
        <v>2020</v>
      </c>
      <c r="B1115" t="s">
        <v>93</v>
      </c>
      <c r="C1115" t="s">
        <v>94</v>
      </c>
      <c r="D1115" t="s">
        <v>63</v>
      </c>
      <c r="E1115" t="s">
        <v>21</v>
      </c>
      <c r="F1115" s="4">
        <v>3</v>
      </c>
      <c r="G1115" s="6">
        <v>1</v>
      </c>
      <c r="H1115" s="3">
        <v>0</v>
      </c>
      <c r="I1115" s="3">
        <v>0</v>
      </c>
      <c r="J1115" s="3">
        <v>1</v>
      </c>
      <c r="K1115" s="4">
        <v>3</v>
      </c>
    </row>
    <row r="1116" spans="1:11">
      <c r="A1116" s="6">
        <v>2020</v>
      </c>
      <c r="B1116" t="s">
        <v>97</v>
      </c>
      <c r="C1116" t="s">
        <v>98</v>
      </c>
      <c r="D1116" t="s">
        <v>16</v>
      </c>
      <c r="E1116" t="s">
        <v>17</v>
      </c>
      <c r="F1116" s="4">
        <v>223038</v>
      </c>
      <c r="G1116" s="5">
        <v>18518</v>
      </c>
      <c r="H1116" s="3">
        <v>5.0000000000000001E-4</v>
      </c>
      <c r="I1116" s="3">
        <v>4.0000000000000002E-4</v>
      </c>
      <c r="J1116" s="3">
        <v>1</v>
      </c>
      <c r="K1116" s="4">
        <v>223038</v>
      </c>
    </row>
    <row r="1117" spans="1:11">
      <c r="A1117" s="6">
        <v>2020</v>
      </c>
      <c r="B1117" t="s">
        <v>97</v>
      </c>
      <c r="C1117" t="s">
        <v>98</v>
      </c>
      <c r="D1117" t="s">
        <v>95</v>
      </c>
      <c r="E1117" t="s">
        <v>96</v>
      </c>
      <c r="F1117" s="4">
        <v>144463</v>
      </c>
      <c r="G1117" s="5">
        <v>279217</v>
      </c>
      <c r="H1117" s="3">
        <v>6.6E-3</v>
      </c>
      <c r="I1117" s="3">
        <v>1.03E-2</v>
      </c>
      <c r="J1117" s="3">
        <v>1</v>
      </c>
      <c r="K1117" s="4">
        <v>144463</v>
      </c>
    </row>
    <row r="1118" spans="1:11">
      <c r="A1118" s="6">
        <v>2020</v>
      </c>
      <c r="B1118" t="s">
        <v>97</v>
      </c>
      <c r="C1118" t="s">
        <v>98</v>
      </c>
      <c r="D1118" t="s">
        <v>25</v>
      </c>
      <c r="E1118" t="s">
        <v>26</v>
      </c>
      <c r="F1118" s="4">
        <v>12331</v>
      </c>
      <c r="G1118" s="5">
        <v>20023</v>
      </c>
      <c r="H1118" s="3">
        <v>5.0000000000000001E-4</v>
      </c>
      <c r="I1118" s="3">
        <v>2.9999999999999997E-4</v>
      </c>
      <c r="J1118" s="3">
        <v>1</v>
      </c>
      <c r="K1118" s="4">
        <v>12331</v>
      </c>
    </row>
    <row r="1119" spans="1:11">
      <c r="A1119" s="6">
        <v>2020</v>
      </c>
      <c r="B1119" t="s">
        <v>97</v>
      </c>
      <c r="C1119" t="s">
        <v>98</v>
      </c>
      <c r="D1119" t="s">
        <v>27</v>
      </c>
      <c r="E1119" t="s">
        <v>26</v>
      </c>
      <c r="F1119" s="4">
        <v>6852</v>
      </c>
      <c r="G1119" s="5">
        <v>5539</v>
      </c>
      <c r="H1119" s="3">
        <v>2.9999999999999997E-4</v>
      </c>
      <c r="I1119" s="3">
        <v>2.9999999999999997E-4</v>
      </c>
      <c r="J1119" s="3">
        <v>1</v>
      </c>
      <c r="K1119" s="4">
        <v>6852</v>
      </c>
    </row>
    <row r="1120" spans="1:11">
      <c r="A1120" s="6">
        <v>2020</v>
      </c>
      <c r="B1120" t="s">
        <v>97</v>
      </c>
      <c r="C1120" t="s">
        <v>98</v>
      </c>
      <c r="D1120" t="s">
        <v>20</v>
      </c>
      <c r="E1120" t="s">
        <v>21</v>
      </c>
      <c r="F1120" s="4">
        <v>5794</v>
      </c>
      <c r="G1120" s="6">
        <v>758</v>
      </c>
      <c r="H1120" s="3">
        <v>1.1000000000000001E-3</v>
      </c>
      <c r="I1120" s="3">
        <v>1.4000000000000002E-3</v>
      </c>
      <c r="J1120" s="3">
        <v>1</v>
      </c>
      <c r="K1120" s="4">
        <v>5794</v>
      </c>
    </row>
    <row r="1121" spans="1:11">
      <c r="A1121" s="6">
        <v>2020</v>
      </c>
      <c r="B1121" t="s">
        <v>97</v>
      </c>
      <c r="C1121" t="s">
        <v>98</v>
      </c>
      <c r="D1121" t="s">
        <v>18</v>
      </c>
      <c r="E1121" t="s">
        <v>19</v>
      </c>
      <c r="F1121" s="4">
        <v>3192</v>
      </c>
      <c r="G1121" s="5">
        <v>1559</v>
      </c>
      <c r="H1121" s="3">
        <v>4.0000000000000002E-4</v>
      </c>
      <c r="I1121" s="3">
        <v>5.0000000000000001E-4</v>
      </c>
      <c r="J1121" s="3">
        <v>1</v>
      </c>
      <c r="K1121" s="4">
        <v>3192</v>
      </c>
    </row>
    <row r="1122" spans="1:11">
      <c r="A1122" s="6">
        <v>2020</v>
      </c>
      <c r="B1122" t="s">
        <v>97</v>
      </c>
      <c r="C1122" t="s">
        <v>98</v>
      </c>
      <c r="D1122" t="s">
        <v>30</v>
      </c>
      <c r="E1122" t="s">
        <v>19</v>
      </c>
      <c r="F1122" s="4">
        <v>2724</v>
      </c>
      <c r="G1122" s="6">
        <v>938</v>
      </c>
      <c r="H1122" s="3">
        <v>1E-4</v>
      </c>
      <c r="I1122" s="3">
        <v>1E-4</v>
      </c>
      <c r="J1122" s="3">
        <v>1</v>
      </c>
      <c r="K1122" s="4">
        <v>2724</v>
      </c>
    </row>
    <row r="1123" spans="1:11">
      <c r="A1123" s="6">
        <v>2020</v>
      </c>
      <c r="B1123" t="s">
        <v>97</v>
      </c>
      <c r="C1123" t="s">
        <v>98</v>
      </c>
      <c r="D1123" t="s">
        <v>23</v>
      </c>
      <c r="E1123" t="s">
        <v>24</v>
      </c>
      <c r="F1123" s="4">
        <v>2698</v>
      </c>
      <c r="G1123" s="6">
        <v>540</v>
      </c>
      <c r="H1123" s="3">
        <v>0</v>
      </c>
      <c r="I1123" s="3">
        <v>0</v>
      </c>
      <c r="J1123" s="3">
        <v>1</v>
      </c>
      <c r="K1123" s="4">
        <v>2698</v>
      </c>
    </row>
    <row r="1124" spans="1:11">
      <c r="A1124" s="6">
        <v>2020</v>
      </c>
      <c r="B1124" t="s">
        <v>97</v>
      </c>
      <c r="C1124" t="s">
        <v>98</v>
      </c>
      <c r="D1124" t="s">
        <v>15</v>
      </c>
      <c r="F1124" s="4">
        <v>2327</v>
      </c>
      <c r="G1124" s="5">
        <v>14230</v>
      </c>
      <c r="J1124" s="3">
        <v>1</v>
      </c>
      <c r="K1124" s="4">
        <v>2327</v>
      </c>
    </row>
    <row r="1125" spans="1:11">
      <c r="A1125" s="6">
        <v>2020</v>
      </c>
      <c r="B1125" t="s">
        <v>97</v>
      </c>
      <c r="C1125" t="s">
        <v>98</v>
      </c>
      <c r="D1125" t="s">
        <v>29</v>
      </c>
      <c r="E1125" t="s">
        <v>19</v>
      </c>
      <c r="F1125" s="4">
        <v>994</v>
      </c>
      <c r="G1125" s="5">
        <v>1403</v>
      </c>
      <c r="H1125" s="3">
        <v>1E-4</v>
      </c>
      <c r="I1125" s="3">
        <v>1E-4</v>
      </c>
      <c r="J1125" s="3">
        <v>1</v>
      </c>
      <c r="K1125" s="4">
        <v>994</v>
      </c>
    </row>
    <row r="1126" spans="1:11">
      <c r="A1126" s="6">
        <v>2020</v>
      </c>
      <c r="B1126" t="s">
        <v>97</v>
      </c>
      <c r="C1126" t="s">
        <v>98</v>
      </c>
      <c r="D1126" t="s">
        <v>64</v>
      </c>
      <c r="E1126" t="s">
        <v>50</v>
      </c>
      <c r="F1126" s="4">
        <v>754</v>
      </c>
      <c r="G1126" s="6">
        <v>836</v>
      </c>
      <c r="H1126" s="3">
        <v>1.5E-3</v>
      </c>
      <c r="I1126" s="3">
        <v>1.4000000000000002E-3</v>
      </c>
      <c r="J1126" s="3">
        <v>1</v>
      </c>
      <c r="K1126" s="4">
        <v>754</v>
      </c>
    </row>
    <row r="1127" spans="1:11">
      <c r="A1127" s="6">
        <v>2020</v>
      </c>
      <c r="B1127" t="s">
        <v>97</v>
      </c>
      <c r="C1127" t="s">
        <v>98</v>
      </c>
      <c r="D1127" t="s">
        <v>41</v>
      </c>
      <c r="E1127" t="s">
        <v>26</v>
      </c>
      <c r="F1127" s="4">
        <v>447</v>
      </c>
      <c r="G1127" s="6">
        <v>840</v>
      </c>
      <c r="H1127" s="3">
        <v>1E-4</v>
      </c>
      <c r="I1127" s="3">
        <v>0</v>
      </c>
      <c r="J1127" s="3">
        <v>1</v>
      </c>
      <c r="K1127" s="4">
        <v>447</v>
      </c>
    </row>
    <row r="1128" spans="1:11">
      <c r="A1128" s="6">
        <v>2020</v>
      </c>
      <c r="B1128" t="s">
        <v>97</v>
      </c>
      <c r="C1128" t="s">
        <v>98</v>
      </c>
      <c r="D1128" t="s">
        <v>67</v>
      </c>
      <c r="E1128" t="s">
        <v>68</v>
      </c>
      <c r="F1128" s="4">
        <v>415</v>
      </c>
      <c r="G1128" s="5">
        <v>2302</v>
      </c>
      <c r="H1128" s="3">
        <v>1E-4</v>
      </c>
      <c r="I1128" s="3">
        <v>1E-4</v>
      </c>
      <c r="J1128" s="3">
        <v>1</v>
      </c>
      <c r="K1128" s="4">
        <v>415</v>
      </c>
    </row>
    <row r="1129" spans="1:11">
      <c r="A1129" s="6">
        <v>2020</v>
      </c>
      <c r="B1129" t="s">
        <v>97</v>
      </c>
      <c r="C1129" t="s">
        <v>98</v>
      </c>
      <c r="D1129" t="s">
        <v>44</v>
      </c>
      <c r="E1129" t="s">
        <v>26</v>
      </c>
      <c r="F1129" s="4">
        <v>253</v>
      </c>
      <c r="G1129" s="6">
        <v>377</v>
      </c>
      <c r="H1129" s="3">
        <v>1E-4</v>
      </c>
      <c r="I1129" s="3">
        <v>1E-4</v>
      </c>
      <c r="J1129" s="3">
        <v>1</v>
      </c>
      <c r="K1129" s="4">
        <v>253</v>
      </c>
    </row>
    <row r="1130" spans="1:11">
      <c r="A1130" s="6">
        <v>2020</v>
      </c>
      <c r="B1130" t="s">
        <v>97</v>
      </c>
      <c r="C1130" t="s">
        <v>98</v>
      </c>
      <c r="D1130" t="s">
        <v>52</v>
      </c>
      <c r="E1130" t="s">
        <v>53</v>
      </c>
      <c r="F1130" s="4">
        <v>104</v>
      </c>
      <c r="G1130" s="6">
        <v>94</v>
      </c>
      <c r="H1130" s="3">
        <v>1E-4</v>
      </c>
      <c r="I1130" s="3">
        <v>1E-4</v>
      </c>
      <c r="J1130" s="3">
        <v>1</v>
      </c>
      <c r="K1130" s="4">
        <v>104</v>
      </c>
    </row>
    <row r="1131" spans="1:11">
      <c r="A1131" s="6">
        <v>2020</v>
      </c>
      <c r="B1131" t="s">
        <v>97</v>
      </c>
      <c r="C1131" t="s">
        <v>98</v>
      </c>
      <c r="D1131" t="s">
        <v>28</v>
      </c>
      <c r="E1131" t="s">
        <v>24</v>
      </c>
      <c r="F1131" s="4">
        <v>102</v>
      </c>
      <c r="G1131" s="6">
        <v>67</v>
      </c>
      <c r="H1131" s="3">
        <v>0</v>
      </c>
      <c r="I1131" s="3">
        <v>0</v>
      </c>
      <c r="J1131" s="3">
        <v>1</v>
      </c>
      <c r="K1131" s="4">
        <v>102</v>
      </c>
    </row>
    <row r="1132" spans="1:11">
      <c r="A1132" s="6">
        <v>2020</v>
      </c>
      <c r="B1132" t="s">
        <v>97</v>
      </c>
      <c r="C1132" t="s">
        <v>98</v>
      </c>
      <c r="D1132" t="s">
        <v>46</v>
      </c>
      <c r="E1132" t="s">
        <v>40</v>
      </c>
      <c r="F1132" s="4">
        <v>51</v>
      </c>
      <c r="G1132" s="6">
        <v>56</v>
      </c>
      <c r="H1132" s="3">
        <v>0</v>
      </c>
      <c r="I1132" s="3">
        <v>0</v>
      </c>
      <c r="J1132" s="3">
        <v>1</v>
      </c>
      <c r="K1132" s="4">
        <v>51</v>
      </c>
    </row>
    <row r="1133" spans="1:11">
      <c r="A1133" s="6">
        <v>2020</v>
      </c>
      <c r="B1133" t="s">
        <v>97</v>
      </c>
      <c r="C1133" t="s">
        <v>98</v>
      </c>
      <c r="D1133" t="s">
        <v>37</v>
      </c>
      <c r="E1133" t="s">
        <v>38</v>
      </c>
      <c r="F1133" s="4">
        <v>16</v>
      </c>
      <c r="G1133" s="6">
        <v>12</v>
      </c>
      <c r="H1133" s="3">
        <v>0</v>
      </c>
      <c r="I1133" s="3">
        <v>0</v>
      </c>
      <c r="J1133" s="3">
        <v>1</v>
      </c>
      <c r="K1133" s="4">
        <v>16</v>
      </c>
    </row>
    <row r="1134" spans="1:11">
      <c r="A1134" s="6">
        <v>2020</v>
      </c>
      <c r="B1134" t="s">
        <v>97</v>
      </c>
      <c r="C1134" t="s">
        <v>98</v>
      </c>
      <c r="D1134" t="s">
        <v>56</v>
      </c>
      <c r="E1134" t="s">
        <v>57</v>
      </c>
      <c r="F1134" s="4">
        <v>8</v>
      </c>
      <c r="G1134" s="6">
        <v>32</v>
      </c>
      <c r="H1134" s="3">
        <v>0</v>
      </c>
      <c r="I1134" s="3">
        <v>0</v>
      </c>
      <c r="J1134" s="3">
        <v>1</v>
      </c>
      <c r="K1134" s="4">
        <v>8</v>
      </c>
    </row>
    <row r="1135" spans="1:11">
      <c r="A1135" s="6">
        <v>2020</v>
      </c>
      <c r="B1135" t="s">
        <v>97</v>
      </c>
      <c r="C1135" t="s">
        <v>98</v>
      </c>
      <c r="D1135" t="s">
        <v>81</v>
      </c>
      <c r="E1135" t="s">
        <v>50</v>
      </c>
      <c r="F1135" s="4">
        <v>5</v>
      </c>
      <c r="G1135" s="6">
        <v>4</v>
      </c>
      <c r="H1135" s="3">
        <v>1E-4</v>
      </c>
      <c r="I1135" s="3">
        <v>1E-4</v>
      </c>
      <c r="J1135" s="3">
        <v>1</v>
      </c>
      <c r="K1135" s="4">
        <v>5</v>
      </c>
    </row>
    <row r="1136" spans="1:11">
      <c r="A1136" s="6">
        <v>2020</v>
      </c>
      <c r="B1136" t="s">
        <v>97</v>
      </c>
      <c r="C1136" t="s">
        <v>98</v>
      </c>
      <c r="D1136" t="s">
        <v>45</v>
      </c>
      <c r="E1136" t="s">
        <v>21</v>
      </c>
      <c r="F1136" s="4">
        <v>4</v>
      </c>
      <c r="G1136" s="6">
        <v>2</v>
      </c>
      <c r="H1136" s="3">
        <v>0</v>
      </c>
      <c r="I1136" s="3">
        <v>0</v>
      </c>
      <c r="J1136" s="3">
        <v>1</v>
      </c>
      <c r="K1136" s="4">
        <v>4</v>
      </c>
    </row>
    <row r="1137" spans="1:11">
      <c r="A1137" s="6">
        <v>2020</v>
      </c>
      <c r="B1137" t="s">
        <v>97</v>
      </c>
      <c r="C1137" t="s">
        <v>98</v>
      </c>
      <c r="D1137" t="s">
        <v>63</v>
      </c>
      <c r="E1137" t="s">
        <v>21</v>
      </c>
      <c r="F1137" s="4">
        <v>4</v>
      </c>
      <c r="G1137" s="6">
        <v>2</v>
      </c>
      <c r="H1137" s="3">
        <v>0</v>
      </c>
      <c r="I1137" s="3">
        <v>0</v>
      </c>
      <c r="J1137" s="3">
        <v>1</v>
      </c>
      <c r="K1137" s="4">
        <v>4</v>
      </c>
    </row>
    <row r="1138" spans="1:11">
      <c r="A1138" s="6">
        <v>2020</v>
      </c>
      <c r="B1138" t="s">
        <v>97</v>
      </c>
      <c r="C1138" t="s">
        <v>98</v>
      </c>
      <c r="D1138" t="s">
        <v>79</v>
      </c>
      <c r="E1138" t="s">
        <v>21</v>
      </c>
      <c r="F1138" s="4">
        <v>3</v>
      </c>
      <c r="G1138" s="6">
        <v>4</v>
      </c>
      <c r="H1138" s="3">
        <v>1E-4</v>
      </c>
      <c r="I1138" s="3">
        <v>2.0000000000000001E-4</v>
      </c>
      <c r="J1138" s="3">
        <v>1</v>
      </c>
      <c r="K1138" s="4">
        <v>3</v>
      </c>
    </row>
    <row r="1139" spans="1:11">
      <c r="A1139" s="6">
        <v>2020</v>
      </c>
      <c r="B1139" t="s">
        <v>97</v>
      </c>
      <c r="C1139" t="s">
        <v>98</v>
      </c>
      <c r="D1139" t="s">
        <v>39</v>
      </c>
      <c r="E1139" t="s">
        <v>40</v>
      </c>
      <c r="F1139" s="4">
        <v>1</v>
      </c>
      <c r="G1139" s="6">
        <v>4</v>
      </c>
      <c r="H1139" s="3">
        <v>0</v>
      </c>
      <c r="I1139" s="3">
        <v>0</v>
      </c>
      <c r="J1139" s="3">
        <v>1</v>
      </c>
      <c r="K1139" s="4">
        <v>1</v>
      </c>
    </row>
    <row r="1140" spans="1:11">
      <c r="A1140" s="6">
        <v>2020</v>
      </c>
      <c r="B1140" t="s">
        <v>99</v>
      </c>
      <c r="C1140" t="s">
        <v>100</v>
      </c>
      <c r="D1140" t="s">
        <v>16</v>
      </c>
      <c r="E1140" t="s">
        <v>17</v>
      </c>
      <c r="F1140" s="4">
        <v>60478</v>
      </c>
      <c r="G1140" s="5">
        <v>5878</v>
      </c>
      <c r="H1140" s="3">
        <v>1E-4</v>
      </c>
      <c r="I1140" s="3">
        <v>1E-4</v>
      </c>
      <c r="J1140" s="3">
        <v>1</v>
      </c>
      <c r="K1140" s="4">
        <v>60478</v>
      </c>
    </row>
    <row r="1141" spans="1:11">
      <c r="A1141" s="6">
        <v>2020</v>
      </c>
      <c r="B1141" t="s">
        <v>99</v>
      </c>
      <c r="C1141" t="s">
        <v>100</v>
      </c>
      <c r="D1141" t="s">
        <v>30</v>
      </c>
      <c r="E1141" t="s">
        <v>19</v>
      </c>
      <c r="F1141" s="4">
        <v>52481</v>
      </c>
      <c r="G1141" s="5">
        <v>20874</v>
      </c>
      <c r="H1141" s="3">
        <v>2.5000000000000001E-3</v>
      </c>
      <c r="I1141" s="3">
        <v>2.5000000000000001E-3</v>
      </c>
      <c r="J1141" s="3">
        <v>1</v>
      </c>
      <c r="K1141" s="4">
        <v>52481</v>
      </c>
    </row>
    <row r="1142" spans="1:11">
      <c r="A1142" s="6">
        <v>2020</v>
      </c>
      <c r="B1142" t="s">
        <v>99</v>
      </c>
      <c r="C1142" t="s">
        <v>100</v>
      </c>
      <c r="D1142" t="s">
        <v>56</v>
      </c>
      <c r="E1142" t="s">
        <v>57</v>
      </c>
      <c r="F1142" s="4">
        <v>51333</v>
      </c>
      <c r="G1142" s="5">
        <v>94434</v>
      </c>
      <c r="H1142" s="3">
        <v>7.6E-3</v>
      </c>
      <c r="I1142" s="3">
        <v>5.3E-3</v>
      </c>
      <c r="J1142" s="3">
        <v>1</v>
      </c>
      <c r="K1142" s="4">
        <v>51333</v>
      </c>
    </row>
    <row r="1143" spans="1:11">
      <c r="A1143" s="6">
        <v>2020</v>
      </c>
      <c r="B1143" t="s">
        <v>99</v>
      </c>
      <c r="C1143" t="s">
        <v>100</v>
      </c>
      <c r="D1143" t="s">
        <v>46</v>
      </c>
      <c r="E1143" t="s">
        <v>40</v>
      </c>
      <c r="F1143" s="4">
        <v>40027</v>
      </c>
      <c r="G1143" s="5">
        <v>59432</v>
      </c>
      <c r="H1143" s="3">
        <v>4.0999999999999995E-3</v>
      </c>
      <c r="I1143" s="3">
        <v>5.4000000000000003E-3</v>
      </c>
      <c r="J1143" s="3">
        <v>1</v>
      </c>
      <c r="K1143" s="4">
        <v>40027</v>
      </c>
    </row>
    <row r="1144" spans="1:11">
      <c r="A1144" s="6">
        <v>2020</v>
      </c>
      <c r="B1144" t="s">
        <v>99</v>
      </c>
      <c r="C1144" t="s">
        <v>100</v>
      </c>
      <c r="D1144" t="s">
        <v>23</v>
      </c>
      <c r="E1144" t="s">
        <v>24</v>
      </c>
      <c r="F1144" s="4">
        <v>37446</v>
      </c>
      <c r="G1144" s="5">
        <v>7029</v>
      </c>
      <c r="H1144" s="3">
        <v>4.0000000000000002E-4</v>
      </c>
      <c r="I1144" s="3">
        <v>4.0000000000000002E-4</v>
      </c>
      <c r="J1144" s="3">
        <v>1</v>
      </c>
      <c r="K1144" s="4">
        <v>37446</v>
      </c>
    </row>
    <row r="1145" spans="1:11">
      <c r="A1145" s="6">
        <v>2020</v>
      </c>
      <c r="B1145" t="s">
        <v>99</v>
      </c>
      <c r="C1145" t="s">
        <v>100</v>
      </c>
      <c r="D1145" t="s">
        <v>37</v>
      </c>
      <c r="E1145" t="s">
        <v>38</v>
      </c>
      <c r="F1145" s="4">
        <v>36649</v>
      </c>
      <c r="G1145" s="5">
        <v>41786</v>
      </c>
      <c r="H1145" s="3">
        <v>4.1999999999999997E-3</v>
      </c>
      <c r="I1145" s="3">
        <v>5.7999999999999996E-3</v>
      </c>
      <c r="J1145" s="3">
        <v>1</v>
      </c>
      <c r="K1145" s="4">
        <v>36649</v>
      </c>
    </row>
    <row r="1146" spans="1:11">
      <c r="A1146" s="6">
        <v>2020</v>
      </c>
      <c r="B1146" t="s">
        <v>99</v>
      </c>
      <c r="C1146" t="s">
        <v>100</v>
      </c>
      <c r="D1146" t="s">
        <v>15</v>
      </c>
      <c r="F1146" s="4">
        <v>34512</v>
      </c>
      <c r="G1146" s="5">
        <v>52522</v>
      </c>
      <c r="J1146" s="3">
        <v>1</v>
      </c>
      <c r="K1146" s="4">
        <v>34512</v>
      </c>
    </row>
    <row r="1147" spans="1:11">
      <c r="A1147" s="6">
        <v>2020</v>
      </c>
      <c r="B1147" t="s">
        <v>99</v>
      </c>
      <c r="C1147" t="s">
        <v>100</v>
      </c>
      <c r="D1147" t="s">
        <v>27</v>
      </c>
      <c r="E1147" t="s">
        <v>26</v>
      </c>
      <c r="F1147" s="4">
        <v>20720</v>
      </c>
      <c r="G1147" s="5">
        <v>21164</v>
      </c>
      <c r="H1147" s="3">
        <v>8.0000000000000004E-4</v>
      </c>
      <c r="I1147" s="3">
        <v>1.1000000000000001E-3</v>
      </c>
      <c r="J1147" s="3">
        <v>1</v>
      </c>
      <c r="K1147" s="4">
        <v>20720</v>
      </c>
    </row>
    <row r="1148" spans="1:11">
      <c r="A1148" s="6">
        <v>2020</v>
      </c>
      <c r="B1148" t="s">
        <v>99</v>
      </c>
      <c r="C1148" t="s">
        <v>100</v>
      </c>
      <c r="D1148" t="s">
        <v>29</v>
      </c>
      <c r="E1148" t="s">
        <v>19</v>
      </c>
      <c r="F1148" s="4">
        <v>17705</v>
      </c>
      <c r="G1148" s="5">
        <v>23216</v>
      </c>
      <c r="H1148" s="3">
        <v>2.3999999999999998E-3</v>
      </c>
      <c r="I1148" s="3">
        <v>2.2000000000000001E-3</v>
      </c>
      <c r="J1148" s="3">
        <v>1</v>
      </c>
      <c r="K1148" s="4">
        <v>17705</v>
      </c>
    </row>
    <row r="1149" spans="1:11">
      <c r="A1149" s="6">
        <v>2020</v>
      </c>
      <c r="B1149" t="s">
        <v>99</v>
      </c>
      <c r="C1149" t="s">
        <v>100</v>
      </c>
      <c r="D1149" t="s">
        <v>28</v>
      </c>
      <c r="E1149" t="s">
        <v>24</v>
      </c>
      <c r="F1149" s="4">
        <v>16041</v>
      </c>
      <c r="G1149" s="5">
        <v>19764</v>
      </c>
      <c r="H1149" s="3">
        <v>1.5E-3</v>
      </c>
      <c r="I1149" s="3">
        <v>1.5E-3</v>
      </c>
      <c r="J1149" s="3">
        <v>1</v>
      </c>
      <c r="K1149" s="4">
        <v>16041</v>
      </c>
    </row>
    <row r="1150" spans="1:11">
      <c r="A1150" s="6">
        <v>2020</v>
      </c>
      <c r="B1150" t="s">
        <v>99</v>
      </c>
      <c r="C1150" t="s">
        <v>100</v>
      </c>
      <c r="D1150" t="s">
        <v>44</v>
      </c>
      <c r="E1150" t="s">
        <v>26</v>
      </c>
      <c r="F1150" s="4">
        <v>6653</v>
      </c>
      <c r="G1150" s="5">
        <v>9984</v>
      </c>
      <c r="H1150" s="3">
        <v>1.7000000000000001E-3</v>
      </c>
      <c r="I1150" s="3">
        <v>1.9E-3</v>
      </c>
      <c r="J1150" s="3">
        <v>1</v>
      </c>
      <c r="K1150" s="4">
        <v>6653</v>
      </c>
    </row>
    <row r="1151" spans="1:11">
      <c r="A1151" s="6">
        <v>2020</v>
      </c>
      <c r="B1151" t="s">
        <v>99</v>
      </c>
      <c r="C1151" t="s">
        <v>100</v>
      </c>
      <c r="D1151" t="s">
        <v>18</v>
      </c>
      <c r="E1151" t="s">
        <v>19</v>
      </c>
      <c r="F1151" s="4">
        <v>6600</v>
      </c>
      <c r="G1151" s="5">
        <v>2613</v>
      </c>
      <c r="H1151" s="3">
        <v>8.9999999999999998E-4</v>
      </c>
      <c r="I1151" s="3">
        <v>8.0000000000000004E-4</v>
      </c>
      <c r="J1151" s="3">
        <v>1</v>
      </c>
      <c r="K1151" s="4">
        <v>6600</v>
      </c>
    </row>
    <row r="1152" spans="1:11">
      <c r="A1152" s="6">
        <v>2020</v>
      </c>
      <c r="B1152" t="s">
        <v>99</v>
      </c>
      <c r="C1152" t="s">
        <v>100</v>
      </c>
      <c r="D1152" t="s">
        <v>60</v>
      </c>
      <c r="E1152" t="s">
        <v>43</v>
      </c>
      <c r="F1152" s="4">
        <v>3924</v>
      </c>
      <c r="G1152" s="6">
        <v>889</v>
      </c>
      <c r="H1152" s="3">
        <v>8.0000000000000004E-4</v>
      </c>
      <c r="I1152" s="3">
        <v>7.000000000000001E-4</v>
      </c>
      <c r="J1152" s="3">
        <v>1</v>
      </c>
      <c r="K1152" s="4">
        <v>3924</v>
      </c>
    </row>
    <row r="1153" spans="1:11">
      <c r="A1153" s="6">
        <v>2020</v>
      </c>
      <c r="B1153" t="s">
        <v>99</v>
      </c>
      <c r="C1153" t="s">
        <v>100</v>
      </c>
      <c r="D1153" t="s">
        <v>67</v>
      </c>
      <c r="E1153" t="s">
        <v>68</v>
      </c>
      <c r="F1153" s="4">
        <v>648</v>
      </c>
      <c r="G1153" s="5">
        <v>3041</v>
      </c>
      <c r="H1153" s="3">
        <v>2.0000000000000001E-4</v>
      </c>
      <c r="I1153" s="3">
        <v>2.0000000000000001E-4</v>
      </c>
      <c r="J1153" s="3">
        <v>1</v>
      </c>
      <c r="K1153" s="4">
        <v>648</v>
      </c>
    </row>
    <row r="1154" spans="1:11">
      <c r="A1154" s="6">
        <v>2020</v>
      </c>
      <c r="B1154" t="s">
        <v>99</v>
      </c>
      <c r="C1154" t="s">
        <v>100</v>
      </c>
      <c r="D1154" t="s">
        <v>52</v>
      </c>
      <c r="E1154" t="s">
        <v>53</v>
      </c>
      <c r="F1154" s="4">
        <v>564</v>
      </c>
      <c r="G1154" s="6">
        <v>511</v>
      </c>
      <c r="H1154" s="3">
        <v>8.0000000000000004E-4</v>
      </c>
      <c r="I1154" s="3">
        <v>7.000000000000001E-4</v>
      </c>
      <c r="J1154" s="3">
        <v>1</v>
      </c>
      <c r="K1154" s="4">
        <v>564</v>
      </c>
    </row>
    <row r="1155" spans="1:11">
      <c r="A1155" s="6">
        <v>2020</v>
      </c>
      <c r="B1155" t="s">
        <v>99</v>
      </c>
      <c r="C1155" t="s">
        <v>100</v>
      </c>
      <c r="D1155" t="s">
        <v>20</v>
      </c>
      <c r="E1155" t="s">
        <v>21</v>
      </c>
      <c r="F1155" s="4">
        <v>518</v>
      </c>
      <c r="G1155" s="6">
        <v>54</v>
      </c>
      <c r="H1155" s="3">
        <v>1E-4</v>
      </c>
      <c r="I1155" s="3">
        <v>1E-4</v>
      </c>
      <c r="J1155" s="3">
        <v>1</v>
      </c>
      <c r="K1155" s="4">
        <v>518</v>
      </c>
    </row>
    <row r="1156" spans="1:11">
      <c r="A1156" s="6">
        <v>2020</v>
      </c>
      <c r="B1156" t="s">
        <v>99</v>
      </c>
      <c r="C1156" t="s">
        <v>100</v>
      </c>
      <c r="D1156" t="s">
        <v>64</v>
      </c>
      <c r="E1156" t="s">
        <v>50</v>
      </c>
      <c r="F1156" s="4">
        <v>386</v>
      </c>
      <c r="G1156" s="6">
        <v>403</v>
      </c>
      <c r="H1156" s="3">
        <v>7.000000000000001E-4</v>
      </c>
      <c r="I1156" s="3">
        <v>7.000000000000001E-4</v>
      </c>
      <c r="J1156" s="3">
        <v>1</v>
      </c>
      <c r="K1156" s="4">
        <v>386</v>
      </c>
    </row>
    <row r="1157" spans="1:11">
      <c r="A1157" s="6">
        <v>2020</v>
      </c>
      <c r="B1157" t="s">
        <v>99</v>
      </c>
      <c r="C1157" t="s">
        <v>100</v>
      </c>
      <c r="D1157" t="s">
        <v>39</v>
      </c>
      <c r="E1157" t="s">
        <v>40</v>
      </c>
      <c r="F1157" s="4">
        <v>356</v>
      </c>
      <c r="G1157" s="5">
        <v>1956</v>
      </c>
      <c r="H1157" s="3">
        <v>1.1000000000000001E-3</v>
      </c>
      <c r="I1157" s="3">
        <v>2.7000000000000001E-3</v>
      </c>
      <c r="J1157" s="3">
        <v>1</v>
      </c>
      <c r="K1157" s="4">
        <v>356</v>
      </c>
    </row>
    <row r="1158" spans="1:11">
      <c r="A1158" s="6">
        <v>2020</v>
      </c>
      <c r="B1158" t="s">
        <v>99</v>
      </c>
      <c r="C1158" t="s">
        <v>100</v>
      </c>
      <c r="D1158" t="s">
        <v>71</v>
      </c>
      <c r="E1158" t="s">
        <v>72</v>
      </c>
      <c r="F1158" s="4">
        <v>277</v>
      </c>
      <c r="G1158" s="5">
        <v>1382</v>
      </c>
      <c r="H1158" s="3">
        <v>0</v>
      </c>
      <c r="I1158" s="3">
        <v>1E-4</v>
      </c>
      <c r="J1158" s="3">
        <v>1</v>
      </c>
      <c r="K1158" s="4">
        <v>277</v>
      </c>
    </row>
    <row r="1159" spans="1:11">
      <c r="A1159" s="6">
        <v>2020</v>
      </c>
      <c r="B1159" t="s">
        <v>99</v>
      </c>
      <c r="C1159" t="s">
        <v>100</v>
      </c>
      <c r="D1159" t="s">
        <v>58</v>
      </c>
      <c r="E1159" t="s">
        <v>59</v>
      </c>
      <c r="F1159" s="4">
        <v>276</v>
      </c>
      <c r="G1159" s="6">
        <v>185</v>
      </c>
      <c r="H1159" s="3">
        <v>1E-4</v>
      </c>
      <c r="I1159" s="3">
        <v>2.0000000000000001E-4</v>
      </c>
      <c r="J1159" s="3">
        <v>1</v>
      </c>
      <c r="K1159" s="4">
        <v>276</v>
      </c>
    </row>
    <row r="1160" spans="1:11">
      <c r="A1160" s="6">
        <v>2020</v>
      </c>
      <c r="B1160" t="s">
        <v>99</v>
      </c>
      <c r="C1160" t="s">
        <v>100</v>
      </c>
      <c r="D1160" t="s">
        <v>66</v>
      </c>
      <c r="E1160" t="s">
        <v>59</v>
      </c>
      <c r="F1160" s="4">
        <v>268</v>
      </c>
      <c r="G1160" s="6">
        <v>111</v>
      </c>
      <c r="H1160" s="3">
        <v>1E-4</v>
      </c>
      <c r="I1160" s="3">
        <v>1E-4</v>
      </c>
      <c r="J1160" s="3">
        <v>1</v>
      </c>
      <c r="K1160" s="4">
        <v>268</v>
      </c>
    </row>
    <row r="1161" spans="1:11">
      <c r="A1161" s="6">
        <v>2020</v>
      </c>
      <c r="B1161" t="s">
        <v>99</v>
      </c>
      <c r="C1161" t="s">
        <v>100</v>
      </c>
      <c r="D1161" t="s">
        <v>41</v>
      </c>
      <c r="E1161" t="s">
        <v>26</v>
      </c>
      <c r="F1161" s="4">
        <v>195</v>
      </c>
      <c r="G1161" s="6">
        <v>567</v>
      </c>
      <c r="H1161" s="3">
        <v>0</v>
      </c>
      <c r="I1161" s="3">
        <v>0</v>
      </c>
      <c r="J1161" s="3">
        <v>1</v>
      </c>
      <c r="K1161" s="4">
        <v>195</v>
      </c>
    </row>
    <row r="1162" spans="1:11">
      <c r="A1162" s="6">
        <v>2020</v>
      </c>
      <c r="B1162" t="s">
        <v>99</v>
      </c>
      <c r="C1162" t="s">
        <v>100</v>
      </c>
      <c r="D1162" t="s">
        <v>65</v>
      </c>
      <c r="E1162" t="s">
        <v>59</v>
      </c>
      <c r="F1162" s="4">
        <v>102</v>
      </c>
      <c r="G1162" s="6">
        <v>101</v>
      </c>
      <c r="H1162" s="3">
        <v>0</v>
      </c>
      <c r="I1162" s="3">
        <v>0</v>
      </c>
      <c r="J1162" s="3">
        <v>1</v>
      </c>
      <c r="K1162" s="4">
        <v>102</v>
      </c>
    </row>
    <row r="1163" spans="1:11">
      <c r="A1163" s="6">
        <v>2020</v>
      </c>
      <c r="B1163" t="s">
        <v>99</v>
      </c>
      <c r="C1163" t="s">
        <v>100</v>
      </c>
      <c r="D1163" t="s">
        <v>32</v>
      </c>
      <c r="E1163" t="s">
        <v>21</v>
      </c>
      <c r="F1163" s="4">
        <v>70</v>
      </c>
      <c r="G1163" s="6">
        <v>94</v>
      </c>
      <c r="H1163" s="3">
        <v>5.0000000000000001E-4</v>
      </c>
      <c r="I1163" s="3">
        <v>5.0000000000000001E-4</v>
      </c>
      <c r="J1163" s="3">
        <v>1</v>
      </c>
      <c r="K1163" s="4">
        <v>70</v>
      </c>
    </row>
    <row r="1164" spans="1:11">
      <c r="A1164" s="6">
        <v>2020</v>
      </c>
      <c r="B1164" t="s">
        <v>99</v>
      </c>
      <c r="C1164" t="s">
        <v>100</v>
      </c>
      <c r="D1164" t="s">
        <v>25</v>
      </c>
      <c r="E1164" t="s">
        <v>26</v>
      </c>
      <c r="F1164" s="4">
        <v>29</v>
      </c>
      <c r="G1164" s="6">
        <v>47</v>
      </c>
      <c r="H1164" s="3">
        <v>0</v>
      </c>
      <c r="I1164" s="3">
        <v>0</v>
      </c>
      <c r="J1164" s="3">
        <v>1</v>
      </c>
      <c r="K1164" s="4">
        <v>29</v>
      </c>
    </row>
    <row r="1165" spans="1:11">
      <c r="A1165" s="6">
        <v>2020</v>
      </c>
      <c r="B1165" t="s">
        <v>99</v>
      </c>
      <c r="C1165" t="s">
        <v>100</v>
      </c>
      <c r="D1165" t="s">
        <v>33</v>
      </c>
      <c r="E1165" t="s">
        <v>21</v>
      </c>
      <c r="F1165" s="4">
        <v>24</v>
      </c>
      <c r="G1165" s="6">
        <v>32</v>
      </c>
      <c r="H1165" s="3">
        <v>5.0000000000000001E-4</v>
      </c>
      <c r="I1165" s="3">
        <v>5.9999999999999995E-4</v>
      </c>
      <c r="J1165" s="3">
        <v>1</v>
      </c>
      <c r="K1165" s="4">
        <v>24</v>
      </c>
    </row>
    <row r="1166" spans="1:11">
      <c r="A1166" s="6">
        <v>2020</v>
      </c>
      <c r="B1166" t="s">
        <v>99</v>
      </c>
      <c r="C1166" t="s">
        <v>100</v>
      </c>
      <c r="D1166" t="s">
        <v>75</v>
      </c>
      <c r="E1166" t="s">
        <v>59</v>
      </c>
      <c r="F1166" s="4">
        <v>23</v>
      </c>
      <c r="G1166" s="6">
        <v>16</v>
      </c>
      <c r="H1166" s="3">
        <v>0</v>
      </c>
      <c r="I1166" s="3">
        <v>0</v>
      </c>
      <c r="J1166" s="3">
        <v>1</v>
      </c>
      <c r="K1166" s="4">
        <v>23</v>
      </c>
    </row>
    <row r="1167" spans="1:11">
      <c r="A1167" s="6">
        <v>2020</v>
      </c>
      <c r="B1167" t="s">
        <v>99</v>
      </c>
      <c r="C1167" t="s">
        <v>100</v>
      </c>
      <c r="D1167" t="s">
        <v>77</v>
      </c>
      <c r="E1167" t="s">
        <v>59</v>
      </c>
      <c r="F1167" s="4">
        <v>20</v>
      </c>
      <c r="G1167" s="6">
        <v>15</v>
      </c>
      <c r="H1167" s="3">
        <v>1E-4</v>
      </c>
      <c r="I1167" s="3">
        <v>1E-4</v>
      </c>
      <c r="J1167" s="3">
        <v>1</v>
      </c>
      <c r="K1167" s="4">
        <v>20</v>
      </c>
    </row>
    <row r="1168" spans="1:11">
      <c r="A1168" s="6">
        <v>2020</v>
      </c>
      <c r="B1168" t="s">
        <v>99</v>
      </c>
      <c r="C1168" t="s">
        <v>100</v>
      </c>
      <c r="D1168" t="s">
        <v>63</v>
      </c>
      <c r="E1168" t="s">
        <v>21</v>
      </c>
      <c r="F1168" s="4">
        <v>15</v>
      </c>
      <c r="G1168" s="6">
        <v>9</v>
      </c>
      <c r="H1168" s="3">
        <v>2.0000000000000001E-4</v>
      </c>
      <c r="I1168" s="3">
        <v>2.0000000000000001E-4</v>
      </c>
      <c r="J1168" s="3">
        <v>1</v>
      </c>
      <c r="K1168" s="4">
        <v>15</v>
      </c>
    </row>
    <row r="1169" spans="1:11">
      <c r="A1169" s="6">
        <v>2020</v>
      </c>
      <c r="B1169" t="s">
        <v>99</v>
      </c>
      <c r="C1169" t="s">
        <v>100</v>
      </c>
      <c r="D1169" t="s">
        <v>101</v>
      </c>
      <c r="E1169" t="s">
        <v>59</v>
      </c>
      <c r="F1169" s="4">
        <v>14</v>
      </c>
      <c r="G1169" s="6">
        <v>15</v>
      </c>
      <c r="H1169" s="3">
        <v>0</v>
      </c>
      <c r="I1169" s="3">
        <v>0</v>
      </c>
      <c r="J1169" s="3">
        <v>1</v>
      </c>
      <c r="K1169" s="4">
        <v>14</v>
      </c>
    </row>
    <row r="1170" spans="1:11">
      <c r="A1170" s="6">
        <v>2020</v>
      </c>
      <c r="B1170" t="s">
        <v>99</v>
      </c>
      <c r="C1170" t="s">
        <v>100</v>
      </c>
      <c r="D1170" t="s">
        <v>102</v>
      </c>
      <c r="E1170" t="s">
        <v>59</v>
      </c>
      <c r="F1170" s="4">
        <v>11</v>
      </c>
      <c r="G1170" s="6">
        <v>20</v>
      </c>
      <c r="H1170" s="3">
        <v>0</v>
      </c>
      <c r="I1170" s="3">
        <v>0</v>
      </c>
      <c r="J1170" s="3">
        <v>1</v>
      </c>
      <c r="K1170" s="4">
        <v>11</v>
      </c>
    </row>
    <row r="1171" spans="1:11">
      <c r="A1171" s="6">
        <v>2020</v>
      </c>
      <c r="B1171" t="s">
        <v>99</v>
      </c>
      <c r="C1171" t="s">
        <v>100</v>
      </c>
      <c r="D1171" t="s">
        <v>82</v>
      </c>
      <c r="E1171" t="s">
        <v>59</v>
      </c>
      <c r="F1171" s="4">
        <v>10</v>
      </c>
      <c r="G1171" s="6">
        <v>6</v>
      </c>
      <c r="H1171" s="3">
        <v>0</v>
      </c>
      <c r="I1171" s="3">
        <v>0</v>
      </c>
      <c r="J1171" s="3">
        <v>1</v>
      </c>
      <c r="K1171" s="4">
        <v>10</v>
      </c>
    </row>
    <row r="1172" spans="1:11">
      <c r="A1172" s="6">
        <v>2020</v>
      </c>
      <c r="B1172" t="s">
        <v>99</v>
      </c>
      <c r="C1172" t="s">
        <v>100</v>
      </c>
      <c r="D1172" t="s">
        <v>45</v>
      </c>
      <c r="E1172" t="s">
        <v>21</v>
      </c>
      <c r="F1172" s="4">
        <v>10</v>
      </c>
      <c r="G1172" s="6">
        <v>9</v>
      </c>
      <c r="H1172" s="3">
        <v>1E-4</v>
      </c>
      <c r="I1172" s="3">
        <v>1E-4</v>
      </c>
      <c r="J1172" s="3">
        <v>1</v>
      </c>
      <c r="K1172" s="4">
        <v>10</v>
      </c>
    </row>
    <row r="1173" spans="1:11">
      <c r="A1173" s="6">
        <v>2020</v>
      </c>
      <c r="B1173" t="s">
        <v>99</v>
      </c>
      <c r="C1173" t="s">
        <v>100</v>
      </c>
      <c r="D1173" t="s">
        <v>70</v>
      </c>
      <c r="E1173" t="s">
        <v>21</v>
      </c>
      <c r="F1173" s="4">
        <v>9</v>
      </c>
      <c r="G1173" s="6">
        <v>5</v>
      </c>
      <c r="H1173" s="3">
        <v>1E-4</v>
      </c>
      <c r="I1173" s="3">
        <v>2.0000000000000001E-4</v>
      </c>
      <c r="J1173" s="3">
        <v>1</v>
      </c>
      <c r="K1173" s="4">
        <v>9</v>
      </c>
    </row>
    <row r="1174" spans="1:11">
      <c r="A1174" s="6">
        <v>2020</v>
      </c>
      <c r="B1174" t="s">
        <v>99</v>
      </c>
      <c r="C1174" t="s">
        <v>100</v>
      </c>
      <c r="D1174" t="s">
        <v>106</v>
      </c>
      <c r="E1174" t="s">
        <v>59</v>
      </c>
      <c r="F1174" s="4">
        <v>8</v>
      </c>
      <c r="G1174" s="6">
        <v>1</v>
      </c>
      <c r="H1174" s="3">
        <v>0</v>
      </c>
      <c r="I1174" s="3">
        <v>0</v>
      </c>
      <c r="J1174" s="3">
        <v>1</v>
      </c>
      <c r="K1174" s="4">
        <v>8</v>
      </c>
    </row>
    <row r="1175" spans="1:11">
      <c r="A1175" s="6">
        <v>2020</v>
      </c>
      <c r="B1175" t="s">
        <v>99</v>
      </c>
      <c r="C1175" t="s">
        <v>100</v>
      </c>
      <c r="D1175" t="s">
        <v>103</v>
      </c>
      <c r="E1175" t="s">
        <v>59</v>
      </c>
      <c r="F1175" s="4">
        <v>8</v>
      </c>
      <c r="G1175" s="6">
        <v>4</v>
      </c>
      <c r="H1175" s="3">
        <v>0</v>
      </c>
      <c r="I1175" s="3">
        <v>0</v>
      </c>
      <c r="J1175" s="3">
        <v>1</v>
      </c>
      <c r="K1175" s="4">
        <v>8</v>
      </c>
    </row>
    <row r="1176" spans="1:11">
      <c r="A1176" s="6">
        <v>2020</v>
      </c>
      <c r="B1176" t="s">
        <v>99</v>
      </c>
      <c r="C1176" t="s">
        <v>100</v>
      </c>
      <c r="D1176" t="s">
        <v>61</v>
      </c>
      <c r="E1176" t="s">
        <v>24</v>
      </c>
      <c r="F1176" s="4">
        <v>7</v>
      </c>
      <c r="G1176" s="6">
        <v>2</v>
      </c>
      <c r="H1176" s="3">
        <v>0</v>
      </c>
      <c r="I1176" s="3">
        <v>0</v>
      </c>
      <c r="J1176" s="3">
        <v>1</v>
      </c>
      <c r="K1176" s="4">
        <v>7</v>
      </c>
    </row>
    <row r="1177" spans="1:11">
      <c r="A1177" s="6">
        <v>2020</v>
      </c>
      <c r="B1177" t="s">
        <v>99</v>
      </c>
      <c r="C1177" t="s">
        <v>100</v>
      </c>
      <c r="D1177" t="s">
        <v>35</v>
      </c>
      <c r="E1177" t="s">
        <v>36</v>
      </c>
      <c r="F1177" s="4">
        <v>5</v>
      </c>
      <c r="G1177" s="6">
        <v>3</v>
      </c>
      <c r="H1177" s="3">
        <v>4.0000000000000002E-4</v>
      </c>
      <c r="I1177" s="3">
        <v>5.9999999999999995E-4</v>
      </c>
      <c r="J1177" s="3">
        <v>1</v>
      </c>
      <c r="K1177" s="4">
        <v>5</v>
      </c>
    </row>
    <row r="1178" spans="1:11">
      <c r="A1178" s="6">
        <v>2020</v>
      </c>
      <c r="B1178" t="s">
        <v>99</v>
      </c>
      <c r="C1178" t="s">
        <v>100</v>
      </c>
      <c r="D1178" t="s">
        <v>22</v>
      </c>
      <c r="E1178" t="s">
        <v>21</v>
      </c>
      <c r="F1178" s="4">
        <v>3</v>
      </c>
      <c r="G1178" s="6">
        <v>1</v>
      </c>
      <c r="H1178" s="3">
        <v>0</v>
      </c>
      <c r="I1178" s="3">
        <v>0</v>
      </c>
      <c r="J1178" s="3">
        <v>1</v>
      </c>
      <c r="K1178" s="4">
        <v>3</v>
      </c>
    </row>
    <row r="1179" spans="1:11">
      <c r="A1179" s="6">
        <v>2020</v>
      </c>
      <c r="B1179" t="s">
        <v>99</v>
      </c>
      <c r="C1179" t="s">
        <v>100</v>
      </c>
      <c r="D1179" t="s">
        <v>51</v>
      </c>
      <c r="E1179" t="s">
        <v>21</v>
      </c>
      <c r="F1179" s="4">
        <v>3</v>
      </c>
      <c r="G1179" s="6">
        <v>5</v>
      </c>
      <c r="H1179" s="3">
        <v>1E-4</v>
      </c>
      <c r="I1179" s="3">
        <v>1E-4</v>
      </c>
      <c r="J1179" s="3">
        <v>1</v>
      </c>
      <c r="K1179" s="4">
        <v>3</v>
      </c>
    </row>
    <row r="1180" spans="1:11">
      <c r="A1180" s="6">
        <v>2020</v>
      </c>
      <c r="B1180" t="s">
        <v>99</v>
      </c>
      <c r="C1180" t="s">
        <v>100</v>
      </c>
      <c r="D1180" t="s">
        <v>78</v>
      </c>
      <c r="E1180" t="s">
        <v>24</v>
      </c>
      <c r="F1180" s="4">
        <v>2</v>
      </c>
      <c r="G1180" s="6">
        <v>3</v>
      </c>
      <c r="H1180" s="3">
        <v>4.0000000000000002E-4</v>
      </c>
      <c r="I1180" s="3">
        <v>4.0000000000000002E-4</v>
      </c>
      <c r="J1180" s="3">
        <v>1</v>
      </c>
      <c r="K1180" s="4">
        <v>2</v>
      </c>
    </row>
    <row r="1181" spans="1:11">
      <c r="A1181" s="6">
        <v>2020</v>
      </c>
      <c r="B1181" t="s">
        <v>104</v>
      </c>
      <c r="C1181" t="s">
        <v>105</v>
      </c>
      <c r="D1181" t="s">
        <v>30</v>
      </c>
      <c r="E1181" t="s">
        <v>19</v>
      </c>
      <c r="F1181" s="4">
        <v>56994</v>
      </c>
      <c r="G1181" s="5">
        <v>22496</v>
      </c>
      <c r="H1181" s="3">
        <v>2.7000000000000001E-3</v>
      </c>
      <c r="I1181" s="3">
        <v>2.7000000000000001E-3</v>
      </c>
      <c r="J1181" s="3">
        <v>1</v>
      </c>
      <c r="K1181" s="4">
        <v>56994</v>
      </c>
    </row>
    <row r="1182" spans="1:11">
      <c r="A1182" s="6">
        <v>2020</v>
      </c>
      <c r="B1182" t="s">
        <v>104</v>
      </c>
      <c r="C1182" t="s">
        <v>105</v>
      </c>
      <c r="D1182" t="s">
        <v>15</v>
      </c>
      <c r="F1182" s="4">
        <v>29417</v>
      </c>
      <c r="G1182" s="5">
        <v>37611</v>
      </c>
      <c r="J1182" s="3">
        <v>1</v>
      </c>
      <c r="K1182" s="4">
        <v>29417</v>
      </c>
    </row>
    <row r="1183" spans="1:11">
      <c r="A1183" s="6">
        <v>2020</v>
      </c>
      <c r="B1183" t="s">
        <v>104</v>
      </c>
      <c r="C1183" t="s">
        <v>105</v>
      </c>
      <c r="D1183" t="s">
        <v>46</v>
      </c>
      <c r="E1183" t="s">
        <v>40</v>
      </c>
      <c r="F1183" s="4">
        <v>29004</v>
      </c>
      <c r="G1183" s="5">
        <v>41629</v>
      </c>
      <c r="H1183" s="3">
        <v>3.0000000000000001E-3</v>
      </c>
      <c r="I1183" s="3">
        <v>3.8E-3</v>
      </c>
      <c r="J1183" s="3">
        <v>1</v>
      </c>
      <c r="K1183" s="4">
        <v>29004</v>
      </c>
    </row>
    <row r="1184" spans="1:11">
      <c r="A1184" s="6">
        <v>2020</v>
      </c>
      <c r="B1184" t="s">
        <v>104</v>
      </c>
      <c r="C1184" t="s">
        <v>105</v>
      </c>
      <c r="D1184" t="s">
        <v>27</v>
      </c>
      <c r="E1184" t="s">
        <v>26</v>
      </c>
      <c r="F1184" s="4">
        <v>22641</v>
      </c>
      <c r="G1184" s="5">
        <v>24058</v>
      </c>
      <c r="H1184" s="3">
        <v>8.9999999999999998E-4</v>
      </c>
      <c r="I1184" s="3">
        <v>1.1999999999999999E-3</v>
      </c>
      <c r="J1184" s="3">
        <v>1</v>
      </c>
      <c r="K1184" s="4">
        <v>22641</v>
      </c>
    </row>
    <row r="1185" spans="1:11">
      <c r="A1185" s="6">
        <v>2020</v>
      </c>
      <c r="B1185" t="s">
        <v>104</v>
      </c>
      <c r="C1185" t="s">
        <v>105</v>
      </c>
      <c r="D1185" t="s">
        <v>29</v>
      </c>
      <c r="E1185" t="s">
        <v>19</v>
      </c>
      <c r="F1185" s="4">
        <v>11422</v>
      </c>
      <c r="G1185" s="5">
        <v>16092</v>
      </c>
      <c r="H1185" s="3">
        <v>1.6000000000000001E-3</v>
      </c>
      <c r="I1185" s="3">
        <v>1.5E-3</v>
      </c>
      <c r="J1185" s="3">
        <v>1</v>
      </c>
      <c r="K1185" s="4">
        <v>11422</v>
      </c>
    </row>
    <row r="1186" spans="1:11">
      <c r="A1186" s="6">
        <v>2020</v>
      </c>
      <c r="B1186" t="s">
        <v>104</v>
      </c>
      <c r="C1186" t="s">
        <v>105</v>
      </c>
      <c r="D1186" t="s">
        <v>16</v>
      </c>
      <c r="E1186" t="s">
        <v>17</v>
      </c>
      <c r="F1186" s="4">
        <v>6031</v>
      </c>
      <c r="G1186" s="6">
        <v>616</v>
      </c>
      <c r="H1186" s="3">
        <v>0</v>
      </c>
      <c r="I1186" s="3">
        <v>0</v>
      </c>
      <c r="J1186" s="3">
        <v>1</v>
      </c>
      <c r="K1186" s="4">
        <v>6031</v>
      </c>
    </row>
    <row r="1187" spans="1:11">
      <c r="A1187" s="6">
        <v>2020</v>
      </c>
      <c r="B1187" t="s">
        <v>104</v>
      </c>
      <c r="C1187" t="s">
        <v>105</v>
      </c>
      <c r="D1187" t="s">
        <v>28</v>
      </c>
      <c r="E1187" t="s">
        <v>24</v>
      </c>
      <c r="F1187" s="4">
        <v>5370</v>
      </c>
      <c r="G1187" s="5">
        <v>6539</v>
      </c>
      <c r="H1187" s="3">
        <v>5.0000000000000001E-4</v>
      </c>
      <c r="I1187" s="3">
        <v>5.0000000000000001E-4</v>
      </c>
      <c r="J1187" s="3">
        <v>1</v>
      </c>
      <c r="K1187" s="4">
        <v>5370</v>
      </c>
    </row>
    <row r="1188" spans="1:11">
      <c r="A1188" s="6">
        <v>2020</v>
      </c>
      <c r="B1188" t="s">
        <v>104</v>
      </c>
      <c r="C1188" t="s">
        <v>105</v>
      </c>
      <c r="D1188" t="s">
        <v>23</v>
      </c>
      <c r="E1188" t="s">
        <v>24</v>
      </c>
      <c r="F1188" s="4">
        <v>5235</v>
      </c>
      <c r="G1188" s="6">
        <v>930</v>
      </c>
      <c r="H1188" s="3">
        <v>1E-4</v>
      </c>
      <c r="I1188" s="3">
        <v>0</v>
      </c>
      <c r="J1188" s="3">
        <v>1</v>
      </c>
      <c r="K1188" s="4">
        <v>5235</v>
      </c>
    </row>
    <row r="1189" spans="1:11">
      <c r="A1189" s="6">
        <v>2020</v>
      </c>
      <c r="B1189" t="s">
        <v>104</v>
      </c>
      <c r="C1189" t="s">
        <v>105</v>
      </c>
      <c r="D1189" t="s">
        <v>44</v>
      </c>
      <c r="E1189" t="s">
        <v>26</v>
      </c>
      <c r="F1189" s="4">
        <v>4891</v>
      </c>
      <c r="G1189" s="5">
        <v>6996</v>
      </c>
      <c r="H1189" s="3">
        <v>1.2999999999999999E-3</v>
      </c>
      <c r="I1189" s="3">
        <v>1.2999999999999999E-3</v>
      </c>
      <c r="J1189" s="3">
        <v>1</v>
      </c>
      <c r="K1189" s="4">
        <v>4891</v>
      </c>
    </row>
    <row r="1190" spans="1:11">
      <c r="A1190" s="6">
        <v>2020</v>
      </c>
      <c r="B1190" t="s">
        <v>104</v>
      </c>
      <c r="C1190" t="s">
        <v>105</v>
      </c>
      <c r="D1190" t="s">
        <v>18</v>
      </c>
      <c r="E1190" t="s">
        <v>19</v>
      </c>
      <c r="F1190" s="4">
        <v>4426</v>
      </c>
      <c r="G1190" s="5">
        <v>1801</v>
      </c>
      <c r="H1190" s="3">
        <v>5.9999999999999995E-4</v>
      </c>
      <c r="I1190" s="3">
        <v>5.9999999999999995E-4</v>
      </c>
      <c r="J1190" s="3">
        <v>1</v>
      </c>
      <c r="K1190" s="4">
        <v>4426</v>
      </c>
    </row>
    <row r="1191" spans="1:11">
      <c r="A1191" s="6">
        <v>2020</v>
      </c>
      <c r="B1191" t="s">
        <v>104</v>
      </c>
      <c r="C1191" t="s">
        <v>105</v>
      </c>
      <c r="D1191" t="s">
        <v>56</v>
      </c>
      <c r="E1191" t="s">
        <v>57</v>
      </c>
      <c r="F1191" s="4">
        <v>4376</v>
      </c>
      <c r="G1191" s="5">
        <v>7890</v>
      </c>
      <c r="H1191" s="3">
        <v>5.9999999999999995E-4</v>
      </c>
      <c r="I1191" s="3">
        <v>4.0000000000000002E-4</v>
      </c>
      <c r="J1191" s="3">
        <v>1</v>
      </c>
      <c r="K1191" s="4">
        <v>4376</v>
      </c>
    </row>
    <row r="1192" spans="1:11">
      <c r="A1192" s="6">
        <v>2020</v>
      </c>
      <c r="B1192" t="s">
        <v>104</v>
      </c>
      <c r="C1192" t="s">
        <v>105</v>
      </c>
      <c r="D1192" t="s">
        <v>37</v>
      </c>
      <c r="E1192" t="s">
        <v>38</v>
      </c>
      <c r="F1192" s="4">
        <v>2863</v>
      </c>
      <c r="G1192" s="5">
        <v>2379</v>
      </c>
      <c r="H1192" s="3">
        <v>2.9999999999999997E-4</v>
      </c>
      <c r="I1192" s="3">
        <v>2.9999999999999997E-4</v>
      </c>
      <c r="J1192" s="3">
        <v>1</v>
      </c>
      <c r="K1192" s="4">
        <v>2863</v>
      </c>
    </row>
    <row r="1193" spans="1:11">
      <c r="A1193" s="6">
        <v>2020</v>
      </c>
      <c r="B1193" t="s">
        <v>104</v>
      </c>
      <c r="C1193" t="s">
        <v>105</v>
      </c>
      <c r="D1193" t="s">
        <v>60</v>
      </c>
      <c r="E1193" t="s">
        <v>43</v>
      </c>
      <c r="F1193" s="4">
        <v>2724</v>
      </c>
      <c r="G1193" s="6">
        <v>595</v>
      </c>
      <c r="H1193" s="3">
        <v>5.9999999999999995E-4</v>
      </c>
      <c r="I1193" s="3">
        <v>5.0000000000000001E-4</v>
      </c>
      <c r="J1193" s="3">
        <v>1</v>
      </c>
      <c r="K1193" s="4">
        <v>2724</v>
      </c>
    </row>
    <row r="1194" spans="1:11">
      <c r="A1194" s="6">
        <v>2020</v>
      </c>
      <c r="B1194" t="s">
        <v>104</v>
      </c>
      <c r="C1194" t="s">
        <v>105</v>
      </c>
      <c r="D1194" t="s">
        <v>95</v>
      </c>
      <c r="E1194" t="s">
        <v>96</v>
      </c>
      <c r="F1194" s="4">
        <v>1962</v>
      </c>
      <c r="G1194" s="5">
        <v>2244</v>
      </c>
      <c r="H1194" s="3">
        <v>1E-4</v>
      </c>
      <c r="I1194" s="3">
        <v>1E-4</v>
      </c>
      <c r="J1194" s="3">
        <v>1</v>
      </c>
      <c r="K1194" s="4">
        <v>1962</v>
      </c>
    </row>
    <row r="1195" spans="1:11">
      <c r="A1195" s="6">
        <v>2020</v>
      </c>
      <c r="B1195" t="s">
        <v>104</v>
      </c>
      <c r="C1195" t="s">
        <v>105</v>
      </c>
      <c r="D1195" t="s">
        <v>52</v>
      </c>
      <c r="E1195" t="s">
        <v>53</v>
      </c>
      <c r="F1195" s="4">
        <v>349</v>
      </c>
      <c r="G1195" s="6">
        <v>348</v>
      </c>
      <c r="H1195" s="3">
        <v>5.0000000000000001E-4</v>
      </c>
      <c r="I1195" s="3">
        <v>5.0000000000000001E-4</v>
      </c>
      <c r="J1195" s="3">
        <v>1</v>
      </c>
      <c r="K1195" s="4">
        <v>349</v>
      </c>
    </row>
    <row r="1196" spans="1:11">
      <c r="A1196" s="6">
        <v>2020</v>
      </c>
      <c r="B1196" t="s">
        <v>104</v>
      </c>
      <c r="C1196" t="s">
        <v>105</v>
      </c>
      <c r="D1196" t="s">
        <v>64</v>
      </c>
      <c r="E1196" t="s">
        <v>50</v>
      </c>
      <c r="F1196" s="4">
        <v>337</v>
      </c>
      <c r="G1196" s="6">
        <v>332</v>
      </c>
      <c r="H1196" s="3">
        <v>7.000000000000001E-4</v>
      </c>
      <c r="I1196" s="3">
        <v>5.9999999999999995E-4</v>
      </c>
      <c r="J1196" s="3">
        <v>1</v>
      </c>
      <c r="K1196" s="4">
        <v>337</v>
      </c>
    </row>
    <row r="1197" spans="1:11">
      <c r="A1197" s="6">
        <v>2020</v>
      </c>
      <c r="B1197" t="s">
        <v>104</v>
      </c>
      <c r="C1197" t="s">
        <v>105</v>
      </c>
      <c r="D1197" t="s">
        <v>39</v>
      </c>
      <c r="E1197" t="s">
        <v>40</v>
      </c>
      <c r="F1197" s="4">
        <v>317</v>
      </c>
      <c r="G1197" s="6">
        <v>927</v>
      </c>
      <c r="H1197" s="3">
        <v>1E-3</v>
      </c>
      <c r="I1197" s="3">
        <v>1.2999999999999999E-3</v>
      </c>
      <c r="J1197" s="3">
        <v>1</v>
      </c>
      <c r="K1197" s="4">
        <v>317</v>
      </c>
    </row>
    <row r="1198" spans="1:11">
      <c r="A1198" s="6">
        <v>2020</v>
      </c>
      <c r="B1198" t="s">
        <v>104</v>
      </c>
      <c r="C1198" t="s">
        <v>105</v>
      </c>
      <c r="D1198" t="s">
        <v>65</v>
      </c>
      <c r="E1198" t="s">
        <v>59</v>
      </c>
      <c r="F1198" s="4">
        <v>215</v>
      </c>
      <c r="G1198" s="6">
        <v>209</v>
      </c>
      <c r="H1198" s="3">
        <v>0</v>
      </c>
      <c r="I1198" s="3">
        <v>0</v>
      </c>
      <c r="J1198" s="3">
        <v>1</v>
      </c>
      <c r="K1198" s="4">
        <v>215</v>
      </c>
    </row>
    <row r="1199" spans="1:11">
      <c r="A1199" s="6">
        <v>2020</v>
      </c>
      <c r="B1199" t="s">
        <v>104</v>
      </c>
      <c r="C1199" t="s">
        <v>105</v>
      </c>
      <c r="D1199" t="s">
        <v>67</v>
      </c>
      <c r="E1199" t="s">
        <v>68</v>
      </c>
      <c r="F1199" s="4">
        <v>180</v>
      </c>
      <c r="G1199" s="6">
        <v>531</v>
      </c>
      <c r="H1199" s="3">
        <v>1E-4</v>
      </c>
      <c r="I1199" s="3">
        <v>0</v>
      </c>
      <c r="J1199" s="3">
        <v>1</v>
      </c>
      <c r="K1199" s="4">
        <v>180</v>
      </c>
    </row>
    <row r="1200" spans="1:11">
      <c r="A1200" s="6">
        <v>2020</v>
      </c>
      <c r="B1200" t="s">
        <v>104</v>
      </c>
      <c r="C1200" t="s">
        <v>105</v>
      </c>
      <c r="D1200" t="s">
        <v>41</v>
      </c>
      <c r="E1200" t="s">
        <v>26</v>
      </c>
      <c r="F1200" s="4">
        <v>169</v>
      </c>
      <c r="G1200" s="6">
        <v>813</v>
      </c>
      <c r="H1200" s="3">
        <v>0</v>
      </c>
      <c r="I1200" s="3">
        <v>0</v>
      </c>
      <c r="J1200" s="3">
        <v>1</v>
      </c>
      <c r="K1200" s="4">
        <v>169</v>
      </c>
    </row>
    <row r="1201" spans="1:11">
      <c r="A1201" s="6">
        <v>2020</v>
      </c>
      <c r="B1201" t="s">
        <v>104</v>
      </c>
      <c r="C1201" t="s">
        <v>105</v>
      </c>
      <c r="D1201" t="s">
        <v>66</v>
      </c>
      <c r="E1201" t="s">
        <v>59</v>
      </c>
      <c r="F1201" s="4">
        <v>147</v>
      </c>
      <c r="G1201" s="6">
        <v>63</v>
      </c>
      <c r="H1201" s="3">
        <v>0</v>
      </c>
      <c r="I1201" s="3">
        <v>0</v>
      </c>
      <c r="J1201" s="3">
        <v>1</v>
      </c>
      <c r="K1201" s="4">
        <v>147</v>
      </c>
    </row>
    <row r="1202" spans="1:11">
      <c r="A1202" s="6">
        <v>2020</v>
      </c>
      <c r="B1202" t="s">
        <v>104</v>
      </c>
      <c r="C1202" t="s">
        <v>105</v>
      </c>
      <c r="D1202" t="s">
        <v>58</v>
      </c>
      <c r="E1202" t="s">
        <v>59</v>
      </c>
      <c r="F1202" s="4">
        <v>124</v>
      </c>
      <c r="G1202" s="6">
        <v>95</v>
      </c>
      <c r="H1202" s="3">
        <v>1E-4</v>
      </c>
      <c r="I1202" s="3">
        <v>1E-4</v>
      </c>
      <c r="J1202" s="3">
        <v>1</v>
      </c>
      <c r="K1202" s="4">
        <v>124</v>
      </c>
    </row>
    <row r="1203" spans="1:11">
      <c r="A1203" s="6">
        <v>2020</v>
      </c>
      <c r="B1203" t="s">
        <v>104</v>
      </c>
      <c r="C1203" t="s">
        <v>105</v>
      </c>
      <c r="D1203" t="s">
        <v>102</v>
      </c>
      <c r="E1203" t="s">
        <v>59</v>
      </c>
      <c r="F1203" s="4">
        <v>82</v>
      </c>
      <c r="G1203" s="6">
        <v>168</v>
      </c>
      <c r="H1203" s="3">
        <v>0</v>
      </c>
      <c r="I1203" s="3">
        <v>0</v>
      </c>
      <c r="J1203" s="3">
        <v>1</v>
      </c>
      <c r="K1203" s="4">
        <v>82</v>
      </c>
    </row>
    <row r="1204" spans="1:11">
      <c r="A1204" s="6">
        <v>2020</v>
      </c>
      <c r="B1204" t="s">
        <v>104</v>
      </c>
      <c r="C1204" t="s">
        <v>105</v>
      </c>
      <c r="D1204" t="s">
        <v>101</v>
      </c>
      <c r="E1204" t="s">
        <v>59</v>
      </c>
      <c r="F1204" s="4">
        <v>74</v>
      </c>
      <c r="G1204" s="6">
        <v>73</v>
      </c>
      <c r="H1204" s="3">
        <v>0</v>
      </c>
      <c r="I1204" s="3">
        <v>0</v>
      </c>
      <c r="J1204" s="3">
        <v>1</v>
      </c>
      <c r="K1204" s="4">
        <v>74</v>
      </c>
    </row>
    <row r="1205" spans="1:11">
      <c r="A1205" s="6">
        <v>2020</v>
      </c>
      <c r="B1205" t="s">
        <v>104</v>
      </c>
      <c r="C1205" t="s">
        <v>105</v>
      </c>
      <c r="D1205" t="s">
        <v>20</v>
      </c>
      <c r="E1205" t="s">
        <v>21</v>
      </c>
      <c r="F1205" s="4">
        <v>67</v>
      </c>
      <c r="G1205" s="6">
        <v>7</v>
      </c>
      <c r="H1205" s="3">
        <v>0</v>
      </c>
      <c r="I1205" s="3">
        <v>0</v>
      </c>
      <c r="J1205" s="3">
        <v>1</v>
      </c>
      <c r="K1205" s="4">
        <v>67</v>
      </c>
    </row>
    <row r="1206" spans="1:11">
      <c r="A1206" s="6">
        <v>2020</v>
      </c>
      <c r="B1206" t="s">
        <v>104</v>
      </c>
      <c r="C1206" t="s">
        <v>105</v>
      </c>
      <c r="D1206" t="s">
        <v>75</v>
      </c>
      <c r="E1206" t="s">
        <v>59</v>
      </c>
      <c r="F1206" s="4">
        <v>36</v>
      </c>
      <c r="G1206" s="6">
        <v>25</v>
      </c>
      <c r="H1206" s="3">
        <v>0</v>
      </c>
      <c r="I1206" s="3">
        <v>0</v>
      </c>
      <c r="J1206" s="3">
        <v>1</v>
      </c>
      <c r="K1206" s="4">
        <v>36</v>
      </c>
    </row>
    <row r="1207" spans="1:11">
      <c r="A1207" s="6">
        <v>2020</v>
      </c>
      <c r="B1207" t="s">
        <v>104</v>
      </c>
      <c r="C1207" t="s">
        <v>105</v>
      </c>
      <c r="D1207" t="s">
        <v>82</v>
      </c>
      <c r="E1207" t="s">
        <v>59</v>
      </c>
      <c r="F1207" s="4">
        <v>18</v>
      </c>
      <c r="G1207" s="6">
        <v>11</v>
      </c>
      <c r="H1207" s="3">
        <v>0</v>
      </c>
      <c r="I1207" s="3">
        <v>0</v>
      </c>
      <c r="J1207" s="3">
        <v>1</v>
      </c>
      <c r="K1207" s="4">
        <v>18</v>
      </c>
    </row>
    <row r="1208" spans="1:11">
      <c r="A1208" s="6">
        <v>2020</v>
      </c>
      <c r="B1208" t="s">
        <v>104</v>
      </c>
      <c r="C1208" t="s">
        <v>105</v>
      </c>
      <c r="D1208" t="s">
        <v>103</v>
      </c>
      <c r="E1208" t="s">
        <v>59</v>
      </c>
      <c r="F1208" s="4">
        <v>9</v>
      </c>
      <c r="G1208" s="6">
        <v>5</v>
      </c>
      <c r="H1208" s="3">
        <v>0</v>
      </c>
      <c r="I1208" s="3">
        <v>0</v>
      </c>
      <c r="J1208" s="3">
        <v>1</v>
      </c>
      <c r="K1208" s="4">
        <v>9</v>
      </c>
    </row>
    <row r="1209" spans="1:11">
      <c r="A1209" s="6">
        <v>2020</v>
      </c>
      <c r="B1209" t="s">
        <v>104</v>
      </c>
      <c r="C1209" t="s">
        <v>105</v>
      </c>
      <c r="D1209" t="s">
        <v>33</v>
      </c>
      <c r="E1209" t="s">
        <v>21</v>
      </c>
      <c r="F1209" s="4">
        <v>8</v>
      </c>
      <c r="G1209" s="6">
        <v>11</v>
      </c>
      <c r="H1209" s="3">
        <v>2.0000000000000001E-4</v>
      </c>
      <c r="I1209" s="3">
        <v>2.0000000000000001E-4</v>
      </c>
      <c r="J1209" s="3">
        <v>1</v>
      </c>
      <c r="K1209" s="4">
        <v>8</v>
      </c>
    </row>
    <row r="1210" spans="1:11">
      <c r="A1210" s="6">
        <v>2020</v>
      </c>
      <c r="B1210" t="s">
        <v>104</v>
      </c>
      <c r="C1210" t="s">
        <v>105</v>
      </c>
      <c r="D1210" t="s">
        <v>70</v>
      </c>
      <c r="E1210" t="s">
        <v>21</v>
      </c>
      <c r="F1210" s="4">
        <v>7</v>
      </c>
      <c r="G1210" s="6">
        <v>4</v>
      </c>
      <c r="H1210" s="3">
        <v>1E-4</v>
      </c>
      <c r="I1210" s="3">
        <v>1E-4</v>
      </c>
      <c r="J1210" s="3">
        <v>1</v>
      </c>
      <c r="K1210" s="4">
        <v>7</v>
      </c>
    </row>
    <row r="1211" spans="1:11">
      <c r="A1211" s="6">
        <v>2020</v>
      </c>
      <c r="B1211" t="s">
        <v>104</v>
      </c>
      <c r="C1211" t="s">
        <v>105</v>
      </c>
      <c r="D1211" t="s">
        <v>45</v>
      </c>
      <c r="E1211" t="s">
        <v>21</v>
      </c>
      <c r="F1211" s="4">
        <v>6</v>
      </c>
      <c r="G1211" s="6">
        <v>5</v>
      </c>
      <c r="H1211" s="3">
        <v>1E-4</v>
      </c>
      <c r="I1211" s="3">
        <v>1E-4</v>
      </c>
      <c r="J1211" s="3">
        <v>1</v>
      </c>
      <c r="K1211" s="4">
        <v>6</v>
      </c>
    </row>
    <row r="1212" spans="1:11">
      <c r="A1212" s="6">
        <v>2020</v>
      </c>
      <c r="B1212" t="s">
        <v>104</v>
      </c>
      <c r="C1212" t="s">
        <v>105</v>
      </c>
      <c r="D1212" t="s">
        <v>106</v>
      </c>
      <c r="E1212" t="s">
        <v>59</v>
      </c>
      <c r="F1212" s="4">
        <v>6</v>
      </c>
      <c r="G1212" s="6">
        <v>1</v>
      </c>
      <c r="H1212" s="3">
        <v>0</v>
      </c>
      <c r="I1212" s="3">
        <v>0</v>
      </c>
      <c r="J1212" s="3">
        <v>1</v>
      </c>
      <c r="K1212" s="4">
        <v>6</v>
      </c>
    </row>
    <row r="1213" spans="1:11">
      <c r="A1213" s="6">
        <v>2020</v>
      </c>
      <c r="B1213" t="s">
        <v>104</v>
      </c>
      <c r="C1213" t="s">
        <v>105</v>
      </c>
      <c r="D1213" t="s">
        <v>32</v>
      </c>
      <c r="E1213" t="s">
        <v>21</v>
      </c>
      <c r="F1213" s="4">
        <v>5</v>
      </c>
      <c r="G1213" s="6">
        <v>6</v>
      </c>
      <c r="H1213" s="3">
        <v>0</v>
      </c>
      <c r="I1213" s="3">
        <v>0</v>
      </c>
      <c r="J1213" s="3">
        <v>1</v>
      </c>
      <c r="K1213" s="4">
        <v>5</v>
      </c>
    </row>
    <row r="1214" spans="1:11">
      <c r="A1214" s="6">
        <v>2020</v>
      </c>
      <c r="B1214" t="s">
        <v>104</v>
      </c>
      <c r="C1214" t="s">
        <v>105</v>
      </c>
      <c r="D1214" t="s">
        <v>77</v>
      </c>
      <c r="E1214" t="s">
        <v>59</v>
      </c>
      <c r="F1214" s="4">
        <v>2</v>
      </c>
      <c r="G1214" s="6">
        <v>1</v>
      </c>
      <c r="H1214" s="3">
        <v>0</v>
      </c>
      <c r="I1214" s="3">
        <v>0</v>
      </c>
      <c r="J1214" s="3">
        <v>1</v>
      </c>
      <c r="K1214" s="4">
        <v>2</v>
      </c>
    </row>
    <row r="1215" spans="1:11">
      <c r="A1215" s="6">
        <v>2020</v>
      </c>
      <c r="B1215" t="s">
        <v>104</v>
      </c>
      <c r="C1215" t="s">
        <v>105</v>
      </c>
      <c r="D1215" t="s">
        <v>51</v>
      </c>
      <c r="E1215" t="s">
        <v>21</v>
      </c>
      <c r="F1215" s="4">
        <v>1</v>
      </c>
      <c r="G1215" s="6">
        <v>1</v>
      </c>
      <c r="H1215" s="3">
        <v>0</v>
      </c>
      <c r="I1215" s="3">
        <v>0</v>
      </c>
      <c r="J1215" s="3">
        <v>1</v>
      </c>
      <c r="K1215" s="4">
        <v>1</v>
      </c>
    </row>
    <row r="1216" spans="1:11">
      <c r="A1216" s="6">
        <v>2020</v>
      </c>
      <c r="B1216" t="s">
        <v>104</v>
      </c>
      <c r="C1216" t="s">
        <v>105</v>
      </c>
      <c r="D1216" t="s">
        <v>63</v>
      </c>
      <c r="E1216" t="s">
        <v>21</v>
      </c>
      <c r="F1216" s="4">
        <v>1</v>
      </c>
      <c r="G1216" s="6">
        <v>1</v>
      </c>
      <c r="H1216" s="3">
        <v>0</v>
      </c>
      <c r="I1216" s="3">
        <v>0</v>
      </c>
      <c r="J1216" s="3">
        <v>1</v>
      </c>
      <c r="K1216" s="4">
        <v>1</v>
      </c>
    </row>
    <row r="1217" spans="1:11">
      <c r="A1217" s="6">
        <v>2020</v>
      </c>
      <c r="B1217" t="s">
        <v>107</v>
      </c>
      <c r="D1217" t="s">
        <v>46</v>
      </c>
      <c r="E1217" t="s">
        <v>40</v>
      </c>
      <c r="F1217" s="4">
        <v>197</v>
      </c>
      <c r="G1217" s="6">
        <v>326</v>
      </c>
      <c r="H1217" s="3">
        <v>0</v>
      </c>
      <c r="I1217" s="3">
        <v>0</v>
      </c>
      <c r="J1217" s="3">
        <v>1</v>
      </c>
      <c r="K1217" s="4">
        <v>197</v>
      </c>
    </row>
    <row r="1218" spans="1:11">
      <c r="A1218" s="6">
        <v>2020</v>
      </c>
      <c r="B1218" t="s">
        <v>107</v>
      </c>
      <c r="D1218" t="s">
        <v>30</v>
      </c>
      <c r="E1218" t="s">
        <v>19</v>
      </c>
      <c r="F1218" s="4">
        <v>188</v>
      </c>
      <c r="G1218" s="6">
        <v>65</v>
      </c>
      <c r="H1218" s="3">
        <v>0</v>
      </c>
      <c r="I1218" s="3">
        <v>0</v>
      </c>
      <c r="J1218" s="3">
        <v>1</v>
      </c>
      <c r="K1218" s="4">
        <v>188</v>
      </c>
    </row>
    <row r="1219" spans="1:11">
      <c r="A1219" s="6">
        <v>2020</v>
      </c>
      <c r="B1219" t="s">
        <v>107</v>
      </c>
      <c r="D1219" t="s">
        <v>23</v>
      </c>
      <c r="E1219" t="s">
        <v>24</v>
      </c>
      <c r="F1219" s="4">
        <v>137</v>
      </c>
      <c r="G1219" s="6">
        <v>26</v>
      </c>
      <c r="H1219" s="3">
        <v>0</v>
      </c>
      <c r="I1219" s="3">
        <v>0</v>
      </c>
      <c r="J1219" s="3">
        <v>1</v>
      </c>
      <c r="K1219" s="4">
        <v>137</v>
      </c>
    </row>
    <row r="1220" spans="1:11">
      <c r="A1220" s="6">
        <v>2020</v>
      </c>
      <c r="B1220" t="s">
        <v>107</v>
      </c>
      <c r="D1220" t="s">
        <v>29</v>
      </c>
      <c r="E1220" t="s">
        <v>19</v>
      </c>
      <c r="F1220" s="4">
        <v>131</v>
      </c>
      <c r="G1220" s="6">
        <v>286</v>
      </c>
      <c r="H1220" s="3">
        <v>0</v>
      </c>
      <c r="I1220" s="3">
        <v>0</v>
      </c>
      <c r="J1220" s="3">
        <v>1</v>
      </c>
      <c r="K1220" s="4">
        <v>131</v>
      </c>
    </row>
    <row r="1221" spans="1:11">
      <c r="A1221" s="6">
        <v>2020</v>
      </c>
      <c r="B1221" t="s">
        <v>107</v>
      </c>
      <c r="D1221" t="s">
        <v>27</v>
      </c>
      <c r="E1221" t="s">
        <v>26</v>
      </c>
      <c r="F1221" s="4">
        <v>103</v>
      </c>
      <c r="G1221" s="6">
        <v>102</v>
      </c>
      <c r="H1221" s="3">
        <v>0</v>
      </c>
      <c r="I1221" s="3">
        <v>0</v>
      </c>
      <c r="J1221" s="3">
        <v>1</v>
      </c>
      <c r="K1221" s="4">
        <v>103</v>
      </c>
    </row>
    <row r="1222" spans="1:11">
      <c r="A1222" s="6">
        <v>2020</v>
      </c>
      <c r="B1222" t="s">
        <v>107</v>
      </c>
      <c r="D1222" t="s">
        <v>18</v>
      </c>
      <c r="E1222" t="s">
        <v>19</v>
      </c>
      <c r="F1222" s="4">
        <v>89</v>
      </c>
      <c r="G1222" s="6">
        <v>37</v>
      </c>
      <c r="H1222" s="3">
        <v>0</v>
      </c>
      <c r="I1222" s="3">
        <v>0</v>
      </c>
      <c r="J1222" s="3">
        <v>1</v>
      </c>
      <c r="K1222" s="4">
        <v>89</v>
      </c>
    </row>
    <row r="1223" spans="1:11">
      <c r="A1223" s="6">
        <v>2020</v>
      </c>
      <c r="B1223" t="s">
        <v>107</v>
      </c>
      <c r="D1223" t="s">
        <v>16</v>
      </c>
      <c r="E1223" t="s">
        <v>17</v>
      </c>
      <c r="F1223" s="4">
        <v>86</v>
      </c>
      <c r="G1223" s="6">
        <v>9</v>
      </c>
      <c r="H1223" s="3">
        <v>0</v>
      </c>
      <c r="I1223" s="3">
        <v>0</v>
      </c>
      <c r="J1223" s="3">
        <v>1</v>
      </c>
      <c r="K1223" s="4">
        <v>86</v>
      </c>
    </row>
    <row r="1224" spans="1:11">
      <c r="A1224" s="6">
        <v>2020</v>
      </c>
      <c r="B1224" t="s">
        <v>107</v>
      </c>
      <c r="D1224" t="s">
        <v>44</v>
      </c>
      <c r="E1224" t="s">
        <v>26</v>
      </c>
      <c r="F1224" s="4">
        <v>74</v>
      </c>
      <c r="G1224" s="6">
        <v>100</v>
      </c>
      <c r="H1224" s="3">
        <v>0</v>
      </c>
      <c r="I1224" s="3">
        <v>0</v>
      </c>
      <c r="J1224" s="3">
        <v>1</v>
      </c>
      <c r="K1224" s="4">
        <v>74</v>
      </c>
    </row>
    <row r="1225" spans="1:11">
      <c r="A1225" s="6">
        <v>2020</v>
      </c>
      <c r="B1225" t="s">
        <v>107</v>
      </c>
      <c r="D1225" t="s">
        <v>56</v>
      </c>
      <c r="E1225" t="s">
        <v>57</v>
      </c>
      <c r="F1225" s="4">
        <v>56</v>
      </c>
      <c r="G1225" s="6">
        <v>320</v>
      </c>
      <c r="H1225" s="3">
        <v>0</v>
      </c>
      <c r="I1225" s="3">
        <v>0</v>
      </c>
      <c r="J1225" s="3">
        <v>1</v>
      </c>
      <c r="K1225" s="4">
        <v>56</v>
      </c>
    </row>
    <row r="1226" spans="1:11">
      <c r="A1226" s="6">
        <v>2020</v>
      </c>
      <c r="B1226" t="s">
        <v>107</v>
      </c>
      <c r="D1226" t="s">
        <v>52</v>
      </c>
      <c r="E1226" t="s">
        <v>53</v>
      </c>
      <c r="F1226" s="4">
        <v>51</v>
      </c>
      <c r="G1226" s="6">
        <v>37</v>
      </c>
      <c r="H1226" s="3">
        <v>1E-4</v>
      </c>
      <c r="I1226" s="3">
        <v>1E-4</v>
      </c>
      <c r="J1226" s="3">
        <v>1</v>
      </c>
      <c r="K1226" s="4">
        <v>51</v>
      </c>
    </row>
    <row r="1227" spans="1:11">
      <c r="A1227" s="6">
        <v>2020</v>
      </c>
      <c r="B1227" t="s">
        <v>107</v>
      </c>
      <c r="D1227" t="s">
        <v>58</v>
      </c>
      <c r="E1227" t="s">
        <v>59</v>
      </c>
      <c r="F1227" s="4">
        <v>17</v>
      </c>
      <c r="G1227" s="6">
        <v>8</v>
      </c>
      <c r="H1227" s="3">
        <v>0</v>
      </c>
      <c r="I1227" s="3">
        <v>0</v>
      </c>
      <c r="J1227" s="3">
        <v>1</v>
      </c>
      <c r="K1227" s="4">
        <v>17</v>
      </c>
    </row>
    <row r="1228" spans="1:11">
      <c r="A1228" s="6">
        <v>2020</v>
      </c>
      <c r="B1228" t="s">
        <v>107</v>
      </c>
      <c r="D1228" t="s">
        <v>20</v>
      </c>
      <c r="E1228" t="s">
        <v>21</v>
      </c>
      <c r="F1228" s="4">
        <v>12</v>
      </c>
      <c r="G1228" s="6">
        <v>1</v>
      </c>
      <c r="H1228" s="3">
        <v>0</v>
      </c>
      <c r="I1228" s="3">
        <v>0</v>
      </c>
      <c r="J1228" s="3">
        <v>1</v>
      </c>
      <c r="K1228" s="4">
        <v>12</v>
      </c>
    </row>
    <row r="1229" spans="1:11">
      <c r="A1229" s="6">
        <v>2020</v>
      </c>
      <c r="B1229" t="s">
        <v>107</v>
      </c>
      <c r="D1229" t="s">
        <v>39</v>
      </c>
      <c r="E1229" t="s">
        <v>40</v>
      </c>
      <c r="F1229" s="4">
        <v>8</v>
      </c>
      <c r="G1229" s="6">
        <v>34</v>
      </c>
      <c r="H1229" s="3">
        <v>0</v>
      </c>
      <c r="I1229" s="3">
        <v>0</v>
      </c>
      <c r="J1229" s="3">
        <v>1</v>
      </c>
      <c r="K1229" s="4">
        <v>8</v>
      </c>
    </row>
    <row r="1230" spans="1:11">
      <c r="A1230" s="6">
        <v>2020</v>
      </c>
      <c r="B1230" t="s">
        <v>107</v>
      </c>
      <c r="D1230" t="s">
        <v>71</v>
      </c>
      <c r="E1230" t="s">
        <v>72</v>
      </c>
      <c r="F1230" s="4">
        <v>7</v>
      </c>
      <c r="G1230" s="6">
        <v>30</v>
      </c>
      <c r="H1230" s="3">
        <v>0</v>
      </c>
      <c r="I1230" s="3">
        <v>0</v>
      </c>
      <c r="J1230" s="3">
        <v>1</v>
      </c>
      <c r="K1230" s="4">
        <v>7</v>
      </c>
    </row>
    <row r="1231" spans="1:11">
      <c r="A1231" s="6">
        <v>2020</v>
      </c>
      <c r="B1231" t="s">
        <v>107</v>
      </c>
      <c r="D1231" t="s">
        <v>63</v>
      </c>
      <c r="E1231" t="s">
        <v>21</v>
      </c>
      <c r="F1231" s="4">
        <v>7</v>
      </c>
      <c r="G1231" s="6">
        <v>5</v>
      </c>
      <c r="H1231" s="3">
        <v>1E-4</v>
      </c>
      <c r="I1231" s="3">
        <v>1E-4</v>
      </c>
      <c r="J1231" s="3">
        <v>1</v>
      </c>
      <c r="K1231" s="4">
        <v>7</v>
      </c>
    </row>
    <row r="1232" spans="1:11">
      <c r="A1232" s="6">
        <v>2020</v>
      </c>
      <c r="B1232" t="s">
        <v>107</v>
      </c>
      <c r="D1232" t="s">
        <v>28</v>
      </c>
      <c r="E1232" t="s">
        <v>24</v>
      </c>
      <c r="F1232" s="4">
        <v>6</v>
      </c>
      <c r="G1232" s="6">
        <v>7</v>
      </c>
      <c r="H1232" s="3">
        <v>0</v>
      </c>
      <c r="I1232" s="3">
        <v>0</v>
      </c>
      <c r="J1232" s="3">
        <v>1</v>
      </c>
      <c r="K1232" s="4">
        <v>6</v>
      </c>
    </row>
    <row r="1233" spans="1:11">
      <c r="A1233" s="6">
        <v>2020</v>
      </c>
      <c r="B1233" t="s">
        <v>107</v>
      </c>
      <c r="D1233" t="s">
        <v>66</v>
      </c>
      <c r="E1233" t="s">
        <v>59</v>
      </c>
      <c r="F1233" s="4">
        <v>6</v>
      </c>
      <c r="G1233" s="6">
        <v>2</v>
      </c>
      <c r="H1233" s="3">
        <v>0</v>
      </c>
      <c r="I1233" s="3">
        <v>0</v>
      </c>
      <c r="J1233" s="3">
        <v>1</v>
      </c>
      <c r="K1233" s="4">
        <v>6</v>
      </c>
    </row>
    <row r="1234" spans="1:11">
      <c r="A1234" s="6">
        <v>2020</v>
      </c>
      <c r="B1234" t="s">
        <v>107</v>
      </c>
      <c r="D1234" t="s">
        <v>32</v>
      </c>
      <c r="E1234" t="s">
        <v>21</v>
      </c>
      <c r="F1234" s="4">
        <v>4</v>
      </c>
      <c r="G1234" s="6">
        <v>5</v>
      </c>
      <c r="H1234" s="3">
        <v>0</v>
      </c>
      <c r="I1234" s="3">
        <v>0</v>
      </c>
      <c r="J1234" s="3">
        <v>1</v>
      </c>
      <c r="K1234" s="4">
        <v>4</v>
      </c>
    </row>
    <row r="1235" spans="1:11">
      <c r="A1235" s="6">
        <v>2020</v>
      </c>
      <c r="B1235" t="s">
        <v>107</v>
      </c>
      <c r="D1235" t="s">
        <v>61</v>
      </c>
      <c r="E1235" t="s">
        <v>24</v>
      </c>
      <c r="F1235" s="4">
        <v>4</v>
      </c>
      <c r="G1235" s="6">
        <v>1</v>
      </c>
      <c r="H1235" s="3">
        <v>0</v>
      </c>
      <c r="I1235" s="3">
        <v>0</v>
      </c>
      <c r="J1235" s="3">
        <v>1</v>
      </c>
      <c r="K1235" s="4">
        <v>4</v>
      </c>
    </row>
    <row r="1236" spans="1:11">
      <c r="A1236" s="6">
        <v>2020</v>
      </c>
      <c r="B1236" t="s">
        <v>107</v>
      </c>
      <c r="D1236" t="s">
        <v>37</v>
      </c>
      <c r="E1236" t="s">
        <v>38</v>
      </c>
      <c r="F1236" s="4">
        <v>4</v>
      </c>
      <c r="G1236" s="6">
        <v>4</v>
      </c>
      <c r="H1236" s="3">
        <v>0</v>
      </c>
      <c r="I1236" s="3">
        <v>0</v>
      </c>
      <c r="J1236" s="3">
        <v>1</v>
      </c>
      <c r="K1236" s="4">
        <v>4</v>
      </c>
    </row>
    <row r="1237" spans="1:11">
      <c r="A1237" s="6">
        <v>2020</v>
      </c>
      <c r="B1237" t="s">
        <v>107</v>
      </c>
      <c r="D1237" t="s">
        <v>64</v>
      </c>
      <c r="E1237" t="s">
        <v>50</v>
      </c>
      <c r="F1237" s="4">
        <v>2</v>
      </c>
      <c r="G1237" s="6">
        <v>3</v>
      </c>
      <c r="H1237" s="3">
        <v>0</v>
      </c>
      <c r="I1237" s="3">
        <v>0</v>
      </c>
      <c r="J1237" s="3">
        <v>1</v>
      </c>
      <c r="K1237" s="4">
        <v>2</v>
      </c>
    </row>
    <row r="1238" spans="1:11">
      <c r="A1238" s="6">
        <v>2020</v>
      </c>
      <c r="B1238" t="s">
        <v>107</v>
      </c>
      <c r="D1238" t="s">
        <v>70</v>
      </c>
      <c r="E1238" t="s">
        <v>21</v>
      </c>
      <c r="F1238" s="4">
        <v>2</v>
      </c>
      <c r="G1238" s="6">
        <v>1</v>
      </c>
      <c r="H1238" s="3">
        <v>0</v>
      </c>
      <c r="I1238" s="3">
        <v>0</v>
      </c>
      <c r="J1238" s="3">
        <v>1</v>
      </c>
      <c r="K1238" s="4">
        <v>2</v>
      </c>
    </row>
    <row r="1239" spans="1:11">
      <c r="A1239" s="6">
        <v>2020</v>
      </c>
      <c r="B1239" t="s">
        <v>107</v>
      </c>
      <c r="D1239" t="s">
        <v>31</v>
      </c>
      <c r="E1239" t="s">
        <v>24</v>
      </c>
      <c r="F1239" s="4">
        <v>2</v>
      </c>
      <c r="G1239" s="6">
        <v>1</v>
      </c>
      <c r="H1239" s="3">
        <v>0</v>
      </c>
      <c r="I1239" s="3">
        <v>0</v>
      </c>
      <c r="J1239" s="3">
        <v>1</v>
      </c>
      <c r="K1239" s="4">
        <v>2</v>
      </c>
    </row>
    <row r="1240" spans="1:11">
      <c r="A1240" s="6">
        <v>2020</v>
      </c>
      <c r="B1240" t="s">
        <v>107</v>
      </c>
      <c r="D1240" t="s">
        <v>73</v>
      </c>
      <c r="E1240" t="s">
        <v>21</v>
      </c>
      <c r="F1240" s="4">
        <v>1</v>
      </c>
      <c r="G1240" s="6">
        <v>1</v>
      </c>
      <c r="H1240" s="3">
        <v>0</v>
      </c>
      <c r="I1240" s="3">
        <v>0</v>
      </c>
      <c r="J1240" s="3">
        <v>1</v>
      </c>
      <c r="K1240" s="4">
        <v>1</v>
      </c>
    </row>
    <row r="1241" spans="1:11">
      <c r="A1241" s="6">
        <v>2020</v>
      </c>
      <c r="B1241" t="s">
        <v>107</v>
      </c>
      <c r="D1241" t="s">
        <v>67</v>
      </c>
      <c r="E1241" t="s">
        <v>68</v>
      </c>
      <c r="F1241" s="4">
        <v>1</v>
      </c>
      <c r="G1241" s="6">
        <v>7</v>
      </c>
      <c r="H1241" s="3">
        <v>0</v>
      </c>
      <c r="I1241" s="3">
        <v>0</v>
      </c>
      <c r="J1241" s="3">
        <v>1</v>
      </c>
      <c r="K1241" s="4">
        <v>1</v>
      </c>
    </row>
    <row r="1242" spans="1:11">
      <c r="A1242" s="6">
        <v>2020</v>
      </c>
      <c r="B1242" t="s">
        <v>107</v>
      </c>
      <c r="D1242" t="s">
        <v>78</v>
      </c>
      <c r="E1242" t="s">
        <v>24</v>
      </c>
      <c r="F1242" s="4">
        <v>1</v>
      </c>
      <c r="G1242" s="6">
        <v>1</v>
      </c>
      <c r="H1242" s="3">
        <v>2.0000000000000001E-4</v>
      </c>
      <c r="I1242" s="3">
        <v>1E-4</v>
      </c>
      <c r="J1242" s="3">
        <v>1</v>
      </c>
      <c r="K1242" s="4">
        <v>1</v>
      </c>
    </row>
    <row r="1243" spans="1:11">
      <c r="A1243" s="6">
        <v>2020</v>
      </c>
      <c r="B1243" t="s">
        <v>107</v>
      </c>
      <c r="D1243" t="s">
        <v>41</v>
      </c>
      <c r="E1243" t="s">
        <v>26</v>
      </c>
      <c r="F1243" s="4">
        <v>1</v>
      </c>
      <c r="G1243" s="6">
        <v>5</v>
      </c>
      <c r="H1243" s="3">
        <v>0</v>
      </c>
      <c r="I1243" s="3">
        <v>0</v>
      </c>
      <c r="J1243" s="3">
        <v>1</v>
      </c>
      <c r="K1243" s="4">
        <v>1</v>
      </c>
    </row>
    <row r="1244" spans="1:11">
      <c r="A1244" s="6">
        <v>2020</v>
      </c>
      <c r="B1244" t="s">
        <v>109</v>
      </c>
      <c r="D1244" t="s">
        <v>52</v>
      </c>
      <c r="E1244" t="s">
        <v>53</v>
      </c>
      <c r="F1244" s="4">
        <v>13599</v>
      </c>
      <c r="G1244" s="5">
        <v>16198</v>
      </c>
      <c r="H1244" s="3">
        <v>1.9199999999999998E-2</v>
      </c>
      <c r="I1244" s="3">
        <v>2.2700000000000001E-2</v>
      </c>
      <c r="J1244" s="3">
        <v>1</v>
      </c>
      <c r="K1244" s="4">
        <v>13599</v>
      </c>
    </row>
    <row r="1245" spans="1:11">
      <c r="A1245" s="6">
        <v>2020</v>
      </c>
      <c r="B1245" t="s">
        <v>109</v>
      </c>
      <c r="D1245" t="s">
        <v>15</v>
      </c>
      <c r="F1245" s="4">
        <v>10953</v>
      </c>
      <c r="G1245" s="5">
        <v>12457</v>
      </c>
      <c r="J1245" s="3">
        <v>1</v>
      </c>
      <c r="K1245" s="4">
        <v>10953</v>
      </c>
    </row>
    <row r="1246" spans="1:11">
      <c r="A1246" s="6">
        <v>2020</v>
      </c>
      <c r="B1246" t="s">
        <v>109</v>
      </c>
      <c r="D1246" t="s">
        <v>110</v>
      </c>
      <c r="E1246" t="s">
        <v>24</v>
      </c>
      <c r="F1246" s="4">
        <v>8761</v>
      </c>
      <c r="G1246" s="5">
        <v>3343</v>
      </c>
      <c r="H1246" s="3">
        <v>1.5E-3</v>
      </c>
      <c r="I1246" s="3">
        <v>1.5E-3</v>
      </c>
      <c r="J1246" s="3">
        <v>1</v>
      </c>
      <c r="K1246" s="4">
        <v>8761</v>
      </c>
    </row>
    <row r="1247" spans="1:11">
      <c r="A1247" s="6">
        <v>2020</v>
      </c>
      <c r="B1247" t="s">
        <v>109</v>
      </c>
      <c r="D1247" t="s">
        <v>18</v>
      </c>
      <c r="E1247" t="s">
        <v>19</v>
      </c>
      <c r="F1247" s="4">
        <v>6683</v>
      </c>
      <c r="G1247" s="5">
        <v>2174</v>
      </c>
      <c r="H1247" s="3">
        <v>8.9999999999999998E-4</v>
      </c>
      <c r="I1247" s="3">
        <v>7.000000000000001E-4</v>
      </c>
      <c r="J1247" s="3">
        <v>1</v>
      </c>
      <c r="K1247" s="4">
        <v>6683</v>
      </c>
    </row>
    <row r="1248" spans="1:11">
      <c r="A1248" s="6">
        <v>2020</v>
      </c>
      <c r="B1248" t="s">
        <v>109</v>
      </c>
      <c r="D1248" t="s">
        <v>25</v>
      </c>
      <c r="E1248" t="s">
        <v>26</v>
      </c>
      <c r="F1248" s="4">
        <v>4252</v>
      </c>
      <c r="G1248" s="5">
        <v>7008</v>
      </c>
      <c r="H1248" s="3">
        <v>2.0000000000000001E-4</v>
      </c>
      <c r="I1248" s="3">
        <v>1E-4</v>
      </c>
      <c r="J1248" s="3">
        <v>1</v>
      </c>
      <c r="K1248" s="4">
        <v>4252</v>
      </c>
    </row>
    <row r="1249" spans="1:11">
      <c r="A1249" s="6">
        <v>2020</v>
      </c>
      <c r="B1249" t="s">
        <v>109</v>
      </c>
      <c r="D1249" t="s">
        <v>27</v>
      </c>
      <c r="E1249" t="s">
        <v>26</v>
      </c>
      <c r="F1249" s="4">
        <v>3853</v>
      </c>
      <c r="G1249" s="5">
        <v>3636</v>
      </c>
      <c r="H1249" s="3">
        <v>2.0000000000000001E-4</v>
      </c>
      <c r="I1249" s="3">
        <v>2.0000000000000001E-4</v>
      </c>
      <c r="J1249" s="3">
        <v>1</v>
      </c>
      <c r="K1249" s="4">
        <v>3853</v>
      </c>
    </row>
    <row r="1250" spans="1:11">
      <c r="A1250" s="6">
        <v>2020</v>
      </c>
      <c r="B1250" t="s">
        <v>109</v>
      </c>
      <c r="D1250" t="s">
        <v>153</v>
      </c>
      <c r="E1250" t="s">
        <v>21</v>
      </c>
      <c r="F1250" s="4">
        <v>1096</v>
      </c>
      <c r="G1250" s="6">
        <v>614</v>
      </c>
      <c r="H1250" s="3">
        <v>3.3E-3</v>
      </c>
      <c r="I1250" s="3">
        <v>2.5000000000000001E-3</v>
      </c>
      <c r="J1250" s="3">
        <v>1</v>
      </c>
      <c r="K1250" s="4">
        <v>1096</v>
      </c>
    </row>
    <row r="1251" spans="1:11">
      <c r="A1251" s="6">
        <v>2020</v>
      </c>
      <c r="B1251" t="s">
        <v>109</v>
      </c>
      <c r="D1251" t="s">
        <v>154</v>
      </c>
      <c r="E1251" t="s">
        <v>21</v>
      </c>
      <c r="F1251" s="4">
        <v>500</v>
      </c>
      <c r="G1251" s="6">
        <v>869</v>
      </c>
      <c r="H1251" s="3">
        <v>3.4999999999999996E-3</v>
      </c>
      <c r="I1251" s="3">
        <v>3.0999999999999999E-3</v>
      </c>
      <c r="J1251" s="3">
        <v>1</v>
      </c>
      <c r="K1251" s="4">
        <v>500</v>
      </c>
    </row>
    <row r="1252" spans="1:11">
      <c r="A1252" s="6">
        <v>2020</v>
      </c>
      <c r="B1252" t="s">
        <v>109</v>
      </c>
      <c r="D1252" t="s">
        <v>64</v>
      </c>
      <c r="E1252" t="s">
        <v>50</v>
      </c>
      <c r="F1252" s="4">
        <v>382</v>
      </c>
      <c r="G1252" s="6">
        <v>270</v>
      </c>
      <c r="H1252" s="3">
        <v>7.000000000000001E-4</v>
      </c>
      <c r="I1252" s="3">
        <v>5.0000000000000001E-4</v>
      </c>
      <c r="J1252" s="3">
        <v>1</v>
      </c>
      <c r="K1252" s="4">
        <v>382</v>
      </c>
    </row>
    <row r="1253" spans="1:11">
      <c r="A1253" s="6">
        <v>2020</v>
      </c>
      <c r="B1253" t="s">
        <v>109</v>
      </c>
      <c r="D1253" t="s">
        <v>44</v>
      </c>
      <c r="E1253" t="s">
        <v>26</v>
      </c>
      <c r="F1253" s="4">
        <v>296</v>
      </c>
      <c r="G1253" s="6">
        <v>707</v>
      </c>
      <c r="H1253" s="3">
        <v>1E-4</v>
      </c>
      <c r="I1253" s="3">
        <v>1E-4</v>
      </c>
      <c r="J1253" s="3">
        <v>1</v>
      </c>
      <c r="K1253" s="4">
        <v>296</v>
      </c>
    </row>
    <row r="1254" spans="1:11">
      <c r="A1254" s="6">
        <v>2020</v>
      </c>
      <c r="B1254" t="s">
        <v>109</v>
      </c>
      <c r="D1254" t="s">
        <v>79</v>
      </c>
      <c r="E1254" t="s">
        <v>21</v>
      </c>
      <c r="F1254" s="4">
        <v>50</v>
      </c>
      <c r="G1254" s="6">
        <v>44</v>
      </c>
      <c r="H1254" s="3">
        <v>2.5000000000000001E-3</v>
      </c>
      <c r="I1254" s="3">
        <v>1.8E-3</v>
      </c>
      <c r="J1254" s="3">
        <v>1</v>
      </c>
      <c r="K1254" s="4">
        <v>50</v>
      </c>
    </row>
    <row r="1255" spans="1:11">
      <c r="A1255" s="6">
        <v>2020</v>
      </c>
      <c r="B1255" t="s">
        <v>109</v>
      </c>
      <c r="D1255" t="s">
        <v>70</v>
      </c>
      <c r="E1255" t="s">
        <v>21</v>
      </c>
      <c r="F1255" s="4">
        <v>33</v>
      </c>
      <c r="G1255" s="6">
        <v>18</v>
      </c>
      <c r="H1255" s="3">
        <v>5.0000000000000001E-4</v>
      </c>
      <c r="I1255" s="3">
        <v>5.9999999999999995E-4</v>
      </c>
      <c r="J1255" s="3">
        <v>1</v>
      </c>
      <c r="K1255" s="4">
        <v>33</v>
      </c>
    </row>
    <row r="1256" spans="1:11">
      <c r="A1256" s="6">
        <v>2020</v>
      </c>
      <c r="B1256" t="s">
        <v>109</v>
      </c>
      <c r="D1256" t="s">
        <v>81</v>
      </c>
      <c r="E1256" t="s">
        <v>50</v>
      </c>
      <c r="F1256" s="4">
        <v>21</v>
      </c>
      <c r="G1256" s="6">
        <v>14</v>
      </c>
      <c r="H1256" s="3">
        <v>2.9999999999999997E-4</v>
      </c>
      <c r="I1256" s="3">
        <v>2.9999999999999997E-4</v>
      </c>
      <c r="J1256" s="3">
        <v>1</v>
      </c>
      <c r="K1256" s="4">
        <v>21</v>
      </c>
    </row>
    <row r="1257" spans="1:11">
      <c r="A1257" s="6">
        <v>2020</v>
      </c>
      <c r="B1257" t="s">
        <v>109</v>
      </c>
      <c r="D1257" t="s">
        <v>108</v>
      </c>
      <c r="E1257" t="s">
        <v>50</v>
      </c>
      <c r="F1257" s="4">
        <v>16</v>
      </c>
      <c r="G1257" s="6">
        <v>15</v>
      </c>
      <c r="H1257" s="3">
        <v>5.0000000000000001E-4</v>
      </c>
      <c r="I1257" s="3">
        <v>4.0000000000000002E-4</v>
      </c>
      <c r="J1257" s="3">
        <v>1</v>
      </c>
      <c r="K1257" s="4">
        <v>16</v>
      </c>
    </row>
    <row r="1258" spans="1:11">
      <c r="A1258" s="6">
        <v>2020</v>
      </c>
      <c r="B1258" t="s">
        <v>109</v>
      </c>
      <c r="D1258" t="s">
        <v>45</v>
      </c>
      <c r="E1258" t="s">
        <v>21</v>
      </c>
      <c r="F1258" s="4">
        <v>13</v>
      </c>
      <c r="G1258" s="6">
        <v>13</v>
      </c>
      <c r="H1258" s="3">
        <v>1E-4</v>
      </c>
      <c r="I1258" s="3">
        <v>1E-4</v>
      </c>
      <c r="J1258" s="3">
        <v>1</v>
      </c>
      <c r="K1258" s="4">
        <v>13</v>
      </c>
    </row>
    <row r="1259" spans="1:11">
      <c r="A1259" s="6">
        <v>2020</v>
      </c>
      <c r="B1259" t="s">
        <v>109</v>
      </c>
      <c r="D1259" t="s">
        <v>30</v>
      </c>
      <c r="E1259" t="s">
        <v>19</v>
      </c>
      <c r="F1259" s="4">
        <v>9</v>
      </c>
      <c r="G1259" s="6">
        <v>5</v>
      </c>
      <c r="H1259" s="3">
        <v>0</v>
      </c>
      <c r="I1259" s="3">
        <v>0</v>
      </c>
      <c r="J1259" s="3">
        <v>1</v>
      </c>
      <c r="K1259" s="4">
        <v>9</v>
      </c>
    </row>
    <row r="1260" spans="1:11">
      <c r="A1260" s="6">
        <v>2020</v>
      </c>
      <c r="B1260" t="s">
        <v>109</v>
      </c>
      <c r="D1260" t="s">
        <v>37</v>
      </c>
      <c r="E1260" t="s">
        <v>38</v>
      </c>
      <c r="F1260" s="4">
        <v>4</v>
      </c>
      <c r="G1260" s="6">
        <v>3</v>
      </c>
      <c r="H1260" s="3">
        <v>0</v>
      </c>
      <c r="I1260" s="3">
        <v>0</v>
      </c>
      <c r="J1260" s="3">
        <v>1</v>
      </c>
      <c r="K1260" s="4">
        <v>4</v>
      </c>
    </row>
    <row r="1261" spans="1:11">
      <c r="A1261" s="6">
        <v>2020</v>
      </c>
      <c r="B1261" t="s">
        <v>109</v>
      </c>
      <c r="D1261" t="s">
        <v>41</v>
      </c>
      <c r="E1261" t="s">
        <v>26</v>
      </c>
      <c r="F1261" s="4">
        <v>1</v>
      </c>
      <c r="G1261" s="6">
        <v>1</v>
      </c>
      <c r="H1261" s="3">
        <v>0</v>
      </c>
      <c r="I1261" s="3">
        <v>0</v>
      </c>
      <c r="J1261" s="3">
        <v>1</v>
      </c>
      <c r="K1261" s="4">
        <v>1</v>
      </c>
    </row>
    <row r="1262" spans="1:11">
      <c r="A1262" s="6">
        <v>2020</v>
      </c>
      <c r="B1262" t="s">
        <v>112</v>
      </c>
      <c r="C1262" t="s">
        <v>113</v>
      </c>
      <c r="D1262" t="s">
        <v>16</v>
      </c>
      <c r="E1262" t="s">
        <v>17</v>
      </c>
      <c r="F1262" s="4">
        <v>435657</v>
      </c>
      <c r="G1262" s="5">
        <v>44784</v>
      </c>
      <c r="H1262" s="3">
        <v>8.9999999999999998E-4</v>
      </c>
      <c r="I1262" s="3">
        <v>8.9999999999999998E-4</v>
      </c>
      <c r="J1262" s="3">
        <v>1</v>
      </c>
      <c r="K1262" s="4">
        <v>435657</v>
      </c>
    </row>
    <row r="1263" spans="1:11">
      <c r="A1263" s="6">
        <v>2020</v>
      </c>
      <c r="B1263" t="s">
        <v>112</v>
      </c>
      <c r="C1263" t="s">
        <v>113</v>
      </c>
      <c r="D1263" t="s">
        <v>95</v>
      </c>
      <c r="E1263" t="s">
        <v>96</v>
      </c>
      <c r="F1263" s="4">
        <v>145274</v>
      </c>
      <c r="G1263" s="5">
        <v>184169</v>
      </c>
      <c r="H1263" s="3">
        <v>6.6E-3</v>
      </c>
      <c r="I1263" s="3">
        <v>6.8000000000000005E-3</v>
      </c>
      <c r="J1263" s="3">
        <v>1</v>
      </c>
      <c r="K1263" s="4">
        <v>145274</v>
      </c>
    </row>
    <row r="1264" spans="1:11">
      <c r="A1264" s="6">
        <v>2020</v>
      </c>
      <c r="B1264" t="s">
        <v>112</v>
      </c>
      <c r="C1264" t="s">
        <v>113</v>
      </c>
      <c r="D1264" t="s">
        <v>15</v>
      </c>
      <c r="F1264" s="4">
        <v>51365</v>
      </c>
      <c r="G1264" s="5">
        <v>43482</v>
      </c>
      <c r="J1264" s="3">
        <v>1</v>
      </c>
      <c r="K1264" s="4">
        <v>51365</v>
      </c>
    </row>
    <row r="1265" spans="1:11">
      <c r="A1265" s="6">
        <v>2020</v>
      </c>
      <c r="B1265" t="s">
        <v>112</v>
      </c>
      <c r="C1265" t="s">
        <v>113</v>
      </c>
      <c r="D1265" t="s">
        <v>27</v>
      </c>
      <c r="E1265" t="s">
        <v>26</v>
      </c>
      <c r="F1265" s="4">
        <v>46874</v>
      </c>
      <c r="G1265" s="5">
        <v>40195</v>
      </c>
      <c r="H1265" s="3">
        <v>1.9E-3</v>
      </c>
      <c r="I1265" s="3">
        <v>2E-3</v>
      </c>
      <c r="J1265" s="3">
        <v>1</v>
      </c>
      <c r="K1265" s="4">
        <v>46874</v>
      </c>
    </row>
    <row r="1266" spans="1:11">
      <c r="A1266" s="6">
        <v>2020</v>
      </c>
      <c r="B1266" t="s">
        <v>112</v>
      </c>
      <c r="C1266" t="s">
        <v>113</v>
      </c>
      <c r="D1266" t="s">
        <v>30</v>
      </c>
      <c r="E1266" t="s">
        <v>19</v>
      </c>
      <c r="F1266" s="4">
        <v>33797</v>
      </c>
      <c r="G1266" s="5">
        <v>12828</v>
      </c>
      <c r="H1266" s="3">
        <v>1.6000000000000001E-3</v>
      </c>
      <c r="I1266" s="3">
        <v>1.6000000000000001E-3</v>
      </c>
      <c r="J1266" s="3">
        <v>1</v>
      </c>
      <c r="K1266" s="4">
        <v>33797</v>
      </c>
    </row>
    <row r="1267" spans="1:11">
      <c r="A1267" s="6">
        <v>2020</v>
      </c>
      <c r="B1267" t="s">
        <v>112</v>
      </c>
      <c r="C1267" t="s">
        <v>113</v>
      </c>
      <c r="D1267" t="s">
        <v>18</v>
      </c>
      <c r="E1267" t="s">
        <v>19</v>
      </c>
      <c r="F1267" s="4">
        <v>26903</v>
      </c>
      <c r="G1267" s="5">
        <v>11718</v>
      </c>
      <c r="H1267" s="3">
        <v>3.5999999999999999E-3</v>
      </c>
      <c r="I1267" s="3">
        <v>3.7000000000000002E-3</v>
      </c>
      <c r="J1267" s="3">
        <v>1</v>
      </c>
      <c r="K1267" s="4">
        <v>26903</v>
      </c>
    </row>
    <row r="1268" spans="1:11">
      <c r="A1268" s="6">
        <v>2020</v>
      </c>
      <c r="B1268" t="s">
        <v>112</v>
      </c>
      <c r="C1268" t="s">
        <v>113</v>
      </c>
      <c r="D1268" t="s">
        <v>41</v>
      </c>
      <c r="E1268" t="s">
        <v>26</v>
      </c>
      <c r="F1268" s="4">
        <v>20058</v>
      </c>
      <c r="G1268" s="5">
        <v>80708</v>
      </c>
      <c r="H1268" s="3">
        <v>3.9000000000000003E-3</v>
      </c>
      <c r="I1268" s="3">
        <v>4.4000000000000003E-3</v>
      </c>
      <c r="J1268" s="3">
        <v>1</v>
      </c>
      <c r="K1268" s="4">
        <v>20058</v>
      </c>
    </row>
    <row r="1269" spans="1:11">
      <c r="A1269" s="6">
        <v>2020</v>
      </c>
      <c r="B1269" t="s">
        <v>112</v>
      </c>
      <c r="C1269" t="s">
        <v>113</v>
      </c>
      <c r="D1269" t="s">
        <v>29</v>
      </c>
      <c r="E1269" t="s">
        <v>19</v>
      </c>
      <c r="F1269" s="4">
        <v>18513</v>
      </c>
      <c r="G1269" s="5">
        <v>24172</v>
      </c>
      <c r="H1269" s="3">
        <v>2.5000000000000001E-3</v>
      </c>
      <c r="I1269" s="3">
        <v>2.2000000000000001E-3</v>
      </c>
      <c r="J1269" s="3">
        <v>1</v>
      </c>
      <c r="K1269" s="4">
        <v>18513</v>
      </c>
    </row>
    <row r="1270" spans="1:11">
      <c r="A1270" s="6">
        <v>2020</v>
      </c>
      <c r="B1270" t="s">
        <v>112</v>
      </c>
      <c r="C1270" t="s">
        <v>113</v>
      </c>
      <c r="D1270" t="s">
        <v>23</v>
      </c>
      <c r="E1270" t="s">
        <v>24</v>
      </c>
      <c r="F1270" s="4">
        <v>5427</v>
      </c>
      <c r="G1270" s="5">
        <v>1005</v>
      </c>
      <c r="H1270" s="3">
        <v>1E-4</v>
      </c>
      <c r="I1270" s="3">
        <v>1E-4</v>
      </c>
      <c r="J1270" s="3">
        <v>1</v>
      </c>
      <c r="K1270" s="4">
        <v>5427</v>
      </c>
    </row>
    <row r="1271" spans="1:11">
      <c r="A1271" s="6">
        <v>2020</v>
      </c>
      <c r="B1271" t="s">
        <v>112</v>
      </c>
      <c r="C1271" t="s">
        <v>113</v>
      </c>
      <c r="D1271" t="s">
        <v>52</v>
      </c>
      <c r="E1271" t="s">
        <v>53</v>
      </c>
      <c r="F1271" s="4">
        <v>1517</v>
      </c>
      <c r="G1271" s="5">
        <v>1259</v>
      </c>
      <c r="H1271" s="3">
        <v>2.0999999999999999E-3</v>
      </c>
      <c r="I1271" s="3">
        <v>1.8E-3</v>
      </c>
      <c r="J1271" s="3">
        <v>1</v>
      </c>
      <c r="K1271" s="4">
        <v>1517</v>
      </c>
    </row>
    <row r="1272" spans="1:11">
      <c r="A1272" s="6">
        <v>2020</v>
      </c>
      <c r="B1272" t="s">
        <v>112</v>
      </c>
      <c r="C1272" t="s">
        <v>113</v>
      </c>
      <c r="D1272" t="s">
        <v>56</v>
      </c>
      <c r="E1272" t="s">
        <v>57</v>
      </c>
      <c r="F1272" s="4">
        <v>1496</v>
      </c>
      <c r="G1272" s="5">
        <v>9114</v>
      </c>
      <c r="H1272" s="3">
        <v>2.0000000000000001E-4</v>
      </c>
      <c r="I1272" s="3">
        <v>5.0000000000000001E-4</v>
      </c>
      <c r="J1272" s="3">
        <v>1</v>
      </c>
      <c r="K1272" s="4">
        <v>1496</v>
      </c>
    </row>
    <row r="1273" spans="1:11">
      <c r="A1273" s="6">
        <v>2020</v>
      </c>
      <c r="B1273" t="s">
        <v>112</v>
      </c>
      <c r="C1273" t="s">
        <v>113</v>
      </c>
      <c r="D1273" t="s">
        <v>37</v>
      </c>
      <c r="E1273" t="s">
        <v>38</v>
      </c>
      <c r="F1273" s="4">
        <v>1031</v>
      </c>
      <c r="G1273" s="6">
        <v>809</v>
      </c>
      <c r="H1273" s="3">
        <v>1E-4</v>
      </c>
      <c r="I1273" s="3">
        <v>1E-4</v>
      </c>
      <c r="J1273" s="3">
        <v>1</v>
      </c>
      <c r="K1273" s="4">
        <v>1031</v>
      </c>
    </row>
    <row r="1274" spans="1:11">
      <c r="A1274" s="6">
        <v>2020</v>
      </c>
      <c r="B1274" t="s">
        <v>112</v>
      </c>
      <c r="C1274" t="s">
        <v>113</v>
      </c>
      <c r="D1274" t="s">
        <v>64</v>
      </c>
      <c r="E1274" t="s">
        <v>50</v>
      </c>
      <c r="F1274" s="4">
        <v>1002</v>
      </c>
      <c r="G1274" s="5">
        <v>1681</v>
      </c>
      <c r="H1274" s="3">
        <v>1.9E-3</v>
      </c>
      <c r="I1274" s="3">
        <v>2.8000000000000004E-3</v>
      </c>
      <c r="J1274" s="3">
        <v>1</v>
      </c>
      <c r="K1274" s="4">
        <v>1002</v>
      </c>
    </row>
    <row r="1275" spans="1:11">
      <c r="A1275" s="6">
        <v>2020</v>
      </c>
      <c r="B1275" t="s">
        <v>112</v>
      </c>
      <c r="C1275" t="s">
        <v>113</v>
      </c>
      <c r="D1275" t="s">
        <v>46</v>
      </c>
      <c r="E1275" t="s">
        <v>40</v>
      </c>
      <c r="F1275" s="4">
        <v>992</v>
      </c>
      <c r="G1275" s="6">
        <v>957</v>
      </c>
      <c r="H1275" s="3">
        <v>1E-4</v>
      </c>
      <c r="I1275" s="3">
        <v>1E-4</v>
      </c>
      <c r="J1275" s="3">
        <v>1</v>
      </c>
      <c r="K1275" s="4">
        <v>992</v>
      </c>
    </row>
    <row r="1276" spans="1:11">
      <c r="A1276" s="6">
        <v>2020</v>
      </c>
      <c r="B1276" t="s">
        <v>112</v>
      </c>
      <c r="C1276" t="s">
        <v>113</v>
      </c>
      <c r="D1276" t="s">
        <v>67</v>
      </c>
      <c r="E1276" t="s">
        <v>68</v>
      </c>
      <c r="F1276" s="4">
        <v>462</v>
      </c>
      <c r="G1276" s="5">
        <v>1742</v>
      </c>
      <c r="H1276" s="3">
        <v>1E-4</v>
      </c>
      <c r="I1276" s="3">
        <v>1E-4</v>
      </c>
      <c r="J1276" s="3">
        <v>1</v>
      </c>
      <c r="K1276" s="4">
        <v>462</v>
      </c>
    </row>
    <row r="1277" spans="1:11">
      <c r="A1277" s="6">
        <v>2020</v>
      </c>
      <c r="B1277" t="s">
        <v>112</v>
      </c>
      <c r="C1277" t="s">
        <v>113</v>
      </c>
      <c r="D1277" t="s">
        <v>74</v>
      </c>
      <c r="E1277" t="s">
        <v>24</v>
      </c>
      <c r="F1277" s="4">
        <v>418</v>
      </c>
      <c r="G1277" s="5">
        <v>3967</v>
      </c>
      <c r="H1277" s="3">
        <v>1E-4</v>
      </c>
      <c r="I1277" s="3">
        <v>1E-4</v>
      </c>
      <c r="J1277" s="3">
        <v>1</v>
      </c>
      <c r="K1277" s="4">
        <v>418</v>
      </c>
    </row>
    <row r="1278" spans="1:11">
      <c r="A1278" s="6">
        <v>2020</v>
      </c>
      <c r="B1278" t="s">
        <v>112</v>
      </c>
      <c r="C1278" t="s">
        <v>113</v>
      </c>
      <c r="D1278" t="s">
        <v>31</v>
      </c>
      <c r="E1278" t="s">
        <v>24</v>
      </c>
      <c r="F1278" s="4">
        <v>336</v>
      </c>
      <c r="G1278" s="6">
        <v>86</v>
      </c>
      <c r="H1278" s="3">
        <v>1.5E-3</v>
      </c>
      <c r="I1278" s="3">
        <v>1.4000000000000002E-3</v>
      </c>
      <c r="J1278" s="3">
        <v>1</v>
      </c>
      <c r="K1278" s="4">
        <v>336</v>
      </c>
    </row>
    <row r="1279" spans="1:11">
      <c r="A1279" s="6">
        <v>2020</v>
      </c>
      <c r="B1279" t="s">
        <v>112</v>
      </c>
      <c r="C1279" t="s">
        <v>113</v>
      </c>
      <c r="D1279" t="s">
        <v>44</v>
      </c>
      <c r="E1279" t="s">
        <v>26</v>
      </c>
      <c r="F1279" s="4">
        <v>317</v>
      </c>
      <c r="G1279" s="6">
        <v>429</v>
      </c>
      <c r="H1279" s="3">
        <v>1E-4</v>
      </c>
      <c r="I1279" s="3">
        <v>1E-4</v>
      </c>
      <c r="J1279" s="3">
        <v>1</v>
      </c>
      <c r="K1279" s="4">
        <v>317</v>
      </c>
    </row>
    <row r="1280" spans="1:11">
      <c r="A1280" s="6">
        <v>2020</v>
      </c>
      <c r="B1280" t="s">
        <v>112</v>
      </c>
      <c r="C1280" t="s">
        <v>113</v>
      </c>
      <c r="D1280" t="s">
        <v>28</v>
      </c>
      <c r="E1280" t="s">
        <v>24</v>
      </c>
      <c r="F1280" s="4">
        <v>311</v>
      </c>
      <c r="G1280" s="6">
        <v>387</v>
      </c>
      <c r="H1280" s="3">
        <v>0</v>
      </c>
      <c r="I1280" s="3">
        <v>0</v>
      </c>
      <c r="J1280" s="3">
        <v>1</v>
      </c>
      <c r="K1280" s="4">
        <v>311</v>
      </c>
    </row>
    <row r="1281" spans="1:11">
      <c r="A1281" s="6">
        <v>2020</v>
      </c>
      <c r="B1281" t="s">
        <v>112</v>
      </c>
      <c r="C1281" t="s">
        <v>113</v>
      </c>
      <c r="D1281" t="s">
        <v>71</v>
      </c>
      <c r="E1281" t="s">
        <v>72</v>
      </c>
      <c r="F1281" s="4">
        <v>278</v>
      </c>
      <c r="G1281" s="5">
        <v>1316</v>
      </c>
      <c r="H1281" s="3">
        <v>0</v>
      </c>
      <c r="I1281" s="3">
        <v>1E-4</v>
      </c>
      <c r="J1281" s="3">
        <v>1</v>
      </c>
      <c r="K1281" s="4">
        <v>278</v>
      </c>
    </row>
    <row r="1282" spans="1:11">
      <c r="A1282" s="6">
        <v>2020</v>
      </c>
      <c r="B1282" t="s">
        <v>112</v>
      </c>
      <c r="C1282" t="s">
        <v>113</v>
      </c>
      <c r="D1282" t="s">
        <v>33</v>
      </c>
      <c r="E1282" t="s">
        <v>21</v>
      </c>
      <c r="F1282" s="4">
        <v>261</v>
      </c>
      <c r="G1282" s="6">
        <v>238</v>
      </c>
      <c r="H1282" s="3">
        <v>5.7999999999999996E-3</v>
      </c>
      <c r="I1282" s="3">
        <v>4.5000000000000005E-3</v>
      </c>
      <c r="J1282" s="3">
        <v>1</v>
      </c>
      <c r="K1282" s="4">
        <v>261</v>
      </c>
    </row>
    <row r="1283" spans="1:11">
      <c r="A1283" s="6">
        <v>2020</v>
      </c>
      <c r="B1283" t="s">
        <v>112</v>
      </c>
      <c r="C1283" t="s">
        <v>113</v>
      </c>
      <c r="D1283" t="s">
        <v>73</v>
      </c>
      <c r="E1283" t="s">
        <v>21</v>
      </c>
      <c r="F1283" s="4">
        <v>244</v>
      </c>
      <c r="G1283" s="6">
        <v>184</v>
      </c>
      <c r="H1283" s="3">
        <v>2.9999999999999997E-4</v>
      </c>
      <c r="I1283" s="3">
        <v>4.0000000000000002E-4</v>
      </c>
      <c r="J1283" s="3">
        <v>1</v>
      </c>
      <c r="K1283" s="4">
        <v>244</v>
      </c>
    </row>
    <row r="1284" spans="1:11">
      <c r="A1284" s="6">
        <v>2020</v>
      </c>
      <c r="B1284" t="s">
        <v>112</v>
      </c>
      <c r="C1284" t="s">
        <v>113</v>
      </c>
      <c r="D1284" t="s">
        <v>39</v>
      </c>
      <c r="E1284" t="s">
        <v>40</v>
      </c>
      <c r="F1284" s="4">
        <v>186</v>
      </c>
      <c r="G1284" s="6">
        <v>556</v>
      </c>
      <c r="H1284" s="3">
        <v>5.9999999999999995E-4</v>
      </c>
      <c r="I1284" s="3">
        <v>8.0000000000000004E-4</v>
      </c>
      <c r="J1284" s="3">
        <v>1</v>
      </c>
      <c r="K1284" s="4">
        <v>186</v>
      </c>
    </row>
    <row r="1285" spans="1:11">
      <c r="A1285" s="6">
        <v>2020</v>
      </c>
      <c r="B1285" t="s">
        <v>112</v>
      </c>
      <c r="C1285" t="s">
        <v>113</v>
      </c>
      <c r="D1285" t="s">
        <v>85</v>
      </c>
      <c r="E1285" t="s">
        <v>21</v>
      </c>
      <c r="F1285" s="4">
        <v>107</v>
      </c>
      <c r="G1285" s="6">
        <v>3</v>
      </c>
      <c r="H1285" s="3">
        <v>4.0999999999999995E-3</v>
      </c>
      <c r="I1285" s="3">
        <v>5.9999999999999995E-4</v>
      </c>
      <c r="J1285" s="3">
        <v>1</v>
      </c>
      <c r="K1285" s="4">
        <v>107</v>
      </c>
    </row>
    <row r="1286" spans="1:11">
      <c r="A1286" s="6">
        <v>2020</v>
      </c>
      <c r="B1286" t="s">
        <v>112</v>
      </c>
      <c r="C1286" t="s">
        <v>113</v>
      </c>
      <c r="D1286" t="s">
        <v>25</v>
      </c>
      <c r="E1286" t="s">
        <v>26</v>
      </c>
      <c r="F1286" s="4">
        <v>103</v>
      </c>
      <c r="G1286" s="6">
        <v>156</v>
      </c>
      <c r="H1286" s="3">
        <v>0</v>
      </c>
      <c r="I1286" s="3">
        <v>0</v>
      </c>
      <c r="J1286" s="3">
        <v>1</v>
      </c>
      <c r="K1286" s="4">
        <v>103</v>
      </c>
    </row>
    <row r="1287" spans="1:11">
      <c r="A1287" s="6">
        <v>2020</v>
      </c>
      <c r="B1287" t="s">
        <v>112</v>
      </c>
      <c r="C1287" t="s">
        <v>113</v>
      </c>
      <c r="D1287" t="s">
        <v>114</v>
      </c>
      <c r="E1287" t="s">
        <v>26</v>
      </c>
      <c r="F1287" s="4">
        <v>52</v>
      </c>
      <c r="G1287" s="6">
        <v>377</v>
      </c>
      <c r="H1287" s="3">
        <v>1.7000000000000001E-3</v>
      </c>
      <c r="I1287" s="3">
        <v>2.8000000000000004E-3</v>
      </c>
      <c r="J1287" s="3">
        <v>1</v>
      </c>
      <c r="K1287" s="4">
        <v>52</v>
      </c>
    </row>
    <row r="1288" spans="1:11">
      <c r="A1288" s="6">
        <v>2020</v>
      </c>
      <c r="B1288" t="s">
        <v>112</v>
      </c>
      <c r="C1288" t="s">
        <v>113</v>
      </c>
      <c r="D1288" t="s">
        <v>63</v>
      </c>
      <c r="E1288" t="s">
        <v>21</v>
      </c>
      <c r="F1288" s="4">
        <v>45</v>
      </c>
      <c r="G1288" s="6">
        <v>25</v>
      </c>
      <c r="H1288" s="3">
        <v>5.0000000000000001E-4</v>
      </c>
      <c r="I1288" s="3">
        <v>5.0000000000000001E-4</v>
      </c>
      <c r="J1288" s="3">
        <v>1</v>
      </c>
      <c r="K1288" s="4">
        <v>45</v>
      </c>
    </row>
    <row r="1289" spans="1:11">
      <c r="A1289" s="6">
        <v>2020</v>
      </c>
      <c r="B1289" t="s">
        <v>112</v>
      </c>
      <c r="C1289" t="s">
        <v>113</v>
      </c>
      <c r="D1289" t="s">
        <v>63</v>
      </c>
      <c r="E1289" t="s">
        <v>21</v>
      </c>
      <c r="F1289" s="4">
        <v>32</v>
      </c>
      <c r="G1289" s="6">
        <v>14</v>
      </c>
      <c r="H1289" s="3">
        <v>1.6000000000000001E-3</v>
      </c>
      <c r="I1289" s="3">
        <v>1.5E-3</v>
      </c>
      <c r="J1289" s="3">
        <v>1</v>
      </c>
      <c r="K1289" s="4">
        <v>32</v>
      </c>
    </row>
    <row r="1290" spans="1:11">
      <c r="A1290" s="6">
        <v>2020</v>
      </c>
      <c r="B1290" t="s">
        <v>112</v>
      </c>
      <c r="C1290" t="s">
        <v>113</v>
      </c>
      <c r="D1290" t="s">
        <v>34</v>
      </c>
      <c r="E1290" t="s">
        <v>21</v>
      </c>
      <c r="F1290" s="4">
        <v>25</v>
      </c>
      <c r="G1290" s="6">
        <v>25</v>
      </c>
      <c r="H1290" s="3">
        <v>8.0000000000000004E-4</v>
      </c>
      <c r="I1290" s="3">
        <v>8.0000000000000004E-4</v>
      </c>
      <c r="J1290" s="3">
        <v>1</v>
      </c>
      <c r="K1290" s="4">
        <v>25</v>
      </c>
    </row>
    <row r="1291" spans="1:11">
      <c r="A1291" s="6">
        <v>2020</v>
      </c>
      <c r="B1291" t="s">
        <v>112</v>
      </c>
      <c r="C1291" t="s">
        <v>113</v>
      </c>
      <c r="D1291" t="s">
        <v>32</v>
      </c>
      <c r="E1291" t="s">
        <v>21</v>
      </c>
      <c r="F1291" s="4">
        <v>10</v>
      </c>
      <c r="G1291" s="6">
        <v>11</v>
      </c>
      <c r="H1291" s="3">
        <v>1E-4</v>
      </c>
      <c r="I1291" s="3">
        <v>1E-4</v>
      </c>
      <c r="J1291" s="3">
        <v>1</v>
      </c>
      <c r="K1291" s="4">
        <v>10</v>
      </c>
    </row>
    <row r="1292" spans="1:11">
      <c r="A1292" s="6">
        <v>2020</v>
      </c>
      <c r="B1292" t="s">
        <v>112</v>
      </c>
      <c r="C1292" t="s">
        <v>113</v>
      </c>
      <c r="D1292" t="s">
        <v>45</v>
      </c>
      <c r="E1292" t="s">
        <v>21</v>
      </c>
      <c r="F1292" s="4">
        <v>8</v>
      </c>
      <c r="G1292" s="6">
        <v>6</v>
      </c>
      <c r="H1292" s="3">
        <v>1E-4</v>
      </c>
      <c r="I1292" s="3">
        <v>1E-4</v>
      </c>
      <c r="J1292" s="3">
        <v>1</v>
      </c>
      <c r="K1292" s="4">
        <v>8</v>
      </c>
    </row>
    <row r="1293" spans="1:11">
      <c r="A1293" s="6">
        <v>2020</v>
      </c>
      <c r="B1293" t="s">
        <v>112</v>
      </c>
      <c r="C1293" t="s">
        <v>113</v>
      </c>
      <c r="D1293" t="s">
        <v>83</v>
      </c>
      <c r="E1293" t="s">
        <v>21</v>
      </c>
      <c r="F1293" s="4">
        <v>5</v>
      </c>
      <c r="G1293" s="6">
        <v>14</v>
      </c>
      <c r="H1293" s="3">
        <v>1.7000000000000001E-3</v>
      </c>
      <c r="I1293" s="3">
        <v>8.0000000000000004E-4</v>
      </c>
      <c r="J1293" s="3">
        <v>1</v>
      </c>
      <c r="K1293" s="4">
        <v>5</v>
      </c>
    </row>
    <row r="1294" spans="1:11">
      <c r="A1294" s="6">
        <v>2020</v>
      </c>
      <c r="B1294" t="s">
        <v>112</v>
      </c>
      <c r="C1294" t="s">
        <v>113</v>
      </c>
      <c r="D1294" t="s">
        <v>70</v>
      </c>
      <c r="E1294" t="s">
        <v>21</v>
      </c>
      <c r="F1294" s="4">
        <v>5</v>
      </c>
      <c r="G1294" s="6">
        <v>8</v>
      </c>
      <c r="H1294" s="3">
        <v>1E-4</v>
      </c>
      <c r="I1294" s="3">
        <v>2.9999999999999997E-4</v>
      </c>
      <c r="J1294" s="3">
        <v>1</v>
      </c>
      <c r="K1294" s="4">
        <v>5</v>
      </c>
    </row>
    <row r="1295" spans="1:11">
      <c r="A1295" s="6">
        <v>2020</v>
      </c>
      <c r="B1295" t="s">
        <v>112</v>
      </c>
      <c r="C1295" t="s">
        <v>113</v>
      </c>
      <c r="D1295" t="s">
        <v>42</v>
      </c>
      <c r="E1295" t="s">
        <v>43</v>
      </c>
      <c r="F1295" s="4">
        <v>2</v>
      </c>
      <c r="G1295" s="6">
        <v>1</v>
      </c>
      <c r="H1295" s="3">
        <v>0</v>
      </c>
      <c r="I1295" s="3">
        <v>0</v>
      </c>
      <c r="J1295" s="3">
        <v>1</v>
      </c>
      <c r="K1295" s="4">
        <v>2</v>
      </c>
    </row>
    <row r="1296" spans="1:11">
      <c r="A1296" s="6">
        <v>2020</v>
      </c>
      <c r="B1296" t="s">
        <v>112</v>
      </c>
      <c r="C1296" t="s">
        <v>113</v>
      </c>
      <c r="D1296" t="s">
        <v>78</v>
      </c>
      <c r="E1296" t="s">
        <v>24</v>
      </c>
      <c r="F1296" s="4">
        <v>2</v>
      </c>
      <c r="G1296" s="6">
        <v>3</v>
      </c>
      <c r="H1296" s="3">
        <v>4.0000000000000002E-4</v>
      </c>
      <c r="I1296" s="3">
        <v>4.0000000000000002E-4</v>
      </c>
      <c r="J1296" s="3">
        <v>1</v>
      </c>
      <c r="K1296" s="4">
        <v>2</v>
      </c>
    </row>
    <row r="1297" spans="1:11">
      <c r="A1297" s="6">
        <v>2020</v>
      </c>
      <c r="B1297" t="s">
        <v>112</v>
      </c>
      <c r="C1297" t="s">
        <v>113</v>
      </c>
      <c r="D1297" t="s">
        <v>155</v>
      </c>
      <c r="E1297" t="s">
        <v>24</v>
      </c>
      <c r="F1297" s="4">
        <v>2</v>
      </c>
      <c r="G1297" s="6">
        <v>3</v>
      </c>
      <c r="H1297" s="3">
        <v>5.1999999999999998E-3</v>
      </c>
      <c r="I1297" s="3">
        <v>7.7000000000000002E-3</v>
      </c>
      <c r="J1297" s="3">
        <v>1</v>
      </c>
      <c r="K1297" s="4">
        <v>2</v>
      </c>
    </row>
    <row r="1298" spans="1:11">
      <c r="A1298" s="6">
        <v>2020</v>
      </c>
      <c r="B1298" t="s">
        <v>112</v>
      </c>
      <c r="C1298" t="s">
        <v>113</v>
      </c>
      <c r="D1298" t="s">
        <v>51</v>
      </c>
      <c r="E1298" t="s">
        <v>21</v>
      </c>
      <c r="F1298" s="4">
        <v>2</v>
      </c>
      <c r="G1298" s="6">
        <v>3</v>
      </c>
      <c r="H1298" s="3">
        <v>0</v>
      </c>
      <c r="I1298" s="3">
        <v>0</v>
      </c>
      <c r="J1298" s="3">
        <v>1</v>
      </c>
      <c r="K1298" s="4">
        <v>2</v>
      </c>
    </row>
    <row r="1299" spans="1:11">
      <c r="A1299" s="6">
        <v>2020</v>
      </c>
      <c r="B1299" t="s">
        <v>112</v>
      </c>
      <c r="C1299" t="s">
        <v>113</v>
      </c>
      <c r="D1299" t="s">
        <v>81</v>
      </c>
      <c r="E1299" t="s">
        <v>50</v>
      </c>
      <c r="F1299" s="4">
        <v>1</v>
      </c>
      <c r="G1299" s="6">
        <v>1</v>
      </c>
      <c r="H1299" s="3">
        <v>0</v>
      </c>
      <c r="I1299" s="3">
        <v>0</v>
      </c>
      <c r="J1299" s="3">
        <v>1</v>
      </c>
      <c r="K1299" s="4">
        <v>1</v>
      </c>
    </row>
    <row r="1300" spans="1:11">
      <c r="A1300" s="6">
        <v>2020</v>
      </c>
      <c r="B1300" t="s">
        <v>112</v>
      </c>
      <c r="C1300" t="s">
        <v>113</v>
      </c>
      <c r="D1300" t="s">
        <v>84</v>
      </c>
      <c r="E1300" t="s">
        <v>21</v>
      </c>
      <c r="F1300" s="4">
        <v>1</v>
      </c>
      <c r="G1300" s="6">
        <v>1</v>
      </c>
      <c r="H1300" s="3">
        <v>8.9999999999999998E-4</v>
      </c>
      <c r="I1300" s="3">
        <v>1.1999999999999999E-3</v>
      </c>
      <c r="J1300" s="3">
        <v>1</v>
      </c>
      <c r="K1300" s="4">
        <v>1</v>
      </c>
    </row>
    <row r="1301" spans="1:11">
      <c r="A1301" s="6">
        <v>2020</v>
      </c>
      <c r="B1301" t="s">
        <v>112</v>
      </c>
      <c r="C1301" t="s">
        <v>113</v>
      </c>
      <c r="D1301" t="s">
        <v>60</v>
      </c>
      <c r="E1301" t="s">
        <v>43</v>
      </c>
      <c r="F1301" s="4">
        <v>1</v>
      </c>
      <c r="G1301" s="6">
        <v>2</v>
      </c>
      <c r="H1301" s="3">
        <v>0</v>
      </c>
      <c r="I1301" s="3">
        <v>0</v>
      </c>
      <c r="J1301" s="3">
        <v>1</v>
      </c>
      <c r="K1301" s="4">
        <v>1</v>
      </c>
    </row>
    <row r="1302" spans="1:11">
      <c r="A1302" s="6">
        <v>2020</v>
      </c>
      <c r="B1302" t="s">
        <v>118</v>
      </c>
      <c r="C1302" t="s">
        <v>119</v>
      </c>
      <c r="D1302" t="s">
        <v>16</v>
      </c>
      <c r="E1302" t="s">
        <v>17</v>
      </c>
      <c r="F1302" s="4">
        <v>39276</v>
      </c>
      <c r="G1302" s="5">
        <v>3818</v>
      </c>
      <c r="H1302" s="3">
        <v>1E-4</v>
      </c>
      <c r="I1302" s="3">
        <v>1E-4</v>
      </c>
      <c r="J1302" s="3">
        <v>1</v>
      </c>
      <c r="K1302" s="4">
        <v>39276</v>
      </c>
    </row>
    <row r="1303" spans="1:11">
      <c r="A1303" s="6">
        <v>2020</v>
      </c>
      <c r="B1303" t="s">
        <v>118</v>
      </c>
      <c r="C1303" t="s">
        <v>119</v>
      </c>
      <c r="D1303" t="s">
        <v>23</v>
      </c>
      <c r="E1303" t="s">
        <v>24</v>
      </c>
      <c r="F1303" s="4">
        <v>18089</v>
      </c>
      <c r="G1303" s="5">
        <v>3462</v>
      </c>
      <c r="H1303" s="3">
        <v>2.0000000000000001E-4</v>
      </c>
      <c r="I1303" s="3">
        <v>2.0000000000000001E-4</v>
      </c>
      <c r="J1303" s="3">
        <v>1</v>
      </c>
      <c r="K1303" s="4">
        <v>18089</v>
      </c>
    </row>
    <row r="1304" spans="1:11">
      <c r="A1304" s="6">
        <v>2020</v>
      </c>
      <c r="B1304" t="s">
        <v>118</v>
      </c>
      <c r="C1304" t="s">
        <v>119</v>
      </c>
      <c r="D1304" t="s">
        <v>56</v>
      </c>
      <c r="E1304" t="s">
        <v>57</v>
      </c>
      <c r="F1304" s="4">
        <v>13329</v>
      </c>
      <c r="G1304" s="5">
        <v>35562</v>
      </c>
      <c r="H1304" s="3">
        <v>2E-3</v>
      </c>
      <c r="I1304" s="3">
        <v>2E-3</v>
      </c>
      <c r="J1304" s="3">
        <v>1</v>
      </c>
      <c r="K1304" s="4">
        <v>13329</v>
      </c>
    </row>
    <row r="1305" spans="1:11">
      <c r="A1305" s="6">
        <v>2020</v>
      </c>
      <c r="B1305" t="s">
        <v>118</v>
      </c>
      <c r="C1305" t="s">
        <v>119</v>
      </c>
      <c r="D1305" t="s">
        <v>37</v>
      </c>
      <c r="E1305" t="s">
        <v>38</v>
      </c>
      <c r="F1305" s="4">
        <v>10852</v>
      </c>
      <c r="G1305" s="5">
        <v>16438</v>
      </c>
      <c r="H1305" s="3">
        <v>1.2999999999999999E-3</v>
      </c>
      <c r="I1305" s="3">
        <v>2.3E-3</v>
      </c>
      <c r="J1305" s="3">
        <v>1</v>
      </c>
      <c r="K1305" s="4">
        <v>10852</v>
      </c>
    </row>
    <row r="1306" spans="1:11">
      <c r="A1306" s="6">
        <v>2020</v>
      </c>
      <c r="B1306" t="s">
        <v>118</v>
      </c>
      <c r="C1306" t="s">
        <v>119</v>
      </c>
      <c r="D1306" t="s">
        <v>46</v>
      </c>
      <c r="E1306" t="s">
        <v>40</v>
      </c>
      <c r="F1306" s="4">
        <v>9630</v>
      </c>
      <c r="G1306" s="5">
        <v>18578</v>
      </c>
      <c r="H1306" s="3">
        <v>1E-3</v>
      </c>
      <c r="I1306" s="3">
        <v>1.7000000000000001E-3</v>
      </c>
      <c r="J1306" s="3">
        <v>1</v>
      </c>
      <c r="K1306" s="4">
        <v>9630</v>
      </c>
    </row>
    <row r="1307" spans="1:11">
      <c r="A1307" s="6">
        <v>2020</v>
      </c>
      <c r="B1307" t="s">
        <v>118</v>
      </c>
      <c r="C1307" t="s">
        <v>119</v>
      </c>
      <c r="D1307" t="s">
        <v>30</v>
      </c>
      <c r="E1307" t="s">
        <v>19</v>
      </c>
      <c r="F1307" s="4">
        <v>7007</v>
      </c>
      <c r="G1307" s="5">
        <v>2916</v>
      </c>
      <c r="H1307" s="3">
        <v>2.9999999999999997E-4</v>
      </c>
      <c r="I1307" s="3">
        <v>4.0000000000000002E-4</v>
      </c>
      <c r="J1307" s="3">
        <v>1</v>
      </c>
      <c r="K1307" s="4">
        <v>7007</v>
      </c>
    </row>
    <row r="1308" spans="1:11">
      <c r="A1308" s="6">
        <v>2020</v>
      </c>
      <c r="B1308" t="s">
        <v>118</v>
      </c>
      <c r="C1308" t="s">
        <v>119</v>
      </c>
      <c r="D1308" t="s">
        <v>15</v>
      </c>
      <c r="F1308" s="4">
        <v>5506</v>
      </c>
      <c r="G1308" s="5">
        <v>10528</v>
      </c>
      <c r="J1308" s="3">
        <v>1</v>
      </c>
      <c r="K1308" s="4">
        <v>5506</v>
      </c>
    </row>
    <row r="1309" spans="1:11">
      <c r="A1309" s="6">
        <v>2020</v>
      </c>
      <c r="B1309" t="s">
        <v>118</v>
      </c>
      <c r="C1309" t="s">
        <v>119</v>
      </c>
      <c r="D1309" t="s">
        <v>18</v>
      </c>
      <c r="E1309" t="s">
        <v>19</v>
      </c>
      <c r="F1309" s="4">
        <v>4091</v>
      </c>
      <c r="G1309" s="5">
        <v>1677</v>
      </c>
      <c r="H1309" s="3">
        <v>5.0000000000000001E-4</v>
      </c>
      <c r="I1309" s="3">
        <v>5.0000000000000001E-4</v>
      </c>
      <c r="J1309" s="3">
        <v>1</v>
      </c>
      <c r="K1309" s="4">
        <v>4091</v>
      </c>
    </row>
    <row r="1310" spans="1:11">
      <c r="A1310" s="6">
        <v>2020</v>
      </c>
      <c r="B1310" t="s">
        <v>118</v>
      </c>
      <c r="C1310" t="s">
        <v>119</v>
      </c>
      <c r="D1310" t="s">
        <v>20</v>
      </c>
      <c r="E1310" t="s">
        <v>21</v>
      </c>
      <c r="F1310" s="4">
        <v>3830</v>
      </c>
      <c r="G1310" s="6">
        <v>381</v>
      </c>
      <c r="H1310" s="3">
        <v>7.000000000000001E-4</v>
      </c>
      <c r="I1310" s="3">
        <v>7.000000000000001E-4</v>
      </c>
      <c r="J1310" s="3">
        <v>1</v>
      </c>
      <c r="K1310" s="4">
        <v>3830</v>
      </c>
    </row>
    <row r="1311" spans="1:11">
      <c r="A1311" s="6">
        <v>2020</v>
      </c>
      <c r="B1311" t="s">
        <v>118</v>
      </c>
      <c r="C1311" t="s">
        <v>119</v>
      </c>
      <c r="D1311" t="s">
        <v>29</v>
      </c>
      <c r="E1311" t="s">
        <v>19</v>
      </c>
      <c r="F1311" s="4">
        <v>3013</v>
      </c>
      <c r="G1311" s="5">
        <v>5183</v>
      </c>
      <c r="H1311" s="3">
        <v>4.0000000000000002E-4</v>
      </c>
      <c r="I1311" s="3">
        <v>5.0000000000000001E-4</v>
      </c>
      <c r="J1311" s="3">
        <v>1</v>
      </c>
      <c r="K1311" s="4">
        <v>3013</v>
      </c>
    </row>
    <row r="1312" spans="1:11">
      <c r="A1312" s="6">
        <v>2020</v>
      </c>
      <c r="B1312" t="s">
        <v>118</v>
      </c>
      <c r="C1312" t="s">
        <v>119</v>
      </c>
      <c r="D1312" t="s">
        <v>27</v>
      </c>
      <c r="E1312" t="s">
        <v>26</v>
      </c>
      <c r="F1312" s="4">
        <v>2673</v>
      </c>
      <c r="G1312" s="5">
        <v>2756</v>
      </c>
      <c r="H1312" s="3">
        <v>1E-4</v>
      </c>
      <c r="I1312" s="3">
        <v>1E-4</v>
      </c>
      <c r="J1312" s="3">
        <v>1</v>
      </c>
      <c r="K1312" s="4">
        <v>2673</v>
      </c>
    </row>
    <row r="1313" spans="1:11">
      <c r="A1313" s="6">
        <v>2020</v>
      </c>
      <c r="B1313" t="s">
        <v>118</v>
      </c>
      <c r="C1313" t="s">
        <v>119</v>
      </c>
      <c r="D1313" t="s">
        <v>44</v>
      </c>
      <c r="E1313" t="s">
        <v>26</v>
      </c>
      <c r="F1313" s="4">
        <v>1871</v>
      </c>
      <c r="G1313" s="5">
        <v>2708</v>
      </c>
      <c r="H1313" s="3">
        <v>5.0000000000000001E-4</v>
      </c>
      <c r="I1313" s="3">
        <v>5.0000000000000001E-4</v>
      </c>
      <c r="J1313" s="3">
        <v>1</v>
      </c>
      <c r="K1313" s="4">
        <v>1871</v>
      </c>
    </row>
    <row r="1314" spans="1:11">
      <c r="A1314" s="6">
        <v>2020</v>
      </c>
      <c r="B1314" t="s">
        <v>118</v>
      </c>
      <c r="C1314" t="s">
        <v>119</v>
      </c>
      <c r="D1314" t="s">
        <v>28</v>
      </c>
      <c r="E1314" t="s">
        <v>24</v>
      </c>
      <c r="F1314" s="4">
        <v>967</v>
      </c>
      <c r="G1314" s="5">
        <v>1233</v>
      </c>
      <c r="H1314" s="3">
        <v>1E-4</v>
      </c>
      <c r="I1314" s="3">
        <v>1E-4</v>
      </c>
      <c r="J1314" s="3">
        <v>1</v>
      </c>
      <c r="K1314" s="4">
        <v>967</v>
      </c>
    </row>
    <row r="1315" spans="1:11">
      <c r="A1315" s="6">
        <v>2020</v>
      </c>
      <c r="B1315" t="s">
        <v>118</v>
      </c>
      <c r="C1315" t="s">
        <v>119</v>
      </c>
      <c r="D1315" t="s">
        <v>67</v>
      </c>
      <c r="E1315" t="s">
        <v>68</v>
      </c>
      <c r="F1315" s="4">
        <v>774</v>
      </c>
      <c r="G1315" s="5">
        <v>3165</v>
      </c>
      <c r="H1315" s="3">
        <v>2.0000000000000001E-4</v>
      </c>
      <c r="I1315" s="3">
        <v>2.0000000000000001E-4</v>
      </c>
      <c r="J1315" s="3">
        <v>1</v>
      </c>
      <c r="K1315" s="4">
        <v>774</v>
      </c>
    </row>
    <row r="1316" spans="1:11">
      <c r="A1316" s="6">
        <v>2020</v>
      </c>
      <c r="B1316" t="s">
        <v>118</v>
      </c>
      <c r="C1316" t="s">
        <v>119</v>
      </c>
      <c r="D1316" t="s">
        <v>41</v>
      </c>
      <c r="E1316" t="s">
        <v>26</v>
      </c>
      <c r="F1316" s="4">
        <v>685</v>
      </c>
      <c r="G1316" s="5">
        <v>2776</v>
      </c>
      <c r="H1316" s="3">
        <v>1E-4</v>
      </c>
      <c r="I1316" s="3">
        <v>2.0000000000000001E-4</v>
      </c>
      <c r="J1316" s="3">
        <v>1</v>
      </c>
      <c r="K1316" s="4">
        <v>685</v>
      </c>
    </row>
    <row r="1317" spans="1:11">
      <c r="A1317" s="6">
        <v>2020</v>
      </c>
      <c r="B1317" t="s">
        <v>118</v>
      </c>
      <c r="C1317" t="s">
        <v>119</v>
      </c>
      <c r="D1317" t="s">
        <v>58</v>
      </c>
      <c r="E1317" t="s">
        <v>59</v>
      </c>
      <c r="F1317" s="4">
        <v>500</v>
      </c>
      <c r="G1317" s="6">
        <v>241</v>
      </c>
      <c r="H1317" s="3">
        <v>2.9999999999999997E-4</v>
      </c>
      <c r="I1317" s="3">
        <v>2.0000000000000001E-4</v>
      </c>
      <c r="J1317" s="3">
        <v>1</v>
      </c>
      <c r="K1317" s="4">
        <v>500</v>
      </c>
    </row>
    <row r="1318" spans="1:11">
      <c r="A1318" s="6">
        <v>2020</v>
      </c>
      <c r="B1318" t="s">
        <v>118</v>
      </c>
      <c r="C1318" t="s">
        <v>119</v>
      </c>
      <c r="D1318" t="s">
        <v>52</v>
      </c>
      <c r="E1318" t="s">
        <v>53</v>
      </c>
      <c r="F1318" s="4">
        <v>305</v>
      </c>
      <c r="G1318" s="6">
        <v>274</v>
      </c>
      <c r="H1318" s="3">
        <v>4.0000000000000002E-4</v>
      </c>
      <c r="I1318" s="3">
        <v>4.0000000000000002E-4</v>
      </c>
      <c r="J1318" s="3">
        <v>1</v>
      </c>
      <c r="K1318" s="4">
        <v>305</v>
      </c>
    </row>
    <row r="1319" spans="1:11">
      <c r="A1319" s="6">
        <v>2020</v>
      </c>
      <c r="B1319" t="s">
        <v>118</v>
      </c>
      <c r="C1319" t="s">
        <v>119</v>
      </c>
      <c r="D1319" t="s">
        <v>60</v>
      </c>
      <c r="E1319" t="s">
        <v>43</v>
      </c>
      <c r="F1319" s="4">
        <v>302</v>
      </c>
      <c r="G1319" s="6">
        <v>72</v>
      </c>
      <c r="H1319" s="3">
        <v>1E-4</v>
      </c>
      <c r="I1319" s="3">
        <v>1E-4</v>
      </c>
      <c r="J1319" s="3">
        <v>1</v>
      </c>
      <c r="K1319" s="4">
        <v>302</v>
      </c>
    </row>
    <row r="1320" spans="1:11">
      <c r="A1320" s="6">
        <v>2020</v>
      </c>
      <c r="B1320" t="s">
        <v>118</v>
      </c>
      <c r="C1320" t="s">
        <v>119</v>
      </c>
      <c r="D1320" t="s">
        <v>66</v>
      </c>
      <c r="E1320" t="s">
        <v>59</v>
      </c>
      <c r="F1320" s="4">
        <v>272</v>
      </c>
      <c r="G1320" s="6">
        <v>83</v>
      </c>
      <c r="H1320" s="3">
        <v>1E-4</v>
      </c>
      <c r="I1320" s="3">
        <v>1E-4</v>
      </c>
      <c r="J1320" s="3">
        <v>1</v>
      </c>
      <c r="K1320" s="4">
        <v>272</v>
      </c>
    </row>
    <row r="1321" spans="1:11">
      <c r="A1321" s="6">
        <v>2020</v>
      </c>
      <c r="B1321" t="s">
        <v>118</v>
      </c>
      <c r="C1321" t="s">
        <v>119</v>
      </c>
      <c r="D1321" t="s">
        <v>71</v>
      </c>
      <c r="E1321" t="s">
        <v>72</v>
      </c>
      <c r="F1321" s="4">
        <v>228</v>
      </c>
      <c r="G1321" s="5">
        <v>1124</v>
      </c>
      <c r="H1321" s="3">
        <v>0</v>
      </c>
      <c r="I1321" s="3">
        <v>1E-4</v>
      </c>
      <c r="J1321" s="3">
        <v>1</v>
      </c>
      <c r="K1321" s="4">
        <v>228</v>
      </c>
    </row>
    <row r="1322" spans="1:11">
      <c r="A1322" s="6">
        <v>2020</v>
      </c>
      <c r="B1322" t="s">
        <v>118</v>
      </c>
      <c r="C1322" t="s">
        <v>119</v>
      </c>
      <c r="D1322" t="s">
        <v>39</v>
      </c>
      <c r="E1322" t="s">
        <v>40</v>
      </c>
      <c r="F1322" s="4">
        <v>197</v>
      </c>
      <c r="G1322" s="6">
        <v>852</v>
      </c>
      <c r="H1322" s="3">
        <v>5.9999999999999995E-4</v>
      </c>
      <c r="I1322" s="3">
        <v>1.1999999999999999E-3</v>
      </c>
      <c r="J1322" s="3">
        <v>1</v>
      </c>
      <c r="K1322" s="4">
        <v>197</v>
      </c>
    </row>
    <row r="1323" spans="1:11">
      <c r="A1323" s="6">
        <v>2020</v>
      </c>
      <c r="B1323" t="s">
        <v>118</v>
      </c>
      <c r="C1323" t="s">
        <v>119</v>
      </c>
      <c r="D1323" t="s">
        <v>32</v>
      </c>
      <c r="E1323" t="s">
        <v>21</v>
      </c>
      <c r="F1323" s="4">
        <v>85</v>
      </c>
      <c r="G1323" s="6">
        <v>116</v>
      </c>
      <c r="H1323" s="3">
        <v>5.9999999999999995E-4</v>
      </c>
      <c r="I1323" s="3">
        <v>5.9999999999999995E-4</v>
      </c>
      <c r="J1323" s="3">
        <v>1</v>
      </c>
      <c r="K1323" s="4">
        <v>85</v>
      </c>
    </row>
    <row r="1324" spans="1:11">
      <c r="A1324" s="6">
        <v>2020</v>
      </c>
      <c r="B1324" t="s">
        <v>118</v>
      </c>
      <c r="C1324" t="s">
        <v>119</v>
      </c>
      <c r="D1324" t="s">
        <v>64</v>
      </c>
      <c r="E1324" t="s">
        <v>50</v>
      </c>
      <c r="F1324" s="4">
        <v>68</v>
      </c>
      <c r="G1324" s="6">
        <v>78</v>
      </c>
      <c r="H1324" s="3">
        <v>1E-4</v>
      </c>
      <c r="I1324" s="3">
        <v>1E-4</v>
      </c>
      <c r="J1324" s="3">
        <v>1</v>
      </c>
      <c r="K1324" s="4">
        <v>68</v>
      </c>
    </row>
    <row r="1325" spans="1:11">
      <c r="A1325" s="6">
        <v>2020</v>
      </c>
      <c r="B1325" t="s">
        <v>118</v>
      </c>
      <c r="C1325" t="s">
        <v>119</v>
      </c>
      <c r="D1325" t="s">
        <v>117</v>
      </c>
      <c r="E1325" t="s">
        <v>40</v>
      </c>
      <c r="F1325" s="4">
        <v>61</v>
      </c>
      <c r="G1325" s="6">
        <v>35</v>
      </c>
      <c r="H1325" s="3">
        <v>3.0000000000000001E-3</v>
      </c>
      <c r="I1325" s="3">
        <v>1.9E-3</v>
      </c>
      <c r="J1325" s="3">
        <v>1</v>
      </c>
      <c r="K1325" s="4">
        <v>61</v>
      </c>
    </row>
    <row r="1326" spans="1:11">
      <c r="A1326" s="6">
        <v>2020</v>
      </c>
      <c r="B1326" t="s">
        <v>118</v>
      </c>
      <c r="C1326" t="s">
        <v>119</v>
      </c>
      <c r="D1326" t="s">
        <v>76</v>
      </c>
      <c r="E1326" t="s">
        <v>21</v>
      </c>
      <c r="F1326" s="4">
        <v>32</v>
      </c>
      <c r="G1326" s="6">
        <v>15</v>
      </c>
      <c r="H1326" s="3">
        <v>6.9999999999999993E-3</v>
      </c>
      <c r="I1326" s="3">
        <v>7.1999999999999998E-3</v>
      </c>
      <c r="J1326" s="3">
        <v>1</v>
      </c>
      <c r="K1326" s="4">
        <v>32</v>
      </c>
    </row>
    <row r="1327" spans="1:11">
      <c r="A1327" s="6">
        <v>2020</v>
      </c>
      <c r="B1327" t="s">
        <v>118</v>
      </c>
      <c r="C1327" t="s">
        <v>119</v>
      </c>
      <c r="D1327" t="s">
        <v>77</v>
      </c>
      <c r="E1327" t="s">
        <v>59</v>
      </c>
      <c r="F1327" s="4">
        <v>29</v>
      </c>
      <c r="G1327" s="6">
        <v>19</v>
      </c>
      <c r="H1327" s="3">
        <v>1E-4</v>
      </c>
      <c r="I1327" s="3">
        <v>1E-4</v>
      </c>
      <c r="J1327" s="3">
        <v>1</v>
      </c>
      <c r="K1327" s="4">
        <v>29</v>
      </c>
    </row>
    <row r="1328" spans="1:11">
      <c r="A1328" s="6">
        <v>2020</v>
      </c>
      <c r="B1328" t="s">
        <v>118</v>
      </c>
      <c r="C1328" t="s">
        <v>119</v>
      </c>
      <c r="D1328" t="s">
        <v>63</v>
      </c>
      <c r="E1328" t="s">
        <v>21</v>
      </c>
      <c r="F1328" s="4">
        <v>28</v>
      </c>
      <c r="G1328" s="6">
        <v>20</v>
      </c>
      <c r="H1328" s="3">
        <v>2.9999999999999997E-4</v>
      </c>
      <c r="I1328" s="3">
        <v>4.0000000000000002E-4</v>
      </c>
      <c r="J1328" s="3">
        <v>1</v>
      </c>
      <c r="K1328" s="4">
        <v>28</v>
      </c>
    </row>
    <row r="1329" spans="1:11">
      <c r="A1329" s="6">
        <v>2020</v>
      </c>
      <c r="B1329" t="s">
        <v>118</v>
      </c>
      <c r="C1329" t="s">
        <v>119</v>
      </c>
      <c r="D1329" t="s">
        <v>70</v>
      </c>
      <c r="E1329" t="s">
        <v>21</v>
      </c>
      <c r="F1329" s="4">
        <v>16</v>
      </c>
      <c r="G1329" s="6">
        <v>9</v>
      </c>
      <c r="H1329" s="3">
        <v>2.9999999999999997E-4</v>
      </c>
      <c r="I1329" s="3">
        <v>2.9999999999999997E-4</v>
      </c>
      <c r="J1329" s="3">
        <v>1</v>
      </c>
      <c r="K1329" s="4">
        <v>16</v>
      </c>
    </row>
    <row r="1330" spans="1:11">
      <c r="A1330" s="6">
        <v>2020</v>
      </c>
      <c r="B1330" t="s">
        <v>118</v>
      </c>
      <c r="C1330" t="s">
        <v>119</v>
      </c>
      <c r="D1330" t="s">
        <v>33</v>
      </c>
      <c r="E1330" t="s">
        <v>21</v>
      </c>
      <c r="F1330" s="4">
        <v>14</v>
      </c>
      <c r="G1330" s="6">
        <v>18</v>
      </c>
      <c r="H1330" s="3">
        <v>2.9999999999999997E-4</v>
      </c>
      <c r="I1330" s="3">
        <v>2.9999999999999997E-4</v>
      </c>
      <c r="J1330" s="3">
        <v>1</v>
      </c>
      <c r="K1330" s="4">
        <v>14</v>
      </c>
    </row>
    <row r="1331" spans="1:11">
      <c r="A1331" s="6">
        <v>2020</v>
      </c>
      <c r="B1331" t="s">
        <v>118</v>
      </c>
      <c r="C1331" t="s">
        <v>119</v>
      </c>
      <c r="D1331" t="s">
        <v>35</v>
      </c>
      <c r="E1331" t="s">
        <v>36</v>
      </c>
      <c r="F1331" s="4">
        <v>12</v>
      </c>
      <c r="G1331" s="6">
        <v>11</v>
      </c>
      <c r="H1331" s="3">
        <v>1E-3</v>
      </c>
      <c r="I1331" s="3">
        <v>2.2000000000000001E-3</v>
      </c>
      <c r="J1331" s="3">
        <v>1</v>
      </c>
      <c r="K1331" s="4">
        <v>12</v>
      </c>
    </row>
    <row r="1332" spans="1:11">
      <c r="A1332" s="6">
        <v>2020</v>
      </c>
      <c r="B1332" t="s">
        <v>118</v>
      </c>
      <c r="C1332" t="s">
        <v>119</v>
      </c>
      <c r="D1332" t="s">
        <v>61</v>
      </c>
      <c r="E1332" t="s">
        <v>24</v>
      </c>
      <c r="F1332" s="4">
        <v>10</v>
      </c>
      <c r="G1332" s="6">
        <v>3</v>
      </c>
      <c r="H1332" s="3">
        <v>0</v>
      </c>
      <c r="I1332" s="3">
        <v>0</v>
      </c>
      <c r="J1332" s="3">
        <v>1</v>
      </c>
      <c r="K1332" s="4">
        <v>10</v>
      </c>
    </row>
    <row r="1333" spans="1:11">
      <c r="A1333" s="6">
        <v>2020</v>
      </c>
      <c r="B1333" t="s">
        <v>118</v>
      </c>
      <c r="C1333" t="s">
        <v>119</v>
      </c>
      <c r="D1333" t="s">
        <v>31</v>
      </c>
      <c r="E1333" t="s">
        <v>24</v>
      </c>
      <c r="F1333" s="4">
        <v>5</v>
      </c>
      <c r="G1333" s="6">
        <v>2</v>
      </c>
      <c r="H1333" s="3">
        <v>0</v>
      </c>
      <c r="I1333" s="3">
        <v>0</v>
      </c>
      <c r="J1333" s="3">
        <v>1</v>
      </c>
      <c r="K1333" s="4">
        <v>5</v>
      </c>
    </row>
    <row r="1334" spans="1:11">
      <c r="A1334" s="6">
        <v>2020</v>
      </c>
      <c r="B1334" t="s">
        <v>118</v>
      </c>
      <c r="C1334" t="s">
        <v>119</v>
      </c>
      <c r="D1334" t="s">
        <v>45</v>
      </c>
      <c r="E1334" t="s">
        <v>21</v>
      </c>
      <c r="F1334" s="4">
        <v>2</v>
      </c>
      <c r="G1334" s="6">
        <v>2</v>
      </c>
      <c r="H1334" s="3">
        <v>0</v>
      </c>
      <c r="I1334" s="3">
        <v>0</v>
      </c>
      <c r="J1334" s="3">
        <v>1</v>
      </c>
      <c r="K1334" s="4">
        <v>2</v>
      </c>
    </row>
    <row r="1335" spans="1:11">
      <c r="A1335" s="6">
        <v>2020</v>
      </c>
      <c r="B1335" t="s">
        <v>118</v>
      </c>
      <c r="C1335" t="s">
        <v>119</v>
      </c>
      <c r="D1335" t="s">
        <v>82</v>
      </c>
      <c r="E1335" t="s">
        <v>59</v>
      </c>
      <c r="F1335" s="4">
        <v>1</v>
      </c>
      <c r="G1335" s="6">
        <v>1</v>
      </c>
      <c r="H1335" s="3">
        <v>0</v>
      </c>
      <c r="I1335" s="3">
        <v>0</v>
      </c>
      <c r="J1335" s="3">
        <v>1</v>
      </c>
      <c r="K1335" s="4">
        <v>1</v>
      </c>
    </row>
    <row r="1336" spans="1:11">
      <c r="A1336" s="6">
        <v>2020</v>
      </c>
      <c r="B1336" t="s">
        <v>118</v>
      </c>
      <c r="C1336" t="s">
        <v>119</v>
      </c>
      <c r="D1336" t="s">
        <v>79</v>
      </c>
      <c r="E1336" t="s">
        <v>21</v>
      </c>
      <c r="F1336" s="4">
        <v>1</v>
      </c>
      <c r="G1336" s="6">
        <v>1</v>
      </c>
      <c r="H1336" s="3">
        <v>0</v>
      </c>
      <c r="I1336" s="3">
        <v>0</v>
      </c>
      <c r="J1336" s="3">
        <v>1</v>
      </c>
      <c r="K1336" s="4">
        <v>1</v>
      </c>
    </row>
    <row r="1337" spans="1:11">
      <c r="A1337" s="6">
        <v>2020</v>
      </c>
      <c r="B1337" t="s">
        <v>118</v>
      </c>
      <c r="C1337" t="s">
        <v>119</v>
      </c>
      <c r="D1337" t="s">
        <v>62</v>
      </c>
      <c r="E1337" t="s">
        <v>21</v>
      </c>
      <c r="F1337" s="4">
        <v>1</v>
      </c>
      <c r="G1337" s="6">
        <v>1</v>
      </c>
      <c r="H1337" s="3">
        <v>1E-4</v>
      </c>
      <c r="I1337" s="3">
        <v>0</v>
      </c>
      <c r="J1337" s="3">
        <v>1</v>
      </c>
      <c r="K1337" s="4">
        <v>1</v>
      </c>
    </row>
    <row r="1338" spans="1:11">
      <c r="A1338" s="6">
        <v>2020</v>
      </c>
      <c r="B1338" t="s">
        <v>118</v>
      </c>
      <c r="C1338" t="s">
        <v>119</v>
      </c>
      <c r="D1338" t="s">
        <v>25</v>
      </c>
      <c r="E1338" t="s">
        <v>26</v>
      </c>
      <c r="F1338" s="4">
        <v>1</v>
      </c>
      <c r="G1338" s="6">
        <v>1</v>
      </c>
      <c r="H1338" s="3">
        <v>0</v>
      </c>
      <c r="I1338" s="3">
        <v>0</v>
      </c>
      <c r="J1338" s="3">
        <v>1</v>
      </c>
      <c r="K1338" s="4">
        <v>1</v>
      </c>
    </row>
    <row r="1339" spans="1:11">
      <c r="A1339" s="6">
        <v>2020</v>
      </c>
      <c r="B1339" t="s">
        <v>118</v>
      </c>
      <c r="C1339" t="s">
        <v>119</v>
      </c>
      <c r="D1339" t="s">
        <v>78</v>
      </c>
      <c r="E1339" t="s">
        <v>24</v>
      </c>
      <c r="F1339" s="4">
        <v>1</v>
      </c>
      <c r="G1339" s="6">
        <v>2</v>
      </c>
      <c r="H1339" s="3">
        <v>2.0000000000000001E-4</v>
      </c>
      <c r="I1339" s="3">
        <v>2.9999999999999997E-4</v>
      </c>
      <c r="J1339" s="3">
        <v>1</v>
      </c>
      <c r="K1339" s="4">
        <v>1</v>
      </c>
    </row>
    <row r="1340" spans="1:11">
      <c r="A1340" s="6">
        <v>2020</v>
      </c>
      <c r="B1340" t="s">
        <v>120</v>
      </c>
      <c r="C1340" t="s">
        <v>121</v>
      </c>
      <c r="D1340" t="s">
        <v>18</v>
      </c>
      <c r="E1340" t="s">
        <v>19</v>
      </c>
      <c r="F1340" s="4">
        <v>25361</v>
      </c>
      <c r="G1340" s="5">
        <v>12481</v>
      </c>
      <c r="H1340" s="3">
        <v>3.4000000000000002E-3</v>
      </c>
      <c r="I1340" s="3">
        <v>3.9000000000000003E-3</v>
      </c>
      <c r="J1340" s="3">
        <v>1</v>
      </c>
      <c r="K1340" s="4">
        <v>25361</v>
      </c>
    </row>
    <row r="1341" spans="1:11">
      <c r="A1341" s="6">
        <v>2020</v>
      </c>
      <c r="B1341" t="s">
        <v>120</v>
      </c>
      <c r="C1341" t="s">
        <v>121</v>
      </c>
      <c r="D1341" t="s">
        <v>16</v>
      </c>
      <c r="E1341" t="s">
        <v>17</v>
      </c>
      <c r="F1341" s="4">
        <v>22560</v>
      </c>
      <c r="G1341" s="5">
        <v>2113</v>
      </c>
      <c r="H1341" s="3">
        <v>0</v>
      </c>
      <c r="I1341" s="3">
        <v>0</v>
      </c>
      <c r="J1341" s="3">
        <v>1</v>
      </c>
      <c r="K1341" s="4">
        <v>22560</v>
      </c>
    </row>
    <row r="1342" spans="1:11">
      <c r="A1342" s="6">
        <v>2020</v>
      </c>
      <c r="B1342" t="s">
        <v>120</v>
      </c>
      <c r="C1342" t="s">
        <v>121</v>
      </c>
      <c r="D1342" t="s">
        <v>15</v>
      </c>
      <c r="F1342" s="4">
        <v>21406</v>
      </c>
      <c r="G1342" s="5">
        <v>109306</v>
      </c>
      <c r="J1342" s="3">
        <v>1</v>
      </c>
      <c r="K1342" s="4">
        <v>21406</v>
      </c>
    </row>
    <row r="1343" spans="1:11">
      <c r="A1343" s="6">
        <v>2020</v>
      </c>
      <c r="B1343" t="s">
        <v>120</v>
      </c>
      <c r="C1343" t="s">
        <v>121</v>
      </c>
      <c r="D1343" t="s">
        <v>23</v>
      </c>
      <c r="E1343" t="s">
        <v>24</v>
      </c>
      <c r="F1343" s="4">
        <v>20586</v>
      </c>
      <c r="G1343" s="5">
        <v>4062</v>
      </c>
      <c r="H1343" s="3">
        <v>2.0000000000000001E-4</v>
      </c>
      <c r="I1343" s="3">
        <v>2.0000000000000001E-4</v>
      </c>
      <c r="J1343" s="3">
        <v>1</v>
      </c>
      <c r="K1343" s="4">
        <v>20586</v>
      </c>
    </row>
    <row r="1344" spans="1:11">
      <c r="A1344" s="6">
        <v>2020</v>
      </c>
      <c r="B1344" t="s">
        <v>120</v>
      </c>
      <c r="C1344" t="s">
        <v>121</v>
      </c>
      <c r="D1344" t="s">
        <v>20</v>
      </c>
      <c r="E1344" t="s">
        <v>21</v>
      </c>
      <c r="F1344" s="4">
        <v>7252</v>
      </c>
      <c r="G1344" s="6">
        <v>847</v>
      </c>
      <c r="H1344" s="3">
        <v>1.4000000000000002E-3</v>
      </c>
      <c r="I1344" s="3">
        <v>1.5E-3</v>
      </c>
      <c r="J1344" s="3">
        <v>1</v>
      </c>
      <c r="K1344" s="4">
        <v>7252</v>
      </c>
    </row>
    <row r="1345" spans="1:11">
      <c r="A1345" s="6">
        <v>2020</v>
      </c>
      <c r="B1345" t="s">
        <v>120</v>
      </c>
      <c r="C1345" t="s">
        <v>121</v>
      </c>
      <c r="D1345" t="s">
        <v>25</v>
      </c>
      <c r="E1345" t="s">
        <v>26</v>
      </c>
      <c r="F1345" s="4">
        <v>3920</v>
      </c>
      <c r="G1345" s="5">
        <v>6732</v>
      </c>
      <c r="H1345" s="3">
        <v>2.0000000000000001E-4</v>
      </c>
      <c r="I1345" s="3">
        <v>1E-4</v>
      </c>
      <c r="J1345" s="3">
        <v>1</v>
      </c>
      <c r="K1345" s="4">
        <v>3920</v>
      </c>
    </row>
    <row r="1346" spans="1:11">
      <c r="A1346" s="6">
        <v>2020</v>
      </c>
      <c r="B1346" t="s">
        <v>120</v>
      </c>
      <c r="C1346" t="s">
        <v>121</v>
      </c>
      <c r="D1346" t="s">
        <v>27</v>
      </c>
      <c r="E1346" t="s">
        <v>26</v>
      </c>
      <c r="F1346" s="4">
        <v>2348</v>
      </c>
      <c r="G1346" s="5">
        <v>1904</v>
      </c>
      <c r="H1346" s="3">
        <v>1E-4</v>
      </c>
      <c r="I1346" s="3">
        <v>1E-4</v>
      </c>
      <c r="J1346" s="3">
        <v>1</v>
      </c>
      <c r="K1346" s="4">
        <v>2348</v>
      </c>
    </row>
    <row r="1347" spans="1:11">
      <c r="A1347" s="6">
        <v>2020</v>
      </c>
      <c r="B1347" t="s">
        <v>120</v>
      </c>
      <c r="C1347" t="s">
        <v>121</v>
      </c>
      <c r="D1347" t="s">
        <v>29</v>
      </c>
      <c r="E1347" t="s">
        <v>19</v>
      </c>
      <c r="F1347" s="4">
        <v>399</v>
      </c>
      <c r="G1347" s="6">
        <v>811</v>
      </c>
      <c r="H1347" s="3">
        <v>1E-4</v>
      </c>
      <c r="I1347" s="3">
        <v>1E-4</v>
      </c>
      <c r="J1347" s="3">
        <v>1</v>
      </c>
      <c r="K1347" s="4">
        <v>399</v>
      </c>
    </row>
    <row r="1348" spans="1:11">
      <c r="A1348" s="6">
        <v>2020</v>
      </c>
      <c r="B1348" t="s">
        <v>120</v>
      </c>
      <c r="C1348" t="s">
        <v>121</v>
      </c>
      <c r="D1348" t="s">
        <v>30</v>
      </c>
      <c r="E1348" t="s">
        <v>19</v>
      </c>
      <c r="F1348" s="4">
        <v>336</v>
      </c>
      <c r="G1348" s="6">
        <v>174</v>
      </c>
      <c r="H1348" s="3">
        <v>0</v>
      </c>
      <c r="I1348" s="3">
        <v>0</v>
      </c>
      <c r="J1348" s="3">
        <v>1</v>
      </c>
      <c r="K1348" s="4">
        <v>336</v>
      </c>
    </row>
    <row r="1349" spans="1:11">
      <c r="A1349" s="6">
        <v>2020</v>
      </c>
      <c r="B1349" t="s">
        <v>120</v>
      </c>
      <c r="C1349" t="s">
        <v>121</v>
      </c>
      <c r="D1349" t="s">
        <v>28</v>
      </c>
      <c r="E1349" t="s">
        <v>24</v>
      </c>
      <c r="F1349" s="4">
        <v>309</v>
      </c>
      <c r="G1349" s="6">
        <v>326</v>
      </c>
      <c r="H1349" s="3">
        <v>0</v>
      </c>
      <c r="I1349" s="3">
        <v>0</v>
      </c>
      <c r="J1349" s="3">
        <v>1</v>
      </c>
      <c r="K1349" s="4">
        <v>309</v>
      </c>
    </row>
    <row r="1350" spans="1:11">
      <c r="A1350" s="6">
        <v>2020</v>
      </c>
      <c r="B1350" t="s">
        <v>120</v>
      </c>
      <c r="C1350" t="s">
        <v>121</v>
      </c>
      <c r="D1350" t="s">
        <v>34</v>
      </c>
      <c r="E1350" t="s">
        <v>21</v>
      </c>
      <c r="F1350" s="4">
        <v>100</v>
      </c>
      <c r="G1350" s="6">
        <v>100</v>
      </c>
      <c r="H1350" s="3">
        <v>3.3E-3</v>
      </c>
      <c r="I1350" s="3">
        <v>3.3E-3</v>
      </c>
      <c r="J1350" s="3">
        <v>1</v>
      </c>
      <c r="K1350" s="4">
        <v>100</v>
      </c>
    </row>
    <row r="1351" spans="1:11">
      <c r="A1351" s="6">
        <v>2020</v>
      </c>
      <c r="B1351" t="s">
        <v>120</v>
      </c>
      <c r="C1351" t="s">
        <v>121</v>
      </c>
      <c r="D1351" t="s">
        <v>56</v>
      </c>
      <c r="E1351" t="s">
        <v>57</v>
      </c>
      <c r="F1351" s="4">
        <v>31</v>
      </c>
      <c r="G1351" s="6">
        <v>68</v>
      </c>
      <c r="H1351" s="3">
        <v>0</v>
      </c>
      <c r="I1351" s="3">
        <v>0</v>
      </c>
      <c r="J1351" s="3">
        <v>1</v>
      </c>
      <c r="K1351" s="4">
        <v>31</v>
      </c>
    </row>
    <row r="1352" spans="1:11">
      <c r="A1352" s="6">
        <v>2020</v>
      </c>
      <c r="B1352" t="s">
        <v>120</v>
      </c>
      <c r="C1352" t="s">
        <v>121</v>
      </c>
      <c r="D1352" t="s">
        <v>42</v>
      </c>
      <c r="E1352" t="s">
        <v>43</v>
      </c>
      <c r="F1352" s="4">
        <v>22</v>
      </c>
      <c r="G1352" s="6">
        <v>8</v>
      </c>
      <c r="H1352" s="3">
        <v>1E-4</v>
      </c>
      <c r="I1352" s="3">
        <v>2.0000000000000001E-4</v>
      </c>
      <c r="J1352" s="3">
        <v>1</v>
      </c>
      <c r="K1352" s="4">
        <v>22</v>
      </c>
    </row>
    <row r="1353" spans="1:11">
      <c r="A1353" s="6">
        <v>2020</v>
      </c>
      <c r="B1353" t="s">
        <v>120</v>
      </c>
      <c r="C1353" t="s">
        <v>121</v>
      </c>
      <c r="D1353" t="s">
        <v>85</v>
      </c>
      <c r="E1353" t="s">
        <v>21</v>
      </c>
      <c r="F1353" s="4">
        <v>21</v>
      </c>
      <c r="G1353" s="6">
        <v>35</v>
      </c>
      <c r="H1353" s="3">
        <v>8.0000000000000004E-4</v>
      </c>
      <c r="I1353" s="3">
        <v>6.7000000000000002E-3</v>
      </c>
      <c r="J1353" s="3">
        <v>1</v>
      </c>
      <c r="K1353" s="4">
        <v>21</v>
      </c>
    </row>
    <row r="1354" spans="1:11">
      <c r="A1354" s="6">
        <v>2020</v>
      </c>
      <c r="B1354" t="s">
        <v>120</v>
      </c>
      <c r="C1354" t="s">
        <v>121</v>
      </c>
      <c r="D1354" t="s">
        <v>52</v>
      </c>
      <c r="E1354" t="s">
        <v>53</v>
      </c>
      <c r="F1354" s="4">
        <v>17</v>
      </c>
      <c r="G1354" s="6">
        <v>12</v>
      </c>
      <c r="H1354" s="3">
        <v>0</v>
      </c>
      <c r="I1354" s="3">
        <v>0</v>
      </c>
      <c r="J1354" s="3">
        <v>1</v>
      </c>
      <c r="K1354" s="4">
        <v>17</v>
      </c>
    </row>
    <row r="1355" spans="1:11">
      <c r="A1355" s="6">
        <v>2020</v>
      </c>
      <c r="B1355" t="s">
        <v>120</v>
      </c>
      <c r="C1355" t="s">
        <v>121</v>
      </c>
      <c r="D1355" t="s">
        <v>33</v>
      </c>
      <c r="E1355" t="s">
        <v>21</v>
      </c>
      <c r="F1355" s="4">
        <v>10</v>
      </c>
      <c r="G1355" s="6">
        <v>12</v>
      </c>
      <c r="H1355" s="3">
        <v>2.0000000000000001E-4</v>
      </c>
      <c r="I1355" s="3">
        <v>2.0000000000000001E-4</v>
      </c>
      <c r="J1355" s="3">
        <v>1</v>
      </c>
      <c r="K1355" s="4">
        <v>10</v>
      </c>
    </row>
    <row r="1356" spans="1:11">
      <c r="A1356" s="6">
        <v>2020</v>
      </c>
      <c r="B1356" t="s">
        <v>120</v>
      </c>
      <c r="C1356" t="s">
        <v>121</v>
      </c>
      <c r="D1356" t="s">
        <v>46</v>
      </c>
      <c r="E1356" t="s">
        <v>40</v>
      </c>
      <c r="F1356" s="4">
        <v>9</v>
      </c>
      <c r="G1356" s="6">
        <v>11</v>
      </c>
      <c r="H1356" s="3">
        <v>0</v>
      </c>
      <c r="I1356" s="3">
        <v>0</v>
      </c>
      <c r="J1356" s="3">
        <v>1</v>
      </c>
      <c r="K1356" s="4">
        <v>9</v>
      </c>
    </row>
    <row r="1357" spans="1:11">
      <c r="A1357" s="6">
        <v>2020</v>
      </c>
      <c r="B1357" t="s">
        <v>120</v>
      </c>
      <c r="C1357" t="s">
        <v>121</v>
      </c>
      <c r="D1357" t="s">
        <v>49</v>
      </c>
      <c r="E1357" t="s">
        <v>50</v>
      </c>
      <c r="F1357" s="4">
        <v>6</v>
      </c>
      <c r="G1357" s="6">
        <v>1</v>
      </c>
      <c r="H1357" s="3">
        <v>0</v>
      </c>
      <c r="I1357" s="3">
        <v>0</v>
      </c>
      <c r="J1357" s="3">
        <v>1</v>
      </c>
      <c r="K1357" s="4">
        <v>6</v>
      </c>
    </row>
    <row r="1358" spans="1:11">
      <c r="A1358" s="6">
        <v>2020</v>
      </c>
      <c r="B1358" t="s">
        <v>120</v>
      </c>
      <c r="C1358" t="s">
        <v>121</v>
      </c>
      <c r="D1358" t="s">
        <v>114</v>
      </c>
      <c r="E1358" t="s">
        <v>26</v>
      </c>
      <c r="F1358" s="4">
        <v>5</v>
      </c>
      <c r="G1358" s="6">
        <v>11</v>
      </c>
      <c r="H1358" s="3">
        <v>2.0000000000000001E-4</v>
      </c>
      <c r="I1358" s="3">
        <v>1E-4</v>
      </c>
      <c r="J1358" s="3">
        <v>1</v>
      </c>
      <c r="K1358" s="4">
        <v>5</v>
      </c>
    </row>
    <row r="1359" spans="1:11">
      <c r="A1359" s="6">
        <v>2020</v>
      </c>
      <c r="B1359" t="s">
        <v>120</v>
      </c>
      <c r="C1359" t="s">
        <v>121</v>
      </c>
      <c r="D1359" t="s">
        <v>44</v>
      </c>
      <c r="E1359" t="s">
        <v>26</v>
      </c>
      <c r="F1359" s="4">
        <v>4</v>
      </c>
      <c r="G1359" s="6">
        <v>8</v>
      </c>
      <c r="H1359" s="3">
        <v>0</v>
      </c>
      <c r="I1359" s="3">
        <v>0</v>
      </c>
      <c r="J1359" s="3">
        <v>1</v>
      </c>
      <c r="K1359" s="4">
        <v>4</v>
      </c>
    </row>
    <row r="1360" spans="1:11">
      <c r="A1360" s="6">
        <v>2020</v>
      </c>
      <c r="B1360" t="s">
        <v>120</v>
      </c>
      <c r="C1360" t="s">
        <v>121</v>
      </c>
      <c r="D1360" t="s">
        <v>64</v>
      </c>
      <c r="E1360" t="s">
        <v>50</v>
      </c>
      <c r="F1360" s="4">
        <v>4</v>
      </c>
      <c r="G1360" s="6">
        <v>3</v>
      </c>
      <c r="H1360" s="3">
        <v>0</v>
      </c>
      <c r="I1360" s="3">
        <v>0</v>
      </c>
      <c r="J1360" s="3">
        <v>1</v>
      </c>
      <c r="K1360" s="4">
        <v>4</v>
      </c>
    </row>
    <row r="1361" spans="1:11">
      <c r="A1361" s="6">
        <v>2020</v>
      </c>
      <c r="B1361" t="s">
        <v>120</v>
      </c>
      <c r="C1361" t="s">
        <v>121</v>
      </c>
      <c r="D1361" t="s">
        <v>37</v>
      </c>
      <c r="E1361" t="s">
        <v>38</v>
      </c>
      <c r="F1361" s="4">
        <v>4</v>
      </c>
      <c r="G1361" s="6">
        <v>3</v>
      </c>
      <c r="H1361" s="3">
        <v>0</v>
      </c>
      <c r="I1361" s="3">
        <v>0</v>
      </c>
      <c r="J1361" s="3">
        <v>1</v>
      </c>
      <c r="K1361" s="4">
        <v>4</v>
      </c>
    </row>
    <row r="1362" spans="1:11">
      <c r="A1362" s="6">
        <v>2020</v>
      </c>
      <c r="B1362" t="s">
        <v>120</v>
      </c>
      <c r="C1362" t="s">
        <v>121</v>
      </c>
      <c r="D1362" t="s">
        <v>60</v>
      </c>
      <c r="E1362" t="s">
        <v>43</v>
      </c>
      <c r="F1362" s="4">
        <v>4</v>
      </c>
      <c r="G1362" s="6">
        <v>1</v>
      </c>
      <c r="H1362" s="3">
        <v>0</v>
      </c>
      <c r="I1362" s="3">
        <v>0</v>
      </c>
      <c r="J1362" s="3">
        <v>1</v>
      </c>
      <c r="K1362" s="4">
        <v>4</v>
      </c>
    </row>
    <row r="1363" spans="1:11">
      <c r="A1363" s="6">
        <v>2020</v>
      </c>
      <c r="B1363" t="s">
        <v>120</v>
      </c>
      <c r="C1363" t="s">
        <v>121</v>
      </c>
      <c r="D1363" t="s">
        <v>41</v>
      </c>
      <c r="E1363" t="s">
        <v>26</v>
      </c>
      <c r="F1363" s="4">
        <v>4</v>
      </c>
      <c r="G1363" s="6">
        <v>7</v>
      </c>
      <c r="H1363" s="3">
        <v>0</v>
      </c>
      <c r="I1363" s="3">
        <v>0</v>
      </c>
      <c r="J1363" s="3">
        <v>1</v>
      </c>
      <c r="K1363" s="4">
        <v>4</v>
      </c>
    </row>
    <row r="1364" spans="1:11">
      <c r="A1364" s="6">
        <v>2020</v>
      </c>
      <c r="B1364" t="s">
        <v>120</v>
      </c>
      <c r="C1364" t="s">
        <v>121</v>
      </c>
      <c r="D1364" t="s">
        <v>39</v>
      </c>
      <c r="E1364" t="s">
        <v>40</v>
      </c>
      <c r="F1364" s="4">
        <v>3</v>
      </c>
      <c r="G1364" s="6">
        <v>3</v>
      </c>
      <c r="H1364" s="3">
        <v>0</v>
      </c>
      <c r="I1364" s="3">
        <v>0</v>
      </c>
      <c r="J1364" s="3">
        <v>1</v>
      </c>
      <c r="K1364" s="4">
        <v>3</v>
      </c>
    </row>
    <row r="1365" spans="1:11">
      <c r="A1365" s="6">
        <v>2020</v>
      </c>
      <c r="B1365" t="s">
        <v>122</v>
      </c>
      <c r="C1365" t="s">
        <v>123</v>
      </c>
      <c r="D1365" t="s">
        <v>30</v>
      </c>
      <c r="E1365" t="s">
        <v>19</v>
      </c>
      <c r="F1365" s="4">
        <v>101196</v>
      </c>
      <c r="G1365" s="5">
        <v>41317</v>
      </c>
      <c r="H1365" s="3">
        <v>4.8999999999999998E-3</v>
      </c>
      <c r="I1365" s="3">
        <v>5.0000000000000001E-3</v>
      </c>
      <c r="J1365" s="3">
        <v>1</v>
      </c>
      <c r="K1365" s="4">
        <v>101196</v>
      </c>
    </row>
    <row r="1366" spans="1:11">
      <c r="A1366" s="6">
        <v>2020</v>
      </c>
      <c r="B1366" t="s">
        <v>122</v>
      </c>
      <c r="C1366" t="s">
        <v>123</v>
      </c>
      <c r="D1366" t="s">
        <v>46</v>
      </c>
      <c r="E1366" t="s">
        <v>40</v>
      </c>
      <c r="F1366" s="4">
        <v>92613</v>
      </c>
      <c r="G1366" s="5">
        <v>107504</v>
      </c>
      <c r="H1366" s="3">
        <v>9.4999999999999998E-3</v>
      </c>
      <c r="I1366" s="3">
        <v>9.7000000000000003E-3</v>
      </c>
      <c r="J1366" s="3">
        <v>1</v>
      </c>
      <c r="K1366" s="4">
        <v>92613</v>
      </c>
    </row>
    <row r="1367" spans="1:11">
      <c r="A1367" s="6">
        <v>2020</v>
      </c>
      <c r="B1367" t="s">
        <v>122</v>
      </c>
      <c r="C1367" t="s">
        <v>123</v>
      </c>
      <c r="D1367" t="s">
        <v>56</v>
      </c>
      <c r="E1367" t="s">
        <v>57</v>
      </c>
      <c r="F1367" s="4">
        <v>38121</v>
      </c>
      <c r="G1367" s="5">
        <v>61324</v>
      </c>
      <c r="H1367" s="3">
        <v>5.6000000000000008E-3</v>
      </c>
      <c r="I1367" s="3">
        <v>3.4000000000000002E-3</v>
      </c>
      <c r="J1367" s="3">
        <v>1</v>
      </c>
      <c r="K1367" s="4">
        <v>38121</v>
      </c>
    </row>
    <row r="1368" spans="1:11">
      <c r="A1368" s="6">
        <v>2020</v>
      </c>
      <c r="B1368" t="s">
        <v>122</v>
      </c>
      <c r="C1368" t="s">
        <v>123</v>
      </c>
      <c r="D1368" t="s">
        <v>28</v>
      </c>
      <c r="E1368" t="s">
        <v>24</v>
      </c>
      <c r="F1368" s="4">
        <v>35738</v>
      </c>
      <c r="G1368" s="5">
        <v>43551</v>
      </c>
      <c r="H1368" s="3">
        <v>3.3E-3</v>
      </c>
      <c r="I1368" s="3">
        <v>3.4000000000000002E-3</v>
      </c>
      <c r="J1368" s="3">
        <v>1</v>
      </c>
      <c r="K1368" s="4">
        <v>35738</v>
      </c>
    </row>
    <row r="1369" spans="1:11">
      <c r="A1369" s="6">
        <v>2020</v>
      </c>
      <c r="B1369" t="s">
        <v>122</v>
      </c>
      <c r="C1369" t="s">
        <v>123</v>
      </c>
      <c r="D1369" t="s">
        <v>29</v>
      </c>
      <c r="E1369" t="s">
        <v>19</v>
      </c>
      <c r="F1369" s="4">
        <v>35596</v>
      </c>
      <c r="G1369" s="5">
        <v>52040</v>
      </c>
      <c r="H1369" s="3">
        <v>4.8999999999999998E-3</v>
      </c>
      <c r="I1369" s="3">
        <v>4.7999999999999996E-3</v>
      </c>
      <c r="J1369" s="3">
        <v>1</v>
      </c>
      <c r="K1369" s="4">
        <v>35596</v>
      </c>
    </row>
    <row r="1370" spans="1:11">
      <c r="A1370" s="6">
        <v>2020</v>
      </c>
      <c r="B1370" t="s">
        <v>122</v>
      </c>
      <c r="C1370" t="s">
        <v>123</v>
      </c>
      <c r="D1370" t="s">
        <v>27</v>
      </c>
      <c r="E1370" t="s">
        <v>26</v>
      </c>
      <c r="F1370" s="4">
        <v>25638</v>
      </c>
      <c r="G1370" s="5">
        <v>25382</v>
      </c>
      <c r="H1370" s="3">
        <v>1E-3</v>
      </c>
      <c r="I1370" s="3">
        <v>1.2999999999999999E-3</v>
      </c>
      <c r="J1370" s="3">
        <v>1</v>
      </c>
      <c r="K1370" s="4">
        <v>25638</v>
      </c>
    </row>
    <row r="1371" spans="1:11">
      <c r="A1371" s="6">
        <v>2020</v>
      </c>
      <c r="B1371" t="s">
        <v>122</v>
      </c>
      <c r="C1371" t="s">
        <v>123</v>
      </c>
      <c r="D1371" t="s">
        <v>15</v>
      </c>
      <c r="F1371" s="4">
        <v>19763</v>
      </c>
      <c r="G1371" s="5">
        <v>23956</v>
      </c>
      <c r="J1371" s="3">
        <v>1</v>
      </c>
      <c r="K1371" s="4">
        <v>19763</v>
      </c>
    </row>
    <row r="1372" spans="1:11">
      <c r="A1372" s="6">
        <v>2020</v>
      </c>
      <c r="B1372" t="s">
        <v>122</v>
      </c>
      <c r="C1372" t="s">
        <v>123</v>
      </c>
      <c r="D1372" t="s">
        <v>60</v>
      </c>
      <c r="E1372" t="s">
        <v>43</v>
      </c>
      <c r="F1372" s="4">
        <v>18604</v>
      </c>
      <c r="G1372" s="5">
        <v>4068</v>
      </c>
      <c r="H1372" s="3">
        <v>3.9000000000000003E-3</v>
      </c>
      <c r="I1372" s="3">
        <v>3.2000000000000002E-3</v>
      </c>
      <c r="J1372" s="3">
        <v>1</v>
      </c>
      <c r="K1372" s="4">
        <v>18604</v>
      </c>
    </row>
    <row r="1373" spans="1:11">
      <c r="A1373" s="6">
        <v>2020</v>
      </c>
      <c r="B1373" t="s">
        <v>122</v>
      </c>
      <c r="C1373" t="s">
        <v>123</v>
      </c>
      <c r="D1373" t="s">
        <v>37</v>
      </c>
      <c r="E1373" t="s">
        <v>38</v>
      </c>
      <c r="F1373" s="4">
        <v>16976</v>
      </c>
      <c r="G1373" s="5">
        <v>18225</v>
      </c>
      <c r="H1373" s="3">
        <v>2E-3</v>
      </c>
      <c r="I1373" s="3">
        <v>2.5000000000000001E-3</v>
      </c>
      <c r="J1373" s="3">
        <v>1</v>
      </c>
      <c r="K1373" s="4">
        <v>16976</v>
      </c>
    </row>
    <row r="1374" spans="1:11">
      <c r="A1374" s="6">
        <v>2020</v>
      </c>
      <c r="B1374" t="s">
        <v>122</v>
      </c>
      <c r="C1374" t="s">
        <v>123</v>
      </c>
      <c r="D1374" t="s">
        <v>16</v>
      </c>
      <c r="E1374" t="s">
        <v>17</v>
      </c>
      <c r="F1374" s="4">
        <v>13982</v>
      </c>
      <c r="G1374" s="5">
        <v>1316</v>
      </c>
      <c r="H1374" s="3">
        <v>0</v>
      </c>
      <c r="I1374" s="3">
        <v>0</v>
      </c>
      <c r="J1374" s="3">
        <v>1</v>
      </c>
      <c r="K1374" s="4">
        <v>13982</v>
      </c>
    </row>
    <row r="1375" spans="1:11">
      <c r="A1375" s="6">
        <v>2020</v>
      </c>
      <c r="B1375" t="s">
        <v>122</v>
      </c>
      <c r="C1375" t="s">
        <v>123</v>
      </c>
      <c r="D1375" t="s">
        <v>23</v>
      </c>
      <c r="E1375" t="s">
        <v>24</v>
      </c>
      <c r="F1375" s="4">
        <v>13268</v>
      </c>
      <c r="G1375" s="5">
        <v>2345</v>
      </c>
      <c r="H1375" s="3">
        <v>1E-4</v>
      </c>
      <c r="I1375" s="3">
        <v>1E-4</v>
      </c>
      <c r="J1375" s="3">
        <v>1</v>
      </c>
      <c r="K1375" s="4">
        <v>13268</v>
      </c>
    </row>
    <row r="1376" spans="1:11">
      <c r="A1376" s="6">
        <v>2020</v>
      </c>
      <c r="B1376" t="s">
        <v>122</v>
      </c>
      <c r="C1376" t="s">
        <v>123</v>
      </c>
      <c r="D1376" t="s">
        <v>44</v>
      </c>
      <c r="E1376" t="s">
        <v>26</v>
      </c>
      <c r="F1376" s="4">
        <v>10387</v>
      </c>
      <c r="G1376" s="5">
        <v>16511</v>
      </c>
      <c r="H1376" s="3">
        <v>2.7000000000000001E-3</v>
      </c>
      <c r="I1376" s="3">
        <v>3.0999999999999999E-3</v>
      </c>
      <c r="J1376" s="3">
        <v>1</v>
      </c>
      <c r="K1376" s="4">
        <v>10387</v>
      </c>
    </row>
    <row r="1377" spans="1:11">
      <c r="A1377" s="6">
        <v>2020</v>
      </c>
      <c r="B1377" t="s">
        <v>122</v>
      </c>
      <c r="C1377" t="s">
        <v>123</v>
      </c>
      <c r="D1377" t="s">
        <v>18</v>
      </c>
      <c r="E1377" t="s">
        <v>19</v>
      </c>
      <c r="F1377" s="4">
        <v>5272</v>
      </c>
      <c r="G1377" s="5">
        <v>2045</v>
      </c>
      <c r="H1377" s="3">
        <v>7.000000000000001E-4</v>
      </c>
      <c r="I1377" s="3">
        <v>5.9999999999999995E-4</v>
      </c>
      <c r="J1377" s="3">
        <v>1</v>
      </c>
      <c r="K1377" s="4">
        <v>5272</v>
      </c>
    </row>
    <row r="1378" spans="1:11">
      <c r="A1378" s="6">
        <v>2020</v>
      </c>
      <c r="B1378" t="s">
        <v>122</v>
      </c>
      <c r="C1378" t="s">
        <v>123</v>
      </c>
      <c r="D1378" t="s">
        <v>95</v>
      </c>
      <c r="E1378" t="s">
        <v>96</v>
      </c>
      <c r="F1378" s="4">
        <v>3399</v>
      </c>
      <c r="G1378" s="5">
        <v>3668</v>
      </c>
      <c r="H1378" s="3">
        <v>2.0000000000000001E-4</v>
      </c>
      <c r="I1378" s="3">
        <v>1E-4</v>
      </c>
      <c r="J1378" s="3">
        <v>1</v>
      </c>
      <c r="K1378" s="4">
        <v>3399</v>
      </c>
    </row>
    <row r="1379" spans="1:11">
      <c r="A1379" s="6">
        <v>2020</v>
      </c>
      <c r="B1379" t="s">
        <v>122</v>
      </c>
      <c r="C1379" t="s">
        <v>123</v>
      </c>
      <c r="D1379" t="s">
        <v>52</v>
      </c>
      <c r="E1379" t="s">
        <v>53</v>
      </c>
      <c r="F1379" s="4">
        <v>1077</v>
      </c>
      <c r="G1379" s="5">
        <v>1066</v>
      </c>
      <c r="H1379" s="3">
        <v>1.5E-3</v>
      </c>
      <c r="I1379" s="3">
        <v>1.5E-3</v>
      </c>
      <c r="J1379" s="3">
        <v>1</v>
      </c>
      <c r="K1379" s="4">
        <v>1077</v>
      </c>
    </row>
    <row r="1380" spans="1:11">
      <c r="A1380" s="6">
        <v>2020</v>
      </c>
      <c r="B1380" t="s">
        <v>122</v>
      </c>
      <c r="C1380" t="s">
        <v>123</v>
      </c>
      <c r="D1380" t="s">
        <v>67</v>
      </c>
      <c r="E1380" t="s">
        <v>68</v>
      </c>
      <c r="F1380" s="4">
        <v>907</v>
      </c>
      <c r="G1380" s="5">
        <v>2790</v>
      </c>
      <c r="H1380" s="3">
        <v>2.9999999999999997E-4</v>
      </c>
      <c r="I1380" s="3">
        <v>2.0000000000000001E-4</v>
      </c>
      <c r="J1380" s="3">
        <v>1</v>
      </c>
      <c r="K1380" s="4">
        <v>907</v>
      </c>
    </row>
    <row r="1381" spans="1:11">
      <c r="A1381" s="6">
        <v>2020</v>
      </c>
      <c r="B1381" t="s">
        <v>122</v>
      </c>
      <c r="C1381" t="s">
        <v>123</v>
      </c>
      <c r="D1381" t="s">
        <v>39</v>
      </c>
      <c r="E1381" t="s">
        <v>40</v>
      </c>
      <c r="F1381" s="4">
        <v>820</v>
      </c>
      <c r="G1381" s="5">
        <v>1979</v>
      </c>
      <c r="H1381" s="3">
        <v>2.5999999999999999E-3</v>
      </c>
      <c r="I1381" s="3">
        <v>2.8000000000000004E-3</v>
      </c>
      <c r="J1381" s="3">
        <v>1</v>
      </c>
      <c r="K1381" s="4">
        <v>820</v>
      </c>
    </row>
    <row r="1382" spans="1:11">
      <c r="A1382" s="6">
        <v>2020</v>
      </c>
      <c r="B1382" t="s">
        <v>122</v>
      </c>
      <c r="C1382" t="s">
        <v>123</v>
      </c>
      <c r="D1382" t="s">
        <v>64</v>
      </c>
      <c r="E1382" t="s">
        <v>50</v>
      </c>
      <c r="F1382" s="4">
        <v>439</v>
      </c>
      <c r="G1382" s="6">
        <v>471</v>
      </c>
      <c r="H1382" s="3">
        <v>8.9999999999999998E-4</v>
      </c>
      <c r="I1382" s="3">
        <v>8.0000000000000004E-4</v>
      </c>
      <c r="J1382" s="3">
        <v>1</v>
      </c>
      <c r="K1382" s="4">
        <v>439</v>
      </c>
    </row>
    <row r="1383" spans="1:11">
      <c r="A1383" s="6">
        <v>2020</v>
      </c>
      <c r="B1383" t="s">
        <v>122</v>
      </c>
      <c r="C1383" t="s">
        <v>123</v>
      </c>
      <c r="D1383" t="s">
        <v>65</v>
      </c>
      <c r="E1383" t="s">
        <v>59</v>
      </c>
      <c r="F1383" s="4">
        <v>246</v>
      </c>
      <c r="G1383" s="6">
        <v>247</v>
      </c>
      <c r="H1383" s="3">
        <v>0</v>
      </c>
      <c r="I1383" s="3">
        <v>0</v>
      </c>
      <c r="J1383" s="3">
        <v>1</v>
      </c>
      <c r="K1383" s="4">
        <v>246</v>
      </c>
    </row>
    <row r="1384" spans="1:11">
      <c r="A1384" s="6">
        <v>2020</v>
      </c>
      <c r="B1384" t="s">
        <v>122</v>
      </c>
      <c r="C1384" t="s">
        <v>123</v>
      </c>
      <c r="D1384" t="s">
        <v>66</v>
      </c>
      <c r="E1384" t="s">
        <v>59</v>
      </c>
      <c r="F1384" s="4">
        <v>224</v>
      </c>
      <c r="G1384" s="6">
        <v>99</v>
      </c>
      <c r="H1384" s="3">
        <v>1E-4</v>
      </c>
      <c r="I1384" s="3">
        <v>1E-4</v>
      </c>
      <c r="J1384" s="3">
        <v>1</v>
      </c>
      <c r="K1384" s="4">
        <v>224</v>
      </c>
    </row>
    <row r="1385" spans="1:11">
      <c r="A1385" s="6">
        <v>2020</v>
      </c>
      <c r="B1385" t="s">
        <v>122</v>
      </c>
      <c r="C1385" t="s">
        <v>123</v>
      </c>
      <c r="D1385" t="s">
        <v>41</v>
      </c>
      <c r="E1385" t="s">
        <v>26</v>
      </c>
      <c r="F1385" s="4">
        <v>212</v>
      </c>
      <c r="G1385" s="5">
        <v>1023</v>
      </c>
      <c r="H1385" s="3">
        <v>0</v>
      </c>
      <c r="I1385" s="3">
        <v>1E-4</v>
      </c>
      <c r="J1385" s="3">
        <v>1</v>
      </c>
      <c r="K1385" s="4">
        <v>212</v>
      </c>
    </row>
    <row r="1386" spans="1:11">
      <c r="A1386" s="6">
        <v>2020</v>
      </c>
      <c r="B1386" t="s">
        <v>122</v>
      </c>
      <c r="C1386" t="s">
        <v>123</v>
      </c>
      <c r="D1386" t="s">
        <v>106</v>
      </c>
      <c r="E1386" t="s">
        <v>59</v>
      </c>
      <c r="F1386" s="4">
        <v>115</v>
      </c>
      <c r="G1386" s="6">
        <v>15</v>
      </c>
      <c r="H1386" s="3">
        <v>2.9999999999999997E-4</v>
      </c>
      <c r="I1386" s="3">
        <v>2.0000000000000001E-4</v>
      </c>
      <c r="J1386" s="3">
        <v>1</v>
      </c>
      <c r="K1386" s="4">
        <v>115</v>
      </c>
    </row>
    <row r="1387" spans="1:11">
      <c r="A1387" s="6">
        <v>2020</v>
      </c>
      <c r="B1387" t="s">
        <v>122</v>
      </c>
      <c r="C1387" t="s">
        <v>123</v>
      </c>
      <c r="D1387" t="s">
        <v>58</v>
      </c>
      <c r="E1387" t="s">
        <v>59</v>
      </c>
      <c r="F1387" s="4">
        <v>111</v>
      </c>
      <c r="G1387" s="6">
        <v>100</v>
      </c>
      <c r="H1387" s="3">
        <v>1E-4</v>
      </c>
      <c r="I1387" s="3">
        <v>1E-4</v>
      </c>
      <c r="J1387" s="3">
        <v>1</v>
      </c>
      <c r="K1387" s="4">
        <v>111</v>
      </c>
    </row>
    <row r="1388" spans="1:11">
      <c r="A1388" s="6">
        <v>2020</v>
      </c>
      <c r="B1388" t="s">
        <v>122</v>
      </c>
      <c r="C1388" t="s">
        <v>123</v>
      </c>
      <c r="D1388" t="s">
        <v>101</v>
      </c>
      <c r="E1388" t="s">
        <v>59</v>
      </c>
      <c r="F1388" s="4">
        <v>68</v>
      </c>
      <c r="G1388" s="6">
        <v>67</v>
      </c>
      <c r="H1388" s="3">
        <v>0</v>
      </c>
      <c r="I1388" s="3">
        <v>0</v>
      </c>
      <c r="J1388" s="3">
        <v>1</v>
      </c>
      <c r="K1388" s="4">
        <v>68</v>
      </c>
    </row>
    <row r="1389" spans="1:11">
      <c r="A1389" s="6">
        <v>2020</v>
      </c>
      <c r="B1389" t="s">
        <v>122</v>
      </c>
      <c r="C1389" t="s">
        <v>123</v>
      </c>
      <c r="D1389" t="s">
        <v>102</v>
      </c>
      <c r="E1389" t="s">
        <v>59</v>
      </c>
      <c r="F1389" s="4">
        <v>66</v>
      </c>
      <c r="G1389" s="6">
        <v>134</v>
      </c>
      <c r="H1389" s="3">
        <v>0</v>
      </c>
      <c r="I1389" s="3">
        <v>0</v>
      </c>
      <c r="J1389" s="3">
        <v>1</v>
      </c>
      <c r="K1389" s="4">
        <v>66</v>
      </c>
    </row>
    <row r="1390" spans="1:11">
      <c r="A1390" s="6">
        <v>2020</v>
      </c>
      <c r="B1390" t="s">
        <v>122</v>
      </c>
      <c r="C1390" t="s">
        <v>123</v>
      </c>
      <c r="D1390" t="s">
        <v>33</v>
      </c>
      <c r="E1390" t="s">
        <v>21</v>
      </c>
      <c r="F1390" s="4">
        <v>64</v>
      </c>
      <c r="G1390" s="6">
        <v>84</v>
      </c>
      <c r="H1390" s="3">
        <v>1.4000000000000002E-3</v>
      </c>
      <c r="I1390" s="3">
        <v>1.6000000000000001E-3</v>
      </c>
      <c r="J1390" s="3">
        <v>1</v>
      </c>
      <c r="K1390" s="4">
        <v>64</v>
      </c>
    </row>
    <row r="1391" spans="1:11">
      <c r="A1391" s="6">
        <v>2020</v>
      </c>
      <c r="B1391" t="s">
        <v>122</v>
      </c>
      <c r="C1391" t="s">
        <v>123</v>
      </c>
      <c r="D1391" t="s">
        <v>45</v>
      </c>
      <c r="E1391" t="s">
        <v>21</v>
      </c>
      <c r="F1391" s="4">
        <v>59</v>
      </c>
      <c r="G1391" s="6">
        <v>41</v>
      </c>
      <c r="H1391" s="3">
        <v>5.9999999999999995E-4</v>
      </c>
      <c r="I1391" s="3">
        <v>5.0000000000000001E-4</v>
      </c>
      <c r="J1391" s="3">
        <v>1</v>
      </c>
      <c r="K1391" s="4">
        <v>59</v>
      </c>
    </row>
    <row r="1392" spans="1:11">
      <c r="A1392" s="6">
        <v>2020</v>
      </c>
      <c r="B1392" t="s">
        <v>122</v>
      </c>
      <c r="C1392" t="s">
        <v>123</v>
      </c>
      <c r="D1392" t="s">
        <v>75</v>
      </c>
      <c r="E1392" t="s">
        <v>59</v>
      </c>
      <c r="F1392" s="4">
        <v>40</v>
      </c>
      <c r="G1392" s="6">
        <v>27</v>
      </c>
      <c r="H1392" s="3">
        <v>0</v>
      </c>
      <c r="I1392" s="3">
        <v>0</v>
      </c>
      <c r="J1392" s="3">
        <v>1</v>
      </c>
      <c r="K1392" s="4">
        <v>40</v>
      </c>
    </row>
    <row r="1393" spans="1:11">
      <c r="A1393" s="6">
        <v>2020</v>
      </c>
      <c r="B1393" t="s">
        <v>122</v>
      </c>
      <c r="C1393" t="s">
        <v>123</v>
      </c>
      <c r="D1393" t="s">
        <v>70</v>
      </c>
      <c r="E1393" t="s">
        <v>21</v>
      </c>
      <c r="F1393" s="4">
        <v>26</v>
      </c>
      <c r="G1393" s="6">
        <v>18</v>
      </c>
      <c r="H1393" s="3">
        <v>4.0000000000000002E-4</v>
      </c>
      <c r="I1393" s="3">
        <v>5.9999999999999995E-4</v>
      </c>
      <c r="J1393" s="3">
        <v>1</v>
      </c>
      <c r="K1393" s="4">
        <v>26</v>
      </c>
    </row>
    <row r="1394" spans="1:11">
      <c r="A1394" s="6">
        <v>2020</v>
      </c>
      <c r="B1394" t="s">
        <v>122</v>
      </c>
      <c r="C1394" t="s">
        <v>123</v>
      </c>
      <c r="D1394" t="s">
        <v>82</v>
      </c>
      <c r="E1394" t="s">
        <v>59</v>
      </c>
      <c r="F1394" s="4">
        <v>20</v>
      </c>
      <c r="G1394" s="6">
        <v>13</v>
      </c>
      <c r="H1394" s="3">
        <v>0</v>
      </c>
      <c r="I1394" s="3">
        <v>0</v>
      </c>
      <c r="J1394" s="3">
        <v>1</v>
      </c>
      <c r="K1394" s="4">
        <v>20</v>
      </c>
    </row>
    <row r="1395" spans="1:11">
      <c r="A1395" s="6">
        <v>2020</v>
      </c>
      <c r="B1395" t="s">
        <v>122</v>
      </c>
      <c r="C1395" t="s">
        <v>123</v>
      </c>
      <c r="D1395" t="s">
        <v>103</v>
      </c>
      <c r="E1395" t="s">
        <v>59</v>
      </c>
      <c r="F1395" s="4">
        <v>10</v>
      </c>
      <c r="G1395" s="6">
        <v>5</v>
      </c>
      <c r="H1395" s="3">
        <v>0</v>
      </c>
      <c r="I1395" s="3">
        <v>0</v>
      </c>
      <c r="J1395" s="3">
        <v>1</v>
      </c>
      <c r="K1395" s="4">
        <v>10</v>
      </c>
    </row>
    <row r="1396" spans="1:11">
      <c r="A1396" s="6">
        <v>2020</v>
      </c>
      <c r="B1396" t="s">
        <v>122</v>
      </c>
      <c r="C1396" t="s">
        <v>123</v>
      </c>
      <c r="D1396" t="s">
        <v>63</v>
      </c>
      <c r="E1396" t="s">
        <v>21</v>
      </c>
      <c r="F1396" s="4">
        <v>5</v>
      </c>
      <c r="G1396" s="6">
        <v>3</v>
      </c>
      <c r="H1396" s="3">
        <v>1E-4</v>
      </c>
      <c r="I1396" s="3">
        <v>1E-4</v>
      </c>
      <c r="J1396" s="3">
        <v>1</v>
      </c>
      <c r="K1396" s="4">
        <v>5</v>
      </c>
    </row>
    <row r="1397" spans="1:11">
      <c r="A1397" s="6">
        <v>2020</v>
      </c>
      <c r="B1397" t="s">
        <v>122</v>
      </c>
      <c r="C1397" t="s">
        <v>123</v>
      </c>
      <c r="D1397" t="s">
        <v>34</v>
      </c>
      <c r="E1397" t="s">
        <v>21</v>
      </c>
      <c r="F1397" s="4">
        <v>2</v>
      </c>
      <c r="G1397" s="6">
        <v>2</v>
      </c>
      <c r="H1397" s="3">
        <v>1E-4</v>
      </c>
      <c r="I1397" s="3">
        <v>1E-4</v>
      </c>
      <c r="J1397" s="3">
        <v>1</v>
      </c>
      <c r="K1397" s="4">
        <v>2</v>
      </c>
    </row>
    <row r="1398" spans="1:11">
      <c r="A1398" s="6">
        <v>2020</v>
      </c>
      <c r="B1398" t="s">
        <v>122</v>
      </c>
      <c r="C1398" t="s">
        <v>123</v>
      </c>
      <c r="D1398" t="s">
        <v>77</v>
      </c>
      <c r="E1398" t="s">
        <v>59</v>
      </c>
      <c r="F1398" s="4">
        <v>2</v>
      </c>
      <c r="G1398" s="6">
        <v>2</v>
      </c>
      <c r="H1398" s="3">
        <v>0</v>
      </c>
      <c r="I1398" s="3">
        <v>0</v>
      </c>
      <c r="J1398" s="3">
        <v>1</v>
      </c>
      <c r="K1398" s="4">
        <v>2</v>
      </c>
    </row>
    <row r="1399" spans="1:11">
      <c r="A1399" s="6">
        <v>2020</v>
      </c>
      <c r="B1399" t="s">
        <v>122</v>
      </c>
      <c r="C1399" t="s">
        <v>123</v>
      </c>
      <c r="D1399" t="s">
        <v>51</v>
      </c>
      <c r="E1399" t="s">
        <v>21</v>
      </c>
      <c r="F1399" s="4">
        <v>2</v>
      </c>
      <c r="G1399" s="6">
        <v>4</v>
      </c>
      <c r="H1399" s="3">
        <v>0</v>
      </c>
      <c r="I1399" s="3">
        <v>1E-4</v>
      </c>
      <c r="J1399" s="3">
        <v>1</v>
      </c>
      <c r="K1399" s="4">
        <v>2</v>
      </c>
    </row>
    <row r="1400" spans="1:11">
      <c r="A1400" s="6">
        <v>2020</v>
      </c>
      <c r="B1400" t="s">
        <v>124</v>
      </c>
      <c r="C1400" t="s">
        <v>125</v>
      </c>
      <c r="D1400" t="s">
        <v>30</v>
      </c>
      <c r="E1400" t="s">
        <v>19</v>
      </c>
      <c r="F1400" s="4">
        <v>118771</v>
      </c>
      <c r="G1400" s="5">
        <v>49424</v>
      </c>
      <c r="H1400" s="3">
        <v>5.6999999999999993E-3</v>
      </c>
      <c r="I1400" s="3">
        <v>6.0000000000000001E-3</v>
      </c>
      <c r="J1400" s="3">
        <v>1</v>
      </c>
      <c r="K1400" s="4">
        <v>118771</v>
      </c>
    </row>
    <row r="1401" spans="1:11">
      <c r="A1401" s="6">
        <v>2020</v>
      </c>
      <c r="B1401" t="s">
        <v>124</v>
      </c>
      <c r="C1401" t="s">
        <v>125</v>
      </c>
      <c r="D1401" t="s">
        <v>60</v>
      </c>
      <c r="E1401" t="s">
        <v>43</v>
      </c>
      <c r="F1401" s="4">
        <v>77817</v>
      </c>
      <c r="G1401" s="5">
        <v>16995</v>
      </c>
      <c r="H1401" s="3">
        <v>1.61E-2</v>
      </c>
      <c r="I1401" s="3">
        <v>1.32E-2</v>
      </c>
      <c r="J1401" s="3">
        <v>1</v>
      </c>
      <c r="K1401" s="4">
        <v>77817</v>
      </c>
    </row>
    <row r="1402" spans="1:11">
      <c r="A1402" s="6">
        <v>2020</v>
      </c>
      <c r="B1402" t="s">
        <v>124</v>
      </c>
      <c r="C1402" t="s">
        <v>125</v>
      </c>
      <c r="D1402" t="s">
        <v>28</v>
      </c>
      <c r="E1402" t="s">
        <v>24</v>
      </c>
      <c r="F1402" s="4">
        <v>75902</v>
      </c>
      <c r="G1402" s="5">
        <v>92139</v>
      </c>
      <c r="H1402" s="3">
        <v>7.0999999999999995E-3</v>
      </c>
      <c r="I1402" s="3">
        <v>7.0999999999999995E-3</v>
      </c>
      <c r="J1402" s="3">
        <v>1</v>
      </c>
      <c r="K1402" s="4">
        <v>75902</v>
      </c>
    </row>
    <row r="1403" spans="1:11">
      <c r="A1403" s="6">
        <v>2020</v>
      </c>
      <c r="B1403" t="s">
        <v>124</v>
      </c>
      <c r="C1403" t="s">
        <v>125</v>
      </c>
      <c r="D1403" t="s">
        <v>29</v>
      </c>
      <c r="E1403" t="s">
        <v>19</v>
      </c>
      <c r="F1403" s="4">
        <v>47419</v>
      </c>
      <c r="G1403" s="5">
        <v>77843</v>
      </c>
      <c r="H1403" s="3">
        <v>6.5000000000000006E-3</v>
      </c>
      <c r="I1403" s="3">
        <v>7.1999999999999998E-3</v>
      </c>
      <c r="J1403" s="3">
        <v>1</v>
      </c>
      <c r="K1403" s="4">
        <v>47419</v>
      </c>
    </row>
    <row r="1404" spans="1:11">
      <c r="A1404" s="6">
        <v>2020</v>
      </c>
      <c r="B1404" t="s">
        <v>124</v>
      </c>
      <c r="C1404" t="s">
        <v>125</v>
      </c>
      <c r="D1404" t="s">
        <v>46</v>
      </c>
      <c r="E1404" t="s">
        <v>40</v>
      </c>
      <c r="F1404" s="4">
        <v>30906</v>
      </c>
      <c r="G1404" s="5">
        <v>44153</v>
      </c>
      <c r="H1404" s="3">
        <v>3.2000000000000002E-3</v>
      </c>
      <c r="I1404" s="3">
        <v>4.0000000000000001E-3</v>
      </c>
      <c r="J1404" s="3">
        <v>1</v>
      </c>
      <c r="K1404" s="4">
        <v>30906</v>
      </c>
    </row>
    <row r="1405" spans="1:11">
      <c r="A1405" s="6">
        <v>2020</v>
      </c>
      <c r="B1405" t="s">
        <v>124</v>
      </c>
      <c r="C1405" t="s">
        <v>125</v>
      </c>
      <c r="D1405" t="s">
        <v>23</v>
      </c>
      <c r="E1405" t="s">
        <v>24</v>
      </c>
      <c r="F1405" s="4">
        <v>29282</v>
      </c>
      <c r="G1405" s="5">
        <v>5068</v>
      </c>
      <c r="H1405" s="3">
        <v>2.9999999999999997E-4</v>
      </c>
      <c r="I1405" s="3">
        <v>2.9999999999999997E-4</v>
      </c>
      <c r="J1405" s="3">
        <v>1</v>
      </c>
      <c r="K1405" s="4">
        <v>29282</v>
      </c>
    </row>
    <row r="1406" spans="1:11">
      <c r="A1406" s="6">
        <v>2020</v>
      </c>
      <c r="B1406" t="s">
        <v>124</v>
      </c>
      <c r="C1406" t="s">
        <v>125</v>
      </c>
      <c r="D1406" t="s">
        <v>16</v>
      </c>
      <c r="E1406" t="s">
        <v>17</v>
      </c>
      <c r="F1406" s="4">
        <v>23635</v>
      </c>
      <c r="G1406" s="5">
        <v>2480</v>
      </c>
      <c r="H1406" s="3">
        <v>0</v>
      </c>
      <c r="I1406" s="3">
        <v>1E-4</v>
      </c>
      <c r="J1406" s="3">
        <v>1</v>
      </c>
      <c r="K1406" s="4">
        <v>23635</v>
      </c>
    </row>
    <row r="1407" spans="1:11">
      <c r="A1407" s="6">
        <v>2020</v>
      </c>
      <c r="B1407" t="s">
        <v>124</v>
      </c>
      <c r="C1407" t="s">
        <v>125</v>
      </c>
      <c r="D1407" t="s">
        <v>27</v>
      </c>
      <c r="E1407" t="s">
        <v>26</v>
      </c>
      <c r="F1407" s="4">
        <v>18642</v>
      </c>
      <c r="G1407" s="5">
        <v>18960</v>
      </c>
      <c r="H1407" s="3">
        <v>7.000000000000001E-4</v>
      </c>
      <c r="I1407" s="3">
        <v>8.9999999999999998E-4</v>
      </c>
      <c r="J1407" s="3">
        <v>1</v>
      </c>
      <c r="K1407" s="4">
        <v>18642</v>
      </c>
    </row>
    <row r="1408" spans="1:11">
      <c r="A1408" s="6">
        <v>2020</v>
      </c>
      <c r="B1408" t="s">
        <v>124</v>
      </c>
      <c r="C1408" t="s">
        <v>125</v>
      </c>
      <c r="D1408" t="s">
        <v>56</v>
      </c>
      <c r="E1408" t="s">
        <v>57</v>
      </c>
      <c r="F1408" s="4">
        <v>18427</v>
      </c>
      <c r="G1408" s="5">
        <v>29846</v>
      </c>
      <c r="H1408" s="3">
        <v>2.7000000000000001E-3</v>
      </c>
      <c r="I1408" s="3">
        <v>1.7000000000000001E-3</v>
      </c>
      <c r="J1408" s="3">
        <v>1</v>
      </c>
      <c r="K1408" s="4">
        <v>18427</v>
      </c>
    </row>
    <row r="1409" spans="1:11">
      <c r="A1409" s="6">
        <v>2020</v>
      </c>
      <c r="B1409" t="s">
        <v>124</v>
      </c>
      <c r="C1409" t="s">
        <v>125</v>
      </c>
      <c r="D1409" t="s">
        <v>37</v>
      </c>
      <c r="E1409" t="s">
        <v>38</v>
      </c>
      <c r="F1409" s="4">
        <v>9892</v>
      </c>
      <c r="G1409" s="5">
        <v>9606</v>
      </c>
      <c r="H1409" s="3">
        <v>1.1000000000000001E-3</v>
      </c>
      <c r="I1409" s="3">
        <v>1.2999999999999999E-3</v>
      </c>
      <c r="J1409" s="3">
        <v>1</v>
      </c>
      <c r="K1409" s="4">
        <v>9892</v>
      </c>
    </row>
    <row r="1410" spans="1:11">
      <c r="A1410" s="6">
        <v>2020</v>
      </c>
      <c r="B1410" t="s">
        <v>124</v>
      </c>
      <c r="C1410" t="s">
        <v>125</v>
      </c>
      <c r="D1410" t="s">
        <v>95</v>
      </c>
      <c r="E1410" t="s">
        <v>96</v>
      </c>
      <c r="F1410" s="4">
        <v>9373</v>
      </c>
      <c r="G1410" s="5">
        <v>9584</v>
      </c>
      <c r="H1410" s="3">
        <v>4.0000000000000002E-4</v>
      </c>
      <c r="I1410" s="3">
        <v>4.0000000000000002E-4</v>
      </c>
      <c r="J1410" s="3">
        <v>1</v>
      </c>
      <c r="K1410" s="4">
        <v>9373</v>
      </c>
    </row>
    <row r="1411" spans="1:11">
      <c r="A1411" s="6">
        <v>2020</v>
      </c>
      <c r="B1411" t="s">
        <v>124</v>
      </c>
      <c r="C1411" t="s">
        <v>125</v>
      </c>
      <c r="D1411" t="s">
        <v>44</v>
      </c>
      <c r="E1411" t="s">
        <v>26</v>
      </c>
      <c r="F1411" s="4">
        <v>8965</v>
      </c>
      <c r="G1411" s="5">
        <v>13255</v>
      </c>
      <c r="H1411" s="3">
        <v>2.3E-3</v>
      </c>
      <c r="I1411" s="3">
        <v>2.5000000000000001E-3</v>
      </c>
      <c r="J1411" s="3">
        <v>1</v>
      </c>
      <c r="K1411" s="4">
        <v>8965</v>
      </c>
    </row>
    <row r="1412" spans="1:11">
      <c r="A1412" s="6">
        <v>2020</v>
      </c>
      <c r="B1412" t="s">
        <v>124</v>
      </c>
      <c r="C1412" t="s">
        <v>125</v>
      </c>
      <c r="D1412" t="s">
        <v>15</v>
      </c>
      <c r="F1412" s="4">
        <v>5951</v>
      </c>
      <c r="G1412" s="5">
        <v>8891</v>
      </c>
      <c r="J1412" s="3">
        <v>1</v>
      </c>
      <c r="K1412" s="4">
        <v>5951</v>
      </c>
    </row>
    <row r="1413" spans="1:11">
      <c r="A1413" s="6">
        <v>2020</v>
      </c>
      <c r="B1413" t="s">
        <v>124</v>
      </c>
      <c r="C1413" t="s">
        <v>125</v>
      </c>
      <c r="D1413" t="s">
        <v>18</v>
      </c>
      <c r="E1413" t="s">
        <v>19</v>
      </c>
      <c r="F1413" s="4">
        <v>5434</v>
      </c>
      <c r="G1413" s="5">
        <v>2260</v>
      </c>
      <c r="H1413" s="3">
        <v>7.000000000000001E-4</v>
      </c>
      <c r="I1413" s="3">
        <v>7.000000000000001E-4</v>
      </c>
      <c r="J1413" s="3">
        <v>1</v>
      </c>
      <c r="K1413" s="4">
        <v>5434</v>
      </c>
    </row>
    <row r="1414" spans="1:11">
      <c r="A1414" s="6">
        <v>2020</v>
      </c>
      <c r="B1414" t="s">
        <v>124</v>
      </c>
      <c r="C1414" t="s">
        <v>125</v>
      </c>
      <c r="D1414" t="s">
        <v>67</v>
      </c>
      <c r="E1414" t="s">
        <v>68</v>
      </c>
      <c r="F1414" s="4">
        <v>3485</v>
      </c>
      <c r="G1414" s="5">
        <v>10583</v>
      </c>
      <c r="H1414" s="3">
        <v>1.1000000000000001E-3</v>
      </c>
      <c r="I1414" s="3">
        <v>7.000000000000001E-4</v>
      </c>
      <c r="J1414" s="3">
        <v>1</v>
      </c>
      <c r="K1414" s="4">
        <v>3485</v>
      </c>
    </row>
    <row r="1415" spans="1:11">
      <c r="A1415" s="6">
        <v>2020</v>
      </c>
      <c r="B1415" t="s">
        <v>124</v>
      </c>
      <c r="C1415" t="s">
        <v>125</v>
      </c>
      <c r="D1415" t="s">
        <v>25</v>
      </c>
      <c r="E1415" t="s">
        <v>26</v>
      </c>
      <c r="F1415" s="4">
        <v>2719</v>
      </c>
      <c r="G1415" s="5">
        <v>4276</v>
      </c>
      <c r="H1415" s="3">
        <v>1E-4</v>
      </c>
      <c r="I1415" s="3">
        <v>1E-4</v>
      </c>
      <c r="J1415" s="3">
        <v>1</v>
      </c>
      <c r="K1415" s="4">
        <v>2719</v>
      </c>
    </row>
    <row r="1416" spans="1:11">
      <c r="A1416" s="6">
        <v>2020</v>
      </c>
      <c r="B1416" t="s">
        <v>124</v>
      </c>
      <c r="C1416" t="s">
        <v>125</v>
      </c>
      <c r="D1416" t="s">
        <v>52</v>
      </c>
      <c r="E1416" t="s">
        <v>53</v>
      </c>
      <c r="F1416" s="4">
        <v>972</v>
      </c>
      <c r="G1416" s="5">
        <v>1012</v>
      </c>
      <c r="H1416" s="3">
        <v>1.4000000000000002E-3</v>
      </c>
      <c r="I1416" s="3">
        <v>1.4000000000000002E-3</v>
      </c>
      <c r="J1416" s="3">
        <v>1</v>
      </c>
      <c r="K1416" s="4">
        <v>972</v>
      </c>
    </row>
    <row r="1417" spans="1:11">
      <c r="A1417" s="6">
        <v>2020</v>
      </c>
      <c r="B1417" t="s">
        <v>124</v>
      </c>
      <c r="C1417" t="s">
        <v>125</v>
      </c>
      <c r="D1417" t="s">
        <v>64</v>
      </c>
      <c r="E1417" t="s">
        <v>50</v>
      </c>
      <c r="F1417" s="4">
        <v>749</v>
      </c>
      <c r="G1417" s="6">
        <v>937</v>
      </c>
      <c r="H1417" s="3">
        <v>1.5E-3</v>
      </c>
      <c r="I1417" s="3">
        <v>1.6000000000000001E-3</v>
      </c>
      <c r="J1417" s="3">
        <v>1</v>
      </c>
      <c r="K1417" s="4">
        <v>749</v>
      </c>
    </row>
    <row r="1418" spans="1:11">
      <c r="A1418" s="6">
        <v>2020</v>
      </c>
      <c r="B1418" t="s">
        <v>124</v>
      </c>
      <c r="C1418" t="s">
        <v>125</v>
      </c>
      <c r="D1418" t="s">
        <v>39</v>
      </c>
      <c r="E1418" t="s">
        <v>40</v>
      </c>
      <c r="F1418" s="4">
        <v>437</v>
      </c>
      <c r="G1418" s="5">
        <v>1083</v>
      </c>
      <c r="H1418" s="3">
        <v>1.4000000000000002E-3</v>
      </c>
      <c r="I1418" s="3">
        <v>1.5E-3</v>
      </c>
      <c r="J1418" s="3">
        <v>1</v>
      </c>
      <c r="K1418" s="4">
        <v>437</v>
      </c>
    </row>
    <row r="1419" spans="1:11">
      <c r="A1419" s="6">
        <v>2020</v>
      </c>
      <c r="B1419" t="s">
        <v>124</v>
      </c>
      <c r="C1419" t="s">
        <v>125</v>
      </c>
      <c r="D1419" t="s">
        <v>65</v>
      </c>
      <c r="E1419" t="s">
        <v>59</v>
      </c>
      <c r="F1419" s="4">
        <v>303</v>
      </c>
      <c r="G1419" s="6">
        <v>300</v>
      </c>
      <c r="H1419" s="3">
        <v>0</v>
      </c>
      <c r="I1419" s="3">
        <v>0</v>
      </c>
      <c r="J1419" s="3">
        <v>1</v>
      </c>
      <c r="K1419" s="4">
        <v>303</v>
      </c>
    </row>
    <row r="1420" spans="1:11">
      <c r="A1420" s="6">
        <v>2020</v>
      </c>
      <c r="B1420" t="s">
        <v>124</v>
      </c>
      <c r="C1420" t="s">
        <v>125</v>
      </c>
      <c r="D1420" t="s">
        <v>33</v>
      </c>
      <c r="E1420" t="s">
        <v>21</v>
      </c>
      <c r="F1420" s="4">
        <v>228</v>
      </c>
      <c r="G1420" s="6">
        <v>301</v>
      </c>
      <c r="H1420" s="3">
        <v>5.0000000000000001E-3</v>
      </c>
      <c r="I1420" s="3">
        <v>5.6999999999999993E-3</v>
      </c>
      <c r="J1420" s="3">
        <v>1</v>
      </c>
      <c r="K1420" s="4">
        <v>228</v>
      </c>
    </row>
    <row r="1421" spans="1:11">
      <c r="A1421" s="6">
        <v>2020</v>
      </c>
      <c r="B1421" t="s">
        <v>124</v>
      </c>
      <c r="C1421" t="s">
        <v>125</v>
      </c>
      <c r="D1421" t="s">
        <v>66</v>
      </c>
      <c r="E1421" t="s">
        <v>59</v>
      </c>
      <c r="F1421" s="4">
        <v>228</v>
      </c>
      <c r="G1421" s="6">
        <v>100</v>
      </c>
      <c r="H1421" s="3">
        <v>1E-4</v>
      </c>
      <c r="I1421" s="3">
        <v>1E-4</v>
      </c>
      <c r="J1421" s="3">
        <v>1</v>
      </c>
      <c r="K1421" s="4">
        <v>228</v>
      </c>
    </row>
    <row r="1422" spans="1:11">
      <c r="A1422" s="6">
        <v>2020</v>
      </c>
      <c r="B1422" t="s">
        <v>124</v>
      </c>
      <c r="C1422" t="s">
        <v>125</v>
      </c>
      <c r="D1422" t="s">
        <v>41</v>
      </c>
      <c r="E1422" t="s">
        <v>26</v>
      </c>
      <c r="F1422" s="4">
        <v>184</v>
      </c>
      <c r="G1422" s="6">
        <v>907</v>
      </c>
      <c r="H1422" s="3">
        <v>0</v>
      </c>
      <c r="I1422" s="3">
        <v>0</v>
      </c>
      <c r="J1422" s="3">
        <v>1</v>
      </c>
      <c r="K1422" s="4">
        <v>184</v>
      </c>
    </row>
    <row r="1423" spans="1:11">
      <c r="A1423" s="6">
        <v>2020</v>
      </c>
      <c r="B1423" t="s">
        <v>124</v>
      </c>
      <c r="C1423" t="s">
        <v>125</v>
      </c>
      <c r="D1423" t="s">
        <v>58</v>
      </c>
      <c r="E1423" t="s">
        <v>59</v>
      </c>
      <c r="F1423" s="4">
        <v>103</v>
      </c>
      <c r="G1423" s="6">
        <v>94</v>
      </c>
      <c r="H1423" s="3">
        <v>1E-4</v>
      </c>
      <c r="I1423" s="3">
        <v>1E-4</v>
      </c>
      <c r="J1423" s="3">
        <v>1</v>
      </c>
      <c r="K1423" s="4">
        <v>103</v>
      </c>
    </row>
    <row r="1424" spans="1:11">
      <c r="A1424" s="6">
        <v>2020</v>
      </c>
      <c r="B1424" t="s">
        <v>124</v>
      </c>
      <c r="C1424" t="s">
        <v>125</v>
      </c>
      <c r="D1424" t="s">
        <v>70</v>
      </c>
      <c r="E1424" t="s">
        <v>21</v>
      </c>
      <c r="F1424" s="4">
        <v>92</v>
      </c>
      <c r="G1424" s="6">
        <v>60</v>
      </c>
      <c r="H1424" s="3">
        <v>1.5E-3</v>
      </c>
      <c r="I1424" s="3">
        <v>2.0999999999999999E-3</v>
      </c>
      <c r="J1424" s="3">
        <v>1</v>
      </c>
      <c r="K1424" s="4">
        <v>92</v>
      </c>
    </row>
    <row r="1425" spans="1:11">
      <c r="A1425" s="6">
        <v>2020</v>
      </c>
      <c r="B1425" t="s">
        <v>124</v>
      </c>
      <c r="C1425" t="s">
        <v>125</v>
      </c>
      <c r="D1425" t="s">
        <v>102</v>
      </c>
      <c r="E1425" t="s">
        <v>59</v>
      </c>
      <c r="F1425" s="4">
        <v>82</v>
      </c>
      <c r="G1425" s="6">
        <v>168</v>
      </c>
      <c r="H1425" s="3">
        <v>0</v>
      </c>
      <c r="I1425" s="3">
        <v>0</v>
      </c>
      <c r="J1425" s="3">
        <v>1</v>
      </c>
      <c r="K1425" s="4">
        <v>82</v>
      </c>
    </row>
    <row r="1426" spans="1:11">
      <c r="A1426" s="6">
        <v>2020</v>
      </c>
      <c r="B1426" t="s">
        <v>124</v>
      </c>
      <c r="C1426" t="s">
        <v>125</v>
      </c>
      <c r="D1426" t="s">
        <v>101</v>
      </c>
      <c r="E1426" t="s">
        <v>59</v>
      </c>
      <c r="F1426" s="4">
        <v>82</v>
      </c>
      <c r="G1426" s="6">
        <v>82</v>
      </c>
      <c r="H1426" s="3">
        <v>0</v>
      </c>
      <c r="I1426" s="3">
        <v>0</v>
      </c>
      <c r="J1426" s="3">
        <v>1</v>
      </c>
      <c r="K1426" s="4">
        <v>82</v>
      </c>
    </row>
    <row r="1427" spans="1:11">
      <c r="A1427" s="6">
        <v>2020</v>
      </c>
      <c r="B1427" t="s">
        <v>124</v>
      </c>
      <c r="C1427" t="s">
        <v>125</v>
      </c>
      <c r="D1427" t="s">
        <v>75</v>
      </c>
      <c r="E1427" t="s">
        <v>59</v>
      </c>
      <c r="F1427" s="4">
        <v>45</v>
      </c>
      <c r="G1427" s="6">
        <v>30</v>
      </c>
      <c r="H1427" s="3">
        <v>0</v>
      </c>
      <c r="I1427" s="3">
        <v>0</v>
      </c>
      <c r="J1427" s="3">
        <v>1</v>
      </c>
      <c r="K1427" s="4">
        <v>45</v>
      </c>
    </row>
    <row r="1428" spans="1:11">
      <c r="A1428" s="6">
        <v>2020</v>
      </c>
      <c r="B1428" t="s">
        <v>124</v>
      </c>
      <c r="C1428" t="s">
        <v>125</v>
      </c>
      <c r="D1428" t="s">
        <v>45</v>
      </c>
      <c r="E1428" t="s">
        <v>21</v>
      </c>
      <c r="F1428" s="4">
        <v>37</v>
      </c>
      <c r="G1428" s="6">
        <v>27</v>
      </c>
      <c r="H1428" s="3">
        <v>4.0000000000000002E-4</v>
      </c>
      <c r="I1428" s="3">
        <v>2.9999999999999997E-4</v>
      </c>
      <c r="J1428" s="3">
        <v>1</v>
      </c>
      <c r="K1428" s="4">
        <v>37</v>
      </c>
    </row>
    <row r="1429" spans="1:11">
      <c r="A1429" s="6">
        <v>2020</v>
      </c>
      <c r="B1429" t="s">
        <v>124</v>
      </c>
      <c r="C1429" t="s">
        <v>125</v>
      </c>
      <c r="D1429" t="s">
        <v>106</v>
      </c>
      <c r="E1429" t="s">
        <v>59</v>
      </c>
      <c r="F1429" s="4">
        <v>36</v>
      </c>
      <c r="G1429" s="6">
        <v>5</v>
      </c>
      <c r="H1429" s="3">
        <v>1E-4</v>
      </c>
      <c r="I1429" s="3">
        <v>1E-4</v>
      </c>
      <c r="J1429" s="3">
        <v>1</v>
      </c>
      <c r="K1429" s="4">
        <v>36</v>
      </c>
    </row>
    <row r="1430" spans="1:11">
      <c r="A1430" s="6">
        <v>2020</v>
      </c>
      <c r="B1430" t="s">
        <v>124</v>
      </c>
      <c r="C1430" t="s">
        <v>125</v>
      </c>
      <c r="D1430" t="s">
        <v>82</v>
      </c>
      <c r="E1430" t="s">
        <v>59</v>
      </c>
      <c r="F1430" s="4">
        <v>22</v>
      </c>
      <c r="G1430" s="6">
        <v>14</v>
      </c>
      <c r="H1430" s="3">
        <v>0</v>
      </c>
      <c r="I1430" s="3">
        <v>0</v>
      </c>
      <c r="J1430" s="3">
        <v>1</v>
      </c>
      <c r="K1430" s="4">
        <v>22</v>
      </c>
    </row>
    <row r="1431" spans="1:11">
      <c r="A1431" s="6">
        <v>2020</v>
      </c>
      <c r="B1431" t="s">
        <v>124</v>
      </c>
      <c r="C1431" t="s">
        <v>125</v>
      </c>
      <c r="D1431" t="s">
        <v>103</v>
      </c>
      <c r="E1431" t="s">
        <v>59</v>
      </c>
      <c r="F1431" s="4">
        <v>10</v>
      </c>
      <c r="G1431" s="6">
        <v>5</v>
      </c>
      <c r="H1431" s="3">
        <v>0</v>
      </c>
      <c r="I1431" s="3">
        <v>0</v>
      </c>
      <c r="J1431" s="3">
        <v>1</v>
      </c>
      <c r="K1431" s="4">
        <v>10</v>
      </c>
    </row>
    <row r="1432" spans="1:11">
      <c r="A1432" s="6">
        <v>2020</v>
      </c>
      <c r="B1432" t="s">
        <v>124</v>
      </c>
      <c r="C1432" t="s">
        <v>125</v>
      </c>
      <c r="D1432" t="s">
        <v>34</v>
      </c>
      <c r="E1432" t="s">
        <v>21</v>
      </c>
      <c r="F1432" s="4">
        <v>4</v>
      </c>
      <c r="G1432" s="6">
        <v>4</v>
      </c>
      <c r="H1432" s="3">
        <v>1E-4</v>
      </c>
      <c r="I1432" s="3">
        <v>1E-4</v>
      </c>
      <c r="J1432" s="3">
        <v>1</v>
      </c>
      <c r="K1432" s="4">
        <v>4</v>
      </c>
    </row>
    <row r="1433" spans="1:11">
      <c r="A1433" s="6">
        <v>2020</v>
      </c>
      <c r="B1433" t="s">
        <v>124</v>
      </c>
      <c r="C1433" t="s">
        <v>125</v>
      </c>
      <c r="D1433" t="s">
        <v>51</v>
      </c>
      <c r="E1433" t="s">
        <v>21</v>
      </c>
      <c r="F1433" s="4">
        <v>4</v>
      </c>
      <c r="G1433" s="6">
        <v>9</v>
      </c>
      <c r="H1433" s="3">
        <v>1E-4</v>
      </c>
      <c r="I1433" s="3">
        <v>1E-4</v>
      </c>
      <c r="J1433" s="3">
        <v>1</v>
      </c>
      <c r="K1433" s="4">
        <v>4</v>
      </c>
    </row>
    <row r="1434" spans="1:11">
      <c r="A1434" s="6">
        <v>2020</v>
      </c>
      <c r="B1434" t="s">
        <v>124</v>
      </c>
      <c r="C1434" t="s">
        <v>125</v>
      </c>
      <c r="D1434" t="s">
        <v>63</v>
      </c>
      <c r="E1434" t="s">
        <v>21</v>
      </c>
      <c r="F1434" s="4">
        <v>4</v>
      </c>
      <c r="G1434" s="6">
        <v>2</v>
      </c>
      <c r="H1434" s="3">
        <v>0</v>
      </c>
      <c r="I1434" s="3">
        <v>0</v>
      </c>
      <c r="J1434" s="3">
        <v>1</v>
      </c>
      <c r="K1434" s="4">
        <v>4</v>
      </c>
    </row>
    <row r="1435" spans="1:11">
      <c r="A1435" s="6">
        <v>2020</v>
      </c>
      <c r="B1435" t="s">
        <v>124</v>
      </c>
      <c r="C1435" t="s">
        <v>125</v>
      </c>
      <c r="D1435" t="s">
        <v>77</v>
      </c>
      <c r="E1435" t="s">
        <v>59</v>
      </c>
      <c r="F1435" s="4">
        <v>2</v>
      </c>
      <c r="G1435" s="6">
        <v>1</v>
      </c>
      <c r="H1435" s="3">
        <v>0</v>
      </c>
      <c r="I1435" s="3">
        <v>0</v>
      </c>
      <c r="J1435" s="3">
        <v>1</v>
      </c>
      <c r="K1435" s="4">
        <v>2</v>
      </c>
    </row>
    <row r="1436" spans="1:11">
      <c r="A1436" s="6">
        <v>2020</v>
      </c>
      <c r="B1436" t="s">
        <v>127</v>
      </c>
      <c r="C1436" t="s">
        <v>128</v>
      </c>
      <c r="D1436" t="s">
        <v>28</v>
      </c>
      <c r="E1436" t="s">
        <v>24</v>
      </c>
      <c r="F1436" s="4">
        <v>104665</v>
      </c>
      <c r="G1436" s="5">
        <v>127899</v>
      </c>
      <c r="H1436" s="3">
        <v>9.7999999999999997E-3</v>
      </c>
      <c r="I1436" s="3">
        <v>9.8999999999999991E-3</v>
      </c>
      <c r="J1436" s="3">
        <v>1</v>
      </c>
      <c r="K1436" s="4">
        <v>104665</v>
      </c>
    </row>
    <row r="1437" spans="1:11">
      <c r="A1437" s="6">
        <v>2020</v>
      </c>
      <c r="B1437" t="s">
        <v>127</v>
      </c>
      <c r="C1437" t="s">
        <v>128</v>
      </c>
      <c r="D1437" t="s">
        <v>30</v>
      </c>
      <c r="E1437" t="s">
        <v>19</v>
      </c>
      <c r="F1437" s="4">
        <v>79335</v>
      </c>
      <c r="G1437" s="5">
        <v>32665</v>
      </c>
      <c r="H1437" s="3">
        <v>3.8E-3</v>
      </c>
      <c r="I1437" s="3">
        <v>4.0000000000000001E-3</v>
      </c>
      <c r="J1437" s="3">
        <v>1</v>
      </c>
      <c r="K1437" s="4">
        <v>79335</v>
      </c>
    </row>
    <row r="1438" spans="1:11">
      <c r="A1438" s="6">
        <v>2020</v>
      </c>
      <c r="B1438" t="s">
        <v>127</v>
      </c>
      <c r="C1438" t="s">
        <v>128</v>
      </c>
      <c r="D1438" t="s">
        <v>16</v>
      </c>
      <c r="E1438" t="s">
        <v>17</v>
      </c>
      <c r="F1438" s="4">
        <v>69052</v>
      </c>
      <c r="G1438" s="5">
        <v>7929</v>
      </c>
      <c r="H1438" s="3">
        <v>1E-4</v>
      </c>
      <c r="I1438" s="3">
        <v>2.0000000000000001E-4</v>
      </c>
      <c r="J1438" s="3">
        <v>1</v>
      </c>
      <c r="K1438" s="4">
        <v>69052</v>
      </c>
    </row>
    <row r="1439" spans="1:11">
      <c r="A1439" s="6">
        <v>2020</v>
      </c>
      <c r="B1439" t="s">
        <v>127</v>
      </c>
      <c r="C1439" t="s">
        <v>128</v>
      </c>
      <c r="D1439" t="s">
        <v>29</v>
      </c>
      <c r="E1439" t="s">
        <v>19</v>
      </c>
      <c r="F1439" s="4">
        <v>68822</v>
      </c>
      <c r="G1439" s="5">
        <v>116761</v>
      </c>
      <c r="H1439" s="3">
        <v>9.3999999999999986E-3</v>
      </c>
      <c r="I1439" s="3">
        <v>1.0800000000000001E-2</v>
      </c>
      <c r="J1439" s="3">
        <v>1</v>
      </c>
      <c r="K1439" s="4">
        <v>68822</v>
      </c>
    </row>
    <row r="1440" spans="1:11">
      <c r="A1440" s="6">
        <v>2020</v>
      </c>
      <c r="B1440" t="s">
        <v>127</v>
      </c>
      <c r="C1440" t="s">
        <v>128</v>
      </c>
      <c r="D1440" t="s">
        <v>23</v>
      </c>
      <c r="E1440" t="s">
        <v>24</v>
      </c>
      <c r="F1440" s="4">
        <v>29186</v>
      </c>
      <c r="G1440" s="5">
        <v>5021</v>
      </c>
      <c r="H1440" s="3">
        <v>2.9999999999999997E-4</v>
      </c>
      <c r="I1440" s="3">
        <v>2.9999999999999997E-4</v>
      </c>
      <c r="J1440" s="3">
        <v>1</v>
      </c>
      <c r="K1440" s="4">
        <v>29186</v>
      </c>
    </row>
    <row r="1441" spans="1:11">
      <c r="A1441" s="6">
        <v>2020</v>
      </c>
      <c r="B1441" t="s">
        <v>127</v>
      </c>
      <c r="C1441" t="s">
        <v>128</v>
      </c>
      <c r="D1441" t="s">
        <v>46</v>
      </c>
      <c r="E1441" t="s">
        <v>40</v>
      </c>
      <c r="F1441" s="4">
        <v>17318</v>
      </c>
      <c r="G1441" s="5">
        <v>27594</v>
      </c>
      <c r="H1441" s="3">
        <v>1.8E-3</v>
      </c>
      <c r="I1441" s="3">
        <v>2.5000000000000001E-3</v>
      </c>
      <c r="J1441" s="3">
        <v>1</v>
      </c>
      <c r="K1441" s="4">
        <v>17318</v>
      </c>
    </row>
    <row r="1442" spans="1:11">
      <c r="A1442" s="6">
        <v>2020</v>
      </c>
      <c r="B1442" t="s">
        <v>127</v>
      </c>
      <c r="C1442" t="s">
        <v>128</v>
      </c>
      <c r="D1442" t="s">
        <v>27</v>
      </c>
      <c r="E1442" t="s">
        <v>26</v>
      </c>
      <c r="F1442" s="4">
        <v>13455</v>
      </c>
      <c r="G1442" s="5">
        <v>13762</v>
      </c>
      <c r="H1442" s="3">
        <v>5.0000000000000001E-4</v>
      </c>
      <c r="I1442" s="3">
        <v>7.000000000000001E-4</v>
      </c>
      <c r="J1442" s="3">
        <v>1</v>
      </c>
      <c r="K1442" s="4">
        <v>13455</v>
      </c>
    </row>
    <row r="1443" spans="1:11">
      <c r="A1443" s="6">
        <v>2020</v>
      </c>
      <c r="B1443" t="s">
        <v>127</v>
      </c>
      <c r="C1443" t="s">
        <v>128</v>
      </c>
      <c r="D1443" t="s">
        <v>60</v>
      </c>
      <c r="E1443" t="s">
        <v>43</v>
      </c>
      <c r="F1443" s="4">
        <v>10991</v>
      </c>
      <c r="G1443" s="5">
        <v>2421</v>
      </c>
      <c r="H1443" s="3">
        <v>2.3E-3</v>
      </c>
      <c r="I1443" s="3">
        <v>1.9E-3</v>
      </c>
      <c r="J1443" s="3">
        <v>1</v>
      </c>
      <c r="K1443" s="4">
        <v>10991</v>
      </c>
    </row>
    <row r="1444" spans="1:11">
      <c r="A1444" s="6">
        <v>2020</v>
      </c>
      <c r="B1444" t="s">
        <v>127</v>
      </c>
      <c r="C1444" t="s">
        <v>128</v>
      </c>
      <c r="D1444" t="s">
        <v>95</v>
      </c>
      <c r="E1444" t="s">
        <v>96</v>
      </c>
      <c r="F1444" s="4">
        <v>10506</v>
      </c>
      <c r="G1444" s="5">
        <v>9368</v>
      </c>
      <c r="H1444" s="3">
        <v>5.0000000000000001E-4</v>
      </c>
      <c r="I1444" s="3">
        <v>2.9999999999999997E-4</v>
      </c>
      <c r="J1444" s="3">
        <v>1</v>
      </c>
      <c r="K1444" s="4">
        <v>10506</v>
      </c>
    </row>
    <row r="1445" spans="1:11">
      <c r="A1445" s="6">
        <v>2020</v>
      </c>
      <c r="B1445" t="s">
        <v>127</v>
      </c>
      <c r="C1445" t="s">
        <v>128</v>
      </c>
      <c r="D1445" t="s">
        <v>44</v>
      </c>
      <c r="E1445" t="s">
        <v>26</v>
      </c>
      <c r="F1445" s="4">
        <v>10480</v>
      </c>
      <c r="G1445" s="5">
        <v>14701</v>
      </c>
      <c r="H1445" s="3">
        <v>2.7000000000000001E-3</v>
      </c>
      <c r="I1445" s="3">
        <v>2.7000000000000001E-3</v>
      </c>
      <c r="J1445" s="3">
        <v>1</v>
      </c>
      <c r="K1445" s="4">
        <v>10480</v>
      </c>
    </row>
    <row r="1446" spans="1:11">
      <c r="A1446" s="6">
        <v>2020</v>
      </c>
      <c r="B1446" t="s">
        <v>127</v>
      </c>
      <c r="C1446" t="s">
        <v>128</v>
      </c>
      <c r="D1446" t="s">
        <v>56</v>
      </c>
      <c r="E1446" t="s">
        <v>57</v>
      </c>
      <c r="F1446" s="4">
        <v>8531</v>
      </c>
      <c r="G1446" s="5">
        <v>18773</v>
      </c>
      <c r="H1446" s="3">
        <v>1.2999999999999999E-3</v>
      </c>
      <c r="I1446" s="3">
        <v>1.1000000000000001E-3</v>
      </c>
      <c r="J1446" s="3">
        <v>1</v>
      </c>
      <c r="K1446" s="4">
        <v>8531</v>
      </c>
    </row>
    <row r="1447" spans="1:11">
      <c r="A1447" s="6">
        <v>2020</v>
      </c>
      <c r="B1447" t="s">
        <v>127</v>
      </c>
      <c r="C1447" t="s">
        <v>128</v>
      </c>
      <c r="D1447" t="s">
        <v>37</v>
      </c>
      <c r="E1447" t="s">
        <v>38</v>
      </c>
      <c r="F1447" s="4">
        <v>5926</v>
      </c>
      <c r="G1447" s="5">
        <v>6417</v>
      </c>
      <c r="H1447" s="3">
        <v>7.000000000000001E-4</v>
      </c>
      <c r="I1447" s="3">
        <v>8.9999999999999998E-4</v>
      </c>
      <c r="J1447" s="3">
        <v>1</v>
      </c>
      <c r="K1447" s="4">
        <v>5926</v>
      </c>
    </row>
    <row r="1448" spans="1:11">
      <c r="A1448" s="6">
        <v>2020</v>
      </c>
      <c r="B1448" t="s">
        <v>127</v>
      </c>
      <c r="C1448" t="s">
        <v>128</v>
      </c>
      <c r="D1448" t="s">
        <v>25</v>
      </c>
      <c r="E1448" t="s">
        <v>26</v>
      </c>
      <c r="F1448" s="4">
        <v>5690</v>
      </c>
      <c r="G1448" s="5">
        <v>10283</v>
      </c>
      <c r="H1448" s="3">
        <v>2.0000000000000001E-4</v>
      </c>
      <c r="I1448" s="3">
        <v>2.0000000000000001E-4</v>
      </c>
      <c r="J1448" s="3">
        <v>1</v>
      </c>
      <c r="K1448" s="4">
        <v>5690</v>
      </c>
    </row>
    <row r="1449" spans="1:11">
      <c r="A1449" s="6">
        <v>2020</v>
      </c>
      <c r="B1449" t="s">
        <v>127</v>
      </c>
      <c r="C1449" t="s">
        <v>128</v>
      </c>
      <c r="D1449" t="s">
        <v>15</v>
      </c>
      <c r="F1449" s="4">
        <v>5422</v>
      </c>
      <c r="G1449" s="5">
        <v>5867</v>
      </c>
      <c r="J1449" s="3">
        <v>1</v>
      </c>
      <c r="K1449" s="4">
        <v>5422</v>
      </c>
    </row>
    <row r="1450" spans="1:11">
      <c r="A1450" s="6">
        <v>2020</v>
      </c>
      <c r="B1450" t="s">
        <v>127</v>
      </c>
      <c r="C1450" t="s">
        <v>128</v>
      </c>
      <c r="D1450" t="s">
        <v>18</v>
      </c>
      <c r="E1450" t="s">
        <v>19</v>
      </c>
      <c r="F1450" s="4">
        <v>3551</v>
      </c>
      <c r="G1450" s="5">
        <v>1548</v>
      </c>
      <c r="H1450" s="3">
        <v>5.0000000000000001E-4</v>
      </c>
      <c r="I1450" s="3">
        <v>5.0000000000000001E-4</v>
      </c>
      <c r="J1450" s="3">
        <v>1</v>
      </c>
      <c r="K1450" s="4">
        <v>3551</v>
      </c>
    </row>
    <row r="1451" spans="1:11">
      <c r="A1451" s="6">
        <v>2020</v>
      </c>
      <c r="B1451" t="s">
        <v>127</v>
      </c>
      <c r="C1451" t="s">
        <v>128</v>
      </c>
      <c r="D1451" t="s">
        <v>52</v>
      </c>
      <c r="E1451" t="s">
        <v>53</v>
      </c>
      <c r="F1451" s="4">
        <v>884</v>
      </c>
      <c r="G1451" s="5">
        <v>1028</v>
      </c>
      <c r="H1451" s="3">
        <v>1.1999999999999999E-3</v>
      </c>
      <c r="I1451" s="3">
        <v>1.4000000000000002E-3</v>
      </c>
      <c r="J1451" s="3">
        <v>1</v>
      </c>
      <c r="K1451" s="4">
        <v>884</v>
      </c>
    </row>
    <row r="1452" spans="1:11">
      <c r="A1452" s="6">
        <v>2020</v>
      </c>
      <c r="B1452" t="s">
        <v>127</v>
      </c>
      <c r="C1452" t="s">
        <v>128</v>
      </c>
      <c r="D1452" t="s">
        <v>67</v>
      </c>
      <c r="E1452" t="s">
        <v>68</v>
      </c>
      <c r="F1452" s="4">
        <v>643</v>
      </c>
      <c r="G1452" s="5">
        <v>2350</v>
      </c>
      <c r="H1452" s="3">
        <v>2.0000000000000001E-4</v>
      </c>
      <c r="I1452" s="3">
        <v>1E-4</v>
      </c>
      <c r="J1452" s="3">
        <v>1</v>
      </c>
      <c r="K1452" s="4">
        <v>643</v>
      </c>
    </row>
    <row r="1453" spans="1:11">
      <c r="A1453" s="6">
        <v>2020</v>
      </c>
      <c r="B1453" t="s">
        <v>127</v>
      </c>
      <c r="C1453" t="s">
        <v>128</v>
      </c>
      <c r="D1453" t="s">
        <v>64</v>
      </c>
      <c r="E1453" t="s">
        <v>50</v>
      </c>
      <c r="F1453" s="4">
        <v>613</v>
      </c>
      <c r="G1453" s="6">
        <v>903</v>
      </c>
      <c r="H1453" s="3">
        <v>1.1999999999999999E-3</v>
      </c>
      <c r="I1453" s="3">
        <v>1.5E-3</v>
      </c>
      <c r="J1453" s="3">
        <v>1</v>
      </c>
      <c r="K1453" s="4">
        <v>613</v>
      </c>
    </row>
    <row r="1454" spans="1:11">
      <c r="A1454" s="6">
        <v>2020</v>
      </c>
      <c r="B1454" t="s">
        <v>127</v>
      </c>
      <c r="C1454" t="s">
        <v>128</v>
      </c>
      <c r="D1454" t="s">
        <v>65</v>
      </c>
      <c r="E1454" t="s">
        <v>59</v>
      </c>
      <c r="F1454" s="4">
        <v>584</v>
      </c>
      <c r="G1454" s="6">
        <v>558</v>
      </c>
      <c r="H1454" s="3">
        <v>0</v>
      </c>
      <c r="I1454" s="3">
        <v>0</v>
      </c>
      <c r="J1454" s="3">
        <v>1</v>
      </c>
      <c r="K1454" s="4">
        <v>584</v>
      </c>
    </row>
    <row r="1455" spans="1:11">
      <c r="A1455" s="6">
        <v>2020</v>
      </c>
      <c r="B1455" t="s">
        <v>127</v>
      </c>
      <c r="C1455" t="s">
        <v>128</v>
      </c>
      <c r="D1455" t="s">
        <v>66</v>
      </c>
      <c r="E1455" t="s">
        <v>59</v>
      </c>
      <c r="F1455" s="4">
        <v>275</v>
      </c>
      <c r="G1455" s="6">
        <v>119</v>
      </c>
      <c r="H1455" s="3">
        <v>1E-4</v>
      </c>
      <c r="I1455" s="3">
        <v>1E-4</v>
      </c>
      <c r="J1455" s="3">
        <v>1</v>
      </c>
      <c r="K1455" s="4">
        <v>275</v>
      </c>
    </row>
    <row r="1456" spans="1:11">
      <c r="A1456" s="6">
        <v>2020</v>
      </c>
      <c r="B1456" t="s">
        <v>127</v>
      </c>
      <c r="C1456" t="s">
        <v>128</v>
      </c>
      <c r="D1456" t="s">
        <v>70</v>
      </c>
      <c r="E1456" t="s">
        <v>21</v>
      </c>
      <c r="F1456" s="4">
        <v>258</v>
      </c>
      <c r="G1456" s="6">
        <v>108</v>
      </c>
      <c r="H1456" s="3">
        <v>4.0999999999999995E-3</v>
      </c>
      <c r="I1456" s="3">
        <v>3.8E-3</v>
      </c>
      <c r="J1456" s="3">
        <v>1</v>
      </c>
      <c r="K1456" s="4">
        <v>258</v>
      </c>
    </row>
    <row r="1457" spans="1:11">
      <c r="A1457" s="6">
        <v>2020</v>
      </c>
      <c r="B1457" t="s">
        <v>127</v>
      </c>
      <c r="C1457" t="s">
        <v>128</v>
      </c>
      <c r="D1457" t="s">
        <v>33</v>
      </c>
      <c r="E1457" t="s">
        <v>21</v>
      </c>
      <c r="F1457" s="4">
        <v>167</v>
      </c>
      <c r="G1457" s="6">
        <v>217</v>
      </c>
      <c r="H1457" s="3">
        <v>3.7000000000000002E-3</v>
      </c>
      <c r="I1457" s="3">
        <v>4.0999999999999995E-3</v>
      </c>
      <c r="J1457" s="3">
        <v>1</v>
      </c>
      <c r="K1457" s="4">
        <v>167</v>
      </c>
    </row>
    <row r="1458" spans="1:11">
      <c r="A1458" s="6">
        <v>2020</v>
      </c>
      <c r="B1458" t="s">
        <v>127</v>
      </c>
      <c r="C1458" t="s">
        <v>128</v>
      </c>
      <c r="D1458" t="s">
        <v>39</v>
      </c>
      <c r="E1458" t="s">
        <v>40</v>
      </c>
      <c r="F1458" s="4">
        <v>145</v>
      </c>
      <c r="G1458" s="6">
        <v>324</v>
      </c>
      <c r="H1458" s="3">
        <v>5.0000000000000001E-4</v>
      </c>
      <c r="I1458" s="3">
        <v>5.0000000000000001E-4</v>
      </c>
      <c r="J1458" s="3">
        <v>1</v>
      </c>
      <c r="K1458" s="4">
        <v>145</v>
      </c>
    </row>
    <row r="1459" spans="1:11">
      <c r="A1459" s="6">
        <v>2020</v>
      </c>
      <c r="B1459" t="s">
        <v>127</v>
      </c>
      <c r="C1459" t="s">
        <v>128</v>
      </c>
      <c r="D1459" t="s">
        <v>102</v>
      </c>
      <c r="E1459" t="s">
        <v>59</v>
      </c>
      <c r="F1459" s="4">
        <v>135</v>
      </c>
      <c r="G1459" s="6">
        <v>277</v>
      </c>
      <c r="H1459" s="3">
        <v>0</v>
      </c>
      <c r="I1459" s="3">
        <v>0</v>
      </c>
      <c r="J1459" s="3">
        <v>1</v>
      </c>
      <c r="K1459" s="4">
        <v>135</v>
      </c>
    </row>
    <row r="1460" spans="1:11">
      <c r="A1460" s="6">
        <v>2020</v>
      </c>
      <c r="B1460" t="s">
        <v>127</v>
      </c>
      <c r="C1460" t="s">
        <v>128</v>
      </c>
      <c r="D1460" t="s">
        <v>101</v>
      </c>
      <c r="E1460" t="s">
        <v>59</v>
      </c>
      <c r="F1460" s="4">
        <v>127</v>
      </c>
      <c r="G1460" s="6">
        <v>125</v>
      </c>
      <c r="H1460" s="3">
        <v>0</v>
      </c>
      <c r="I1460" s="3">
        <v>0</v>
      </c>
      <c r="J1460" s="3">
        <v>1</v>
      </c>
      <c r="K1460" s="4">
        <v>127</v>
      </c>
    </row>
    <row r="1461" spans="1:11">
      <c r="A1461" s="6">
        <v>2020</v>
      </c>
      <c r="B1461" t="s">
        <v>127</v>
      </c>
      <c r="C1461" t="s">
        <v>128</v>
      </c>
      <c r="D1461" t="s">
        <v>58</v>
      </c>
      <c r="E1461" t="s">
        <v>59</v>
      </c>
      <c r="F1461" s="4">
        <v>119</v>
      </c>
      <c r="G1461" s="6">
        <v>111</v>
      </c>
      <c r="H1461" s="3">
        <v>1E-4</v>
      </c>
      <c r="I1461" s="3">
        <v>1E-4</v>
      </c>
      <c r="J1461" s="3">
        <v>1</v>
      </c>
      <c r="K1461" s="4">
        <v>119</v>
      </c>
    </row>
    <row r="1462" spans="1:11">
      <c r="A1462" s="6">
        <v>2020</v>
      </c>
      <c r="B1462" t="s">
        <v>127</v>
      </c>
      <c r="C1462" t="s">
        <v>128</v>
      </c>
      <c r="D1462" t="s">
        <v>41</v>
      </c>
      <c r="E1462" t="s">
        <v>26</v>
      </c>
      <c r="F1462" s="4">
        <v>116</v>
      </c>
      <c r="G1462" s="6">
        <v>566</v>
      </c>
      <c r="H1462" s="3">
        <v>0</v>
      </c>
      <c r="I1462" s="3">
        <v>0</v>
      </c>
      <c r="J1462" s="3">
        <v>1</v>
      </c>
      <c r="K1462" s="4">
        <v>116</v>
      </c>
    </row>
    <row r="1463" spans="1:11">
      <c r="A1463" s="6">
        <v>2020</v>
      </c>
      <c r="B1463" t="s">
        <v>127</v>
      </c>
      <c r="C1463" t="s">
        <v>128</v>
      </c>
      <c r="D1463" t="s">
        <v>32</v>
      </c>
      <c r="E1463" t="s">
        <v>21</v>
      </c>
      <c r="F1463" s="4">
        <v>89</v>
      </c>
      <c r="G1463" s="6">
        <v>109</v>
      </c>
      <c r="H1463" s="3">
        <v>5.9999999999999995E-4</v>
      </c>
      <c r="I1463" s="3">
        <v>5.0000000000000001E-4</v>
      </c>
      <c r="J1463" s="3">
        <v>1</v>
      </c>
      <c r="K1463" s="4">
        <v>89</v>
      </c>
    </row>
    <row r="1464" spans="1:11">
      <c r="A1464" s="6">
        <v>2020</v>
      </c>
      <c r="B1464" t="s">
        <v>127</v>
      </c>
      <c r="C1464" t="s">
        <v>128</v>
      </c>
      <c r="D1464" t="s">
        <v>75</v>
      </c>
      <c r="E1464" t="s">
        <v>59</v>
      </c>
      <c r="F1464" s="4">
        <v>61</v>
      </c>
      <c r="G1464" s="6">
        <v>41</v>
      </c>
      <c r="H1464" s="3">
        <v>0</v>
      </c>
      <c r="I1464" s="3">
        <v>0</v>
      </c>
      <c r="J1464" s="3">
        <v>1</v>
      </c>
      <c r="K1464" s="4">
        <v>61</v>
      </c>
    </row>
    <row r="1465" spans="1:11">
      <c r="A1465" s="6">
        <v>2020</v>
      </c>
      <c r="B1465" t="s">
        <v>127</v>
      </c>
      <c r="C1465" t="s">
        <v>128</v>
      </c>
      <c r="D1465" t="s">
        <v>82</v>
      </c>
      <c r="E1465" t="s">
        <v>59</v>
      </c>
      <c r="F1465" s="4">
        <v>28</v>
      </c>
      <c r="G1465" s="6">
        <v>18</v>
      </c>
      <c r="H1465" s="3">
        <v>0</v>
      </c>
      <c r="I1465" s="3">
        <v>0</v>
      </c>
      <c r="J1465" s="3">
        <v>1</v>
      </c>
      <c r="K1465" s="4">
        <v>28</v>
      </c>
    </row>
    <row r="1466" spans="1:11">
      <c r="A1466" s="6">
        <v>2020</v>
      </c>
      <c r="B1466" t="s">
        <v>127</v>
      </c>
      <c r="C1466" t="s">
        <v>128</v>
      </c>
      <c r="D1466" t="s">
        <v>106</v>
      </c>
      <c r="E1466" t="s">
        <v>59</v>
      </c>
      <c r="F1466" s="4">
        <v>14</v>
      </c>
      <c r="G1466" s="6">
        <v>3</v>
      </c>
      <c r="H1466" s="3">
        <v>0</v>
      </c>
      <c r="I1466" s="3">
        <v>0</v>
      </c>
      <c r="J1466" s="3">
        <v>1</v>
      </c>
      <c r="K1466" s="4">
        <v>14</v>
      </c>
    </row>
    <row r="1467" spans="1:11">
      <c r="A1467" s="6">
        <v>2020</v>
      </c>
      <c r="B1467" t="s">
        <v>127</v>
      </c>
      <c r="C1467" t="s">
        <v>128</v>
      </c>
      <c r="D1467" t="s">
        <v>103</v>
      </c>
      <c r="E1467" t="s">
        <v>59</v>
      </c>
      <c r="F1467" s="4">
        <v>12</v>
      </c>
      <c r="G1467" s="6">
        <v>6</v>
      </c>
      <c r="H1467" s="3">
        <v>0</v>
      </c>
      <c r="I1467" s="3">
        <v>0</v>
      </c>
      <c r="J1467" s="3">
        <v>1</v>
      </c>
      <c r="K1467" s="4">
        <v>12</v>
      </c>
    </row>
    <row r="1468" spans="1:11">
      <c r="A1468" s="6">
        <v>2020</v>
      </c>
      <c r="B1468" t="s">
        <v>127</v>
      </c>
      <c r="C1468" t="s">
        <v>128</v>
      </c>
      <c r="D1468" t="s">
        <v>45</v>
      </c>
      <c r="E1468" t="s">
        <v>21</v>
      </c>
      <c r="F1468" s="4">
        <v>8</v>
      </c>
      <c r="G1468" s="6">
        <v>6</v>
      </c>
      <c r="H1468" s="3">
        <v>1E-4</v>
      </c>
      <c r="I1468" s="3">
        <v>1E-4</v>
      </c>
      <c r="J1468" s="3">
        <v>1</v>
      </c>
      <c r="K1468" s="4">
        <v>8</v>
      </c>
    </row>
    <row r="1469" spans="1:11">
      <c r="A1469" s="6">
        <v>2020</v>
      </c>
      <c r="B1469" t="s">
        <v>127</v>
      </c>
      <c r="C1469" t="s">
        <v>128</v>
      </c>
      <c r="D1469" t="s">
        <v>51</v>
      </c>
      <c r="E1469" t="s">
        <v>21</v>
      </c>
      <c r="F1469" s="4">
        <v>8</v>
      </c>
      <c r="G1469" s="6">
        <v>22</v>
      </c>
      <c r="H1469" s="3">
        <v>2.0000000000000001E-4</v>
      </c>
      <c r="I1469" s="3">
        <v>2.9999999999999997E-4</v>
      </c>
      <c r="J1469" s="3">
        <v>1</v>
      </c>
      <c r="K1469" s="4">
        <v>8</v>
      </c>
    </row>
    <row r="1470" spans="1:11">
      <c r="A1470" s="6">
        <v>2020</v>
      </c>
      <c r="B1470" t="s">
        <v>127</v>
      </c>
      <c r="C1470" t="s">
        <v>128</v>
      </c>
      <c r="D1470" t="s">
        <v>34</v>
      </c>
      <c r="E1470" t="s">
        <v>21</v>
      </c>
      <c r="F1470" s="4">
        <v>5</v>
      </c>
      <c r="G1470" s="6">
        <v>5</v>
      </c>
      <c r="H1470" s="3">
        <v>2.0000000000000001E-4</v>
      </c>
      <c r="I1470" s="3">
        <v>2.0000000000000001E-4</v>
      </c>
      <c r="J1470" s="3">
        <v>1</v>
      </c>
      <c r="K1470" s="4">
        <v>5</v>
      </c>
    </row>
    <row r="1471" spans="1:11">
      <c r="A1471" s="6">
        <v>2020</v>
      </c>
      <c r="B1471" t="s">
        <v>127</v>
      </c>
      <c r="C1471" t="s">
        <v>128</v>
      </c>
      <c r="D1471" t="s">
        <v>63</v>
      </c>
      <c r="E1471" t="s">
        <v>21</v>
      </c>
      <c r="F1471" s="4">
        <v>3</v>
      </c>
      <c r="G1471" s="6">
        <v>2</v>
      </c>
      <c r="H1471" s="3">
        <v>0</v>
      </c>
      <c r="I1471" s="3">
        <v>0</v>
      </c>
      <c r="J1471" s="3">
        <v>1</v>
      </c>
      <c r="K1471" s="4">
        <v>3</v>
      </c>
    </row>
    <row r="1472" spans="1:11">
      <c r="A1472" s="6">
        <v>2020</v>
      </c>
      <c r="B1472" t="s">
        <v>127</v>
      </c>
      <c r="C1472" t="s">
        <v>128</v>
      </c>
      <c r="D1472" t="s">
        <v>77</v>
      </c>
      <c r="E1472" t="s">
        <v>59</v>
      </c>
      <c r="F1472" s="4">
        <v>1</v>
      </c>
      <c r="G1472" s="6">
        <v>1</v>
      </c>
      <c r="H1472" s="3">
        <v>0</v>
      </c>
      <c r="I1472" s="3">
        <v>0</v>
      </c>
      <c r="J1472" s="3">
        <v>1</v>
      </c>
      <c r="K1472" s="4">
        <v>1</v>
      </c>
    </row>
    <row r="1473" spans="1:11">
      <c r="A1473" s="6">
        <v>2020</v>
      </c>
      <c r="B1473" t="s">
        <v>129</v>
      </c>
      <c r="C1473" t="s">
        <v>130</v>
      </c>
      <c r="D1473" t="s">
        <v>18</v>
      </c>
      <c r="E1473" t="s">
        <v>19</v>
      </c>
      <c r="F1473" s="4">
        <v>43523</v>
      </c>
      <c r="G1473" s="5">
        <v>20402</v>
      </c>
      <c r="H1473" s="3">
        <v>5.7999999999999996E-3</v>
      </c>
      <c r="I1473" s="3">
        <v>6.4000000000000003E-3</v>
      </c>
      <c r="J1473" s="3">
        <v>1</v>
      </c>
      <c r="K1473" s="4">
        <v>43523</v>
      </c>
    </row>
    <row r="1474" spans="1:11">
      <c r="A1474" s="6">
        <v>2020</v>
      </c>
      <c r="B1474" t="s">
        <v>129</v>
      </c>
      <c r="C1474" t="s">
        <v>130</v>
      </c>
      <c r="D1474" t="s">
        <v>16</v>
      </c>
      <c r="E1474" t="s">
        <v>17</v>
      </c>
      <c r="F1474" s="4">
        <v>41453</v>
      </c>
      <c r="G1474" s="5">
        <v>4149</v>
      </c>
      <c r="H1474" s="3">
        <v>1E-4</v>
      </c>
      <c r="I1474" s="3">
        <v>1E-4</v>
      </c>
      <c r="J1474" s="3">
        <v>1</v>
      </c>
      <c r="K1474" s="4">
        <v>41453</v>
      </c>
    </row>
    <row r="1475" spans="1:11">
      <c r="A1475" s="6">
        <v>2020</v>
      </c>
      <c r="B1475" t="s">
        <v>129</v>
      </c>
      <c r="C1475" t="s">
        <v>130</v>
      </c>
      <c r="D1475" t="s">
        <v>95</v>
      </c>
      <c r="E1475" t="s">
        <v>96</v>
      </c>
      <c r="F1475" s="4">
        <v>40585</v>
      </c>
      <c r="G1475" s="5">
        <v>57506</v>
      </c>
      <c r="H1475" s="3">
        <v>1.9E-3</v>
      </c>
      <c r="I1475" s="3">
        <v>2.0999999999999999E-3</v>
      </c>
      <c r="J1475" s="3">
        <v>1</v>
      </c>
      <c r="K1475" s="4">
        <v>40585</v>
      </c>
    </row>
    <row r="1476" spans="1:11">
      <c r="A1476" s="6">
        <v>2020</v>
      </c>
      <c r="B1476" t="s">
        <v>129</v>
      </c>
      <c r="C1476" t="s">
        <v>130</v>
      </c>
      <c r="D1476" t="s">
        <v>20</v>
      </c>
      <c r="E1476" t="s">
        <v>21</v>
      </c>
      <c r="F1476" s="4">
        <v>23644</v>
      </c>
      <c r="G1476" s="5">
        <v>2781</v>
      </c>
      <c r="H1476" s="3">
        <v>4.5999999999999999E-3</v>
      </c>
      <c r="I1476" s="3">
        <v>5.1000000000000004E-3</v>
      </c>
      <c r="J1476" s="3">
        <v>1</v>
      </c>
      <c r="K1476" s="4">
        <v>23644</v>
      </c>
    </row>
    <row r="1477" spans="1:11">
      <c r="A1477" s="6">
        <v>2020</v>
      </c>
      <c r="B1477" t="s">
        <v>129</v>
      </c>
      <c r="C1477" t="s">
        <v>130</v>
      </c>
      <c r="D1477" t="s">
        <v>15</v>
      </c>
      <c r="F1477" s="4">
        <v>20964</v>
      </c>
      <c r="G1477" s="5">
        <v>194848</v>
      </c>
      <c r="J1477" s="3">
        <v>1</v>
      </c>
      <c r="K1477" s="4">
        <v>20964</v>
      </c>
    </row>
    <row r="1478" spans="1:11">
      <c r="A1478" s="6">
        <v>2020</v>
      </c>
      <c r="B1478" t="s">
        <v>129</v>
      </c>
      <c r="C1478" t="s">
        <v>130</v>
      </c>
      <c r="D1478" t="s">
        <v>25</v>
      </c>
      <c r="E1478" t="s">
        <v>26</v>
      </c>
      <c r="F1478" s="4">
        <v>11878</v>
      </c>
      <c r="G1478" s="5">
        <v>20685</v>
      </c>
      <c r="H1478" s="3">
        <v>5.0000000000000001E-4</v>
      </c>
      <c r="I1478" s="3">
        <v>2.9999999999999997E-4</v>
      </c>
      <c r="J1478" s="3">
        <v>1</v>
      </c>
      <c r="K1478" s="4">
        <v>11878</v>
      </c>
    </row>
    <row r="1479" spans="1:11">
      <c r="A1479" s="6">
        <v>2020</v>
      </c>
      <c r="B1479" t="s">
        <v>129</v>
      </c>
      <c r="C1479" t="s">
        <v>130</v>
      </c>
      <c r="D1479" t="s">
        <v>27</v>
      </c>
      <c r="E1479" t="s">
        <v>26</v>
      </c>
      <c r="F1479" s="4">
        <v>7898</v>
      </c>
      <c r="G1479" s="5">
        <v>6202</v>
      </c>
      <c r="H1479" s="3">
        <v>2.9999999999999997E-4</v>
      </c>
      <c r="I1479" s="3">
        <v>2.9999999999999997E-4</v>
      </c>
      <c r="J1479" s="3">
        <v>1</v>
      </c>
      <c r="K1479" s="4">
        <v>7898</v>
      </c>
    </row>
    <row r="1480" spans="1:11">
      <c r="A1480" s="6">
        <v>2020</v>
      </c>
      <c r="B1480" t="s">
        <v>129</v>
      </c>
      <c r="C1480" t="s">
        <v>130</v>
      </c>
      <c r="D1480" t="s">
        <v>23</v>
      </c>
      <c r="E1480" t="s">
        <v>24</v>
      </c>
      <c r="F1480" s="4">
        <v>4426</v>
      </c>
      <c r="G1480" s="6">
        <v>913</v>
      </c>
      <c r="H1480" s="3">
        <v>0</v>
      </c>
      <c r="I1480" s="3">
        <v>0</v>
      </c>
      <c r="J1480" s="3">
        <v>1</v>
      </c>
      <c r="K1480" s="4">
        <v>4426</v>
      </c>
    </row>
    <row r="1481" spans="1:11">
      <c r="A1481" s="6">
        <v>2020</v>
      </c>
      <c r="B1481" t="s">
        <v>129</v>
      </c>
      <c r="C1481" t="s">
        <v>130</v>
      </c>
      <c r="D1481" t="s">
        <v>30</v>
      </c>
      <c r="E1481" t="s">
        <v>19</v>
      </c>
      <c r="F1481" s="4">
        <v>1871</v>
      </c>
      <c r="G1481" s="6">
        <v>835</v>
      </c>
      <c r="H1481" s="3">
        <v>1E-4</v>
      </c>
      <c r="I1481" s="3">
        <v>1E-4</v>
      </c>
      <c r="J1481" s="3">
        <v>1</v>
      </c>
      <c r="K1481" s="4">
        <v>1871</v>
      </c>
    </row>
    <row r="1482" spans="1:11">
      <c r="A1482" s="6">
        <v>2020</v>
      </c>
      <c r="B1482" t="s">
        <v>129</v>
      </c>
      <c r="C1482" t="s">
        <v>130</v>
      </c>
      <c r="D1482" t="s">
        <v>29</v>
      </c>
      <c r="E1482" t="s">
        <v>19</v>
      </c>
      <c r="F1482" s="4">
        <v>468</v>
      </c>
      <c r="G1482" s="6">
        <v>776</v>
      </c>
      <c r="H1482" s="3">
        <v>1E-4</v>
      </c>
      <c r="I1482" s="3">
        <v>1E-4</v>
      </c>
      <c r="J1482" s="3">
        <v>1</v>
      </c>
      <c r="K1482" s="4">
        <v>468</v>
      </c>
    </row>
    <row r="1483" spans="1:11">
      <c r="A1483" s="6">
        <v>2020</v>
      </c>
      <c r="B1483" t="s">
        <v>129</v>
      </c>
      <c r="C1483" t="s">
        <v>130</v>
      </c>
      <c r="D1483" t="s">
        <v>41</v>
      </c>
      <c r="E1483" t="s">
        <v>26</v>
      </c>
      <c r="F1483" s="4">
        <v>359</v>
      </c>
      <c r="G1483" s="6">
        <v>671</v>
      </c>
      <c r="H1483" s="3">
        <v>1E-4</v>
      </c>
      <c r="I1483" s="3">
        <v>0</v>
      </c>
      <c r="J1483" s="3">
        <v>1</v>
      </c>
      <c r="K1483" s="4">
        <v>359</v>
      </c>
    </row>
    <row r="1484" spans="1:11">
      <c r="A1484" s="6">
        <v>2020</v>
      </c>
      <c r="B1484" t="s">
        <v>129</v>
      </c>
      <c r="C1484" t="s">
        <v>130</v>
      </c>
      <c r="D1484" t="s">
        <v>64</v>
      </c>
      <c r="E1484" t="s">
        <v>50</v>
      </c>
      <c r="F1484" s="4">
        <v>357</v>
      </c>
      <c r="G1484" s="6">
        <v>393</v>
      </c>
      <c r="H1484" s="3">
        <v>7.000000000000001E-4</v>
      </c>
      <c r="I1484" s="3">
        <v>7.000000000000001E-4</v>
      </c>
      <c r="J1484" s="3">
        <v>1</v>
      </c>
      <c r="K1484" s="4">
        <v>357</v>
      </c>
    </row>
    <row r="1485" spans="1:11">
      <c r="A1485" s="6">
        <v>2020</v>
      </c>
      <c r="B1485" t="s">
        <v>129</v>
      </c>
      <c r="C1485" t="s">
        <v>130</v>
      </c>
      <c r="D1485" t="s">
        <v>28</v>
      </c>
      <c r="E1485" t="s">
        <v>24</v>
      </c>
      <c r="F1485" s="4">
        <v>307</v>
      </c>
      <c r="G1485" s="6">
        <v>208</v>
      </c>
      <c r="H1485" s="3">
        <v>0</v>
      </c>
      <c r="I1485" s="3">
        <v>0</v>
      </c>
      <c r="J1485" s="3">
        <v>1</v>
      </c>
      <c r="K1485" s="4">
        <v>307</v>
      </c>
    </row>
    <row r="1486" spans="1:11">
      <c r="A1486" s="6">
        <v>2020</v>
      </c>
      <c r="B1486" t="s">
        <v>129</v>
      </c>
      <c r="C1486" t="s">
        <v>130</v>
      </c>
      <c r="D1486" t="s">
        <v>22</v>
      </c>
      <c r="E1486" t="s">
        <v>21</v>
      </c>
      <c r="F1486" s="4">
        <v>218</v>
      </c>
      <c r="G1486" s="6">
        <v>57</v>
      </c>
      <c r="H1486" s="3">
        <v>2.0000000000000001E-4</v>
      </c>
      <c r="I1486" s="3">
        <v>2.0000000000000001E-4</v>
      </c>
      <c r="J1486" s="3">
        <v>1</v>
      </c>
      <c r="K1486" s="4">
        <v>218</v>
      </c>
    </row>
    <row r="1487" spans="1:11">
      <c r="A1487" s="6">
        <v>2020</v>
      </c>
      <c r="B1487" t="s">
        <v>129</v>
      </c>
      <c r="C1487" t="s">
        <v>130</v>
      </c>
      <c r="D1487" t="s">
        <v>44</v>
      </c>
      <c r="E1487" t="s">
        <v>26</v>
      </c>
      <c r="F1487" s="4">
        <v>203</v>
      </c>
      <c r="G1487" s="6">
        <v>302</v>
      </c>
      <c r="H1487" s="3">
        <v>1E-4</v>
      </c>
      <c r="I1487" s="3">
        <v>1E-4</v>
      </c>
      <c r="J1487" s="3">
        <v>1</v>
      </c>
      <c r="K1487" s="4">
        <v>203</v>
      </c>
    </row>
    <row r="1488" spans="1:11">
      <c r="A1488" s="6">
        <v>2020</v>
      </c>
      <c r="B1488" t="s">
        <v>129</v>
      </c>
      <c r="C1488" t="s">
        <v>130</v>
      </c>
      <c r="D1488" t="s">
        <v>56</v>
      </c>
      <c r="E1488" t="s">
        <v>57</v>
      </c>
      <c r="F1488" s="4">
        <v>190</v>
      </c>
      <c r="G1488" s="6">
        <v>654</v>
      </c>
      <c r="H1488" s="3">
        <v>0</v>
      </c>
      <c r="I1488" s="3">
        <v>0</v>
      </c>
      <c r="J1488" s="3">
        <v>1</v>
      </c>
      <c r="K1488" s="4">
        <v>190</v>
      </c>
    </row>
    <row r="1489" spans="1:11">
      <c r="A1489" s="6">
        <v>2020</v>
      </c>
      <c r="B1489" t="s">
        <v>129</v>
      </c>
      <c r="C1489" t="s">
        <v>130</v>
      </c>
      <c r="D1489" t="s">
        <v>136</v>
      </c>
      <c r="E1489" t="s">
        <v>57</v>
      </c>
      <c r="F1489" s="4">
        <v>184</v>
      </c>
      <c r="G1489" s="5">
        <v>1854</v>
      </c>
      <c r="H1489" s="3">
        <v>1.11E-2</v>
      </c>
      <c r="I1489" s="3">
        <v>2.64E-2</v>
      </c>
      <c r="J1489" s="3">
        <v>1</v>
      </c>
      <c r="K1489" s="4">
        <v>184</v>
      </c>
    </row>
    <row r="1490" spans="1:11">
      <c r="A1490" s="6">
        <v>2020</v>
      </c>
      <c r="B1490" t="s">
        <v>129</v>
      </c>
      <c r="C1490" t="s">
        <v>130</v>
      </c>
      <c r="D1490" t="s">
        <v>31</v>
      </c>
      <c r="E1490" t="s">
        <v>24</v>
      </c>
      <c r="F1490" s="4">
        <v>172</v>
      </c>
      <c r="G1490" s="6">
        <v>50</v>
      </c>
      <c r="H1490" s="3">
        <v>8.0000000000000004E-4</v>
      </c>
      <c r="I1490" s="3">
        <v>8.0000000000000004E-4</v>
      </c>
      <c r="J1490" s="3">
        <v>1</v>
      </c>
      <c r="K1490" s="4">
        <v>172</v>
      </c>
    </row>
    <row r="1491" spans="1:11">
      <c r="A1491" s="6">
        <v>2020</v>
      </c>
      <c r="B1491" t="s">
        <v>129</v>
      </c>
      <c r="C1491" t="s">
        <v>130</v>
      </c>
      <c r="D1491" t="s">
        <v>39</v>
      </c>
      <c r="E1491" t="s">
        <v>40</v>
      </c>
      <c r="F1491" s="4">
        <v>114</v>
      </c>
      <c r="G1491" s="6">
        <v>341</v>
      </c>
      <c r="H1491" s="3">
        <v>4.0000000000000002E-4</v>
      </c>
      <c r="I1491" s="3">
        <v>5.0000000000000001E-4</v>
      </c>
      <c r="J1491" s="3">
        <v>1</v>
      </c>
      <c r="K1491" s="4">
        <v>114</v>
      </c>
    </row>
    <row r="1492" spans="1:11">
      <c r="A1492" s="6">
        <v>2020</v>
      </c>
      <c r="B1492" t="s">
        <v>129</v>
      </c>
      <c r="C1492" t="s">
        <v>130</v>
      </c>
      <c r="D1492" t="s">
        <v>34</v>
      </c>
      <c r="E1492" t="s">
        <v>21</v>
      </c>
      <c r="F1492" s="4">
        <v>109</v>
      </c>
      <c r="G1492" s="6">
        <v>109</v>
      </c>
      <c r="H1492" s="3">
        <v>3.5999999999999999E-3</v>
      </c>
      <c r="I1492" s="3">
        <v>3.5999999999999999E-3</v>
      </c>
      <c r="J1492" s="3">
        <v>1</v>
      </c>
      <c r="K1492" s="4">
        <v>109</v>
      </c>
    </row>
    <row r="1493" spans="1:11">
      <c r="A1493" s="6">
        <v>2020</v>
      </c>
      <c r="B1493" t="s">
        <v>129</v>
      </c>
      <c r="C1493" t="s">
        <v>130</v>
      </c>
      <c r="D1493" t="s">
        <v>52</v>
      </c>
      <c r="E1493" t="s">
        <v>53</v>
      </c>
      <c r="F1493" s="4">
        <v>104</v>
      </c>
      <c r="G1493" s="6">
        <v>86</v>
      </c>
      <c r="H1493" s="3">
        <v>1E-4</v>
      </c>
      <c r="I1493" s="3">
        <v>1E-4</v>
      </c>
      <c r="J1493" s="3">
        <v>1</v>
      </c>
      <c r="K1493" s="4">
        <v>104</v>
      </c>
    </row>
    <row r="1494" spans="1:11">
      <c r="A1494" s="6">
        <v>2020</v>
      </c>
      <c r="B1494" t="s">
        <v>129</v>
      </c>
      <c r="C1494" t="s">
        <v>130</v>
      </c>
      <c r="D1494" t="s">
        <v>115</v>
      </c>
      <c r="E1494" t="s">
        <v>24</v>
      </c>
      <c r="F1494" s="4">
        <v>35</v>
      </c>
      <c r="G1494" s="6">
        <v>121</v>
      </c>
      <c r="H1494" s="3">
        <v>5.1000000000000004E-3</v>
      </c>
      <c r="I1494" s="3">
        <v>3.32E-2</v>
      </c>
      <c r="J1494" s="3">
        <v>1</v>
      </c>
      <c r="K1494" s="4">
        <v>35</v>
      </c>
    </row>
    <row r="1495" spans="1:11">
      <c r="A1495" s="6">
        <v>2020</v>
      </c>
      <c r="B1495" t="s">
        <v>129</v>
      </c>
      <c r="C1495" t="s">
        <v>130</v>
      </c>
      <c r="D1495" t="s">
        <v>46</v>
      </c>
      <c r="E1495" t="s">
        <v>40</v>
      </c>
      <c r="F1495" s="4">
        <v>34</v>
      </c>
      <c r="G1495" s="6">
        <v>38</v>
      </c>
      <c r="H1495" s="3">
        <v>0</v>
      </c>
      <c r="I1495" s="3">
        <v>0</v>
      </c>
      <c r="J1495" s="3">
        <v>1</v>
      </c>
      <c r="K1495" s="4">
        <v>34</v>
      </c>
    </row>
    <row r="1496" spans="1:11">
      <c r="A1496" s="6">
        <v>2020</v>
      </c>
      <c r="B1496" t="s">
        <v>129</v>
      </c>
      <c r="C1496" t="s">
        <v>130</v>
      </c>
      <c r="D1496" t="s">
        <v>49</v>
      </c>
      <c r="E1496" t="s">
        <v>50</v>
      </c>
      <c r="F1496" s="4">
        <v>11</v>
      </c>
      <c r="G1496" s="6">
        <v>3</v>
      </c>
      <c r="H1496" s="3">
        <v>0</v>
      </c>
      <c r="I1496" s="3">
        <v>0</v>
      </c>
      <c r="J1496" s="3">
        <v>1</v>
      </c>
      <c r="K1496" s="4">
        <v>11</v>
      </c>
    </row>
    <row r="1497" spans="1:11">
      <c r="A1497" s="6">
        <v>2020</v>
      </c>
      <c r="B1497" t="s">
        <v>129</v>
      </c>
      <c r="C1497" t="s">
        <v>130</v>
      </c>
      <c r="D1497" t="s">
        <v>35</v>
      </c>
      <c r="E1497" t="s">
        <v>36</v>
      </c>
      <c r="F1497" s="4">
        <v>9</v>
      </c>
      <c r="G1497" s="6">
        <v>6</v>
      </c>
      <c r="H1497" s="3">
        <v>8.0000000000000004E-4</v>
      </c>
      <c r="I1497" s="3">
        <v>1.1999999999999999E-3</v>
      </c>
      <c r="J1497" s="3">
        <v>1</v>
      </c>
      <c r="K1497" s="4">
        <v>9</v>
      </c>
    </row>
    <row r="1498" spans="1:11">
      <c r="A1498" s="6">
        <v>2020</v>
      </c>
      <c r="B1498" t="s">
        <v>129</v>
      </c>
      <c r="C1498" t="s">
        <v>130</v>
      </c>
      <c r="D1498" t="s">
        <v>37</v>
      </c>
      <c r="E1498" t="s">
        <v>38</v>
      </c>
      <c r="F1498" s="4">
        <v>9</v>
      </c>
      <c r="G1498" s="6">
        <v>7</v>
      </c>
      <c r="H1498" s="3">
        <v>0</v>
      </c>
      <c r="I1498" s="3">
        <v>0</v>
      </c>
      <c r="J1498" s="3">
        <v>1</v>
      </c>
      <c r="K1498" s="4">
        <v>9</v>
      </c>
    </row>
    <row r="1499" spans="1:11">
      <c r="A1499" s="6">
        <v>2020</v>
      </c>
      <c r="B1499" t="s">
        <v>129</v>
      </c>
      <c r="C1499" t="s">
        <v>130</v>
      </c>
      <c r="D1499" t="s">
        <v>45</v>
      </c>
      <c r="E1499" t="s">
        <v>21</v>
      </c>
      <c r="F1499" s="4">
        <v>3</v>
      </c>
      <c r="G1499" s="6">
        <v>2</v>
      </c>
      <c r="H1499" s="3">
        <v>0</v>
      </c>
      <c r="I1499" s="3">
        <v>0</v>
      </c>
      <c r="J1499" s="3">
        <v>1</v>
      </c>
      <c r="K1499" s="4">
        <v>3</v>
      </c>
    </row>
    <row r="1500" spans="1:11">
      <c r="A1500" s="6">
        <v>2020</v>
      </c>
      <c r="B1500" t="s">
        <v>129</v>
      </c>
      <c r="C1500" t="s">
        <v>130</v>
      </c>
      <c r="D1500" t="s">
        <v>33</v>
      </c>
      <c r="E1500" t="s">
        <v>21</v>
      </c>
      <c r="F1500" s="4">
        <v>2</v>
      </c>
      <c r="G1500" s="6">
        <v>3</v>
      </c>
      <c r="H1500" s="3">
        <v>0</v>
      </c>
      <c r="I1500" s="3">
        <v>1E-4</v>
      </c>
      <c r="J1500" s="3">
        <v>1</v>
      </c>
      <c r="K1500" s="4">
        <v>2</v>
      </c>
    </row>
    <row r="1501" spans="1:11">
      <c r="A1501" s="6">
        <v>2020</v>
      </c>
      <c r="B1501" t="s">
        <v>132</v>
      </c>
      <c r="C1501" t="s">
        <v>133</v>
      </c>
      <c r="D1501" t="s">
        <v>46</v>
      </c>
      <c r="E1501" t="s">
        <v>40</v>
      </c>
      <c r="F1501" s="4">
        <v>81094</v>
      </c>
      <c r="G1501" s="5">
        <v>85912</v>
      </c>
      <c r="H1501" s="3">
        <v>8.3999999999999995E-3</v>
      </c>
      <c r="I1501" s="3">
        <v>7.8000000000000005E-3</v>
      </c>
      <c r="J1501" s="3">
        <v>1</v>
      </c>
      <c r="K1501" s="4">
        <v>81094</v>
      </c>
    </row>
    <row r="1502" spans="1:11">
      <c r="A1502" s="6">
        <v>2020</v>
      </c>
      <c r="B1502" t="s">
        <v>132</v>
      </c>
      <c r="C1502" t="s">
        <v>133</v>
      </c>
      <c r="D1502" t="s">
        <v>30</v>
      </c>
      <c r="E1502" t="s">
        <v>19</v>
      </c>
      <c r="F1502" s="4">
        <v>39661</v>
      </c>
      <c r="G1502" s="5">
        <v>16135</v>
      </c>
      <c r="H1502" s="3">
        <v>1.9E-3</v>
      </c>
      <c r="I1502" s="3">
        <v>2E-3</v>
      </c>
      <c r="J1502" s="3">
        <v>1</v>
      </c>
      <c r="K1502" s="4">
        <v>39661</v>
      </c>
    </row>
    <row r="1503" spans="1:11">
      <c r="A1503" s="6">
        <v>2020</v>
      </c>
      <c r="B1503" t="s">
        <v>132</v>
      </c>
      <c r="C1503" t="s">
        <v>133</v>
      </c>
      <c r="D1503" t="s">
        <v>56</v>
      </c>
      <c r="E1503" t="s">
        <v>57</v>
      </c>
      <c r="F1503" s="4">
        <v>32591</v>
      </c>
      <c r="G1503" s="5">
        <v>60691</v>
      </c>
      <c r="H1503" s="3">
        <v>4.7999999999999996E-3</v>
      </c>
      <c r="I1503" s="3">
        <v>3.4000000000000002E-3</v>
      </c>
      <c r="J1503" s="3">
        <v>1</v>
      </c>
      <c r="K1503" s="4">
        <v>32591</v>
      </c>
    </row>
    <row r="1504" spans="1:11">
      <c r="A1504" s="6">
        <v>2020</v>
      </c>
      <c r="B1504" t="s">
        <v>132</v>
      </c>
      <c r="C1504" t="s">
        <v>133</v>
      </c>
      <c r="D1504" t="s">
        <v>28</v>
      </c>
      <c r="E1504" t="s">
        <v>24</v>
      </c>
      <c r="F1504" s="4">
        <v>18835</v>
      </c>
      <c r="G1504" s="5">
        <v>23054</v>
      </c>
      <c r="H1504" s="3">
        <v>1.8E-3</v>
      </c>
      <c r="I1504" s="3">
        <v>1.8E-3</v>
      </c>
      <c r="J1504" s="3">
        <v>1</v>
      </c>
      <c r="K1504" s="4">
        <v>18835</v>
      </c>
    </row>
    <row r="1505" spans="1:11">
      <c r="A1505" s="6">
        <v>2020</v>
      </c>
      <c r="B1505" t="s">
        <v>132</v>
      </c>
      <c r="C1505" t="s">
        <v>133</v>
      </c>
      <c r="D1505" t="s">
        <v>27</v>
      </c>
      <c r="E1505" t="s">
        <v>26</v>
      </c>
      <c r="F1505" s="4">
        <v>17995</v>
      </c>
      <c r="G1505" s="5">
        <v>17054</v>
      </c>
      <c r="H1505" s="3">
        <v>7.000000000000001E-4</v>
      </c>
      <c r="I1505" s="3">
        <v>8.0000000000000004E-4</v>
      </c>
      <c r="J1505" s="3">
        <v>1</v>
      </c>
      <c r="K1505" s="4">
        <v>17995</v>
      </c>
    </row>
    <row r="1506" spans="1:11">
      <c r="A1506" s="6">
        <v>2020</v>
      </c>
      <c r="B1506" t="s">
        <v>132</v>
      </c>
      <c r="C1506" t="s">
        <v>133</v>
      </c>
      <c r="D1506" t="s">
        <v>29</v>
      </c>
      <c r="E1506" t="s">
        <v>19</v>
      </c>
      <c r="F1506" s="4">
        <v>17762</v>
      </c>
      <c r="G1506" s="5">
        <v>25583</v>
      </c>
      <c r="H1506" s="3">
        <v>2.3999999999999998E-3</v>
      </c>
      <c r="I1506" s="3">
        <v>2.3999999999999998E-3</v>
      </c>
      <c r="J1506" s="3">
        <v>1</v>
      </c>
      <c r="K1506" s="4">
        <v>17762</v>
      </c>
    </row>
    <row r="1507" spans="1:11">
      <c r="A1507" s="6">
        <v>2020</v>
      </c>
      <c r="B1507" t="s">
        <v>132</v>
      </c>
      <c r="C1507" t="s">
        <v>133</v>
      </c>
      <c r="D1507" t="s">
        <v>16</v>
      </c>
      <c r="E1507" t="s">
        <v>17</v>
      </c>
      <c r="F1507" s="4">
        <v>17592</v>
      </c>
      <c r="G1507" s="5">
        <v>1734</v>
      </c>
      <c r="H1507" s="3">
        <v>0</v>
      </c>
      <c r="I1507" s="3">
        <v>0</v>
      </c>
      <c r="J1507" s="3">
        <v>1</v>
      </c>
      <c r="K1507" s="4">
        <v>17592</v>
      </c>
    </row>
    <row r="1508" spans="1:11">
      <c r="A1508" s="6">
        <v>2020</v>
      </c>
      <c r="B1508" t="s">
        <v>132</v>
      </c>
      <c r="C1508" t="s">
        <v>133</v>
      </c>
      <c r="D1508" t="s">
        <v>15</v>
      </c>
      <c r="F1508" s="4">
        <v>15535</v>
      </c>
      <c r="G1508" s="5">
        <v>17947</v>
      </c>
      <c r="J1508" s="3">
        <v>1</v>
      </c>
      <c r="K1508" s="4">
        <v>15535</v>
      </c>
    </row>
    <row r="1509" spans="1:11">
      <c r="A1509" s="6">
        <v>2020</v>
      </c>
      <c r="B1509" t="s">
        <v>132</v>
      </c>
      <c r="C1509" t="s">
        <v>133</v>
      </c>
      <c r="D1509" t="s">
        <v>37</v>
      </c>
      <c r="E1509" t="s">
        <v>38</v>
      </c>
      <c r="F1509" s="4">
        <v>11407</v>
      </c>
      <c r="G1509" s="5">
        <v>12609</v>
      </c>
      <c r="H1509" s="3">
        <v>1.2999999999999999E-3</v>
      </c>
      <c r="I1509" s="3">
        <v>1.7000000000000001E-3</v>
      </c>
      <c r="J1509" s="3">
        <v>1</v>
      </c>
      <c r="K1509" s="4">
        <v>11407</v>
      </c>
    </row>
    <row r="1510" spans="1:11">
      <c r="A1510" s="6">
        <v>2020</v>
      </c>
      <c r="B1510" t="s">
        <v>132</v>
      </c>
      <c r="C1510" t="s">
        <v>133</v>
      </c>
      <c r="D1510" t="s">
        <v>23</v>
      </c>
      <c r="E1510" t="s">
        <v>24</v>
      </c>
      <c r="F1510" s="4">
        <v>8667</v>
      </c>
      <c r="G1510" s="5">
        <v>1596</v>
      </c>
      <c r="H1510" s="3">
        <v>1E-4</v>
      </c>
      <c r="I1510" s="3">
        <v>1E-4</v>
      </c>
      <c r="J1510" s="3">
        <v>1</v>
      </c>
      <c r="K1510" s="4">
        <v>8667</v>
      </c>
    </row>
    <row r="1511" spans="1:11">
      <c r="A1511" s="6">
        <v>2020</v>
      </c>
      <c r="B1511" t="s">
        <v>132</v>
      </c>
      <c r="C1511" t="s">
        <v>133</v>
      </c>
      <c r="D1511" t="s">
        <v>44</v>
      </c>
      <c r="E1511" t="s">
        <v>26</v>
      </c>
      <c r="F1511" s="4">
        <v>6664</v>
      </c>
      <c r="G1511" s="5">
        <v>11582</v>
      </c>
      <c r="H1511" s="3">
        <v>1.7000000000000001E-3</v>
      </c>
      <c r="I1511" s="3">
        <v>2.2000000000000001E-3</v>
      </c>
      <c r="J1511" s="3">
        <v>1</v>
      </c>
      <c r="K1511" s="4">
        <v>6664</v>
      </c>
    </row>
    <row r="1512" spans="1:11">
      <c r="A1512" s="6">
        <v>2020</v>
      </c>
      <c r="B1512" t="s">
        <v>132</v>
      </c>
      <c r="C1512" t="s">
        <v>133</v>
      </c>
      <c r="D1512" t="s">
        <v>60</v>
      </c>
      <c r="E1512" t="s">
        <v>43</v>
      </c>
      <c r="F1512" s="4">
        <v>4830</v>
      </c>
      <c r="G1512" s="5">
        <v>1061</v>
      </c>
      <c r="H1512" s="3">
        <v>1E-3</v>
      </c>
      <c r="I1512" s="3">
        <v>8.0000000000000004E-4</v>
      </c>
      <c r="J1512" s="3">
        <v>1</v>
      </c>
      <c r="K1512" s="4">
        <v>4830</v>
      </c>
    </row>
    <row r="1513" spans="1:11">
      <c r="A1513" s="6">
        <v>2020</v>
      </c>
      <c r="B1513" t="s">
        <v>132</v>
      </c>
      <c r="C1513" t="s">
        <v>133</v>
      </c>
      <c r="D1513" t="s">
        <v>18</v>
      </c>
      <c r="E1513" t="s">
        <v>19</v>
      </c>
      <c r="F1513" s="4">
        <v>2854</v>
      </c>
      <c r="G1513" s="5">
        <v>1153</v>
      </c>
      <c r="H1513" s="3">
        <v>4.0000000000000002E-4</v>
      </c>
      <c r="I1513" s="3">
        <v>4.0000000000000002E-4</v>
      </c>
      <c r="J1513" s="3">
        <v>1</v>
      </c>
      <c r="K1513" s="4">
        <v>2854</v>
      </c>
    </row>
    <row r="1514" spans="1:11">
      <c r="A1514" s="6">
        <v>2020</v>
      </c>
      <c r="B1514" t="s">
        <v>132</v>
      </c>
      <c r="C1514" t="s">
        <v>133</v>
      </c>
      <c r="D1514" t="s">
        <v>64</v>
      </c>
      <c r="E1514" t="s">
        <v>50</v>
      </c>
      <c r="F1514" s="4">
        <v>893</v>
      </c>
      <c r="G1514" s="6">
        <v>893</v>
      </c>
      <c r="H1514" s="3">
        <v>1.7000000000000001E-3</v>
      </c>
      <c r="I1514" s="3">
        <v>1.5E-3</v>
      </c>
      <c r="J1514" s="3">
        <v>1</v>
      </c>
      <c r="K1514" s="4">
        <v>893</v>
      </c>
    </row>
    <row r="1515" spans="1:11">
      <c r="A1515" s="6">
        <v>2020</v>
      </c>
      <c r="B1515" t="s">
        <v>132</v>
      </c>
      <c r="C1515" t="s">
        <v>133</v>
      </c>
      <c r="D1515" t="s">
        <v>52</v>
      </c>
      <c r="E1515" t="s">
        <v>53</v>
      </c>
      <c r="F1515" s="4">
        <v>622</v>
      </c>
      <c r="G1515" s="6">
        <v>582</v>
      </c>
      <c r="H1515" s="3">
        <v>8.9999999999999998E-4</v>
      </c>
      <c r="I1515" s="3">
        <v>8.0000000000000004E-4</v>
      </c>
      <c r="J1515" s="3">
        <v>1</v>
      </c>
      <c r="K1515" s="4">
        <v>622</v>
      </c>
    </row>
    <row r="1516" spans="1:11">
      <c r="A1516" s="6">
        <v>2020</v>
      </c>
      <c r="B1516" t="s">
        <v>132</v>
      </c>
      <c r="C1516" t="s">
        <v>133</v>
      </c>
      <c r="D1516" t="s">
        <v>39</v>
      </c>
      <c r="E1516" t="s">
        <v>40</v>
      </c>
      <c r="F1516" s="4">
        <v>588</v>
      </c>
      <c r="G1516" s="5">
        <v>1394</v>
      </c>
      <c r="H1516" s="3">
        <v>1.9E-3</v>
      </c>
      <c r="I1516" s="3">
        <v>2E-3</v>
      </c>
      <c r="J1516" s="3">
        <v>1</v>
      </c>
      <c r="K1516" s="4">
        <v>588</v>
      </c>
    </row>
    <row r="1517" spans="1:11">
      <c r="A1517" s="6">
        <v>2020</v>
      </c>
      <c r="B1517" t="s">
        <v>132</v>
      </c>
      <c r="C1517" t="s">
        <v>133</v>
      </c>
      <c r="D1517" t="s">
        <v>67</v>
      </c>
      <c r="E1517" t="s">
        <v>68</v>
      </c>
      <c r="F1517" s="4">
        <v>459</v>
      </c>
      <c r="G1517" s="5">
        <v>1930</v>
      </c>
      <c r="H1517" s="3">
        <v>1E-4</v>
      </c>
      <c r="I1517" s="3">
        <v>1E-4</v>
      </c>
      <c r="J1517" s="3">
        <v>1</v>
      </c>
      <c r="K1517" s="4">
        <v>459</v>
      </c>
    </row>
    <row r="1518" spans="1:11">
      <c r="A1518" s="6">
        <v>2020</v>
      </c>
      <c r="B1518" t="s">
        <v>132</v>
      </c>
      <c r="C1518" t="s">
        <v>133</v>
      </c>
      <c r="D1518" t="s">
        <v>66</v>
      </c>
      <c r="E1518" t="s">
        <v>59</v>
      </c>
      <c r="F1518" s="4">
        <v>175</v>
      </c>
      <c r="G1518" s="6">
        <v>77</v>
      </c>
      <c r="H1518" s="3">
        <v>0</v>
      </c>
      <c r="I1518" s="3">
        <v>1E-4</v>
      </c>
      <c r="J1518" s="3">
        <v>1</v>
      </c>
      <c r="K1518" s="4">
        <v>175</v>
      </c>
    </row>
    <row r="1519" spans="1:11">
      <c r="A1519" s="6">
        <v>2020</v>
      </c>
      <c r="B1519" t="s">
        <v>132</v>
      </c>
      <c r="C1519" t="s">
        <v>133</v>
      </c>
      <c r="D1519" t="s">
        <v>65</v>
      </c>
      <c r="E1519" t="s">
        <v>59</v>
      </c>
      <c r="F1519" s="4">
        <v>120</v>
      </c>
      <c r="G1519" s="6">
        <v>121</v>
      </c>
      <c r="H1519" s="3">
        <v>0</v>
      </c>
      <c r="I1519" s="3">
        <v>0</v>
      </c>
      <c r="J1519" s="3">
        <v>1</v>
      </c>
      <c r="K1519" s="4">
        <v>120</v>
      </c>
    </row>
    <row r="1520" spans="1:11">
      <c r="A1520" s="6">
        <v>2020</v>
      </c>
      <c r="B1520" t="s">
        <v>132</v>
      </c>
      <c r="C1520" t="s">
        <v>133</v>
      </c>
      <c r="D1520" t="s">
        <v>58</v>
      </c>
      <c r="E1520" t="s">
        <v>59</v>
      </c>
      <c r="F1520" s="4">
        <v>103</v>
      </c>
      <c r="G1520" s="6">
        <v>89</v>
      </c>
      <c r="H1520" s="3">
        <v>1E-4</v>
      </c>
      <c r="I1520" s="3">
        <v>1E-4</v>
      </c>
      <c r="J1520" s="3">
        <v>1</v>
      </c>
      <c r="K1520" s="4">
        <v>103</v>
      </c>
    </row>
    <row r="1521" spans="1:11">
      <c r="A1521" s="6">
        <v>2020</v>
      </c>
      <c r="B1521" t="s">
        <v>132</v>
      </c>
      <c r="C1521" t="s">
        <v>133</v>
      </c>
      <c r="D1521" t="s">
        <v>41</v>
      </c>
      <c r="E1521" t="s">
        <v>26</v>
      </c>
      <c r="F1521" s="4">
        <v>101</v>
      </c>
      <c r="G1521" s="6">
        <v>440</v>
      </c>
      <c r="H1521" s="3">
        <v>0</v>
      </c>
      <c r="I1521" s="3">
        <v>0</v>
      </c>
      <c r="J1521" s="3">
        <v>1</v>
      </c>
      <c r="K1521" s="4">
        <v>101</v>
      </c>
    </row>
    <row r="1522" spans="1:11">
      <c r="A1522" s="6">
        <v>2020</v>
      </c>
      <c r="B1522" t="s">
        <v>132</v>
      </c>
      <c r="C1522" t="s">
        <v>133</v>
      </c>
      <c r="D1522" t="s">
        <v>20</v>
      </c>
      <c r="E1522" t="s">
        <v>21</v>
      </c>
      <c r="F1522" s="4">
        <v>49</v>
      </c>
      <c r="G1522" s="6">
        <v>5</v>
      </c>
      <c r="H1522" s="3">
        <v>0</v>
      </c>
      <c r="I1522" s="3">
        <v>0</v>
      </c>
      <c r="J1522" s="3">
        <v>1</v>
      </c>
      <c r="K1522" s="4">
        <v>49</v>
      </c>
    </row>
    <row r="1523" spans="1:11">
      <c r="A1523" s="6">
        <v>2020</v>
      </c>
      <c r="B1523" t="s">
        <v>132</v>
      </c>
      <c r="C1523" t="s">
        <v>133</v>
      </c>
      <c r="D1523" t="s">
        <v>32</v>
      </c>
      <c r="E1523" t="s">
        <v>21</v>
      </c>
      <c r="F1523" s="4">
        <v>49</v>
      </c>
      <c r="G1523" s="6">
        <v>61</v>
      </c>
      <c r="H1523" s="3">
        <v>2.9999999999999997E-4</v>
      </c>
      <c r="I1523" s="3">
        <v>2.9999999999999997E-4</v>
      </c>
      <c r="J1523" s="3">
        <v>1</v>
      </c>
      <c r="K1523" s="4">
        <v>49</v>
      </c>
    </row>
    <row r="1524" spans="1:11">
      <c r="A1524" s="6">
        <v>2020</v>
      </c>
      <c r="B1524" t="s">
        <v>132</v>
      </c>
      <c r="C1524" t="s">
        <v>133</v>
      </c>
      <c r="D1524" t="s">
        <v>33</v>
      </c>
      <c r="E1524" t="s">
        <v>21</v>
      </c>
      <c r="F1524" s="4">
        <v>26</v>
      </c>
      <c r="G1524" s="6">
        <v>35</v>
      </c>
      <c r="H1524" s="3">
        <v>5.9999999999999995E-4</v>
      </c>
      <c r="I1524" s="3">
        <v>7.000000000000001E-4</v>
      </c>
      <c r="J1524" s="3">
        <v>1</v>
      </c>
      <c r="K1524" s="4">
        <v>26</v>
      </c>
    </row>
    <row r="1525" spans="1:11">
      <c r="A1525" s="6">
        <v>2020</v>
      </c>
      <c r="B1525" t="s">
        <v>132</v>
      </c>
      <c r="C1525" t="s">
        <v>133</v>
      </c>
      <c r="D1525" t="s">
        <v>75</v>
      </c>
      <c r="E1525" t="s">
        <v>59</v>
      </c>
      <c r="F1525" s="4">
        <v>20</v>
      </c>
      <c r="G1525" s="6">
        <v>13</v>
      </c>
      <c r="H1525" s="3">
        <v>0</v>
      </c>
      <c r="I1525" s="3">
        <v>0</v>
      </c>
      <c r="J1525" s="3">
        <v>1</v>
      </c>
      <c r="K1525" s="4">
        <v>20</v>
      </c>
    </row>
    <row r="1526" spans="1:11">
      <c r="A1526" s="6">
        <v>2020</v>
      </c>
      <c r="B1526" t="s">
        <v>132</v>
      </c>
      <c r="C1526" t="s">
        <v>133</v>
      </c>
      <c r="D1526" t="s">
        <v>95</v>
      </c>
      <c r="E1526" t="s">
        <v>96</v>
      </c>
      <c r="F1526" s="4">
        <v>16</v>
      </c>
      <c r="G1526" s="6">
        <v>20</v>
      </c>
      <c r="H1526" s="3">
        <v>0</v>
      </c>
      <c r="I1526" s="3">
        <v>0</v>
      </c>
      <c r="J1526" s="3">
        <v>1</v>
      </c>
      <c r="K1526" s="4">
        <v>16</v>
      </c>
    </row>
    <row r="1527" spans="1:11">
      <c r="A1527" s="6">
        <v>2020</v>
      </c>
      <c r="B1527" t="s">
        <v>132</v>
      </c>
      <c r="C1527" t="s">
        <v>133</v>
      </c>
      <c r="D1527" t="s">
        <v>101</v>
      </c>
      <c r="E1527" t="s">
        <v>59</v>
      </c>
      <c r="F1527" s="4">
        <v>14</v>
      </c>
      <c r="G1527" s="6">
        <v>15</v>
      </c>
      <c r="H1527" s="3">
        <v>0</v>
      </c>
      <c r="I1527" s="3">
        <v>0</v>
      </c>
      <c r="J1527" s="3">
        <v>1</v>
      </c>
      <c r="K1527" s="4">
        <v>14</v>
      </c>
    </row>
    <row r="1528" spans="1:11">
      <c r="A1528" s="6">
        <v>2020</v>
      </c>
      <c r="B1528" t="s">
        <v>132</v>
      </c>
      <c r="C1528" t="s">
        <v>133</v>
      </c>
      <c r="D1528" t="s">
        <v>70</v>
      </c>
      <c r="E1528" t="s">
        <v>21</v>
      </c>
      <c r="F1528" s="4">
        <v>12</v>
      </c>
      <c r="G1528" s="6">
        <v>8</v>
      </c>
      <c r="H1528" s="3">
        <v>2.0000000000000001E-4</v>
      </c>
      <c r="I1528" s="3">
        <v>2.9999999999999997E-4</v>
      </c>
      <c r="J1528" s="3">
        <v>1</v>
      </c>
      <c r="K1528" s="4">
        <v>12</v>
      </c>
    </row>
    <row r="1529" spans="1:11">
      <c r="A1529" s="6">
        <v>2020</v>
      </c>
      <c r="B1529" t="s">
        <v>132</v>
      </c>
      <c r="C1529" t="s">
        <v>133</v>
      </c>
      <c r="D1529" t="s">
        <v>106</v>
      </c>
      <c r="E1529" t="s">
        <v>59</v>
      </c>
      <c r="F1529" s="4">
        <v>11</v>
      </c>
      <c r="G1529" s="6">
        <v>2</v>
      </c>
      <c r="H1529" s="3">
        <v>0</v>
      </c>
      <c r="I1529" s="3">
        <v>0</v>
      </c>
      <c r="J1529" s="3">
        <v>1</v>
      </c>
      <c r="K1529" s="4">
        <v>11</v>
      </c>
    </row>
    <row r="1530" spans="1:11">
      <c r="A1530" s="6">
        <v>2020</v>
      </c>
      <c r="B1530" t="s">
        <v>132</v>
      </c>
      <c r="C1530" t="s">
        <v>133</v>
      </c>
      <c r="D1530" t="s">
        <v>82</v>
      </c>
      <c r="E1530" t="s">
        <v>59</v>
      </c>
      <c r="F1530" s="4">
        <v>11</v>
      </c>
      <c r="G1530" s="6">
        <v>7</v>
      </c>
      <c r="H1530" s="3">
        <v>0</v>
      </c>
      <c r="I1530" s="3">
        <v>0</v>
      </c>
      <c r="J1530" s="3">
        <v>1</v>
      </c>
      <c r="K1530" s="4">
        <v>11</v>
      </c>
    </row>
    <row r="1531" spans="1:11">
      <c r="A1531" s="6">
        <v>2020</v>
      </c>
      <c r="B1531" t="s">
        <v>132</v>
      </c>
      <c r="C1531" t="s">
        <v>133</v>
      </c>
      <c r="D1531" t="s">
        <v>45</v>
      </c>
      <c r="E1531" t="s">
        <v>21</v>
      </c>
      <c r="F1531" s="4">
        <v>10</v>
      </c>
      <c r="G1531" s="6">
        <v>7</v>
      </c>
      <c r="H1531" s="3">
        <v>1E-4</v>
      </c>
      <c r="I1531" s="3">
        <v>1E-4</v>
      </c>
      <c r="J1531" s="3">
        <v>1</v>
      </c>
      <c r="K1531" s="4">
        <v>10</v>
      </c>
    </row>
    <row r="1532" spans="1:11">
      <c r="A1532" s="6">
        <v>2020</v>
      </c>
      <c r="B1532" t="s">
        <v>132</v>
      </c>
      <c r="C1532" t="s">
        <v>133</v>
      </c>
      <c r="D1532" t="s">
        <v>102</v>
      </c>
      <c r="E1532" t="s">
        <v>59</v>
      </c>
      <c r="F1532" s="4">
        <v>7</v>
      </c>
      <c r="G1532" s="6">
        <v>11</v>
      </c>
      <c r="H1532" s="3">
        <v>0</v>
      </c>
      <c r="I1532" s="3">
        <v>0</v>
      </c>
      <c r="J1532" s="3">
        <v>1</v>
      </c>
      <c r="K1532" s="4">
        <v>7</v>
      </c>
    </row>
    <row r="1533" spans="1:11">
      <c r="A1533" s="6">
        <v>2020</v>
      </c>
      <c r="B1533" t="s">
        <v>132</v>
      </c>
      <c r="C1533" t="s">
        <v>133</v>
      </c>
      <c r="D1533" t="s">
        <v>103</v>
      </c>
      <c r="E1533" t="s">
        <v>59</v>
      </c>
      <c r="F1533" s="4">
        <v>7</v>
      </c>
      <c r="G1533" s="6">
        <v>4</v>
      </c>
      <c r="H1533" s="3">
        <v>0</v>
      </c>
      <c r="I1533" s="3">
        <v>0</v>
      </c>
      <c r="J1533" s="3">
        <v>1</v>
      </c>
      <c r="K1533" s="4">
        <v>7</v>
      </c>
    </row>
    <row r="1534" spans="1:11">
      <c r="A1534" s="6">
        <v>2020</v>
      </c>
      <c r="B1534" t="s">
        <v>132</v>
      </c>
      <c r="C1534" t="s">
        <v>133</v>
      </c>
      <c r="D1534" t="s">
        <v>63</v>
      </c>
      <c r="E1534" t="s">
        <v>21</v>
      </c>
      <c r="F1534" s="4">
        <v>5</v>
      </c>
      <c r="G1534" s="6">
        <v>3</v>
      </c>
      <c r="H1534" s="3">
        <v>1E-4</v>
      </c>
      <c r="I1534" s="3">
        <v>1E-4</v>
      </c>
      <c r="J1534" s="3">
        <v>1</v>
      </c>
      <c r="K1534" s="4">
        <v>5</v>
      </c>
    </row>
    <row r="1535" spans="1:11">
      <c r="A1535" s="6">
        <v>2020</v>
      </c>
      <c r="B1535" t="s">
        <v>132</v>
      </c>
      <c r="C1535" t="s">
        <v>133</v>
      </c>
      <c r="D1535" t="s">
        <v>77</v>
      </c>
      <c r="E1535" t="s">
        <v>59</v>
      </c>
      <c r="F1535" s="4">
        <v>3</v>
      </c>
      <c r="G1535" s="6">
        <v>2</v>
      </c>
      <c r="H1535" s="3">
        <v>0</v>
      </c>
      <c r="I1535" s="3">
        <v>0</v>
      </c>
      <c r="J1535" s="3">
        <v>1</v>
      </c>
      <c r="K1535" s="4">
        <v>3</v>
      </c>
    </row>
    <row r="1536" spans="1:11">
      <c r="A1536" s="6">
        <v>2020</v>
      </c>
      <c r="B1536" t="s">
        <v>132</v>
      </c>
      <c r="C1536" t="s">
        <v>133</v>
      </c>
      <c r="D1536" t="s">
        <v>51</v>
      </c>
      <c r="E1536" t="s">
        <v>21</v>
      </c>
      <c r="F1536" s="4">
        <v>2</v>
      </c>
      <c r="G1536" s="6">
        <v>3</v>
      </c>
      <c r="H1536" s="3">
        <v>0</v>
      </c>
      <c r="I1536" s="3">
        <v>0</v>
      </c>
      <c r="J1536" s="3">
        <v>1</v>
      </c>
      <c r="K1536" s="4">
        <v>2</v>
      </c>
    </row>
    <row r="1537" spans="1:11">
      <c r="A1537" s="6">
        <v>2020</v>
      </c>
      <c r="B1537" t="s">
        <v>132</v>
      </c>
      <c r="C1537" t="s">
        <v>133</v>
      </c>
      <c r="D1537" t="s">
        <v>34</v>
      </c>
      <c r="E1537" t="s">
        <v>21</v>
      </c>
      <c r="F1537" s="4">
        <v>1</v>
      </c>
      <c r="G1537" s="6">
        <v>1</v>
      </c>
      <c r="H1537" s="3">
        <v>0</v>
      </c>
      <c r="I1537" s="3">
        <v>0</v>
      </c>
      <c r="J1537" s="3">
        <v>1</v>
      </c>
      <c r="K1537" s="4">
        <v>1</v>
      </c>
    </row>
    <row r="1538" spans="1:11">
      <c r="A1538" s="6">
        <v>2020</v>
      </c>
      <c r="B1538" t="s">
        <v>132</v>
      </c>
      <c r="C1538" t="s">
        <v>133</v>
      </c>
      <c r="D1538" t="s">
        <v>78</v>
      </c>
      <c r="E1538" t="s">
        <v>24</v>
      </c>
      <c r="F1538" s="4">
        <v>1</v>
      </c>
      <c r="G1538" s="6">
        <v>1</v>
      </c>
      <c r="H1538" s="3">
        <v>2.0000000000000001E-4</v>
      </c>
      <c r="I1538" s="3">
        <v>1E-4</v>
      </c>
      <c r="J1538" s="3">
        <v>1</v>
      </c>
      <c r="K1538" s="4">
        <v>1</v>
      </c>
    </row>
    <row r="1539" spans="1:11">
      <c r="A1539" s="6">
        <v>2020</v>
      </c>
      <c r="B1539" t="s">
        <v>134</v>
      </c>
      <c r="C1539" t="s">
        <v>135</v>
      </c>
      <c r="D1539" t="s">
        <v>16</v>
      </c>
      <c r="E1539" t="s">
        <v>17</v>
      </c>
      <c r="F1539" s="4">
        <v>1832216</v>
      </c>
      <c r="G1539" s="5">
        <v>182674</v>
      </c>
      <c r="H1539" s="3">
        <v>3.9000000000000003E-3</v>
      </c>
      <c r="I1539" s="3">
        <v>3.8E-3</v>
      </c>
      <c r="J1539" s="3">
        <v>1</v>
      </c>
      <c r="K1539" s="4">
        <v>1832216</v>
      </c>
    </row>
    <row r="1540" spans="1:11">
      <c r="A1540" s="6">
        <v>2020</v>
      </c>
      <c r="B1540" t="s">
        <v>134</v>
      </c>
      <c r="C1540" t="s">
        <v>135</v>
      </c>
      <c r="D1540" t="s">
        <v>15</v>
      </c>
      <c r="F1540" s="4">
        <v>278172</v>
      </c>
      <c r="G1540" s="5">
        <v>226527</v>
      </c>
      <c r="J1540" s="3">
        <v>1</v>
      </c>
      <c r="K1540" s="4">
        <v>278172</v>
      </c>
    </row>
    <row r="1541" spans="1:11">
      <c r="A1541" s="6">
        <v>2020</v>
      </c>
      <c r="B1541" t="s">
        <v>134</v>
      </c>
      <c r="C1541" t="s">
        <v>135</v>
      </c>
      <c r="D1541" t="s">
        <v>30</v>
      </c>
      <c r="E1541" t="s">
        <v>19</v>
      </c>
      <c r="F1541" s="4">
        <v>64922</v>
      </c>
      <c r="G1541" s="5">
        <v>29120</v>
      </c>
      <c r="H1541" s="3">
        <v>3.0999999999999999E-3</v>
      </c>
      <c r="I1541" s="3">
        <v>3.5999999999999999E-3</v>
      </c>
      <c r="J1541" s="3">
        <v>1</v>
      </c>
      <c r="K1541" s="4">
        <v>64922</v>
      </c>
    </row>
    <row r="1542" spans="1:11">
      <c r="A1542" s="6">
        <v>2020</v>
      </c>
      <c r="B1542" t="s">
        <v>134</v>
      </c>
      <c r="C1542" t="s">
        <v>135</v>
      </c>
      <c r="D1542" t="s">
        <v>18</v>
      </c>
      <c r="E1542" t="s">
        <v>19</v>
      </c>
      <c r="F1542" s="4">
        <v>60203</v>
      </c>
      <c r="G1542" s="5">
        <v>28995</v>
      </c>
      <c r="H1542" s="3">
        <v>8.0000000000000002E-3</v>
      </c>
      <c r="I1542" s="3">
        <v>9.1000000000000004E-3</v>
      </c>
      <c r="J1542" s="3">
        <v>1</v>
      </c>
      <c r="K1542" s="4">
        <v>60203</v>
      </c>
    </row>
    <row r="1543" spans="1:11">
      <c r="A1543" s="6">
        <v>2020</v>
      </c>
      <c r="B1543" t="s">
        <v>134</v>
      </c>
      <c r="C1543" t="s">
        <v>135</v>
      </c>
      <c r="D1543" t="s">
        <v>27</v>
      </c>
      <c r="E1543" t="s">
        <v>26</v>
      </c>
      <c r="F1543" s="4">
        <v>53424</v>
      </c>
      <c r="G1543" s="5">
        <v>45011</v>
      </c>
      <c r="H1543" s="3">
        <v>2.0999999999999999E-3</v>
      </c>
      <c r="I1543" s="3">
        <v>2.2000000000000001E-3</v>
      </c>
      <c r="J1543" s="3">
        <v>1</v>
      </c>
      <c r="K1543" s="4">
        <v>53424</v>
      </c>
    </row>
    <row r="1544" spans="1:11">
      <c r="A1544" s="6">
        <v>2020</v>
      </c>
      <c r="B1544" t="s">
        <v>134</v>
      </c>
      <c r="C1544" t="s">
        <v>135</v>
      </c>
      <c r="D1544" t="s">
        <v>41</v>
      </c>
      <c r="E1544" t="s">
        <v>26</v>
      </c>
      <c r="F1544" s="4">
        <v>49689</v>
      </c>
      <c r="G1544" s="5">
        <v>170866</v>
      </c>
      <c r="H1544" s="3">
        <v>9.7000000000000003E-3</v>
      </c>
      <c r="I1544" s="3">
        <v>9.3999999999999986E-3</v>
      </c>
      <c r="J1544" s="3">
        <v>1</v>
      </c>
      <c r="K1544" s="4">
        <v>49689</v>
      </c>
    </row>
    <row r="1545" spans="1:11">
      <c r="A1545" s="6">
        <v>2020</v>
      </c>
      <c r="B1545" t="s">
        <v>134</v>
      </c>
      <c r="C1545" t="s">
        <v>135</v>
      </c>
      <c r="D1545" t="s">
        <v>29</v>
      </c>
      <c r="E1545" t="s">
        <v>19</v>
      </c>
      <c r="F1545" s="4">
        <v>24972</v>
      </c>
      <c r="G1545" s="5">
        <v>37693</v>
      </c>
      <c r="H1545" s="3">
        <v>3.4000000000000002E-3</v>
      </c>
      <c r="I1545" s="3">
        <v>3.4999999999999996E-3</v>
      </c>
      <c r="J1545" s="3">
        <v>1</v>
      </c>
      <c r="K1545" s="4">
        <v>24972</v>
      </c>
    </row>
    <row r="1546" spans="1:11">
      <c r="A1546" s="6">
        <v>2020</v>
      </c>
      <c r="B1546" t="s">
        <v>134</v>
      </c>
      <c r="C1546" t="s">
        <v>135</v>
      </c>
      <c r="D1546" t="s">
        <v>23</v>
      </c>
      <c r="E1546" t="s">
        <v>24</v>
      </c>
      <c r="F1546" s="4">
        <v>4157</v>
      </c>
      <c r="G1546" s="6">
        <v>784</v>
      </c>
      <c r="H1546" s="3">
        <v>0</v>
      </c>
      <c r="I1546" s="3">
        <v>0</v>
      </c>
      <c r="J1546" s="3">
        <v>1</v>
      </c>
      <c r="K1546" s="4">
        <v>4157</v>
      </c>
    </row>
    <row r="1547" spans="1:11">
      <c r="A1547" s="6">
        <v>2020</v>
      </c>
      <c r="B1547" t="s">
        <v>134</v>
      </c>
      <c r="C1547" t="s">
        <v>135</v>
      </c>
      <c r="D1547" t="s">
        <v>37</v>
      </c>
      <c r="E1547" t="s">
        <v>38</v>
      </c>
      <c r="F1547" s="4">
        <v>3756</v>
      </c>
      <c r="G1547" s="5">
        <v>2980</v>
      </c>
      <c r="H1547" s="3">
        <v>4.0000000000000002E-4</v>
      </c>
      <c r="I1547" s="3">
        <v>4.0000000000000002E-4</v>
      </c>
      <c r="J1547" s="3">
        <v>1</v>
      </c>
      <c r="K1547" s="4">
        <v>3756</v>
      </c>
    </row>
    <row r="1548" spans="1:11">
      <c r="A1548" s="6">
        <v>2020</v>
      </c>
      <c r="B1548" t="s">
        <v>134</v>
      </c>
      <c r="C1548" t="s">
        <v>135</v>
      </c>
      <c r="D1548" t="s">
        <v>46</v>
      </c>
      <c r="E1548" t="s">
        <v>40</v>
      </c>
      <c r="F1548" s="4">
        <v>3603</v>
      </c>
      <c r="G1548" s="5">
        <v>3456</v>
      </c>
      <c r="H1548" s="3">
        <v>4.0000000000000002E-4</v>
      </c>
      <c r="I1548" s="3">
        <v>2.9999999999999997E-4</v>
      </c>
      <c r="J1548" s="3">
        <v>1</v>
      </c>
      <c r="K1548" s="4">
        <v>3603</v>
      </c>
    </row>
    <row r="1549" spans="1:11">
      <c r="A1549" s="6">
        <v>2020</v>
      </c>
      <c r="B1549" t="s">
        <v>134</v>
      </c>
      <c r="C1549" t="s">
        <v>135</v>
      </c>
      <c r="D1549" t="s">
        <v>28</v>
      </c>
      <c r="E1549" t="s">
        <v>24</v>
      </c>
      <c r="F1549" s="4">
        <v>3062</v>
      </c>
      <c r="G1549" s="5">
        <v>3417</v>
      </c>
      <c r="H1549" s="3">
        <v>2.9999999999999997E-4</v>
      </c>
      <c r="I1549" s="3">
        <v>2.9999999999999997E-4</v>
      </c>
      <c r="J1549" s="3">
        <v>1</v>
      </c>
      <c r="K1549" s="4">
        <v>3062</v>
      </c>
    </row>
    <row r="1550" spans="1:11">
      <c r="A1550" s="6">
        <v>2020</v>
      </c>
      <c r="B1550" t="s">
        <v>134</v>
      </c>
      <c r="C1550" t="s">
        <v>135</v>
      </c>
      <c r="D1550" t="s">
        <v>60</v>
      </c>
      <c r="E1550" t="s">
        <v>43</v>
      </c>
      <c r="F1550" s="4">
        <v>1856</v>
      </c>
      <c r="G1550" s="6">
        <v>504</v>
      </c>
      <c r="H1550" s="3">
        <v>4.0000000000000002E-4</v>
      </c>
      <c r="I1550" s="3">
        <v>4.0000000000000002E-4</v>
      </c>
      <c r="J1550" s="3">
        <v>1</v>
      </c>
      <c r="K1550" s="4">
        <v>1856</v>
      </c>
    </row>
    <row r="1551" spans="1:11">
      <c r="A1551" s="6">
        <v>2020</v>
      </c>
      <c r="B1551" t="s">
        <v>134</v>
      </c>
      <c r="C1551" t="s">
        <v>135</v>
      </c>
      <c r="D1551" t="s">
        <v>56</v>
      </c>
      <c r="E1551" t="s">
        <v>57</v>
      </c>
      <c r="F1551" s="4">
        <v>1823</v>
      </c>
      <c r="G1551" s="5">
        <v>4178</v>
      </c>
      <c r="H1551" s="3">
        <v>2.9999999999999997E-4</v>
      </c>
      <c r="I1551" s="3">
        <v>2.0000000000000001E-4</v>
      </c>
      <c r="J1551" s="3">
        <v>1</v>
      </c>
      <c r="K1551" s="4">
        <v>1823</v>
      </c>
    </row>
    <row r="1552" spans="1:11">
      <c r="A1552" s="6">
        <v>2020</v>
      </c>
      <c r="B1552" t="s">
        <v>134</v>
      </c>
      <c r="C1552" t="s">
        <v>135</v>
      </c>
      <c r="D1552" t="s">
        <v>44</v>
      </c>
      <c r="E1552" t="s">
        <v>26</v>
      </c>
      <c r="F1552" s="4">
        <v>1491</v>
      </c>
      <c r="G1552" s="5">
        <v>1733</v>
      </c>
      <c r="H1552" s="3">
        <v>4.0000000000000002E-4</v>
      </c>
      <c r="I1552" s="3">
        <v>2.9999999999999997E-4</v>
      </c>
      <c r="J1552" s="3">
        <v>1</v>
      </c>
      <c r="K1552" s="4">
        <v>1491</v>
      </c>
    </row>
    <row r="1553" spans="1:11">
      <c r="A1553" s="6">
        <v>2020</v>
      </c>
      <c r="B1553" t="s">
        <v>134</v>
      </c>
      <c r="C1553" t="s">
        <v>135</v>
      </c>
      <c r="D1553" t="s">
        <v>25</v>
      </c>
      <c r="E1553" t="s">
        <v>26</v>
      </c>
      <c r="F1553" s="4">
        <v>1269</v>
      </c>
      <c r="G1553" s="5">
        <v>2971</v>
      </c>
      <c r="H1553" s="3">
        <v>1E-4</v>
      </c>
      <c r="I1553" s="3">
        <v>0</v>
      </c>
      <c r="J1553" s="3">
        <v>1</v>
      </c>
      <c r="K1553" s="4">
        <v>1269</v>
      </c>
    </row>
    <row r="1554" spans="1:11">
      <c r="A1554" s="6">
        <v>2020</v>
      </c>
      <c r="B1554" t="s">
        <v>134</v>
      </c>
      <c r="C1554" t="s">
        <v>135</v>
      </c>
      <c r="D1554" t="s">
        <v>52</v>
      </c>
      <c r="E1554" t="s">
        <v>53</v>
      </c>
      <c r="F1554" s="4">
        <v>1262</v>
      </c>
      <c r="G1554" s="5">
        <v>1014</v>
      </c>
      <c r="H1554" s="3">
        <v>1.8E-3</v>
      </c>
      <c r="I1554" s="3">
        <v>1.4000000000000002E-3</v>
      </c>
      <c r="J1554" s="3">
        <v>1</v>
      </c>
      <c r="K1554" s="4">
        <v>1262</v>
      </c>
    </row>
    <row r="1555" spans="1:11">
      <c r="A1555" s="6">
        <v>2020</v>
      </c>
      <c r="B1555" t="s">
        <v>134</v>
      </c>
      <c r="C1555" t="s">
        <v>135</v>
      </c>
      <c r="D1555" t="s">
        <v>71</v>
      </c>
      <c r="E1555" t="s">
        <v>72</v>
      </c>
      <c r="F1555" s="4">
        <v>550</v>
      </c>
      <c r="G1555" s="5">
        <v>2100</v>
      </c>
      <c r="H1555" s="3">
        <v>1E-4</v>
      </c>
      <c r="I1555" s="3">
        <v>1E-4</v>
      </c>
      <c r="J1555" s="3">
        <v>1</v>
      </c>
      <c r="K1555" s="4">
        <v>550</v>
      </c>
    </row>
    <row r="1556" spans="1:11">
      <c r="A1556" s="6">
        <v>2020</v>
      </c>
      <c r="B1556" t="s">
        <v>134</v>
      </c>
      <c r="C1556" t="s">
        <v>135</v>
      </c>
      <c r="D1556" t="s">
        <v>67</v>
      </c>
      <c r="E1556" t="s">
        <v>68</v>
      </c>
      <c r="F1556" s="4">
        <v>345</v>
      </c>
      <c r="G1556" s="6">
        <v>818</v>
      </c>
      <c r="H1556" s="3">
        <v>1E-4</v>
      </c>
      <c r="I1556" s="3">
        <v>1E-4</v>
      </c>
      <c r="J1556" s="3">
        <v>1</v>
      </c>
      <c r="K1556" s="4">
        <v>345</v>
      </c>
    </row>
    <row r="1557" spans="1:11">
      <c r="A1557" s="6">
        <v>2020</v>
      </c>
      <c r="B1557" t="s">
        <v>134</v>
      </c>
      <c r="C1557" t="s">
        <v>135</v>
      </c>
      <c r="D1557" t="s">
        <v>63</v>
      </c>
      <c r="E1557" t="s">
        <v>21</v>
      </c>
      <c r="F1557" s="4">
        <v>271</v>
      </c>
      <c r="G1557" s="6">
        <v>137</v>
      </c>
      <c r="H1557" s="3">
        <v>3.2000000000000002E-3</v>
      </c>
      <c r="I1557" s="3">
        <v>2.7000000000000001E-3</v>
      </c>
      <c r="J1557" s="3">
        <v>1</v>
      </c>
      <c r="K1557" s="4">
        <v>271</v>
      </c>
    </row>
    <row r="1558" spans="1:11">
      <c r="A1558" s="6">
        <v>2020</v>
      </c>
      <c r="B1558" t="s">
        <v>134</v>
      </c>
      <c r="C1558" t="s">
        <v>135</v>
      </c>
      <c r="D1558" t="s">
        <v>39</v>
      </c>
      <c r="E1558" t="s">
        <v>40</v>
      </c>
      <c r="F1558" s="4">
        <v>210</v>
      </c>
      <c r="G1558" s="6">
        <v>306</v>
      </c>
      <c r="H1558" s="3">
        <v>7.000000000000001E-4</v>
      </c>
      <c r="I1558" s="3">
        <v>4.0000000000000002E-4</v>
      </c>
      <c r="J1558" s="3">
        <v>1</v>
      </c>
      <c r="K1558" s="4">
        <v>210</v>
      </c>
    </row>
    <row r="1559" spans="1:11">
      <c r="A1559" s="6">
        <v>2020</v>
      </c>
      <c r="B1559" t="s">
        <v>134</v>
      </c>
      <c r="C1559" t="s">
        <v>135</v>
      </c>
      <c r="D1559" t="s">
        <v>63</v>
      </c>
      <c r="E1559" t="s">
        <v>21</v>
      </c>
      <c r="F1559" s="4">
        <v>164</v>
      </c>
      <c r="G1559" s="6">
        <v>81</v>
      </c>
      <c r="H1559" s="3">
        <v>8.3999999999999995E-3</v>
      </c>
      <c r="I1559" s="3">
        <v>8.5000000000000006E-3</v>
      </c>
      <c r="J1559" s="3">
        <v>1</v>
      </c>
      <c r="K1559" s="4">
        <v>164</v>
      </c>
    </row>
    <row r="1560" spans="1:11">
      <c r="A1560" s="6">
        <v>2020</v>
      </c>
      <c r="B1560" t="s">
        <v>134</v>
      </c>
      <c r="C1560" t="s">
        <v>135</v>
      </c>
      <c r="D1560" t="s">
        <v>64</v>
      </c>
      <c r="E1560" t="s">
        <v>50</v>
      </c>
      <c r="F1560" s="4">
        <v>125</v>
      </c>
      <c r="G1560" s="6">
        <v>134</v>
      </c>
      <c r="H1560" s="3">
        <v>2.0000000000000001E-4</v>
      </c>
      <c r="I1560" s="3">
        <v>2.0000000000000001E-4</v>
      </c>
      <c r="J1560" s="3">
        <v>1</v>
      </c>
      <c r="K1560" s="4">
        <v>125</v>
      </c>
    </row>
    <row r="1561" spans="1:11">
      <c r="A1561" s="6">
        <v>2020</v>
      </c>
      <c r="B1561" t="s">
        <v>134</v>
      </c>
      <c r="C1561" t="s">
        <v>135</v>
      </c>
      <c r="D1561" t="s">
        <v>85</v>
      </c>
      <c r="E1561" t="s">
        <v>21</v>
      </c>
      <c r="F1561" s="4">
        <v>114</v>
      </c>
      <c r="G1561" s="6">
        <v>6</v>
      </c>
      <c r="H1561" s="3">
        <v>4.4000000000000003E-3</v>
      </c>
      <c r="I1561" s="3">
        <v>1.1000000000000001E-3</v>
      </c>
      <c r="J1561" s="3">
        <v>1</v>
      </c>
      <c r="K1561" s="4">
        <v>114</v>
      </c>
    </row>
    <row r="1562" spans="1:11">
      <c r="A1562" s="6">
        <v>2020</v>
      </c>
      <c r="B1562" t="s">
        <v>134</v>
      </c>
      <c r="C1562" t="s">
        <v>135</v>
      </c>
      <c r="D1562" t="s">
        <v>51</v>
      </c>
      <c r="E1562" t="s">
        <v>21</v>
      </c>
      <c r="F1562" s="4">
        <v>63</v>
      </c>
      <c r="G1562" s="6">
        <v>44</v>
      </c>
      <c r="H1562" s="3">
        <v>1.5E-3</v>
      </c>
      <c r="I1562" s="3">
        <v>7.000000000000001E-4</v>
      </c>
      <c r="J1562" s="3">
        <v>1</v>
      </c>
      <c r="K1562" s="4">
        <v>63</v>
      </c>
    </row>
    <row r="1563" spans="1:11">
      <c r="A1563" s="6">
        <v>2020</v>
      </c>
      <c r="B1563" t="s">
        <v>134</v>
      </c>
      <c r="C1563" t="s">
        <v>135</v>
      </c>
      <c r="D1563" t="s">
        <v>34</v>
      </c>
      <c r="E1563" t="s">
        <v>21</v>
      </c>
      <c r="F1563" s="4">
        <v>36</v>
      </c>
      <c r="G1563" s="6">
        <v>36</v>
      </c>
      <c r="H1563" s="3">
        <v>1.1999999999999999E-3</v>
      </c>
      <c r="I1563" s="3">
        <v>1.1999999999999999E-3</v>
      </c>
      <c r="J1563" s="3">
        <v>1</v>
      </c>
      <c r="K1563" s="4">
        <v>36</v>
      </c>
    </row>
    <row r="1564" spans="1:11">
      <c r="A1564" s="6">
        <v>2020</v>
      </c>
      <c r="B1564" t="s">
        <v>134</v>
      </c>
      <c r="C1564" t="s">
        <v>135</v>
      </c>
      <c r="D1564" t="s">
        <v>49</v>
      </c>
      <c r="E1564" t="s">
        <v>50</v>
      </c>
      <c r="F1564" s="4">
        <v>27</v>
      </c>
      <c r="G1564" s="6">
        <v>7</v>
      </c>
      <c r="H1564" s="3">
        <v>1E-4</v>
      </c>
      <c r="I1564" s="3">
        <v>1E-4</v>
      </c>
      <c r="J1564" s="3">
        <v>1</v>
      </c>
      <c r="K1564" s="4">
        <v>27</v>
      </c>
    </row>
    <row r="1565" spans="1:11">
      <c r="A1565" s="6">
        <v>2020</v>
      </c>
      <c r="B1565" t="s">
        <v>134</v>
      </c>
      <c r="C1565" t="s">
        <v>135</v>
      </c>
      <c r="D1565" t="s">
        <v>45</v>
      </c>
      <c r="E1565" t="s">
        <v>21</v>
      </c>
      <c r="F1565" s="4">
        <v>27</v>
      </c>
      <c r="G1565" s="6">
        <v>20</v>
      </c>
      <c r="H1565" s="3">
        <v>2.9999999999999997E-4</v>
      </c>
      <c r="I1565" s="3">
        <v>2.0000000000000001E-4</v>
      </c>
      <c r="J1565" s="3">
        <v>1</v>
      </c>
      <c r="K1565" s="4">
        <v>27</v>
      </c>
    </row>
    <row r="1566" spans="1:11">
      <c r="A1566" s="6">
        <v>2020</v>
      </c>
      <c r="B1566" t="s">
        <v>134</v>
      </c>
      <c r="C1566" t="s">
        <v>135</v>
      </c>
      <c r="D1566" t="s">
        <v>70</v>
      </c>
      <c r="E1566" t="s">
        <v>21</v>
      </c>
      <c r="F1566" s="4">
        <v>25</v>
      </c>
      <c r="G1566" s="6">
        <v>15</v>
      </c>
      <c r="H1566" s="3">
        <v>4.0000000000000002E-4</v>
      </c>
      <c r="I1566" s="3">
        <v>5.0000000000000001E-4</v>
      </c>
      <c r="J1566" s="3">
        <v>1</v>
      </c>
      <c r="K1566" s="4">
        <v>25</v>
      </c>
    </row>
    <row r="1567" spans="1:11">
      <c r="A1567" s="6">
        <v>2020</v>
      </c>
      <c r="B1567" t="s">
        <v>134</v>
      </c>
      <c r="C1567" t="s">
        <v>135</v>
      </c>
      <c r="D1567" t="s">
        <v>42</v>
      </c>
      <c r="E1567" t="s">
        <v>43</v>
      </c>
      <c r="F1567" s="4">
        <v>23</v>
      </c>
      <c r="G1567" s="6">
        <v>14</v>
      </c>
      <c r="H1567" s="3">
        <v>1E-4</v>
      </c>
      <c r="I1567" s="3">
        <v>2.9999999999999997E-4</v>
      </c>
      <c r="J1567" s="3">
        <v>1</v>
      </c>
      <c r="K1567" s="4">
        <v>23</v>
      </c>
    </row>
    <row r="1568" spans="1:11">
      <c r="A1568" s="6">
        <v>2020</v>
      </c>
      <c r="B1568" t="s">
        <v>134</v>
      </c>
      <c r="C1568" t="s">
        <v>135</v>
      </c>
      <c r="D1568" t="s">
        <v>33</v>
      </c>
      <c r="E1568" t="s">
        <v>21</v>
      </c>
      <c r="F1568" s="4">
        <v>16</v>
      </c>
      <c r="G1568" s="6">
        <v>19</v>
      </c>
      <c r="H1568" s="3">
        <v>4.0000000000000002E-4</v>
      </c>
      <c r="I1568" s="3">
        <v>4.0000000000000002E-4</v>
      </c>
      <c r="J1568" s="3">
        <v>1</v>
      </c>
      <c r="K1568" s="4">
        <v>16</v>
      </c>
    </row>
    <row r="1569" spans="1:11">
      <c r="A1569" s="6">
        <v>2020</v>
      </c>
      <c r="B1569" t="s">
        <v>134</v>
      </c>
      <c r="C1569" t="s">
        <v>135</v>
      </c>
      <c r="D1569" t="s">
        <v>114</v>
      </c>
      <c r="E1569" t="s">
        <v>26</v>
      </c>
      <c r="F1569" s="4">
        <v>12</v>
      </c>
      <c r="G1569" s="6">
        <v>153</v>
      </c>
      <c r="H1569" s="3">
        <v>4.0000000000000002E-4</v>
      </c>
      <c r="I1569" s="3">
        <v>1.1000000000000001E-3</v>
      </c>
      <c r="J1569" s="3">
        <v>1</v>
      </c>
      <c r="K1569" s="4">
        <v>12</v>
      </c>
    </row>
    <row r="1570" spans="1:11">
      <c r="A1570" s="6">
        <v>2020</v>
      </c>
      <c r="B1570" t="s">
        <v>134</v>
      </c>
      <c r="C1570" t="s">
        <v>135</v>
      </c>
      <c r="D1570" t="s">
        <v>78</v>
      </c>
      <c r="E1570" t="s">
        <v>24</v>
      </c>
      <c r="F1570" s="4">
        <v>12</v>
      </c>
      <c r="G1570" s="6">
        <v>18</v>
      </c>
      <c r="H1570" s="3">
        <v>2.3999999999999998E-3</v>
      </c>
      <c r="I1570" s="3">
        <v>2.3999999999999998E-3</v>
      </c>
      <c r="J1570" s="3">
        <v>1</v>
      </c>
      <c r="K1570" s="4">
        <v>12</v>
      </c>
    </row>
    <row r="1571" spans="1:11">
      <c r="A1571" s="6">
        <v>2020</v>
      </c>
      <c r="B1571" t="s">
        <v>134</v>
      </c>
      <c r="C1571" t="s">
        <v>135</v>
      </c>
      <c r="D1571" t="s">
        <v>117</v>
      </c>
      <c r="E1571" t="s">
        <v>40</v>
      </c>
      <c r="F1571" s="4">
        <v>10</v>
      </c>
      <c r="G1571" s="6">
        <v>10</v>
      </c>
      <c r="H1571" s="3">
        <v>5.0000000000000001E-4</v>
      </c>
      <c r="I1571" s="3">
        <v>5.0000000000000001E-4</v>
      </c>
      <c r="J1571" s="3">
        <v>1</v>
      </c>
      <c r="K1571" s="4">
        <v>10</v>
      </c>
    </row>
    <row r="1572" spans="1:11">
      <c r="A1572" s="6">
        <v>2020</v>
      </c>
      <c r="B1572" t="s">
        <v>134</v>
      </c>
      <c r="C1572" t="s">
        <v>135</v>
      </c>
      <c r="D1572" t="s">
        <v>83</v>
      </c>
      <c r="E1572" t="s">
        <v>21</v>
      </c>
      <c r="F1572" s="4">
        <v>6</v>
      </c>
      <c r="G1572" s="6">
        <v>32</v>
      </c>
      <c r="H1572" s="3">
        <v>2E-3</v>
      </c>
      <c r="I1572" s="3">
        <v>1.8E-3</v>
      </c>
      <c r="J1572" s="3">
        <v>1</v>
      </c>
      <c r="K1572" s="4">
        <v>6</v>
      </c>
    </row>
    <row r="1573" spans="1:11">
      <c r="A1573" s="6">
        <v>2020</v>
      </c>
      <c r="B1573" t="s">
        <v>134</v>
      </c>
      <c r="C1573" t="s">
        <v>135</v>
      </c>
      <c r="D1573" t="s">
        <v>81</v>
      </c>
      <c r="E1573" t="s">
        <v>50</v>
      </c>
      <c r="F1573" s="4">
        <v>3</v>
      </c>
      <c r="G1573" s="6">
        <v>3</v>
      </c>
      <c r="H1573" s="3">
        <v>0</v>
      </c>
      <c r="I1573" s="3">
        <v>1E-4</v>
      </c>
      <c r="J1573" s="3">
        <v>1</v>
      </c>
      <c r="K1573" s="4">
        <v>3</v>
      </c>
    </row>
    <row r="1574" spans="1:11">
      <c r="A1574" s="6">
        <v>2020</v>
      </c>
      <c r="B1574" t="s">
        <v>134</v>
      </c>
      <c r="C1574" t="s">
        <v>135</v>
      </c>
      <c r="D1574" t="s">
        <v>156</v>
      </c>
      <c r="E1574" t="s">
        <v>21</v>
      </c>
      <c r="F1574" s="4">
        <v>2</v>
      </c>
      <c r="G1574" s="6">
        <v>1</v>
      </c>
      <c r="H1574" s="3">
        <v>2.9999999999999997E-4</v>
      </c>
      <c r="I1574" s="3">
        <v>2.0000000000000001E-4</v>
      </c>
      <c r="J1574" s="3">
        <v>1</v>
      </c>
      <c r="K1574" s="4">
        <v>2</v>
      </c>
    </row>
    <row r="1575" spans="1:11">
      <c r="A1575" s="6">
        <v>2020</v>
      </c>
      <c r="B1575" t="s">
        <v>134</v>
      </c>
      <c r="C1575" t="s">
        <v>135</v>
      </c>
      <c r="D1575" t="s">
        <v>62</v>
      </c>
      <c r="E1575" t="s">
        <v>21</v>
      </c>
      <c r="F1575" s="4">
        <v>2</v>
      </c>
      <c r="G1575" s="6">
        <v>3</v>
      </c>
      <c r="H1575" s="3">
        <v>1E-4</v>
      </c>
      <c r="I1575" s="3">
        <v>1E-4</v>
      </c>
      <c r="J1575" s="3">
        <v>1</v>
      </c>
      <c r="K1575" s="4">
        <v>2</v>
      </c>
    </row>
    <row r="1576" spans="1:11">
      <c r="A1576" s="6">
        <v>2020</v>
      </c>
      <c r="B1576" t="s">
        <v>134</v>
      </c>
      <c r="C1576" t="s">
        <v>135</v>
      </c>
      <c r="D1576" t="s">
        <v>35</v>
      </c>
      <c r="E1576" t="s">
        <v>36</v>
      </c>
      <c r="F1576" s="4">
        <v>2</v>
      </c>
      <c r="G1576" s="6">
        <v>1</v>
      </c>
      <c r="H1576" s="3">
        <v>2.0000000000000001E-4</v>
      </c>
      <c r="I1576" s="3">
        <v>2.0000000000000001E-4</v>
      </c>
      <c r="J1576" s="3">
        <v>1</v>
      </c>
      <c r="K1576" s="4">
        <v>2</v>
      </c>
    </row>
    <row r="1577" spans="1:11">
      <c r="A1577" s="6">
        <v>2020</v>
      </c>
      <c r="B1577" t="s">
        <v>134</v>
      </c>
      <c r="C1577" t="s">
        <v>135</v>
      </c>
      <c r="D1577" t="s">
        <v>84</v>
      </c>
      <c r="E1577" t="s">
        <v>21</v>
      </c>
      <c r="F1577" s="4">
        <v>2</v>
      </c>
      <c r="G1577" s="6">
        <v>1</v>
      </c>
      <c r="H1577" s="3">
        <v>1.8E-3</v>
      </c>
      <c r="I1577" s="3">
        <v>1.1999999999999999E-3</v>
      </c>
      <c r="J1577" s="3">
        <v>1</v>
      </c>
      <c r="K1577" s="4">
        <v>2</v>
      </c>
    </row>
    <row r="1578" spans="1:11">
      <c r="A1578" s="6">
        <v>2020</v>
      </c>
      <c r="B1578" t="s">
        <v>134</v>
      </c>
      <c r="C1578" t="s">
        <v>135</v>
      </c>
      <c r="D1578" t="s">
        <v>79</v>
      </c>
      <c r="E1578" t="s">
        <v>21</v>
      </c>
      <c r="F1578" s="4">
        <v>1</v>
      </c>
      <c r="G1578" s="6">
        <v>1</v>
      </c>
      <c r="H1578" s="3">
        <v>0</v>
      </c>
      <c r="I1578" s="3">
        <v>0</v>
      </c>
      <c r="J1578" s="3">
        <v>1</v>
      </c>
      <c r="K1578" s="4">
        <v>1</v>
      </c>
    </row>
    <row r="1579" spans="1:11">
      <c r="A1579" s="6">
        <v>2020</v>
      </c>
      <c r="B1579" t="s">
        <v>134</v>
      </c>
      <c r="C1579" t="s">
        <v>135</v>
      </c>
      <c r="D1579" t="s">
        <v>157</v>
      </c>
      <c r="E1579" t="s">
        <v>21</v>
      </c>
      <c r="F1579" s="4">
        <v>1</v>
      </c>
      <c r="G1579" s="6">
        <v>3</v>
      </c>
      <c r="H1579" s="3">
        <v>2.9999999999999997E-4</v>
      </c>
      <c r="I1579" s="3">
        <v>2.9999999999999997E-4</v>
      </c>
      <c r="J1579" s="3">
        <v>1</v>
      </c>
      <c r="K1579" s="4">
        <v>1</v>
      </c>
    </row>
    <row r="1580" spans="1:11">
      <c r="A1580" s="6">
        <v>2020</v>
      </c>
      <c r="B1580" t="s">
        <v>138</v>
      </c>
      <c r="C1580" t="s">
        <v>139</v>
      </c>
      <c r="D1580" t="s">
        <v>16</v>
      </c>
      <c r="E1580" t="s">
        <v>17</v>
      </c>
      <c r="F1580" s="4">
        <v>4709901</v>
      </c>
      <c r="G1580" s="5">
        <v>484476</v>
      </c>
      <c r="H1580" s="3">
        <v>9.8999999999999991E-3</v>
      </c>
      <c r="I1580" s="3">
        <v>1.01E-2</v>
      </c>
      <c r="J1580" s="3">
        <v>1</v>
      </c>
      <c r="K1580" s="4">
        <v>4709901</v>
      </c>
    </row>
    <row r="1581" spans="1:11">
      <c r="A1581" s="6">
        <v>2020</v>
      </c>
      <c r="B1581" t="s">
        <v>138</v>
      </c>
      <c r="C1581" t="s">
        <v>139</v>
      </c>
      <c r="D1581" t="s">
        <v>95</v>
      </c>
      <c r="E1581" t="s">
        <v>96</v>
      </c>
      <c r="F1581" s="4">
        <v>175444</v>
      </c>
      <c r="G1581" s="5">
        <v>276678</v>
      </c>
      <c r="H1581" s="3">
        <v>8.0000000000000002E-3</v>
      </c>
      <c r="I1581" s="3">
        <v>1.0200000000000001E-2</v>
      </c>
      <c r="J1581" s="3">
        <v>1</v>
      </c>
      <c r="K1581" s="4">
        <v>175444</v>
      </c>
    </row>
    <row r="1582" spans="1:11">
      <c r="A1582" s="6">
        <v>2020</v>
      </c>
      <c r="B1582" t="s">
        <v>138</v>
      </c>
      <c r="C1582" t="s">
        <v>139</v>
      </c>
      <c r="D1582" t="s">
        <v>30</v>
      </c>
      <c r="E1582" t="s">
        <v>19</v>
      </c>
      <c r="F1582" s="4">
        <v>51307</v>
      </c>
      <c r="G1582" s="5">
        <v>22041</v>
      </c>
      <c r="H1582" s="3">
        <v>2.5000000000000001E-3</v>
      </c>
      <c r="I1582" s="3">
        <v>2.7000000000000001E-3</v>
      </c>
      <c r="J1582" s="3">
        <v>1</v>
      </c>
      <c r="K1582" s="4">
        <v>51307</v>
      </c>
    </row>
    <row r="1583" spans="1:11">
      <c r="A1583" s="6">
        <v>2020</v>
      </c>
      <c r="B1583" t="s">
        <v>138</v>
      </c>
      <c r="C1583" t="s">
        <v>139</v>
      </c>
      <c r="D1583" t="s">
        <v>23</v>
      </c>
      <c r="E1583" t="s">
        <v>24</v>
      </c>
      <c r="F1583" s="4">
        <v>48768</v>
      </c>
      <c r="G1583" s="5">
        <v>8678</v>
      </c>
      <c r="H1583" s="3">
        <v>5.0000000000000001E-4</v>
      </c>
      <c r="I1583" s="3">
        <v>5.0000000000000001E-4</v>
      </c>
      <c r="J1583" s="3">
        <v>1</v>
      </c>
      <c r="K1583" s="4">
        <v>48768</v>
      </c>
    </row>
    <row r="1584" spans="1:11">
      <c r="A1584" s="6">
        <v>2020</v>
      </c>
      <c r="B1584" t="s">
        <v>138</v>
      </c>
      <c r="C1584" t="s">
        <v>139</v>
      </c>
      <c r="D1584" t="s">
        <v>18</v>
      </c>
      <c r="E1584" t="s">
        <v>19</v>
      </c>
      <c r="F1584" s="4">
        <v>44797</v>
      </c>
      <c r="G1584" s="5">
        <v>21915</v>
      </c>
      <c r="H1584" s="3">
        <v>6.0000000000000001E-3</v>
      </c>
      <c r="I1584" s="3">
        <v>6.8999999999999999E-3</v>
      </c>
      <c r="J1584" s="3">
        <v>1</v>
      </c>
      <c r="K1584" s="4">
        <v>44797</v>
      </c>
    </row>
    <row r="1585" spans="1:11">
      <c r="A1585" s="6">
        <v>2020</v>
      </c>
      <c r="B1585" t="s">
        <v>138</v>
      </c>
      <c r="C1585" t="s">
        <v>139</v>
      </c>
      <c r="D1585" t="s">
        <v>27</v>
      </c>
      <c r="E1585" t="s">
        <v>26</v>
      </c>
      <c r="F1585" s="4">
        <v>42564</v>
      </c>
      <c r="G1585" s="5">
        <v>32054</v>
      </c>
      <c r="H1585" s="3">
        <v>1.7000000000000001E-3</v>
      </c>
      <c r="I1585" s="3">
        <v>1.6000000000000001E-3</v>
      </c>
      <c r="J1585" s="3">
        <v>1</v>
      </c>
      <c r="K1585" s="4">
        <v>42564</v>
      </c>
    </row>
    <row r="1586" spans="1:11">
      <c r="A1586" s="6">
        <v>2020</v>
      </c>
      <c r="B1586" t="s">
        <v>138</v>
      </c>
      <c r="C1586" t="s">
        <v>139</v>
      </c>
      <c r="D1586" t="s">
        <v>41</v>
      </c>
      <c r="E1586" t="s">
        <v>26</v>
      </c>
      <c r="F1586" s="4">
        <v>39686</v>
      </c>
      <c r="G1586" s="5">
        <v>130528</v>
      </c>
      <c r="H1586" s="3">
        <v>7.8000000000000005E-3</v>
      </c>
      <c r="I1586" s="3">
        <v>7.1999999999999998E-3</v>
      </c>
      <c r="J1586" s="3">
        <v>1</v>
      </c>
      <c r="K1586" s="4">
        <v>39686</v>
      </c>
    </row>
    <row r="1587" spans="1:11">
      <c r="A1587" s="6">
        <v>2020</v>
      </c>
      <c r="B1587" t="s">
        <v>138</v>
      </c>
      <c r="C1587" t="s">
        <v>139</v>
      </c>
      <c r="D1587" t="s">
        <v>15</v>
      </c>
      <c r="F1587" s="4">
        <v>36953</v>
      </c>
      <c r="G1587" s="5">
        <v>43680</v>
      </c>
      <c r="J1587" s="3">
        <v>1</v>
      </c>
      <c r="K1587" s="4">
        <v>36953</v>
      </c>
    </row>
    <row r="1588" spans="1:11">
      <c r="A1588" s="6">
        <v>2020</v>
      </c>
      <c r="B1588" t="s">
        <v>138</v>
      </c>
      <c r="C1588" t="s">
        <v>139</v>
      </c>
      <c r="D1588" t="s">
        <v>29</v>
      </c>
      <c r="E1588" t="s">
        <v>19</v>
      </c>
      <c r="F1588" s="4">
        <v>12321</v>
      </c>
      <c r="G1588" s="5">
        <v>17400</v>
      </c>
      <c r="H1588" s="3">
        <v>1.7000000000000001E-3</v>
      </c>
      <c r="I1588" s="3">
        <v>1.6000000000000001E-3</v>
      </c>
      <c r="J1588" s="3">
        <v>1</v>
      </c>
      <c r="K1588" s="4">
        <v>12321</v>
      </c>
    </row>
    <row r="1589" spans="1:11">
      <c r="A1589" s="6">
        <v>2020</v>
      </c>
      <c r="B1589" t="s">
        <v>138</v>
      </c>
      <c r="C1589" t="s">
        <v>139</v>
      </c>
      <c r="D1589" t="s">
        <v>44</v>
      </c>
      <c r="E1589" t="s">
        <v>26</v>
      </c>
      <c r="F1589" s="4">
        <v>9694</v>
      </c>
      <c r="G1589" s="5">
        <v>13747</v>
      </c>
      <c r="H1589" s="3">
        <v>2.5000000000000001E-3</v>
      </c>
      <c r="I1589" s="3">
        <v>2.5999999999999999E-3</v>
      </c>
      <c r="J1589" s="3">
        <v>1</v>
      </c>
      <c r="K1589" s="4">
        <v>9694</v>
      </c>
    </row>
    <row r="1590" spans="1:11">
      <c r="A1590" s="6">
        <v>2020</v>
      </c>
      <c r="B1590" t="s">
        <v>138</v>
      </c>
      <c r="C1590" t="s">
        <v>139</v>
      </c>
      <c r="D1590" t="s">
        <v>28</v>
      </c>
      <c r="E1590" t="s">
        <v>24</v>
      </c>
      <c r="F1590" s="4">
        <v>8779</v>
      </c>
      <c r="G1590" s="5">
        <v>9810</v>
      </c>
      <c r="H1590" s="3">
        <v>8.0000000000000004E-4</v>
      </c>
      <c r="I1590" s="3">
        <v>8.0000000000000004E-4</v>
      </c>
      <c r="J1590" s="3">
        <v>1</v>
      </c>
      <c r="K1590" s="4">
        <v>8779</v>
      </c>
    </row>
    <row r="1591" spans="1:11">
      <c r="A1591" s="6">
        <v>2020</v>
      </c>
      <c r="B1591" t="s">
        <v>138</v>
      </c>
      <c r="C1591" t="s">
        <v>139</v>
      </c>
      <c r="D1591" t="s">
        <v>37</v>
      </c>
      <c r="E1591" t="s">
        <v>38</v>
      </c>
      <c r="F1591" s="4">
        <v>7785</v>
      </c>
      <c r="G1591" s="5">
        <v>7316</v>
      </c>
      <c r="H1591" s="3">
        <v>8.9999999999999998E-4</v>
      </c>
      <c r="I1591" s="3">
        <v>1E-3</v>
      </c>
      <c r="J1591" s="3">
        <v>1</v>
      </c>
      <c r="K1591" s="4">
        <v>7785</v>
      </c>
    </row>
    <row r="1592" spans="1:11">
      <c r="A1592" s="6">
        <v>2020</v>
      </c>
      <c r="B1592" t="s">
        <v>138</v>
      </c>
      <c r="C1592" t="s">
        <v>139</v>
      </c>
      <c r="D1592" t="s">
        <v>25</v>
      </c>
      <c r="E1592" t="s">
        <v>26</v>
      </c>
      <c r="F1592" s="4">
        <v>7552</v>
      </c>
      <c r="G1592" s="5">
        <v>13894</v>
      </c>
      <c r="H1592" s="3">
        <v>2.9999999999999997E-4</v>
      </c>
      <c r="I1592" s="3">
        <v>2.0000000000000001E-4</v>
      </c>
      <c r="J1592" s="3">
        <v>1</v>
      </c>
      <c r="K1592" s="4">
        <v>7552</v>
      </c>
    </row>
    <row r="1593" spans="1:11">
      <c r="A1593" s="6">
        <v>2020</v>
      </c>
      <c r="B1593" t="s">
        <v>138</v>
      </c>
      <c r="C1593" t="s">
        <v>139</v>
      </c>
      <c r="D1593" t="s">
        <v>56</v>
      </c>
      <c r="E1593" t="s">
        <v>57</v>
      </c>
      <c r="F1593" s="4">
        <v>2766</v>
      </c>
      <c r="G1593" s="5">
        <v>6432</v>
      </c>
      <c r="H1593" s="3">
        <v>4.0000000000000002E-4</v>
      </c>
      <c r="I1593" s="3">
        <v>4.0000000000000002E-4</v>
      </c>
      <c r="J1593" s="3">
        <v>1</v>
      </c>
      <c r="K1593" s="4">
        <v>2766</v>
      </c>
    </row>
    <row r="1594" spans="1:11">
      <c r="A1594" s="6">
        <v>2020</v>
      </c>
      <c r="B1594" t="s">
        <v>138</v>
      </c>
      <c r="C1594" t="s">
        <v>139</v>
      </c>
      <c r="D1594" t="s">
        <v>34</v>
      </c>
      <c r="E1594" t="s">
        <v>21</v>
      </c>
      <c r="F1594" s="4">
        <v>2074</v>
      </c>
      <c r="G1594" s="5">
        <v>2074</v>
      </c>
      <c r="H1594" s="3">
        <v>6.9400000000000003E-2</v>
      </c>
      <c r="I1594" s="3">
        <v>6.9400000000000003E-2</v>
      </c>
      <c r="J1594" s="3">
        <v>1</v>
      </c>
      <c r="K1594" s="4">
        <v>2074</v>
      </c>
    </row>
    <row r="1595" spans="1:11">
      <c r="A1595" s="6">
        <v>2020</v>
      </c>
      <c r="B1595" t="s">
        <v>138</v>
      </c>
      <c r="C1595" t="s">
        <v>139</v>
      </c>
      <c r="D1595" t="s">
        <v>46</v>
      </c>
      <c r="E1595" t="s">
        <v>40</v>
      </c>
      <c r="F1595" s="4">
        <v>1576</v>
      </c>
      <c r="G1595" s="5">
        <v>1642</v>
      </c>
      <c r="H1595" s="3">
        <v>2.0000000000000001E-4</v>
      </c>
      <c r="I1595" s="3">
        <v>1E-4</v>
      </c>
      <c r="J1595" s="3">
        <v>1</v>
      </c>
      <c r="K1595" s="4">
        <v>1576</v>
      </c>
    </row>
    <row r="1596" spans="1:11">
      <c r="A1596" s="6">
        <v>2020</v>
      </c>
      <c r="B1596" t="s">
        <v>138</v>
      </c>
      <c r="C1596" t="s">
        <v>139</v>
      </c>
      <c r="D1596" t="s">
        <v>71</v>
      </c>
      <c r="E1596" t="s">
        <v>72</v>
      </c>
      <c r="F1596" s="4">
        <v>1314</v>
      </c>
      <c r="G1596" s="5">
        <v>6519</v>
      </c>
      <c r="H1596" s="3">
        <v>2.0000000000000001E-4</v>
      </c>
      <c r="I1596" s="3">
        <v>2.9999999999999997E-4</v>
      </c>
      <c r="J1596" s="3">
        <v>1</v>
      </c>
      <c r="K1596" s="4">
        <v>1314</v>
      </c>
    </row>
    <row r="1597" spans="1:11">
      <c r="A1597" s="6">
        <v>2020</v>
      </c>
      <c r="B1597" t="s">
        <v>138</v>
      </c>
      <c r="C1597" t="s">
        <v>139</v>
      </c>
      <c r="D1597" t="s">
        <v>60</v>
      </c>
      <c r="E1597" t="s">
        <v>43</v>
      </c>
      <c r="F1597" s="4">
        <v>900</v>
      </c>
      <c r="G1597" s="6">
        <v>232</v>
      </c>
      <c r="H1597" s="3">
        <v>2.0000000000000001E-4</v>
      </c>
      <c r="I1597" s="3">
        <v>2.0000000000000001E-4</v>
      </c>
      <c r="J1597" s="3">
        <v>1</v>
      </c>
      <c r="K1597" s="4">
        <v>900</v>
      </c>
    </row>
    <row r="1598" spans="1:11">
      <c r="A1598" s="6">
        <v>2020</v>
      </c>
      <c r="B1598" t="s">
        <v>138</v>
      </c>
      <c r="C1598" t="s">
        <v>139</v>
      </c>
      <c r="D1598" t="s">
        <v>52</v>
      </c>
      <c r="E1598" t="s">
        <v>53</v>
      </c>
      <c r="F1598" s="4">
        <v>811</v>
      </c>
      <c r="G1598" s="6">
        <v>700</v>
      </c>
      <c r="H1598" s="3">
        <v>1.1000000000000001E-3</v>
      </c>
      <c r="I1598" s="3">
        <v>1E-3</v>
      </c>
      <c r="J1598" s="3">
        <v>1</v>
      </c>
      <c r="K1598" s="4">
        <v>811</v>
      </c>
    </row>
    <row r="1599" spans="1:11">
      <c r="A1599" s="6">
        <v>2020</v>
      </c>
      <c r="B1599" t="s">
        <v>138</v>
      </c>
      <c r="C1599" t="s">
        <v>139</v>
      </c>
      <c r="D1599" t="s">
        <v>67</v>
      </c>
      <c r="E1599" t="s">
        <v>68</v>
      </c>
      <c r="F1599" s="4">
        <v>314</v>
      </c>
      <c r="G1599" s="6">
        <v>937</v>
      </c>
      <c r="H1599" s="3">
        <v>1E-4</v>
      </c>
      <c r="I1599" s="3">
        <v>1E-4</v>
      </c>
      <c r="J1599" s="3">
        <v>1</v>
      </c>
      <c r="K1599" s="4">
        <v>314</v>
      </c>
    </row>
    <row r="1600" spans="1:11">
      <c r="A1600" s="6">
        <v>2020</v>
      </c>
      <c r="B1600" t="s">
        <v>138</v>
      </c>
      <c r="C1600" t="s">
        <v>139</v>
      </c>
      <c r="D1600" t="s">
        <v>63</v>
      </c>
      <c r="E1600" t="s">
        <v>21</v>
      </c>
      <c r="F1600" s="4">
        <v>314</v>
      </c>
      <c r="G1600" s="6">
        <v>156</v>
      </c>
      <c r="H1600" s="3">
        <v>3.7000000000000002E-3</v>
      </c>
      <c r="I1600" s="3">
        <v>3.0999999999999999E-3</v>
      </c>
      <c r="J1600" s="3">
        <v>1</v>
      </c>
      <c r="K1600" s="4">
        <v>314</v>
      </c>
    </row>
    <row r="1601" spans="1:11">
      <c r="A1601" s="6">
        <v>2020</v>
      </c>
      <c r="B1601" t="s">
        <v>138</v>
      </c>
      <c r="C1601" t="s">
        <v>139</v>
      </c>
      <c r="D1601" t="s">
        <v>64</v>
      </c>
      <c r="E1601" t="s">
        <v>50</v>
      </c>
      <c r="F1601" s="4">
        <v>195</v>
      </c>
      <c r="G1601" s="6">
        <v>214</v>
      </c>
      <c r="H1601" s="3">
        <v>4.0000000000000002E-4</v>
      </c>
      <c r="I1601" s="3">
        <v>4.0000000000000002E-4</v>
      </c>
      <c r="J1601" s="3">
        <v>1</v>
      </c>
      <c r="K1601" s="4">
        <v>195</v>
      </c>
    </row>
    <row r="1602" spans="1:11">
      <c r="A1602" s="6">
        <v>2020</v>
      </c>
      <c r="B1602" t="s">
        <v>138</v>
      </c>
      <c r="C1602" t="s">
        <v>139</v>
      </c>
      <c r="D1602" t="s">
        <v>39</v>
      </c>
      <c r="E1602" t="s">
        <v>40</v>
      </c>
      <c r="F1602" s="4">
        <v>189</v>
      </c>
      <c r="G1602" s="6">
        <v>301</v>
      </c>
      <c r="H1602" s="3">
        <v>5.9999999999999995E-4</v>
      </c>
      <c r="I1602" s="3">
        <v>4.0000000000000002E-4</v>
      </c>
      <c r="J1602" s="3">
        <v>1</v>
      </c>
      <c r="K1602" s="4">
        <v>189</v>
      </c>
    </row>
    <row r="1603" spans="1:11">
      <c r="A1603" s="6">
        <v>2020</v>
      </c>
      <c r="B1603" t="s">
        <v>138</v>
      </c>
      <c r="C1603" t="s">
        <v>139</v>
      </c>
      <c r="D1603" t="s">
        <v>63</v>
      </c>
      <c r="E1603" t="s">
        <v>21</v>
      </c>
      <c r="F1603" s="4">
        <v>163</v>
      </c>
      <c r="G1603" s="6">
        <v>92</v>
      </c>
      <c r="H1603" s="3">
        <v>8.3999999999999995E-3</v>
      </c>
      <c r="I1603" s="3">
        <v>9.7000000000000003E-3</v>
      </c>
      <c r="J1603" s="3">
        <v>1</v>
      </c>
      <c r="K1603" s="4">
        <v>163</v>
      </c>
    </row>
    <row r="1604" spans="1:11">
      <c r="A1604" s="6">
        <v>2020</v>
      </c>
      <c r="B1604" t="s">
        <v>138</v>
      </c>
      <c r="C1604" t="s">
        <v>139</v>
      </c>
      <c r="D1604" t="s">
        <v>33</v>
      </c>
      <c r="E1604" t="s">
        <v>21</v>
      </c>
      <c r="F1604" s="4">
        <v>148</v>
      </c>
      <c r="G1604" s="6">
        <v>154</v>
      </c>
      <c r="H1604" s="3">
        <v>3.3E-3</v>
      </c>
      <c r="I1604" s="3">
        <v>2.8999999999999998E-3</v>
      </c>
      <c r="J1604" s="3">
        <v>1</v>
      </c>
      <c r="K1604" s="4">
        <v>148</v>
      </c>
    </row>
    <row r="1605" spans="1:11">
      <c r="A1605" s="6">
        <v>2020</v>
      </c>
      <c r="B1605" t="s">
        <v>138</v>
      </c>
      <c r="C1605" t="s">
        <v>139</v>
      </c>
      <c r="D1605" t="s">
        <v>78</v>
      </c>
      <c r="E1605" t="s">
        <v>24</v>
      </c>
      <c r="F1605" s="4">
        <v>74</v>
      </c>
      <c r="G1605" s="6">
        <v>118</v>
      </c>
      <c r="H1605" s="3">
        <v>1.4499999999999999E-2</v>
      </c>
      <c r="I1605" s="3">
        <v>1.6E-2</v>
      </c>
      <c r="J1605" s="3">
        <v>1</v>
      </c>
      <c r="K1605" s="4">
        <v>74</v>
      </c>
    </row>
    <row r="1606" spans="1:11">
      <c r="A1606" s="6">
        <v>2020</v>
      </c>
      <c r="B1606" t="s">
        <v>138</v>
      </c>
      <c r="C1606" t="s">
        <v>139</v>
      </c>
      <c r="D1606" t="s">
        <v>49</v>
      </c>
      <c r="E1606" t="s">
        <v>50</v>
      </c>
      <c r="F1606" s="4">
        <v>59</v>
      </c>
      <c r="G1606" s="6">
        <v>13</v>
      </c>
      <c r="H1606" s="3">
        <v>1E-4</v>
      </c>
      <c r="I1606" s="3">
        <v>1E-4</v>
      </c>
      <c r="J1606" s="3">
        <v>1</v>
      </c>
      <c r="K1606" s="4">
        <v>59</v>
      </c>
    </row>
    <row r="1607" spans="1:11">
      <c r="A1607" s="6">
        <v>2020</v>
      </c>
      <c r="B1607" t="s">
        <v>138</v>
      </c>
      <c r="C1607" t="s">
        <v>139</v>
      </c>
      <c r="D1607" t="s">
        <v>51</v>
      </c>
      <c r="E1607" t="s">
        <v>21</v>
      </c>
      <c r="F1607" s="4">
        <v>56</v>
      </c>
      <c r="G1607" s="6">
        <v>39</v>
      </c>
      <c r="H1607" s="3">
        <v>1.2999999999999999E-3</v>
      </c>
      <c r="I1607" s="3">
        <v>5.9999999999999995E-4</v>
      </c>
      <c r="J1607" s="3">
        <v>1</v>
      </c>
      <c r="K1607" s="4">
        <v>56</v>
      </c>
    </row>
    <row r="1608" spans="1:11">
      <c r="A1608" s="6">
        <v>2020</v>
      </c>
      <c r="B1608" t="s">
        <v>138</v>
      </c>
      <c r="C1608" t="s">
        <v>139</v>
      </c>
      <c r="D1608" t="s">
        <v>114</v>
      </c>
      <c r="E1608" t="s">
        <v>26</v>
      </c>
      <c r="F1608" s="4">
        <v>51</v>
      </c>
      <c r="G1608" s="6">
        <v>628</v>
      </c>
      <c r="H1608" s="3">
        <v>1.6000000000000001E-3</v>
      </c>
      <c r="I1608" s="3">
        <v>4.6999999999999993E-3</v>
      </c>
      <c r="J1608" s="3">
        <v>1</v>
      </c>
      <c r="K1608" s="4">
        <v>51</v>
      </c>
    </row>
    <row r="1609" spans="1:11">
      <c r="A1609" s="6">
        <v>2020</v>
      </c>
      <c r="B1609" t="s">
        <v>138</v>
      </c>
      <c r="C1609" t="s">
        <v>139</v>
      </c>
      <c r="D1609" t="s">
        <v>85</v>
      </c>
      <c r="E1609" t="s">
        <v>21</v>
      </c>
      <c r="F1609" s="4">
        <v>50</v>
      </c>
      <c r="G1609" s="6">
        <v>138</v>
      </c>
      <c r="H1609" s="3">
        <v>1.9E-3</v>
      </c>
      <c r="I1609" s="3">
        <v>2.63E-2</v>
      </c>
      <c r="J1609" s="3">
        <v>1</v>
      </c>
      <c r="K1609" s="4">
        <v>50</v>
      </c>
    </row>
    <row r="1610" spans="1:11">
      <c r="A1610" s="6">
        <v>2020</v>
      </c>
      <c r="B1610" t="s">
        <v>138</v>
      </c>
      <c r="C1610" t="s">
        <v>139</v>
      </c>
      <c r="D1610" t="s">
        <v>42</v>
      </c>
      <c r="E1610" t="s">
        <v>43</v>
      </c>
      <c r="F1610" s="4">
        <v>15</v>
      </c>
      <c r="G1610" s="6">
        <v>10</v>
      </c>
      <c r="H1610" s="3">
        <v>1E-4</v>
      </c>
      <c r="I1610" s="3">
        <v>2.0000000000000001E-4</v>
      </c>
      <c r="J1610" s="3">
        <v>1</v>
      </c>
      <c r="K1610" s="4">
        <v>15</v>
      </c>
    </row>
    <row r="1611" spans="1:11">
      <c r="A1611" s="6">
        <v>2020</v>
      </c>
      <c r="B1611" t="s">
        <v>138</v>
      </c>
      <c r="C1611" t="s">
        <v>139</v>
      </c>
      <c r="D1611" t="s">
        <v>70</v>
      </c>
      <c r="E1611" t="s">
        <v>21</v>
      </c>
      <c r="F1611" s="4">
        <v>14</v>
      </c>
      <c r="G1611" s="6">
        <v>12</v>
      </c>
      <c r="H1611" s="3">
        <v>2.0000000000000001E-4</v>
      </c>
      <c r="I1611" s="3">
        <v>4.0000000000000002E-4</v>
      </c>
      <c r="J1611" s="3">
        <v>1</v>
      </c>
      <c r="K1611" s="4">
        <v>14</v>
      </c>
    </row>
    <row r="1612" spans="1:11">
      <c r="A1612" s="6">
        <v>2020</v>
      </c>
      <c r="B1612" t="s">
        <v>138</v>
      </c>
      <c r="C1612" t="s">
        <v>139</v>
      </c>
      <c r="D1612" t="s">
        <v>45</v>
      </c>
      <c r="E1612" t="s">
        <v>21</v>
      </c>
      <c r="F1612" s="4">
        <v>12</v>
      </c>
      <c r="G1612" s="6">
        <v>9</v>
      </c>
      <c r="H1612" s="3">
        <v>1E-4</v>
      </c>
      <c r="I1612" s="3">
        <v>1E-4</v>
      </c>
      <c r="J1612" s="3">
        <v>1</v>
      </c>
      <c r="K1612" s="4">
        <v>12</v>
      </c>
    </row>
    <row r="1613" spans="1:11">
      <c r="A1613" s="6">
        <v>2020</v>
      </c>
      <c r="B1613" t="s">
        <v>138</v>
      </c>
      <c r="C1613" t="s">
        <v>139</v>
      </c>
      <c r="D1613" t="s">
        <v>117</v>
      </c>
      <c r="E1613" t="s">
        <v>40</v>
      </c>
      <c r="F1613" s="4">
        <v>6</v>
      </c>
      <c r="G1613" s="6">
        <v>5</v>
      </c>
      <c r="H1613" s="3">
        <v>2.9999999999999997E-4</v>
      </c>
      <c r="I1613" s="3">
        <v>2.9999999999999997E-4</v>
      </c>
      <c r="J1613" s="3">
        <v>1</v>
      </c>
      <c r="K1613" s="4">
        <v>6</v>
      </c>
    </row>
    <row r="1614" spans="1:11">
      <c r="A1614" s="6">
        <v>2020</v>
      </c>
      <c r="B1614" t="s">
        <v>138</v>
      </c>
      <c r="C1614" t="s">
        <v>139</v>
      </c>
      <c r="D1614" t="s">
        <v>83</v>
      </c>
      <c r="E1614" t="s">
        <v>21</v>
      </c>
      <c r="F1614" s="4">
        <v>5</v>
      </c>
      <c r="G1614" s="6">
        <v>24</v>
      </c>
      <c r="H1614" s="3">
        <v>1.7000000000000001E-3</v>
      </c>
      <c r="I1614" s="3">
        <v>1.4000000000000002E-3</v>
      </c>
      <c r="J1614" s="3">
        <v>1</v>
      </c>
      <c r="K1614" s="4">
        <v>5</v>
      </c>
    </row>
    <row r="1615" spans="1:11">
      <c r="A1615" s="6">
        <v>2020</v>
      </c>
      <c r="B1615" t="s">
        <v>138</v>
      </c>
      <c r="C1615" t="s">
        <v>139</v>
      </c>
      <c r="D1615" t="s">
        <v>81</v>
      </c>
      <c r="E1615" t="s">
        <v>50</v>
      </c>
      <c r="F1615" s="4">
        <v>4</v>
      </c>
      <c r="G1615" s="6">
        <v>4</v>
      </c>
      <c r="H1615" s="3">
        <v>1E-4</v>
      </c>
      <c r="I1615" s="3">
        <v>1E-4</v>
      </c>
      <c r="J1615" s="3">
        <v>1</v>
      </c>
      <c r="K1615" s="4">
        <v>4</v>
      </c>
    </row>
    <row r="1616" spans="1:11">
      <c r="A1616" s="6">
        <v>2020</v>
      </c>
      <c r="B1616" t="s">
        <v>138</v>
      </c>
      <c r="C1616" t="s">
        <v>139</v>
      </c>
      <c r="D1616" t="s">
        <v>79</v>
      </c>
      <c r="E1616" t="s">
        <v>21</v>
      </c>
      <c r="F1616" s="4">
        <v>3</v>
      </c>
      <c r="G1616" s="6">
        <v>5</v>
      </c>
      <c r="H1616" s="3">
        <v>1E-4</v>
      </c>
      <c r="I1616" s="3">
        <v>2.0000000000000001E-4</v>
      </c>
      <c r="J1616" s="3">
        <v>1</v>
      </c>
      <c r="K1616" s="4">
        <v>3</v>
      </c>
    </row>
    <row r="1617" spans="1:11">
      <c r="A1617" s="6">
        <v>2020</v>
      </c>
      <c r="B1617" t="s">
        <v>142</v>
      </c>
      <c r="C1617" t="s">
        <v>143</v>
      </c>
      <c r="D1617" t="s">
        <v>16</v>
      </c>
      <c r="E1617" t="s">
        <v>17</v>
      </c>
      <c r="F1617" s="4">
        <v>1775953</v>
      </c>
      <c r="G1617" s="5">
        <v>180431</v>
      </c>
      <c r="H1617" s="3">
        <v>3.7000000000000002E-3</v>
      </c>
      <c r="I1617" s="3">
        <v>3.8E-3</v>
      </c>
      <c r="J1617" s="3">
        <v>1</v>
      </c>
      <c r="K1617" s="4">
        <v>1775953</v>
      </c>
    </row>
    <row r="1618" spans="1:11">
      <c r="A1618" s="6">
        <v>2020</v>
      </c>
      <c r="B1618" t="s">
        <v>142</v>
      </c>
      <c r="C1618" t="s">
        <v>143</v>
      </c>
      <c r="D1618" t="s">
        <v>95</v>
      </c>
      <c r="E1618" t="s">
        <v>96</v>
      </c>
      <c r="F1618" s="4">
        <v>1449450</v>
      </c>
      <c r="G1618" s="5">
        <v>2194035</v>
      </c>
      <c r="H1618" s="3">
        <v>6.6299999999999998E-2</v>
      </c>
      <c r="I1618" s="3">
        <v>8.0500000000000002E-2</v>
      </c>
      <c r="J1618" s="3">
        <v>1</v>
      </c>
      <c r="K1618" s="4">
        <v>1449450</v>
      </c>
    </row>
    <row r="1619" spans="1:11">
      <c r="A1619" s="6">
        <v>2020</v>
      </c>
      <c r="B1619" t="s">
        <v>142</v>
      </c>
      <c r="C1619" t="s">
        <v>143</v>
      </c>
      <c r="D1619" t="s">
        <v>18</v>
      </c>
      <c r="E1619" t="s">
        <v>19</v>
      </c>
      <c r="F1619" s="4">
        <v>63171</v>
      </c>
      <c r="G1619" s="5">
        <v>29259</v>
      </c>
      <c r="H1619" s="3">
        <v>8.3999999999999995E-3</v>
      </c>
      <c r="I1619" s="3">
        <v>9.1999999999999998E-3</v>
      </c>
      <c r="J1619" s="3">
        <v>1</v>
      </c>
      <c r="K1619" s="4">
        <v>63171</v>
      </c>
    </row>
    <row r="1620" spans="1:11">
      <c r="A1620" s="6">
        <v>2020</v>
      </c>
      <c r="B1620" t="s">
        <v>142</v>
      </c>
      <c r="C1620" t="s">
        <v>143</v>
      </c>
      <c r="D1620" t="s">
        <v>27</v>
      </c>
      <c r="E1620" t="s">
        <v>26</v>
      </c>
      <c r="F1620" s="4">
        <v>43128</v>
      </c>
      <c r="G1620" s="5">
        <v>32919</v>
      </c>
      <c r="H1620" s="3">
        <v>1.7000000000000001E-3</v>
      </c>
      <c r="I1620" s="3">
        <v>1.6000000000000001E-3</v>
      </c>
      <c r="J1620" s="3">
        <v>1</v>
      </c>
      <c r="K1620" s="4">
        <v>43128</v>
      </c>
    </row>
    <row r="1621" spans="1:11">
      <c r="A1621" s="6">
        <v>2020</v>
      </c>
      <c r="B1621" t="s">
        <v>142</v>
      </c>
      <c r="C1621" t="s">
        <v>143</v>
      </c>
      <c r="D1621" t="s">
        <v>30</v>
      </c>
      <c r="E1621" t="s">
        <v>19</v>
      </c>
      <c r="F1621" s="4">
        <v>31437</v>
      </c>
      <c r="G1621" s="5">
        <v>13080</v>
      </c>
      <c r="H1621" s="3">
        <v>1.5E-3</v>
      </c>
      <c r="I1621" s="3">
        <v>1.6000000000000001E-3</v>
      </c>
      <c r="J1621" s="3">
        <v>1</v>
      </c>
      <c r="K1621" s="4">
        <v>31437</v>
      </c>
    </row>
    <row r="1622" spans="1:11">
      <c r="A1622" s="6">
        <v>2020</v>
      </c>
      <c r="B1622" t="s">
        <v>142</v>
      </c>
      <c r="C1622" t="s">
        <v>143</v>
      </c>
      <c r="D1622" t="s">
        <v>15</v>
      </c>
      <c r="F1622" s="4">
        <v>22489</v>
      </c>
      <c r="G1622" s="5">
        <v>29352</v>
      </c>
      <c r="J1622" s="3">
        <v>1</v>
      </c>
      <c r="K1622" s="4">
        <v>22489</v>
      </c>
    </row>
    <row r="1623" spans="1:11">
      <c r="A1623" s="6">
        <v>2020</v>
      </c>
      <c r="B1623" t="s">
        <v>142</v>
      </c>
      <c r="C1623" t="s">
        <v>143</v>
      </c>
      <c r="D1623" t="s">
        <v>41</v>
      </c>
      <c r="E1623" t="s">
        <v>26</v>
      </c>
      <c r="F1623" s="4">
        <v>20819</v>
      </c>
      <c r="G1623" s="5">
        <v>62911</v>
      </c>
      <c r="H1623" s="3">
        <v>4.0999999999999995E-3</v>
      </c>
      <c r="I1623" s="3">
        <v>3.4999999999999996E-3</v>
      </c>
      <c r="J1623" s="3">
        <v>1</v>
      </c>
      <c r="K1623" s="4">
        <v>20819</v>
      </c>
    </row>
    <row r="1624" spans="1:11">
      <c r="A1624" s="6">
        <v>2020</v>
      </c>
      <c r="B1624" t="s">
        <v>142</v>
      </c>
      <c r="C1624" t="s">
        <v>143</v>
      </c>
      <c r="D1624" t="s">
        <v>25</v>
      </c>
      <c r="E1624" t="s">
        <v>26</v>
      </c>
      <c r="F1624" s="4">
        <v>19464</v>
      </c>
      <c r="G1624" s="5">
        <v>34876</v>
      </c>
      <c r="H1624" s="3">
        <v>8.0000000000000004E-4</v>
      </c>
      <c r="I1624" s="3">
        <v>5.9999999999999995E-4</v>
      </c>
      <c r="J1624" s="3">
        <v>1</v>
      </c>
      <c r="K1624" s="4">
        <v>19464</v>
      </c>
    </row>
    <row r="1625" spans="1:11">
      <c r="A1625" s="6">
        <v>2020</v>
      </c>
      <c r="B1625" t="s">
        <v>142</v>
      </c>
      <c r="C1625" t="s">
        <v>143</v>
      </c>
      <c r="D1625" t="s">
        <v>23</v>
      </c>
      <c r="E1625" t="s">
        <v>24</v>
      </c>
      <c r="F1625" s="4">
        <v>13878</v>
      </c>
      <c r="G1625" s="5">
        <v>2514</v>
      </c>
      <c r="H1625" s="3">
        <v>1E-4</v>
      </c>
      <c r="I1625" s="3">
        <v>1E-4</v>
      </c>
      <c r="J1625" s="3">
        <v>1</v>
      </c>
      <c r="K1625" s="4">
        <v>13878</v>
      </c>
    </row>
    <row r="1626" spans="1:11">
      <c r="A1626" s="6">
        <v>2020</v>
      </c>
      <c r="B1626" t="s">
        <v>142</v>
      </c>
      <c r="C1626" t="s">
        <v>143</v>
      </c>
      <c r="D1626" t="s">
        <v>29</v>
      </c>
      <c r="E1626" t="s">
        <v>19</v>
      </c>
      <c r="F1626" s="4">
        <v>11863</v>
      </c>
      <c r="G1626" s="5">
        <v>17412</v>
      </c>
      <c r="H1626" s="3">
        <v>1.6000000000000001E-3</v>
      </c>
      <c r="I1626" s="3">
        <v>1.6000000000000001E-3</v>
      </c>
      <c r="J1626" s="3">
        <v>1</v>
      </c>
      <c r="K1626" s="4">
        <v>11863</v>
      </c>
    </row>
    <row r="1627" spans="1:11">
      <c r="A1627" s="6">
        <v>2020</v>
      </c>
      <c r="B1627" t="s">
        <v>142</v>
      </c>
      <c r="C1627" t="s">
        <v>143</v>
      </c>
      <c r="D1627" t="s">
        <v>28</v>
      </c>
      <c r="E1627" t="s">
        <v>24</v>
      </c>
      <c r="F1627" s="4">
        <v>5506</v>
      </c>
      <c r="G1627" s="5">
        <v>6154</v>
      </c>
      <c r="H1627" s="3">
        <v>5.0000000000000001E-4</v>
      </c>
      <c r="I1627" s="3">
        <v>5.0000000000000001E-4</v>
      </c>
      <c r="J1627" s="3">
        <v>1</v>
      </c>
      <c r="K1627" s="4">
        <v>5506</v>
      </c>
    </row>
    <row r="1628" spans="1:11">
      <c r="A1628" s="6">
        <v>2020</v>
      </c>
      <c r="B1628" t="s">
        <v>142</v>
      </c>
      <c r="C1628" t="s">
        <v>143</v>
      </c>
      <c r="D1628" t="s">
        <v>44</v>
      </c>
      <c r="E1628" t="s">
        <v>26</v>
      </c>
      <c r="F1628" s="4">
        <v>5319</v>
      </c>
      <c r="G1628" s="5">
        <v>7642</v>
      </c>
      <c r="H1628" s="3">
        <v>1.4000000000000002E-3</v>
      </c>
      <c r="I1628" s="3">
        <v>1.4000000000000002E-3</v>
      </c>
      <c r="J1628" s="3">
        <v>1</v>
      </c>
      <c r="K1628" s="4">
        <v>5319</v>
      </c>
    </row>
    <row r="1629" spans="1:11">
      <c r="A1629" s="6">
        <v>2020</v>
      </c>
      <c r="B1629" t="s">
        <v>142</v>
      </c>
      <c r="C1629" t="s">
        <v>143</v>
      </c>
      <c r="D1629" t="s">
        <v>37</v>
      </c>
      <c r="E1629" t="s">
        <v>38</v>
      </c>
      <c r="F1629" s="4">
        <v>1937</v>
      </c>
      <c r="G1629" s="5">
        <v>1502</v>
      </c>
      <c r="H1629" s="3">
        <v>2.0000000000000001E-4</v>
      </c>
      <c r="I1629" s="3">
        <v>2.0000000000000001E-4</v>
      </c>
      <c r="J1629" s="3">
        <v>1</v>
      </c>
      <c r="K1629" s="4">
        <v>1937</v>
      </c>
    </row>
    <row r="1630" spans="1:11">
      <c r="A1630" s="6">
        <v>2020</v>
      </c>
      <c r="B1630" t="s">
        <v>142</v>
      </c>
      <c r="C1630" t="s">
        <v>143</v>
      </c>
      <c r="D1630" t="s">
        <v>34</v>
      </c>
      <c r="E1630" t="s">
        <v>21</v>
      </c>
      <c r="F1630" s="4">
        <v>1505</v>
      </c>
      <c r="G1630" s="5">
        <v>1505</v>
      </c>
      <c r="H1630" s="3">
        <v>5.04E-2</v>
      </c>
      <c r="I1630" s="3">
        <v>5.04E-2</v>
      </c>
      <c r="J1630" s="3">
        <v>1</v>
      </c>
      <c r="K1630" s="4">
        <v>1505</v>
      </c>
    </row>
    <row r="1631" spans="1:11">
      <c r="A1631" s="6">
        <v>2020</v>
      </c>
      <c r="B1631" t="s">
        <v>142</v>
      </c>
      <c r="C1631" t="s">
        <v>143</v>
      </c>
      <c r="D1631" t="s">
        <v>60</v>
      </c>
      <c r="E1631" t="s">
        <v>43</v>
      </c>
      <c r="F1631" s="4">
        <v>1239</v>
      </c>
      <c r="G1631" s="6">
        <v>277</v>
      </c>
      <c r="H1631" s="3">
        <v>2.9999999999999997E-4</v>
      </c>
      <c r="I1631" s="3">
        <v>2.0000000000000001E-4</v>
      </c>
      <c r="J1631" s="3">
        <v>1</v>
      </c>
      <c r="K1631" s="4">
        <v>1239</v>
      </c>
    </row>
    <row r="1632" spans="1:11">
      <c r="A1632" s="6">
        <v>2020</v>
      </c>
      <c r="B1632" t="s">
        <v>142</v>
      </c>
      <c r="C1632" t="s">
        <v>143</v>
      </c>
      <c r="D1632" t="s">
        <v>52</v>
      </c>
      <c r="E1632" t="s">
        <v>53</v>
      </c>
      <c r="F1632" s="4">
        <v>1164</v>
      </c>
      <c r="G1632" s="5">
        <v>1030</v>
      </c>
      <c r="H1632" s="3">
        <v>1.6000000000000001E-3</v>
      </c>
      <c r="I1632" s="3">
        <v>1.4000000000000002E-3</v>
      </c>
      <c r="J1632" s="3">
        <v>1</v>
      </c>
      <c r="K1632" s="4">
        <v>1164</v>
      </c>
    </row>
    <row r="1633" spans="1:11">
      <c r="A1633" s="6">
        <v>2020</v>
      </c>
      <c r="B1633" t="s">
        <v>142</v>
      </c>
      <c r="C1633" t="s">
        <v>143</v>
      </c>
      <c r="D1633" t="s">
        <v>46</v>
      </c>
      <c r="E1633" t="s">
        <v>40</v>
      </c>
      <c r="F1633" s="4">
        <v>1109</v>
      </c>
      <c r="G1633" s="5">
        <v>1090</v>
      </c>
      <c r="H1633" s="3">
        <v>1E-4</v>
      </c>
      <c r="I1633" s="3">
        <v>1E-4</v>
      </c>
      <c r="J1633" s="3">
        <v>1</v>
      </c>
      <c r="K1633" s="4">
        <v>1109</v>
      </c>
    </row>
    <row r="1634" spans="1:11">
      <c r="A1634" s="6">
        <v>2020</v>
      </c>
      <c r="B1634" t="s">
        <v>142</v>
      </c>
      <c r="C1634" t="s">
        <v>143</v>
      </c>
      <c r="D1634" t="s">
        <v>56</v>
      </c>
      <c r="E1634" t="s">
        <v>57</v>
      </c>
      <c r="F1634" s="4">
        <v>869</v>
      </c>
      <c r="G1634" s="5">
        <v>1908</v>
      </c>
      <c r="H1634" s="3">
        <v>1E-4</v>
      </c>
      <c r="I1634" s="3">
        <v>1E-4</v>
      </c>
      <c r="J1634" s="3">
        <v>1</v>
      </c>
      <c r="K1634" s="4">
        <v>869</v>
      </c>
    </row>
    <row r="1635" spans="1:11">
      <c r="A1635" s="6">
        <v>2020</v>
      </c>
      <c r="B1635" t="s">
        <v>142</v>
      </c>
      <c r="C1635" t="s">
        <v>143</v>
      </c>
      <c r="D1635" t="s">
        <v>71</v>
      </c>
      <c r="E1635" t="s">
        <v>72</v>
      </c>
      <c r="F1635" s="4">
        <v>531</v>
      </c>
      <c r="G1635" s="5">
        <v>2505</v>
      </c>
      <c r="H1635" s="3">
        <v>1E-4</v>
      </c>
      <c r="I1635" s="3">
        <v>1E-4</v>
      </c>
      <c r="J1635" s="3">
        <v>1</v>
      </c>
      <c r="K1635" s="4">
        <v>531</v>
      </c>
    </row>
    <row r="1636" spans="1:11">
      <c r="A1636" s="6">
        <v>2020</v>
      </c>
      <c r="B1636" t="s">
        <v>142</v>
      </c>
      <c r="C1636" t="s">
        <v>143</v>
      </c>
      <c r="D1636" t="s">
        <v>67</v>
      </c>
      <c r="E1636" t="s">
        <v>68</v>
      </c>
      <c r="F1636" s="4">
        <v>313</v>
      </c>
      <c r="G1636" s="5">
        <v>1499</v>
      </c>
      <c r="H1636" s="3">
        <v>1E-4</v>
      </c>
      <c r="I1636" s="3">
        <v>1E-4</v>
      </c>
      <c r="J1636" s="3">
        <v>1</v>
      </c>
      <c r="K1636" s="4">
        <v>313</v>
      </c>
    </row>
    <row r="1637" spans="1:11">
      <c r="A1637" s="6">
        <v>2020</v>
      </c>
      <c r="B1637" t="s">
        <v>142</v>
      </c>
      <c r="C1637" t="s">
        <v>143</v>
      </c>
      <c r="D1637" t="s">
        <v>39</v>
      </c>
      <c r="E1637" t="s">
        <v>40</v>
      </c>
      <c r="F1637" s="4">
        <v>119</v>
      </c>
      <c r="G1637" s="6">
        <v>201</v>
      </c>
      <c r="H1637" s="3">
        <v>4.0000000000000002E-4</v>
      </c>
      <c r="I1637" s="3">
        <v>2.9999999999999997E-4</v>
      </c>
      <c r="J1637" s="3">
        <v>1</v>
      </c>
      <c r="K1637" s="4">
        <v>119</v>
      </c>
    </row>
    <row r="1638" spans="1:11">
      <c r="A1638" s="6">
        <v>2020</v>
      </c>
      <c r="B1638" t="s">
        <v>142</v>
      </c>
      <c r="C1638" t="s">
        <v>143</v>
      </c>
      <c r="D1638" t="s">
        <v>63</v>
      </c>
      <c r="E1638" t="s">
        <v>21</v>
      </c>
      <c r="F1638" s="4">
        <v>114</v>
      </c>
      <c r="G1638" s="6">
        <v>60</v>
      </c>
      <c r="H1638" s="3">
        <v>1.4000000000000002E-3</v>
      </c>
      <c r="I1638" s="3">
        <v>1.1999999999999999E-3</v>
      </c>
      <c r="J1638" s="3">
        <v>1</v>
      </c>
      <c r="K1638" s="4">
        <v>114</v>
      </c>
    </row>
    <row r="1639" spans="1:11">
      <c r="A1639" s="6">
        <v>2020</v>
      </c>
      <c r="B1639" t="s">
        <v>142</v>
      </c>
      <c r="C1639" t="s">
        <v>143</v>
      </c>
      <c r="D1639" t="s">
        <v>49</v>
      </c>
      <c r="E1639" t="s">
        <v>50</v>
      </c>
      <c r="F1639" s="4">
        <v>76</v>
      </c>
      <c r="G1639" s="6">
        <v>16</v>
      </c>
      <c r="H1639" s="3">
        <v>2.0000000000000001E-4</v>
      </c>
      <c r="I1639" s="3">
        <v>1E-4</v>
      </c>
      <c r="J1639" s="3">
        <v>1</v>
      </c>
      <c r="K1639" s="4">
        <v>76</v>
      </c>
    </row>
    <row r="1640" spans="1:11">
      <c r="A1640" s="6">
        <v>2020</v>
      </c>
      <c r="B1640" t="s">
        <v>142</v>
      </c>
      <c r="C1640" t="s">
        <v>143</v>
      </c>
      <c r="D1640" t="s">
        <v>64</v>
      </c>
      <c r="E1640" t="s">
        <v>50</v>
      </c>
      <c r="F1640" s="4">
        <v>73</v>
      </c>
      <c r="G1640" s="6">
        <v>69</v>
      </c>
      <c r="H1640" s="3">
        <v>1E-4</v>
      </c>
      <c r="I1640" s="3">
        <v>1E-4</v>
      </c>
      <c r="J1640" s="3">
        <v>1</v>
      </c>
      <c r="K1640" s="4">
        <v>73</v>
      </c>
    </row>
    <row r="1641" spans="1:11">
      <c r="A1641" s="6">
        <v>2020</v>
      </c>
      <c r="B1641" t="s">
        <v>142</v>
      </c>
      <c r="C1641" t="s">
        <v>143</v>
      </c>
      <c r="D1641" t="s">
        <v>63</v>
      </c>
      <c r="E1641" t="s">
        <v>21</v>
      </c>
      <c r="F1641" s="4">
        <v>54</v>
      </c>
      <c r="G1641" s="6">
        <v>26</v>
      </c>
      <c r="H1641" s="3">
        <v>2.8000000000000004E-3</v>
      </c>
      <c r="I1641" s="3">
        <v>2.7000000000000001E-3</v>
      </c>
      <c r="J1641" s="3">
        <v>1</v>
      </c>
      <c r="K1641" s="4">
        <v>54</v>
      </c>
    </row>
    <row r="1642" spans="1:11">
      <c r="A1642" s="6">
        <v>2020</v>
      </c>
      <c r="B1642" t="s">
        <v>142</v>
      </c>
      <c r="C1642" t="s">
        <v>143</v>
      </c>
      <c r="D1642" t="s">
        <v>51</v>
      </c>
      <c r="E1642" t="s">
        <v>21</v>
      </c>
      <c r="F1642" s="4">
        <v>54</v>
      </c>
      <c r="G1642" s="6">
        <v>35</v>
      </c>
      <c r="H1642" s="3">
        <v>1.2999999999999999E-3</v>
      </c>
      <c r="I1642" s="3">
        <v>5.9999999999999995E-4</v>
      </c>
      <c r="J1642" s="3">
        <v>1</v>
      </c>
      <c r="K1642" s="4">
        <v>54</v>
      </c>
    </row>
    <row r="1643" spans="1:11">
      <c r="A1643" s="6">
        <v>2020</v>
      </c>
      <c r="B1643" t="s">
        <v>142</v>
      </c>
      <c r="C1643" t="s">
        <v>143</v>
      </c>
      <c r="D1643" t="s">
        <v>85</v>
      </c>
      <c r="E1643" t="s">
        <v>21</v>
      </c>
      <c r="F1643" s="4">
        <v>23</v>
      </c>
      <c r="G1643" s="6">
        <v>44</v>
      </c>
      <c r="H1643" s="3">
        <v>8.9999999999999998E-4</v>
      </c>
      <c r="I1643" s="3">
        <v>8.3999999999999995E-3</v>
      </c>
      <c r="J1643" s="3">
        <v>1</v>
      </c>
      <c r="K1643" s="4">
        <v>23</v>
      </c>
    </row>
    <row r="1644" spans="1:11">
      <c r="A1644" s="6">
        <v>2020</v>
      </c>
      <c r="B1644" t="s">
        <v>142</v>
      </c>
      <c r="C1644" t="s">
        <v>143</v>
      </c>
      <c r="D1644" t="s">
        <v>114</v>
      </c>
      <c r="E1644" t="s">
        <v>26</v>
      </c>
      <c r="F1644" s="4">
        <v>22</v>
      </c>
      <c r="G1644" s="6">
        <v>251</v>
      </c>
      <c r="H1644" s="3">
        <v>7.000000000000001E-4</v>
      </c>
      <c r="I1644" s="3">
        <v>1.9E-3</v>
      </c>
      <c r="J1644" s="3">
        <v>1</v>
      </c>
      <c r="K1644" s="4">
        <v>22</v>
      </c>
    </row>
    <row r="1645" spans="1:11">
      <c r="A1645" s="6">
        <v>2020</v>
      </c>
      <c r="B1645" t="s">
        <v>142</v>
      </c>
      <c r="C1645" t="s">
        <v>143</v>
      </c>
      <c r="D1645" t="s">
        <v>42</v>
      </c>
      <c r="E1645" t="s">
        <v>43</v>
      </c>
      <c r="F1645" s="4">
        <v>18</v>
      </c>
      <c r="G1645" s="6">
        <v>10</v>
      </c>
      <c r="H1645" s="3">
        <v>1E-4</v>
      </c>
      <c r="I1645" s="3">
        <v>2.0000000000000001E-4</v>
      </c>
      <c r="J1645" s="3">
        <v>1</v>
      </c>
      <c r="K1645" s="4">
        <v>18</v>
      </c>
    </row>
    <row r="1646" spans="1:11">
      <c r="A1646" s="6">
        <v>2020</v>
      </c>
      <c r="B1646" t="s">
        <v>142</v>
      </c>
      <c r="C1646" t="s">
        <v>143</v>
      </c>
      <c r="D1646" t="s">
        <v>45</v>
      </c>
      <c r="E1646" t="s">
        <v>21</v>
      </c>
      <c r="F1646" s="4">
        <v>16</v>
      </c>
      <c r="G1646" s="6">
        <v>12</v>
      </c>
      <c r="H1646" s="3">
        <v>2.0000000000000001E-4</v>
      </c>
      <c r="I1646" s="3">
        <v>1E-4</v>
      </c>
      <c r="J1646" s="3">
        <v>1</v>
      </c>
      <c r="K1646" s="4">
        <v>16</v>
      </c>
    </row>
    <row r="1647" spans="1:11">
      <c r="A1647" s="6">
        <v>2020</v>
      </c>
      <c r="B1647" t="s">
        <v>142</v>
      </c>
      <c r="C1647" t="s">
        <v>143</v>
      </c>
      <c r="D1647" t="s">
        <v>83</v>
      </c>
      <c r="E1647" t="s">
        <v>21</v>
      </c>
      <c r="F1647" s="4">
        <v>15</v>
      </c>
      <c r="G1647" s="6">
        <v>75</v>
      </c>
      <c r="H1647" s="3">
        <v>5.1000000000000004E-3</v>
      </c>
      <c r="I1647" s="3">
        <v>4.1999999999999997E-3</v>
      </c>
      <c r="J1647" s="3">
        <v>1</v>
      </c>
      <c r="K1647" s="4">
        <v>15</v>
      </c>
    </row>
    <row r="1648" spans="1:11">
      <c r="A1648" s="6">
        <v>2020</v>
      </c>
      <c r="B1648" t="s">
        <v>142</v>
      </c>
      <c r="C1648" t="s">
        <v>143</v>
      </c>
      <c r="D1648" t="s">
        <v>117</v>
      </c>
      <c r="E1648" t="s">
        <v>40</v>
      </c>
      <c r="F1648" s="4">
        <v>14</v>
      </c>
      <c r="G1648" s="6">
        <v>10</v>
      </c>
      <c r="H1648" s="3">
        <v>7.000000000000001E-4</v>
      </c>
      <c r="I1648" s="3">
        <v>5.0000000000000001E-4</v>
      </c>
      <c r="J1648" s="3">
        <v>1</v>
      </c>
      <c r="K1648" s="4">
        <v>14</v>
      </c>
    </row>
    <row r="1649" spans="1:11">
      <c r="A1649" s="6">
        <v>2020</v>
      </c>
      <c r="B1649" t="s">
        <v>142</v>
      </c>
      <c r="C1649" t="s">
        <v>143</v>
      </c>
      <c r="D1649" t="s">
        <v>33</v>
      </c>
      <c r="E1649" t="s">
        <v>21</v>
      </c>
      <c r="F1649" s="4">
        <v>10</v>
      </c>
      <c r="G1649" s="6">
        <v>12</v>
      </c>
      <c r="H1649" s="3">
        <v>2.0000000000000001E-4</v>
      </c>
      <c r="I1649" s="3">
        <v>2.0000000000000001E-4</v>
      </c>
      <c r="J1649" s="3">
        <v>1</v>
      </c>
      <c r="K1649" s="4">
        <v>10</v>
      </c>
    </row>
    <row r="1650" spans="1:11">
      <c r="A1650" s="6">
        <v>2020</v>
      </c>
      <c r="B1650" t="s">
        <v>142</v>
      </c>
      <c r="C1650" t="s">
        <v>143</v>
      </c>
      <c r="D1650" t="s">
        <v>78</v>
      </c>
      <c r="E1650" t="s">
        <v>24</v>
      </c>
      <c r="F1650" s="4">
        <v>10</v>
      </c>
      <c r="G1650" s="6">
        <v>15</v>
      </c>
      <c r="H1650" s="3">
        <v>2E-3</v>
      </c>
      <c r="I1650" s="3">
        <v>2E-3</v>
      </c>
      <c r="J1650" s="3">
        <v>1</v>
      </c>
      <c r="K1650" s="4">
        <v>10</v>
      </c>
    </row>
    <row r="1651" spans="1:11">
      <c r="A1651" s="6">
        <v>2020</v>
      </c>
      <c r="B1651" t="s">
        <v>142</v>
      </c>
      <c r="C1651" t="s">
        <v>143</v>
      </c>
      <c r="D1651" t="s">
        <v>79</v>
      </c>
      <c r="E1651" t="s">
        <v>21</v>
      </c>
      <c r="F1651" s="4">
        <v>8</v>
      </c>
      <c r="G1651" s="6">
        <v>14</v>
      </c>
      <c r="H1651" s="3">
        <v>4.0000000000000002E-4</v>
      </c>
      <c r="I1651" s="3">
        <v>5.9999999999999995E-4</v>
      </c>
      <c r="J1651" s="3">
        <v>1</v>
      </c>
      <c r="K1651" s="4">
        <v>8</v>
      </c>
    </row>
    <row r="1652" spans="1:11">
      <c r="A1652" s="6">
        <v>2020</v>
      </c>
      <c r="B1652" t="s">
        <v>142</v>
      </c>
      <c r="C1652" t="s">
        <v>143</v>
      </c>
      <c r="D1652" t="s">
        <v>70</v>
      </c>
      <c r="E1652" t="s">
        <v>21</v>
      </c>
      <c r="F1652" s="4">
        <v>8</v>
      </c>
      <c r="G1652" s="6">
        <v>6</v>
      </c>
      <c r="H1652" s="3">
        <v>1E-4</v>
      </c>
      <c r="I1652" s="3">
        <v>2.0000000000000001E-4</v>
      </c>
      <c r="J1652" s="3">
        <v>1</v>
      </c>
      <c r="K1652" s="4">
        <v>8</v>
      </c>
    </row>
    <row r="1653" spans="1:11">
      <c r="A1653" s="6">
        <v>2020</v>
      </c>
      <c r="B1653" t="s">
        <v>144</v>
      </c>
      <c r="C1653" t="s">
        <v>145</v>
      </c>
      <c r="D1653" t="s">
        <v>16</v>
      </c>
      <c r="E1653" t="s">
        <v>17</v>
      </c>
      <c r="F1653" s="4">
        <v>303325</v>
      </c>
      <c r="G1653" s="5">
        <v>28919</v>
      </c>
      <c r="H1653" s="3">
        <v>5.9999999999999995E-4</v>
      </c>
      <c r="I1653" s="3">
        <v>5.9999999999999995E-4</v>
      </c>
      <c r="J1653" s="3">
        <v>1</v>
      </c>
      <c r="K1653" s="4">
        <v>303325</v>
      </c>
    </row>
    <row r="1654" spans="1:11">
      <c r="A1654" s="6">
        <v>2020</v>
      </c>
      <c r="B1654" t="s">
        <v>144</v>
      </c>
      <c r="C1654" t="s">
        <v>145</v>
      </c>
      <c r="D1654" t="s">
        <v>95</v>
      </c>
      <c r="E1654" t="s">
        <v>96</v>
      </c>
      <c r="F1654" s="4">
        <v>217682</v>
      </c>
      <c r="G1654" s="5">
        <v>342442</v>
      </c>
      <c r="H1654" s="3">
        <v>0.01</v>
      </c>
      <c r="I1654" s="3">
        <v>1.26E-2</v>
      </c>
      <c r="J1654" s="3">
        <v>1</v>
      </c>
      <c r="K1654" s="4">
        <v>217682</v>
      </c>
    </row>
    <row r="1655" spans="1:11">
      <c r="A1655" s="6">
        <v>2020</v>
      </c>
      <c r="B1655" t="s">
        <v>144</v>
      </c>
      <c r="C1655" t="s">
        <v>145</v>
      </c>
      <c r="D1655" t="s">
        <v>15</v>
      </c>
      <c r="F1655" s="4">
        <v>34141</v>
      </c>
      <c r="G1655" s="5">
        <v>41027</v>
      </c>
      <c r="J1655" s="3">
        <v>1</v>
      </c>
      <c r="K1655" s="4">
        <v>34141</v>
      </c>
    </row>
    <row r="1656" spans="1:11">
      <c r="A1656" s="6">
        <v>2020</v>
      </c>
      <c r="B1656" t="s">
        <v>144</v>
      </c>
      <c r="C1656" t="s">
        <v>145</v>
      </c>
      <c r="D1656" t="s">
        <v>18</v>
      </c>
      <c r="E1656" t="s">
        <v>19</v>
      </c>
      <c r="F1656" s="4">
        <v>15638</v>
      </c>
      <c r="G1656" s="5">
        <v>11040</v>
      </c>
      <c r="H1656" s="3">
        <v>2.0999999999999999E-3</v>
      </c>
      <c r="I1656" s="3">
        <v>3.4999999999999996E-3</v>
      </c>
      <c r="J1656" s="3">
        <v>1</v>
      </c>
      <c r="K1656" s="4">
        <v>15638</v>
      </c>
    </row>
    <row r="1657" spans="1:11">
      <c r="A1657" s="6">
        <v>2020</v>
      </c>
      <c r="B1657" t="s">
        <v>144</v>
      </c>
      <c r="C1657" t="s">
        <v>145</v>
      </c>
      <c r="D1657" t="s">
        <v>25</v>
      </c>
      <c r="E1657" t="s">
        <v>26</v>
      </c>
      <c r="F1657" s="4">
        <v>15595</v>
      </c>
      <c r="G1657" s="5">
        <v>25597</v>
      </c>
      <c r="H1657" s="3">
        <v>5.9999999999999995E-4</v>
      </c>
      <c r="I1657" s="3">
        <v>4.0000000000000002E-4</v>
      </c>
      <c r="J1657" s="3">
        <v>1</v>
      </c>
      <c r="K1657" s="4">
        <v>15595</v>
      </c>
    </row>
    <row r="1658" spans="1:11">
      <c r="A1658" s="6">
        <v>2020</v>
      </c>
      <c r="B1658" t="s">
        <v>144</v>
      </c>
      <c r="C1658" t="s">
        <v>145</v>
      </c>
      <c r="D1658" t="s">
        <v>27</v>
      </c>
      <c r="E1658" t="s">
        <v>26</v>
      </c>
      <c r="F1658" s="4">
        <v>14939</v>
      </c>
      <c r="G1658" s="5">
        <v>11457</v>
      </c>
      <c r="H1658" s="3">
        <v>5.9999999999999995E-4</v>
      </c>
      <c r="I1658" s="3">
        <v>5.9999999999999995E-4</v>
      </c>
      <c r="J1658" s="3">
        <v>1</v>
      </c>
      <c r="K1658" s="4">
        <v>14939</v>
      </c>
    </row>
    <row r="1659" spans="1:11">
      <c r="A1659" s="6">
        <v>2020</v>
      </c>
      <c r="B1659" t="s">
        <v>144</v>
      </c>
      <c r="C1659" t="s">
        <v>145</v>
      </c>
      <c r="D1659" t="s">
        <v>37</v>
      </c>
      <c r="E1659" t="s">
        <v>38</v>
      </c>
      <c r="F1659" s="4">
        <v>7874</v>
      </c>
      <c r="G1659" s="5">
        <v>7734</v>
      </c>
      <c r="H1659" s="3">
        <v>8.9999999999999998E-4</v>
      </c>
      <c r="I1659" s="3">
        <v>1.1000000000000001E-3</v>
      </c>
      <c r="J1659" s="3">
        <v>1</v>
      </c>
      <c r="K1659" s="4">
        <v>7874</v>
      </c>
    </row>
    <row r="1660" spans="1:11">
      <c r="A1660" s="6">
        <v>2020</v>
      </c>
      <c r="B1660" t="s">
        <v>144</v>
      </c>
      <c r="C1660" t="s">
        <v>145</v>
      </c>
      <c r="D1660" t="s">
        <v>30</v>
      </c>
      <c r="E1660" t="s">
        <v>19</v>
      </c>
      <c r="F1660" s="4">
        <v>6152</v>
      </c>
      <c r="G1660" s="5">
        <v>2628</v>
      </c>
      <c r="H1660" s="3">
        <v>2.9999999999999997E-4</v>
      </c>
      <c r="I1660" s="3">
        <v>2.9999999999999997E-4</v>
      </c>
      <c r="J1660" s="3">
        <v>1</v>
      </c>
      <c r="K1660" s="4">
        <v>6152</v>
      </c>
    </row>
    <row r="1661" spans="1:11">
      <c r="A1661" s="6">
        <v>2020</v>
      </c>
      <c r="B1661" t="s">
        <v>144</v>
      </c>
      <c r="C1661" t="s">
        <v>145</v>
      </c>
      <c r="D1661" t="s">
        <v>29</v>
      </c>
      <c r="E1661" t="s">
        <v>19</v>
      </c>
      <c r="F1661" s="4">
        <v>5062</v>
      </c>
      <c r="G1661" s="5">
        <v>9139</v>
      </c>
      <c r="H1661" s="3">
        <v>7.000000000000001E-4</v>
      </c>
      <c r="I1661" s="3">
        <v>8.0000000000000004E-4</v>
      </c>
      <c r="J1661" s="3">
        <v>1</v>
      </c>
      <c r="K1661" s="4">
        <v>5062</v>
      </c>
    </row>
    <row r="1662" spans="1:11">
      <c r="A1662" s="6">
        <v>2020</v>
      </c>
      <c r="B1662" t="s">
        <v>144</v>
      </c>
      <c r="C1662" t="s">
        <v>145</v>
      </c>
      <c r="D1662" t="s">
        <v>23</v>
      </c>
      <c r="E1662" t="s">
        <v>24</v>
      </c>
      <c r="F1662" s="4">
        <v>1912</v>
      </c>
      <c r="G1662" s="6">
        <v>346</v>
      </c>
      <c r="H1662" s="3">
        <v>0</v>
      </c>
      <c r="I1662" s="3">
        <v>0</v>
      </c>
      <c r="J1662" s="3">
        <v>1</v>
      </c>
      <c r="K1662" s="4">
        <v>1912</v>
      </c>
    </row>
    <row r="1663" spans="1:11">
      <c r="A1663" s="6">
        <v>2020</v>
      </c>
      <c r="B1663" t="s">
        <v>144</v>
      </c>
      <c r="C1663" t="s">
        <v>145</v>
      </c>
      <c r="D1663" t="s">
        <v>41</v>
      </c>
      <c r="E1663" t="s">
        <v>26</v>
      </c>
      <c r="F1663" s="4">
        <v>1655</v>
      </c>
      <c r="G1663" s="5">
        <v>3127</v>
      </c>
      <c r="H1663" s="3">
        <v>2.9999999999999997E-4</v>
      </c>
      <c r="I1663" s="3">
        <v>2.0000000000000001E-4</v>
      </c>
      <c r="J1663" s="3">
        <v>1</v>
      </c>
      <c r="K1663" s="4">
        <v>1655</v>
      </c>
    </row>
    <row r="1664" spans="1:11">
      <c r="A1664" s="6">
        <v>2020</v>
      </c>
      <c r="B1664" t="s">
        <v>144</v>
      </c>
      <c r="C1664" t="s">
        <v>145</v>
      </c>
      <c r="D1664" t="s">
        <v>56</v>
      </c>
      <c r="E1664" t="s">
        <v>57</v>
      </c>
      <c r="F1664" s="4">
        <v>1226</v>
      </c>
      <c r="G1664" s="5">
        <v>3008</v>
      </c>
      <c r="H1664" s="3">
        <v>2.0000000000000001E-4</v>
      </c>
      <c r="I1664" s="3">
        <v>2.0000000000000001E-4</v>
      </c>
      <c r="J1664" s="3">
        <v>1</v>
      </c>
      <c r="K1664" s="4">
        <v>1226</v>
      </c>
    </row>
    <row r="1665" spans="1:11">
      <c r="A1665" s="6">
        <v>2020</v>
      </c>
      <c r="B1665" t="s">
        <v>144</v>
      </c>
      <c r="C1665" t="s">
        <v>145</v>
      </c>
      <c r="D1665" t="s">
        <v>52</v>
      </c>
      <c r="E1665" t="s">
        <v>53</v>
      </c>
      <c r="F1665" s="4">
        <v>879</v>
      </c>
      <c r="G1665" s="6">
        <v>942</v>
      </c>
      <c r="H1665" s="3">
        <v>1.1999999999999999E-3</v>
      </c>
      <c r="I1665" s="3">
        <v>1.2999999999999999E-3</v>
      </c>
      <c r="J1665" s="3">
        <v>1</v>
      </c>
      <c r="K1665" s="4">
        <v>879</v>
      </c>
    </row>
    <row r="1666" spans="1:11">
      <c r="A1666" s="6">
        <v>2020</v>
      </c>
      <c r="B1666" t="s">
        <v>144</v>
      </c>
      <c r="C1666" t="s">
        <v>145</v>
      </c>
      <c r="D1666" t="s">
        <v>44</v>
      </c>
      <c r="E1666" t="s">
        <v>26</v>
      </c>
      <c r="F1666" s="4">
        <v>579</v>
      </c>
      <c r="G1666" s="6">
        <v>844</v>
      </c>
      <c r="H1666" s="3">
        <v>2.0000000000000001E-4</v>
      </c>
      <c r="I1666" s="3">
        <v>2.0000000000000001E-4</v>
      </c>
      <c r="J1666" s="3">
        <v>1</v>
      </c>
      <c r="K1666" s="4">
        <v>579</v>
      </c>
    </row>
    <row r="1667" spans="1:11">
      <c r="A1667" s="6">
        <v>2020</v>
      </c>
      <c r="B1667" t="s">
        <v>144</v>
      </c>
      <c r="C1667" t="s">
        <v>145</v>
      </c>
      <c r="D1667" t="s">
        <v>73</v>
      </c>
      <c r="E1667" t="s">
        <v>21</v>
      </c>
      <c r="F1667" s="4">
        <v>517</v>
      </c>
      <c r="G1667" s="6">
        <v>305</v>
      </c>
      <c r="H1667" s="3">
        <v>5.9999999999999995E-4</v>
      </c>
      <c r="I1667" s="3">
        <v>7.000000000000001E-4</v>
      </c>
      <c r="J1667" s="3">
        <v>1</v>
      </c>
      <c r="K1667" s="4">
        <v>517</v>
      </c>
    </row>
    <row r="1668" spans="1:11">
      <c r="A1668" s="6">
        <v>2020</v>
      </c>
      <c r="B1668" t="s">
        <v>144</v>
      </c>
      <c r="C1668" t="s">
        <v>145</v>
      </c>
      <c r="D1668" t="s">
        <v>60</v>
      </c>
      <c r="E1668" t="s">
        <v>43</v>
      </c>
      <c r="F1668" s="4">
        <v>504</v>
      </c>
      <c r="G1668" s="6">
        <v>102</v>
      </c>
      <c r="H1668" s="3">
        <v>1E-4</v>
      </c>
      <c r="I1668" s="3">
        <v>1E-4</v>
      </c>
      <c r="J1668" s="3">
        <v>1</v>
      </c>
      <c r="K1668" s="4">
        <v>504</v>
      </c>
    </row>
    <row r="1669" spans="1:11">
      <c r="A1669" s="6">
        <v>2020</v>
      </c>
      <c r="B1669" t="s">
        <v>144</v>
      </c>
      <c r="C1669" t="s">
        <v>145</v>
      </c>
      <c r="D1669" t="s">
        <v>67</v>
      </c>
      <c r="E1669" t="s">
        <v>68</v>
      </c>
      <c r="F1669" s="4">
        <v>425</v>
      </c>
      <c r="G1669" s="5">
        <v>2362</v>
      </c>
      <c r="H1669" s="3">
        <v>1E-4</v>
      </c>
      <c r="I1669" s="3">
        <v>1E-4</v>
      </c>
      <c r="J1669" s="3">
        <v>1</v>
      </c>
      <c r="K1669" s="4">
        <v>425</v>
      </c>
    </row>
    <row r="1670" spans="1:11">
      <c r="A1670" s="6">
        <v>2020</v>
      </c>
      <c r="B1670" t="s">
        <v>144</v>
      </c>
      <c r="C1670" t="s">
        <v>145</v>
      </c>
      <c r="D1670" t="s">
        <v>28</v>
      </c>
      <c r="E1670" t="s">
        <v>24</v>
      </c>
      <c r="F1670" s="4">
        <v>327</v>
      </c>
      <c r="G1670" s="6">
        <v>365</v>
      </c>
      <c r="H1670" s="3">
        <v>0</v>
      </c>
      <c r="I1670" s="3">
        <v>0</v>
      </c>
      <c r="J1670" s="3">
        <v>1</v>
      </c>
      <c r="K1670" s="4">
        <v>327</v>
      </c>
    </row>
    <row r="1671" spans="1:11">
      <c r="A1671" s="6">
        <v>2020</v>
      </c>
      <c r="B1671" t="s">
        <v>144</v>
      </c>
      <c r="C1671" t="s">
        <v>145</v>
      </c>
      <c r="D1671" t="s">
        <v>46</v>
      </c>
      <c r="E1671" t="s">
        <v>40</v>
      </c>
      <c r="F1671" s="4">
        <v>133</v>
      </c>
      <c r="G1671" s="6">
        <v>135</v>
      </c>
      <c r="H1671" s="3">
        <v>0</v>
      </c>
      <c r="I1671" s="3">
        <v>0</v>
      </c>
      <c r="J1671" s="3">
        <v>1</v>
      </c>
      <c r="K1671" s="4">
        <v>133</v>
      </c>
    </row>
    <row r="1672" spans="1:11">
      <c r="A1672" s="6">
        <v>2020</v>
      </c>
      <c r="B1672" t="s">
        <v>144</v>
      </c>
      <c r="C1672" t="s">
        <v>145</v>
      </c>
      <c r="D1672" t="s">
        <v>34</v>
      </c>
      <c r="E1672" t="s">
        <v>21</v>
      </c>
      <c r="F1672" s="4">
        <v>93</v>
      </c>
      <c r="G1672" s="6">
        <v>93</v>
      </c>
      <c r="H1672" s="3">
        <v>3.0999999999999999E-3</v>
      </c>
      <c r="I1672" s="3">
        <v>3.0999999999999999E-3</v>
      </c>
      <c r="J1672" s="3">
        <v>1</v>
      </c>
      <c r="K1672" s="4">
        <v>93</v>
      </c>
    </row>
    <row r="1673" spans="1:11">
      <c r="A1673" s="6">
        <v>2020</v>
      </c>
      <c r="B1673" t="s">
        <v>144</v>
      </c>
      <c r="C1673" t="s">
        <v>145</v>
      </c>
      <c r="D1673" t="s">
        <v>49</v>
      </c>
      <c r="E1673" t="s">
        <v>50</v>
      </c>
      <c r="F1673" s="4">
        <v>34</v>
      </c>
      <c r="G1673" s="6">
        <v>7</v>
      </c>
      <c r="H1673" s="3">
        <v>1E-4</v>
      </c>
      <c r="I1673" s="3">
        <v>1E-4</v>
      </c>
      <c r="J1673" s="3">
        <v>1</v>
      </c>
      <c r="K1673" s="4">
        <v>34</v>
      </c>
    </row>
    <row r="1674" spans="1:11">
      <c r="A1674" s="6">
        <v>2020</v>
      </c>
      <c r="B1674" t="s">
        <v>144</v>
      </c>
      <c r="C1674" t="s">
        <v>145</v>
      </c>
      <c r="D1674" t="s">
        <v>70</v>
      </c>
      <c r="E1674" t="s">
        <v>21</v>
      </c>
      <c r="F1674" s="4">
        <v>32</v>
      </c>
      <c r="G1674" s="6">
        <v>19</v>
      </c>
      <c r="H1674" s="3">
        <v>5.0000000000000001E-4</v>
      </c>
      <c r="I1674" s="3">
        <v>7.000000000000001E-4</v>
      </c>
      <c r="J1674" s="3">
        <v>1</v>
      </c>
      <c r="K1674" s="4">
        <v>32</v>
      </c>
    </row>
    <row r="1675" spans="1:11">
      <c r="A1675" s="6">
        <v>2020</v>
      </c>
      <c r="B1675" t="s">
        <v>144</v>
      </c>
      <c r="C1675" t="s">
        <v>145</v>
      </c>
      <c r="D1675" t="s">
        <v>64</v>
      </c>
      <c r="E1675" t="s">
        <v>50</v>
      </c>
      <c r="F1675" s="4">
        <v>28</v>
      </c>
      <c r="G1675" s="6">
        <v>25</v>
      </c>
      <c r="H1675" s="3">
        <v>1E-4</v>
      </c>
      <c r="I1675" s="3">
        <v>0</v>
      </c>
      <c r="J1675" s="3">
        <v>1</v>
      </c>
      <c r="K1675" s="4">
        <v>28</v>
      </c>
    </row>
    <row r="1676" spans="1:11">
      <c r="A1676" s="6">
        <v>2020</v>
      </c>
      <c r="B1676" t="s">
        <v>144</v>
      </c>
      <c r="C1676" t="s">
        <v>145</v>
      </c>
      <c r="D1676" t="s">
        <v>63</v>
      </c>
      <c r="E1676" t="s">
        <v>21</v>
      </c>
      <c r="F1676" s="4">
        <v>17</v>
      </c>
      <c r="G1676" s="6">
        <v>9</v>
      </c>
      <c r="H1676" s="3">
        <v>2.0000000000000001E-4</v>
      </c>
      <c r="I1676" s="3">
        <v>2.0000000000000001E-4</v>
      </c>
      <c r="J1676" s="3">
        <v>1</v>
      </c>
      <c r="K1676" s="4">
        <v>17</v>
      </c>
    </row>
    <row r="1677" spans="1:11">
      <c r="A1677" s="6">
        <v>2020</v>
      </c>
      <c r="B1677" t="s">
        <v>144</v>
      </c>
      <c r="C1677" t="s">
        <v>145</v>
      </c>
      <c r="D1677" t="s">
        <v>45</v>
      </c>
      <c r="E1677" t="s">
        <v>21</v>
      </c>
      <c r="F1677" s="4">
        <v>6</v>
      </c>
      <c r="G1677" s="6">
        <v>5</v>
      </c>
      <c r="H1677" s="3">
        <v>1E-4</v>
      </c>
      <c r="I1677" s="3">
        <v>1E-4</v>
      </c>
      <c r="J1677" s="3">
        <v>1</v>
      </c>
      <c r="K1677" s="4">
        <v>6</v>
      </c>
    </row>
    <row r="1678" spans="1:11">
      <c r="A1678" s="6">
        <v>2020</v>
      </c>
      <c r="B1678" t="s">
        <v>144</v>
      </c>
      <c r="C1678" t="s">
        <v>145</v>
      </c>
      <c r="D1678" t="s">
        <v>42</v>
      </c>
      <c r="E1678" t="s">
        <v>43</v>
      </c>
      <c r="F1678" s="4">
        <v>6</v>
      </c>
      <c r="G1678" s="6">
        <v>2</v>
      </c>
      <c r="H1678" s="3">
        <v>0</v>
      </c>
      <c r="I1678" s="3">
        <v>0</v>
      </c>
      <c r="J1678" s="3">
        <v>1</v>
      </c>
      <c r="K1678" s="4">
        <v>6</v>
      </c>
    </row>
    <row r="1679" spans="1:11">
      <c r="A1679" s="6">
        <v>2020</v>
      </c>
      <c r="B1679" t="s">
        <v>144</v>
      </c>
      <c r="C1679" t="s">
        <v>145</v>
      </c>
      <c r="D1679" t="s">
        <v>117</v>
      </c>
      <c r="E1679" t="s">
        <v>40</v>
      </c>
      <c r="F1679" s="4">
        <v>5</v>
      </c>
      <c r="G1679" s="6">
        <v>4</v>
      </c>
      <c r="H1679" s="3">
        <v>2.0000000000000001E-4</v>
      </c>
      <c r="I1679" s="3">
        <v>2.0000000000000001E-4</v>
      </c>
      <c r="J1679" s="3">
        <v>1</v>
      </c>
      <c r="K1679" s="4">
        <v>5</v>
      </c>
    </row>
    <row r="1680" spans="1:11">
      <c r="A1680" s="6">
        <v>2020</v>
      </c>
      <c r="B1680" t="s">
        <v>144</v>
      </c>
      <c r="C1680" t="s">
        <v>145</v>
      </c>
      <c r="D1680" t="s">
        <v>51</v>
      </c>
      <c r="E1680" t="s">
        <v>21</v>
      </c>
      <c r="F1680" s="4">
        <v>4</v>
      </c>
      <c r="G1680" s="6">
        <v>4</v>
      </c>
      <c r="H1680" s="3">
        <v>1E-4</v>
      </c>
      <c r="I1680" s="3">
        <v>1E-4</v>
      </c>
      <c r="J1680" s="3">
        <v>1</v>
      </c>
      <c r="K1680" s="4">
        <v>4</v>
      </c>
    </row>
    <row r="1681" spans="1:11">
      <c r="A1681" s="6">
        <v>2020</v>
      </c>
      <c r="B1681" t="s">
        <v>144</v>
      </c>
      <c r="C1681" t="s">
        <v>145</v>
      </c>
      <c r="D1681" t="s">
        <v>83</v>
      </c>
      <c r="E1681" t="s">
        <v>21</v>
      </c>
      <c r="F1681" s="4">
        <v>2</v>
      </c>
      <c r="G1681" s="6">
        <v>8</v>
      </c>
      <c r="H1681" s="3">
        <v>7.000000000000001E-4</v>
      </c>
      <c r="I1681" s="3">
        <v>5.0000000000000001E-4</v>
      </c>
      <c r="J1681" s="3">
        <v>1</v>
      </c>
      <c r="K1681" s="4">
        <v>2</v>
      </c>
    </row>
    <row r="1682" spans="1:11">
      <c r="A1682" s="6">
        <v>2020</v>
      </c>
      <c r="B1682" t="s">
        <v>144</v>
      </c>
      <c r="C1682" t="s">
        <v>145</v>
      </c>
      <c r="D1682" t="s">
        <v>85</v>
      </c>
      <c r="E1682" t="s">
        <v>21</v>
      </c>
      <c r="F1682" s="4">
        <v>2</v>
      </c>
      <c r="G1682" s="6">
        <v>7</v>
      </c>
      <c r="H1682" s="3">
        <v>1E-4</v>
      </c>
      <c r="I1682" s="3">
        <v>1.2999999999999999E-3</v>
      </c>
      <c r="J1682" s="3">
        <v>1</v>
      </c>
      <c r="K1682" s="4">
        <v>2</v>
      </c>
    </row>
    <row r="1683" spans="1:11">
      <c r="A1683" s="6">
        <v>2020</v>
      </c>
      <c r="B1683" t="s">
        <v>144</v>
      </c>
      <c r="C1683" t="s">
        <v>145</v>
      </c>
      <c r="D1683" t="s">
        <v>39</v>
      </c>
      <c r="E1683" t="s">
        <v>40</v>
      </c>
      <c r="F1683" s="4">
        <v>2</v>
      </c>
      <c r="G1683" s="6">
        <v>4</v>
      </c>
      <c r="H1683" s="3">
        <v>0</v>
      </c>
      <c r="I1683" s="3">
        <v>0</v>
      </c>
      <c r="J1683" s="3">
        <v>1</v>
      </c>
      <c r="K1683" s="4">
        <v>2</v>
      </c>
    </row>
    <row r="1684" spans="1:11">
      <c r="A1684" s="6">
        <v>2020</v>
      </c>
      <c r="B1684" t="s">
        <v>144</v>
      </c>
      <c r="C1684" t="s">
        <v>145</v>
      </c>
      <c r="D1684" t="s">
        <v>33</v>
      </c>
      <c r="E1684" t="s">
        <v>21</v>
      </c>
      <c r="F1684" s="4">
        <v>1</v>
      </c>
      <c r="G1684" s="6">
        <v>1</v>
      </c>
      <c r="H1684" s="3">
        <v>0</v>
      </c>
      <c r="I1684" s="3">
        <v>0</v>
      </c>
      <c r="J1684" s="3">
        <v>1</v>
      </c>
      <c r="K1684" s="4">
        <v>1</v>
      </c>
    </row>
    <row r="1685" spans="1:11">
      <c r="A1685" s="6">
        <v>2020</v>
      </c>
      <c r="B1685" t="s">
        <v>144</v>
      </c>
      <c r="C1685" t="s">
        <v>145</v>
      </c>
      <c r="D1685" t="s">
        <v>79</v>
      </c>
      <c r="E1685" t="s">
        <v>21</v>
      </c>
      <c r="F1685" s="4">
        <v>1</v>
      </c>
      <c r="G1685" s="6">
        <v>1</v>
      </c>
      <c r="H1685" s="3">
        <v>0</v>
      </c>
      <c r="I1685" s="3">
        <v>0</v>
      </c>
      <c r="J1685" s="3">
        <v>1</v>
      </c>
      <c r="K1685" s="4">
        <v>1</v>
      </c>
    </row>
    <row r="1686" spans="1:11">
      <c r="A1686" s="6">
        <v>2020</v>
      </c>
      <c r="B1686" t="s">
        <v>144</v>
      </c>
      <c r="C1686" t="s">
        <v>145</v>
      </c>
      <c r="D1686" t="s">
        <v>81</v>
      </c>
      <c r="E1686" t="s">
        <v>50</v>
      </c>
      <c r="F1686" s="4">
        <v>1</v>
      </c>
      <c r="G1686" s="6">
        <v>1</v>
      </c>
      <c r="H1686" s="3">
        <v>0</v>
      </c>
      <c r="I1686" s="3">
        <v>0</v>
      </c>
      <c r="J1686" s="3">
        <v>1</v>
      </c>
      <c r="K1686" s="4">
        <v>1</v>
      </c>
    </row>
    <row r="1687" spans="1:11">
      <c r="A1687" s="6">
        <v>2020</v>
      </c>
      <c r="B1687" t="s">
        <v>146</v>
      </c>
      <c r="C1687" t="s">
        <v>147</v>
      </c>
      <c r="D1687" t="s">
        <v>16</v>
      </c>
      <c r="E1687" t="s">
        <v>17</v>
      </c>
      <c r="F1687" s="4">
        <v>926462</v>
      </c>
      <c r="G1687" s="5">
        <v>86205</v>
      </c>
      <c r="H1687" s="3">
        <v>1.9E-3</v>
      </c>
      <c r="I1687" s="3">
        <v>1.8E-3</v>
      </c>
      <c r="J1687" s="3">
        <v>1</v>
      </c>
      <c r="K1687" s="4">
        <v>926462</v>
      </c>
    </row>
    <row r="1688" spans="1:11">
      <c r="A1688" s="6">
        <v>2020</v>
      </c>
      <c r="B1688" t="s">
        <v>146</v>
      </c>
      <c r="C1688" t="s">
        <v>147</v>
      </c>
      <c r="D1688" t="s">
        <v>95</v>
      </c>
      <c r="E1688" t="s">
        <v>96</v>
      </c>
      <c r="F1688" s="4">
        <v>372848</v>
      </c>
      <c r="G1688" s="5">
        <v>565960</v>
      </c>
      <c r="H1688" s="3">
        <v>1.7000000000000001E-2</v>
      </c>
      <c r="I1688" s="3">
        <v>2.0799999999999999E-2</v>
      </c>
      <c r="J1688" s="3">
        <v>1</v>
      </c>
      <c r="K1688" s="4">
        <v>372848</v>
      </c>
    </row>
    <row r="1689" spans="1:11">
      <c r="A1689" s="6">
        <v>2020</v>
      </c>
      <c r="B1689" t="s">
        <v>146</v>
      </c>
      <c r="C1689" t="s">
        <v>147</v>
      </c>
      <c r="D1689" t="s">
        <v>15</v>
      </c>
      <c r="F1689" s="4">
        <v>32723</v>
      </c>
      <c r="G1689" s="5">
        <v>38891</v>
      </c>
      <c r="J1689" s="3">
        <v>1</v>
      </c>
      <c r="K1689" s="4">
        <v>32723</v>
      </c>
    </row>
    <row r="1690" spans="1:11">
      <c r="A1690" s="6">
        <v>2020</v>
      </c>
      <c r="B1690" t="s">
        <v>146</v>
      </c>
      <c r="C1690" t="s">
        <v>147</v>
      </c>
      <c r="D1690" t="s">
        <v>27</v>
      </c>
      <c r="E1690" t="s">
        <v>26</v>
      </c>
      <c r="F1690" s="4">
        <v>28831</v>
      </c>
      <c r="G1690" s="5">
        <v>21911</v>
      </c>
      <c r="H1690" s="3">
        <v>1.1000000000000001E-3</v>
      </c>
      <c r="I1690" s="3">
        <v>1.1000000000000001E-3</v>
      </c>
      <c r="J1690" s="3">
        <v>1</v>
      </c>
      <c r="K1690" s="4">
        <v>28831</v>
      </c>
    </row>
    <row r="1691" spans="1:11">
      <c r="A1691" s="6">
        <v>2020</v>
      </c>
      <c r="B1691" t="s">
        <v>146</v>
      </c>
      <c r="C1691" t="s">
        <v>147</v>
      </c>
      <c r="D1691" t="s">
        <v>25</v>
      </c>
      <c r="E1691" t="s">
        <v>26</v>
      </c>
      <c r="F1691" s="4">
        <v>24435</v>
      </c>
      <c r="G1691" s="5">
        <v>43858</v>
      </c>
      <c r="H1691" s="3">
        <v>1E-3</v>
      </c>
      <c r="I1691" s="3">
        <v>7.000000000000001E-4</v>
      </c>
      <c r="J1691" s="3">
        <v>1</v>
      </c>
      <c r="K1691" s="4">
        <v>24435</v>
      </c>
    </row>
    <row r="1692" spans="1:11">
      <c r="A1692" s="6">
        <v>2020</v>
      </c>
      <c r="B1692" t="s">
        <v>146</v>
      </c>
      <c r="C1692" t="s">
        <v>147</v>
      </c>
      <c r="D1692" t="s">
        <v>18</v>
      </c>
      <c r="E1692" t="s">
        <v>19</v>
      </c>
      <c r="F1692" s="4">
        <v>19581</v>
      </c>
      <c r="G1692" s="5">
        <v>9769</v>
      </c>
      <c r="H1692" s="3">
        <v>2.5999999999999999E-3</v>
      </c>
      <c r="I1692" s="3">
        <v>3.0999999999999999E-3</v>
      </c>
      <c r="J1692" s="3">
        <v>1</v>
      </c>
      <c r="K1692" s="4">
        <v>19581</v>
      </c>
    </row>
    <row r="1693" spans="1:11">
      <c r="A1693" s="6">
        <v>2020</v>
      </c>
      <c r="B1693" t="s">
        <v>146</v>
      </c>
      <c r="C1693" t="s">
        <v>147</v>
      </c>
      <c r="D1693" t="s">
        <v>30</v>
      </c>
      <c r="E1693" t="s">
        <v>19</v>
      </c>
      <c r="F1693" s="4">
        <v>8681</v>
      </c>
      <c r="G1693" s="5">
        <v>3861</v>
      </c>
      <c r="H1693" s="3">
        <v>4.0000000000000002E-4</v>
      </c>
      <c r="I1693" s="3">
        <v>5.0000000000000001E-4</v>
      </c>
      <c r="J1693" s="3">
        <v>1</v>
      </c>
      <c r="K1693" s="4">
        <v>8681</v>
      </c>
    </row>
    <row r="1694" spans="1:11">
      <c r="A1694" s="6">
        <v>2020</v>
      </c>
      <c r="B1694" t="s">
        <v>146</v>
      </c>
      <c r="C1694" t="s">
        <v>147</v>
      </c>
      <c r="D1694" t="s">
        <v>29</v>
      </c>
      <c r="E1694" t="s">
        <v>19</v>
      </c>
      <c r="F1694" s="4">
        <v>5596</v>
      </c>
      <c r="G1694" s="5">
        <v>9327</v>
      </c>
      <c r="H1694" s="3">
        <v>8.0000000000000004E-4</v>
      </c>
      <c r="I1694" s="3">
        <v>8.9999999999999998E-4</v>
      </c>
      <c r="J1694" s="3">
        <v>1</v>
      </c>
      <c r="K1694" s="4">
        <v>5596</v>
      </c>
    </row>
    <row r="1695" spans="1:11">
      <c r="A1695" s="6">
        <v>2020</v>
      </c>
      <c r="B1695" t="s">
        <v>146</v>
      </c>
      <c r="C1695" t="s">
        <v>147</v>
      </c>
      <c r="D1695" t="s">
        <v>37</v>
      </c>
      <c r="E1695" t="s">
        <v>38</v>
      </c>
      <c r="F1695" s="4">
        <v>2132</v>
      </c>
      <c r="G1695" s="5">
        <v>2018</v>
      </c>
      <c r="H1695" s="3">
        <v>2.0000000000000001E-4</v>
      </c>
      <c r="I1695" s="3">
        <v>2.9999999999999997E-4</v>
      </c>
      <c r="J1695" s="3">
        <v>1</v>
      </c>
      <c r="K1695" s="4">
        <v>2132</v>
      </c>
    </row>
    <row r="1696" spans="1:11">
      <c r="A1696" s="6">
        <v>2020</v>
      </c>
      <c r="B1696" t="s">
        <v>146</v>
      </c>
      <c r="C1696" t="s">
        <v>147</v>
      </c>
      <c r="D1696" t="s">
        <v>41</v>
      </c>
      <c r="E1696" t="s">
        <v>26</v>
      </c>
      <c r="F1696" s="4">
        <v>2112</v>
      </c>
      <c r="G1696" s="5">
        <v>4126</v>
      </c>
      <c r="H1696" s="3">
        <v>4.0000000000000002E-4</v>
      </c>
      <c r="I1696" s="3">
        <v>2.0000000000000001E-4</v>
      </c>
      <c r="J1696" s="3">
        <v>1</v>
      </c>
      <c r="K1696" s="4">
        <v>2112</v>
      </c>
    </row>
    <row r="1697" spans="1:11">
      <c r="A1697" s="6">
        <v>2020</v>
      </c>
      <c r="B1697" t="s">
        <v>146</v>
      </c>
      <c r="C1697" t="s">
        <v>147</v>
      </c>
      <c r="D1697" t="s">
        <v>23</v>
      </c>
      <c r="E1697" t="s">
        <v>24</v>
      </c>
      <c r="F1697" s="4">
        <v>1829</v>
      </c>
      <c r="G1697" s="6">
        <v>331</v>
      </c>
      <c r="H1697" s="3">
        <v>0</v>
      </c>
      <c r="I1697" s="3">
        <v>0</v>
      </c>
      <c r="J1697" s="3">
        <v>1</v>
      </c>
      <c r="K1697" s="4">
        <v>1829</v>
      </c>
    </row>
    <row r="1698" spans="1:11">
      <c r="A1698" s="6">
        <v>2020</v>
      </c>
      <c r="B1698" t="s">
        <v>146</v>
      </c>
      <c r="C1698" t="s">
        <v>147</v>
      </c>
      <c r="D1698" t="s">
        <v>44</v>
      </c>
      <c r="E1698" t="s">
        <v>26</v>
      </c>
      <c r="F1698" s="4">
        <v>737</v>
      </c>
      <c r="G1698" s="5">
        <v>1013</v>
      </c>
      <c r="H1698" s="3">
        <v>2.0000000000000001E-4</v>
      </c>
      <c r="I1698" s="3">
        <v>2.0000000000000001E-4</v>
      </c>
      <c r="J1698" s="3">
        <v>1</v>
      </c>
      <c r="K1698" s="4">
        <v>737</v>
      </c>
    </row>
    <row r="1699" spans="1:11">
      <c r="A1699" s="6">
        <v>2020</v>
      </c>
      <c r="B1699" t="s">
        <v>146</v>
      </c>
      <c r="C1699" t="s">
        <v>147</v>
      </c>
      <c r="D1699" t="s">
        <v>60</v>
      </c>
      <c r="E1699" t="s">
        <v>43</v>
      </c>
      <c r="F1699" s="4">
        <v>612</v>
      </c>
      <c r="G1699" s="6">
        <v>125</v>
      </c>
      <c r="H1699" s="3">
        <v>1E-4</v>
      </c>
      <c r="I1699" s="3">
        <v>1E-4</v>
      </c>
      <c r="J1699" s="3">
        <v>1</v>
      </c>
      <c r="K1699" s="4">
        <v>612</v>
      </c>
    </row>
    <row r="1700" spans="1:11">
      <c r="A1700" s="6">
        <v>2020</v>
      </c>
      <c r="B1700" t="s">
        <v>146</v>
      </c>
      <c r="C1700" t="s">
        <v>147</v>
      </c>
      <c r="D1700" t="s">
        <v>73</v>
      </c>
      <c r="E1700" t="s">
        <v>21</v>
      </c>
      <c r="F1700" s="4">
        <v>475</v>
      </c>
      <c r="G1700" s="6">
        <v>292</v>
      </c>
      <c r="H1700" s="3">
        <v>5.0000000000000001E-4</v>
      </c>
      <c r="I1700" s="3">
        <v>5.9999999999999995E-4</v>
      </c>
      <c r="J1700" s="3">
        <v>1</v>
      </c>
      <c r="K1700" s="4">
        <v>475</v>
      </c>
    </row>
    <row r="1701" spans="1:11">
      <c r="A1701" s="6">
        <v>2020</v>
      </c>
      <c r="B1701" t="s">
        <v>146</v>
      </c>
      <c r="C1701" t="s">
        <v>147</v>
      </c>
      <c r="D1701" t="s">
        <v>52</v>
      </c>
      <c r="E1701" t="s">
        <v>53</v>
      </c>
      <c r="F1701" s="4">
        <v>397</v>
      </c>
      <c r="G1701" s="6">
        <v>407</v>
      </c>
      <c r="H1701" s="3">
        <v>5.9999999999999995E-4</v>
      </c>
      <c r="I1701" s="3">
        <v>5.9999999999999995E-4</v>
      </c>
      <c r="J1701" s="3">
        <v>1</v>
      </c>
      <c r="K1701" s="4">
        <v>397</v>
      </c>
    </row>
    <row r="1702" spans="1:11">
      <c r="A1702" s="6">
        <v>2020</v>
      </c>
      <c r="B1702" t="s">
        <v>146</v>
      </c>
      <c r="C1702" t="s">
        <v>147</v>
      </c>
      <c r="D1702" t="s">
        <v>28</v>
      </c>
      <c r="E1702" t="s">
        <v>24</v>
      </c>
      <c r="F1702" s="4">
        <v>374</v>
      </c>
      <c r="G1702" s="6">
        <v>423</v>
      </c>
      <c r="H1702" s="3">
        <v>0</v>
      </c>
      <c r="I1702" s="3">
        <v>0</v>
      </c>
      <c r="J1702" s="3">
        <v>1</v>
      </c>
      <c r="K1702" s="4">
        <v>374</v>
      </c>
    </row>
    <row r="1703" spans="1:11">
      <c r="A1703" s="6">
        <v>2020</v>
      </c>
      <c r="B1703" t="s">
        <v>146</v>
      </c>
      <c r="C1703" t="s">
        <v>147</v>
      </c>
      <c r="D1703" t="s">
        <v>56</v>
      </c>
      <c r="E1703" t="s">
        <v>57</v>
      </c>
      <c r="F1703" s="4">
        <v>292</v>
      </c>
      <c r="G1703" s="6">
        <v>667</v>
      </c>
      <c r="H1703" s="3">
        <v>0</v>
      </c>
      <c r="I1703" s="3">
        <v>0</v>
      </c>
      <c r="J1703" s="3">
        <v>1</v>
      </c>
      <c r="K1703" s="4">
        <v>292</v>
      </c>
    </row>
    <row r="1704" spans="1:11">
      <c r="A1704" s="6">
        <v>2020</v>
      </c>
      <c r="B1704" t="s">
        <v>146</v>
      </c>
      <c r="C1704" t="s">
        <v>147</v>
      </c>
      <c r="D1704" t="s">
        <v>46</v>
      </c>
      <c r="E1704" t="s">
        <v>40</v>
      </c>
      <c r="F1704" s="4">
        <v>268</v>
      </c>
      <c r="G1704" s="6">
        <v>265</v>
      </c>
      <c r="H1704" s="3">
        <v>0</v>
      </c>
      <c r="I1704" s="3">
        <v>0</v>
      </c>
      <c r="J1704" s="3">
        <v>1</v>
      </c>
      <c r="K1704" s="4">
        <v>268</v>
      </c>
    </row>
    <row r="1705" spans="1:11">
      <c r="A1705" s="6">
        <v>2020</v>
      </c>
      <c r="B1705" t="s">
        <v>146</v>
      </c>
      <c r="C1705" t="s">
        <v>147</v>
      </c>
      <c r="D1705" t="s">
        <v>49</v>
      </c>
      <c r="E1705" t="s">
        <v>50</v>
      </c>
      <c r="F1705" s="4">
        <v>103</v>
      </c>
      <c r="G1705" s="6">
        <v>21</v>
      </c>
      <c r="H1705" s="3">
        <v>2.0000000000000001E-4</v>
      </c>
      <c r="I1705" s="3">
        <v>2.0000000000000001E-4</v>
      </c>
      <c r="J1705" s="3">
        <v>1</v>
      </c>
      <c r="K1705" s="4">
        <v>103</v>
      </c>
    </row>
    <row r="1706" spans="1:11">
      <c r="A1706" s="6">
        <v>2020</v>
      </c>
      <c r="B1706" t="s">
        <v>146</v>
      </c>
      <c r="C1706" t="s">
        <v>147</v>
      </c>
      <c r="D1706" t="s">
        <v>67</v>
      </c>
      <c r="E1706" t="s">
        <v>68</v>
      </c>
      <c r="F1706" s="4">
        <v>94</v>
      </c>
      <c r="G1706" s="6">
        <v>529</v>
      </c>
      <c r="H1706" s="3">
        <v>0</v>
      </c>
      <c r="I1706" s="3">
        <v>0</v>
      </c>
      <c r="J1706" s="3">
        <v>1</v>
      </c>
      <c r="K1706" s="4">
        <v>94</v>
      </c>
    </row>
    <row r="1707" spans="1:11">
      <c r="A1707" s="6">
        <v>2020</v>
      </c>
      <c r="B1707" t="s">
        <v>146</v>
      </c>
      <c r="C1707" t="s">
        <v>147</v>
      </c>
      <c r="D1707" t="s">
        <v>34</v>
      </c>
      <c r="E1707" t="s">
        <v>21</v>
      </c>
      <c r="F1707" s="4">
        <v>90</v>
      </c>
      <c r="G1707" s="6">
        <v>90</v>
      </c>
      <c r="H1707" s="3">
        <v>3.0000000000000001E-3</v>
      </c>
      <c r="I1707" s="3">
        <v>3.0000000000000001E-3</v>
      </c>
      <c r="J1707" s="3">
        <v>1</v>
      </c>
      <c r="K1707" s="4">
        <v>90</v>
      </c>
    </row>
    <row r="1708" spans="1:11">
      <c r="A1708" s="6">
        <v>2020</v>
      </c>
      <c r="B1708" t="s">
        <v>146</v>
      </c>
      <c r="C1708" t="s">
        <v>147</v>
      </c>
      <c r="D1708" t="s">
        <v>64</v>
      </c>
      <c r="E1708" t="s">
        <v>50</v>
      </c>
      <c r="F1708" s="4">
        <v>32</v>
      </c>
      <c r="G1708" s="6">
        <v>28</v>
      </c>
      <c r="H1708" s="3">
        <v>1E-4</v>
      </c>
      <c r="I1708" s="3">
        <v>0</v>
      </c>
      <c r="J1708" s="3">
        <v>1</v>
      </c>
      <c r="K1708" s="4">
        <v>32</v>
      </c>
    </row>
    <row r="1709" spans="1:11">
      <c r="A1709" s="6">
        <v>2020</v>
      </c>
      <c r="B1709" t="s">
        <v>146</v>
      </c>
      <c r="C1709" t="s">
        <v>147</v>
      </c>
      <c r="D1709" t="s">
        <v>63</v>
      </c>
      <c r="E1709" t="s">
        <v>21</v>
      </c>
      <c r="F1709" s="4">
        <v>27</v>
      </c>
      <c r="G1709" s="6">
        <v>14</v>
      </c>
      <c r="H1709" s="3">
        <v>2.9999999999999997E-4</v>
      </c>
      <c r="I1709" s="3">
        <v>2.9999999999999997E-4</v>
      </c>
      <c r="J1709" s="3">
        <v>1</v>
      </c>
      <c r="K1709" s="4">
        <v>27</v>
      </c>
    </row>
    <row r="1710" spans="1:11">
      <c r="A1710" s="6">
        <v>2020</v>
      </c>
      <c r="B1710" t="s">
        <v>146</v>
      </c>
      <c r="C1710" t="s">
        <v>147</v>
      </c>
      <c r="D1710" t="s">
        <v>45</v>
      </c>
      <c r="E1710" t="s">
        <v>21</v>
      </c>
      <c r="F1710" s="4">
        <v>16</v>
      </c>
      <c r="G1710" s="6">
        <v>13</v>
      </c>
      <c r="H1710" s="3">
        <v>2.0000000000000001E-4</v>
      </c>
      <c r="I1710" s="3">
        <v>1E-4</v>
      </c>
      <c r="J1710" s="3">
        <v>1</v>
      </c>
      <c r="K1710" s="4">
        <v>16</v>
      </c>
    </row>
    <row r="1711" spans="1:11">
      <c r="A1711" s="6">
        <v>2020</v>
      </c>
      <c r="B1711" t="s">
        <v>146</v>
      </c>
      <c r="C1711" t="s">
        <v>147</v>
      </c>
      <c r="D1711" t="s">
        <v>83</v>
      </c>
      <c r="E1711" t="s">
        <v>21</v>
      </c>
      <c r="F1711" s="4">
        <v>12</v>
      </c>
      <c r="G1711" s="6">
        <v>59</v>
      </c>
      <c r="H1711" s="3">
        <v>4.0000000000000001E-3</v>
      </c>
      <c r="I1711" s="3">
        <v>3.3E-3</v>
      </c>
      <c r="J1711" s="3">
        <v>1</v>
      </c>
      <c r="K1711" s="4">
        <v>12</v>
      </c>
    </row>
    <row r="1712" spans="1:11">
      <c r="A1712" s="6">
        <v>2020</v>
      </c>
      <c r="B1712" t="s">
        <v>146</v>
      </c>
      <c r="C1712" t="s">
        <v>147</v>
      </c>
      <c r="D1712" t="s">
        <v>117</v>
      </c>
      <c r="E1712" t="s">
        <v>40</v>
      </c>
      <c r="F1712" s="4">
        <v>9</v>
      </c>
      <c r="G1712" s="6">
        <v>6</v>
      </c>
      <c r="H1712" s="3">
        <v>4.0000000000000002E-4</v>
      </c>
      <c r="I1712" s="3">
        <v>2.9999999999999997E-4</v>
      </c>
      <c r="J1712" s="3">
        <v>1</v>
      </c>
      <c r="K1712" s="4">
        <v>9</v>
      </c>
    </row>
    <row r="1713" spans="1:11">
      <c r="A1713" s="6">
        <v>2020</v>
      </c>
      <c r="B1713" t="s">
        <v>146</v>
      </c>
      <c r="C1713" t="s">
        <v>147</v>
      </c>
      <c r="D1713" t="s">
        <v>42</v>
      </c>
      <c r="E1713" t="s">
        <v>43</v>
      </c>
      <c r="F1713" s="4">
        <v>9</v>
      </c>
      <c r="G1713" s="6">
        <v>4</v>
      </c>
      <c r="H1713" s="3">
        <v>1E-4</v>
      </c>
      <c r="I1713" s="3">
        <v>1E-4</v>
      </c>
      <c r="J1713" s="3">
        <v>1</v>
      </c>
      <c r="K1713" s="4">
        <v>9</v>
      </c>
    </row>
    <row r="1714" spans="1:11">
      <c r="A1714" s="6">
        <v>2020</v>
      </c>
      <c r="B1714" t="s">
        <v>146</v>
      </c>
      <c r="C1714" t="s">
        <v>147</v>
      </c>
      <c r="D1714" t="s">
        <v>70</v>
      </c>
      <c r="E1714" t="s">
        <v>21</v>
      </c>
      <c r="F1714" s="4">
        <v>9</v>
      </c>
      <c r="G1714" s="6">
        <v>5</v>
      </c>
      <c r="H1714" s="3">
        <v>1E-4</v>
      </c>
      <c r="I1714" s="3">
        <v>2.0000000000000001E-4</v>
      </c>
      <c r="J1714" s="3">
        <v>1</v>
      </c>
      <c r="K1714" s="4">
        <v>9</v>
      </c>
    </row>
    <row r="1715" spans="1:11">
      <c r="A1715" s="6">
        <v>2020</v>
      </c>
      <c r="B1715" t="s">
        <v>146</v>
      </c>
      <c r="C1715" t="s">
        <v>147</v>
      </c>
      <c r="D1715" t="s">
        <v>51</v>
      </c>
      <c r="E1715" t="s">
        <v>21</v>
      </c>
      <c r="F1715" s="4">
        <v>9</v>
      </c>
      <c r="G1715" s="6">
        <v>8</v>
      </c>
      <c r="H1715" s="3">
        <v>2.0000000000000001E-4</v>
      </c>
      <c r="I1715" s="3">
        <v>1E-4</v>
      </c>
      <c r="J1715" s="3">
        <v>1</v>
      </c>
      <c r="K1715" s="4">
        <v>9</v>
      </c>
    </row>
    <row r="1716" spans="1:11">
      <c r="A1716" s="6">
        <v>2020</v>
      </c>
      <c r="B1716" t="s">
        <v>146</v>
      </c>
      <c r="C1716" t="s">
        <v>147</v>
      </c>
      <c r="D1716" t="s">
        <v>79</v>
      </c>
      <c r="E1716" t="s">
        <v>21</v>
      </c>
      <c r="F1716" s="4">
        <v>6</v>
      </c>
      <c r="G1716" s="6">
        <v>9</v>
      </c>
      <c r="H1716" s="3">
        <v>2.9999999999999997E-4</v>
      </c>
      <c r="I1716" s="3">
        <v>4.0000000000000002E-4</v>
      </c>
      <c r="J1716" s="3">
        <v>1</v>
      </c>
      <c r="K1716" s="4">
        <v>6</v>
      </c>
    </row>
    <row r="1717" spans="1:11">
      <c r="A1717" s="6">
        <v>2020</v>
      </c>
      <c r="B1717" t="s">
        <v>146</v>
      </c>
      <c r="C1717" t="s">
        <v>147</v>
      </c>
      <c r="D1717" t="s">
        <v>39</v>
      </c>
      <c r="E1717" t="s">
        <v>40</v>
      </c>
      <c r="F1717" s="4">
        <v>5</v>
      </c>
      <c r="G1717" s="6">
        <v>12</v>
      </c>
      <c r="H1717" s="3">
        <v>0</v>
      </c>
      <c r="I1717" s="3">
        <v>0</v>
      </c>
      <c r="J1717" s="3">
        <v>1</v>
      </c>
      <c r="K1717" s="4">
        <v>5</v>
      </c>
    </row>
    <row r="1718" spans="1:11">
      <c r="A1718" s="6">
        <v>2020</v>
      </c>
      <c r="B1718" t="s">
        <v>146</v>
      </c>
      <c r="C1718" t="s">
        <v>147</v>
      </c>
      <c r="D1718" t="s">
        <v>114</v>
      </c>
      <c r="E1718" t="s">
        <v>26</v>
      </c>
      <c r="F1718" s="4">
        <v>5</v>
      </c>
      <c r="G1718" s="6">
        <v>15</v>
      </c>
      <c r="H1718" s="3">
        <v>2.0000000000000001E-4</v>
      </c>
      <c r="I1718" s="3">
        <v>1E-4</v>
      </c>
      <c r="J1718" s="3">
        <v>1</v>
      </c>
      <c r="K1718" s="4">
        <v>5</v>
      </c>
    </row>
    <row r="1719" spans="1:11">
      <c r="A1719" s="6">
        <v>2020</v>
      </c>
      <c r="B1719" t="s">
        <v>146</v>
      </c>
      <c r="C1719" t="s">
        <v>147</v>
      </c>
      <c r="D1719" t="s">
        <v>33</v>
      </c>
      <c r="E1719" t="s">
        <v>21</v>
      </c>
      <c r="F1719" s="4">
        <v>3</v>
      </c>
      <c r="G1719" s="6">
        <v>3</v>
      </c>
      <c r="H1719" s="3">
        <v>1E-4</v>
      </c>
      <c r="I1719" s="3">
        <v>1E-4</v>
      </c>
      <c r="J1719" s="3">
        <v>1</v>
      </c>
      <c r="K1719" s="4">
        <v>3</v>
      </c>
    </row>
    <row r="1720" spans="1:11">
      <c r="A1720" s="6">
        <v>2020</v>
      </c>
      <c r="B1720" t="s">
        <v>146</v>
      </c>
      <c r="C1720" t="s">
        <v>147</v>
      </c>
      <c r="D1720" t="s">
        <v>81</v>
      </c>
      <c r="E1720" t="s">
        <v>50</v>
      </c>
      <c r="F1720" s="4">
        <v>3</v>
      </c>
      <c r="G1720" s="6">
        <v>2</v>
      </c>
      <c r="H1720" s="3">
        <v>0</v>
      </c>
      <c r="I1720" s="3">
        <v>0</v>
      </c>
      <c r="J1720" s="3">
        <v>1</v>
      </c>
      <c r="K1720" s="4">
        <v>3</v>
      </c>
    </row>
    <row r="1721" spans="1:11">
      <c r="A1721" s="6">
        <v>2020</v>
      </c>
      <c r="B1721" t="s">
        <v>146</v>
      </c>
      <c r="C1721" t="s">
        <v>147</v>
      </c>
      <c r="D1721" t="s">
        <v>85</v>
      </c>
      <c r="E1721" t="s">
        <v>21</v>
      </c>
      <c r="F1721" s="4">
        <v>2</v>
      </c>
      <c r="G1721" s="6">
        <v>7</v>
      </c>
      <c r="H1721" s="3">
        <v>1E-4</v>
      </c>
      <c r="I1721" s="3">
        <v>1.2999999999999999E-3</v>
      </c>
      <c r="J1721" s="3">
        <v>1</v>
      </c>
      <c r="K1721" s="4">
        <v>2</v>
      </c>
    </row>
    <row r="1722" spans="1:11">
      <c r="A1722" s="6">
        <v>2020</v>
      </c>
      <c r="B1722" t="s">
        <v>146</v>
      </c>
      <c r="C1722" t="s">
        <v>147</v>
      </c>
      <c r="D1722" t="s">
        <v>78</v>
      </c>
      <c r="E1722" t="s">
        <v>24</v>
      </c>
      <c r="F1722" s="4">
        <v>1</v>
      </c>
      <c r="G1722" s="6">
        <v>1</v>
      </c>
      <c r="H1722" s="3">
        <v>2.0000000000000001E-4</v>
      </c>
      <c r="I1722" s="3">
        <v>1E-4</v>
      </c>
      <c r="J1722" s="3">
        <v>1</v>
      </c>
      <c r="K1722" s="4">
        <v>1</v>
      </c>
    </row>
    <row r="1723" spans="1:11">
      <c r="A1723" s="6">
        <v>2020</v>
      </c>
      <c r="B1723" t="s">
        <v>148</v>
      </c>
      <c r="C1723" t="s">
        <v>149</v>
      </c>
      <c r="D1723" t="s">
        <v>16</v>
      </c>
      <c r="E1723" t="s">
        <v>17</v>
      </c>
      <c r="F1723" s="4">
        <v>1041473</v>
      </c>
      <c r="G1723" s="5">
        <v>105303</v>
      </c>
      <c r="H1723" s="3">
        <v>2.2000000000000001E-3</v>
      </c>
      <c r="I1723" s="3">
        <v>2.2000000000000001E-3</v>
      </c>
      <c r="J1723" s="3">
        <v>1</v>
      </c>
      <c r="K1723" s="4">
        <v>1041473</v>
      </c>
    </row>
    <row r="1724" spans="1:11">
      <c r="A1724" s="6">
        <v>2020</v>
      </c>
      <c r="B1724" t="s">
        <v>148</v>
      </c>
      <c r="C1724" t="s">
        <v>149</v>
      </c>
      <c r="D1724" t="s">
        <v>15</v>
      </c>
      <c r="F1724" s="4">
        <v>130806</v>
      </c>
      <c r="G1724" s="5">
        <v>89011</v>
      </c>
      <c r="J1724" s="3">
        <v>1</v>
      </c>
      <c r="K1724" s="4">
        <v>130806</v>
      </c>
    </row>
    <row r="1725" spans="1:11">
      <c r="A1725" s="6">
        <v>2020</v>
      </c>
      <c r="B1725" t="s">
        <v>148</v>
      </c>
      <c r="C1725" t="s">
        <v>149</v>
      </c>
      <c r="D1725" t="s">
        <v>18</v>
      </c>
      <c r="E1725" t="s">
        <v>19</v>
      </c>
      <c r="F1725" s="4">
        <v>30129</v>
      </c>
      <c r="G1725" s="5">
        <v>14272</v>
      </c>
      <c r="H1725" s="3">
        <v>4.0000000000000001E-3</v>
      </c>
      <c r="I1725" s="3">
        <v>4.5000000000000005E-3</v>
      </c>
      <c r="J1725" s="3">
        <v>1</v>
      </c>
      <c r="K1725" s="4">
        <v>30129</v>
      </c>
    </row>
    <row r="1726" spans="1:11">
      <c r="A1726" s="6">
        <v>2020</v>
      </c>
      <c r="B1726" t="s">
        <v>148</v>
      </c>
      <c r="C1726" t="s">
        <v>149</v>
      </c>
      <c r="D1726" t="s">
        <v>41</v>
      </c>
      <c r="E1726" t="s">
        <v>26</v>
      </c>
      <c r="F1726" s="4">
        <v>28004</v>
      </c>
      <c r="G1726" s="5">
        <v>114463</v>
      </c>
      <c r="H1726" s="3">
        <v>5.5000000000000005E-3</v>
      </c>
      <c r="I1726" s="3">
        <v>6.3E-3</v>
      </c>
      <c r="J1726" s="3">
        <v>1</v>
      </c>
      <c r="K1726" s="4">
        <v>28004</v>
      </c>
    </row>
    <row r="1727" spans="1:11">
      <c r="A1727" s="6">
        <v>2020</v>
      </c>
      <c r="B1727" t="s">
        <v>148</v>
      </c>
      <c r="C1727" t="s">
        <v>149</v>
      </c>
      <c r="D1727" t="s">
        <v>30</v>
      </c>
      <c r="E1727" t="s">
        <v>19</v>
      </c>
      <c r="F1727" s="4">
        <v>17333</v>
      </c>
      <c r="G1727" s="5">
        <v>7913</v>
      </c>
      <c r="H1727" s="3">
        <v>8.0000000000000004E-4</v>
      </c>
      <c r="I1727" s="3">
        <v>1E-3</v>
      </c>
      <c r="J1727" s="3">
        <v>1</v>
      </c>
      <c r="K1727" s="4">
        <v>17333</v>
      </c>
    </row>
    <row r="1728" spans="1:11">
      <c r="A1728" s="6">
        <v>2020</v>
      </c>
      <c r="B1728" t="s">
        <v>148</v>
      </c>
      <c r="C1728" t="s">
        <v>149</v>
      </c>
      <c r="D1728" t="s">
        <v>27</v>
      </c>
      <c r="E1728" t="s">
        <v>26</v>
      </c>
      <c r="F1728" s="4">
        <v>16814</v>
      </c>
      <c r="G1728" s="5">
        <v>14366</v>
      </c>
      <c r="H1728" s="3">
        <v>7.000000000000001E-4</v>
      </c>
      <c r="I1728" s="3">
        <v>7.000000000000001E-4</v>
      </c>
      <c r="J1728" s="3">
        <v>1</v>
      </c>
      <c r="K1728" s="4">
        <v>16814</v>
      </c>
    </row>
    <row r="1729" spans="1:11">
      <c r="A1729" s="6">
        <v>2020</v>
      </c>
      <c r="B1729" t="s">
        <v>148</v>
      </c>
      <c r="C1729" t="s">
        <v>149</v>
      </c>
      <c r="D1729" t="s">
        <v>95</v>
      </c>
      <c r="E1729" t="s">
        <v>96</v>
      </c>
      <c r="F1729" s="4">
        <v>15500</v>
      </c>
      <c r="G1729" s="5">
        <v>17988</v>
      </c>
      <c r="H1729" s="3">
        <v>7.000000000000001E-4</v>
      </c>
      <c r="I1729" s="3">
        <v>7.000000000000001E-4</v>
      </c>
      <c r="J1729" s="3">
        <v>1</v>
      </c>
      <c r="K1729" s="4">
        <v>15500</v>
      </c>
    </row>
    <row r="1730" spans="1:11">
      <c r="A1730" s="6">
        <v>2020</v>
      </c>
      <c r="B1730" t="s">
        <v>148</v>
      </c>
      <c r="C1730" t="s">
        <v>149</v>
      </c>
      <c r="D1730" t="s">
        <v>29</v>
      </c>
      <c r="E1730" t="s">
        <v>19</v>
      </c>
      <c r="F1730" s="4">
        <v>9896</v>
      </c>
      <c r="G1730" s="5">
        <v>15301</v>
      </c>
      <c r="H1730" s="3">
        <v>1.4000000000000002E-3</v>
      </c>
      <c r="I1730" s="3">
        <v>1.4000000000000002E-3</v>
      </c>
      <c r="J1730" s="3">
        <v>1</v>
      </c>
      <c r="K1730" s="4">
        <v>9896</v>
      </c>
    </row>
    <row r="1731" spans="1:11">
      <c r="A1731" s="6">
        <v>2020</v>
      </c>
      <c r="B1731" t="s">
        <v>148</v>
      </c>
      <c r="C1731" t="s">
        <v>149</v>
      </c>
      <c r="D1731" t="s">
        <v>37</v>
      </c>
      <c r="E1731" t="s">
        <v>38</v>
      </c>
      <c r="F1731" s="4">
        <v>2403</v>
      </c>
      <c r="G1731" s="5">
        <v>1873</v>
      </c>
      <c r="H1731" s="3">
        <v>2.9999999999999997E-4</v>
      </c>
      <c r="I1731" s="3">
        <v>2.9999999999999997E-4</v>
      </c>
      <c r="J1731" s="3">
        <v>1</v>
      </c>
      <c r="K1731" s="4">
        <v>2403</v>
      </c>
    </row>
    <row r="1732" spans="1:11">
      <c r="A1732" s="6">
        <v>2020</v>
      </c>
      <c r="B1732" t="s">
        <v>148</v>
      </c>
      <c r="C1732" t="s">
        <v>149</v>
      </c>
      <c r="D1732" t="s">
        <v>23</v>
      </c>
      <c r="E1732" t="s">
        <v>24</v>
      </c>
      <c r="F1732" s="4">
        <v>1619</v>
      </c>
      <c r="G1732" s="6">
        <v>295</v>
      </c>
      <c r="H1732" s="3">
        <v>0</v>
      </c>
      <c r="I1732" s="3">
        <v>0</v>
      </c>
      <c r="J1732" s="3">
        <v>1</v>
      </c>
      <c r="K1732" s="4">
        <v>1619</v>
      </c>
    </row>
    <row r="1733" spans="1:11">
      <c r="A1733" s="6">
        <v>2020</v>
      </c>
      <c r="B1733" t="s">
        <v>148</v>
      </c>
      <c r="C1733" t="s">
        <v>149</v>
      </c>
      <c r="D1733" t="s">
        <v>52</v>
      </c>
      <c r="E1733" t="s">
        <v>53</v>
      </c>
      <c r="F1733" s="4">
        <v>1396</v>
      </c>
      <c r="G1733" s="5">
        <v>1266</v>
      </c>
      <c r="H1733" s="3">
        <v>2E-3</v>
      </c>
      <c r="I1733" s="3">
        <v>1.8E-3</v>
      </c>
      <c r="J1733" s="3">
        <v>1</v>
      </c>
      <c r="K1733" s="4">
        <v>1396</v>
      </c>
    </row>
    <row r="1734" spans="1:11">
      <c r="A1734" s="6">
        <v>2020</v>
      </c>
      <c r="B1734" t="s">
        <v>148</v>
      </c>
      <c r="C1734" t="s">
        <v>149</v>
      </c>
      <c r="D1734" t="s">
        <v>56</v>
      </c>
      <c r="E1734" t="s">
        <v>57</v>
      </c>
      <c r="F1734" s="4">
        <v>929</v>
      </c>
      <c r="G1734" s="5">
        <v>2292</v>
      </c>
      <c r="H1734" s="3">
        <v>1E-4</v>
      </c>
      <c r="I1734" s="3">
        <v>1E-4</v>
      </c>
      <c r="J1734" s="3">
        <v>1</v>
      </c>
      <c r="K1734" s="4">
        <v>929</v>
      </c>
    </row>
    <row r="1735" spans="1:11">
      <c r="A1735" s="6">
        <v>2020</v>
      </c>
      <c r="B1735" t="s">
        <v>148</v>
      </c>
      <c r="C1735" t="s">
        <v>149</v>
      </c>
      <c r="D1735" t="s">
        <v>64</v>
      </c>
      <c r="E1735" t="s">
        <v>50</v>
      </c>
      <c r="F1735" s="4">
        <v>579</v>
      </c>
      <c r="G1735" s="5">
        <v>1069</v>
      </c>
      <c r="H1735" s="3">
        <v>1.1000000000000001E-3</v>
      </c>
      <c r="I1735" s="3">
        <v>1.8E-3</v>
      </c>
      <c r="J1735" s="3">
        <v>1</v>
      </c>
      <c r="K1735" s="4">
        <v>579</v>
      </c>
    </row>
    <row r="1736" spans="1:11">
      <c r="A1736" s="6">
        <v>2020</v>
      </c>
      <c r="B1736" t="s">
        <v>148</v>
      </c>
      <c r="C1736" t="s">
        <v>149</v>
      </c>
      <c r="D1736" t="s">
        <v>46</v>
      </c>
      <c r="E1736" t="s">
        <v>40</v>
      </c>
      <c r="F1736" s="4">
        <v>315</v>
      </c>
      <c r="G1736" s="6">
        <v>305</v>
      </c>
      <c r="H1736" s="3">
        <v>0</v>
      </c>
      <c r="I1736" s="3">
        <v>0</v>
      </c>
      <c r="J1736" s="3">
        <v>1</v>
      </c>
      <c r="K1736" s="4">
        <v>315</v>
      </c>
    </row>
    <row r="1737" spans="1:11">
      <c r="A1737" s="6">
        <v>2020</v>
      </c>
      <c r="B1737" t="s">
        <v>148</v>
      </c>
      <c r="C1737" t="s">
        <v>149</v>
      </c>
      <c r="D1737" t="s">
        <v>67</v>
      </c>
      <c r="E1737" t="s">
        <v>68</v>
      </c>
      <c r="F1737" s="4">
        <v>206</v>
      </c>
      <c r="G1737" s="6">
        <v>282</v>
      </c>
      <c r="H1737" s="3">
        <v>1E-4</v>
      </c>
      <c r="I1737" s="3">
        <v>0</v>
      </c>
      <c r="J1737" s="3">
        <v>1</v>
      </c>
      <c r="K1737" s="4">
        <v>206</v>
      </c>
    </row>
    <row r="1738" spans="1:11">
      <c r="A1738" s="6">
        <v>2020</v>
      </c>
      <c r="B1738" t="s">
        <v>148</v>
      </c>
      <c r="C1738" t="s">
        <v>149</v>
      </c>
      <c r="D1738" t="s">
        <v>44</v>
      </c>
      <c r="E1738" t="s">
        <v>26</v>
      </c>
      <c r="F1738" s="4">
        <v>205</v>
      </c>
      <c r="G1738" s="6">
        <v>272</v>
      </c>
      <c r="H1738" s="3">
        <v>1E-4</v>
      </c>
      <c r="I1738" s="3">
        <v>1E-4</v>
      </c>
      <c r="J1738" s="3">
        <v>1</v>
      </c>
      <c r="K1738" s="4">
        <v>205</v>
      </c>
    </row>
    <row r="1739" spans="1:11">
      <c r="A1739" s="6">
        <v>2020</v>
      </c>
      <c r="B1739" t="s">
        <v>148</v>
      </c>
      <c r="C1739" t="s">
        <v>149</v>
      </c>
      <c r="D1739" t="s">
        <v>71</v>
      </c>
      <c r="E1739" t="s">
        <v>72</v>
      </c>
      <c r="F1739" s="4">
        <v>189</v>
      </c>
      <c r="G1739" s="6">
        <v>906</v>
      </c>
      <c r="H1739" s="3">
        <v>0</v>
      </c>
      <c r="I1739" s="3">
        <v>0</v>
      </c>
      <c r="J1739" s="3">
        <v>1</v>
      </c>
      <c r="K1739" s="4">
        <v>189</v>
      </c>
    </row>
    <row r="1740" spans="1:11">
      <c r="A1740" s="6">
        <v>2020</v>
      </c>
      <c r="B1740" t="s">
        <v>148</v>
      </c>
      <c r="C1740" t="s">
        <v>149</v>
      </c>
      <c r="D1740" t="s">
        <v>73</v>
      </c>
      <c r="E1740" t="s">
        <v>21</v>
      </c>
      <c r="F1740" s="4">
        <v>142</v>
      </c>
      <c r="G1740" s="6">
        <v>103</v>
      </c>
      <c r="H1740" s="3">
        <v>2.0000000000000001E-4</v>
      </c>
      <c r="I1740" s="3">
        <v>2.0000000000000001E-4</v>
      </c>
      <c r="J1740" s="3">
        <v>1</v>
      </c>
      <c r="K1740" s="4">
        <v>142</v>
      </c>
    </row>
    <row r="1741" spans="1:11">
      <c r="A1741" s="6">
        <v>2020</v>
      </c>
      <c r="B1741" t="s">
        <v>148</v>
      </c>
      <c r="C1741" t="s">
        <v>149</v>
      </c>
      <c r="D1741" t="s">
        <v>28</v>
      </c>
      <c r="E1741" t="s">
        <v>24</v>
      </c>
      <c r="F1741" s="4">
        <v>105</v>
      </c>
      <c r="G1741" s="6">
        <v>117</v>
      </c>
      <c r="H1741" s="3">
        <v>0</v>
      </c>
      <c r="I1741" s="3">
        <v>0</v>
      </c>
      <c r="J1741" s="3">
        <v>1</v>
      </c>
      <c r="K1741" s="4">
        <v>105</v>
      </c>
    </row>
    <row r="1742" spans="1:11">
      <c r="A1742" s="6">
        <v>2020</v>
      </c>
      <c r="B1742" t="s">
        <v>148</v>
      </c>
      <c r="C1742" t="s">
        <v>149</v>
      </c>
      <c r="D1742" t="s">
        <v>25</v>
      </c>
      <c r="E1742" t="s">
        <v>26</v>
      </c>
      <c r="F1742" s="4">
        <v>63</v>
      </c>
      <c r="G1742" s="6">
        <v>96</v>
      </c>
      <c r="H1742" s="3">
        <v>0</v>
      </c>
      <c r="I1742" s="3">
        <v>0</v>
      </c>
      <c r="J1742" s="3">
        <v>1</v>
      </c>
      <c r="K1742" s="4">
        <v>63</v>
      </c>
    </row>
    <row r="1743" spans="1:11">
      <c r="A1743" s="6">
        <v>2020</v>
      </c>
      <c r="B1743" t="s">
        <v>148</v>
      </c>
      <c r="C1743" t="s">
        <v>149</v>
      </c>
      <c r="D1743" t="s">
        <v>74</v>
      </c>
      <c r="E1743" t="s">
        <v>24</v>
      </c>
      <c r="F1743" s="4">
        <v>43</v>
      </c>
      <c r="G1743" s="6">
        <v>340</v>
      </c>
      <c r="H1743" s="3">
        <v>0</v>
      </c>
      <c r="I1743" s="3">
        <v>0</v>
      </c>
      <c r="J1743" s="3">
        <v>1</v>
      </c>
      <c r="K1743" s="4">
        <v>43</v>
      </c>
    </row>
    <row r="1744" spans="1:11">
      <c r="A1744" s="6">
        <v>2020</v>
      </c>
      <c r="B1744" t="s">
        <v>148</v>
      </c>
      <c r="C1744" t="s">
        <v>149</v>
      </c>
      <c r="D1744" t="s">
        <v>39</v>
      </c>
      <c r="E1744" t="s">
        <v>40</v>
      </c>
      <c r="F1744" s="4">
        <v>43</v>
      </c>
      <c r="G1744" s="6">
        <v>69</v>
      </c>
      <c r="H1744" s="3">
        <v>1E-4</v>
      </c>
      <c r="I1744" s="3">
        <v>1E-4</v>
      </c>
      <c r="J1744" s="3">
        <v>1</v>
      </c>
      <c r="K1744" s="4">
        <v>43</v>
      </c>
    </row>
    <row r="1745" spans="1:11">
      <c r="A1745" s="6">
        <v>2020</v>
      </c>
      <c r="B1745" t="s">
        <v>148</v>
      </c>
      <c r="C1745" t="s">
        <v>149</v>
      </c>
      <c r="D1745" t="s">
        <v>33</v>
      </c>
      <c r="E1745" t="s">
        <v>21</v>
      </c>
      <c r="F1745" s="4">
        <v>38</v>
      </c>
      <c r="G1745" s="6">
        <v>33</v>
      </c>
      <c r="H1745" s="3">
        <v>8.0000000000000004E-4</v>
      </c>
      <c r="I1745" s="3">
        <v>5.9999999999999995E-4</v>
      </c>
      <c r="J1745" s="3">
        <v>1</v>
      </c>
      <c r="K1745" s="4">
        <v>38</v>
      </c>
    </row>
    <row r="1746" spans="1:11">
      <c r="A1746" s="6">
        <v>2020</v>
      </c>
      <c r="B1746" t="s">
        <v>148</v>
      </c>
      <c r="C1746" t="s">
        <v>149</v>
      </c>
      <c r="D1746" t="s">
        <v>63</v>
      </c>
      <c r="E1746" t="s">
        <v>21</v>
      </c>
      <c r="F1746" s="4">
        <v>36</v>
      </c>
      <c r="G1746" s="6">
        <v>21</v>
      </c>
      <c r="H1746" s="3">
        <v>4.0000000000000002E-4</v>
      </c>
      <c r="I1746" s="3">
        <v>4.0000000000000002E-4</v>
      </c>
      <c r="J1746" s="3">
        <v>1</v>
      </c>
      <c r="K1746" s="4">
        <v>36</v>
      </c>
    </row>
    <row r="1747" spans="1:11">
      <c r="A1747" s="6">
        <v>2020</v>
      </c>
      <c r="B1747" t="s">
        <v>148</v>
      </c>
      <c r="C1747" t="s">
        <v>149</v>
      </c>
      <c r="D1747" t="s">
        <v>63</v>
      </c>
      <c r="E1747" t="s">
        <v>21</v>
      </c>
      <c r="F1747" s="4">
        <v>20</v>
      </c>
      <c r="G1747" s="6">
        <v>9</v>
      </c>
      <c r="H1747" s="3">
        <v>1E-3</v>
      </c>
      <c r="I1747" s="3">
        <v>8.9999999999999998E-4</v>
      </c>
      <c r="J1747" s="3">
        <v>1</v>
      </c>
      <c r="K1747" s="4">
        <v>20</v>
      </c>
    </row>
    <row r="1748" spans="1:11">
      <c r="A1748" s="6">
        <v>2020</v>
      </c>
      <c r="B1748" t="s">
        <v>148</v>
      </c>
      <c r="C1748" t="s">
        <v>149</v>
      </c>
      <c r="D1748" t="s">
        <v>114</v>
      </c>
      <c r="E1748" t="s">
        <v>26</v>
      </c>
      <c r="F1748" s="4">
        <v>17</v>
      </c>
      <c r="G1748" s="6">
        <v>148</v>
      </c>
      <c r="H1748" s="3">
        <v>5.0000000000000001E-4</v>
      </c>
      <c r="I1748" s="3">
        <v>1.1000000000000001E-3</v>
      </c>
      <c r="J1748" s="3">
        <v>1</v>
      </c>
      <c r="K1748" s="4">
        <v>17</v>
      </c>
    </row>
    <row r="1749" spans="1:11">
      <c r="A1749" s="6">
        <v>2020</v>
      </c>
      <c r="B1749" t="s">
        <v>148</v>
      </c>
      <c r="C1749" t="s">
        <v>149</v>
      </c>
      <c r="D1749" t="s">
        <v>51</v>
      </c>
      <c r="E1749" t="s">
        <v>21</v>
      </c>
      <c r="F1749" s="4">
        <v>8</v>
      </c>
      <c r="G1749" s="6">
        <v>8</v>
      </c>
      <c r="H1749" s="3">
        <v>2.0000000000000001E-4</v>
      </c>
      <c r="I1749" s="3">
        <v>1E-4</v>
      </c>
      <c r="J1749" s="3">
        <v>1</v>
      </c>
      <c r="K1749" s="4">
        <v>8</v>
      </c>
    </row>
    <row r="1750" spans="1:11">
      <c r="A1750" s="6">
        <v>2020</v>
      </c>
      <c r="B1750" t="s">
        <v>148</v>
      </c>
      <c r="C1750" t="s">
        <v>149</v>
      </c>
      <c r="D1750" t="s">
        <v>70</v>
      </c>
      <c r="E1750" t="s">
        <v>21</v>
      </c>
      <c r="F1750" s="4">
        <v>7</v>
      </c>
      <c r="G1750" s="6">
        <v>12</v>
      </c>
      <c r="H1750" s="3">
        <v>1E-4</v>
      </c>
      <c r="I1750" s="3">
        <v>4.0000000000000002E-4</v>
      </c>
      <c r="J1750" s="3">
        <v>1</v>
      </c>
      <c r="K1750" s="4">
        <v>7</v>
      </c>
    </row>
    <row r="1751" spans="1:11">
      <c r="A1751" s="6">
        <v>2020</v>
      </c>
      <c r="B1751" t="s">
        <v>148</v>
      </c>
      <c r="C1751" t="s">
        <v>149</v>
      </c>
      <c r="D1751" t="s">
        <v>85</v>
      </c>
      <c r="E1751" t="s">
        <v>21</v>
      </c>
      <c r="F1751" s="4">
        <v>6</v>
      </c>
      <c r="G1751" s="6">
        <v>1</v>
      </c>
      <c r="H1751" s="3">
        <v>2.0000000000000001E-4</v>
      </c>
      <c r="I1751" s="3">
        <v>2.0000000000000001E-4</v>
      </c>
      <c r="J1751" s="3">
        <v>1</v>
      </c>
      <c r="K1751" s="4">
        <v>6</v>
      </c>
    </row>
    <row r="1752" spans="1:11">
      <c r="A1752" s="6">
        <v>2020</v>
      </c>
      <c r="B1752" t="s">
        <v>148</v>
      </c>
      <c r="C1752" t="s">
        <v>149</v>
      </c>
      <c r="D1752" t="s">
        <v>45</v>
      </c>
      <c r="E1752" t="s">
        <v>21</v>
      </c>
      <c r="F1752" s="4">
        <v>5</v>
      </c>
      <c r="G1752" s="6">
        <v>3</v>
      </c>
      <c r="H1752" s="3">
        <v>1E-4</v>
      </c>
      <c r="I1752" s="3">
        <v>0</v>
      </c>
      <c r="J1752" s="3">
        <v>1</v>
      </c>
      <c r="K1752" s="4">
        <v>5</v>
      </c>
    </row>
    <row r="1753" spans="1:11">
      <c r="A1753" s="6">
        <v>2020</v>
      </c>
      <c r="B1753" t="s">
        <v>148</v>
      </c>
      <c r="C1753" t="s">
        <v>149</v>
      </c>
      <c r="D1753" t="s">
        <v>34</v>
      </c>
      <c r="E1753" t="s">
        <v>21</v>
      </c>
      <c r="F1753" s="4">
        <v>4</v>
      </c>
      <c r="G1753" s="6">
        <v>4</v>
      </c>
      <c r="H1753" s="3">
        <v>1E-4</v>
      </c>
      <c r="I1753" s="3">
        <v>1E-4</v>
      </c>
      <c r="J1753" s="3">
        <v>1</v>
      </c>
      <c r="K1753" s="4">
        <v>4</v>
      </c>
    </row>
    <row r="1754" spans="1:11">
      <c r="A1754" s="6">
        <v>2020</v>
      </c>
      <c r="B1754" t="s">
        <v>148</v>
      </c>
      <c r="C1754" t="s">
        <v>149</v>
      </c>
      <c r="D1754" t="s">
        <v>78</v>
      </c>
      <c r="E1754" t="s">
        <v>24</v>
      </c>
      <c r="F1754" s="4">
        <v>3</v>
      </c>
      <c r="G1754" s="6">
        <v>4</v>
      </c>
      <c r="H1754" s="3">
        <v>5.9999999999999995E-4</v>
      </c>
      <c r="I1754" s="3">
        <v>5.0000000000000001E-4</v>
      </c>
      <c r="J1754" s="3">
        <v>1</v>
      </c>
      <c r="K1754" s="4">
        <v>3</v>
      </c>
    </row>
    <row r="1755" spans="1:11">
      <c r="A1755" s="6">
        <v>2020</v>
      </c>
      <c r="B1755" t="s">
        <v>148</v>
      </c>
      <c r="C1755" t="s">
        <v>149</v>
      </c>
      <c r="D1755" t="s">
        <v>42</v>
      </c>
      <c r="E1755" t="s">
        <v>43</v>
      </c>
      <c r="F1755" s="4">
        <v>2</v>
      </c>
      <c r="G1755" s="6">
        <v>1</v>
      </c>
      <c r="H1755" s="3">
        <v>0</v>
      </c>
      <c r="I1755" s="3">
        <v>0</v>
      </c>
      <c r="J1755" s="3">
        <v>1</v>
      </c>
      <c r="K1755" s="4">
        <v>2</v>
      </c>
    </row>
    <row r="1756" spans="1:11">
      <c r="A1756" s="6">
        <v>2020</v>
      </c>
      <c r="B1756" t="s">
        <v>148</v>
      </c>
      <c r="C1756" t="s">
        <v>149</v>
      </c>
      <c r="D1756" t="s">
        <v>81</v>
      </c>
      <c r="E1756" t="s">
        <v>50</v>
      </c>
      <c r="F1756" s="4">
        <v>1</v>
      </c>
      <c r="G1756" s="6">
        <v>1</v>
      </c>
      <c r="H1756" s="3">
        <v>0</v>
      </c>
      <c r="I1756" s="3">
        <v>0</v>
      </c>
      <c r="J1756" s="3">
        <v>1</v>
      </c>
      <c r="K1756" s="4">
        <v>1</v>
      </c>
    </row>
    <row r="1757" spans="1:11">
      <c r="A1757" s="6">
        <v>2020</v>
      </c>
      <c r="B1757" t="s">
        <v>148</v>
      </c>
      <c r="C1757" t="s">
        <v>149</v>
      </c>
      <c r="D1757" t="s">
        <v>84</v>
      </c>
      <c r="E1757" t="s">
        <v>21</v>
      </c>
      <c r="F1757" s="4">
        <v>1</v>
      </c>
      <c r="G1757" s="6">
        <v>1</v>
      </c>
      <c r="H1757" s="3">
        <v>8.9999999999999998E-4</v>
      </c>
      <c r="I1757" s="3">
        <v>1.1999999999999999E-3</v>
      </c>
      <c r="J1757" s="3">
        <v>1</v>
      </c>
      <c r="K1757" s="4">
        <v>1</v>
      </c>
    </row>
    <row r="1758" spans="1:11">
      <c r="A1758" s="6">
        <v>2020</v>
      </c>
      <c r="B1758" t="s">
        <v>148</v>
      </c>
      <c r="C1758" t="s">
        <v>149</v>
      </c>
      <c r="D1758" t="s">
        <v>60</v>
      </c>
      <c r="E1758" t="s">
        <v>43</v>
      </c>
      <c r="F1758" s="4">
        <v>1</v>
      </c>
      <c r="G1758" s="6">
        <v>1</v>
      </c>
      <c r="H1758" s="3">
        <v>0</v>
      </c>
      <c r="I1758" s="3">
        <v>0</v>
      </c>
      <c r="J1758" s="3">
        <v>1</v>
      </c>
      <c r="K1758" s="4">
        <v>1</v>
      </c>
    </row>
    <row r="1759" spans="1:11">
      <c r="A1759" s="6">
        <v>2020</v>
      </c>
      <c r="B1759" t="s">
        <v>150</v>
      </c>
      <c r="C1759" t="s">
        <v>151</v>
      </c>
      <c r="D1759" t="s">
        <v>16</v>
      </c>
      <c r="E1759" t="s">
        <v>17</v>
      </c>
      <c r="F1759" s="4">
        <v>328703</v>
      </c>
      <c r="G1759" s="5">
        <v>27161</v>
      </c>
      <c r="H1759" s="3">
        <v>7.000000000000001E-4</v>
      </c>
      <c r="I1759" s="3">
        <v>5.9999999999999995E-4</v>
      </c>
      <c r="J1759" s="3">
        <v>1</v>
      </c>
      <c r="K1759" s="4">
        <v>328703</v>
      </c>
    </row>
    <row r="1760" spans="1:11">
      <c r="A1760" s="6">
        <v>2020</v>
      </c>
      <c r="B1760" t="s">
        <v>150</v>
      </c>
      <c r="C1760" t="s">
        <v>151</v>
      </c>
      <c r="D1760" t="s">
        <v>95</v>
      </c>
      <c r="E1760" t="s">
        <v>96</v>
      </c>
      <c r="F1760" s="4">
        <v>86779</v>
      </c>
      <c r="G1760" s="5">
        <v>206904</v>
      </c>
      <c r="H1760" s="3">
        <v>4.0000000000000001E-3</v>
      </c>
      <c r="I1760" s="3">
        <v>7.6E-3</v>
      </c>
      <c r="J1760" s="3">
        <v>1</v>
      </c>
      <c r="K1760" s="4">
        <v>86779</v>
      </c>
    </row>
    <row r="1761" spans="1:11">
      <c r="A1761" s="6">
        <v>2020</v>
      </c>
      <c r="B1761" t="s">
        <v>150</v>
      </c>
      <c r="C1761" t="s">
        <v>151</v>
      </c>
      <c r="D1761" t="s">
        <v>67</v>
      </c>
      <c r="E1761" t="s">
        <v>68</v>
      </c>
      <c r="F1761" s="4">
        <v>10751</v>
      </c>
      <c r="G1761" s="5">
        <v>59772</v>
      </c>
      <c r="H1761" s="3">
        <v>3.4000000000000002E-3</v>
      </c>
      <c r="I1761" s="3">
        <v>3.8E-3</v>
      </c>
      <c r="J1761" s="3">
        <v>1</v>
      </c>
      <c r="K1761" s="4">
        <v>10751</v>
      </c>
    </row>
    <row r="1762" spans="1:11">
      <c r="A1762" s="6">
        <v>2020</v>
      </c>
      <c r="B1762" t="s">
        <v>150</v>
      </c>
      <c r="C1762" t="s">
        <v>151</v>
      </c>
      <c r="D1762" t="s">
        <v>30</v>
      </c>
      <c r="E1762" t="s">
        <v>19</v>
      </c>
      <c r="F1762" s="4">
        <v>8646</v>
      </c>
      <c r="G1762" s="5">
        <v>2551</v>
      </c>
      <c r="H1762" s="3">
        <v>4.0000000000000002E-4</v>
      </c>
      <c r="I1762" s="3">
        <v>2.9999999999999997E-4</v>
      </c>
      <c r="J1762" s="3">
        <v>1</v>
      </c>
      <c r="K1762" s="4">
        <v>8646</v>
      </c>
    </row>
    <row r="1763" spans="1:11">
      <c r="A1763" s="6">
        <v>2020</v>
      </c>
      <c r="B1763" t="s">
        <v>150</v>
      </c>
      <c r="C1763" t="s">
        <v>151</v>
      </c>
      <c r="D1763" t="s">
        <v>25</v>
      </c>
      <c r="E1763" t="s">
        <v>26</v>
      </c>
      <c r="F1763" s="4">
        <v>6251</v>
      </c>
      <c r="G1763" s="5">
        <v>10036</v>
      </c>
      <c r="H1763" s="3">
        <v>2.9999999999999997E-4</v>
      </c>
      <c r="I1763" s="3">
        <v>2.0000000000000001E-4</v>
      </c>
      <c r="J1763" s="3">
        <v>1</v>
      </c>
      <c r="K1763" s="4">
        <v>6251</v>
      </c>
    </row>
    <row r="1764" spans="1:11">
      <c r="A1764" s="6">
        <v>2020</v>
      </c>
      <c r="B1764" t="s">
        <v>150</v>
      </c>
      <c r="C1764" t="s">
        <v>151</v>
      </c>
      <c r="D1764" t="s">
        <v>20</v>
      </c>
      <c r="E1764" t="s">
        <v>21</v>
      </c>
      <c r="F1764" s="4">
        <v>3949</v>
      </c>
      <c r="G1764" s="6">
        <v>453</v>
      </c>
      <c r="H1764" s="3">
        <v>8.0000000000000004E-4</v>
      </c>
      <c r="I1764" s="3">
        <v>8.0000000000000004E-4</v>
      </c>
      <c r="J1764" s="3">
        <v>1</v>
      </c>
      <c r="K1764" s="4">
        <v>3949</v>
      </c>
    </row>
    <row r="1765" spans="1:11">
      <c r="A1765" s="6">
        <v>2020</v>
      </c>
      <c r="B1765" t="s">
        <v>150</v>
      </c>
      <c r="C1765" t="s">
        <v>151</v>
      </c>
      <c r="D1765" t="s">
        <v>27</v>
      </c>
      <c r="E1765" t="s">
        <v>26</v>
      </c>
      <c r="F1765" s="4">
        <v>3756</v>
      </c>
      <c r="G1765" s="5">
        <v>3121</v>
      </c>
      <c r="H1765" s="3">
        <v>1E-4</v>
      </c>
      <c r="I1765" s="3">
        <v>2.0000000000000001E-4</v>
      </c>
      <c r="J1765" s="3">
        <v>1</v>
      </c>
      <c r="K1765" s="4">
        <v>3756</v>
      </c>
    </row>
    <row r="1766" spans="1:11">
      <c r="A1766" s="6">
        <v>2020</v>
      </c>
      <c r="B1766" t="s">
        <v>150</v>
      </c>
      <c r="C1766" t="s">
        <v>151</v>
      </c>
      <c r="D1766" t="s">
        <v>64</v>
      </c>
      <c r="E1766" t="s">
        <v>50</v>
      </c>
      <c r="F1766" s="4">
        <v>2360</v>
      </c>
      <c r="G1766" s="5">
        <v>3046</v>
      </c>
      <c r="H1766" s="3">
        <v>4.5999999999999999E-3</v>
      </c>
      <c r="I1766" s="3">
        <v>5.1000000000000004E-3</v>
      </c>
      <c r="J1766" s="3">
        <v>1</v>
      </c>
      <c r="K1766" s="4">
        <v>2360</v>
      </c>
    </row>
    <row r="1767" spans="1:11">
      <c r="A1767" s="6">
        <v>2020</v>
      </c>
      <c r="B1767" t="s">
        <v>150</v>
      </c>
      <c r="C1767" t="s">
        <v>151</v>
      </c>
      <c r="D1767" t="s">
        <v>18</v>
      </c>
      <c r="E1767" t="s">
        <v>19</v>
      </c>
      <c r="F1767" s="4">
        <v>2205</v>
      </c>
      <c r="G1767" s="5">
        <v>1191</v>
      </c>
      <c r="H1767" s="3">
        <v>2.9999999999999997E-4</v>
      </c>
      <c r="I1767" s="3">
        <v>4.0000000000000002E-4</v>
      </c>
      <c r="J1767" s="3">
        <v>1</v>
      </c>
      <c r="K1767" s="4">
        <v>2205</v>
      </c>
    </row>
    <row r="1768" spans="1:11">
      <c r="A1768" s="6">
        <v>2020</v>
      </c>
      <c r="B1768" t="s">
        <v>150</v>
      </c>
      <c r="C1768" t="s">
        <v>151</v>
      </c>
      <c r="D1768" t="s">
        <v>56</v>
      </c>
      <c r="E1768" t="s">
        <v>57</v>
      </c>
      <c r="F1768" s="4">
        <v>1885</v>
      </c>
      <c r="G1768" s="5">
        <v>4201</v>
      </c>
      <c r="H1768" s="3">
        <v>2.9999999999999997E-4</v>
      </c>
      <c r="I1768" s="3">
        <v>2.0000000000000001E-4</v>
      </c>
      <c r="J1768" s="3">
        <v>1</v>
      </c>
      <c r="K1768" s="4">
        <v>1885</v>
      </c>
    </row>
    <row r="1769" spans="1:11">
      <c r="A1769" s="6">
        <v>2020</v>
      </c>
      <c r="B1769" t="s">
        <v>150</v>
      </c>
      <c r="C1769" t="s">
        <v>151</v>
      </c>
      <c r="D1769" t="s">
        <v>15</v>
      </c>
      <c r="F1769" s="4">
        <v>1701</v>
      </c>
      <c r="G1769" s="5">
        <v>1370</v>
      </c>
      <c r="J1769" s="3">
        <v>1</v>
      </c>
      <c r="K1769" s="4">
        <v>1701</v>
      </c>
    </row>
    <row r="1770" spans="1:11">
      <c r="A1770" s="6">
        <v>2020</v>
      </c>
      <c r="B1770" t="s">
        <v>150</v>
      </c>
      <c r="C1770" t="s">
        <v>151</v>
      </c>
      <c r="D1770" t="s">
        <v>37</v>
      </c>
      <c r="E1770" t="s">
        <v>38</v>
      </c>
      <c r="F1770" s="4">
        <v>1667</v>
      </c>
      <c r="G1770" s="5">
        <v>1371</v>
      </c>
      <c r="H1770" s="3">
        <v>2.0000000000000001E-4</v>
      </c>
      <c r="I1770" s="3">
        <v>2.0000000000000001E-4</v>
      </c>
      <c r="J1770" s="3">
        <v>1</v>
      </c>
      <c r="K1770" s="4">
        <v>1667</v>
      </c>
    </row>
    <row r="1771" spans="1:11">
      <c r="A1771" s="6">
        <v>2020</v>
      </c>
      <c r="B1771" t="s">
        <v>150</v>
      </c>
      <c r="C1771" t="s">
        <v>151</v>
      </c>
      <c r="D1771" t="s">
        <v>23</v>
      </c>
      <c r="E1771" t="s">
        <v>24</v>
      </c>
      <c r="F1771" s="4">
        <v>1265</v>
      </c>
      <c r="G1771" s="6">
        <v>281</v>
      </c>
      <c r="H1771" s="3">
        <v>0</v>
      </c>
      <c r="I1771" s="3">
        <v>0</v>
      </c>
      <c r="J1771" s="3">
        <v>1</v>
      </c>
      <c r="K1771" s="4">
        <v>1265</v>
      </c>
    </row>
    <row r="1772" spans="1:11">
      <c r="A1772" s="6">
        <v>2020</v>
      </c>
      <c r="B1772" t="s">
        <v>150</v>
      </c>
      <c r="C1772" t="s">
        <v>151</v>
      </c>
      <c r="D1772" t="s">
        <v>29</v>
      </c>
      <c r="E1772" t="s">
        <v>19</v>
      </c>
      <c r="F1772" s="4">
        <v>623</v>
      </c>
      <c r="G1772" s="6">
        <v>788</v>
      </c>
      <c r="H1772" s="3">
        <v>1E-4</v>
      </c>
      <c r="I1772" s="3">
        <v>1E-4</v>
      </c>
      <c r="J1772" s="3">
        <v>1</v>
      </c>
      <c r="K1772" s="4">
        <v>623</v>
      </c>
    </row>
    <row r="1773" spans="1:11">
      <c r="A1773" s="6">
        <v>2020</v>
      </c>
      <c r="B1773" t="s">
        <v>150</v>
      </c>
      <c r="C1773" t="s">
        <v>151</v>
      </c>
      <c r="D1773" t="s">
        <v>74</v>
      </c>
      <c r="E1773" t="s">
        <v>24</v>
      </c>
      <c r="F1773" s="4">
        <v>459</v>
      </c>
      <c r="G1773" s="5">
        <v>3749</v>
      </c>
      <c r="H1773" s="3">
        <v>1E-4</v>
      </c>
      <c r="I1773" s="3">
        <v>1E-4</v>
      </c>
      <c r="J1773" s="3">
        <v>1</v>
      </c>
      <c r="K1773" s="4">
        <v>459</v>
      </c>
    </row>
    <row r="1774" spans="1:11">
      <c r="A1774" s="6">
        <v>2020</v>
      </c>
      <c r="B1774" t="s">
        <v>150</v>
      </c>
      <c r="C1774" t="s">
        <v>151</v>
      </c>
      <c r="D1774" t="s">
        <v>41</v>
      </c>
      <c r="E1774" t="s">
        <v>26</v>
      </c>
      <c r="F1774" s="4">
        <v>359</v>
      </c>
      <c r="G1774" s="6">
        <v>666</v>
      </c>
      <c r="H1774" s="3">
        <v>1E-4</v>
      </c>
      <c r="I1774" s="3">
        <v>0</v>
      </c>
      <c r="J1774" s="3">
        <v>1</v>
      </c>
      <c r="K1774" s="4">
        <v>359</v>
      </c>
    </row>
    <row r="1775" spans="1:11">
      <c r="A1775" s="6">
        <v>2020</v>
      </c>
      <c r="B1775" t="s">
        <v>150</v>
      </c>
      <c r="C1775" t="s">
        <v>151</v>
      </c>
      <c r="D1775" t="s">
        <v>44</v>
      </c>
      <c r="E1775" t="s">
        <v>26</v>
      </c>
      <c r="F1775" s="4">
        <v>198</v>
      </c>
      <c r="G1775" s="6">
        <v>293</v>
      </c>
      <c r="H1775" s="3">
        <v>1E-4</v>
      </c>
      <c r="I1775" s="3">
        <v>1E-4</v>
      </c>
      <c r="J1775" s="3">
        <v>1</v>
      </c>
      <c r="K1775" s="4">
        <v>198</v>
      </c>
    </row>
    <row r="1776" spans="1:11">
      <c r="A1776" s="6">
        <v>2020</v>
      </c>
      <c r="B1776" t="s">
        <v>150</v>
      </c>
      <c r="C1776" t="s">
        <v>151</v>
      </c>
      <c r="D1776" t="s">
        <v>52</v>
      </c>
      <c r="E1776" t="s">
        <v>53</v>
      </c>
      <c r="F1776" s="4">
        <v>140</v>
      </c>
      <c r="G1776" s="6">
        <v>121</v>
      </c>
      <c r="H1776" s="3">
        <v>2.0000000000000001E-4</v>
      </c>
      <c r="I1776" s="3">
        <v>2.0000000000000001E-4</v>
      </c>
      <c r="J1776" s="3">
        <v>1</v>
      </c>
      <c r="K1776" s="4">
        <v>140</v>
      </c>
    </row>
    <row r="1777" spans="1:11">
      <c r="A1777" s="6">
        <v>2020</v>
      </c>
      <c r="B1777" t="s">
        <v>150</v>
      </c>
      <c r="C1777" t="s">
        <v>151</v>
      </c>
      <c r="D1777" t="s">
        <v>28</v>
      </c>
      <c r="E1777" t="s">
        <v>24</v>
      </c>
      <c r="F1777" s="4">
        <v>45</v>
      </c>
      <c r="G1777" s="6">
        <v>49</v>
      </c>
      <c r="H1777" s="3">
        <v>0</v>
      </c>
      <c r="I1777" s="3">
        <v>0</v>
      </c>
      <c r="J1777" s="3">
        <v>1</v>
      </c>
      <c r="K1777" s="4">
        <v>45</v>
      </c>
    </row>
    <row r="1778" spans="1:11">
      <c r="A1778" s="6">
        <v>2020</v>
      </c>
      <c r="B1778" t="s">
        <v>150</v>
      </c>
      <c r="C1778" t="s">
        <v>151</v>
      </c>
      <c r="D1778" t="s">
        <v>46</v>
      </c>
      <c r="E1778" t="s">
        <v>40</v>
      </c>
      <c r="F1778" s="4">
        <v>22</v>
      </c>
      <c r="G1778" s="6">
        <v>25</v>
      </c>
      <c r="H1778" s="3">
        <v>0</v>
      </c>
      <c r="I1778" s="3">
        <v>0</v>
      </c>
      <c r="J1778" s="3">
        <v>1</v>
      </c>
      <c r="K1778" s="4">
        <v>22</v>
      </c>
    </row>
    <row r="1779" spans="1:11">
      <c r="A1779" s="6">
        <v>2020</v>
      </c>
      <c r="B1779" t="s">
        <v>150</v>
      </c>
      <c r="C1779" t="s">
        <v>151</v>
      </c>
      <c r="D1779" t="s">
        <v>81</v>
      </c>
      <c r="E1779" t="s">
        <v>50</v>
      </c>
      <c r="F1779" s="4">
        <v>10</v>
      </c>
      <c r="G1779" s="6">
        <v>7</v>
      </c>
      <c r="H1779" s="3">
        <v>1E-4</v>
      </c>
      <c r="I1779" s="3">
        <v>1E-4</v>
      </c>
      <c r="J1779" s="3">
        <v>1</v>
      </c>
      <c r="K1779" s="4">
        <v>10</v>
      </c>
    </row>
    <row r="1780" spans="1:11">
      <c r="A1780" s="6">
        <v>2020</v>
      </c>
      <c r="B1780" t="s">
        <v>150</v>
      </c>
      <c r="C1780" t="s">
        <v>151</v>
      </c>
      <c r="D1780" t="s">
        <v>158</v>
      </c>
      <c r="E1780" t="s">
        <v>36</v>
      </c>
      <c r="F1780" s="4">
        <v>10</v>
      </c>
      <c r="G1780" s="6">
        <v>4</v>
      </c>
      <c r="H1780" s="3">
        <v>2.0000000000000001E-4</v>
      </c>
      <c r="I1780" s="3">
        <v>1E-4</v>
      </c>
      <c r="J1780" s="3">
        <v>1</v>
      </c>
      <c r="K1780" s="4">
        <v>10</v>
      </c>
    </row>
    <row r="1781" spans="1:11">
      <c r="A1781" s="6">
        <v>2020</v>
      </c>
      <c r="B1781" t="s">
        <v>150</v>
      </c>
      <c r="C1781" t="s">
        <v>151</v>
      </c>
      <c r="D1781" t="s">
        <v>115</v>
      </c>
      <c r="E1781" t="s">
        <v>24</v>
      </c>
      <c r="F1781" s="4">
        <v>7</v>
      </c>
      <c r="G1781" s="6">
        <v>4</v>
      </c>
      <c r="H1781" s="3">
        <v>1E-3</v>
      </c>
      <c r="I1781" s="3">
        <v>1.1000000000000001E-3</v>
      </c>
      <c r="J1781" s="3">
        <v>1</v>
      </c>
      <c r="K1781" s="4">
        <v>7</v>
      </c>
    </row>
    <row r="1782" spans="1:11">
      <c r="A1782" s="6">
        <v>2020</v>
      </c>
      <c r="B1782" t="s">
        <v>150</v>
      </c>
      <c r="C1782" t="s">
        <v>151</v>
      </c>
      <c r="D1782" t="s">
        <v>70</v>
      </c>
      <c r="E1782" t="s">
        <v>21</v>
      </c>
      <c r="F1782" s="4">
        <v>7</v>
      </c>
      <c r="G1782" s="6">
        <v>3</v>
      </c>
      <c r="H1782" s="3">
        <v>1E-4</v>
      </c>
      <c r="I1782" s="3">
        <v>1E-4</v>
      </c>
      <c r="J1782" s="3">
        <v>1</v>
      </c>
      <c r="K1782" s="4">
        <v>7</v>
      </c>
    </row>
    <row r="1783" spans="1:11">
      <c r="A1783" s="6">
        <v>2020</v>
      </c>
      <c r="B1783" t="s">
        <v>150</v>
      </c>
      <c r="C1783" t="s">
        <v>151</v>
      </c>
      <c r="D1783" t="s">
        <v>63</v>
      </c>
      <c r="E1783" t="s">
        <v>21</v>
      </c>
      <c r="F1783" s="4">
        <v>6</v>
      </c>
      <c r="G1783" s="6">
        <v>3</v>
      </c>
      <c r="H1783" s="3">
        <v>1E-4</v>
      </c>
      <c r="I1783" s="3">
        <v>1E-4</v>
      </c>
      <c r="J1783" s="3">
        <v>1</v>
      </c>
      <c r="K1783" s="4">
        <v>6</v>
      </c>
    </row>
    <row r="1784" spans="1:11">
      <c r="A1784" s="6">
        <v>2020</v>
      </c>
      <c r="B1784" t="s">
        <v>150</v>
      </c>
      <c r="C1784" t="s">
        <v>151</v>
      </c>
      <c r="D1784" t="s">
        <v>79</v>
      </c>
      <c r="E1784" t="s">
        <v>21</v>
      </c>
      <c r="F1784" s="4">
        <v>5</v>
      </c>
      <c r="G1784" s="6">
        <v>5</v>
      </c>
      <c r="H1784" s="3">
        <v>2.0000000000000001E-4</v>
      </c>
      <c r="I1784" s="3">
        <v>2.0000000000000001E-4</v>
      </c>
      <c r="J1784" s="3">
        <v>1</v>
      </c>
      <c r="K1784" s="4">
        <v>5</v>
      </c>
    </row>
    <row r="1785" spans="1:11">
      <c r="A1785" s="6">
        <v>2020</v>
      </c>
      <c r="B1785" t="s">
        <v>150</v>
      </c>
      <c r="C1785" t="s">
        <v>151</v>
      </c>
      <c r="D1785" t="s">
        <v>114</v>
      </c>
      <c r="E1785" t="s">
        <v>26</v>
      </c>
      <c r="F1785" s="4">
        <v>5</v>
      </c>
      <c r="G1785" s="6">
        <v>5</v>
      </c>
      <c r="H1785" s="3">
        <v>2.0000000000000001E-4</v>
      </c>
      <c r="I1785" s="3">
        <v>0</v>
      </c>
      <c r="J1785" s="3">
        <v>1</v>
      </c>
      <c r="K1785" s="4">
        <v>5</v>
      </c>
    </row>
    <row r="1786" spans="1:11">
      <c r="A1786" s="6">
        <v>2020</v>
      </c>
      <c r="B1786" t="s">
        <v>150</v>
      </c>
      <c r="C1786" t="s">
        <v>151</v>
      </c>
      <c r="D1786" t="s">
        <v>159</v>
      </c>
      <c r="E1786" t="s">
        <v>21</v>
      </c>
      <c r="F1786" s="4">
        <v>3</v>
      </c>
      <c r="G1786" s="6">
        <v>15</v>
      </c>
      <c r="H1786" s="3">
        <v>4.6999999999999993E-3</v>
      </c>
      <c r="I1786" s="3">
        <v>4.0999999999999995E-3</v>
      </c>
      <c r="J1786" s="3">
        <v>1</v>
      </c>
      <c r="K1786" s="4">
        <v>3</v>
      </c>
    </row>
    <row r="1787" spans="1:11">
      <c r="A1787" s="6">
        <v>2020</v>
      </c>
      <c r="B1787" t="s">
        <v>150</v>
      </c>
      <c r="C1787" t="s">
        <v>151</v>
      </c>
      <c r="D1787" t="s">
        <v>35</v>
      </c>
      <c r="E1787" t="s">
        <v>36</v>
      </c>
      <c r="F1787" s="4">
        <v>3</v>
      </c>
      <c r="G1787" s="6">
        <v>1</v>
      </c>
      <c r="H1787" s="3">
        <v>2.9999999999999997E-4</v>
      </c>
      <c r="I1787" s="3">
        <v>2.0000000000000001E-4</v>
      </c>
      <c r="J1787" s="3">
        <v>1</v>
      </c>
      <c r="K1787" s="4">
        <v>3</v>
      </c>
    </row>
    <row r="1788" spans="1:11">
      <c r="A1788" s="6">
        <v>2020</v>
      </c>
      <c r="B1788" t="s">
        <v>150</v>
      </c>
      <c r="C1788" t="s">
        <v>151</v>
      </c>
      <c r="D1788" t="s">
        <v>45</v>
      </c>
      <c r="E1788" t="s">
        <v>21</v>
      </c>
      <c r="F1788" s="4">
        <v>2</v>
      </c>
      <c r="G1788" s="6">
        <v>1</v>
      </c>
      <c r="H1788" s="3">
        <v>0</v>
      </c>
      <c r="I1788" s="3">
        <v>0</v>
      </c>
      <c r="J1788" s="3">
        <v>1</v>
      </c>
      <c r="K1788" s="4">
        <v>2</v>
      </c>
    </row>
    <row r="1789" spans="1:11">
      <c r="A1789" s="6">
        <v>2020</v>
      </c>
      <c r="B1789" t="s">
        <v>150</v>
      </c>
      <c r="C1789" t="s">
        <v>151</v>
      </c>
      <c r="D1789" t="s">
        <v>117</v>
      </c>
      <c r="E1789" t="s">
        <v>40</v>
      </c>
      <c r="F1789" s="4">
        <v>2</v>
      </c>
      <c r="G1789" s="6">
        <v>2</v>
      </c>
      <c r="H1789" s="3">
        <v>1E-4</v>
      </c>
      <c r="I1789" s="3">
        <v>1E-4</v>
      </c>
      <c r="J1789" s="3">
        <v>1</v>
      </c>
      <c r="K1789" s="4">
        <v>2</v>
      </c>
    </row>
    <row r="1790" spans="1:11">
      <c r="A1790" s="6">
        <v>2020</v>
      </c>
      <c r="B1790" t="s">
        <v>150</v>
      </c>
      <c r="C1790" t="s">
        <v>151</v>
      </c>
      <c r="D1790" t="s">
        <v>63</v>
      </c>
      <c r="E1790" t="s">
        <v>21</v>
      </c>
      <c r="F1790" s="4">
        <v>1</v>
      </c>
      <c r="G1790" s="6">
        <v>1</v>
      </c>
      <c r="H1790" s="3">
        <v>1E-4</v>
      </c>
      <c r="I1790" s="3">
        <v>1E-4</v>
      </c>
      <c r="J1790" s="3">
        <v>1</v>
      </c>
      <c r="K1790" s="4">
        <v>1</v>
      </c>
    </row>
    <row r="1791" spans="1:11">
      <c r="A1791" s="6">
        <v>2020</v>
      </c>
      <c r="B1791" t="s">
        <v>150</v>
      </c>
      <c r="C1791" t="s">
        <v>151</v>
      </c>
      <c r="D1791" t="s">
        <v>39</v>
      </c>
      <c r="E1791" t="s">
        <v>40</v>
      </c>
      <c r="F1791" s="4">
        <v>1</v>
      </c>
      <c r="G1791" s="6">
        <v>1</v>
      </c>
      <c r="H1791" s="3">
        <v>0</v>
      </c>
      <c r="I1791" s="3">
        <v>0</v>
      </c>
      <c r="J1791" s="3">
        <v>1</v>
      </c>
      <c r="K1791" s="4">
        <v>1</v>
      </c>
    </row>
    <row r="1792" spans="1:11">
      <c r="A1792" s="6">
        <v>2019</v>
      </c>
      <c r="B1792" t="s">
        <v>13</v>
      </c>
      <c r="C1792" t="s">
        <v>14</v>
      </c>
      <c r="D1792" t="s">
        <v>16</v>
      </c>
      <c r="E1792" t="s">
        <v>17</v>
      </c>
      <c r="F1792" s="4">
        <v>154186</v>
      </c>
      <c r="G1792" s="5">
        <v>18878</v>
      </c>
      <c r="H1792" s="3">
        <v>2.9999999999999997E-4</v>
      </c>
      <c r="I1792" s="3">
        <v>2.9999999999999997E-4</v>
      </c>
      <c r="J1792" s="3">
        <v>0.98540000000000005</v>
      </c>
      <c r="K1792" s="4">
        <v>156462.65</v>
      </c>
    </row>
    <row r="1793" spans="1:11">
      <c r="A1793" s="6">
        <v>2019</v>
      </c>
      <c r="B1793" t="s">
        <v>13</v>
      </c>
      <c r="C1793" t="s">
        <v>14</v>
      </c>
      <c r="D1793" t="s">
        <v>15</v>
      </c>
      <c r="F1793" s="4">
        <v>148748</v>
      </c>
      <c r="G1793" s="5">
        <v>1004210</v>
      </c>
      <c r="J1793" s="3">
        <v>0.98540000000000005</v>
      </c>
      <c r="K1793" s="4">
        <v>150944.35999999999</v>
      </c>
    </row>
    <row r="1794" spans="1:11">
      <c r="A1794" s="6">
        <v>2019</v>
      </c>
      <c r="B1794" t="s">
        <v>13</v>
      </c>
      <c r="C1794" t="s">
        <v>14</v>
      </c>
      <c r="D1794" t="s">
        <v>20</v>
      </c>
      <c r="E1794" t="s">
        <v>21</v>
      </c>
      <c r="F1794" s="4">
        <v>128465</v>
      </c>
      <c r="G1794" s="5">
        <v>18929</v>
      </c>
      <c r="H1794" s="3">
        <v>2.1000000000000001E-2</v>
      </c>
      <c r="I1794" s="3">
        <v>2.6699999999999998E-2</v>
      </c>
      <c r="J1794" s="3">
        <v>0.98540000000000005</v>
      </c>
      <c r="K1794" s="4">
        <v>130361.87</v>
      </c>
    </row>
    <row r="1795" spans="1:11">
      <c r="A1795" s="6">
        <v>2019</v>
      </c>
      <c r="B1795" t="s">
        <v>13</v>
      </c>
      <c r="C1795" t="s">
        <v>14</v>
      </c>
      <c r="D1795" t="s">
        <v>18</v>
      </c>
      <c r="E1795" t="s">
        <v>19</v>
      </c>
      <c r="F1795" s="4">
        <v>60672</v>
      </c>
      <c r="G1795" s="5">
        <v>21457</v>
      </c>
      <c r="H1795" s="3">
        <v>6.7000000000000002E-3</v>
      </c>
      <c r="I1795" s="3">
        <v>8.0000000000000002E-3</v>
      </c>
      <c r="J1795" s="3">
        <v>0.98540000000000005</v>
      </c>
      <c r="K1795" s="4">
        <v>61567.86</v>
      </c>
    </row>
    <row r="1796" spans="1:11">
      <c r="A1796" s="6">
        <v>2019</v>
      </c>
      <c r="B1796" t="s">
        <v>13</v>
      </c>
      <c r="C1796" t="s">
        <v>14</v>
      </c>
      <c r="D1796" t="s">
        <v>22</v>
      </c>
      <c r="E1796" t="s">
        <v>21</v>
      </c>
      <c r="F1796" s="4">
        <v>22569</v>
      </c>
      <c r="G1796" s="5">
        <v>6116</v>
      </c>
      <c r="H1796" s="3">
        <v>8.6E-3</v>
      </c>
      <c r="I1796" s="3">
        <v>9.1999999999999998E-3</v>
      </c>
      <c r="J1796" s="3">
        <v>0.98540000000000005</v>
      </c>
      <c r="K1796" s="4">
        <v>22902.25</v>
      </c>
    </row>
    <row r="1797" spans="1:11">
      <c r="A1797" s="6">
        <v>2019</v>
      </c>
      <c r="B1797" t="s">
        <v>13</v>
      </c>
      <c r="C1797" t="s">
        <v>14</v>
      </c>
      <c r="D1797" t="s">
        <v>23</v>
      </c>
      <c r="E1797" t="s">
        <v>24</v>
      </c>
      <c r="F1797" s="4">
        <v>16015</v>
      </c>
      <c r="G1797" s="5">
        <v>2907</v>
      </c>
      <c r="H1797" s="3">
        <v>1E-4</v>
      </c>
      <c r="I1797" s="3">
        <v>1E-4</v>
      </c>
      <c r="J1797" s="3">
        <v>0.98540000000000005</v>
      </c>
      <c r="K1797" s="4">
        <v>16251.47</v>
      </c>
    </row>
    <row r="1798" spans="1:11">
      <c r="A1798" s="6">
        <v>2019</v>
      </c>
      <c r="B1798" t="s">
        <v>13</v>
      </c>
      <c r="C1798" t="s">
        <v>14</v>
      </c>
      <c r="D1798" t="s">
        <v>27</v>
      </c>
      <c r="E1798" t="s">
        <v>26</v>
      </c>
      <c r="F1798" s="4">
        <v>8796</v>
      </c>
      <c r="G1798" s="5">
        <v>6152</v>
      </c>
      <c r="H1798" s="3">
        <v>2.0000000000000001E-4</v>
      </c>
      <c r="I1798" s="3">
        <v>2.0000000000000001E-4</v>
      </c>
      <c r="J1798" s="3">
        <v>0.98540000000000005</v>
      </c>
      <c r="K1798" s="4">
        <v>8925.8799999999992</v>
      </c>
    </row>
    <row r="1799" spans="1:11">
      <c r="A1799" s="6">
        <v>2019</v>
      </c>
      <c r="B1799" t="s">
        <v>13</v>
      </c>
      <c r="C1799" t="s">
        <v>14</v>
      </c>
      <c r="D1799" t="s">
        <v>25</v>
      </c>
      <c r="E1799" t="s">
        <v>26</v>
      </c>
      <c r="F1799" s="4">
        <v>6925</v>
      </c>
      <c r="G1799" s="5">
        <v>10196</v>
      </c>
      <c r="H1799" s="3">
        <v>2.0000000000000001E-4</v>
      </c>
      <c r="I1799" s="3">
        <v>2.0000000000000001E-4</v>
      </c>
      <c r="J1799" s="3">
        <v>0.98540000000000005</v>
      </c>
      <c r="K1799" s="4">
        <v>7027.25</v>
      </c>
    </row>
    <row r="1800" spans="1:11">
      <c r="A1800" s="6">
        <v>2019</v>
      </c>
      <c r="B1800" t="s">
        <v>13</v>
      </c>
      <c r="C1800" t="s">
        <v>14</v>
      </c>
      <c r="D1800" t="s">
        <v>30</v>
      </c>
      <c r="E1800" t="s">
        <v>19</v>
      </c>
      <c r="F1800" s="4">
        <v>1903</v>
      </c>
      <c r="G1800" s="6">
        <v>639</v>
      </c>
      <c r="H1800" s="3">
        <v>1E-4</v>
      </c>
      <c r="I1800" s="3">
        <v>1E-4</v>
      </c>
      <c r="J1800" s="3">
        <v>0.98540000000000005</v>
      </c>
      <c r="K1800" s="4">
        <v>1931.1</v>
      </c>
    </row>
    <row r="1801" spans="1:11">
      <c r="A1801" s="6">
        <v>2019</v>
      </c>
      <c r="B1801" t="s">
        <v>13</v>
      </c>
      <c r="C1801" t="s">
        <v>14</v>
      </c>
      <c r="D1801" t="s">
        <v>85</v>
      </c>
      <c r="E1801" t="s">
        <v>21</v>
      </c>
      <c r="F1801" s="4">
        <v>272</v>
      </c>
      <c r="G1801" s="6">
        <v>299</v>
      </c>
      <c r="H1801" s="3">
        <v>5.1999999999999998E-3</v>
      </c>
      <c r="I1801" s="3">
        <v>3.7900000000000003E-2</v>
      </c>
      <c r="J1801" s="3">
        <v>0.98540000000000005</v>
      </c>
      <c r="K1801" s="4">
        <v>276.02</v>
      </c>
    </row>
    <row r="1802" spans="1:11">
      <c r="A1802" s="6">
        <v>2019</v>
      </c>
      <c r="B1802" t="s">
        <v>13</v>
      </c>
      <c r="C1802" t="s">
        <v>14</v>
      </c>
      <c r="D1802" t="s">
        <v>64</v>
      </c>
      <c r="E1802" t="s">
        <v>50</v>
      </c>
      <c r="F1802" s="4">
        <v>258</v>
      </c>
      <c r="G1802" s="6">
        <v>241</v>
      </c>
      <c r="H1802" s="3">
        <v>4.0000000000000002E-4</v>
      </c>
      <c r="I1802" s="3">
        <v>2.9999999999999997E-4</v>
      </c>
      <c r="J1802" s="3">
        <v>0.98540000000000005</v>
      </c>
      <c r="K1802" s="4">
        <v>261.81</v>
      </c>
    </row>
    <row r="1803" spans="1:11">
      <c r="A1803" s="6">
        <v>2019</v>
      </c>
      <c r="B1803" t="s">
        <v>13</v>
      </c>
      <c r="C1803" t="s">
        <v>14</v>
      </c>
      <c r="D1803" t="s">
        <v>28</v>
      </c>
      <c r="E1803" t="s">
        <v>24</v>
      </c>
      <c r="F1803" s="4">
        <v>221</v>
      </c>
      <c r="G1803" s="6">
        <v>318</v>
      </c>
      <c r="H1803" s="3">
        <v>0</v>
      </c>
      <c r="I1803" s="3">
        <v>0</v>
      </c>
      <c r="J1803" s="3">
        <v>0.98540000000000005</v>
      </c>
      <c r="K1803" s="4">
        <v>224.26</v>
      </c>
    </row>
    <row r="1804" spans="1:11">
      <c r="A1804" s="6">
        <v>2019</v>
      </c>
      <c r="B1804" t="s">
        <v>13</v>
      </c>
      <c r="C1804" t="s">
        <v>14</v>
      </c>
      <c r="D1804" t="s">
        <v>34</v>
      </c>
      <c r="E1804" t="s">
        <v>21</v>
      </c>
      <c r="F1804" s="4">
        <v>193</v>
      </c>
      <c r="G1804" s="6">
        <v>193</v>
      </c>
      <c r="H1804" s="3">
        <v>1.15E-2</v>
      </c>
      <c r="I1804" s="3">
        <v>1.15E-2</v>
      </c>
      <c r="J1804" s="3">
        <v>0.98540000000000005</v>
      </c>
      <c r="K1804" s="4">
        <v>195.85</v>
      </c>
    </row>
    <row r="1805" spans="1:11">
      <c r="A1805" s="6">
        <v>2019</v>
      </c>
      <c r="B1805" t="s">
        <v>13</v>
      </c>
      <c r="C1805" t="s">
        <v>14</v>
      </c>
      <c r="D1805" t="s">
        <v>29</v>
      </c>
      <c r="E1805" t="s">
        <v>19</v>
      </c>
      <c r="F1805" s="4">
        <v>156</v>
      </c>
      <c r="G1805" s="6">
        <v>456</v>
      </c>
      <c r="H1805" s="3">
        <v>0</v>
      </c>
      <c r="I1805" s="3">
        <v>0</v>
      </c>
      <c r="J1805" s="3">
        <v>0.98540000000000005</v>
      </c>
      <c r="K1805" s="4">
        <v>158.30000000000001</v>
      </c>
    </row>
    <row r="1806" spans="1:11">
      <c r="A1806" s="6">
        <v>2019</v>
      </c>
      <c r="B1806" t="s">
        <v>13</v>
      </c>
      <c r="C1806" t="s">
        <v>14</v>
      </c>
      <c r="D1806" t="s">
        <v>31</v>
      </c>
      <c r="E1806" t="s">
        <v>24</v>
      </c>
      <c r="F1806" s="4">
        <v>72</v>
      </c>
      <c r="G1806" s="6">
        <v>17</v>
      </c>
      <c r="H1806" s="3">
        <v>2.9999999999999997E-4</v>
      </c>
      <c r="I1806" s="3">
        <v>2.9999999999999997E-4</v>
      </c>
      <c r="J1806" s="3">
        <v>0.98540000000000005</v>
      </c>
      <c r="K1806" s="4">
        <v>73.06</v>
      </c>
    </row>
    <row r="1807" spans="1:11">
      <c r="A1807" s="6">
        <v>2019</v>
      </c>
      <c r="B1807" t="s">
        <v>13</v>
      </c>
      <c r="C1807" t="s">
        <v>14</v>
      </c>
      <c r="D1807" t="s">
        <v>52</v>
      </c>
      <c r="E1807" t="s">
        <v>53</v>
      </c>
      <c r="F1807" s="4">
        <v>57</v>
      </c>
      <c r="G1807" s="6">
        <v>130</v>
      </c>
      <c r="H1807" s="3">
        <v>1E-4</v>
      </c>
      <c r="I1807" s="3">
        <v>1E-4</v>
      </c>
      <c r="J1807" s="3">
        <v>0.98540000000000005</v>
      </c>
      <c r="K1807" s="4">
        <v>57.84</v>
      </c>
    </row>
    <row r="1808" spans="1:11">
      <c r="A1808" s="6">
        <v>2019</v>
      </c>
      <c r="B1808" t="s">
        <v>13</v>
      </c>
      <c r="C1808" t="s">
        <v>14</v>
      </c>
      <c r="D1808" t="s">
        <v>39</v>
      </c>
      <c r="E1808" t="s">
        <v>40</v>
      </c>
      <c r="F1808" s="4">
        <v>55</v>
      </c>
      <c r="G1808" s="6">
        <v>110</v>
      </c>
      <c r="H1808" s="3">
        <v>1E-4</v>
      </c>
      <c r="I1808" s="3">
        <v>1E-4</v>
      </c>
      <c r="J1808" s="3">
        <v>0.98540000000000005</v>
      </c>
      <c r="K1808" s="4">
        <v>55.81</v>
      </c>
    </row>
    <row r="1809" spans="1:11">
      <c r="A1809" s="6">
        <v>2019</v>
      </c>
      <c r="B1809" t="s">
        <v>13</v>
      </c>
      <c r="C1809" t="s">
        <v>14</v>
      </c>
      <c r="D1809" t="s">
        <v>42</v>
      </c>
      <c r="E1809" t="s">
        <v>43</v>
      </c>
      <c r="F1809" s="4">
        <v>54</v>
      </c>
      <c r="G1809" s="6">
        <v>35</v>
      </c>
      <c r="H1809" s="3">
        <v>2.9999999999999997E-4</v>
      </c>
      <c r="I1809" s="3">
        <v>5.9999999999999995E-4</v>
      </c>
      <c r="J1809" s="3">
        <v>0.98540000000000005</v>
      </c>
      <c r="K1809" s="4">
        <v>54.8</v>
      </c>
    </row>
    <row r="1810" spans="1:11">
      <c r="A1810" s="6">
        <v>2019</v>
      </c>
      <c r="B1810" t="s">
        <v>13</v>
      </c>
      <c r="C1810" t="s">
        <v>14</v>
      </c>
      <c r="D1810" t="s">
        <v>37</v>
      </c>
      <c r="E1810" t="s">
        <v>38</v>
      </c>
      <c r="F1810" s="4">
        <v>50</v>
      </c>
      <c r="G1810" s="6">
        <v>27</v>
      </c>
      <c r="H1810" s="3">
        <v>0</v>
      </c>
      <c r="I1810" s="3">
        <v>0</v>
      </c>
      <c r="J1810" s="3">
        <v>0.98540000000000005</v>
      </c>
      <c r="K1810" s="4">
        <v>50.74</v>
      </c>
    </row>
    <row r="1811" spans="1:11">
      <c r="A1811" s="6">
        <v>2019</v>
      </c>
      <c r="B1811" t="s">
        <v>13</v>
      </c>
      <c r="C1811" t="s">
        <v>14</v>
      </c>
      <c r="D1811" t="s">
        <v>35</v>
      </c>
      <c r="E1811" t="s">
        <v>36</v>
      </c>
      <c r="F1811" s="4">
        <v>48</v>
      </c>
      <c r="G1811" s="6">
        <v>25</v>
      </c>
      <c r="H1811" s="3">
        <v>2.8000000000000004E-3</v>
      </c>
      <c r="I1811" s="3">
        <v>3.0999999999999999E-3</v>
      </c>
      <c r="J1811" s="3">
        <v>0.98540000000000005</v>
      </c>
      <c r="K1811" s="4">
        <v>48.71</v>
      </c>
    </row>
    <row r="1812" spans="1:11">
      <c r="A1812" s="6">
        <v>2019</v>
      </c>
      <c r="B1812" t="s">
        <v>13</v>
      </c>
      <c r="C1812" t="s">
        <v>14</v>
      </c>
      <c r="D1812" t="s">
        <v>33</v>
      </c>
      <c r="E1812" t="s">
        <v>21</v>
      </c>
      <c r="F1812" s="4">
        <v>42</v>
      </c>
      <c r="G1812" s="6">
        <v>45</v>
      </c>
      <c r="H1812" s="3">
        <v>8.9999999999999998E-4</v>
      </c>
      <c r="I1812" s="3">
        <v>8.0000000000000004E-4</v>
      </c>
      <c r="J1812" s="3">
        <v>0.98540000000000005</v>
      </c>
      <c r="K1812" s="4">
        <v>42.62</v>
      </c>
    </row>
    <row r="1813" spans="1:11">
      <c r="A1813" s="6">
        <v>2019</v>
      </c>
      <c r="B1813" t="s">
        <v>13</v>
      </c>
      <c r="C1813" t="s">
        <v>14</v>
      </c>
      <c r="D1813" t="s">
        <v>49</v>
      </c>
      <c r="E1813" t="s">
        <v>50</v>
      </c>
      <c r="F1813" s="4">
        <v>42</v>
      </c>
      <c r="G1813" s="6">
        <v>9</v>
      </c>
      <c r="H1813" s="3">
        <v>1E-4</v>
      </c>
      <c r="I1813" s="3">
        <v>1E-4</v>
      </c>
      <c r="J1813" s="3">
        <v>0.98540000000000005</v>
      </c>
      <c r="K1813" s="4">
        <v>42.62</v>
      </c>
    </row>
    <row r="1814" spans="1:11">
      <c r="A1814" s="6">
        <v>2019</v>
      </c>
      <c r="B1814" t="s">
        <v>13</v>
      </c>
      <c r="C1814" t="s">
        <v>14</v>
      </c>
      <c r="D1814" t="s">
        <v>44</v>
      </c>
      <c r="E1814" t="s">
        <v>26</v>
      </c>
      <c r="F1814" s="4">
        <v>42</v>
      </c>
      <c r="G1814" s="6">
        <v>94</v>
      </c>
      <c r="H1814" s="3">
        <v>0</v>
      </c>
      <c r="I1814" s="3">
        <v>0</v>
      </c>
      <c r="J1814" s="3">
        <v>0.98540000000000005</v>
      </c>
      <c r="K1814" s="4">
        <v>42.62</v>
      </c>
    </row>
    <row r="1815" spans="1:11">
      <c r="A1815" s="6">
        <v>2019</v>
      </c>
      <c r="B1815" t="s">
        <v>13</v>
      </c>
      <c r="C1815" t="s">
        <v>14</v>
      </c>
      <c r="D1815" t="s">
        <v>46</v>
      </c>
      <c r="E1815" t="s">
        <v>40</v>
      </c>
      <c r="F1815" s="4">
        <v>35</v>
      </c>
      <c r="G1815" s="6">
        <v>63</v>
      </c>
      <c r="H1815" s="3">
        <v>0</v>
      </c>
      <c r="I1815" s="3">
        <v>0</v>
      </c>
      <c r="J1815" s="3">
        <v>0.98540000000000005</v>
      </c>
      <c r="K1815" s="4">
        <v>35.520000000000003</v>
      </c>
    </row>
    <row r="1816" spans="1:11">
      <c r="A1816" s="6">
        <v>2019</v>
      </c>
      <c r="B1816" t="s">
        <v>13</v>
      </c>
      <c r="C1816" t="s">
        <v>14</v>
      </c>
      <c r="D1816" t="s">
        <v>41</v>
      </c>
      <c r="E1816" t="s">
        <v>26</v>
      </c>
      <c r="F1816" s="4">
        <v>12</v>
      </c>
      <c r="G1816" s="6">
        <v>25</v>
      </c>
      <c r="H1816" s="3">
        <v>0</v>
      </c>
      <c r="I1816" s="3">
        <v>0</v>
      </c>
      <c r="J1816" s="3">
        <v>0.98540000000000005</v>
      </c>
      <c r="K1816" s="4">
        <v>12.18</v>
      </c>
    </row>
    <row r="1817" spans="1:11">
      <c r="A1817" s="6">
        <v>2019</v>
      </c>
      <c r="B1817" t="s">
        <v>13</v>
      </c>
      <c r="C1817" t="s">
        <v>14</v>
      </c>
      <c r="D1817" t="s">
        <v>60</v>
      </c>
      <c r="E1817" t="s">
        <v>43</v>
      </c>
      <c r="F1817" s="4">
        <v>3</v>
      </c>
      <c r="G1817" s="6">
        <v>1</v>
      </c>
      <c r="H1817" s="3">
        <v>0</v>
      </c>
      <c r="I1817" s="3">
        <v>0</v>
      </c>
      <c r="J1817" s="3">
        <v>0.98540000000000005</v>
      </c>
      <c r="K1817" s="4">
        <v>3.04</v>
      </c>
    </row>
    <row r="1818" spans="1:11">
      <c r="A1818" s="6">
        <v>2019</v>
      </c>
      <c r="B1818" t="s">
        <v>13</v>
      </c>
      <c r="C1818" t="s">
        <v>14</v>
      </c>
      <c r="D1818" t="s">
        <v>67</v>
      </c>
      <c r="E1818" t="s">
        <v>68</v>
      </c>
      <c r="F1818" s="4">
        <v>1</v>
      </c>
      <c r="G1818" s="6">
        <v>3</v>
      </c>
      <c r="H1818" s="3">
        <v>0</v>
      </c>
      <c r="I1818" s="3">
        <v>0</v>
      </c>
      <c r="J1818" s="3">
        <v>0.98540000000000005</v>
      </c>
      <c r="K1818" s="4">
        <v>1.01</v>
      </c>
    </row>
    <row r="1819" spans="1:11">
      <c r="A1819" s="6">
        <v>2019</v>
      </c>
      <c r="B1819" t="s">
        <v>47</v>
      </c>
      <c r="C1819" t="s">
        <v>48</v>
      </c>
      <c r="D1819" t="s">
        <v>18</v>
      </c>
      <c r="E1819" t="s">
        <v>19</v>
      </c>
      <c r="F1819" s="4">
        <v>24728</v>
      </c>
      <c r="G1819" s="5">
        <v>7025</v>
      </c>
      <c r="H1819" s="3">
        <v>2.7000000000000001E-3</v>
      </c>
      <c r="I1819" s="3">
        <v>2.5999999999999999E-3</v>
      </c>
      <c r="J1819" s="3">
        <v>0.98540000000000005</v>
      </c>
      <c r="K1819" s="4">
        <v>25093.119999999999</v>
      </c>
    </row>
    <row r="1820" spans="1:11">
      <c r="A1820" s="6">
        <v>2019</v>
      </c>
      <c r="B1820" t="s">
        <v>47</v>
      </c>
      <c r="C1820" t="s">
        <v>48</v>
      </c>
      <c r="D1820" t="s">
        <v>27</v>
      </c>
      <c r="E1820" t="s">
        <v>26</v>
      </c>
      <c r="F1820" s="4">
        <v>6841</v>
      </c>
      <c r="G1820" s="5">
        <v>4741</v>
      </c>
      <c r="H1820" s="3">
        <v>2.0000000000000001E-4</v>
      </c>
      <c r="I1820" s="3">
        <v>2.0000000000000001E-4</v>
      </c>
      <c r="J1820" s="3">
        <v>0.98540000000000005</v>
      </c>
      <c r="K1820" s="4">
        <v>6942.01</v>
      </c>
    </row>
    <row r="1821" spans="1:11">
      <c r="A1821" s="6">
        <v>2019</v>
      </c>
      <c r="B1821" t="s">
        <v>47</v>
      </c>
      <c r="C1821" t="s">
        <v>48</v>
      </c>
      <c r="D1821" t="s">
        <v>110</v>
      </c>
      <c r="E1821" t="s">
        <v>24</v>
      </c>
      <c r="F1821" s="4">
        <v>3607</v>
      </c>
      <c r="G1821" s="5">
        <v>1633</v>
      </c>
      <c r="H1821" s="3">
        <v>8.0000000000000004E-4</v>
      </c>
      <c r="I1821" s="3">
        <v>8.0000000000000004E-4</v>
      </c>
      <c r="J1821" s="3">
        <v>0.98540000000000005</v>
      </c>
      <c r="K1821" s="4">
        <v>3660.26</v>
      </c>
    </row>
    <row r="1822" spans="1:11">
      <c r="A1822" s="6">
        <v>2019</v>
      </c>
      <c r="B1822" t="s">
        <v>47</v>
      </c>
      <c r="C1822" t="s">
        <v>48</v>
      </c>
      <c r="D1822" t="s">
        <v>15</v>
      </c>
      <c r="F1822" s="4">
        <v>3266</v>
      </c>
      <c r="G1822" s="5">
        <v>3912</v>
      </c>
      <c r="J1822" s="3">
        <v>0.98540000000000005</v>
      </c>
      <c r="K1822" s="4">
        <v>3314.22</v>
      </c>
    </row>
    <row r="1823" spans="1:11">
      <c r="A1823" s="6">
        <v>2019</v>
      </c>
      <c r="B1823" t="s">
        <v>47</v>
      </c>
      <c r="C1823" t="s">
        <v>48</v>
      </c>
      <c r="D1823" t="s">
        <v>52</v>
      </c>
      <c r="E1823" t="s">
        <v>53</v>
      </c>
      <c r="F1823" s="4">
        <v>443</v>
      </c>
      <c r="G1823" s="6">
        <v>271</v>
      </c>
      <c r="H1823" s="3">
        <v>4.0000000000000002E-4</v>
      </c>
      <c r="I1823" s="3">
        <v>2.9999999999999997E-4</v>
      </c>
      <c r="J1823" s="3">
        <v>0.98540000000000005</v>
      </c>
      <c r="K1823" s="4">
        <v>449.54</v>
      </c>
    </row>
    <row r="1824" spans="1:11">
      <c r="A1824" s="6">
        <v>2019</v>
      </c>
      <c r="B1824" t="s">
        <v>47</v>
      </c>
      <c r="C1824" t="s">
        <v>48</v>
      </c>
      <c r="D1824" t="s">
        <v>160</v>
      </c>
      <c r="E1824" t="s">
        <v>36</v>
      </c>
      <c r="F1824" s="4">
        <v>200</v>
      </c>
      <c r="G1824" s="6">
        <v>84</v>
      </c>
      <c r="H1824" s="3">
        <v>1E-4</v>
      </c>
      <c r="I1824" s="3">
        <v>1E-4</v>
      </c>
      <c r="J1824" s="3">
        <v>0.98540000000000005</v>
      </c>
      <c r="K1824" s="4">
        <v>202.95</v>
      </c>
    </row>
    <row r="1825" spans="1:11">
      <c r="A1825" s="6">
        <v>2019</v>
      </c>
      <c r="B1825" t="s">
        <v>47</v>
      </c>
      <c r="C1825" t="s">
        <v>48</v>
      </c>
      <c r="D1825" t="s">
        <v>64</v>
      </c>
      <c r="E1825" t="s">
        <v>50</v>
      </c>
      <c r="F1825" s="4">
        <v>125</v>
      </c>
      <c r="G1825" s="6">
        <v>97</v>
      </c>
      <c r="H1825" s="3">
        <v>2.0000000000000001E-4</v>
      </c>
      <c r="I1825" s="3">
        <v>1E-4</v>
      </c>
      <c r="J1825" s="3">
        <v>0.98540000000000005</v>
      </c>
      <c r="K1825" s="4">
        <v>126.85</v>
      </c>
    </row>
    <row r="1826" spans="1:11">
      <c r="A1826" s="6">
        <v>2019</v>
      </c>
      <c r="B1826" t="s">
        <v>47</v>
      </c>
      <c r="C1826" t="s">
        <v>48</v>
      </c>
      <c r="D1826" t="s">
        <v>46</v>
      </c>
      <c r="E1826" t="s">
        <v>40</v>
      </c>
      <c r="F1826" s="4">
        <v>100</v>
      </c>
      <c r="G1826" s="6">
        <v>108</v>
      </c>
      <c r="H1826" s="3">
        <v>0</v>
      </c>
      <c r="I1826" s="3">
        <v>0</v>
      </c>
      <c r="J1826" s="3">
        <v>0.98540000000000005</v>
      </c>
      <c r="K1826" s="4">
        <v>101.48</v>
      </c>
    </row>
    <row r="1827" spans="1:11">
      <c r="A1827" s="6">
        <v>2019</v>
      </c>
      <c r="B1827" t="s">
        <v>47</v>
      </c>
      <c r="C1827" t="s">
        <v>48</v>
      </c>
      <c r="D1827" t="s">
        <v>44</v>
      </c>
      <c r="E1827" t="s">
        <v>26</v>
      </c>
      <c r="F1827" s="4">
        <v>95</v>
      </c>
      <c r="G1827" s="6">
        <v>122</v>
      </c>
      <c r="H1827" s="3">
        <v>0</v>
      </c>
      <c r="I1827" s="3">
        <v>0</v>
      </c>
      <c r="J1827" s="3">
        <v>0.98540000000000005</v>
      </c>
      <c r="K1827" s="4">
        <v>96.4</v>
      </c>
    </row>
    <row r="1828" spans="1:11">
      <c r="A1828" s="6">
        <v>2019</v>
      </c>
      <c r="B1828" t="s">
        <v>47</v>
      </c>
      <c r="C1828" t="s">
        <v>48</v>
      </c>
      <c r="D1828" t="s">
        <v>42</v>
      </c>
      <c r="E1828" t="s">
        <v>43</v>
      </c>
      <c r="F1828" s="4">
        <v>47</v>
      </c>
      <c r="G1828" s="6">
        <v>20</v>
      </c>
      <c r="H1828" s="3">
        <v>2.0000000000000001E-4</v>
      </c>
      <c r="I1828" s="3">
        <v>4.0000000000000002E-4</v>
      </c>
      <c r="J1828" s="3">
        <v>0.98540000000000005</v>
      </c>
      <c r="K1828" s="4">
        <v>47.69</v>
      </c>
    </row>
    <row r="1829" spans="1:11">
      <c r="A1829" s="6">
        <v>2019</v>
      </c>
      <c r="B1829" t="s">
        <v>47</v>
      </c>
      <c r="C1829" t="s">
        <v>48</v>
      </c>
      <c r="D1829" t="s">
        <v>30</v>
      </c>
      <c r="E1829" t="s">
        <v>19</v>
      </c>
      <c r="F1829" s="4">
        <v>44</v>
      </c>
      <c r="G1829" s="6">
        <v>16</v>
      </c>
      <c r="H1829" s="3">
        <v>0</v>
      </c>
      <c r="I1829" s="3">
        <v>0</v>
      </c>
      <c r="J1829" s="3">
        <v>0.98540000000000005</v>
      </c>
      <c r="K1829" s="4">
        <v>44.65</v>
      </c>
    </row>
    <row r="1830" spans="1:11">
      <c r="A1830" s="6">
        <v>2019</v>
      </c>
      <c r="B1830" t="s">
        <v>47</v>
      </c>
      <c r="C1830" t="s">
        <v>48</v>
      </c>
      <c r="D1830" t="s">
        <v>41</v>
      </c>
      <c r="E1830" t="s">
        <v>26</v>
      </c>
      <c r="F1830" s="4">
        <v>26</v>
      </c>
      <c r="G1830" s="6">
        <v>20</v>
      </c>
      <c r="H1830" s="3">
        <v>0</v>
      </c>
      <c r="I1830" s="3">
        <v>0</v>
      </c>
      <c r="J1830" s="3">
        <v>0.98540000000000005</v>
      </c>
      <c r="K1830" s="4">
        <v>26.38</v>
      </c>
    </row>
    <row r="1831" spans="1:11">
      <c r="A1831" s="6">
        <v>2019</v>
      </c>
      <c r="B1831" t="s">
        <v>47</v>
      </c>
      <c r="C1831" t="s">
        <v>48</v>
      </c>
      <c r="D1831" t="s">
        <v>60</v>
      </c>
      <c r="E1831" t="s">
        <v>43</v>
      </c>
      <c r="F1831" s="4">
        <v>12</v>
      </c>
      <c r="G1831" s="6">
        <v>6</v>
      </c>
      <c r="H1831" s="3">
        <v>0</v>
      </c>
      <c r="I1831" s="3">
        <v>0</v>
      </c>
      <c r="J1831" s="3">
        <v>0.98540000000000005</v>
      </c>
      <c r="K1831" s="4">
        <v>12.18</v>
      </c>
    </row>
    <row r="1832" spans="1:11">
      <c r="A1832" s="6">
        <v>2019</v>
      </c>
      <c r="B1832" t="s">
        <v>47</v>
      </c>
      <c r="C1832" t="s">
        <v>48</v>
      </c>
      <c r="D1832" t="s">
        <v>37</v>
      </c>
      <c r="E1832" t="s">
        <v>38</v>
      </c>
      <c r="F1832" s="4">
        <v>9</v>
      </c>
      <c r="G1832" s="6">
        <v>5</v>
      </c>
      <c r="H1832" s="3">
        <v>0</v>
      </c>
      <c r="I1832" s="3">
        <v>0</v>
      </c>
      <c r="J1832" s="3">
        <v>0.98540000000000005</v>
      </c>
      <c r="K1832" s="4">
        <v>9.1300000000000008</v>
      </c>
    </row>
    <row r="1833" spans="1:11">
      <c r="A1833" s="6">
        <v>2019</v>
      </c>
      <c r="B1833" t="s">
        <v>47</v>
      </c>
      <c r="C1833" t="s">
        <v>48</v>
      </c>
      <c r="D1833" t="s">
        <v>67</v>
      </c>
      <c r="E1833" t="s">
        <v>68</v>
      </c>
      <c r="F1833" s="4">
        <v>9</v>
      </c>
      <c r="G1833" s="6">
        <v>42</v>
      </c>
      <c r="H1833" s="3">
        <v>0</v>
      </c>
      <c r="I1833" s="3">
        <v>0</v>
      </c>
      <c r="J1833" s="3">
        <v>0.98540000000000005</v>
      </c>
      <c r="K1833" s="4">
        <v>9.1300000000000008</v>
      </c>
    </row>
    <row r="1834" spans="1:11">
      <c r="A1834" s="6">
        <v>2019</v>
      </c>
      <c r="B1834" t="s">
        <v>47</v>
      </c>
      <c r="C1834" t="s">
        <v>48</v>
      </c>
      <c r="D1834" t="s">
        <v>39</v>
      </c>
      <c r="E1834" t="s">
        <v>40</v>
      </c>
      <c r="F1834" s="4">
        <v>3</v>
      </c>
      <c r="G1834" s="6">
        <v>5</v>
      </c>
      <c r="H1834" s="3">
        <v>0</v>
      </c>
      <c r="I1834" s="3">
        <v>0</v>
      </c>
      <c r="J1834" s="3">
        <v>0.98540000000000005</v>
      </c>
      <c r="K1834" s="4">
        <v>3.04</v>
      </c>
    </row>
    <row r="1835" spans="1:11">
      <c r="A1835" s="6">
        <v>2019</v>
      </c>
      <c r="B1835" t="s">
        <v>47</v>
      </c>
      <c r="C1835" t="s">
        <v>48</v>
      </c>
      <c r="D1835" t="s">
        <v>45</v>
      </c>
      <c r="E1835" t="s">
        <v>21</v>
      </c>
      <c r="F1835" s="4">
        <v>2</v>
      </c>
      <c r="G1835" s="6">
        <v>2</v>
      </c>
      <c r="H1835" s="3">
        <v>0</v>
      </c>
      <c r="I1835" s="3">
        <v>0</v>
      </c>
      <c r="J1835" s="3">
        <v>0.98540000000000005</v>
      </c>
      <c r="K1835" s="4">
        <v>2.0299999999999998</v>
      </c>
    </row>
    <row r="1836" spans="1:11">
      <c r="A1836" s="6">
        <v>2019</v>
      </c>
      <c r="B1836" t="s">
        <v>47</v>
      </c>
      <c r="C1836" t="s">
        <v>48</v>
      </c>
      <c r="D1836" t="s">
        <v>152</v>
      </c>
      <c r="E1836" t="s">
        <v>36</v>
      </c>
      <c r="F1836" s="4">
        <v>2</v>
      </c>
      <c r="G1836" s="6">
        <v>1</v>
      </c>
      <c r="H1836" s="3">
        <v>0</v>
      </c>
      <c r="I1836" s="3">
        <v>0</v>
      </c>
      <c r="J1836" s="3">
        <v>0.98540000000000005</v>
      </c>
      <c r="K1836" s="4">
        <v>2.0299999999999998</v>
      </c>
    </row>
    <row r="1837" spans="1:11">
      <c r="A1837" s="6">
        <v>2019</v>
      </c>
      <c r="B1837" t="s">
        <v>54</v>
      </c>
      <c r="C1837" t="s">
        <v>55</v>
      </c>
      <c r="D1837" t="s">
        <v>15</v>
      </c>
      <c r="F1837" s="4">
        <v>269134</v>
      </c>
      <c r="G1837" s="5">
        <v>497701</v>
      </c>
      <c r="J1837" s="3">
        <v>0.98540000000000005</v>
      </c>
      <c r="K1837" s="4">
        <v>273107.93</v>
      </c>
    </row>
    <row r="1838" spans="1:11">
      <c r="A1838" s="6">
        <v>2019</v>
      </c>
      <c r="B1838" t="s">
        <v>54</v>
      </c>
      <c r="C1838" t="s">
        <v>55</v>
      </c>
      <c r="D1838" t="s">
        <v>23</v>
      </c>
      <c r="E1838" t="s">
        <v>24</v>
      </c>
      <c r="F1838" s="4">
        <v>205348</v>
      </c>
      <c r="G1838" s="5">
        <v>36284</v>
      </c>
      <c r="H1838" s="3">
        <v>1.7000000000000001E-3</v>
      </c>
      <c r="I1838" s="3">
        <v>1.7000000000000001E-3</v>
      </c>
      <c r="J1838" s="3">
        <v>0.98540000000000005</v>
      </c>
      <c r="K1838" s="4">
        <v>208380.09</v>
      </c>
    </row>
    <row r="1839" spans="1:11">
      <c r="A1839" s="6">
        <v>2019</v>
      </c>
      <c r="B1839" t="s">
        <v>54</v>
      </c>
      <c r="C1839" t="s">
        <v>55</v>
      </c>
      <c r="D1839" t="s">
        <v>16</v>
      </c>
      <c r="E1839" t="s">
        <v>17</v>
      </c>
      <c r="F1839" s="4">
        <v>146057</v>
      </c>
      <c r="G1839" s="5">
        <v>15909</v>
      </c>
      <c r="H1839" s="3">
        <v>2.9999999999999997E-4</v>
      </c>
      <c r="I1839" s="3">
        <v>2.9999999999999997E-4</v>
      </c>
      <c r="J1839" s="3">
        <v>0.98540000000000005</v>
      </c>
      <c r="K1839" s="4">
        <v>148213.62</v>
      </c>
    </row>
    <row r="1840" spans="1:11">
      <c r="A1840" s="6">
        <v>2019</v>
      </c>
      <c r="B1840" t="s">
        <v>54</v>
      </c>
      <c r="C1840" t="s">
        <v>55</v>
      </c>
      <c r="D1840" t="s">
        <v>46</v>
      </c>
      <c r="E1840" t="s">
        <v>40</v>
      </c>
      <c r="F1840" s="4">
        <v>137070</v>
      </c>
      <c r="G1840" s="5">
        <v>256074</v>
      </c>
      <c r="H1840" s="3">
        <v>1.6E-2</v>
      </c>
      <c r="I1840" s="3">
        <v>2.2599999999999999E-2</v>
      </c>
      <c r="J1840" s="3">
        <v>0.98540000000000005</v>
      </c>
      <c r="K1840" s="4">
        <v>139093.93</v>
      </c>
    </row>
    <row r="1841" spans="1:11">
      <c r="A1841" s="6">
        <v>2019</v>
      </c>
      <c r="B1841" t="s">
        <v>54</v>
      </c>
      <c r="C1841" t="s">
        <v>55</v>
      </c>
      <c r="D1841" t="s">
        <v>37</v>
      </c>
      <c r="E1841" t="s">
        <v>38</v>
      </c>
      <c r="F1841" s="4">
        <v>68594</v>
      </c>
      <c r="G1841" s="5">
        <v>68176</v>
      </c>
      <c r="H1841" s="3">
        <v>5.1000000000000004E-3</v>
      </c>
      <c r="I1841" s="3">
        <v>6.7000000000000002E-3</v>
      </c>
      <c r="J1841" s="3">
        <v>0.98540000000000005</v>
      </c>
      <c r="K1841" s="4">
        <v>69606.83</v>
      </c>
    </row>
    <row r="1842" spans="1:11">
      <c r="A1842" s="6">
        <v>2019</v>
      </c>
      <c r="B1842" t="s">
        <v>54</v>
      </c>
      <c r="C1842" t="s">
        <v>55</v>
      </c>
      <c r="D1842" t="s">
        <v>56</v>
      </c>
      <c r="E1842" t="s">
        <v>57</v>
      </c>
      <c r="F1842" s="4">
        <v>55334</v>
      </c>
      <c r="G1842" s="5">
        <v>200678</v>
      </c>
      <c r="H1842" s="3">
        <v>8.6E-3</v>
      </c>
      <c r="I1842" s="3">
        <v>1.09E-2</v>
      </c>
      <c r="J1842" s="3">
        <v>0.98540000000000005</v>
      </c>
      <c r="K1842" s="4">
        <v>56151.040000000001</v>
      </c>
    </row>
    <row r="1843" spans="1:11">
      <c r="A1843" s="6">
        <v>2019</v>
      </c>
      <c r="B1843" t="s">
        <v>54</v>
      </c>
      <c r="C1843" t="s">
        <v>55</v>
      </c>
      <c r="D1843" t="s">
        <v>27</v>
      </c>
      <c r="E1843" t="s">
        <v>26</v>
      </c>
      <c r="F1843" s="4">
        <v>49422</v>
      </c>
      <c r="G1843" s="5">
        <v>30106</v>
      </c>
      <c r="H1843" s="3">
        <v>1.1999999999999999E-3</v>
      </c>
      <c r="I1843" s="3">
        <v>1.1000000000000001E-3</v>
      </c>
      <c r="J1843" s="3">
        <v>0.98540000000000005</v>
      </c>
      <c r="K1843" s="4">
        <v>50151.75</v>
      </c>
    </row>
    <row r="1844" spans="1:11">
      <c r="A1844" s="6">
        <v>2019</v>
      </c>
      <c r="B1844" t="s">
        <v>54</v>
      </c>
      <c r="C1844" t="s">
        <v>55</v>
      </c>
      <c r="D1844" t="s">
        <v>30</v>
      </c>
      <c r="E1844" t="s">
        <v>19</v>
      </c>
      <c r="F1844" s="4">
        <v>45078</v>
      </c>
      <c r="G1844" s="5">
        <v>13697</v>
      </c>
      <c r="H1844" s="3">
        <v>1.8E-3</v>
      </c>
      <c r="I1844" s="3">
        <v>1.7000000000000001E-3</v>
      </c>
      <c r="J1844" s="3">
        <v>0.98540000000000005</v>
      </c>
      <c r="K1844" s="4">
        <v>45743.61</v>
      </c>
    </row>
    <row r="1845" spans="1:11">
      <c r="A1845" s="6">
        <v>2019</v>
      </c>
      <c r="B1845" t="s">
        <v>54</v>
      </c>
      <c r="C1845" t="s">
        <v>55</v>
      </c>
      <c r="D1845" t="s">
        <v>29</v>
      </c>
      <c r="E1845" t="s">
        <v>19</v>
      </c>
      <c r="F1845" s="4">
        <v>29932</v>
      </c>
      <c r="G1845" s="5">
        <v>54929</v>
      </c>
      <c r="H1845" s="3">
        <v>4.1999999999999997E-3</v>
      </c>
      <c r="I1845" s="3">
        <v>5.1000000000000004E-3</v>
      </c>
      <c r="J1845" s="3">
        <v>0.98540000000000005</v>
      </c>
      <c r="K1845" s="4">
        <v>30373.97</v>
      </c>
    </row>
    <row r="1846" spans="1:11">
      <c r="A1846" s="6">
        <v>2019</v>
      </c>
      <c r="B1846" t="s">
        <v>54</v>
      </c>
      <c r="C1846" t="s">
        <v>55</v>
      </c>
      <c r="D1846" t="s">
        <v>44</v>
      </c>
      <c r="E1846" t="s">
        <v>26</v>
      </c>
      <c r="F1846" s="4">
        <v>22885</v>
      </c>
      <c r="G1846" s="5">
        <v>30506</v>
      </c>
      <c r="H1846" s="3">
        <v>4.0000000000000001E-3</v>
      </c>
      <c r="I1846" s="3">
        <v>4.0999999999999995E-3</v>
      </c>
      <c r="J1846" s="3">
        <v>0.98540000000000005</v>
      </c>
      <c r="K1846" s="4">
        <v>23222.91</v>
      </c>
    </row>
    <row r="1847" spans="1:11">
      <c r="A1847" s="6">
        <v>2019</v>
      </c>
      <c r="B1847" t="s">
        <v>54</v>
      </c>
      <c r="C1847" t="s">
        <v>55</v>
      </c>
      <c r="D1847" t="s">
        <v>18</v>
      </c>
      <c r="E1847" t="s">
        <v>19</v>
      </c>
      <c r="F1847" s="4">
        <v>14403</v>
      </c>
      <c r="G1847" s="5">
        <v>3648</v>
      </c>
      <c r="H1847" s="3">
        <v>1.6000000000000001E-3</v>
      </c>
      <c r="I1847" s="3">
        <v>1.4000000000000002E-3</v>
      </c>
      <c r="J1847" s="3">
        <v>0.98540000000000005</v>
      </c>
      <c r="K1847" s="4">
        <v>14615.67</v>
      </c>
    </row>
    <row r="1848" spans="1:11">
      <c r="A1848" s="6">
        <v>2019</v>
      </c>
      <c r="B1848" t="s">
        <v>54</v>
      </c>
      <c r="C1848" t="s">
        <v>55</v>
      </c>
      <c r="D1848" t="s">
        <v>28</v>
      </c>
      <c r="E1848" t="s">
        <v>24</v>
      </c>
      <c r="F1848" s="4">
        <v>12881</v>
      </c>
      <c r="G1848" s="5">
        <v>16051</v>
      </c>
      <c r="H1848" s="3">
        <v>1E-3</v>
      </c>
      <c r="I1848" s="3">
        <v>1.1000000000000001E-3</v>
      </c>
      <c r="J1848" s="3">
        <v>0.98540000000000005</v>
      </c>
      <c r="K1848" s="4">
        <v>13071.2</v>
      </c>
    </row>
    <row r="1849" spans="1:11">
      <c r="A1849" s="6">
        <v>2019</v>
      </c>
      <c r="B1849" t="s">
        <v>54</v>
      </c>
      <c r="C1849" t="s">
        <v>55</v>
      </c>
      <c r="D1849" t="s">
        <v>58</v>
      </c>
      <c r="E1849" t="s">
        <v>59</v>
      </c>
      <c r="F1849" s="4">
        <v>5709</v>
      </c>
      <c r="G1849" s="5">
        <v>1792</v>
      </c>
      <c r="H1849" s="3">
        <v>1.8E-3</v>
      </c>
      <c r="I1849" s="3">
        <v>1.6000000000000001E-3</v>
      </c>
      <c r="J1849" s="3">
        <v>0.98540000000000005</v>
      </c>
      <c r="K1849" s="4">
        <v>5793.3</v>
      </c>
    </row>
    <row r="1850" spans="1:11">
      <c r="A1850" s="6">
        <v>2019</v>
      </c>
      <c r="B1850" t="s">
        <v>54</v>
      </c>
      <c r="C1850" t="s">
        <v>55</v>
      </c>
      <c r="D1850" t="s">
        <v>39</v>
      </c>
      <c r="E1850" t="s">
        <v>40</v>
      </c>
      <c r="F1850" s="4">
        <v>3803</v>
      </c>
      <c r="G1850" s="5">
        <v>16334</v>
      </c>
      <c r="H1850" s="3">
        <v>9.300000000000001E-3</v>
      </c>
      <c r="I1850" s="3">
        <v>1.7000000000000001E-2</v>
      </c>
      <c r="J1850" s="3">
        <v>0.98540000000000005</v>
      </c>
      <c r="K1850" s="4">
        <v>3859.15</v>
      </c>
    </row>
    <row r="1851" spans="1:11">
      <c r="A1851" s="6">
        <v>2019</v>
      </c>
      <c r="B1851" t="s">
        <v>54</v>
      </c>
      <c r="C1851" t="s">
        <v>55</v>
      </c>
      <c r="D1851" t="s">
        <v>52</v>
      </c>
      <c r="E1851" t="s">
        <v>53</v>
      </c>
      <c r="F1851" s="4">
        <v>1976</v>
      </c>
      <c r="G1851" s="5">
        <v>2547</v>
      </c>
      <c r="H1851" s="3">
        <v>1.9E-3</v>
      </c>
      <c r="I1851" s="3">
        <v>2.5999999999999999E-3</v>
      </c>
      <c r="J1851" s="3">
        <v>0.98540000000000005</v>
      </c>
      <c r="K1851" s="4">
        <v>2005.18</v>
      </c>
    </row>
    <row r="1852" spans="1:11">
      <c r="A1852" s="6">
        <v>2019</v>
      </c>
      <c r="B1852" t="s">
        <v>54</v>
      </c>
      <c r="C1852" t="s">
        <v>55</v>
      </c>
      <c r="D1852" t="s">
        <v>20</v>
      </c>
      <c r="E1852" t="s">
        <v>21</v>
      </c>
      <c r="F1852" s="4">
        <v>1823</v>
      </c>
      <c r="G1852" s="6">
        <v>175</v>
      </c>
      <c r="H1852" s="3">
        <v>2.9999999999999997E-4</v>
      </c>
      <c r="I1852" s="3">
        <v>2.0000000000000001E-4</v>
      </c>
      <c r="J1852" s="3">
        <v>0.98540000000000005</v>
      </c>
      <c r="K1852" s="4">
        <v>1849.92</v>
      </c>
    </row>
    <row r="1853" spans="1:11">
      <c r="A1853" s="6">
        <v>2019</v>
      </c>
      <c r="B1853" t="s">
        <v>54</v>
      </c>
      <c r="C1853" t="s">
        <v>55</v>
      </c>
      <c r="D1853" t="s">
        <v>25</v>
      </c>
      <c r="E1853" t="s">
        <v>26</v>
      </c>
      <c r="F1853" s="4">
        <v>1705</v>
      </c>
      <c r="G1853" s="5">
        <v>4688</v>
      </c>
      <c r="H1853" s="3">
        <v>1E-4</v>
      </c>
      <c r="I1853" s="3">
        <v>1E-4</v>
      </c>
      <c r="J1853" s="3">
        <v>0.98540000000000005</v>
      </c>
      <c r="K1853" s="4">
        <v>1730.18</v>
      </c>
    </row>
    <row r="1854" spans="1:11">
      <c r="A1854" s="6">
        <v>2019</v>
      </c>
      <c r="B1854" t="s">
        <v>54</v>
      </c>
      <c r="C1854" t="s">
        <v>55</v>
      </c>
      <c r="D1854" t="s">
        <v>67</v>
      </c>
      <c r="E1854" t="s">
        <v>68</v>
      </c>
      <c r="F1854" s="4">
        <v>1356</v>
      </c>
      <c r="G1854" s="5">
        <v>6315</v>
      </c>
      <c r="H1854" s="3">
        <v>4.0000000000000002E-4</v>
      </c>
      <c r="I1854" s="3">
        <v>4.0000000000000002E-4</v>
      </c>
      <c r="J1854" s="3">
        <v>0.98540000000000005</v>
      </c>
      <c r="K1854" s="4">
        <v>1376.02</v>
      </c>
    </row>
    <row r="1855" spans="1:11">
      <c r="A1855" s="6">
        <v>2019</v>
      </c>
      <c r="B1855" t="s">
        <v>54</v>
      </c>
      <c r="C1855" t="s">
        <v>55</v>
      </c>
      <c r="D1855" t="s">
        <v>66</v>
      </c>
      <c r="E1855" t="s">
        <v>59</v>
      </c>
      <c r="F1855" s="4">
        <v>1276</v>
      </c>
      <c r="G1855" s="6">
        <v>445</v>
      </c>
      <c r="H1855" s="3">
        <v>2.9999999999999997E-4</v>
      </c>
      <c r="I1855" s="3">
        <v>2.0000000000000001E-4</v>
      </c>
      <c r="J1855" s="3">
        <v>0.98540000000000005</v>
      </c>
      <c r="K1855" s="4">
        <v>1294.8399999999999</v>
      </c>
    </row>
    <row r="1856" spans="1:11">
      <c r="A1856" s="6">
        <v>2019</v>
      </c>
      <c r="B1856" t="s">
        <v>54</v>
      </c>
      <c r="C1856" t="s">
        <v>55</v>
      </c>
      <c r="D1856" t="s">
        <v>32</v>
      </c>
      <c r="E1856" t="s">
        <v>21</v>
      </c>
      <c r="F1856" s="4">
        <v>916</v>
      </c>
      <c r="G1856" s="5">
        <v>1317</v>
      </c>
      <c r="H1856" s="3">
        <v>5.6999999999999993E-3</v>
      </c>
      <c r="I1856" s="3">
        <v>5.1000000000000004E-3</v>
      </c>
      <c r="J1856" s="3">
        <v>0.98540000000000005</v>
      </c>
      <c r="K1856" s="4">
        <v>929.53</v>
      </c>
    </row>
    <row r="1857" spans="1:11">
      <c r="A1857" s="6">
        <v>2019</v>
      </c>
      <c r="B1857" t="s">
        <v>54</v>
      </c>
      <c r="C1857" t="s">
        <v>55</v>
      </c>
      <c r="D1857" t="s">
        <v>41</v>
      </c>
      <c r="E1857" t="s">
        <v>26</v>
      </c>
      <c r="F1857" s="4">
        <v>884</v>
      </c>
      <c r="G1857" s="5">
        <v>3564</v>
      </c>
      <c r="H1857" s="3">
        <v>2.9999999999999997E-4</v>
      </c>
      <c r="I1857" s="3">
        <v>2.9999999999999997E-4</v>
      </c>
      <c r="J1857" s="3">
        <v>0.98540000000000005</v>
      </c>
      <c r="K1857" s="4">
        <v>897.05</v>
      </c>
    </row>
    <row r="1858" spans="1:11">
      <c r="A1858" s="6">
        <v>2019</v>
      </c>
      <c r="B1858" t="s">
        <v>54</v>
      </c>
      <c r="C1858" t="s">
        <v>55</v>
      </c>
      <c r="D1858" t="s">
        <v>60</v>
      </c>
      <c r="E1858" t="s">
        <v>43</v>
      </c>
      <c r="F1858" s="4">
        <v>662</v>
      </c>
      <c r="G1858" s="6">
        <v>167</v>
      </c>
      <c r="H1858" s="3">
        <v>1E-4</v>
      </c>
      <c r="I1858" s="3">
        <v>1E-4</v>
      </c>
      <c r="J1858" s="3">
        <v>0.98540000000000005</v>
      </c>
      <c r="K1858" s="4">
        <v>671.77</v>
      </c>
    </row>
    <row r="1859" spans="1:11">
      <c r="A1859" s="6">
        <v>2019</v>
      </c>
      <c r="B1859" t="s">
        <v>54</v>
      </c>
      <c r="C1859" t="s">
        <v>55</v>
      </c>
      <c r="D1859" t="s">
        <v>31</v>
      </c>
      <c r="E1859" t="s">
        <v>24</v>
      </c>
      <c r="F1859" s="4">
        <v>550</v>
      </c>
      <c r="G1859" s="6">
        <v>118</v>
      </c>
      <c r="H1859" s="3">
        <v>2E-3</v>
      </c>
      <c r="I1859" s="3">
        <v>1.8E-3</v>
      </c>
      <c r="J1859" s="3">
        <v>0.98540000000000005</v>
      </c>
      <c r="K1859" s="4">
        <v>558.12</v>
      </c>
    </row>
    <row r="1860" spans="1:11">
      <c r="A1860" s="6">
        <v>2019</v>
      </c>
      <c r="B1860" t="s">
        <v>54</v>
      </c>
      <c r="C1860" t="s">
        <v>55</v>
      </c>
      <c r="D1860" t="s">
        <v>35</v>
      </c>
      <c r="E1860" t="s">
        <v>36</v>
      </c>
      <c r="F1860" s="4">
        <v>511</v>
      </c>
      <c r="G1860" s="6">
        <v>236</v>
      </c>
      <c r="H1860" s="3">
        <v>3.0099999999999998E-2</v>
      </c>
      <c r="I1860" s="3">
        <v>2.9300000000000003E-2</v>
      </c>
      <c r="J1860" s="3">
        <v>0.98540000000000005</v>
      </c>
      <c r="K1860" s="4">
        <v>518.54999999999995</v>
      </c>
    </row>
    <row r="1861" spans="1:11">
      <c r="A1861" s="6">
        <v>2019</v>
      </c>
      <c r="B1861" t="s">
        <v>54</v>
      </c>
      <c r="C1861" t="s">
        <v>55</v>
      </c>
      <c r="D1861" t="s">
        <v>64</v>
      </c>
      <c r="E1861" t="s">
        <v>50</v>
      </c>
      <c r="F1861" s="4">
        <v>334</v>
      </c>
      <c r="G1861" s="6">
        <v>678</v>
      </c>
      <c r="H1861" s="3">
        <v>5.0000000000000001E-4</v>
      </c>
      <c r="I1861" s="3">
        <v>8.9999999999999998E-4</v>
      </c>
      <c r="J1861" s="3">
        <v>0.98540000000000005</v>
      </c>
      <c r="K1861" s="4">
        <v>338.93</v>
      </c>
    </row>
    <row r="1862" spans="1:11">
      <c r="A1862" s="6">
        <v>2019</v>
      </c>
      <c r="B1862" t="s">
        <v>54</v>
      </c>
      <c r="C1862" t="s">
        <v>55</v>
      </c>
      <c r="D1862" t="s">
        <v>61</v>
      </c>
      <c r="E1862" t="s">
        <v>24</v>
      </c>
      <c r="F1862" s="4">
        <v>307</v>
      </c>
      <c r="G1862" s="6">
        <v>67</v>
      </c>
      <c r="H1862" s="3">
        <v>1E-4</v>
      </c>
      <c r="I1862" s="3">
        <v>1E-4</v>
      </c>
      <c r="J1862" s="3">
        <v>0.98540000000000005</v>
      </c>
      <c r="K1862" s="4">
        <v>311.52999999999997</v>
      </c>
    </row>
    <row r="1863" spans="1:11">
      <c r="A1863" s="6">
        <v>2019</v>
      </c>
      <c r="B1863" t="s">
        <v>54</v>
      </c>
      <c r="C1863" t="s">
        <v>55</v>
      </c>
      <c r="D1863" t="s">
        <v>77</v>
      </c>
      <c r="E1863" t="s">
        <v>59</v>
      </c>
      <c r="F1863" s="4">
        <v>175</v>
      </c>
      <c r="G1863" s="6">
        <v>83</v>
      </c>
      <c r="H1863" s="3">
        <v>4.0000000000000002E-4</v>
      </c>
      <c r="I1863" s="3">
        <v>2.9999999999999997E-4</v>
      </c>
      <c r="J1863" s="3">
        <v>0.98540000000000005</v>
      </c>
      <c r="K1863" s="4">
        <v>177.58</v>
      </c>
    </row>
    <row r="1864" spans="1:11">
      <c r="A1864" s="6">
        <v>2019</v>
      </c>
      <c r="B1864" t="s">
        <v>54</v>
      </c>
      <c r="C1864" t="s">
        <v>55</v>
      </c>
      <c r="D1864" t="s">
        <v>70</v>
      </c>
      <c r="E1864" t="s">
        <v>21</v>
      </c>
      <c r="F1864" s="4">
        <v>156</v>
      </c>
      <c r="G1864" s="6">
        <v>73</v>
      </c>
      <c r="H1864" s="3">
        <v>3.0000000000000001E-3</v>
      </c>
      <c r="I1864" s="3">
        <v>2.5999999999999999E-3</v>
      </c>
      <c r="J1864" s="3">
        <v>0.98540000000000005</v>
      </c>
      <c r="K1864" s="4">
        <v>158.30000000000001</v>
      </c>
    </row>
    <row r="1865" spans="1:11">
      <c r="A1865" s="6">
        <v>2019</v>
      </c>
      <c r="B1865" t="s">
        <v>54</v>
      </c>
      <c r="C1865" t="s">
        <v>55</v>
      </c>
      <c r="D1865" t="s">
        <v>63</v>
      </c>
      <c r="E1865" t="s">
        <v>21</v>
      </c>
      <c r="F1865" s="4">
        <v>106</v>
      </c>
      <c r="G1865" s="6">
        <v>58</v>
      </c>
      <c r="H1865" s="3">
        <v>1.1999999999999999E-3</v>
      </c>
      <c r="I1865" s="3">
        <v>1.1999999999999999E-3</v>
      </c>
      <c r="J1865" s="3">
        <v>0.98540000000000005</v>
      </c>
      <c r="K1865" s="4">
        <v>107.57</v>
      </c>
    </row>
    <row r="1866" spans="1:11">
      <c r="A1866" s="6">
        <v>2019</v>
      </c>
      <c r="B1866" t="s">
        <v>54</v>
      </c>
      <c r="C1866" t="s">
        <v>55</v>
      </c>
      <c r="D1866" t="s">
        <v>71</v>
      </c>
      <c r="E1866" t="s">
        <v>72</v>
      </c>
      <c r="F1866" s="4">
        <v>58</v>
      </c>
      <c r="G1866" s="6">
        <v>155</v>
      </c>
      <c r="H1866" s="3">
        <v>0</v>
      </c>
      <c r="I1866" s="3">
        <v>0</v>
      </c>
      <c r="J1866" s="3">
        <v>0.98540000000000005</v>
      </c>
      <c r="K1866" s="4">
        <v>58.86</v>
      </c>
    </row>
    <row r="1867" spans="1:11">
      <c r="A1867" s="6">
        <v>2019</v>
      </c>
      <c r="B1867" t="s">
        <v>54</v>
      </c>
      <c r="C1867" t="s">
        <v>55</v>
      </c>
      <c r="D1867" t="s">
        <v>65</v>
      </c>
      <c r="E1867" t="s">
        <v>59</v>
      </c>
      <c r="F1867" s="4">
        <v>53</v>
      </c>
      <c r="G1867" s="6">
        <v>53</v>
      </c>
      <c r="H1867" s="3">
        <v>0</v>
      </c>
      <c r="I1867" s="3">
        <v>0</v>
      </c>
      <c r="J1867" s="3">
        <v>0.98540000000000005</v>
      </c>
      <c r="K1867" s="4">
        <v>53.78</v>
      </c>
    </row>
    <row r="1868" spans="1:11">
      <c r="A1868" s="6">
        <v>2019</v>
      </c>
      <c r="B1868" t="s">
        <v>54</v>
      </c>
      <c r="C1868" t="s">
        <v>55</v>
      </c>
      <c r="D1868" t="s">
        <v>45</v>
      </c>
      <c r="E1868" t="s">
        <v>21</v>
      </c>
      <c r="F1868" s="4">
        <v>25</v>
      </c>
      <c r="G1868" s="6">
        <v>18</v>
      </c>
      <c r="H1868" s="3">
        <v>1E-4</v>
      </c>
      <c r="I1868" s="3">
        <v>2.0000000000000001E-4</v>
      </c>
      <c r="J1868" s="3">
        <v>0.98540000000000005</v>
      </c>
      <c r="K1868" s="4">
        <v>25.37</v>
      </c>
    </row>
    <row r="1869" spans="1:11">
      <c r="A1869" s="6">
        <v>2019</v>
      </c>
      <c r="B1869" t="s">
        <v>54</v>
      </c>
      <c r="C1869" t="s">
        <v>55</v>
      </c>
      <c r="D1869" t="s">
        <v>33</v>
      </c>
      <c r="E1869" t="s">
        <v>21</v>
      </c>
      <c r="F1869" s="4">
        <v>23</v>
      </c>
      <c r="G1869" s="6">
        <v>29</v>
      </c>
      <c r="H1869" s="3">
        <v>5.0000000000000001E-4</v>
      </c>
      <c r="I1869" s="3">
        <v>5.0000000000000001E-4</v>
      </c>
      <c r="J1869" s="3">
        <v>0.98540000000000005</v>
      </c>
      <c r="K1869" s="4">
        <v>23.34</v>
      </c>
    </row>
    <row r="1870" spans="1:11">
      <c r="A1870" s="6">
        <v>2019</v>
      </c>
      <c r="B1870" t="s">
        <v>54</v>
      </c>
      <c r="C1870" t="s">
        <v>55</v>
      </c>
      <c r="D1870" t="s">
        <v>76</v>
      </c>
      <c r="E1870" t="s">
        <v>21</v>
      </c>
      <c r="F1870" s="4">
        <v>14</v>
      </c>
      <c r="G1870" s="6">
        <v>20</v>
      </c>
      <c r="H1870" s="3">
        <v>1.5E-3</v>
      </c>
      <c r="I1870" s="3">
        <v>3.4999999999999996E-3</v>
      </c>
      <c r="J1870" s="3">
        <v>0.98540000000000005</v>
      </c>
      <c r="K1870" s="4">
        <v>14.21</v>
      </c>
    </row>
    <row r="1871" spans="1:11">
      <c r="A1871" s="6">
        <v>2019</v>
      </c>
      <c r="B1871" t="s">
        <v>54</v>
      </c>
      <c r="C1871" t="s">
        <v>55</v>
      </c>
      <c r="D1871" t="s">
        <v>73</v>
      </c>
      <c r="E1871" t="s">
        <v>21</v>
      </c>
      <c r="F1871" s="4">
        <v>12</v>
      </c>
      <c r="G1871" s="6">
        <v>19</v>
      </c>
      <c r="H1871" s="3">
        <v>0</v>
      </c>
      <c r="I1871" s="3">
        <v>0</v>
      </c>
      <c r="J1871" s="3">
        <v>0.98540000000000005</v>
      </c>
      <c r="K1871" s="4">
        <v>12.18</v>
      </c>
    </row>
    <row r="1872" spans="1:11">
      <c r="A1872" s="6">
        <v>2019</v>
      </c>
      <c r="B1872" t="s">
        <v>54</v>
      </c>
      <c r="C1872" t="s">
        <v>55</v>
      </c>
      <c r="D1872" t="s">
        <v>80</v>
      </c>
      <c r="E1872" t="s">
        <v>21</v>
      </c>
      <c r="F1872" s="4">
        <v>10</v>
      </c>
      <c r="G1872" s="6">
        <v>12</v>
      </c>
      <c r="H1872" s="3">
        <v>0</v>
      </c>
      <c r="I1872" s="3">
        <v>0</v>
      </c>
      <c r="J1872" s="3">
        <v>0.98540000000000005</v>
      </c>
      <c r="K1872" s="4">
        <v>10.15</v>
      </c>
    </row>
    <row r="1873" spans="1:11">
      <c r="A1873" s="6">
        <v>2019</v>
      </c>
      <c r="B1873" t="s">
        <v>54</v>
      </c>
      <c r="C1873" t="s">
        <v>55</v>
      </c>
      <c r="D1873" t="s">
        <v>79</v>
      </c>
      <c r="E1873" t="s">
        <v>21</v>
      </c>
      <c r="F1873" s="4">
        <v>8</v>
      </c>
      <c r="G1873" s="6">
        <v>9</v>
      </c>
      <c r="H1873" s="3">
        <v>2.9999999999999997E-4</v>
      </c>
      <c r="I1873" s="3">
        <v>2.0000000000000001E-4</v>
      </c>
      <c r="J1873" s="3">
        <v>0.98540000000000005</v>
      </c>
      <c r="K1873" s="4">
        <v>8.1199999999999992</v>
      </c>
    </row>
    <row r="1874" spans="1:11">
      <c r="A1874" s="6">
        <v>2019</v>
      </c>
      <c r="B1874" t="s">
        <v>54</v>
      </c>
      <c r="C1874" t="s">
        <v>55</v>
      </c>
      <c r="D1874" t="s">
        <v>22</v>
      </c>
      <c r="E1874" t="s">
        <v>21</v>
      </c>
      <c r="F1874" s="4">
        <v>6</v>
      </c>
      <c r="G1874" s="6">
        <v>1</v>
      </c>
      <c r="H1874" s="3">
        <v>0</v>
      </c>
      <c r="I1874" s="3">
        <v>0</v>
      </c>
      <c r="J1874" s="3">
        <v>0.98540000000000005</v>
      </c>
      <c r="K1874" s="4">
        <v>6.09</v>
      </c>
    </row>
    <row r="1875" spans="1:11">
      <c r="A1875" s="6">
        <v>2019</v>
      </c>
      <c r="B1875" t="s">
        <v>54</v>
      </c>
      <c r="C1875" t="s">
        <v>55</v>
      </c>
      <c r="D1875" t="s">
        <v>51</v>
      </c>
      <c r="E1875" t="s">
        <v>21</v>
      </c>
      <c r="F1875" s="4">
        <v>5</v>
      </c>
      <c r="G1875" s="6">
        <v>4</v>
      </c>
      <c r="H1875" s="3">
        <v>0</v>
      </c>
      <c r="I1875" s="3">
        <v>0</v>
      </c>
      <c r="J1875" s="3">
        <v>0.98540000000000005</v>
      </c>
      <c r="K1875" s="4">
        <v>5.07</v>
      </c>
    </row>
    <row r="1876" spans="1:11">
      <c r="A1876" s="6">
        <v>2019</v>
      </c>
      <c r="B1876" t="s">
        <v>54</v>
      </c>
      <c r="C1876" t="s">
        <v>55</v>
      </c>
      <c r="D1876" t="s">
        <v>34</v>
      </c>
      <c r="E1876" t="s">
        <v>21</v>
      </c>
      <c r="F1876" s="4">
        <v>5</v>
      </c>
      <c r="G1876" s="6">
        <v>5</v>
      </c>
      <c r="H1876" s="3">
        <v>2.9999999999999997E-4</v>
      </c>
      <c r="I1876" s="3">
        <v>2.9999999999999997E-4</v>
      </c>
      <c r="J1876" s="3">
        <v>0.98540000000000005</v>
      </c>
      <c r="K1876" s="4">
        <v>5.07</v>
      </c>
    </row>
    <row r="1877" spans="1:11">
      <c r="A1877" s="6">
        <v>2019</v>
      </c>
      <c r="B1877" t="s">
        <v>54</v>
      </c>
      <c r="C1877" t="s">
        <v>55</v>
      </c>
      <c r="D1877" t="s">
        <v>83</v>
      </c>
      <c r="E1877" t="s">
        <v>21</v>
      </c>
      <c r="F1877" s="4">
        <v>4</v>
      </c>
      <c r="G1877" s="6">
        <v>31</v>
      </c>
      <c r="H1877" s="3">
        <v>7.000000000000001E-4</v>
      </c>
      <c r="I1877" s="3">
        <v>7.000000000000001E-4</v>
      </c>
      <c r="J1877" s="3">
        <v>0.98540000000000005</v>
      </c>
      <c r="K1877" s="4">
        <v>4.0599999999999996</v>
      </c>
    </row>
    <row r="1878" spans="1:11">
      <c r="A1878" s="6">
        <v>2019</v>
      </c>
      <c r="B1878" t="s">
        <v>54</v>
      </c>
      <c r="C1878" t="s">
        <v>55</v>
      </c>
      <c r="D1878" t="s">
        <v>75</v>
      </c>
      <c r="E1878" t="s">
        <v>59</v>
      </c>
      <c r="F1878" s="4">
        <v>4</v>
      </c>
      <c r="G1878" s="6">
        <v>5</v>
      </c>
      <c r="H1878" s="3">
        <v>0</v>
      </c>
      <c r="I1878" s="3">
        <v>0</v>
      </c>
      <c r="J1878" s="3">
        <v>0.98540000000000005</v>
      </c>
      <c r="K1878" s="4">
        <v>4.0599999999999996</v>
      </c>
    </row>
    <row r="1879" spans="1:11">
      <c r="A1879" s="6">
        <v>2019</v>
      </c>
      <c r="B1879" t="s">
        <v>54</v>
      </c>
      <c r="C1879" t="s">
        <v>55</v>
      </c>
      <c r="D1879" t="s">
        <v>117</v>
      </c>
      <c r="E1879" t="s">
        <v>40</v>
      </c>
      <c r="F1879" s="4">
        <v>4</v>
      </c>
      <c r="G1879" s="6">
        <v>11</v>
      </c>
      <c r="H1879" s="3">
        <v>4.0000000000000002E-4</v>
      </c>
      <c r="I1879" s="3">
        <v>7.000000000000001E-4</v>
      </c>
      <c r="J1879" s="3">
        <v>0.98540000000000005</v>
      </c>
      <c r="K1879" s="4">
        <v>4.0599999999999996</v>
      </c>
    </row>
    <row r="1880" spans="1:11">
      <c r="A1880" s="6">
        <v>2019</v>
      </c>
      <c r="B1880" t="s">
        <v>54</v>
      </c>
      <c r="C1880" t="s">
        <v>55</v>
      </c>
      <c r="D1880" t="s">
        <v>63</v>
      </c>
      <c r="E1880" t="s">
        <v>21</v>
      </c>
      <c r="F1880" s="4">
        <v>4</v>
      </c>
      <c r="G1880" s="6">
        <v>3</v>
      </c>
      <c r="H1880" s="3">
        <v>4.0000000000000002E-4</v>
      </c>
      <c r="I1880" s="3">
        <v>5.9999999999999995E-4</v>
      </c>
      <c r="J1880" s="3">
        <v>0.98540000000000005</v>
      </c>
      <c r="K1880" s="4">
        <v>4.0599999999999996</v>
      </c>
    </row>
    <row r="1881" spans="1:11">
      <c r="A1881" s="6">
        <v>2019</v>
      </c>
      <c r="B1881" t="s">
        <v>54</v>
      </c>
      <c r="C1881" t="s">
        <v>55</v>
      </c>
      <c r="D1881" t="s">
        <v>101</v>
      </c>
      <c r="E1881" t="s">
        <v>59</v>
      </c>
      <c r="F1881" s="4">
        <v>3</v>
      </c>
      <c r="G1881" s="6">
        <v>3</v>
      </c>
      <c r="H1881" s="3">
        <v>0</v>
      </c>
      <c r="I1881" s="3">
        <v>0</v>
      </c>
      <c r="J1881" s="3">
        <v>0.98540000000000005</v>
      </c>
      <c r="K1881" s="4">
        <v>3.04</v>
      </c>
    </row>
    <row r="1882" spans="1:11">
      <c r="A1882" s="6">
        <v>2019</v>
      </c>
      <c r="B1882" t="s">
        <v>54</v>
      </c>
      <c r="C1882" t="s">
        <v>55</v>
      </c>
      <c r="D1882" t="s">
        <v>78</v>
      </c>
      <c r="E1882" t="s">
        <v>24</v>
      </c>
      <c r="F1882" s="4">
        <v>2</v>
      </c>
      <c r="G1882" s="6">
        <v>3</v>
      </c>
      <c r="H1882" s="3">
        <v>1.5E-3</v>
      </c>
      <c r="I1882" s="3">
        <v>1.1999999999999999E-3</v>
      </c>
      <c r="J1882" s="3">
        <v>0.98540000000000005</v>
      </c>
      <c r="K1882" s="4">
        <v>2.0299999999999998</v>
      </c>
    </row>
    <row r="1883" spans="1:11">
      <c r="A1883" s="6">
        <v>2019</v>
      </c>
      <c r="B1883" t="s">
        <v>54</v>
      </c>
      <c r="C1883" t="s">
        <v>55</v>
      </c>
      <c r="D1883" t="s">
        <v>82</v>
      </c>
      <c r="E1883" t="s">
        <v>59</v>
      </c>
      <c r="F1883" s="4">
        <v>1</v>
      </c>
      <c r="G1883" s="6">
        <v>1</v>
      </c>
      <c r="H1883" s="3">
        <v>0</v>
      </c>
      <c r="I1883" s="3">
        <v>0</v>
      </c>
      <c r="J1883" s="3">
        <v>0.98540000000000005</v>
      </c>
      <c r="K1883" s="4">
        <v>1.01</v>
      </c>
    </row>
    <row r="1884" spans="1:11">
      <c r="A1884" s="6">
        <v>2019</v>
      </c>
      <c r="B1884" t="s">
        <v>86</v>
      </c>
      <c r="C1884" t="s">
        <v>87</v>
      </c>
      <c r="D1884" t="s">
        <v>37</v>
      </c>
      <c r="E1884" t="s">
        <v>38</v>
      </c>
      <c r="F1884" s="4">
        <v>294998</v>
      </c>
      <c r="G1884" s="5">
        <v>269840</v>
      </c>
      <c r="H1884" s="3">
        <v>2.1899999999999999E-2</v>
      </c>
      <c r="I1884" s="3">
        <v>2.6499999999999999E-2</v>
      </c>
      <c r="J1884" s="3">
        <v>0.98540000000000005</v>
      </c>
      <c r="K1884" s="4">
        <v>299353.83</v>
      </c>
    </row>
    <row r="1885" spans="1:11">
      <c r="A1885" s="6">
        <v>2019</v>
      </c>
      <c r="B1885" t="s">
        <v>86</v>
      </c>
      <c r="C1885" t="s">
        <v>87</v>
      </c>
      <c r="D1885" t="s">
        <v>15</v>
      </c>
      <c r="F1885" s="4">
        <v>161644</v>
      </c>
      <c r="G1885" s="5">
        <v>273638</v>
      </c>
      <c r="J1885" s="3">
        <v>0.98540000000000005</v>
      </c>
      <c r="K1885" s="4">
        <v>164030.78</v>
      </c>
    </row>
    <row r="1886" spans="1:11">
      <c r="A1886" s="6">
        <v>2019</v>
      </c>
      <c r="B1886" t="s">
        <v>86</v>
      </c>
      <c r="C1886" t="s">
        <v>87</v>
      </c>
      <c r="D1886" t="s">
        <v>56</v>
      </c>
      <c r="E1886" t="s">
        <v>57</v>
      </c>
      <c r="F1886" s="4">
        <v>149482</v>
      </c>
      <c r="G1886" s="5">
        <v>498517</v>
      </c>
      <c r="H1886" s="3">
        <v>2.3300000000000001E-2</v>
      </c>
      <c r="I1886" s="3">
        <v>2.7000000000000003E-2</v>
      </c>
      <c r="J1886" s="3">
        <v>0.98540000000000005</v>
      </c>
      <c r="K1886" s="4">
        <v>151689.20000000001</v>
      </c>
    </row>
    <row r="1887" spans="1:11">
      <c r="A1887" s="6">
        <v>2019</v>
      </c>
      <c r="B1887" t="s">
        <v>86</v>
      </c>
      <c r="C1887" t="s">
        <v>87</v>
      </c>
      <c r="D1887" t="s">
        <v>16</v>
      </c>
      <c r="E1887" t="s">
        <v>17</v>
      </c>
      <c r="F1887" s="4">
        <v>135503</v>
      </c>
      <c r="G1887" s="5">
        <v>14024</v>
      </c>
      <c r="H1887" s="3">
        <v>2.0000000000000001E-4</v>
      </c>
      <c r="I1887" s="3">
        <v>2.0000000000000001E-4</v>
      </c>
      <c r="J1887" s="3">
        <v>0.98540000000000005</v>
      </c>
      <c r="K1887" s="4">
        <v>137503.79</v>
      </c>
    </row>
    <row r="1888" spans="1:11">
      <c r="A1888" s="6">
        <v>2019</v>
      </c>
      <c r="B1888" t="s">
        <v>86</v>
      </c>
      <c r="C1888" t="s">
        <v>87</v>
      </c>
      <c r="D1888" t="s">
        <v>23</v>
      </c>
      <c r="E1888" t="s">
        <v>24</v>
      </c>
      <c r="F1888" s="4">
        <v>103995</v>
      </c>
      <c r="G1888" s="5">
        <v>17307</v>
      </c>
      <c r="H1888" s="3">
        <v>8.9999999999999998E-4</v>
      </c>
      <c r="I1888" s="3">
        <v>8.0000000000000004E-4</v>
      </c>
      <c r="J1888" s="3">
        <v>0.98540000000000005</v>
      </c>
      <c r="K1888" s="4">
        <v>105530.55</v>
      </c>
    </row>
    <row r="1889" spans="1:11">
      <c r="A1889" s="6">
        <v>2019</v>
      </c>
      <c r="B1889" t="s">
        <v>86</v>
      </c>
      <c r="C1889" t="s">
        <v>87</v>
      </c>
      <c r="D1889" t="s">
        <v>30</v>
      </c>
      <c r="E1889" t="s">
        <v>19</v>
      </c>
      <c r="F1889" s="4">
        <v>62190</v>
      </c>
      <c r="G1889" s="5">
        <v>25221</v>
      </c>
      <c r="H1889" s="3">
        <v>2.5999999999999999E-3</v>
      </c>
      <c r="I1889" s="3">
        <v>3.0999999999999999E-3</v>
      </c>
      <c r="J1889" s="3">
        <v>0.98540000000000005</v>
      </c>
      <c r="K1889" s="4">
        <v>63108.27</v>
      </c>
    </row>
    <row r="1890" spans="1:11">
      <c r="A1890" s="6">
        <v>2019</v>
      </c>
      <c r="B1890" t="s">
        <v>86</v>
      </c>
      <c r="C1890" t="s">
        <v>87</v>
      </c>
      <c r="D1890" t="s">
        <v>27</v>
      </c>
      <c r="E1890" t="s">
        <v>26</v>
      </c>
      <c r="F1890" s="4">
        <v>47502</v>
      </c>
      <c r="G1890" s="5">
        <v>28906</v>
      </c>
      <c r="H1890" s="3">
        <v>1.1000000000000001E-3</v>
      </c>
      <c r="I1890" s="3">
        <v>1.1000000000000001E-3</v>
      </c>
      <c r="J1890" s="3">
        <v>0.98540000000000005</v>
      </c>
      <c r="K1890" s="4">
        <v>48203.4</v>
      </c>
    </row>
    <row r="1891" spans="1:11">
      <c r="A1891" s="6">
        <v>2019</v>
      </c>
      <c r="B1891" t="s">
        <v>86</v>
      </c>
      <c r="C1891" t="s">
        <v>87</v>
      </c>
      <c r="D1891" t="s">
        <v>46</v>
      </c>
      <c r="E1891" t="s">
        <v>40</v>
      </c>
      <c r="F1891" s="4">
        <v>26401</v>
      </c>
      <c r="G1891" s="5">
        <v>46434</v>
      </c>
      <c r="H1891" s="3">
        <v>3.0999999999999999E-3</v>
      </c>
      <c r="I1891" s="3">
        <v>4.0999999999999995E-3</v>
      </c>
      <c r="J1891" s="3">
        <v>0.98540000000000005</v>
      </c>
      <c r="K1891" s="4">
        <v>26790.83</v>
      </c>
    </row>
    <row r="1892" spans="1:11">
      <c r="A1892" s="6">
        <v>2019</v>
      </c>
      <c r="B1892" t="s">
        <v>86</v>
      </c>
      <c r="C1892" t="s">
        <v>87</v>
      </c>
      <c r="D1892" t="s">
        <v>29</v>
      </c>
      <c r="E1892" t="s">
        <v>19</v>
      </c>
      <c r="F1892" s="4">
        <v>23772</v>
      </c>
      <c r="G1892" s="5">
        <v>37098</v>
      </c>
      <c r="H1892" s="3">
        <v>3.3E-3</v>
      </c>
      <c r="I1892" s="3">
        <v>3.4000000000000002E-3</v>
      </c>
      <c r="J1892" s="3">
        <v>0.98540000000000005</v>
      </c>
      <c r="K1892" s="4">
        <v>24123.01</v>
      </c>
    </row>
    <row r="1893" spans="1:11">
      <c r="A1893" s="6">
        <v>2019</v>
      </c>
      <c r="B1893" t="s">
        <v>86</v>
      </c>
      <c r="C1893" t="s">
        <v>87</v>
      </c>
      <c r="D1893" t="s">
        <v>28</v>
      </c>
      <c r="E1893" t="s">
        <v>24</v>
      </c>
      <c r="F1893" s="4">
        <v>15173</v>
      </c>
      <c r="G1893" s="5">
        <v>18556</v>
      </c>
      <c r="H1893" s="3">
        <v>1.1999999999999999E-3</v>
      </c>
      <c r="I1893" s="3">
        <v>1.1999999999999999E-3</v>
      </c>
      <c r="J1893" s="3">
        <v>0.98540000000000005</v>
      </c>
      <c r="K1893" s="4">
        <v>15397.04</v>
      </c>
    </row>
    <row r="1894" spans="1:11">
      <c r="A1894" s="6">
        <v>2019</v>
      </c>
      <c r="B1894" t="s">
        <v>86</v>
      </c>
      <c r="C1894" t="s">
        <v>87</v>
      </c>
      <c r="D1894" t="s">
        <v>18</v>
      </c>
      <c r="E1894" t="s">
        <v>19</v>
      </c>
      <c r="F1894" s="4">
        <v>12425</v>
      </c>
      <c r="G1894" s="5">
        <v>3317</v>
      </c>
      <c r="H1894" s="3">
        <v>1.4000000000000002E-3</v>
      </c>
      <c r="I1894" s="3">
        <v>1.1999999999999999E-3</v>
      </c>
      <c r="J1894" s="3">
        <v>0.98540000000000005</v>
      </c>
      <c r="K1894" s="4">
        <v>12608.46</v>
      </c>
    </row>
    <row r="1895" spans="1:11">
      <c r="A1895" s="6">
        <v>2019</v>
      </c>
      <c r="B1895" t="s">
        <v>86</v>
      </c>
      <c r="C1895" t="s">
        <v>87</v>
      </c>
      <c r="D1895" t="s">
        <v>67</v>
      </c>
      <c r="E1895" t="s">
        <v>68</v>
      </c>
      <c r="F1895" s="4">
        <v>7708</v>
      </c>
      <c r="G1895" s="5">
        <v>36445</v>
      </c>
      <c r="H1895" s="3">
        <v>2.5000000000000001E-3</v>
      </c>
      <c r="I1895" s="3">
        <v>2.3E-3</v>
      </c>
      <c r="J1895" s="3">
        <v>0.98540000000000005</v>
      </c>
      <c r="K1895" s="4">
        <v>7821.81</v>
      </c>
    </row>
    <row r="1896" spans="1:11">
      <c r="A1896" s="6">
        <v>2019</v>
      </c>
      <c r="B1896" t="s">
        <v>86</v>
      </c>
      <c r="C1896" t="s">
        <v>87</v>
      </c>
      <c r="D1896" t="s">
        <v>44</v>
      </c>
      <c r="E1896" t="s">
        <v>26</v>
      </c>
      <c r="F1896" s="4">
        <v>5969</v>
      </c>
      <c r="G1896" s="5">
        <v>8878</v>
      </c>
      <c r="H1896" s="3">
        <v>1.1000000000000001E-3</v>
      </c>
      <c r="I1896" s="3">
        <v>1.1999999999999999E-3</v>
      </c>
      <c r="J1896" s="3">
        <v>0.98540000000000005</v>
      </c>
      <c r="K1896" s="4">
        <v>6057.14</v>
      </c>
    </row>
    <row r="1897" spans="1:11">
      <c r="A1897" s="6">
        <v>2019</v>
      </c>
      <c r="B1897" t="s">
        <v>86</v>
      </c>
      <c r="C1897" t="s">
        <v>87</v>
      </c>
      <c r="D1897" t="s">
        <v>58</v>
      </c>
      <c r="E1897" t="s">
        <v>59</v>
      </c>
      <c r="F1897" s="4">
        <v>4172</v>
      </c>
      <c r="G1897" s="5">
        <v>1366</v>
      </c>
      <c r="H1897" s="3">
        <v>1.2999999999999999E-3</v>
      </c>
      <c r="I1897" s="3">
        <v>1.1999999999999999E-3</v>
      </c>
      <c r="J1897" s="3">
        <v>0.98540000000000005</v>
      </c>
      <c r="K1897" s="4">
        <v>4233.6000000000004</v>
      </c>
    </row>
    <row r="1898" spans="1:11">
      <c r="A1898" s="6">
        <v>2019</v>
      </c>
      <c r="B1898" t="s">
        <v>86</v>
      </c>
      <c r="C1898" t="s">
        <v>87</v>
      </c>
      <c r="D1898" t="s">
        <v>61</v>
      </c>
      <c r="E1898" t="s">
        <v>24</v>
      </c>
      <c r="F1898" s="4">
        <v>3027</v>
      </c>
      <c r="G1898" s="6">
        <v>615</v>
      </c>
      <c r="H1898" s="3">
        <v>1.2999999999999999E-3</v>
      </c>
      <c r="I1898" s="3">
        <v>1.2999999999999999E-3</v>
      </c>
      <c r="J1898" s="3">
        <v>0.98540000000000005</v>
      </c>
      <c r="K1898" s="4">
        <v>3071.7</v>
      </c>
    </row>
    <row r="1899" spans="1:11">
      <c r="A1899" s="6">
        <v>2019</v>
      </c>
      <c r="B1899" t="s">
        <v>86</v>
      </c>
      <c r="C1899" t="s">
        <v>87</v>
      </c>
      <c r="D1899" t="s">
        <v>60</v>
      </c>
      <c r="E1899" t="s">
        <v>43</v>
      </c>
      <c r="F1899" s="4">
        <v>2933</v>
      </c>
      <c r="G1899" s="6">
        <v>754</v>
      </c>
      <c r="H1899" s="3">
        <v>5.0000000000000001E-4</v>
      </c>
      <c r="I1899" s="3">
        <v>5.0000000000000001E-4</v>
      </c>
      <c r="J1899" s="3">
        <v>0.98540000000000005</v>
      </c>
      <c r="K1899" s="4">
        <v>2976.31</v>
      </c>
    </row>
    <row r="1900" spans="1:11">
      <c r="A1900" s="6">
        <v>2019</v>
      </c>
      <c r="B1900" t="s">
        <v>86</v>
      </c>
      <c r="C1900" t="s">
        <v>87</v>
      </c>
      <c r="D1900" t="s">
        <v>66</v>
      </c>
      <c r="E1900" t="s">
        <v>59</v>
      </c>
      <c r="F1900" s="4">
        <v>2431</v>
      </c>
      <c r="G1900" s="6">
        <v>902</v>
      </c>
      <c r="H1900" s="3">
        <v>5.0000000000000001E-4</v>
      </c>
      <c r="I1900" s="3">
        <v>5.0000000000000001E-4</v>
      </c>
      <c r="J1900" s="3">
        <v>0.98540000000000005</v>
      </c>
      <c r="K1900" s="4">
        <v>2466.9</v>
      </c>
    </row>
    <row r="1901" spans="1:11">
      <c r="A1901" s="6">
        <v>2019</v>
      </c>
      <c r="B1901" t="s">
        <v>86</v>
      </c>
      <c r="C1901" t="s">
        <v>87</v>
      </c>
      <c r="D1901" t="s">
        <v>25</v>
      </c>
      <c r="E1901" t="s">
        <v>26</v>
      </c>
      <c r="F1901" s="4">
        <v>1317</v>
      </c>
      <c r="G1901" s="5">
        <v>3669</v>
      </c>
      <c r="H1901" s="3">
        <v>0</v>
      </c>
      <c r="I1901" s="3">
        <v>1E-4</v>
      </c>
      <c r="J1901" s="3">
        <v>0.98540000000000005</v>
      </c>
      <c r="K1901" s="4">
        <v>1336.45</v>
      </c>
    </row>
    <row r="1902" spans="1:11">
      <c r="A1902" s="6">
        <v>2019</v>
      </c>
      <c r="B1902" t="s">
        <v>86</v>
      </c>
      <c r="C1902" t="s">
        <v>87</v>
      </c>
      <c r="D1902" t="s">
        <v>52</v>
      </c>
      <c r="E1902" t="s">
        <v>53</v>
      </c>
      <c r="F1902" s="4">
        <v>1034</v>
      </c>
      <c r="G1902" s="5">
        <v>1133</v>
      </c>
      <c r="H1902" s="3">
        <v>1E-3</v>
      </c>
      <c r="I1902" s="3">
        <v>1.1000000000000001E-3</v>
      </c>
      <c r="J1902" s="3">
        <v>0.98540000000000005</v>
      </c>
      <c r="K1902" s="4">
        <v>1049.27</v>
      </c>
    </row>
    <row r="1903" spans="1:11">
      <c r="A1903" s="6">
        <v>2019</v>
      </c>
      <c r="B1903" t="s">
        <v>86</v>
      </c>
      <c r="C1903" t="s">
        <v>87</v>
      </c>
      <c r="D1903" t="s">
        <v>77</v>
      </c>
      <c r="E1903" t="s">
        <v>59</v>
      </c>
      <c r="F1903" s="4">
        <v>794</v>
      </c>
      <c r="G1903" s="6">
        <v>338</v>
      </c>
      <c r="H1903" s="3">
        <v>2E-3</v>
      </c>
      <c r="I1903" s="3">
        <v>1E-3</v>
      </c>
      <c r="J1903" s="3">
        <v>0.98540000000000005</v>
      </c>
      <c r="K1903" s="4">
        <v>805.72</v>
      </c>
    </row>
    <row r="1904" spans="1:11">
      <c r="A1904" s="6">
        <v>2019</v>
      </c>
      <c r="B1904" t="s">
        <v>86</v>
      </c>
      <c r="C1904" t="s">
        <v>87</v>
      </c>
      <c r="D1904" t="s">
        <v>39</v>
      </c>
      <c r="E1904" t="s">
        <v>40</v>
      </c>
      <c r="F1904" s="4">
        <v>781</v>
      </c>
      <c r="G1904" s="5">
        <v>2929</v>
      </c>
      <c r="H1904" s="3">
        <v>1.9E-3</v>
      </c>
      <c r="I1904" s="3">
        <v>3.0000000000000001E-3</v>
      </c>
      <c r="J1904" s="3">
        <v>0.98540000000000005</v>
      </c>
      <c r="K1904" s="4">
        <v>792.53</v>
      </c>
    </row>
    <row r="1905" spans="1:11">
      <c r="A1905" s="6">
        <v>2019</v>
      </c>
      <c r="B1905" t="s">
        <v>86</v>
      </c>
      <c r="C1905" t="s">
        <v>87</v>
      </c>
      <c r="D1905" t="s">
        <v>41</v>
      </c>
      <c r="E1905" t="s">
        <v>26</v>
      </c>
      <c r="F1905" s="4">
        <v>521</v>
      </c>
      <c r="G1905" s="5">
        <v>1777</v>
      </c>
      <c r="H1905" s="3">
        <v>2.0000000000000001E-4</v>
      </c>
      <c r="I1905" s="3">
        <v>2.0000000000000001E-4</v>
      </c>
      <c r="J1905" s="3">
        <v>0.98540000000000005</v>
      </c>
      <c r="K1905" s="4">
        <v>528.69000000000005</v>
      </c>
    </row>
    <row r="1906" spans="1:11">
      <c r="A1906" s="6">
        <v>2019</v>
      </c>
      <c r="B1906" t="s">
        <v>86</v>
      </c>
      <c r="C1906" t="s">
        <v>87</v>
      </c>
      <c r="D1906" t="s">
        <v>65</v>
      </c>
      <c r="E1906" t="s">
        <v>59</v>
      </c>
      <c r="F1906" s="4">
        <v>461</v>
      </c>
      <c r="G1906" s="6">
        <v>493</v>
      </c>
      <c r="H1906" s="3">
        <v>0</v>
      </c>
      <c r="I1906" s="3">
        <v>0</v>
      </c>
      <c r="J1906" s="3">
        <v>0.98540000000000005</v>
      </c>
      <c r="K1906" s="4">
        <v>467.81</v>
      </c>
    </row>
    <row r="1907" spans="1:11">
      <c r="A1907" s="6">
        <v>2019</v>
      </c>
      <c r="B1907" t="s">
        <v>86</v>
      </c>
      <c r="C1907" t="s">
        <v>87</v>
      </c>
      <c r="D1907" t="s">
        <v>31</v>
      </c>
      <c r="E1907" t="s">
        <v>24</v>
      </c>
      <c r="F1907" s="4">
        <v>365</v>
      </c>
      <c r="G1907" s="6">
        <v>91</v>
      </c>
      <c r="H1907" s="3">
        <v>1.2999999999999999E-3</v>
      </c>
      <c r="I1907" s="3">
        <v>1.4000000000000002E-3</v>
      </c>
      <c r="J1907" s="3">
        <v>0.98540000000000005</v>
      </c>
      <c r="K1907" s="4">
        <v>370.39</v>
      </c>
    </row>
    <row r="1908" spans="1:11">
      <c r="A1908" s="6">
        <v>2019</v>
      </c>
      <c r="B1908" t="s">
        <v>86</v>
      </c>
      <c r="C1908" t="s">
        <v>87</v>
      </c>
      <c r="D1908" t="s">
        <v>32</v>
      </c>
      <c r="E1908" t="s">
        <v>21</v>
      </c>
      <c r="F1908" s="4">
        <v>315</v>
      </c>
      <c r="G1908" s="6">
        <v>479</v>
      </c>
      <c r="H1908" s="3">
        <v>1.9E-3</v>
      </c>
      <c r="I1908" s="3">
        <v>1.9E-3</v>
      </c>
      <c r="J1908" s="3">
        <v>0.98540000000000005</v>
      </c>
      <c r="K1908" s="4">
        <v>319.64999999999998</v>
      </c>
    </row>
    <row r="1909" spans="1:11">
      <c r="A1909" s="6">
        <v>2019</v>
      </c>
      <c r="B1909" t="s">
        <v>86</v>
      </c>
      <c r="C1909" t="s">
        <v>87</v>
      </c>
      <c r="D1909" t="s">
        <v>64</v>
      </c>
      <c r="E1909" t="s">
        <v>50</v>
      </c>
      <c r="F1909" s="4">
        <v>156</v>
      </c>
      <c r="G1909" s="6">
        <v>187</v>
      </c>
      <c r="H1909" s="3">
        <v>2.9999999999999997E-4</v>
      </c>
      <c r="I1909" s="3">
        <v>2.0000000000000001E-4</v>
      </c>
      <c r="J1909" s="3">
        <v>0.98540000000000005</v>
      </c>
      <c r="K1909" s="4">
        <v>158.30000000000001</v>
      </c>
    </row>
    <row r="1910" spans="1:11">
      <c r="A1910" s="6">
        <v>2019</v>
      </c>
      <c r="B1910" t="s">
        <v>86</v>
      </c>
      <c r="C1910" t="s">
        <v>87</v>
      </c>
      <c r="D1910" t="s">
        <v>35</v>
      </c>
      <c r="E1910" t="s">
        <v>36</v>
      </c>
      <c r="F1910" s="4">
        <v>109</v>
      </c>
      <c r="G1910" s="6">
        <v>52</v>
      </c>
      <c r="H1910" s="3">
        <v>6.4000000000000003E-3</v>
      </c>
      <c r="I1910" s="3">
        <v>6.5000000000000006E-3</v>
      </c>
      <c r="J1910" s="3">
        <v>0.98540000000000005</v>
      </c>
      <c r="K1910" s="4">
        <v>110.61</v>
      </c>
    </row>
    <row r="1911" spans="1:11">
      <c r="A1911" s="6">
        <v>2019</v>
      </c>
      <c r="B1911" t="s">
        <v>86</v>
      </c>
      <c r="C1911" t="s">
        <v>87</v>
      </c>
      <c r="D1911" t="s">
        <v>63</v>
      </c>
      <c r="E1911" t="s">
        <v>21</v>
      </c>
      <c r="F1911" s="4">
        <v>83</v>
      </c>
      <c r="G1911" s="6">
        <v>43</v>
      </c>
      <c r="H1911" s="3">
        <v>8.9999999999999998E-4</v>
      </c>
      <c r="I1911" s="3">
        <v>8.9999999999999998E-4</v>
      </c>
      <c r="J1911" s="3">
        <v>0.98540000000000005</v>
      </c>
      <c r="K1911" s="4">
        <v>84.23</v>
      </c>
    </row>
    <row r="1912" spans="1:11">
      <c r="A1912" s="6">
        <v>2019</v>
      </c>
      <c r="B1912" t="s">
        <v>86</v>
      </c>
      <c r="C1912" t="s">
        <v>87</v>
      </c>
      <c r="D1912" t="s">
        <v>20</v>
      </c>
      <c r="E1912" t="s">
        <v>21</v>
      </c>
      <c r="F1912" s="4">
        <v>40</v>
      </c>
      <c r="G1912" s="6">
        <v>4</v>
      </c>
      <c r="H1912" s="3">
        <v>0</v>
      </c>
      <c r="I1912" s="3">
        <v>0</v>
      </c>
      <c r="J1912" s="3">
        <v>0.98540000000000005</v>
      </c>
      <c r="K1912" s="4">
        <v>40.590000000000003</v>
      </c>
    </row>
    <row r="1913" spans="1:11">
      <c r="A1913" s="6">
        <v>2019</v>
      </c>
      <c r="B1913" t="s">
        <v>86</v>
      </c>
      <c r="C1913" t="s">
        <v>87</v>
      </c>
      <c r="D1913" t="s">
        <v>76</v>
      </c>
      <c r="E1913" t="s">
        <v>21</v>
      </c>
      <c r="F1913" s="4">
        <v>36</v>
      </c>
      <c r="G1913" s="6">
        <v>42</v>
      </c>
      <c r="H1913" s="3">
        <v>3.9000000000000003E-3</v>
      </c>
      <c r="I1913" s="3">
        <v>7.4000000000000003E-3</v>
      </c>
      <c r="J1913" s="3">
        <v>0.98540000000000005</v>
      </c>
      <c r="K1913" s="4">
        <v>36.53</v>
      </c>
    </row>
    <row r="1914" spans="1:11">
      <c r="A1914" s="6">
        <v>2019</v>
      </c>
      <c r="B1914" t="s">
        <v>86</v>
      </c>
      <c r="C1914" t="s">
        <v>87</v>
      </c>
      <c r="D1914" t="s">
        <v>33</v>
      </c>
      <c r="E1914" t="s">
        <v>21</v>
      </c>
      <c r="F1914" s="4">
        <v>25</v>
      </c>
      <c r="G1914" s="6">
        <v>33</v>
      </c>
      <c r="H1914" s="3">
        <v>5.9999999999999995E-4</v>
      </c>
      <c r="I1914" s="3">
        <v>5.9999999999999995E-4</v>
      </c>
      <c r="J1914" s="3">
        <v>0.98540000000000005</v>
      </c>
      <c r="K1914" s="4">
        <v>25.37</v>
      </c>
    </row>
    <row r="1915" spans="1:11">
      <c r="A1915" s="6">
        <v>2019</v>
      </c>
      <c r="B1915" t="s">
        <v>86</v>
      </c>
      <c r="C1915" t="s">
        <v>87</v>
      </c>
      <c r="D1915" t="s">
        <v>70</v>
      </c>
      <c r="E1915" t="s">
        <v>21</v>
      </c>
      <c r="F1915" s="4">
        <v>20</v>
      </c>
      <c r="G1915" s="6">
        <v>15</v>
      </c>
      <c r="H1915" s="3">
        <v>4.0000000000000002E-4</v>
      </c>
      <c r="I1915" s="3">
        <v>5.0000000000000001E-4</v>
      </c>
      <c r="J1915" s="3">
        <v>0.98540000000000005</v>
      </c>
      <c r="K1915" s="4">
        <v>20.3</v>
      </c>
    </row>
    <row r="1916" spans="1:11">
      <c r="A1916" s="6">
        <v>2019</v>
      </c>
      <c r="B1916" t="s">
        <v>86</v>
      </c>
      <c r="C1916" t="s">
        <v>87</v>
      </c>
      <c r="D1916" t="s">
        <v>71</v>
      </c>
      <c r="E1916" t="s">
        <v>72</v>
      </c>
      <c r="F1916" s="4">
        <v>14</v>
      </c>
      <c r="G1916" s="6">
        <v>49</v>
      </c>
      <c r="H1916" s="3">
        <v>0</v>
      </c>
      <c r="I1916" s="3">
        <v>0</v>
      </c>
      <c r="J1916" s="3">
        <v>0.98540000000000005</v>
      </c>
      <c r="K1916" s="4">
        <v>14.21</v>
      </c>
    </row>
    <row r="1917" spans="1:11">
      <c r="A1917" s="6">
        <v>2019</v>
      </c>
      <c r="B1917" t="s">
        <v>86</v>
      </c>
      <c r="C1917" t="s">
        <v>87</v>
      </c>
      <c r="D1917" t="s">
        <v>101</v>
      </c>
      <c r="E1917" t="s">
        <v>59</v>
      </c>
      <c r="F1917" s="4">
        <v>11</v>
      </c>
      <c r="G1917" s="6">
        <v>11</v>
      </c>
      <c r="H1917" s="3">
        <v>0</v>
      </c>
      <c r="I1917" s="3">
        <v>0</v>
      </c>
      <c r="J1917" s="3">
        <v>0.98540000000000005</v>
      </c>
      <c r="K1917" s="4">
        <v>11.16</v>
      </c>
    </row>
    <row r="1918" spans="1:11">
      <c r="A1918" s="6">
        <v>2019</v>
      </c>
      <c r="B1918" t="s">
        <v>86</v>
      </c>
      <c r="C1918" t="s">
        <v>87</v>
      </c>
      <c r="D1918" t="s">
        <v>83</v>
      </c>
      <c r="E1918" t="s">
        <v>21</v>
      </c>
      <c r="F1918" s="4">
        <v>7</v>
      </c>
      <c r="G1918" s="6">
        <v>67</v>
      </c>
      <c r="H1918" s="3">
        <v>1.1999999999999999E-3</v>
      </c>
      <c r="I1918" s="3">
        <v>1.5E-3</v>
      </c>
      <c r="J1918" s="3">
        <v>0.98540000000000005</v>
      </c>
      <c r="K1918" s="4">
        <v>7.1</v>
      </c>
    </row>
    <row r="1919" spans="1:11">
      <c r="A1919" s="6">
        <v>2019</v>
      </c>
      <c r="B1919" t="s">
        <v>86</v>
      </c>
      <c r="C1919" t="s">
        <v>87</v>
      </c>
      <c r="D1919" t="s">
        <v>51</v>
      </c>
      <c r="E1919" t="s">
        <v>21</v>
      </c>
      <c r="F1919" s="4">
        <v>6</v>
      </c>
      <c r="G1919" s="6">
        <v>6</v>
      </c>
      <c r="H1919" s="3">
        <v>1E-4</v>
      </c>
      <c r="I1919" s="3">
        <v>1E-4</v>
      </c>
      <c r="J1919" s="3">
        <v>0.98540000000000005</v>
      </c>
      <c r="K1919" s="4">
        <v>6.09</v>
      </c>
    </row>
    <row r="1920" spans="1:11">
      <c r="A1920" s="6">
        <v>2019</v>
      </c>
      <c r="B1920" t="s">
        <v>86</v>
      </c>
      <c r="C1920" t="s">
        <v>87</v>
      </c>
      <c r="D1920" t="s">
        <v>34</v>
      </c>
      <c r="E1920" t="s">
        <v>21</v>
      </c>
      <c r="F1920" s="4">
        <v>6</v>
      </c>
      <c r="G1920" s="6">
        <v>6</v>
      </c>
      <c r="H1920" s="3">
        <v>4.0000000000000002E-4</v>
      </c>
      <c r="I1920" s="3">
        <v>4.0000000000000002E-4</v>
      </c>
      <c r="J1920" s="3">
        <v>0.98540000000000005</v>
      </c>
      <c r="K1920" s="4">
        <v>6.09</v>
      </c>
    </row>
    <row r="1921" spans="1:11">
      <c r="A1921" s="6">
        <v>2019</v>
      </c>
      <c r="B1921" t="s">
        <v>86</v>
      </c>
      <c r="C1921" t="s">
        <v>87</v>
      </c>
      <c r="D1921" t="s">
        <v>45</v>
      </c>
      <c r="E1921" t="s">
        <v>21</v>
      </c>
      <c r="F1921" s="4">
        <v>3</v>
      </c>
      <c r="G1921" s="6">
        <v>2</v>
      </c>
      <c r="H1921" s="3">
        <v>0</v>
      </c>
      <c r="I1921" s="3">
        <v>0</v>
      </c>
      <c r="J1921" s="3">
        <v>0.98540000000000005</v>
      </c>
      <c r="K1921" s="4">
        <v>3.04</v>
      </c>
    </row>
    <row r="1922" spans="1:11">
      <c r="A1922" s="6">
        <v>2019</v>
      </c>
      <c r="B1922" t="s">
        <v>86</v>
      </c>
      <c r="C1922" t="s">
        <v>87</v>
      </c>
      <c r="D1922" t="s">
        <v>63</v>
      </c>
      <c r="E1922" t="s">
        <v>21</v>
      </c>
      <c r="F1922" s="4">
        <v>3</v>
      </c>
      <c r="G1922" s="6">
        <v>2</v>
      </c>
      <c r="H1922" s="3">
        <v>2.9999999999999997E-4</v>
      </c>
      <c r="I1922" s="3">
        <v>4.0000000000000002E-4</v>
      </c>
      <c r="J1922" s="3">
        <v>0.98540000000000005</v>
      </c>
      <c r="K1922" s="4">
        <v>3.04</v>
      </c>
    </row>
    <row r="1923" spans="1:11">
      <c r="A1923" s="6">
        <v>2019</v>
      </c>
      <c r="B1923" t="s">
        <v>86</v>
      </c>
      <c r="C1923" t="s">
        <v>87</v>
      </c>
      <c r="D1923" t="s">
        <v>85</v>
      </c>
      <c r="E1923" t="s">
        <v>21</v>
      </c>
      <c r="F1923" s="4">
        <v>2</v>
      </c>
      <c r="G1923" s="6">
        <v>1</v>
      </c>
      <c r="H1923" s="3">
        <v>0</v>
      </c>
      <c r="I1923" s="3">
        <v>1E-4</v>
      </c>
      <c r="J1923" s="3">
        <v>0.98540000000000005</v>
      </c>
      <c r="K1923" s="4">
        <v>2.0299999999999998</v>
      </c>
    </row>
    <row r="1924" spans="1:11">
      <c r="A1924" s="6">
        <v>2019</v>
      </c>
      <c r="B1924" t="s">
        <v>86</v>
      </c>
      <c r="C1924" t="s">
        <v>87</v>
      </c>
      <c r="D1924" t="s">
        <v>42</v>
      </c>
      <c r="E1924" t="s">
        <v>43</v>
      </c>
      <c r="F1924" s="4">
        <v>2</v>
      </c>
      <c r="G1924" s="6">
        <v>1</v>
      </c>
      <c r="H1924" s="3">
        <v>0</v>
      </c>
      <c r="I1924" s="3">
        <v>0</v>
      </c>
      <c r="J1924" s="3">
        <v>0.98540000000000005</v>
      </c>
      <c r="K1924" s="4">
        <v>2.0299999999999998</v>
      </c>
    </row>
    <row r="1925" spans="1:11">
      <c r="A1925" s="6">
        <v>2019</v>
      </c>
      <c r="B1925" t="s">
        <v>86</v>
      </c>
      <c r="C1925" t="s">
        <v>87</v>
      </c>
      <c r="D1925" t="s">
        <v>73</v>
      </c>
      <c r="E1925" t="s">
        <v>21</v>
      </c>
      <c r="F1925" s="4">
        <v>1</v>
      </c>
      <c r="G1925" s="6">
        <v>2</v>
      </c>
      <c r="H1925" s="3">
        <v>0</v>
      </c>
      <c r="I1925" s="3">
        <v>0</v>
      </c>
      <c r="J1925" s="3">
        <v>0.98540000000000005</v>
      </c>
      <c r="K1925" s="4">
        <v>1.01</v>
      </c>
    </row>
    <row r="1926" spans="1:11">
      <c r="A1926" s="6">
        <v>2019</v>
      </c>
      <c r="B1926" t="s">
        <v>86</v>
      </c>
      <c r="C1926" t="s">
        <v>87</v>
      </c>
      <c r="D1926" t="s">
        <v>79</v>
      </c>
      <c r="E1926" t="s">
        <v>21</v>
      </c>
      <c r="F1926" s="4">
        <v>1</v>
      </c>
      <c r="G1926" s="6">
        <v>1</v>
      </c>
      <c r="H1926" s="3">
        <v>0</v>
      </c>
      <c r="I1926" s="3">
        <v>0</v>
      </c>
      <c r="J1926" s="3">
        <v>0.98540000000000005</v>
      </c>
      <c r="K1926" s="4">
        <v>1.01</v>
      </c>
    </row>
    <row r="1927" spans="1:11">
      <c r="A1927" s="6">
        <v>2019</v>
      </c>
      <c r="B1927" t="s">
        <v>86</v>
      </c>
      <c r="C1927" t="s">
        <v>87</v>
      </c>
      <c r="D1927" t="s">
        <v>82</v>
      </c>
      <c r="E1927" t="s">
        <v>59</v>
      </c>
      <c r="F1927" s="4">
        <v>1</v>
      </c>
      <c r="G1927" s="6">
        <v>1</v>
      </c>
      <c r="H1927" s="3">
        <v>0</v>
      </c>
      <c r="I1927" s="3">
        <v>0</v>
      </c>
      <c r="J1927" s="3">
        <v>0.98540000000000005</v>
      </c>
      <c r="K1927" s="4">
        <v>1.01</v>
      </c>
    </row>
    <row r="1928" spans="1:11">
      <c r="A1928" s="6">
        <v>2019</v>
      </c>
      <c r="B1928" t="s">
        <v>89</v>
      </c>
      <c r="C1928" t="s">
        <v>90</v>
      </c>
      <c r="D1928" t="s">
        <v>20</v>
      </c>
      <c r="E1928" t="s">
        <v>21</v>
      </c>
      <c r="F1928" s="4">
        <v>81655</v>
      </c>
      <c r="G1928" s="5">
        <v>13657</v>
      </c>
      <c r="H1928" s="3">
        <v>1.34E-2</v>
      </c>
      <c r="I1928" s="3">
        <v>1.9299999999999998E-2</v>
      </c>
      <c r="J1928" s="3">
        <v>0.98540000000000005</v>
      </c>
      <c r="K1928" s="4">
        <v>82860.69</v>
      </c>
    </row>
    <row r="1929" spans="1:11">
      <c r="A1929" s="6">
        <v>2019</v>
      </c>
      <c r="B1929" t="s">
        <v>89</v>
      </c>
      <c r="C1929" t="s">
        <v>90</v>
      </c>
      <c r="D1929" t="s">
        <v>18</v>
      </c>
      <c r="E1929" t="s">
        <v>19</v>
      </c>
      <c r="F1929" s="4">
        <v>26856</v>
      </c>
      <c r="G1929" s="5">
        <v>10108</v>
      </c>
      <c r="H1929" s="3">
        <v>2.8999999999999998E-3</v>
      </c>
      <c r="I1929" s="3">
        <v>3.8E-3</v>
      </c>
      <c r="J1929" s="3">
        <v>0.98540000000000005</v>
      </c>
      <c r="K1929" s="4">
        <v>27252.55</v>
      </c>
    </row>
    <row r="1930" spans="1:11">
      <c r="A1930" s="6">
        <v>2019</v>
      </c>
      <c r="B1930" t="s">
        <v>89</v>
      </c>
      <c r="C1930" t="s">
        <v>90</v>
      </c>
      <c r="D1930" t="s">
        <v>23</v>
      </c>
      <c r="E1930" t="s">
        <v>24</v>
      </c>
      <c r="F1930" s="4">
        <v>19224</v>
      </c>
      <c r="G1930" s="5">
        <v>2651</v>
      </c>
      <c r="H1930" s="3">
        <v>2.0000000000000001E-4</v>
      </c>
      <c r="I1930" s="3">
        <v>1E-4</v>
      </c>
      <c r="J1930" s="3">
        <v>0.98540000000000005</v>
      </c>
      <c r="K1930" s="4">
        <v>19507.849999999999</v>
      </c>
    </row>
    <row r="1931" spans="1:11">
      <c r="A1931" s="6">
        <v>2019</v>
      </c>
      <c r="B1931" t="s">
        <v>89</v>
      </c>
      <c r="C1931" t="s">
        <v>90</v>
      </c>
      <c r="D1931" t="s">
        <v>95</v>
      </c>
      <c r="E1931" t="s">
        <v>96</v>
      </c>
      <c r="F1931" s="4">
        <v>18506</v>
      </c>
      <c r="G1931" s="5">
        <v>26690</v>
      </c>
      <c r="H1931" s="3">
        <v>7.000000000000001E-4</v>
      </c>
      <c r="I1931" s="3">
        <v>8.0000000000000004E-4</v>
      </c>
      <c r="J1931" s="3">
        <v>0.98540000000000005</v>
      </c>
      <c r="K1931" s="4">
        <v>18779.25</v>
      </c>
    </row>
    <row r="1932" spans="1:11">
      <c r="A1932" s="6">
        <v>2019</v>
      </c>
      <c r="B1932" t="s">
        <v>89</v>
      </c>
      <c r="C1932" t="s">
        <v>90</v>
      </c>
      <c r="D1932" t="s">
        <v>27</v>
      </c>
      <c r="E1932" t="s">
        <v>26</v>
      </c>
      <c r="F1932" s="4">
        <v>17672</v>
      </c>
      <c r="G1932" s="5">
        <v>11894</v>
      </c>
      <c r="H1932" s="3">
        <v>4.0000000000000002E-4</v>
      </c>
      <c r="I1932" s="3">
        <v>4.0000000000000002E-4</v>
      </c>
      <c r="J1932" s="3">
        <v>0.98540000000000005</v>
      </c>
      <c r="K1932" s="4">
        <v>17932.939999999999</v>
      </c>
    </row>
    <row r="1933" spans="1:11">
      <c r="A1933" s="6">
        <v>2019</v>
      </c>
      <c r="B1933" t="s">
        <v>89</v>
      </c>
      <c r="C1933" t="s">
        <v>90</v>
      </c>
      <c r="D1933" t="s">
        <v>16</v>
      </c>
      <c r="E1933" t="s">
        <v>17</v>
      </c>
      <c r="F1933" s="4">
        <v>14754</v>
      </c>
      <c r="G1933" s="5">
        <v>1770</v>
      </c>
      <c r="H1933" s="3">
        <v>0</v>
      </c>
      <c r="I1933" s="3">
        <v>0</v>
      </c>
      <c r="J1933" s="3">
        <v>0.98540000000000005</v>
      </c>
      <c r="K1933" s="4">
        <v>14971.85</v>
      </c>
    </row>
    <row r="1934" spans="1:11">
      <c r="A1934" s="6">
        <v>2019</v>
      </c>
      <c r="B1934" t="s">
        <v>89</v>
      </c>
      <c r="C1934" t="s">
        <v>90</v>
      </c>
      <c r="D1934" t="s">
        <v>25</v>
      </c>
      <c r="E1934" t="s">
        <v>26</v>
      </c>
      <c r="F1934" s="4">
        <v>10002</v>
      </c>
      <c r="G1934" s="5">
        <v>14857</v>
      </c>
      <c r="H1934" s="3">
        <v>4.0000000000000002E-4</v>
      </c>
      <c r="I1934" s="3">
        <v>2.0000000000000001E-4</v>
      </c>
      <c r="J1934" s="3">
        <v>0.98540000000000005</v>
      </c>
      <c r="K1934" s="4">
        <v>10149.69</v>
      </c>
    </row>
    <row r="1935" spans="1:11">
      <c r="A1935" s="6">
        <v>2019</v>
      </c>
      <c r="B1935" t="s">
        <v>89</v>
      </c>
      <c r="C1935" t="s">
        <v>90</v>
      </c>
      <c r="D1935" t="s">
        <v>67</v>
      </c>
      <c r="E1935" t="s">
        <v>68</v>
      </c>
      <c r="F1935" s="4">
        <v>5553</v>
      </c>
      <c r="G1935" s="5">
        <v>32129</v>
      </c>
      <c r="H1935" s="3">
        <v>1.8E-3</v>
      </c>
      <c r="I1935" s="3">
        <v>2.0999999999999999E-3</v>
      </c>
      <c r="J1935" s="3">
        <v>0.98540000000000005</v>
      </c>
      <c r="K1935" s="4">
        <v>5634.99</v>
      </c>
    </row>
    <row r="1936" spans="1:11">
      <c r="A1936" s="6">
        <v>2019</v>
      </c>
      <c r="B1936" t="s">
        <v>89</v>
      </c>
      <c r="C1936" t="s">
        <v>90</v>
      </c>
      <c r="D1936" t="s">
        <v>22</v>
      </c>
      <c r="E1936" t="s">
        <v>21</v>
      </c>
      <c r="F1936" s="4">
        <v>4309</v>
      </c>
      <c r="G1936" s="5">
        <v>1801</v>
      </c>
      <c r="H1936" s="3">
        <v>1.6000000000000001E-3</v>
      </c>
      <c r="I1936" s="3">
        <v>2.7000000000000001E-3</v>
      </c>
      <c r="J1936" s="3">
        <v>0.98540000000000005</v>
      </c>
      <c r="K1936" s="4">
        <v>4372.63</v>
      </c>
    </row>
    <row r="1937" spans="1:11">
      <c r="A1937" s="6">
        <v>2019</v>
      </c>
      <c r="B1937" t="s">
        <v>89</v>
      </c>
      <c r="C1937" t="s">
        <v>90</v>
      </c>
      <c r="D1937" t="s">
        <v>30</v>
      </c>
      <c r="E1937" t="s">
        <v>19</v>
      </c>
      <c r="F1937" s="4">
        <v>4043</v>
      </c>
      <c r="G1937" s="5">
        <v>1270</v>
      </c>
      <c r="H1937" s="3">
        <v>2.0000000000000001E-4</v>
      </c>
      <c r="I1937" s="3">
        <v>2.0000000000000001E-4</v>
      </c>
      <c r="J1937" s="3">
        <v>0.98540000000000005</v>
      </c>
      <c r="K1937" s="4">
        <v>4102.7</v>
      </c>
    </row>
    <row r="1938" spans="1:11">
      <c r="A1938" s="6">
        <v>2019</v>
      </c>
      <c r="B1938" t="s">
        <v>89</v>
      </c>
      <c r="C1938" t="s">
        <v>90</v>
      </c>
      <c r="D1938" t="s">
        <v>80</v>
      </c>
      <c r="E1938" t="s">
        <v>21</v>
      </c>
      <c r="F1938" s="4">
        <v>3448</v>
      </c>
      <c r="G1938" s="5">
        <v>3249</v>
      </c>
      <c r="H1938" s="3">
        <v>1.03E-2</v>
      </c>
      <c r="I1938" s="3">
        <v>1.1000000000000001E-2</v>
      </c>
      <c r="J1938" s="3">
        <v>0.98540000000000005</v>
      </c>
      <c r="K1938" s="4">
        <v>3498.91</v>
      </c>
    </row>
    <row r="1939" spans="1:11">
      <c r="A1939" s="6">
        <v>2019</v>
      </c>
      <c r="B1939" t="s">
        <v>89</v>
      </c>
      <c r="C1939" t="s">
        <v>90</v>
      </c>
      <c r="D1939" t="s">
        <v>15</v>
      </c>
      <c r="F1939" s="4">
        <v>1260</v>
      </c>
      <c r="G1939" s="6">
        <v>957</v>
      </c>
      <c r="J1939" s="3">
        <v>0.98540000000000005</v>
      </c>
      <c r="K1939" s="4">
        <v>1278.5999999999999</v>
      </c>
    </row>
    <row r="1940" spans="1:11">
      <c r="A1940" s="6">
        <v>2019</v>
      </c>
      <c r="B1940" t="s">
        <v>89</v>
      </c>
      <c r="C1940" t="s">
        <v>90</v>
      </c>
      <c r="D1940" t="s">
        <v>29</v>
      </c>
      <c r="E1940" t="s">
        <v>19</v>
      </c>
      <c r="F1940" s="4">
        <v>443</v>
      </c>
      <c r="G1940" s="5">
        <v>1218</v>
      </c>
      <c r="H1940" s="3">
        <v>1E-4</v>
      </c>
      <c r="I1940" s="3">
        <v>1E-4</v>
      </c>
      <c r="J1940" s="3">
        <v>0.98540000000000005</v>
      </c>
      <c r="K1940" s="4">
        <v>449.54</v>
      </c>
    </row>
    <row r="1941" spans="1:11">
      <c r="A1941" s="6">
        <v>2019</v>
      </c>
      <c r="B1941" t="s">
        <v>89</v>
      </c>
      <c r="C1941" t="s">
        <v>90</v>
      </c>
      <c r="D1941" t="s">
        <v>74</v>
      </c>
      <c r="E1941" t="s">
        <v>24</v>
      </c>
      <c r="F1941" s="4">
        <v>431</v>
      </c>
      <c r="G1941" s="5">
        <v>3005</v>
      </c>
      <c r="H1941" s="3">
        <v>1E-4</v>
      </c>
      <c r="I1941" s="3">
        <v>1E-4</v>
      </c>
      <c r="J1941" s="3">
        <v>0.98540000000000005</v>
      </c>
      <c r="K1941" s="4">
        <v>437.36</v>
      </c>
    </row>
    <row r="1942" spans="1:11">
      <c r="A1942" s="6">
        <v>2019</v>
      </c>
      <c r="B1942" t="s">
        <v>89</v>
      </c>
      <c r="C1942" t="s">
        <v>90</v>
      </c>
      <c r="D1942" t="s">
        <v>64</v>
      </c>
      <c r="E1942" t="s">
        <v>50</v>
      </c>
      <c r="F1942" s="4">
        <v>411</v>
      </c>
      <c r="G1942" s="6">
        <v>329</v>
      </c>
      <c r="H1942" s="3">
        <v>7.000000000000001E-4</v>
      </c>
      <c r="I1942" s="3">
        <v>4.0000000000000002E-4</v>
      </c>
      <c r="J1942" s="3">
        <v>0.98540000000000005</v>
      </c>
      <c r="K1942" s="4">
        <v>417.07</v>
      </c>
    </row>
    <row r="1943" spans="1:11">
      <c r="A1943" s="6">
        <v>2019</v>
      </c>
      <c r="B1943" t="s">
        <v>89</v>
      </c>
      <c r="C1943" t="s">
        <v>90</v>
      </c>
      <c r="D1943" t="s">
        <v>52</v>
      </c>
      <c r="E1943" t="s">
        <v>53</v>
      </c>
      <c r="F1943" s="4">
        <v>375</v>
      </c>
      <c r="G1943" s="6">
        <v>468</v>
      </c>
      <c r="H1943" s="3">
        <v>4.0000000000000002E-4</v>
      </c>
      <c r="I1943" s="3">
        <v>5.0000000000000001E-4</v>
      </c>
      <c r="J1943" s="3">
        <v>0.98540000000000005</v>
      </c>
      <c r="K1943" s="4">
        <v>380.54</v>
      </c>
    </row>
    <row r="1944" spans="1:11">
      <c r="A1944" s="6">
        <v>2019</v>
      </c>
      <c r="B1944" t="s">
        <v>89</v>
      </c>
      <c r="C1944" t="s">
        <v>90</v>
      </c>
      <c r="D1944" t="s">
        <v>28</v>
      </c>
      <c r="E1944" t="s">
        <v>24</v>
      </c>
      <c r="F1944" s="4">
        <v>371</v>
      </c>
      <c r="G1944" s="6">
        <v>177</v>
      </c>
      <c r="H1944" s="3">
        <v>0</v>
      </c>
      <c r="I1944" s="3">
        <v>0</v>
      </c>
      <c r="J1944" s="3">
        <v>0.98540000000000005</v>
      </c>
      <c r="K1944" s="4">
        <v>376.48</v>
      </c>
    </row>
    <row r="1945" spans="1:11">
      <c r="A1945" s="6">
        <v>2019</v>
      </c>
      <c r="B1945" t="s">
        <v>89</v>
      </c>
      <c r="C1945" t="s">
        <v>90</v>
      </c>
      <c r="D1945" t="s">
        <v>31</v>
      </c>
      <c r="E1945" t="s">
        <v>24</v>
      </c>
      <c r="F1945" s="4">
        <v>185</v>
      </c>
      <c r="G1945" s="6">
        <v>42</v>
      </c>
      <c r="H1945" s="3">
        <v>7.000000000000001E-4</v>
      </c>
      <c r="I1945" s="3">
        <v>5.9999999999999995E-4</v>
      </c>
      <c r="J1945" s="3">
        <v>0.98540000000000005</v>
      </c>
      <c r="K1945" s="4">
        <v>187.73</v>
      </c>
    </row>
    <row r="1946" spans="1:11">
      <c r="A1946" s="6">
        <v>2019</v>
      </c>
      <c r="B1946" t="s">
        <v>89</v>
      </c>
      <c r="C1946" t="s">
        <v>90</v>
      </c>
      <c r="D1946" t="s">
        <v>46</v>
      </c>
      <c r="E1946" t="s">
        <v>40</v>
      </c>
      <c r="F1946" s="4">
        <v>183</v>
      </c>
      <c r="G1946" s="6">
        <v>240</v>
      </c>
      <c r="H1946" s="3">
        <v>0</v>
      </c>
      <c r="I1946" s="3">
        <v>0</v>
      </c>
      <c r="J1946" s="3">
        <v>0.98540000000000005</v>
      </c>
      <c r="K1946" s="4">
        <v>185.7</v>
      </c>
    </row>
    <row r="1947" spans="1:11">
      <c r="A1947" s="6">
        <v>2019</v>
      </c>
      <c r="B1947" t="s">
        <v>89</v>
      </c>
      <c r="C1947" t="s">
        <v>90</v>
      </c>
      <c r="D1947" t="s">
        <v>44</v>
      </c>
      <c r="E1947" t="s">
        <v>26</v>
      </c>
      <c r="F1947" s="4">
        <v>171</v>
      </c>
      <c r="G1947" s="6">
        <v>236</v>
      </c>
      <c r="H1947" s="3">
        <v>0</v>
      </c>
      <c r="I1947" s="3">
        <v>0</v>
      </c>
      <c r="J1947" s="3">
        <v>0.98540000000000005</v>
      </c>
      <c r="K1947" s="4">
        <v>173.52</v>
      </c>
    </row>
    <row r="1948" spans="1:11">
      <c r="A1948" s="6">
        <v>2019</v>
      </c>
      <c r="B1948" t="s">
        <v>89</v>
      </c>
      <c r="C1948" t="s">
        <v>90</v>
      </c>
      <c r="D1948" t="s">
        <v>56</v>
      </c>
      <c r="E1948" t="s">
        <v>57</v>
      </c>
      <c r="F1948" s="4">
        <v>116</v>
      </c>
      <c r="G1948" s="6">
        <v>378</v>
      </c>
      <c r="H1948" s="3">
        <v>0</v>
      </c>
      <c r="I1948" s="3">
        <v>0</v>
      </c>
      <c r="J1948" s="3">
        <v>0.98540000000000005</v>
      </c>
      <c r="K1948" s="4">
        <v>117.71</v>
      </c>
    </row>
    <row r="1949" spans="1:11">
      <c r="A1949" s="6">
        <v>2019</v>
      </c>
      <c r="B1949" t="s">
        <v>89</v>
      </c>
      <c r="C1949" t="s">
        <v>90</v>
      </c>
      <c r="D1949" t="s">
        <v>37</v>
      </c>
      <c r="E1949" t="s">
        <v>38</v>
      </c>
      <c r="F1949" s="4">
        <v>75</v>
      </c>
      <c r="G1949" s="6">
        <v>50</v>
      </c>
      <c r="H1949" s="3">
        <v>0</v>
      </c>
      <c r="I1949" s="3">
        <v>0</v>
      </c>
      <c r="J1949" s="3">
        <v>0.98540000000000005</v>
      </c>
      <c r="K1949" s="4">
        <v>76.11</v>
      </c>
    </row>
    <row r="1950" spans="1:11">
      <c r="A1950" s="6">
        <v>2019</v>
      </c>
      <c r="B1950" t="s">
        <v>89</v>
      </c>
      <c r="C1950" t="s">
        <v>90</v>
      </c>
      <c r="D1950" t="s">
        <v>39</v>
      </c>
      <c r="E1950" t="s">
        <v>40</v>
      </c>
      <c r="F1950" s="4">
        <v>58</v>
      </c>
      <c r="G1950" s="6">
        <v>87</v>
      </c>
      <c r="H1950" s="3">
        <v>1E-4</v>
      </c>
      <c r="I1950" s="3">
        <v>1E-4</v>
      </c>
      <c r="J1950" s="3">
        <v>0.98540000000000005</v>
      </c>
      <c r="K1950" s="4">
        <v>58.86</v>
      </c>
    </row>
    <row r="1951" spans="1:11">
      <c r="A1951" s="6">
        <v>2019</v>
      </c>
      <c r="B1951" t="s">
        <v>89</v>
      </c>
      <c r="C1951" t="s">
        <v>90</v>
      </c>
      <c r="D1951" t="s">
        <v>33</v>
      </c>
      <c r="E1951" t="s">
        <v>21</v>
      </c>
      <c r="F1951" s="4">
        <v>52</v>
      </c>
      <c r="G1951" s="6">
        <v>61</v>
      </c>
      <c r="H1951" s="3">
        <v>1.1999999999999999E-3</v>
      </c>
      <c r="I1951" s="3">
        <v>1.1000000000000001E-3</v>
      </c>
      <c r="J1951" s="3">
        <v>0.98540000000000005</v>
      </c>
      <c r="K1951" s="4">
        <v>52.77</v>
      </c>
    </row>
    <row r="1952" spans="1:11">
      <c r="A1952" s="6">
        <v>2019</v>
      </c>
      <c r="B1952" t="s">
        <v>89</v>
      </c>
      <c r="C1952" t="s">
        <v>90</v>
      </c>
      <c r="D1952" t="s">
        <v>41</v>
      </c>
      <c r="E1952" t="s">
        <v>26</v>
      </c>
      <c r="F1952" s="4">
        <v>48</v>
      </c>
      <c r="G1952" s="6">
        <v>85</v>
      </c>
      <c r="H1952" s="3">
        <v>0</v>
      </c>
      <c r="I1952" s="3">
        <v>0</v>
      </c>
      <c r="J1952" s="3">
        <v>0.98540000000000005</v>
      </c>
      <c r="K1952" s="4">
        <v>48.71</v>
      </c>
    </row>
    <row r="1953" spans="1:11">
      <c r="A1953" s="6">
        <v>2019</v>
      </c>
      <c r="B1953" t="s">
        <v>89</v>
      </c>
      <c r="C1953" t="s">
        <v>90</v>
      </c>
      <c r="D1953" t="s">
        <v>114</v>
      </c>
      <c r="E1953" t="s">
        <v>26</v>
      </c>
      <c r="F1953" s="4">
        <v>40</v>
      </c>
      <c r="G1953" s="6">
        <v>65</v>
      </c>
      <c r="H1953" s="3">
        <v>5.0000000000000001E-4</v>
      </c>
      <c r="I1953" s="3">
        <v>5.9999999999999995E-4</v>
      </c>
      <c r="J1953" s="3">
        <v>0.98540000000000005</v>
      </c>
      <c r="K1953" s="4">
        <v>40.590000000000003</v>
      </c>
    </row>
    <row r="1954" spans="1:11">
      <c r="A1954" s="6">
        <v>2019</v>
      </c>
      <c r="B1954" t="s">
        <v>89</v>
      </c>
      <c r="C1954" t="s">
        <v>90</v>
      </c>
      <c r="D1954" t="s">
        <v>49</v>
      </c>
      <c r="E1954" t="s">
        <v>50</v>
      </c>
      <c r="F1954" s="4">
        <v>36</v>
      </c>
      <c r="G1954" s="6">
        <v>9</v>
      </c>
      <c r="H1954" s="3">
        <v>1E-4</v>
      </c>
      <c r="I1954" s="3">
        <v>1E-4</v>
      </c>
      <c r="J1954" s="3">
        <v>0.98540000000000005</v>
      </c>
      <c r="K1954" s="4">
        <v>36.53</v>
      </c>
    </row>
    <row r="1955" spans="1:11">
      <c r="A1955" s="6">
        <v>2019</v>
      </c>
      <c r="B1955" t="s">
        <v>89</v>
      </c>
      <c r="C1955" t="s">
        <v>90</v>
      </c>
      <c r="D1955" t="s">
        <v>42</v>
      </c>
      <c r="E1955" t="s">
        <v>43</v>
      </c>
      <c r="F1955" s="4">
        <v>33</v>
      </c>
      <c r="G1955" s="6">
        <v>15</v>
      </c>
      <c r="H1955" s="3">
        <v>2.0000000000000001E-4</v>
      </c>
      <c r="I1955" s="3">
        <v>2.9999999999999997E-4</v>
      </c>
      <c r="J1955" s="3">
        <v>0.98540000000000005</v>
      </c>
      <c r="K1955" s="4">
        <v>33.49</v>
      </c>
    </row>
    <row r="1956" spans="1:11">
      <c r="A1956" s="6">
        <v>2019</v>
      </c>
      <c r="B1956" t="s">
        <v>89</v>
      </c>
      <c r="C1956" t="s">
        <v>90</v>
      </c>
      <c r="D1956" t="s">
        <v>51</v>
      </c>
      <c r="E1956" t="s">
        <v>21</v>
      </c>
      <c r="F1956" s="4">
        <v>25</v>
      </c>
      <c r="G1956" s="6">
        <v>19</v>
      </c>
      <c r="H1956" s="3">
        <v>2.0000000000000001E-4</v>
      </c>
      <c r="I1956" s="3">
        <v>2.0000000000000001E-4</v>
      </c>
      <c r="J1956" s="3">
        <v>0.98540000000000005</v>
      </c>
      <c r="K1956" s="4">
        <v>25.37</v>
      </c>
    </row>
    <row r="1957" spans="1:11">
      <c r="A1957" s="6">
        <v>2019</v>
      </c>
      <c r="B1957" t="s">
        <v>89</v>
      </c>
      <c r="C1957" t="s">
        <v>90</v>
      </c>
      <c r="D1957" t="s">
        <v>85</v>
      </c>
      <c r="E1957" t="s">
        <v>21</v>
      </c>
      <c r="F1957" s="4">
        <v>9</v>
      </c>
      <c r="G1957" s="6">
        <v>9</v>
      </c>
      <c r="H1957" s="3">
        <v>2.0000000000000001E-4</v>
      </c>
      <c r="I1957" s="3">
        <v>1.1000000000000001E-3</v>
      </c>
      <c r="J1957" s="3">
        <v>0.98540000000000005</v>
      </c>
      <c r="K1957" s="4">
        <v>9.1300000000000008</v>
      </c>
    </row>
    <row r="1958" spans="1:11">
      <c r="A1958" s="6">
        <v>2019</v>
      </c>
      <c r="B1958" t="s">
        <v>89</v>
      </c>
      <c r="C1958" t="s">
        <v>90</v>
      </c>
      <c r="D1958" t="s">
        <v>34</v>
      </c>
      <c r="E1958" t="s">
        <v>21</v>
      </c>
      <c r="F1958" s="4">
        <v>9</v>
      </c>
      <c r="G1958" s="6">
        <v>9</v>
      </c>
      <c r="H1958" s="3">
        <v>5.0000000000000001E-4</v>
      </c>
      <c r="I1958" s="3">
        <v>5.0000000000000001E-4</v>
      </c>
      <c r="J1958" s="3">
        <v>0.98540000000000005</v>
      </c>
      <c r="K1958" s="4">
        <v>9.1300000000000008</v>
      </c>
    </row>
    <row r="1959" spans="1:11">
      <c r="A1959" s="6">
        <v>2019</v>
      </c>
      <c r="B1959" t="s">
        <v>89</v>
      </c>
      <c r="C1959" t="s">
        <v>90</v>
      </c>
      <c r="D1959" t="s">
        <v>45</v>
      </c>
      <c r="E1959" t="s">
        <v>21</v>
      </c>
      <c r="F1959" s="4">
        <v>8</v>
      </c>
      <c r="G1959" s="6">
        <v>8</v>
      </c>
      <c r="H1959" s="3">
        <v>0</v>
      </c>
      <c r="I1959" s="3">
        <v>1E-4</v>
      </c>
      <c r="J1959" s="3">
        <v>0.98540000000000005</v>
      </c>
      <c r="K1959" s="4">
        <v>8.1199999999999992</v>
      </c>
    </row>
    <row r="1960" spans="1:11">
      <c r="A1960" s="6">
        <v>2019</v>
      </c>
      <c r="B1960" t="s">
        <v>89</v>
      </c>
      <c r="C1960" t="s">
        <v>90</v>
      </c>
      <c r="D1960" t="s">
        <v>60</v>
      </c>
      <c r="E1960" t="s">
        <v>43</v>
      </c>
      <c r="F1960" s="4">
        <v>7</v>
      </c>
      <c r="G1960" s="6">
        <v>3</v>
      </c>
      <c r="H1960" s="3">
        <v>0</v>
      </c>
      <c r="I1960" s="3">
        <v>0</v>
      </c>
      <c r="J1960" s="3">
        <v>0.98540000000000005</v>
      </c>
      <c r="K1960" s="4">
        <v>7.1</v>
      </c>
    </row>
    <row r="1961" spans="1:11">
      <c r="A1961" s="6">
        <v>2019</v>
      </c>
      <c r="B1961" t="s">
        <v>89</v>
      </c>
      <c r="C1961" t="s">
        <v>90</v>
      </c>
      <c r="D1961" t="s">
        <v>79</v>
      </c>
      <c r="E1961" t="s">
        <v>21</v>
      </c>
      <c r="F1961" s="4">
        <v>6</v>
      </c>
      <c r="G1961" s="6">
        <v>10</v>
      </c>
      <c r="H1961" s="3">
        <v>2.0000000000000001E-4</v>
      </c>
      <c r="I1961" s="3">
        <v>2.9999999999999997E-4</v>
      </c>
      <c r="J1961" s="3">
        <v>0.98540000000000005</v>
      </c>
      <c r="K1961" s="4">
        <v>6.09</v>
      </c>
    </row>
    <row r="1962" spans="1:11">
      <c r="A1962" s="6">
        <v>2019</v>
      </c>
      <c r="B1962" t="s">
        <v>89</v>
      </c>
      <c r="C1962" t="s">
        <v>90</v>
      </c>
      <c r="D1962" t="s">
        <v>136</v>
      </c>
      <c r="E1962" t="s">
        <v>57</v>
      </c>
      <c r="F1962" s="4">
        <v>6</v>
      </c>
      <c r="G1962" s="6">
        <v>103</v>
      </c>
      <c r="H1962" s="3">
        <v>7.000000000000001E-4</v>
      </c>
      <c r="I1962" s="3">
        <v>6.4000000000000003E-3</v>
      </c>
      <c r="J1962" s="3">
        <v>0.98540000000000005</v>
      </c>
      <c r="K1962" s="4">
        <v>6.09</v>
      </c>
    </row>
    <row r="1963" spans="1:11">
      <c r="A1963" s="6">
        <v>2019</v>
      </c>
      <c r="B1963" t="s">
        <v>89</v>
      </c>
      <c r="C1963" t="s">
        <v>90</v>
      </c>
      <c r="D1963" t="s">
        <v>35</v>
      </c>
      <c r="E1963" t="s">
        <v>36</v>
      </c>
      <c r="F1963" s="4">
        <v>5</v>
      </c>
      <c r="G1963" s="6">
        <v>4</v>
      </c>
      <c r="H1963" s="3">
        <v>2.9999999999999997E-4</v>
      </c>
      <c r="I1963" s="3">
        <v>5.0000000000000001E-4</v>
      </c>
      <c r="J1963" s="3">
        <v>0.98540000000000005</v>
      </c>
      <c r="K1963" s="4">
        <v>5.07</v>
      </c>
    </row>
    <row r="1964" spans="1:11">
      <c r="A1964" s="6">
        <v>2019</v>
      </c>
      <c r="B1964" t="s">
        <v>89</v>
      </c>
      <c r="C1964" t="s">
        <v>90</v>
      </c>
      <c r="D1964" t="s">
        <v>63</v>
      </c>
      <c r="E1964" t="s">
        <v>21</v>
      </c>
      <c r="F1964" s="4">
        <v>2</v>
      </c>
      <c r="G1964" s="6">
        <v>1</v>
      </c>
      <c r="H1964" s="3">
        <v>0</v>
      </c>
      <c r="I1964" s="3">
        <v>0</v>
      </c>
      <c r="J1964" s="3">
        <v>0.98540000000000005</v>
      </c>
      <c r="K1964" s="4">
        <v>2.0299999999999998</v>
      </c>
    </row>
    <row r="1965" spans="1:11">
      <c r="A1965" s="6">
        <v>2019</v>
      </c>
      <c r="B1965" t="s">
        <v>89</v>
      </c>
      <c r="C1965" t="s">
        <v>90</v>
      </c>
      <c r="D1965" t="s">
        <v>84</v>
      </c>
      <c r="E1965" t="s">
        <v>21</v>
      </c>
      <c r="F1965" s="4">
        <v>1</v>
      </c>
      <c r="G1965" s="6">
        <v>1</v>
      </c>
      <c r="H1965" s="3">
        <v>1.6000000000000001E-3</v>
      </c>
      <c r="I1965" s="3">
        <v>1.7000000000000001E-3</v>
      </c>
      <c r="J1965" s="3">
        <v>0.98540000000000005</v>
      </c>
      <c r="K1965" s="4">
        <v>1.01</v>
      </c>
    </row>
    <row r="1966" spans="1:11">
      <c r="A1966" s="6">
        <v>2019</v>
      </c>
      <c r="B1966" t="s">
        <v>91</v>
      </c>
      <c r="C1966" t="s">
        <v>92</v>
      </c>
      <c r="D1966" t="s">
        <v>15</v>
      </c>
      <c r="F1966" s="4">
        <v>445</v>
      </c>
      <c r="G1966" s="5">
        <v>2407</v>
      </c>
      <c r="J1966" s="3">
        <v>0.98540000000000005</v>
      </c>
      <c r="K1966" s="4">
        <v>451.57</v>
      </c>
    </row>
    <row r="1967" spans="1:11">
      <c r="A1967" s="6">
        <v>2019</v>
      </c>
      <c r="B1967" t="s">
        <v>91</v>
      </c>
      <c r="C1967" t="s">
        <v>92</v>
      </c>
      <c r="D1967" t="s">
        <v>110</v>
      </c>
      <c r="E1967" t="s">
        <v>24</v>
      </c>
      <c r="F1967" s="4">
        <v>163</v>
      </c>
      <c r="G1967" s="6">
        <v>68</v>
      </c>
      <c r="H1967" s="3">
        <v>0</v>
      </c>
      <c r="I1967" s="3">
        <v>0</v>
      </c>
      <c r="J1967" s="3">
        <v>0.98540000000000005</v>
      </c>
      <c r="K1967" s="4">
        <v>165.41</v>
      </c>
    </row>
    <row r="1968" spans="1:11">
      <c r="A1968" s="6">
        <v>2019</v>
      </c>
      <c r="B1968" t="s">
        <v>91</v>
      </c>
      <c r="C1968" t="s">
        <v>92</v>
      </c>
      <c r="D1968" t="s">
        <v>27</v>
      </c>
      <c r="E1968" t="s">
        <v>26</v>
      </c>
      <c r="F1968" s="4">
        <v>95</v>
      </c>
      <c r="G1968" s="6">
        <v>70</v>
      </c>
      <c r="H1968" s="3">
        <v>0</v>
      </c>
      <c r="I1968" s="3">
        <v>0</v>
      </c>
      <c r="J1968" s="3">
        <v>0.98540000000000005</v>
      </c>
      <c r="K1968" s="4">
        <v>96.4</v>
      </c>
    </row>
    <row r="1969" spans="1:11">
      <c r="A1969" s="6">
        <v>2019</v>
      </c>
      <c r="B1969" t="s">
        <v>91</v>
      </c>
      <c r="C1969" t="s">
        <v>92</v>
      </c>
      <c r="D1969" t="s">
        <v>160</v>
      </c>
      <c r="E1969" t="s">
        <v>36</v>
      </c>
      <c r="F1969" s="4">
        <v>51</v>
      </c>
      <c r="G1969" s="6">
        <v>21</v>
      </c>
      <c r="H1969" s="3">
        <v>0</v>
      </c>
      <c r="I1969" s="3">
        <v>0</v>
      </c>
      <c r="J1969" s="3">
        <v>0.98540000000000005</v>
      </c>
      <c r="K1969" s="4">
        <v>51.75</v>
      </c>
    </row>
    <row r="1970" spans="1:11">
      <c r="A1970" s="6">
        <v>2019</v>
      </c>
      <c r="B1970" t="s">
        <v>91</v>
      </c>
      <c r="C1970" t="s">
        <v>92</v>
      </c>
      <c r="D1970" t="s">
        <v>18</v>
      </c>
      <c r="E1970" t="s">
        <v>19</v>
      </c>
      <c r="F1970" s="4">
        <v>29</v>
      </c>
      <c r="G1970" s="6">
        <v>8</v>
      </c>
      <c r="H1970" s="3">
        <v>0</v>
      </c>
      <c r="I1970" s="3">
        <v>0</v>
      </c>
      <c r="J1970" s="3">
        <v>0.98540000000000005</v>
      </c>
      <c r="K1970" s="4">
        <v>29.43</v>
      </c>
    </row>
    <row r="1971" spans="1:11">
      <c r="A1971" s="6">
        <v>2019</v>
      </c>
      <c r="B1971" t="s">
        <v>91</v>
      </c>
      <c r="C1971" t="s">
        <v>92</v>
      </c>
      <c r="D1971" t="s">
        <v>158</v>
      </c>
      <c r="E1971" t="s">
        <v>36</v>
      </c>
      <c r="F1971" s="4">
        <v>6</v>
      </c>
      <c r="G1971" s="6">
        <v>2</v>
      </c>
      <c r="H1971" s="3">
        <v>0</v>
      </c>
      <c r="I1971" s="3">
        <v>0</v>
      </c>
      <c r="J1971" s="3">
        <v>0.98540000000000005</v>
      </c>
      <c r="K1971" s="4">
        <v>6.09</v>
      </c>
    </row>
    <row r="1972" spans="1:11">
      <c r="A1972" s="6">
        <v>2019</v>
      </c>
      <c r="B1972" t="s">
        <v>91</v>
      </c>
      <c r="C1972" t="s">
        <v>92</v>
      </c>
      <c r="D1972" t="s">
        <v>52</v>
      </c>
      <c r="E1972" t="s">
        <v>53</v>
      </c>
      <c r="F1972" s="4">
        <v>5</v>
      </c>
      <c r="G1972" s="6">
        <v>3</v>
      </c>
      <c r="H1972" s="3">
        <v>0</v>
      </c>
      <c r="I1972" s="3">
        <v>0</v>
      </c>
      <c r="J1972" s="3">
        <v>0.98540000000000005</v>
      </c>
      <c r="K1972" s="4">
        <v>5.07</v>
      </c>
    </row>
    <row r="1973" spans="1:11">
      <c r="A1973" s="6">
        <v>2019</v>
      </c>
      <c r="B1973" t="s">
        <v>91</v>
      </c>
      <c r="C1973" t="s">
        <v>92</v>
      </c>
      <c r="D1973" t="s">
        <v>41</v>
      </c>
      <c r="E1973" t="s">
        <v>26</v>
      </c>
      <c r="F1973" s="4">
        <v>1</v>
      </c>
      <c r="G1973" s="6">
        <v>1</v>
      </c>
      <c r="H1973" s="3">
        <v>0</v>
      </c>
      <c r="I1973" s="3">
        <v>0</v>
      </c>
      <c r="J1973" s="3">
        <v>0.98540000000000005</v>
      </c>
      <c r="K1973" s="4">
        <v>1.01</v>
      </c>
    </row>
    <row r="1974" spans="1:11">
      <c r="A1974" s="6">
        <v>2019</v>
      </c>
      <c r="B1974" t="s">
        <v>93</v>
      </c>
      <c r="C1974" t="s">
        <v>94</v>
      </c>
      <c r="D1974" t="s">
        <v>95</v>
      </c>
      <c r="E1974" t="s">
        <v>96</v>
      </c>
      <c r="F1974" s="4">
        <v>64150</v>
      </c>
      <c r="G1974" s="5">
        <v>91926</v>
      </c>
      <c r="H1974" s="3">
        <v>2.3999999999999998E-3</v>
      </c>
      <c r="I1974" s="3">
        <v>2.7000000000000001E-3</v>
      </c>
      <c r="J1974" s="3">
        <v>0.98540000000000005</v>
      </c>
      <c r="K1974" s="4">
        <v>65097.22</v>
      </c>
    </row>
    <row r="1975" spans="1:11">
      <c r="A1975" s="6">
        <v>2019</v>
      </c>
      <c r="B1975" t="s">
        <v>93</v>
      </c>
      <c r="C1975" t="s">
        <v>94</v>
      </c>
      <c r="D1975" t="s">
        <v>74</v>
      </c>
      <c r="E1975" t="s">
        <v>24</v>
      </c>
      <c r="F1975" s="4">
        <v>29123</v>
      </c>
      <c r="G1975" s="5">
        <v>177804</v>
      </c>
      <c r="H1975" s="3">
        <v>4.5000000000000005E-3</v>
      </c>
      <c r="I1975" s="3">
        <v>4.5000000000000005E-3</v>
      </c>
      <c r="J1975" s="3">
        <v>0.98540000000000005</v>
      </c>
      <c r="K1975" s="4">
        <v>29553.02</v>
      </c>
    </row>
    <row r="1976" spans="1:11">
      <c r="A1976" s="6">
        <v>2019</v>
      </c>
      <c r="B1976" t="s">
        <v>93</v>
      </c>
      <c r="C1976" t="s">
        <v>94</v>
      </c>
      <c r="D1976" t="s">
        <v>16</v>
      </c>
      <c r="E1976" t="s">
        <v>17</v>
      </c>
      <c r="F1976" s="4">
        <v>28503</v>
      </c>
      <c r="G1976" s="5">
        <v>3152</v>
      </c>
      <c r="H1976" s="3">
        <v>1E-4</v>
      </c>
      <c r="I1976" s="3">
        <v>1E-4</v>
      </c>
      <c r="J1976" s="3">
        <v>0.98540000000000005</v>
      </c>
      <c r="K1976" s="4">
        <v>28923.86</v>
      </c>
    </row>
    <row r="1977" spans="1:11">
      <c r="A1977" s="6">
        <v>2019</v>
      </c>
      <c r="B1977" t="s">
        <v>93</v>
      </c>
      <c r="C1977" t="s">
        <v>94</v>
      </c>
      <c r="D1977" t="s">
        <v>25</v>
      </c>
      <c r="E1977" t="s">
        <v>26</v>
      </c>
      <c r="F1977" s="4">
        <v>8473</v>
      </c>
      <c r="G1977" s="5">
        <v>13307</v>
      </c>
      <c r="H1977" s="3">
        <v>2.9999999999999997E-4</v>
      </c>
      <c r="I1977" s="3">
        <v>2.0000000000000001E-4</v>
      </c>
      <c r="J1977" s="3">
        <v>0.98540000000000005</v>
      </c>
      <c r="K1977" s="4">
        <v>8598.11</v>
      </c>
    </row>
    <row r="1978" spans="1:11">
      <c r="A1978" s="6">
        <v>2019</v>
      </c>
      <c r="B1978" t="s">
        <v>93</v>
      </c>
      <c r="C1978" t="s">
        <v>94</v>
      </c>
      <c r="D1978" t="s">
        <v>27</v>
      </c>
      <c r="E1978" t="s">
        <v>26</v>
      </c>
      <c r="F1978" s="4">
        <v>6271</v>
      </c>
      <c r="G1978" s="5">
        <v>4765</v>
      </c>
      <c r="H1978" s="3">
        <v>1E-4</v>
      </c>
      <c r="I1978" s="3">
        <v>2.0000000000000001E-4</v>
      </c>
      <c r="J1978" s="3">
        <v>0.98540000000000005</v>
      </c>
      <c r="K1978" s="4">
        <v>6363.6</v>
      </c>
    </row>
    <row r="1979" spans="1:11">
      <c r="A1979" s="6">
        <v>2019</v>
      </c>
      <c r="B1979" t="s">
        <v>93</v>
      </c>
      <c r="C1979" t="s">
        <v>94</v>
      </c>
      <c r="D1979" t="s">
        <v>15</v>
      </c>
      <c r="F1979" s="4">
        <v>5996</v>
      </c>
      <c r="G1979" s="5">
        <v>3059</v>
      </c>
      <c r="J1979" s="3">
        <v>0.98540000000000005</v>
      </c>
      <c r="K1979" s="4">
        <v>6084.53</v>
      </c>
    </row>
    <row r="1980" spans="1:11">
      <c r="A1980" s="6">
        <v>2019</v>
      </c>
      <c r="B1980" t="s">
        <v>93</v>
      </c>
      <c r="C1980" t="s">
        <v>94</v>
      </c>
      <c r="D1980" t="s">
        <v>20</v>
      </c>
      <c r="E1980" t="s">
        <v>21</v>
      </c>
      <c r="F1980" s="4">
        <v>5445</v>
      </c>
      <c r="G1980" s="6">
        <v>818</v>
      </c>
      <c r="H1980" s="3">
        <v>8.9999999999999998E-4</v>
      </c>
      <c r="I1980" s="3">
        <v>1.1999999999999999E-3</v>
      </c>
      <c r="J1980" s="3">
        <v>0.98540000000000005</v>
      </c>
      <c r="K1980" s="4">
        <v>5525.4</v>
      </c>
    </row>
    <row r="1981" spans="1:11">
      <c r="A1981" s="6">
        <v>2019</v>
      </c>
      <c r="B1981" t="s">
        <v>93</v>
      </c>
      <c r="C1981" t="s">
        <v>94</v>
      </c>
      <c r="D1981" t="s">
        <v>18</v>
      </c>
      <c r="E1981" t="s">
        <v>19</v>
      </c>
      <c r="F1981" s="4">
        <v>4397</v>
      </c>
      <c r="G1981" s="5">
        <v>1872</v>
      </c>
      <c r="H1981" s="3">
        <v>5.0000000000000001E-4</v>
      </c>
      <c r="I1981" s="3">
        <v>7.000000000000001E-4</v>
      </c>
      <c r="J1981" s="3">
        <v>0.98540000000000005</v>
      </c>
      <c r="K1981" s="4">
        <v>4461.92</v>
      </c>
    </row>
    <row r="1982" spans="1:11">
      <c r="A1982" s="6">
        <v>2019</v>
      </c>
      <c r="B1982" t="s">
        <v>93</v>
      </c>
      <c r="C1982" t="s">
        <v>94</v>
      </c>
      <c r="D1982" t="s">
        <v>30</v>
      </c>
      <c r="E1982" t="s">
        <v>19</v>
      </c>
      <c r="F1982" s="4">
        <v>2516</v>
      </c>
      <c r="G1982" s="6">
        <v>771</v>
      </c>
      <c r="H1982" s="3">
        <v>1E-4</v>
      </c>
      <c r="I1982" s="3">
        <v>1E-4</v>
      </c>
      <c r="J1982" s="3">
        <v>0.98540000000000005</v>
      </c>
      <c r="K1982" s="4">
        <v>2553.15</v>
      </c>
    </row>
    <row r="1983" spans="1:11">
      <c r="A1983" s="6">
        <v>2019</v>
      </c>
      <c r="B1983" t="s">
        <v>93</v>
      </c>
      <c r="C1983" t="s">
        <v>94</v>
      </c>
      <c r="D1983" t="s">
        <v>23</v>
      </c>
      <c r="E1983" t="s">
        <v>24</v>
      </c>
      <c r="F1983" s="4">
        <v>1618</v>
      </c>
      <c r="G1983" s="6">
        <v>303</v>
      </c>
      <c r="H1983" s="3">
        <v>0</v>
      </c>
      <c r="I1983" s="3">
        <v>0</v>
      </c>
      <c r="J1983" s="3">
        <v>0.98540000000000005</v>
      </c>
      <c r="K1983" s="4">
        <v>1641.89</v>
      </c>
    </row>
    <row r="1984" spans="1:11">
      <c r="A1984" s="6">
        <v>2019</v>
      </c>
      <c r="B1984" t="s">
        <v>93</v>
      </c>
      <c r="C1984" t="s">
        <v>94</v>
      </c>
      <c r="D1984" t="s">
        <v>31</v>
      </c>
      <c r="E1984" t="s">
        <v>24</v>
      </c>
      <c r="F1984" s="4">
        <v>609</v>
      </c>
      <c r="G1984" s="6">
        <v>190</v>
      </c>
      <c r="H1984" s="3">
        <v>2.2000000000000001E-3</v>
      </c>
      <c r="I1984" s="3">
        <v>2.8999999999999998E-3</v>
      </c>
      <c r="J1984" s="3">
        <v>0.98540000000000005</v>
      </c>
      <c r="K1984" s="4">
        <v>617.99</v>
      </c>
    </row>
    <row r="1985" spans="1:11">
      <c r="A1985" s="6">
        <v>2019</v>
      </c>
      <c r="B1985" t="s">
        <v>93</v>
      </c>
      <c r="C1985" t="s">
        <v>94</v>
      </c>
      <c r="D1985" t="s">
        <v>41</v>
      </c>
      <c r="E1985" t="s">
        <v>26</v>
      </c>
      <c r="F1985" s="4">
        <v>431</v>
      </c>
      <c r="G1985" s="5">
        <v>1083</v>
      </c>
      <c r="H1985" s="3">
        <v>2.0000000000000001E-4</v>
      </c>
      <c r="I1985" s="3">
        <v>1E-4</v>
      </c>
      <c r="J1985" s="3">
        <v>0.98540000000000005</v>
      </c>
      <c r="K1985" s="4">
        <v>437.36</v>
      </c>
    </row>
    <row r="1986" spans="1:11">
      <c r="A1986" s="6">
        <v>2019</v>
      </c>
      <c r="B1986" t="s">
        <v>93</v>
      </c>
      <c r="C1986" t="s">
        <v>94</v>
      </c>
      <c r="D1986" t="s">
        <v>29</v>
      </c>
      <c r="E1986" t="s">
        <v>19</v>
      </c>
      <c r="F1986" s="4">
        <v>237</v>
      </c>
      <c r="G1986" s="6">
        <v>356</v>
      </c>
      <c r="H1986" s="3">
        <v>0</v>
      </c>
      <c r="I1986" s="3">
        <v>0</v>
      </c>
      <c r="J1986" s="3">
        <v>0.98540000000000005</v>
      </c>
      <c r="K1986" s="4">
        <v>240.5</v>
      </c>
    </row>
    <row r="1987" spans="1:11">
      <c r="A1987" s="6">
        <v>2019</v>
      </c>
      <c r="B1987" t="s">
        <v>93</v>
      </c>
      <c r="C1987" t="s">
        <v>94</v>
      </c>
      <c r="D1987" t="s">
        <v>52</v>
      </c>
      <c r="E1987" t="s">
        <v>53</v>
      </c>
      <c r="F1987" s="4">
        <v>85</v>
      </c>
      <c r="G1987" s="6">
        <v>121</v>
      </c>
      <c r="H1987" s="3">
        <v>1E-4</v>
      </c>
      <c r="I1987" s="3">
        <v>1E-4</v>
      </c>
      <c r="J1987" s="3">
        <v>0.98540000000000005</v>
      </c>
      <c r="K1987" s="4">
        <v>86.26</v>
      </c>
    </row>
    <row r="1988" spans="1:11">
      <c r="A1988" s="6">
        <v>2019</v>
      </c>
      <c r="B1988" t="s">
        <v>93</v>
      </c>
      <c r="C1988" t="s">
        <v>94</v>
      </c>
      <c r="D1988" t="s">
        <v>44</v>
      </c>
      <c r="E1988" t="s">
        <v>26</v>
      </c>
      <c r="F1988" s="4">
        <v>85</v>
      </c>
      <c r="G1988" s="6">
        <v>176</v>
      </c>
      <c r="H1988" s="3">
        <v>0</v>
      </c>
      <c r="I1988" s="3">
        <v>0</v>
      </c>
      <c r="J1988" s="3">
        <v>0.98540000000000005</v>
      </c>
      <c r="K1988" s="4">
        <v>86.26</v>
      </c>
    </row>
    <row r="1989" spans="1:11">
      <c r="A1989" s="6">
        <v>2019</v>
      </c>
      <c r="B1989" t="s">
        <v>93</v>
      </c>
      <c r="C1989" t="s">
        <v>94</v>
      </c>
      <c r="D1989" t="s">
        <v>64</v>
      </c>
      <c r="E1989" t="s">
        <v>50</v>
      </c>
      <c r="F1989" s="4">
        <v>74</v>
      </c>
      <c r="G1989" s="6">
        <v>75</v>
      </c>
      <c r="H1989" s="3">
        <v>1E-4</v>
      </c>
      <c r="I1989" s="3">
        <v>1E-4</v>
      </c>
      <c r="J1989" s="3">
        <v>0.98540000000000005</v>
      </c>
      <c r="K1989" s="4">
        <v>75.09</v>
      </c>
    </row>
    <row r="1990" spans="1:11">
      <c r="A1990" s="6">
        <v>2019</v>
      </c>
      <c r="B1990" t="s">
        <v>93</v>
      </c>
      <c r="C1990" t="s">
        <v>94</v>
      </c>
      <c r="D1990" t="s">
        <v>28</v>
      </c>
      <c r="E1990" t="s">
        <v>24</v>
      </c>
      <c r="F1990" s="4">
        <v>69</v>
      </c>
      <c r="G1990" s="6">
        <v>67</v>
      </c>
      <c r="H1990" s="3">
        <v>0</v>
      </c>
      <c r="I1990" s="3">
        <v>0</v>
      </c>
      <c r="J1990" s="3">
        <v>0.98540000000000005</v>
      </c>
      <c r="K1990" s="4">
        <v>70.02</v>
      </c>
    </row>
    <row r="1991" spans="1:11">
      <c r="A1991" s="6">
        <v>2019</v>
      </c>
      <c r="B1991" t="s">
        <v>93</v>
      </c>
      <c r="C1991" t="s">
        <v>94</v>
      </c>
      <c r="D1991" t="s">
        <v>49</v>
      </c>
      <c r="E1991" t="s">
        <v>50</v>
      </c>
      <c r="F1991" s="4">
        <v>68</v>
      </c>
      <c r="G1991" s="6">
        <v>14</v>
      </c>
      <c r="H1991" s="3">
        <v>2.0000000000000001E-4</v>
      </c>
      <c r="I1991" s="3">
        <v>2.0000000000000001E-4</v>
      </c>
      <c r="J1991" s="3">
        <v>0.98540000000000005</v>
      </c>
      <c r="K1991" s="4">
        <v>69</v>
      </c>
    </row>
    <row r="1992" spans="1:11">
      <c r="A1992" s="6">
        <v>2019</v>
      </c>
      <c r="B1992" t="s">
        <v>93</v>
      </c>
      <c r="C1992" t="s">
        <v>94</v>
      </c>
      <c r="D1992" t="s">
        <v>34</v>
      </c>
      <c r="E1992" t="s">
        <v>21</v>
      </c>
      <c r="F1992" s="4">
        <v>53</v>
      </c>
      <c r="G1992" s="6">
        <v>53</v>
      </c>
      <c r="H1992" s="3">
        <v>3.0999999999999999E-3</v>
      </c>
      <c r="I1992" s="3">
        <v>3.0999999999999999E-3</v>
      </c>
      <c r="J1992" s="3">
        <v>0.98540000000000005</v>
      </c>
      <c r="K1992" s="4">
        <v>53.78</v>
      </c>
    </row>
    <row r="1993" spans="1:11">
      <c r="A1993" s="6">
        <v>2019</v>
      </c>
      <c r="B1993" t="s">
        <v>93</v>
      </c>
      <c r="C1993" t="s">
        <v>94</v>
      </c>
      <c r="D1993" t="s">
        <v>46</v>
      </c>
      <c r="E1993" t="s">
        <v>40</v>
      </c>
      <c r="F1993" s="4">
        <v>34</v>
      </c>
      <c r="G1993" s="6">
        <v>39</v>
      </c>
      <c r="H1993" s="3">
        <v>0</v>
      </c>
      <c r="I1993" s="3">
        <v>0</v>
      </c>
      <c r="J1993" s="3">
        <v>0.98540000000000005</v>
      </c>
      <c r="K1993" s="4">
        <v>34.5</v>
      </c>
    </row>
    <row r="1994" spans="1:11">
      <c r="A1994" s="6">
        <v>2019</v>
      </c>
      <c r="B1994" t="s">
        <v>93</v>
      </c>
      <c r="C1994" t="s">
        <v>94</v>
      </c>
      <c r="D1994" t="s">
        <v>37</v>
      </c>
      <c r="E1994" t="s">
        <v>38</v>
      </c>
      <c r="F1994" s="4">
        <v>19</v>
      </c>
      <c r="G1994" s="6">
        <v>12</v>
      </c>
      <c r="H1994" s="3">
        <v>0</v>
      </c>
      <c r="I1994" s="3">
        <v>0</v>
      </c>
      <c r="J1994" s="3">
        <v>0.98540000000000005</v>
      </c>
      <c r="K1994" s="4">
        <v>19.28</v>
      </c>
    </row>
    <row r="1995" spans="1:11">
      <c r="A1995" s="6">
        <v>2019</v>
      </c>
      <c r="B1995" t="s">
        <v>93</v>
      </c>
      <c r="C1995" t="s">
        <v>94</v>
      </c>
      <c r="D1995" t="s">
        <v>85</v>
      </c>
      <c r="E1995" t="s">
        <v>21</v>
      </c>
      <c r="F1995" s="4">
        <v>14</v>
      </c>
      <c r="G1995" s="6">
        <v>18</v>
      </c>
      <c r="H1995" s="3">
        <v>2.9999999999999997E-4</v>
      </c>
      <c r="I1995" s="3">
        <v>2.3E-3</v>
      </c>
      <c r="J1995" s="3">
        <v>0.98540000000000005</v>
      </c>
      <c r="K1995" s="4">
        <v>14.21</v>
      </c>
    </row>
    <row r="1996" spans="1:11">
      <c r="A1996" s="6">
        <v>2019</v>
      </c>
      <c r="B1996" t="s">
        <v>93</v>
      </c>
      <c r="C1996" t="s">
        <v>94</v>
      </c>
      <c r="D1996" t="s">
        <v>33</v>
      </c>
      <c r="E1996" t="s">
        <v>21</v>
      </c>
      <c r="F1996" s="4">
        <v>13</v>
      </c>
      <c r="G1996" s="6">
        <v>18</v>
      </c>
      <c r="H1996" s="3">
        <v>2.9999999999999997E-4</v>
      </c>
      <c r="I1996" s="3">
        <v>2.9999999999999997E-4</v>
      </c>
      <c r="J1996" s="3">
        <v>0.98540000000000005</v>
      </c>
      <c r="K1996" s="4">
        <v>13.19</v>
      </c>
    </row>
    <row r="1997" spans="1:11">
      <c r="A1997" s="6">
        <v>2019</v>
      </c>
      <c r="B1997" t="s">
        <v>93</v>
      </c>
      <c r="C1997" t="s">
        <v>94</v>
      </c>
      <c r="D1997" t="s">
        <v>42</v>
      </c>
      <c r="E1997" t="s">
        <v>43</v>
      </c>
      <c r="F1997" s="4">
        <v>8</v>
      </c>
      <c r="G1997" s="6">
        <v>5</v>
      </c>
      <c r="H1997" s="3">
        <v>0</v>
      </c>
      <c r="I1997" s="3">
        <v>1E-4</v>
      </c>
      <c r="J1997" s="3">
        <v>0.98540000000000005</v>
      </c>
      <c r="K1997" s="4">
        <v>8.1199999999999992</v>
      </c>
    </row>
    <row r="1998" spans="1:11">
      <c r="A1998" s="6">
        <v>2019</v>
      </c>
      <c r="B1998" t="s">
        <v>93</v>
      </c>
      <c r="C1998" t="s">
        <v>94</v>
      </c>
      <c r="D1998" t="s">
        <v>39</v>
      </c>
      <c r="E1998" t="s">
        <v>40</v>
      </c>
      <c r="F1998" s="4">
        <v>5</v>
      </c>
      <c r="G1998" s="6">
        <v>12</v>
      </c>
      <c r="H1998" s="3">
        <v>0</v>
      </c>
      <c r="I1998" s="3">
        <v>0</v>
      </c>
      <c r="J1998" s="3">
        <v>0.98540000000000005</v>
      </c>
      <c r="K1998" s="4">
        <v>5.07</v>
      </c>
    </row>
    <row r="1999" spans="1:11">
      <c r="A1999" s="6">
        <v>2019</v>
      </c>
      <c r="B1999" t="s">
        <v>93</v>
      </c>
      <c r="C1999" t="s">
        <v>94</v>
      </c>
      <c r="D1999" t="s">
        <v>35</v>
      </c>
      <c r="E1999" t="s">
        <v>36</v>
      </c>
      <c r="F1999" s="4">
        <v>4</v>
      </c>
      <c r="G1999" s="6">
        <v>3</v>
      </c>
      <c r="H1999" s="3">
        <v>2.0000000000000001E-4</v>
      </c>
      <c r="I1999" s="3">
        <v>4.0000000000000002E-4</v>
      </c>
      <c r="J1999" s="3">
        <v>0.98540000000000005</v>
      </c>
      <c r="K1999" s="4">
        <v>4.0599999999999996</v>
      </c>
    </row>
    <row r="2000" spans="1:11">
      <c r="A2000" s="6">
        <v>2019</v>
      </c>
      <c r="B2000" t="s">
        <v>93</v>
      </c>
      <c r="C2000" t="s">
        <v>94</v>
      </c>
      <c r="D2000" t="s">
        <v>51</v>
      </c>
      <c r="E2000" t="s">
        <v>21</v>
      </c>
      <c r="F2000" s="4">
        <v>1</v>
      </c>
      <c r="G2000" s="6">
        <v>1</v>
      </c>
      <c r="H2000" s="3">
        <v>0</v>
      </c>
      <c r="I2000" s="3">
        <v>0</v>
      </c>
      <c r="J2000" s="3">
        <v>0.98540000000000005</v>
      </c>
      <c r="K2000" s="4">
        <v>1.01</v>
      </c>
    </row>
    <row r="2001" spans="1:11">
      <c r="A2001" s="6">
        <v>2019</v>
      </c>
      <c r="B2001" t="s">
        <v>97</v>
      </c>
      <c r="C2001" t="s">
        <v>98</v>
      </c>
      <c r="D2001" t="s">
        <v>95</v>
      </c>
      <c r="E2001" t="s">
        <v>96</v>
      </c>
      <c r="F2001" s="4">
        <v>123626</v>
      </c>
      <c r="G2001" s="5">
        <v>240296</v>
      </c>
      <c r="H2001" s="3">
        <v>4.5999999999999999E-3</v>
      </c>
      <c r="I2001" s="3">
        <v>7.1999999999999998E-3</v>
      </c>
      <c r="J2001" s="3">
        <v>0.98540000000000005</v>
      </c>
      <c r="K2001" s="4">
        <v>125451.42</v>
      </c>
    </row>
    <row r="2002" spans="1:11">
      <c r="A2002" s="6">
        <v>2019</v>
      </c>
      <c r="B2002" t="s">
        <v>97</v>
      </c>
      <c r="C2002" t="s">
        <v>98</v>
      </c>
      <c r="D2002" t="s">
        <v>15</v>
      </c>
      <c r="F2002" s="4">
        <v>54503</v>
      </c>
      <c r="G2002" s="5">
        <v>67041</v>
      </c>
      <c r="J2002" s="3">
        <v>0.98540000000000005</v>
      </c>
      <c r="K2002" s="4">
        <v>55307.77</v>
      </c>
    </row>
    <row r="2003" spans="1:11">
      <c r="A2003" s="6">
        <v>2019</v>
      </c>
      <c r="B2003" t="s">
        <v>97</v>
      </c>
      <c r="C2003" t="s">
        <v>98</v>
      </c>
      <c r="D2003" t="s">
        <v>16</v>
      </c>
      <c r="E2003" t="s">
        <v>17</v>
      </c>
      <c r="F2003" s="4">
        <v>25162</v>
      </c>
      <c r="G2003" s="5">
        <v>2814</v>
      </c>
      <c r="H2003" s="3">
        <v>0</v>
      </c>
      <c r="I2003" s="3">
        <v>0</v>
      </c>
      <c r="J2003" s="3">
        <v>0.98540000000000005</v>
      </c>
      <c r="K2003" s="4">
        <v>25533.53</v>
      </c>
    </row>
    <row r="2004" spans="1:11">
      <c r="A2004" s="6">
        <v>2019</v>
      </c>
      <c r="B2004" t="s">
        <v>97</v>
      </c>
      <c r="C2004" t="s">
        <v>98</v>
      </c>
      <c r="D2004" t="s">
        <v>25</v>
      </c>
      <c r="E2004" t="s">
        <v>26</v>
      </c>
      <c r="F2004" s="4">
        <v>9786</v>
      </c>
      <c r="G2004" s="5">
        <v>15092</v>
      </c>
      <c r="H2004" s="3">
        <v>2.9999999999999997E-4</v>
      </c>
      <c r="I2004" s="3">
        <v>2.9999999999999997E-4</v>
      </c>
      <c r="J2004" s="3">
        <v>0.98540000000000005</v>
      </c>
      <c r="K2004" s="4">
        <v>9930.5</v>
      </c>
    </row>
    <row r="2005" spans="1:11">
      <c r="A2005" s="6">
        <v>2019</v>
      </c>
      <c r="B2005" t="s">
        <v>97</v>
      </c>
      <c r="C2005" t="s">
        <v>98</v>
      </c>
      <c r="D2005" t="s">
        <v>18</v>
      </c>
      <c r="E2005" t="s">
        <v>19</v>
      </c>
      <c r="F2005" s="4">
        <v>9144</v>
      </c>
      <c r="G2005" s="5">
        <v>3868</v>
      </c>
      <c r="H2005" s="3">
        <v>1E-3</v>
      </c>
      <c r="I2005" s="3">
        <v>1.4000000000000002E-3</v>
      </c>
      <c r="J2005" s="3">
        <v>0.98540000000000005</v>
      </c>
      <c r="K2005" s="4">
        <v>9279.02</v>
      </c>
    </row>
    <row r="2006" spans="1:11">
      <c r="A2006" s="6">
        <v>2019</v>
      </c>
      <c r="B2006" t="s">
        <v>97</v>
      </c>
      <c r="C2006" t="s">
        <v>98</v>
      </c>
      <c r="D2006" t="s">
        <v>27</v>
      </c>
      <c r="E2006" t="s">
        <v>26</v>
      </c>
      <c r="F2006" s="4">
        <v>8141</v>
      </c>
      <c r="G2006" s="5">
        <v>6223</v>
      </c>
      <c r="H2006" s="3">
        <v>2.0000000000000001E-4</v>
      </c>
      <c r="I2006" s="3">
        <v>2.0000000000000001E-4</v>
      </c>
      <c r="J2006" s="3">
        <v>0.98540000000000005</v>
      </c>
      <c r="K2006" s="4">
        <v>8261.2099999999991</v>
      </c>
    </row>
    <row r="2007" spans="1:11">
      <c r="A2007" s="6">
        <v>2019</v>
      </c>
      <c r="B2007" t="s">
        <v>97</v>
      </c>
      <c r="C2007" t="s">
        <v>98</v>
      </c>
      <c r="D2007" t="s">
        <v>23</v>
      </c>
      <c r="E2007" t="s">
        <v>24</v>
      </c>
      <c r="F2007" s="4">
        <v>4088</v>
      </c>
      <c r="G2007" s="6">
        <v>767</v>
      </c>
      <c r="H2007" s="3">
        <v>0</v>
      </c>
      <c r="I2007" s="3">
        <v>0</v>
      </c>
      <c r="J2007" s="3">
        <v>0.98540000000000005</v>
      </c>
      <c r="K2007" s="4">
        <v>4148.3599999999997</v>
      </c>
    </row>
    <row r="2008" spans="1:11">
      <c r="A2008" s="6">
        <v>2019</v>
      </c>
      <c r="B2008" t="s">
        <v>97</v>
      </c>
      <c r="C2008" t="s">
        <v>98</v>
      </c>
      <c r="D2008" t="s">
        <v>30</v>
      </c>
      <c r="E2008" t="s">
        <v>19</v>
      </c>
      <c r="F2008" s="4">
        <v>2545</v>
      </c>
      <c r="G2008" s="6">
        <v>725</v>
      </c>
      <c r="H2008" s="3">
        <v>1E-4</v>
      </c>
      <c r="I2008" s="3">
        <v>1E-4</v>
      </c>
      <c r="J2008" s="3">
        <v>0.98540000000000005</v>
      </c>
      <c r="K2008" s="4">
        <v>2582.58</v>
      </c>
    </row>
    <row r="2009" spans="1:11">
      <c r="A2009" s="6">
        <v>2019</v>
      </c>
      <c r="B2009" t="s">
        <v>97</v>
      </c>
      <c r="C2009" t="s">
        <v>98</v>
      </c>
      <c r="D2009" t="s">
        <v>20</v>
      </c>
      <c r="E2009" t="s">
        <v>21</v>
      </c>
      <c r="F2009" s="4">
        <v>2241</v>
      </c>
      <c r="G2009" s="6">
        <v>292</v>
      </c>
      <c r="H2009" s="3">
        <v>4.0000000000000002E-4</v>
      </c>
      <c r="I2009" s="3">
        <v>4.0000000000000002E-4</v>
      </c>
      <c r="J2009" s="3">
        <v>0.98540000000000005</v>
      </c>
      <c r="K2009" s="4">
        <v>2274.09</v>
      </c>
    </row>
    <row r="2010" spans="1:11">
      <c r="A2010" s="6">
        <v>2019</v>
      </c>
      <c r="B2010" t="s">
        <v>97</v>
      </c>
      <c r="C2010" t="s">
        <v>98</v>
      </c>
      <c r="D2010" t="s">
        <v>41</v>
      </c>
      <c r="E2010" t="s">
        <v>26</v>
      </c>
      <c r="F2010" s="4">
        <v>583</v>
      </c>
      <c r="G2010" s="5">
        <v>1464</v>
      </c>
      <c r="H2010" s="3">
        <v>2.0000000000000001E-4</v>
      </c>
      <c r="I2010" s="3">
        <v>1E-4</v>
      </c>
      <c r="J2010" s="3">
        <v>0.98540000000000005</v>
      </c>
      <c r="K2010" s="4">
        <v>591.61</v>
      </c>
    </row>
    <row r="2011" spans="1:11">
      <c r="A2011" s="6">
        <v>2019</v>
      </c>
      <c r="B2011" t="s">
        <v>97</v>
      </c>
      <c r="C2011" t="s">
        <v>98</v>
      </c>
      <c r="D2011" t="s">
        <v>29</v>
      </c>
      <c r="E2011" t="s">
        <v>19</v>
      </c>
      <c r="F2011" s="4">
        <v>511</v>
      </c>
      <c r="G2011" s="6">
        <v>655</v>
      </c>
      <c r="H2011" s="3">
        <v>1E-4</v>
      </c>
      <c r="I2011" s="3">
        <v>1E-4</v>
      </c>
      <c r="J2011" s="3">
        <v>0.98540000000000005</v>
      </c>
      <c r="K2011" s="4">
        <v>518.54999999999995</v>
      </c>
    </row>
    <row r="2012" spans="1:11">
      <c r="A2012" s="6">
        <v>2019</v>
      </c>
      <c r="B2012" t="s">
        <v>97</v>
      </c>
      <c r="C2012" t="s">
        <v>98</v>
      </c>
      <c r="D2012" t="s">
        <v>64</v>
      </c>
      <c r="E2012" t="s">
        <v>50</v>
      </c>
      <c r="F2012" s="4">
        <v>295</v>
      </c>
      <c r="G2012" s="6">
        <v>305</v>
      </c>
      <c r="H2012" s="3">
        <v>5.0000000000000001E-4</v>
      </c>
      <c r="I2012" s="3">
        <v>4.0000000000000002E-4</v>
      </c>
      <c r="J2012" s="3">
        <v>0.98540000000000005</v>
      </c>
      <c r="K2012" s="4">
        <v>299.36</v>
      </c>
    </row>
    <row r="2013" spans="1:11">
      <c r="A2013" s="6">
        <v>2019</v>
      </c>
      <c r="B2013" t="s">
        <v>97</v>
      </c>
      <c r="C2013" t="s">
        <v>98</v>
      </c>
      <c r="D2013" t="s">
        <v>37</v>
      </c>
      <c r="E2013" t="s">
        <v>38</v>
      </c>
      <c r="F2013" s="4">
        <v>231</v>
      </c>
      <c r="G2013" s="6">
        <v>118</v>
      </c>
      <c r="H2013" s="3">
        <v>0</v>
      </c>
      <c r="I2013" s="3">
        <v>0</v>
      </c>
      <c r="J2013" s="3">
        <v>0.98540000000000005</v>
      </c>
      <c r="K2013" s="4">
        <v>234.41</v>
      </c>
    </row>
    <row r="2014" spans="1:11">
      <c r="A2014" s="6">
        <v>2019</v>
      </c>
      <c r="B2014" t="s">
        <v>97</v>
      </c>
      <c r="C2014" t="s">
        <v>98</v>
      </c>
      <c r="D2014" t="s">
        <v>52</v>
      </c>
      <c r="E2014" t="s">
        <v>53</v>
      </c>
      <c r="F2014" s="4">
        <v>231</v>
      </c>
      <c r="G2014" s="6">
        <v>290</v>
      </c>
      <c r="H2014" s="3">
        <v>2.0000000000000001E-4</v>
      </c>
      <c r="I2014" s="3">
        <v>2.9999999999999997E-4</v>
      </c>
      <c r="J2014" s="3">
        <v>0.98540000000000005</v>
      </c>
      <c r="K2014" s="4">
        <v>234.41</v>
      </c>
    </row>
    <row r="2015" spans="1:11">
      <c r="A2015" s="6">
        <v>2019</v>
      </c>
      <c r="B2015" t="s">
        <v>97</v>
      </c>
      <c r="C2015" t="s">
        <v>98</v>
      </c>
      <c r="D2015" t="s">
        <v>28</v>
      </c>
      <c r="E2015" t="s">
        <v>24</v>
      </c>
      <c r="F2015" s="4">
        <v>163</v>
      </c>
      <c r="G2015" s="6">
        <v>139</v>
      </c>
      <c r="H2015" s="3">
        <v>0</v>
      </c>
      <c r="I2015" s="3">
        <v>0</v>
      </c>
      <c r="J2015" s="3">
        <v>0.98540000000000005</v>
      </c>
      <c r="K2015" s="4">
        <v>165.41</v>
      </c>
    </row>
    <row r="2016" spans="1:11">
      <c r="A2016" s="6">
        <v>2019</v>
      </c>
      <c r="B2016" t="s">
        <v>97</v>
      </c>
      <c r="C2016" t="s">
        <v>98</v>
      </c>
      <c r="D2016" t="s">
        <v>44</v>
      </c>
      <c r="E2016" t="s">
        <v>26</v>
      </c>
      <c r="F2016" s="4">
        <v>122</v>
      </c>
      <c r="G2016" s="6">
        <v>244</v>
      </c>
      <c r="H2016" s="3">
        <v>0</v>
      </c>
      <c r="I2016" s="3">
        <v>0</v>
      </c>
      <c r="J2016" s="3">
        <v>0.98540000000000005</v>
      </c>
      <c r="K2016" s="4">
        <v>123.8</v>
      </c>
    </row>
    <row r="2017" spans="1:11">
      <c r="A2017" s="6">
        <v>2019</v>
      </c>
      <c r="B2017" t="s">
        <v>97</v>
      </c>
      <c r="C2017" t="s">
        <v>98</v>
      </c>
      <c r="D2017" t="s">
        <v>49</v>
      </c>
      <c r="E2017" t="s">
        <v>50</v>
      </c>
      <c r="F2017" s="4">
        <v>90</v>
      </c>
      <c r="G2017" s="6">
        <v>18</v>
      </c>
      <c r="H2017" s="3">
        <v>2.9999999999999997E-4</v>
      </c>
      <c r="I2017" s="3">
        <v>2.9999999999999997E-4</v>
      </c>
      <c r="J2017" s="3">
        <v>0.98540000000000005</v>
      </c>
      <c r="K2017" s="4">
        <v>91.33</v>
      </c>
    </row>
    <row r="2018" spans="1:11">
      <c r="A2018" s="6">
        <v>2019</v>
      </c>
      <c r="B2018" t="s">
        <v>97</v>
      </c>
      <c r="C2018" t="s">
        <v>98</v>
      </c>
      <c r="D2018" t="s">
        <v>33</v>
      </c>
      <c r="E2018" t="s">
        <v>21</v>
      </c>
      <c r="F2018" s="4">
        <v>44</v>
      </c>
      <c r="G2018" s="6">
        <v>64</v>
      </c>
      <c r="H2018" s="3">
        <v>1E-3</v>
      </c>
      <c r="I2018" s="3">
        <v>1.1999999999999999E-3</v>
      </c>
      <c r="J2018" s="3">
        <v>0.98540000000000005</v>
      </c>
      <c r="K2018" s="4">
        <v>44.65</v>
      </c>
    </row>
    <row r="2019" spans="1:11">
      <c r="A2019" s="6">
        <v>2019</v>
      </c>
      <c r="B2019" t="s">
        <v>97</v>
      </c>
      <c r="C2019" t="s">
        <v>98</v>
      </c>
      <c r="D2019" t="s">
        <v>34</v>
      </c>
      <c r="E2019" t="s">
        <v>21</v>
      </c>
      <c r="F2019" s="4">
        <v>38</v>
      </c>
      <c r="G2019" s="6">
        <v>38</v>
      </c>
      <c r="H2019" s="3">
        <v>2.3E-3</v>
      </c>
      <c r="I2019" s="3">
        <v>2.3E-3</v>
      </c>
      <c r="J2019" s="3">
        <v>0.98540000000000005</v>
      </c>
      <c r="K2019" s="4">
        <v>38.56</v>
      </c>
    </row>
    <row r="2020" spans="1:11">
      <c r="A2020" s="6">
        <v>2019</v>
      </c>
      <c r="B2020" t="s">
        <v>97</v>
      </c>
      <c r="C2020" t="s">
        <v>98</v>
      </c>
      <c r="D2020" t="s">
        <v>46</v>
      </c>
      <c r="E2020" t="s">
        <v>40</v>
      </c>
      <c r="F2020" s="4">
        <v>38</v>
      </c>
      <c r="G2020" s="6">
        <v>41</v>
      </c>
      <c r="H2020" s="3">
        <v>0</v>
      </c>
      <c r="I2020" s="3">
        <v>0</v>
      </c>
      <c r="J2020" s="3">
        <v>0.98540000000000005</v>
      </c>
      <c r="K2020" s="4">
        <v>38.56</v>
      </c>
    </row>
    <row r="2021" spans="1:11">
      <c r="A2021" s="6">
        <v>2019</v>
      </c>
      <c r="B2021" t="s">
        <v>97</v>
      </c>
      <c r="C2021" t="s">
        <v>98</v>
      </c>
      <c r="D2021" t="s">
        <v>42</v>
      </c>
      <c r="E2021" t="s">
        <v>43</v>
      </c>
      <c r="F2021" s="4">
        <v>9</v>
      </c>
      <c r="G2021" s="6">
        <v>4</v>
      </c>
      <c r="H2021" s="3">
        <v>0</v>
      </c>
      <c r="I2021" s="3">
        <v>1E-4</v>
      </c>
      <c r="J2021" s="3">
        <v>0.98540000000000005</v>
      </c>
      <c r="K2021" s="4">
        <v>9.1300000000000008</v>
      </c>
    </row>
    <row r="2022" spans="1:11">
      <c r="A2022" s="6">
        <v>2019</v>
      </c>
      <c r="B2022" t="s">
        <v>97</v>
      </c>
      <c r="C2022" t="s">
        <v>98</v>
      </c>
      <c r="D2022" t="s">
        <v>114</v>
      </c>
      <c r="E2022" t="s">
        <v>26</v>
      </c>
      <c r="F2022" s="4">
        <v>7</v>
      </c>
      <c r="G2022" s="6">
        <v>7</v>
      </c>
      <c r="H2022" s="3">
        <v>1E-4</v>
      </c>
      <c r="I2022" s="3">
        <v>1E-4</v>
      </c>
      <c r="J2022" s="3">
        <v>0.98540000000000005</v>
      </c>
      <c r="K2022" s="4">
        <v>7.1</v>
      </c>
    </row>
    <row r="2023" spans="1:11">
      <c r="A2023" s="6">
        <v>2019</v>
      </c>
      <c r="B2023" t="s">
        <v>97</v>
      </c>
      <c r="C2023" t="s">
        <v>98</v>
      </c>
      <c r="D2023" t="s">
        <v>85</v>
      </c>
      <c r="E2023" t="s">
        <v>21</v>
      </c>
      <c r="F2023" s="4">
        <v>4</v>
      </c>
      <c r="G2023" s="6">
        <v>4</v>
      </c>
      <c r="H2023" s="3">
        <v>1E-4</v>
      </c>
      <c r="I2023" s="3">
        <v>5.0000000000000001E-4</v>
      </c>
      <c r="J2023" s="3">
        <v>0.98540000000000005</v>
      </c>
      <c r="K2023" s="4">
        <v>4.0599999999999996</v>
      </c>
    </row>
    <row r="2024" spans="1:11">
      <c r="A2024" s="6">
        <v>2019</v>
      </c>
      <c r="B2024" t="s">
        <v>97</v>
      </c>
      <c r="C2024" t="s">
        <v>98</v>
      </c>
      <c r="D2024" t="s">
        <v>63</v>
      </c>
      <c r="E2024" t="s">
        <v>21</v>
      </c>
      <c r="F2024" s="4">
        <v>3</v>
      </c>
      <c r="G2024" s="6">
        <v>1</v>
      </c>
      <c r="H2024" s="3">
        <v>0</v>
      </c>
      <c r="I2024" s="3">
        <v>0</v>
      </c>
      <c r="J2024" s="3">
        <v>0.98540000000000005</v>
      </c>
      <c r="K2024" s="4">
        <v>3.04</v>
      </c>
    </row>
    <row r="2025" spans="1:11">
      <c r="A2025" s="6">
        <v>2019</v>
      </c>
      <c r="B2025" t="s">
        <v>97</v>
      </c>
      <c r="C2025" t="s">
        <v>98</v>
      </c>
      <c r="D2025" t="s">
        <v>39</v>
      </c>
      <c r="E2025" t="s">
        <v>40</v>
      </c>
      <c r="F2025" s="4">
        <v>1</v>
      </c>
      <c r="G2025" s="6">
        <v>2</v>
      </c>
      <c r="H2025" s="3">
        <v>0</v>
      </c>
      <c r="I2025" s="3">
        <v>0</v>
      </c>
      <c r="J2025" s="3">
        <v>0.98540000000000005</v>
      </c>
      <c r="K2025" s="4">
        <v>1.01</v>
      </c>
    </row>
    <row r="2026" spans="1:11">
      <c r="A2026" s="6">
        <v>2019</v>
      </c>
      <c r="B2026" t="s">
        <v>97</v>
      </c>
      <c r="C2026" t="s">
        <v>98</v>
      </c>
      <c r="D2026" t="s">
        <v>51</v>
      </c>
      <c r="E2026" t="s">
        <v>21</v>
      </c>
      <c r="F2026" s="4">
        <v>1</v>
      </c>
      <c r="G2026" s="6">
        <v>1</v>
      </c>
      <c r="H2026" s="3">
        <v>0</v>
      </c>
      <c r="I2026" s="3">
        <v>0</v>
      </c>
      <c r="J2026" s="3">
        <v>0.98540000000000005</v>
      </c>
      <c r="K2026" s="4">
        <v>1.01</v>
      </c>
    </row>
    <row r="2027" spans="1:11">
      <c r="A2027" s="6">
        <v>2019</v>
      </c>
      <c r="B2027" t="s">
        <v>97</v>
      </c>
      <c r="C2027" t="s">
        <v>98</v>
      </c>
      <c r="D2027" t="s">
        <v>117</v>
      </c>
      <c r="E2027" t="s">
        <v>40</v>
      </c>
      <c r="F2027" s="4">
        <v>1</v>
      </c>
      <c r="G2027" s="6">
        <v>1</v>
      </c>
      <c r="H2027" s="3">
        <v>1E-4</v>
      </c>
      <c r="I2027" s="3">
        <v>1E-4</v>
      </c>
      <c r="J2027" s="3">
        <v>0.98540000000000005</v>
      </c>
      <c r="K2027" s="4">
        <v>1.01</v>
      </c>
    </row>
    <row r="2028" spans="1:11">
      <c r="A2028" s="6">
        <v>2019</v>
      </c>
      <c r="B2028" t="s">
        <v>99</v>
      </c>
      <c r="C2028" t="s">
        <v>100</v>
      </c>
      <c r="D2028" t="s">
        <v>27</v>
      </c>
      <c r="E2028" t="s">
        <v>26</v>
      </c>
      <c r="F2028" s="4">
        <v>119659</v>
      </c>
      <c r="G2028" s="5">
        <v>72939</v>
      </c>
      <c r="H2028" s="3">
        <v>2.8000000000000004E-3</v>
      </c>
      <c r="I2028" s="3">
        <v>2.7000000000000001E-3</v>
      </c>
      <c r="J2028" s="3">
        <v>0.98540000000000005</v>
      </c>
      <c r="K2028" s="4">
        <v>121425.84</v>
      </c>
    </row>
    <row r="2029" spans="1:11">
      <c r="A2029" s="6">
        <v>2019</v>
      </c>
      <c r="B2029" t="s">
        <v>99</v>
      </c>
      <c r="C2029" t="s">
        <v>100</v>
      </c>
      <c r="D2029" t="s">
        <v>37</v>
      </c>
      <c r="E2029" t="s">
        <v>38</v>
      </c>
      <c r="F2029" s="4">
        <v>66770</v>
      </c>
      <c r="G2029" s="5">
        <v>64907</v>
      </c>
      <c r="H2029" s="3">
        <v>5.0000000000000001E-3</v>
      </c>
      <c r="I2029" s="3">
        <v>6.4000000000000003E-3</v>
      </c>
      <c r="J2029" s="3">
        <v>0.98540000000000005</v>
      </c>
      <c r="K2029" s="4">
        <v>67755.899999999994</v>
      </c>
    </row>
    <row r="2030" spans="1:11">
      <c r="A2030" s="6">
        <v>2019</v>
      </c>
      <c r="B2030" t="s">
        <v>99</v>
      </c>
      <c r="C2030" t="s">
        <v>100</v>
      </c>
      <c r="D2030" t="s">
        <v>30</v>
      </c>
      <c r="E2030" t="s">
        <v>19</v>
      </c>
      <c r="F2030" s="4">
        <v>62273</v>
      </c>
      <c r="G2030" s="5">
        <v>25382</v>
      </c>
      <c r="H2030" s="3">
        <v>2.5999999999999999E-3</v>
      </c>
      <c r="I2030" s="3">
        <v>3.2000000000000002E-3</v>
      </c>
      <c r="J2030" s="3">
        <v>0.98540000000000005</v>
      </c>
      <c r="K2030" s="4">
        <v>63192.5</v>
      </c>
    </row>
    <row r="2031" spans="1:11">
      <c r="A2031" s="6">
        <v>2019</v>
      </c>
      <c r="B2031" t="s">
        <v>99</v>
      </c>
      <c r="C2031" t="s">
        <v>100</v>
      </c>
      <c r="D2031" t="s">
        <v>56</v>
      </c>
      <c r="E2031" t="s">
        <v>57</v>
      </c>
      <c r="F2031" s="4">
        <v>54748</v>
      </c>
      <c r="G2031" s="5">
        <v>135073</v>
      </c>
      <c r="H2031" s="3">
        <v>8.5000000000000006E-3</v>
      </c>
      <c r="I2031" s="3">
        <v>7.3000000000000001E-3</v>
      </c>
      <c r="J2031" s="3">
        <v>0.98540000000000005</v>
      </c>
      <c r="K2031" s="4">
        <v>55556.39</v>
      </c>
    </row>
    <row r="2032" spans="1:11">
      <c r="A2032" s="6">
        <v>2019</v>
      </c>
      <c r="B2032" t="s">
        <v>99</v>
      </c>
      <c r="C2032" t="s">
        <v>100</v>
      </c>
      <c r="D2032" t="s">
        <v>23</v>
      </c>
      <c r="E2032" t="s">
        <v>24</v>
      </c>
      <c r="F2032" s="4">
        <v>47829</v>
      </c>
      <c r="G2032" s="5">
        <v>8154</v>
      </c>
      <c r="H2032" s="3">
        <v>4.0000000000000002E-4</v>
      </c>
      <c r="I2032" s="3">
        <v>4.0000000000000002E-4</v>
      </c>
      <c r="J2032" s="3">
        <v>0.98540000000000005</v>
      </c>
      <c r="K2032" s="4">
        <v>48535.23</v>
      </c>
    </row>
    <row r="2033" spans="1:11">
      <c r="A2033" s="6">
        <v>2019</v>
      </c>
      <c r="B2033" t="s">
        <v>99</v>
      </c>
      <c r="C2033" t="s">
        <v>100</v>
      </c>
      <c r="D2033" t="s">
        <v>46</v>
      </c>
      <c r="E2033" t="s">
        <v>40</v>
      </c>
      <c r="F2033" s="4">
        <v>44539</v>
      </c>
      <c r="G2033" s="5">
        <v>93834</v>
      </c>
      <c r="H2033" s="3">
        <v>5.1999999999999998E-3</v>
      </c>
      <c r="I2033" s="3">
        <v>8.3000000000000001E-3</v>
      </c>
      <c r="J2033" s="3">
        <v>0.98540000000000005</v>
      </c>
      <c r="K2033" s="4">
        <v>45196.65</v>
      </c>
    </row>
    <row r="2034" spans="1:11">
      <c r="A2034" s="6">
        <v>2019</v>
      </c>
      <c r="B2034" t="s">
        <v>99</v>
      </c>
      <c r="C2034" t="s">
        <v>100</v>
      </c>
      <c r="D2034" t="s">
        <v>16</v>
      </c>
      <c r="E2034" t="s">
        <v>17</v>
      </c>
      <c r="F2034" s="4">
        <v>31392</v>
      </c>
      <c r="G2034" s="5">
        <v>3022</v>
      </c>
      <c r="H2034" s="3">
        <v>1E-4</v>
      </c>
      <c r="I2034" s="3">
        <v>1E-4</v>
      </c>
      <c r="J2034" s="3">
        <v>0.98540000000000005</v>
      </c>
      <c r="K2034" s="4">
        <v>31855.52</v>
      </c>
    </row>
    <row r="2035" spans="1:11">
      <c r="A2035" s="6">
        <v>2019</v>
      </c>
      <c r="B2035" t="s">
        <v>99</v>
      </c>
      <c r="C2035" t="s">
        <v>100</v>
      </c>
      <c r="D2035" t="s">
        <v>29</v>
      </c>
      <c r="E2035" t="s">
        <v>19</v>
      </c>
      <c r="F2035" s="4">
        <v>28893</v>
      </c>
      <c r="G2035" s="5">
        <v>44054</v>
      </c>
      <c r="H2035" s="3">
        <v>4.0000000000000001E-3</v>
      </c>
      <c r="I2035" s="3">
        <v>4.0999999999999995E-3</v>
      </c>
      <c r="J2035" s="3">
        <v>0.98540000000000005</v>
      </c>
      <c r="K2035" s="4">
        <v>29319.62</v>
      </c>
    </row>
    <row r="2036" spans="1:11">
      <c r="A2036" s="6">
        <v>2019</v>
      </c>
      <c r="B2036" t="s">
        <v>99</v>
      </c>
      <c r="C2036" t="s">
        <v>100</v>
      </c>
      <c r="D2036" t="s">
        <v>28</v>
      </c>
      <c r="E2036" t="s">
        <v>24</v>
      </c>
      <c r="F2036" s="4">
        <v>25955</v>
      </c>
      <c r="G2036" s="5">
        <v>31684</v>
      </c>
      <c r="H2036" s="3">
        <v>2E-3</v>
      </c>
      <c r="I2036" s="3">
        <v>2.0999999999999999E-3</v>
      </c>
      <c r="J2036" s="3">
        <v>0.98540000000000005</v>
      </c>
      <c r="K2036" s="4">
        <v>26338.240000000002</v>
      </c>
    </row>
    <row r="2037" spans="1:11">
      <c r="A2037" s="6">
        <v>2019</v>
      </c>
      <c r="B2037" t="s">
        <v>99</v>
      </c>
      <c r="C2037" t="s">
        <v>100</v>
      </c>
      <c r="D2037" t="s">
        <v>44</v>
      </c>
      <c r="E2037" t="s">
        <v>26</v>
      </c>
      <c r="F2037" s="4">
        <v>10837</v>
      </c>
      <c r="G2037" s="5">
        <v>12884</v>
      </c>
      <c r="H2037" s="3">
        <v>1.9E-3</v>
      </c>
      <c r="I2037" s="3">
        <v>1.8E-3</v>
      </c>
      <c r="J2037" s="3">
        <v>0.98540000000000005</v>
      </c>
      <c r="K2037" s="4">
        <v>10997.02</v>
      </c>
    </row>
    <row r="2038" spans="1:11">
      <c r="A2038" s="6">
        <v>2019</v>
      </c>
      <c r="B2038" t="s">
        <v>99</v>
      </c>
      <c r="C2038" t="s">
        <v>100</v>
      </c>
      <c r="D2038" t="s">
        <v>15</v>
      </c>
      <c r="F2038" s="4">
        <v>10537</v>
      </c>
      <c r="G2038" s="5">
        <v>14093</v>
      </c>
      <c r="J2038" s="3">
        <v>0.98540000000000005</v>
      </c>
      <c r="K2038" s="4">
        <v>10692.59</v>
      </c>
    </row>
    <row r="2039" spans="1:11">
      <c r="A2039" s="6">
        <v>2019</v>
      </c>
      <c r="B2039" t="s">
        <v>99</v>
      </c>
      <c r="C2039" t="s">
        <v>100</v>
      </c>
      <c r="D2039" t="s">
        <v>18</v>
      </c>
      <c r="E2039" t="s">
        <v>19</v>
      </c>
      <c r="F2039" s="4">
        <v>9810</v>
      </c>
      <c r="G2039" s="5">
        <v>2624</v>
      </c>
      <c r="H2039" s="3">
        <v>1.1000000000000001E-3</v>
      </c>
      <c r="I2039" s="3">
        <v>1E-3</v>
      </c>
      <c r="J2039" s="3">
        <v>0.98540000000000005</v>
      </c>
      <c r="K2039" s="4">
        <v>9954.85</v>
      </c>
    </row>
    <row r="2040" spans="1:11">
      <c r="A2040" s="6">
        <v>2019</v>
      </c>
      <c r="B2040" t="s">
        <v>99</v>
      </c>
      <c r="C2040" t="s">
        <v>100</v>
      </c>
      <c r="D2040" t="s">
        <v>60</v>
      </c>
      <c r="E2040" t="s">
        <v>43</v>
      </c>
      <c r="F2040" s="4">
        <v>8834</v>
      </c>
      <c r="G2040" s="5">
        <v>2209</v>
      </c>
      <c r="H2040" s="3">
        <v>1.6000000000000001E-3</v>
      </c>
      <c r="I2040" s="3">
        <v>1.6000000000000001E-3</v>
      </c>
      <c r="J2040" s="3">
        <v>0.98540000000000005</v>
      </c>
      <c r="K2040" s="4">
        <v>8964.44</v>
      </c>
    </row>
    <row r="2041" spans="1:11">
      <c r="A2041" s="6">
        <v>2019</v>
      </c>
      <c r="B2041" t="s">
        <v>99</v>
      </c>
      <c r="C2041" t="s">
        <v>100</v>
      </c>
      <c r="D2041" t="s">
        <v>25</v>
      </c>
      <c r="E2041" t="s">
        <v>26</v>
      </c>
      <c r="F2041" s="4">
        <v>3043</v>
      </c>
      <c r="G2041" s="5">
        <v>8603</v>
      </c>
      <c r="H2041" s="3">
        <v>1E-4</v>
      </c>
      <c r="I2041" s="3">
        <v>1E-4</v>
      </c>
      <c r="J2041" s="3">
        <v>0.98540000000000005</v>
      </c>
      <c r="K2041" s="4">
        <v>3087.93</v>
      </c>
    </row>
    <row r="2042" spans="1:11">
      <c r="A2042" s="6">
        <v>2019</v>
      </c>
      <c r="B2042" t="s">
        <v>99</v>
      </c>
      <c r="C2042" t="s">
        <v>100</v>
      </c>
      <c r="D2042" t="s">
        <v>58</v>
      </c>
      <c r="E2042" t="s">
        <v>59</v>
      </c>
      <c r="F2042" s="4">
        <v>2782</v>
      </c>
      <c r="G2042" s="6">
        <v>883</v>
      </c>
      <c r="H2042" s="3">
        <v>8.9999999999999998E-4</v>
      </c>
      <c r="I2042" s="3">
        <v>8.0000000000000004E-4</v>
      </c>
      <c r="J2042" s="3">
        <v>0.98540000000000005</v>
      </c>
      <c r="K2042" s="4">
        <v>2823.08</v>
      </c>
    </row>
    <row r="2043" spans="1:11">
      <c r="A2043" s="6">
        <v>2019</v>
      </c>
      <c r="B2043" t="s">
        <v>99</v>
      </c>
      <c r="C2043" t="s">
        <v>100</v>
      </c>
      <c r="D2043" t="s">
        <v>67</v>
      </c>
      <c r="E2043" t="s">
        <v>68</v>
      </c>
      <c r="F2043" s="4">
        <v>1886</v>
      </c>
      <c r="G2043" s="5">
        <v>9226</v>
      </c>
      <c r="H2043" s="3">
        <v>5.9999999999999995E-4</v>
      </c>
      <c r="I2043" s="3">
        <v>5.9999999999999995E-4</v>
      </c>
      <c r="J2043" s="3">
        <v>0.98540000000000005</v>
      </c>
      <c r="K2043" s="4">
        <v>1913.85</v>
      </c>
    </row>
    <row r="2044" spans="1:11">
      <c r="A2044" s="6">
        <v>2019</v>
      </c>
      <c r="B2044" t="s">
        <v>99</v>
      </c>
      <c r="C2044" t="s">
        <v>100</v>
      </c>
      <c r="D2044" t="s">
        <v>52</v>
      </c>
      <c r="E2044" t="s">
        <v>53</v>
      </c>
      <c r="F2044" s="4">
        <v>1107</v>
      </c>
      <c r="G2044" s="5">
        <v>1080</v>
      </c>
      <c r="H2044" s="3">
        <v>1E-3</v>
      </c>
      <c r="I2044" s="3">
        <v>1.1000000000000001E-3</v>
      </c>
      <c r="J2044" s="3">
        <v>0.98540000000000005</v>
      </c>
      <c r="K2044" s="4">
        <v>1123.3499999999999</v>
      </c>
    </row>
    <row r="2045" spans="1:11">
      <c r="A2045" s="6">
        <v>2019</v>
      </c>
      <c r="B2045" t="s">
        <v>99</v>
      </c>
      <c r="C2045" t="s">
        <v>100</v>
      </c>
      <c r="D2045" t="s">
        <v>39</v>
      </c>
      <c r="E2045" t="s">
        <v>40</v>
      </c>
      <c r="F2045" s="4">
        <v>904</v>
      </c>
      <c r="G2045" s="5">
        <v>2701</v>
      </c>
      <c r="H2045" s="3">
        <v>2.2000000000000001E-3</v>
      </c>
      <c r="I2045" s="3">
        <v>2.8000000000000004E-3</v>
      </c>
      <c r="J2045" s="3">
        <v>0.98540000000000005</v>
      </c>
      <c r="K2045" s="4">
        <v>917.35</v>
      </c>
    </row>
    <row r="2046" spans="1:11">
      <c r="A2046" s="6">
        <v>2019</v>
      </c>
      <c r="B2046" t="s">
        <v>99</v>
      </c>
      <c r="C2046" t="s">
        <v>100</v>
      </c>
      <c r="D2046" t="s">
        <v>64</v>
      </c>
      <c r="E2046" t="s">
        <v>50</v>
      </c>
      <c r="F2046" s="4">
        <v>405</v>
      </c>
      <c r="G2046" s="6">
        <v>584</v>
      </c>
      <c r="H2046" s="3">
        <v>7.000000000000001E-4</v>
      </c>
      <c r="I2046" s="3">
        <v>8.0000000000000004E-4</v>
      </c>
      <c r="J2046" s="3">
        <v>0.98540000000000005</v>
      </c>
      <c r="K2046" s="4">
        <v>410.98</v>
      </c>
    </row>
    <row r="2047" spans="1:11">
      <c r="A2047" s="6">
        <v>2019</v>
      </c>
      <c r="B2047" t="s">
        <v>99</v>
      </c>
      <c r="C2047" t="s">
        <v>100</v>
      </c>
      <c r="D2047" t="s">
        <v>32</v>
      </c>
      <c r="E2047" t="s">
        <v>21</v>
      </c>
      <c r="F2047" s="4">
        <v>253</v>
      </c>
      <c r="G2047" s="6">
        <v>337</v>
      </c>
      <c r="H2047" s="3">
        <v>1.6000000000000001E-3</v>
      </c>
      <c r="I2047" s="3">
        <v>1.2999999999999999E-3</v>
      </c>
      <c r="J2047" s="3">
        <v>0.98540000000000005</v>
      </c>
      <c r="K2047" s="4">
        <v>256.74</v>
      </c>
    </row>
    <row r="2048" spans="1:11">
      <c r="A2048" s="6">
        <v>2019</v>
      </c>
      <c r="B2048" t="s">
        <v>99</v>
      </c>
      <c r="C2048" t="s">
        <v>100</v>
      </c>
      <c r="D2048" t="s">
        <v>41</v>
      </c>
      <c r="E2048" t="s">
        <v>26</v>
      </c>
      <c r="F2048" s="4">
        <v>168</v>
      </c>
      <c r="G2048" s="6">
        <v>361</v>
      </c>
      <c r="H2048" s="3">
        <v>1E-4</v>
      </c>
      <c r="I2048" s="3">
        <v>0</v>
      </c>
      <c r="J2048" s="3">
        <v>0.98540000000000005</v>
      </c>
      <c r="K2048" s="4">
        <v>170.48</v>
      </c>
    </row>
    <row r="2049" spans="1:11">
      <c r="A2049" s="6">
        <v>2019</v>
      </c>
      <c r="B2049" t="s">
        <v>99</v>
      </c>
      <c r="C2049" t="s">
        <v>100</v>
      </c>
      <c r="D2049" t="s">
        <v>31</v>
      </c>
      <c r="E2049" t="s">
        <v>24</v>
      </c>
      <c r="F2049" s="4">
        <v>126</v>
      </c>
      <c r="G2049" s="6">
        <v>36</v>
      </c>
      <c r="H2049" s="3">
        <v>5.0000000000000001E-4</v>
      </c>
      <c r="I2049" s="3">
        <v>5.9999999999999995E-4</v>
      </c>
      <c r="J2049" s="3">
        <v>0.98540000000000005</v>
      </c>
      <c r="K2049" s="4">
        <v>127.86</v>
      </c>
    </row>
    <row r="2050" spans="1:11">
      <c r="A2050" s="6">
        <v>2019</v>
      </c>
      <c r="B2050" t="s">
        <v>99</v>
      </c>
      <c r="C2050" t="s">
        <v>100</v>
      </c>
      <c r="D2050" t="s">
        <v>77</v>
      </c>
      <c r="E2050" t="s">
        <v>59</v>
      </c>
      <c r="F2050" s="4">
        <v>112</v>
      </c>
      <c r="G2050" s="6">
        <v>62</v>
      </c>
      <c r="H2050" s="3">
        <v>2.9999999999999997E-4</v>
      </c>
      <c r="I2050" s="3">
        <v>2.0000000000000001E-4</v>
      </c>
      <c r="J2050" s="3">
        <v>0.98540000000000005</v>
      </c>
      <c r="K2050" s="4">
        <v>113.65</v>
      </c>
    </row>
    <row r="2051" spans="1:11">
      <c r="A2051" s="6">
        <v>2019</v>
      </c>
      <c r="B2051" t="s">
        <v>99</v>
      </c>
      <c r="C2051" t="s">
        <v>100</v>
      </c>
      <c r="D2051" t="s">
        <v>61</v>
      </c>
      <c r="E2051" t="s">
        <v>24</v>
      </c>
      <c r="F2051" s="4">
        <v>95</v>
      </c>
      <c r="G2051" s="6">
        <v>20</v>
      </c>
      <c r="H2051" s="3">
        <v>0</v>
      </c>
      <c r="I2051" s="3">
        <v>0</v>
      </c>
      <c r="J2051" s="3">
        <v>0.98540000000000005</v>
      </c>
      <c r="K2051" s="4">
        <v>96.4</v>
      </c>
    </row>
    <row r="2052" spans="1:11">
      <c r="A2052" s="6">
        <v>2019</v>
      </c>
      <c r="B2052" t="s">
        <v>99</v>
      </c>
      <c r="C2052" t="s">
        <v>100</v>
      </c>
      <c r="D2052" t="s">
        <v>66</v>
      </c>
      <c r="E2052" t="s">
        <v>59</v>
      </c>
      <c r="F2052" s="4">
        <v>68</v>
      </c>
      <c r="G2052" s="6">
        <v>25</v>
      </c>
      <c r="H2052" s="3">
        <v>0</v>
      </c>
      <c r="I2052" s="3">
        <v>0</v>
      </c>
      <c r="J2052" s="3">
        <v>0.98540000000000005</v>
      </c>
      <c r="K2052" s="4">
        <v>69</v>
      </c>
    </row>
    <row r="2053" spans="1:11">
      <c r="A2053" s="6">
        <v>2019</v>
      </c>
      <c r="B2053" t="s">
        <v>99</v>
      </c>
      <c r="C2053" t="s">
        <v>100</v>
      </c>
      <c r="D2053" t="s">
        <v>33</v>
      </c>
      <c r="E2053" t="s">
        <v>21</v>
      </c>
      <c r="F2053" s="4">
        <v>43</v>
      </c>
      <c r="G2053" s="6">
        <v>53</v>
      </c>
      <c r="H2053" s="3">
        <v>1E-3</v>
      </c>
      <c r="I2053" s="3">
        <v>1E-3</v>
      </c>
      <c r="J2053" s="3">
        <v>0.98540000000000005</v>
      </c>
      <c r="K2053" s="4">
        <v>43.63</v>
      </c>
    </row>
    <row r="2054" spans="1:11">
      <c r="A2054" s="6">
        <v>2019</v>
      </c>
      <c r="B2054" t="s">
        <v>99</v>
      </c>
      <c r="C2054" t="s">
        <v>100</v>
      </c>
      <c r="D2054" t="s">
        <v>63</v>
      </c>
      <c r="E2054" t="s">
        <v>21</v>
      </c>
      <c r="F2054" s="4">
        <v>23</v>
      </c>
      <c r="G2054" s="6">
        <v>12</v>
      </c>
      <c r="H2054" s="3">
        <v>2.9999999999999997E-4</v>
      </c>
      <c r="I2054" s="3">
        <v>2.9999999999999997E-4</v>
      </c>
      <c r="J2054" s="3">
        <v>0.98540000000000005</v>
      </c>
      <c r="K2054" s="4">
        <v>23.34</v>
      </c>
    </row>
    <row r="2055" spans="1:11">
      <c r="A2055" s="6">
        <v>2019</v>
      </c>
      <c r="B2055" t="s">
        <v>99</v>
      </c>
      <c r="C2055" t="s">
        <v>100</v>
      </c>
      <c r="D2055" t="s">
        <v>51</v>
      </c>
      <c r="E2055" t="s">
        <v>21</v>
      </c>
      <c r="F2055" s="4">
        <v>11</v>
      </c>
      <c r="G2055" s="6">
        <v>10</v>
      </c>
      <c r="H2055" s="3">
        <v>1E-4</v>
      </c>
      <c r="I2055" s="3">
        <v>1E-4</v>
      </c>
      <c r="J2055" s="3">
        <v>0.98540000000000005</v>
      </c>
      <c r="K2055" s="4">
        <v>11.16</v>
      </c>
    </row>
    <row r="2056" spans="1:11">
      <c r="A2056" s="6">
        <v>2019</v>
      </c>
      <c r="B2056" t="s">
        <v>99</v>
      </c>
      <c r="C2056" t="s">
        <v>100</v>
      </c>
      <c r="D2056" t="s">
        <v>65</v>
      </c>
      <c r="E2056" t="s">
        <v>59</v>
      </c>
      <c r="F2056" s="4">
        <v>8</v>
      </c>
      <c r="G2056" s="6">
        <v>10</v>
      </c>
      <c r="H2056" s="3">
        <v>0</v>
      </c>
      <c r="I2056" s="3">
        <v>0</v>
      </c>
      <c r="J2056" s="3">
        <v>0.98540000000000005</v>
      </c>
      <c r="K2056" s="4">
        <v>8.1199999999999992</v>
      </c>
    </row>
    <row r="2057" spans="1:11">
      <c r="A2057" s="6">
        <v>2019</v>
      </c>
      <c r="B2057" t="s">
        <v>99</v>
      </c>
      <c r="C2057" t="s">
        <v>100</v>
      </c>
      <c r="D2057" t="s">
        <v>22</v>
      </c>
      <c r="E2057" t="s">
        <v>21</v>
      </c>
      <c r="F2057" s="4">
        <v>7</v>
      </c>
      <c r="G2057" s="6">
        <v>1</v>
      </c>
      <c r="H2057" s="3">
        <v>0</v>
      </c>
      <c r="I2057" s="3">
        <v>0</v>
      </c>
      <c r="J2057" s="3">
        <v>0.98540000000000005</v>
      </c>
      <c r="K2057" s="4">
        <v>7.1</v>
      </c>
    </row>
    <row r="2058" spans="1:11">
      <c r="A2058" s="6">
        <v>2019</v>
      </c>
      <c r="B2058" t="s">
        <v>99</v>
      </c>
      <c r="C2058" t="s">
        <v>100</v>
      </c>
      <c r="D2058" t="s">
        <v>45</v>
      </c>
      <c r="E2058" t="s">
        <v>21</v>
      </c>
      <c r="F2058" s="4">
        <v>7</v>
      </c>
      <c r="G2058" s="6">
        <v>5</v>
      </c>
      <c r="H2058" s="3">
        <v>0</v>
      </c>
      <c r="I2058" s="3">
        <v>0</v>
      </c>
      <c r="J2058" s="3">
        <v>0.98540000000000005</v>
      </c>
      <c r="K2058" s="4">
        <v>7.1</v>
      </c>
    </row>
    <row r="2059" spans="1:11">
      <c r="A2059" s="6">
        <v>2019</v>
      </c>
      <c r="B2059" t="s">
        <v>99</v>
      </c>
      <c r="C2059" t="s">
        <v>100</v>
      </c>
      <c r="D2059" t="s">
        <v>42</v>
      </c>
      <c r="E2059" t="s">
        <v>43</v>
      </c>
      <c r="F2059" s="4">
        <v>7</v>
      </c>
      <c r="G2059" s="6">
        <v>3</v>
      </c>
      <c r="H2059" s="3">
        <v>0</v>
      </c>
      <c r="I2059" s="3">
        <v>1E-4</v>
      </c>
      <c r="J2059" s="3">
        <v>0.98540000000000005</v>
      </c>
      <c r="K2059" s="4">
        <v>7.1</v>
      </c>
    </row>
    <row r="2060" spans="1:11">
      <c r="A2060" s="6">
        <v>2019</v>
      </c>
      <c r="B2060" t="s">
        <v>99</v>
      </c>
      <c r="C2060" t="s">
        <v>100</v>
      </c>
      <c r="D2060" t="s">
        <v>70</v>
      </c>
      <c r="E2060" t="s">
        <v>21</v>
      </c>
      <c r="F2060" s="4">
        <v>7</v>
      </c>
      <c r="G2060" s="6">
        <v>4</v>
      </c>
      <c r="H2060" s="3">
        <v>1E-4</v>
      </c>
      <c r="I2060" s="3">
        <v>1E-4</v>
      </c>
      <c r="J2060" s="3">
        <v>0.98540000000000005</v>
      </c>
      <c r="K2060" s="4">
        <v>7.1</v>
      </c>
    </row>
    <row r="2061" spans="1:11">
      <c r="A2061" s="6">
        <v>2019</v>
      </c>
      <c r="B2061" t="s">
        <v>99</v>
      </c>
      <c r="C2061" t="s">
        <v>100</v>
      </c>
      <c r="D2061" t="s">
        <v>35</v>
      </c>
      <c r="E2061" t="s">
        <v>36</v>
      </c>
      <c r="F2061" s="4">
        <v>6</v>
      </c>
      <c r="G2061" s="6">
        <v>3</v>
      </c>
      <c r="H2061" s="3">
        <v>4.0000000000000002E-4</v>
      </c>
      <c r="I2061" s="3">
        <v>4.0000000000000002E-4</v>
      </c>
      <c r="J2061" s="3">
        <v>0.98540000000000005</v>
      </c>
      <c r="K2061" s="4">
        <v>6.09</v>
      </c>
    </row>
    <row r="2062" spans="1:11">
      <c r="A2062" s="6">
        <v>2019</v>
      </c>
      <c r="B2062" t="s">
        <v>99</v>
      </c>
      <c r="C2062" t="s">
        <v>100</v>
      </c>
      <c r="D2062" t="s">
        <v>85</v>
      </c>
      <c r="E2062" t="s">
        <v>21</v>
      </c>
      <c r="F2062" s="4">
        <v>5</v>
      </c>
      <c r="G2062" s="6">
        <v>2</v>
      </c>
      <c r="H2062" s="3">
        <v>1E-4</v>
      </c>
      <c r="I2062" s="3">
        <v>2.9999999999999997E-4</v>
      </c>
      <c r="J2062" s="3">
        <v>0.98540000000000005</v>
      </c>
      <c r="K2062" s="4">
        <v>5.07</v>
      </c>
    </row>
    <row r="2063" spans="1:11">
      <c r="A2063" s="6">
        <v>2019</v>
      </c>
      <c r="B2063" t="s">
        <v>99</v>
      </c>
      <c r="C2063" t="s">
        <v>100</v>
      </c>
      <c r="D2063" t="s">
        <v>34</v>
      </c>
      <c r="E2063" t="s">
        <v>21</v>
      </c>
      <c r="F2063" s="4">
        <v>4</v>
      </c>
      <c r="G2063" s="6">
        <v>4</v>
      </c>
      <c r="H2063" s="3">
        <v>2.0000000000000001E-4</v>
      </c>
      <c r="I2063" s="3">
        <v>2.0000000000000001E-4</v>
      </c>
      <c r="J2063" s="3">
        <v>0.98540000000000005</v>
      </c>
      <c r="K2063" s="4">
        <v>4.0599999999999996</v>
      </c>
    </row>
    <row r="2064" spans="1:11">
      <c r="A2064" s="6">
        <v>2019</v>
      </c>
      <c r="B2064" t="s">
        <v>99</v>
      </c>
      <c r="C2064" t="s">
        <v>100</v>
      </c>
      <c r="D2064" t="s">
        <v>83</v>
      </c>
      <c r="E2064" t="s">
        <v>21</v>
      </c>
      <c r="F2064" s="4">
        <v>2</v>
      </c>
      <c r="G2064" s="6">
        <v>18</v>
      </c>
      <c r="H2064" s="3">
        <v>4.0000000000000002E-4</v>
      </c>
      <c r="I2064" s="3">
        <v>4.0000000000000002E-4</v>
      </c>
      <c r="J2064" s="3">
        <v>0.98540000000000005</v>
      </c>
      <c r="K2064" s="4">
        <v>2.0299999999999998</v>
      </c>
    </row>
    <row r="2065" spans="1:11">
      <c r="A2065" s="6">
        <v>2019</v>
      </c>
      <c r="B2065" t="s">
        <v>99</v>
      </c>
      <c r="C2065" t="s">
        <v>100</v>
      </c>
      <c r="D2065" t="s">
        <v>75</v>
      </c>
      <c r="E2065" t="s">
        <v>59</v>
      </c>
      <c r="F2065" s="4">
        <v>2</v>
      </c>
      <c r="G2065" s="6">
        <v>1</v>
      </c>
      <c r="H2065" s="3">
        <v>0</v>
      </c>
      <c r="I2065" s="3">
        <v>0</v>
      </c>
      <c r="J2065" s="3">
        <v>0.98540000000000005</v>
      </c>
      <c r="K2065" s="4">
        <v>2.0299999999999998</v>
      </c>
    </row>
    <row r="2066" spans="1:11">
      <c r="A2066" s="6">
        <v>2019</v>
      </c>
      <c r="B2066" t="s">
        <v>99</v>
      </c>
      <c r="C2066" t="s">
        <v>100</v>
      </c>
      <c r="D2066" t="s">
        <v>80</v>
      </c>
      <c r="E2066" t="s">
        <v>21</v>
      </c>
      <c r="F2066" s="4">
        <v>1</v>
      </c>
      <c r="G2066" s="6">
        <v>2</v>
      </c>
      <c r="H2066" s="3">
        <v>0</v>
      </c>
      <c r="I2066" s="3">
        <v>0</v>
      </c>
      <c r="J2066" s="3">
        <v>0.98540000000000005</v>
      </c>
      <c r="K2066" s="4">
        <v>1.01</v>
      </c>
    </row>
    <row r="2067" spans="1:11">
      <c r="A2067" s="6">
        <v>2019</v>
      </c>
      <c r="B2067" t="s">
        <v>99</v>
      </c>
      <c r="C2067" t="s">
        <v>100</v>
      </c>
      <c r="D2067" t="s">
        <v>101</v>
      </c>
      <c r="E2067" t="s">
        <v>59</v>
      </c>
      <c r="F2067" s="4">
        <v>1</v>
      </c>
      <c r="G2067" s="6">
        <v>1</v>
      </c>
      <c r="H2067" s="3">
        <v>0</v>
      </c>
      <c r="I2067" s="3">
        <v>0</v>
      </c>
      <c r="J2067" s="3">
        <v>0.98540000000000005</v>
      </c>
      <c r="K2067" s="4">
        <v>1.01</v>
      </c>
    </row>
    <row r="2068" spans="1:11">
      <c r="A2068" s="6">
        <v>2019</v>
      </c>
      <c r="B2068" t="s">
        <v>104</v>
      </c>
      <c r="C2068" t="s">
        <v>105</v>
      </c>
      <c r="D2068" t="s">
        <v>27</v>
      </c>
      <c r="E2068" t="s">
        <v>26</v>
      </c>
      <c r="F2068" s="4">
        <v>156497</v>
      </c>
      <c r="G2068" s="5">
        <v>95752</v>
      </c>
      <c r="H2068" s="3">
        <v>3.7000000000000002E-3</v>
      </c>
      <c r="I2068" s="3">
        <v>3.4999999999999996E-3</v>
      </c>
      <c r="J2068" s="3">
        <v>0.98540000000000005</v>
      </c>
      <c r="K2068" s="4">
        <v>158807.78</v>
      </c>
    </row>
    <row r="2069" spans="1:11">
      <c r="A2069" s="6">
        <v>2019</v>
      </c>
      <c r="B2069" t="s">
        <v>104</v>
      </c>
      <c r="C2069" t="s">
        <v>105</v>
      </c>
      <c r="D2069" t="s">
        <v>46</v>
      </c>
      <c r="E2069" t="s">
        <v>40</v>
      </c>
      <c r="F2069" s="4">
        <v>52299</v>
      </c>
      <c r="G2069" s="5">
        <v>106139</v>
      </c>
      <c r="H2069" s="3">
        <v>6.0999999999999995E-3</v>
      </c>
      <c r="I2069" s="3">
        <v>9.3999999999999986E-3</v>
      </c>
      <c r="J2069" s="3">
        <v>0.98540000000000005</v>
      </c>
      <c r="K2069" s="4">
        <v>53071.23</v>
      </c>
    </row>
    <row r="2070" spans="1:11">
      <c r="A2070" s="6">
        <v>2019</v>
      </c>
      <c r="B2070" t="s">
        <v>104</v>
      </c>
      <c r="C2070" t="s">
        <v>105</v>
      </c>
      <c r="D2070" t="s">
        <v>30</v>
      </c>
      <c r="E2070" t="s">
        <v>19</v>
      </c>
      <c r="F2070" s="4">
        <v>35525</v>
      </c>
      <c r="G2070" s="5">
        <v>12981</v>
      </c>
      <c r="H2070" s="3">
        <v>1.5E-3</v>
      </c>
      <c r="I2070" s="3">
        <v>1.6000000000000001E-3</v>
      </c>
      <c r="J2070" s="3">
        <v>0.98540000000000005</v>
      </c>
      <c r="K2070" s="4">
        <v>36049.550000000003</v>
      </c>
    </row>
    <row r="2071" spans="1:11">
      <c r="A2071" s="6">
        <v>2019</v>
      </c>
      <c r="B2071" t="s">
        <v>104</v>
      </c>
      <c r="C2071" t="s">
        <v>105</v>
      </c>
      <c r="D2071" t="s">
        <v>15</v>
      </c>
      <c r="F2071" s="4">
        <v>30167</v>
      </c>
      <c r="G2071" s="5">
        <v>40045</v>
      </c>
      <c r="J2071" s="3">
        <v>0.98540000000000005</v>
      </c>
      <c r="K2071" s="4">
        <v>30612.43</v>
      </c>
    </row>
    <row r="2072" spans="1:11">
      <c r="A2072" s="6">
        <v>2019</v>
      </c>
      <c r="B2072" t="s">
        <v>104</v>
      </c>
      <c r="C2072" t="s">
        <v>105</v>
      </c>
      <c r="D2072" t="s">
        <v>25</v>
      </c>
      <c r="E2072" t="s">
        <v>26</v>
      </c>
      <c r="F2072" s="4">
        <v>15350</v>
      </c>
      <c r="G2072" s="5">
        <v>43536</v>
      </c>
      <c r="H2072" s="3">
        <v>5.0000000000000001E-4</v>
      </c>
      <c r="I2072" s="3">
        <v>7.000000000000001E-4</v>
      </c>
      <c r="J2072" s="3">
        <v>0.98540000000000005</v>
      </c>
      <c r="K2072" s="4">
        <v>15576.65</v>
      </c>
    </row>
    <row r="2073" spans="1:11">
      <c r="A2073" s="6">
        <v>2019</v>
      </c>
      <c r="B2073" t="s">
        <v>104</v>
      </c>
      <c r="C2073" t="s">
        <v>105</v>
      </c>
      <c r="D2073" t="s">
        <v>29</v>
      </c>
      <c r="E2073" t="s">
        <v>19</v>
      </c>
      <c r="F2073" s="4">
        <v>13002</v>
      </c>
      <c r="G2073" s="5">
        <v>19845</v>
      </c>
      <c r="H2073" s="3">
        <v>1.8E-3</v>
      </c>
      <c r="I2073" s="3">
        <v>1.8E-3</v>
      </c>
      <c r="J2073" s="3">
        <v>0.98540000000000005</v>
      </c>
      <c r="K2073" s="4">
        <v>13193.98</v>
      </c>
    </row>
    <row r="2074" spans="1:11">
      <c r="A2074" s="6">
        <v>2019</v>
      </c>
      <c r="B2074" t="s">
        <v>104</v>
      </c>
      <c r="C2074" t="s">
        <v>105</v>
      </c>
      <c r="D2074" t="s">
        <v>60</v>
      </c>
      <c r="E2074" t="s">
        <v>43</v>
      </c>
      <c r="F2074" s="4">
        <v>9074</v>
      </c>
      <c r="G2074" s="5">
        <v>2266</v>
      </c>
      <c r="H2074" s="3">
        <v>1.7000000000000001E-3</v>
      </c>
      <c r="I2074" s="3">
        <v>1.6000000000000001E-3</v>
      </c>
      <c r="J2074" s="3">
        <v>0.98540000000000005</v>
      </c>
      <c r="K2074" s="4">
        <v>9207.98</v>
      </c>
    </row>
    <row r="2075" spans="1:11">
      <c r="A2075" s="6">
        <v>2019</v>
      </c>
      <c r="B2075" t="s">
        <v>104</v>
      </c>
      <c r="C2075" t="s">
        <v>105</v>
      </c>
      <c r="D2075" t="s">
        <v>44</v>
      </c>
      <c r="E2075" t="s">
        <v>26</v>
      </c>
      <c r="F2075" s="4">
        <v>7571</v>
      </c>
      <c r="G2075" s="5">
        <v>8946</v>
      </c>
      <c r="H2075" s="3">
        <v>1.2999999999999999E-3</v>
      </c>
      <c r="I2075" s="3">
        <v>1.1999999999999999E-3</v>
      </c>
      <c r="J2075" s="3">
        <v>0.98540000000000005</v>
      </c>
      <c r="K2075" s="4">
        <v>7682.79</v>
      </c>
    </row>
    <row r="2076" spans="1:11">
      <c r="A2076" s="6">
        <v>2019</v>
      </c>
      <c r="B2076" t="s">
        <v>104</v>
      </c>
      <c r="C2076" t="s">
        <v>105</v>
      </c>
      <c r="D2076" t="s">
        <v>28</v>
      </c>
      <c r="E2076" t="s">
        <v>24</v>
      </c>
      <c r="F2076" s="4">
        <v>6731</v>
      </c>
      <c r="G2076" s="5">
        <v>8252</v>
      </c>
      <c r="H2076" s="3">
        <v>5.0000000000000001E-4</v>
      </c>
      <c r="I2076" s="3">
        <v>5.0000000000000001E-4</v>
      </c>
      <c r="J2076" s="3">
        <v>0.98540000000000005</v>
      </c>
      <c r="K2076" s="4">
        <v>6830.39</v>
      </c>
    </row>
    <row r="2077" spans="1:11">
      <c r="A2077" s="6">
        <v>2019</v>
      </c>
      <c r="B2077" t="s">
        <v>104</v>
      </c>
      <c r="C2077" t="s">
        <v>105</v>
      </c>
      <c r="D2077" t="s">
        <v>16</v>
      </c>
      <c r="E2077" t="s">
        <v>17</v>
      </c>
      <c r="F2077" s="4">
        <v>5507</v>
      </c>
      <c r="G2077" s="6">
        <v>610</v>
      </c>
      <c r="H2077" s="3">
        <v>0</v>
      </c>
      <c r="I2077" s="3">
        <v>0</v>
      </c>
      <c r="J2077" s="3">
        <v>0.98540000000000005</v>
      </c>
      <c r="K2077" s="4">
        <v>5588.31</v>
      </c>
    </row>
    <row r="2078" spans="1:11">
      <c r="A2078" s="6">
        <v>2019</v>
      </c>
      <c r="B2078" t="s">
        <v>104</v>
      </c>
      <c r="C2078" t="s">
        <v>105</v>
      </c>
      <c r="D2078" t="s">
        <v>18</v>
      </c>
      <c r="E2078" t="s">
        <v>19</v>
      </c>
      <c r="F2078" s="4">
        <v>5218</v>
      </c>
      <c r="G2078" s="5">
        <v>1399</v>
      </c>
      <c r="H2078" s="3">
        <v>5.9999999999999995E-4</v>
      </c>
      <c r="I2078" s="3">
        <v>5.0000000000000001E-4</v>
      </c>
      <c r="J2078" s="3">
        <v>0.98540000000000005</v>
      </c>
      <c r="K2078" s="4">
        <v>5295.05</v>
      </c>
    </row>
    <row r="2079" spans="1:11">
      <c r="A2079" s="6">
        <v>2019</v>
      </c>
      <c r="B2079" t="s">
        <v>104</v>
      </c>
      <c r="C2079" t="s">
        <v>105</v>
      </c>
      <c r="D2079" t="s">
        <v>37</v>
      </c>
      <c r="E2079" t="s">
        <v>38</v>
      </c>
      <c r="F2079" s="4">
        <v>5164</v>
      </c>
      <c r="G2079" s="5">
        <v>5000</v>
      </c>
      <c r="H2079" s="3">
        <v>4.0000000000000002E-4</v>
      </c>
      <c r="I2079" s="3">
        <v>5.0000000000000001E-4</v>
      </c>
      <c r="J2079" s="3">
        <v>0.98540000000000005</v>
      </c>
      <c r="K2079" s="4">
        <v>5240.25</v>
      </c>
    </row>
    <row r="2080" spans="1:11">
      <c r="A2080" s="6">
        <v>2019</v>
      </c>
      <c r="B2080" t="s">
        <v>104</v>
      </c>
      <c r="C2080" t="s">
        <v>105</v>
      </c>
      <c r="D2080" t="s">
        <v>23</v>
      </c>
      <c r="E2080" t="s">
        <v>24</v>
      </c>
      <c r="F2080" s="4">
        <v>4990</v>
      </c>
      <c r="G2080" s="6">
        <v>782</v>
      </c>
      <c r="H2080" s="3">
        <v>0</v>
      </c>
      <c r="I2080" s="3">
        <v>0</v>
      </c>
      <c r="J2080" s="3">
        <v>0.98540000000000005</v>
      </c>
      <c r="K2080" s="4">
        <v>5063.68</v>
      </c>
    </row>
    <row r="2081" spans="1:11">
      <c r="A2081" s="6">
        <v>2019</v>
      </c>
      <c r="B2081" t="s">
        <v>104</v>
      </c>
      <c r="C2081" t="s">
        <v>105</v>
      </c>
      <c r="D2081" t="s">
        <v>56</v>
      </c>
      <c r="E2081" t="s">
        <v>57</v>
      </c>
      <c r="F2081" s="4">
        <v>3973</v>
      </c>
      <c r="G2081" s="5">
        <v>7525</v>
      </c>
      <c r="H2081" s="3">
        <v>5.9999999999999995E-4</v>
      </c>
      <c r="I2081" s="3">
        <v>4.0000000000000002E-4</v>
      </c>
      <c r="J2081" s="3">
        <v>0.98540000000000005</v>
      </c>
      <c r="K2081" s="4">
        <v>4031.66</v>
      </c>
    </row>
    <row r="2082" spans="1:11">
      <c r="A2082" s="6">
        <v>2019</v>
      </c>
      <c r="B2082" t="s">
        <v>104</v>
      </c>
      <c r="C2082" t="s">
        <v>105</v>
      </c>
      <c r="D2082" t="s">
        <v>52</v>
      </c>
      <c r="E2082" t="s">
        <v>53</v>
      </c>
      <c r="F2082" s="4">
        <v>841</v>
      </c>
      <c r="G2082" s="6">
        <v>835</v>
      </c>
      <c r="H2082" s="3">
        <v>8.0000000000000004E-4</v>
      </c>
      <c r="I2082" s="3">
        <v>8.0000000000000004E-4</v>
      </c>
      <c r="J2082" s="3">
        <v>0.98540000000000005</v>
      </c>
      <c r="K2082" s="4">
        <v>853.42</v>
      </c>
    </row>
    <row r="2083" spans="1:11">
      <c r="A2083" s="6">
        <v>2019</v>
      </c>
      <c r="B2083" t="s">
        <v>104</v>
      </c>
      <c r="C2083" t="s">
        <v>105</v>
      </c>
      <c r="D2083" t="s">
        <v>39</v>
      </c>
      <c r="E2083" t="s">
        <v>40</v>
      </c>
      <c r="F2083" s="4">
        <v>758</v>
      </c>
      <c r="G2083" s="5">
        <v>1858</v>
      </c>
      <c r="H2083" s="3">
        <v>1.8E-3</v>
      </c>
      <c r="I2083" s="3">
        <v>1.9E-3</v>
      </c>
      <c r="J2083" s="3">
        <v>0.98540000000000005</v>
      </c>
      <c r="K2083" s="4">
        <v>769.19</v>
      </c>
    </row>
    <row r="2084" spans="1:11">
      <c r="A2084" s="6">
        <v>2019</v>
      </c>
      <c r="B2084" t="s">
        <v>104</v>
      </c>
      <c r="C2084" t="s">
        <v>105</v>
      </c>
      <c r="D2084" t="s">
        <v>64</v>
      </c>
      <c r="E2084" t="s">
        <v>50</v>
      </c>
      <c r="F2084" s="4">
        <v>619</v>
      </c>
      <c r="G2084" s="6">
        <v>796</v>
      </c>
      <c r="H2084" s="3">
        <v>1E-3</v>
      </c>
      <c r="I2084" s="3">
        <v>1.1000000000000001E-3</v>
      </c>
      <c r="J2084" s="3">
        <v>0.98540000000000005</v>
      </c>
      <c r="K2084" s="4">
        <v>628.14</v>
      </c>
    </row>
    <row r="2085" spans="1:11">
      <c r="A2085" s="6">
        <v>2019</v>
      </c>
      <c r="B2085" t="s">
        <v>104</v>
      </c>
      <c r="C2085" t="s">
        <v>105</v>
      </c>
      <c r="D2085" t="s">
        <v>58</v>
      </c>
      <c r="E2085" t="s">
        <v>59</v>
      </c>
      <c r="F2085" s="4">
        <v>435</v>
      </c>
      <c r="G2085" s="6">
        <v>129</v>
      </c>
      <c r="H2085" s="3">
        <v>1E-4</v>
      </c>
      <c r="I2085" s="3">
        <v>1E-4</v>
      </c>
      <c r="J2085" s="3">
        <v>0.98540000000000005</v>
      </c>
      <c r="K2085" s="4">
        <v>441.42</v>
      </c>
    </row>
    <row r="2086" spans="1:11">
      <c r="A2086" s="6">
        <v>2019</v>
      </c>
      <c r="B2086" t="s">
        <v>104</v>
      </c>
      <c r="C2086" t="s">
        <v>105</v>
      </c>
      <c r="D2086" t="s">
        <v>67</v>
      </c>
      <c r="E2086" t="s">
        <v>68</v>
      </c>
      <c r="F2086" s="4">
        <v>149</v>
      </c>
      <c r="G2086" s="6">
        <v>577</v>
      </c>
      <c r="H2086" s="3">
        <v>0</v>
      </c>
      <c r="I2086" s="3">
        <v>0</v>
      </c>
      <c r="J2086" s="3">
        <v>0.98540000000000005</v>
      </c>
      <c r="K2086" s="4">
        <v>151.19999999999999</v>
      </c>
    </row>
    <row r="2087" spans="1:11">
      <c r="A2087" s="6">
        <v>2019</v>
      </c>
      <c r="B2087" t="s">
        <v>104</v>
      </c>
      <c r="C2087" t="s">
        <v>105</v>
      </c>
      <c r="D2087" t="s">
        <v>41</v>
      </c>
      <c r="E2087" t="s">
        <v>26</v>
      </c>
      <c r="F2087" s="4">
        <v>46</v>
      </c>
      <c r="G2087" s="6">
        <v>87</v>
      </c>
      <c r="H2087" s="3">
        <v>0</v>
      </c>
      <c r="I2087" s="3">
        <v>0</v>
      </c>
      <c r="J2087" s="3">
        <v>0.98540000000000005</v>
      </c>
      <c r="K2087" s="4">
        <v>46.68</v>
      </c>
    </row>
    <row r="2088" spans="1:11">
      <c r="A2088" s="6">
        <v>2019</v>
      </c>
      <c r="B2088" t="s">
        <v>104</v>
      </c>
      <c r="C2088" t="s">
        <v>105</v>
      </c>
      <c r="D2088" t="s">
        <v>80</v>
      </c>
      <c r="E2088" t="s">
        <v>21</v>
      </c>
      <c r="F2088" s="4">
        <v>39</v>
      </c>
      <c r="G2088" s="6">
        <v>42</v>
      </c>
      <c r="H2088" s="3">
        <v>1E-4</v>
      </c>
      <c r="I2088" s="3">
        <v>1E-4</v>
      </c>
      <c r="J2088" s="3">
        <v>0.98540000000000005</v>
      </c>
      <c r="K2088" s="4">
        <v>39.58</v>
      </c>
    </row>
    <row r="2089" spans="1:11">
      <c r="A2089" s="6">
        <v>2019</v>
      </c>
      <c r="B2089" t="s">
        <v>104</v>
      </c>
      <c r="C2089" t="s">
        <v>105</v>
      </c>
      <c r="D2089" t="s">
        <v>65</v>
      </c>
      <c r="E2089" t="s">
        <v>59</v>
      </c>
      <c r="F2089" s="4">
        <v>36</v>
      </c>
      <c r="G2089" s="6">
        <v>43</v>
      </c>
      <c r="H2089" s="3">
        <v>0</v>
      </c>
      <c r="I2089" s="3">
        <v>0</v>
      </c>
      <c r="J2089" s="3">
        <v>0.98540000000000005</v>
      </c>
      <c r="K2089" s="4">
        <v>36.53</v>
      </c>
    </row>
    <row r="2090" spans="1:11">
      <c r="A2090" s="6">
        <v>2019</v>
      </c>
      <c r="B2090" t="s">
        <v>104</v>
      </c>
      <c r="C2090" t="s">
        <v>105</v>
      </c>
      <c r="D2090" t="s">
        <v>32</v>
      </c>
      <c r="E2090" t="s">
        <v>21</v>
      </c>
      <c r="F2090" s="4">
        <v>33</v>
      </c>
      <c r="G2090" s="6">
        <v>42</v>
      </c>
      <c r="H2090" s="3">
        <v>2.0000000000000001E-4</v>
      </c>
      <c r="I2090" s="3">
        <v>2.0000000000000001E-4</v>
      </c>
      <c r="J2090" s="3">
        <v>0.98540000000000005</v>
      </c>
      <c r="K2090" s="4">
        <v>33.49</v>
      </c>
    </row>
    <row r="2091" spans="1:11">
      <c r="A2091" s="6">
        <v>2019</v>
      </c>
      <c r="B2091" t="s">
        <v>104</v>
      </c>
      <c r="C2091" t="s">
        <v>105</v>
      </c>
      <c r="D2091" t="s">
        <v>31</v>
      </c>
      <c r="E2091" t="s">
        <v>24</v>
      </c>
      <c r="F2091" s="4">
        <v>22</v>
      </c>
      <c r="G2091" s="6">
        <v>6</v>
      </c>
      <c r="H2091" s="3">
        <v>1E-4</v>
      </c>
      <c r="I2091" s="3">
        <v>1E-4</v>
      </c>
      <c r="J2091" s="3">
        <v>0.98540000000000005</v>
      </c>
      <c r="K2091" s="4">
        <v>22.32</v>
      </c>
    </row>
    <row r="2092" spans="1:11">
      <c r="A2092" s="6">
        <v>2019</v>
      </c>
      <c r="B2092" t="s">
        <v>104</v>
      </c>
      <c r="C2092" t="s">
        <v>105</v>
      </c>
      <c r="D2092" t="s">
        <v>22</v>
      </c>
      <c r="E2092" t="s">
        <v>21</v>
      </c>
      <c r="F2092" s="4">
        <v>18</v>
      </c>
      <c r="G2092" s="6">
        <v>3</v>
      </c>
      <c r="H2092" s="3">
        <v>0</v>
      </c>
      <c r="I2092" s="3">
        <v>0</v>
      </c>
      <c r="J2092" s="3">
        <v>0.98540000000000005</v>
      </c>
      <c r="K2092" s="4">
        <v>18.27</v>
      </c>
    </row>
    <row r="2093" spans="1:11">
      <c r="A2093" s="6">
        <v>2019</v>
      </c>
      <c r="B2093" t="s">
        <v>104</v>
      </c>
      <c r="C2093" t="s">
        <v>105</v>
      </c>
      <c r="D2093" t="s">
        <v>77</v>
      </c>
      <c r="E2093" t="s">
        <v>59</v>
      </c>
      <c r="F2093" s="4">
        <v>17</v>
      </c>
      <c r="G2093" s="6">
        <v>11</v>
      </c>
      <c r="H2093" s="3">
        <v>0</v>
      </c>
      <c r="I2093" s="3">
        <v>0</v>
      </c>
      <c r="J2093" s="3">
        <v>0.98540000000000005</v>
      </c>
      <c r="K2093" s="4">
        <v>17.25</v>
      </c>
    </row>
    <row r="2094" spans="1:11">
      <c r="A2094" s="6">
        <v>2019</v>
      </c>
      <c r="B2094" t="s">
        <v>104</v>
      </c>
      <c r="C2094" t="s">
        <v>105</v>
      </c>
      <c r="D2094" t="s">
        <v>33</v>
      </c>
      <c r="E2094" t="s">
        <v>21</v>
      </c>
      <c r="F2094" s="4">
        <v>15</v>
      </c>
      <c r="G2094" s="6">
        <v>20</v>
      </c>
      <c r="H2094" s="3">
        <v>2.9999999999999997E-4</v>
      </c>
      <c r="I2094" s="3">
        <v>4.0000000000000002E-4</v>
      </c>
      <c r="J2094" s="3">
        <v>0.98540000000000005</v>
      </c>
      <c r="K2094" s="4">
        <v>15.22</v>
      </c>
    </row>
    <row r="2095" spans="1:11">
      <c r="A2095" s="6">
        <v>2019</v>
      </c>
      <c r="B2095" t="s">
        <v>104</v>
      </c>
      <c r="C2095" t="s">
        <v>105</v>
      </c>
      <c r="D2095" t="s">
        <v>45</v>
      </c>
      <c r="E2095" t="s">
        <v>21</v>
      </c>
      <c r="F2095" s="4">
        <v>13</v>
      </c>
      <c r="G2095" s="6">
        <v>10</v>
      </c>
      <c r="H2095" s="3">
        <v>1E-4</v>
      </c>
      <c r="I2095" s="3">
        <v>1E-4</v>
      </c>
      <c r="J2095" s="3">
        <v>0.98540000000000005</v>
      </c>
      <c r="K2095" s="4">
        <v>13.19</v>
      </c>
    </row>
    <row r="2096" spans="1:11">
      <c r="A2096" s="6">
        <v>2019</v>
      </c>
      <c r="B2096" t="s">
        <v>104</v>
      </c>
      <c r="C2096" t="s">
        <v>105</v>
      </c>
      <c r="D2096" t="s">
        <v>66</v>
      </c>
      <c r="E2096" t="s">
        <v>59</v>
      </c>
      <c r="F2096" s="4">
        <v>12</v>
      </c>
      <c r="G2096" s="6">
        <v>7</v>
      </c>
      <c r="H2096" s="3">
        <v>0</v>
      </c>
      <c r="I2096" s="3">
        <v>0</v>
      </c>
      <c r="J2096" s="3">
        <v>0.98540000000000005</v>
      </c>
      <c r="K2096" s="4">
        <v>12.18</v>
      </c>
    </row>
    <row r="2097" spans="1:11">
      <c r="A2097" s="6">
        <v>2019</v>
      </c>
      <c r="B2097" t="s">
        <v>104</v>
      </c>
      <c r="C2097" t="s">
        <v>105</v>
      </c>
      <c r="D2097" t="s">
        <v>101</v>
      </c>
      <c r="E2097" t="s">
        <v>59</v>
      </c>
      <c r="F2097" s="4">
        <v>8</v>
      </c>
      <c r="G2097" s="6">
        <v>7</v>
      </c>
      <c r="H2097" s="3">
        <v>0</v>
      </c>
      <c r="I2097" s="3">
        <v>0</v>
      </c>
      <c r="J2097" s="3">
        <v>0.98540000000000005</v>
      </c>
      <c r="K2097" s="4">
        <v>8.1199999999999992</v>
      </c>
    </row>
    <row r="2098" spans="1:11">
      <c r="A2098" s="6">
        <v>2019</v>
      </c>
      <c r="B2098" t="s">
        <v>104</v>
      </c>
      <c r="C2098" t="s">
        <v>105</v>
      </c>
      <c r="D2098" t="s">
        <v>42</v>
      </c>
      <c r="E2098" t="s">
        <v>43</v>
      </c>
      <c r="F2098" s="4">
        <v>6</v>
      </c>
      <c r="G2098" s="6">
        <v>3</v>
      </c>
      <c r="H2098" s="3">
        <v>0</v>
      </c>
      <c r="I2098" s="3">
        <v>1E-4</v>
      </c>
      <c r="J2098" s="3">
        <v>0.98540000000000005</v>
      </c>
      <c r="K2098" s="4">
        <v>6.09</v>
      </c>
    </row>
    <row r="2099" spans="1:11">
      <c r="A2099" s="6">
        <v>2019</v>
      </c>
      <c r="B2099" t="s">
        <v>104</v>
      </c>
      <c r="C2099" t="s">
        <v>105</v>
      </c>
      <c r="D2099" t="s">
        <v>85</v>
      </c>
      <c r="E2099" t="s">
        <v>21</v>
      </c>
      <c r="F2099" s="4">
        <v>5</v>
      </c>
      <c r="G2099" s="6">
        <v>2</v>
      </c>
      <c r="H2099" s="3">
        <v>1E-4</v>
      </c>
      <c r="I2099" s="3">
        <v>2.9999999999999997E-4</v>
      </c>
      <c r="J2099" s="3">
        <v>0.98540000000000005</v>
      </c>
      <c r="K2099" s="4">
        <v>5.07</v>
      </c>
    </row>
    <row r="2100" spans="1:11">
      <c r="A2100" s="6">
        <v>2019</v>
      </c>
      <c r="B2100" t="s">
        <v>104</v>
      </c>
      <c r="C2100" t="s">
        <v>105</v>
      </c>
      <c r="D2100" t="s">
        <v>63</v>
      </c>
      <c r="E2100" t="s">
        <v>21</v>
      </c>
      <c r="F2100" s="4">
        <v>4</v>
      </c>
      <c r="G2100" s="6">
        <v>2</v>
      </c>
      <c r="H2100" s="3">
        <v>0</v>
      </c>
      <c r="I2100" s="3">
        <v>0</v>
      </c>
      <c r="J2100" s="3">
        <v>0.98540000000000005</v>
      </c>
      <c r="K2100" s="4">
        <v>4.0599999999999996</v>
      </c>
    </row>
    <row r="2101" spans="1:11">
      <c r="A2101" s="6">
        <v>2019</v>
      </c>
      <c r="B2101" t="s">
        <v>104</v>
      </c>
      <c r="C2101" t="s">
        <v>105</v>
      </c>
      <c r="D2101" t="s">
        <v>34</v>
      </c>
      <c r="E2101" t="s">
        <v>21</v>
      </c>
      <c r="F2101" s="4">
        <v>4</v>
      </c>
      <c r="G2101" s="6">
        <v>4</v>
      </c>
      <c r="H2101" s="3">
        <v>2.0000000000000001E-4</v>
      </c>
      <c r="I2101" s="3">
        <v>2.0000000000000001E-4</v>
      </c>
      <c r="J2101" s="3">
        <v>0.98540000000000005</v>
      </c>
      <c r="K2101" s="4">
        <v>4.0599999999999996</v>
      </c>
    </row>
    <row r="2102" spans="1:11">
      <c r="A2102" s="6">
        <v>2019</v>
      </c>
      <c r="B2102" t="s">
        <v>104</v>
      </c>
      <c r="C2102" t="s">
        <v>105</v>
      </c>
      <c r="D2102" t="s">
        <v>102</v>
      </c>
      <c r="E2102" t="s">
        <v>59</v>
      </c>
      <c r="F2102" s="4">
        <v>4</v>
      </c>
      <c r="G2102" s="6">
        <v>6</v>
      </c>
      <c r="H2102" s="3">
        <v>0</v>
      </c>
      <c r="I2102" s="3">
        <v>0</v>
      </c>
      <c r="J2102" s="3">
        <v>0.98540000000000005</v>
      </c>
      <c r="K2102" s="4">
        <v>4.0599999999999996</v>
      </c>
    </row>
    <row r="2103" spans="1:11">
      <c r="A2103" s="6">
        <v>2019</v>
      </c>
      <c r="B2103" t="s">
        <v>104</v>
      </c>
      <c r="C2103" t="s">
        <v>105</v>
      </c>
      <c r="D2103" t="s">
        <v>83</v>
      </c>
      <c r="E2103" t="s">
        <v>21</v>
      </c>
      <c r="F2103" s="4">
        <v>2</v>
      </c>
      <c r="G2103" s="6">
        <v>8</v>
      </c>
      <c r="H2103" s="3">
        <v>4.0000000000000002E-4</v>
      </c>
      <c r="I2103" s="3">
        <v>2.0000000000000001E-4</v>
      </c>
      <c r="J2103" s="3">
        <v>0.98540000000000005</v>
      </c>
      <c r="K2103" s="4">
        <v>2.0299999999999998</v>
      </c>
    </row>
    <row r="2104" spans="1:11">
      <c r="A2104" s="6">
        <v>2019</v>
      </c>
      <c r="B2104" t="s">
        <v>104</v>
      </c>
      <c r="C2104" t="s">
        <v>105</v>
      </c>
      <c r="D2104" t="s">
        <v>103</v>
      </c>
      <c r="E2104" t="s">
        <v>59</v>
      </c>
      <c r="F2104" s="4">
        <v>2</v>
      </c>
      <c r="G2104" s="6">
        <v>1</v>
      </c>
      <c r="H2104" s="3">
        <v>0</v>
      </c>
      <c r="I2104" s="3">
        <v>0</v>
      </c>
      <c r="J2104" s="3">
        <v>0.98540000000000005</v>
      </c>
      <c r="K2104" s="4">
        <v>2.0299999999999998</v>
      </c>
    </row>
    <row r="2105" spans="1:11">
      <c r="A2105" s="6">
        <v>2019</v>
      </c>
      <c r="B2105" t="s">
        <v>104</v>
      </c>
      <c r="C2105" t="s">
        <v>105</v>
      </c>
      <c r="D2105" t="s">
        <v>70</v>
      </c>
      <c r="E2105" t="s">
        <v>21</v>
      </c>
      <c r="F2105" s="4">
        <v>2</v>
      </c>
      <c r="G2105" s="6">
        <v>1</v>
      </c>
      <c r="H2105" s="3">
        <v>0</v>
      </c>
      <c r="I2105" s="3">
        <v>0</v>
      </c>
      <c r="J2105" s="3">
        <v>0.98540000000000005</v>
      </c>
      <c r="K2105" s="4">
        <v>2.0299999999999998</v>
      </c>
    </row>
    <row r="2106" spans="1:11">
      <c r="A2106" s="6">
        <v>2019</v>
      </c>
      <c r="B2106" t="s">
        <v>104</v>
      </c>
      <c r="C2106" t="s">
        <v>105</v>
      </c>
      <c r="D2106" t="s">
        <v>82</v>
      </c>
      <c r="E2106" t="s">
        <v>59</v>
      </c>
      <c r="F2106" s="4">
        <v>1</v>
      </c>
      <c r="G2106" s="6">
        <v>1</v>
      </c>
      <c r="H2106" s="3">
        <v>0</v>
      </c>
      <c r="I2106" s="3">
        <v>0</v>
      </c>
      <c r="J2106" s="3">
        <v>0.98540000000000005</v>
      </c>
      <c r="K2106" s="4">
        <v>1.01</v>
      </c>
    </row>
    <row r="2107" spans="1:11">
      <c r="A2107" s="6">
        <v>2019</v>
      </c>
      <c r="B2107" t="s">
        <v>107</v>
      </c>
      <c r="D2107" t="s">
        <v>46</v>
      </c>
      <c r="E2107" t="s">
        <v>40</v>
      </c>
      <c r="F2107" s="4">
        <v>232</v>
      </c>
      <c r="G2107" s="6">
        <v>402</v>
      </c>
      <c r="H2107" s="3">
        <v>0</v>
      </c>
      <c r="I2107" s="3">
        <v>0</v>
      </c>
      <c r="J2107" s="3">
        <v>0.98540000000000005</v>
      </c>
      <c r="K2107" s="4">
        <v>235.43</v>
      </c>
    </row>
    <row r="2108" spans="1:11">
      <c r="A2108" s="6">
        <v>2019</v>
      </c>
      <c r="B2108" t="s">
        <v>107</v>
      </c>
      <c r="D2108" t="s">
        <v>30</v>
      </c>
      <c r="E2108" t="s">
        <v>19</v>
      </c>
      <c r="F2108" s="4">
        <v>202</v>
      </c>
      <c r="G2108" s="6">
        <v>51</v>
      </c>
      <c r="H2108" s="3">
        <v>0</v>
      </c>
      <c r="I2108" s="3">
        <v>0</v>
      </c>
      <c r="J2108" s="3">
        <v>0.98540000000000005</v>
      </c>
      <c r="K2108" s="4">
        <v>204.98</v>
      </c>
    </row>
    <row r="2109" spans="1:11">
      <c r="A2109" s="6">
        <v>2019</v>
      </c>
      <c r="B2109" t="s">
        <v>107</v>
      </c>
      <c r="D2109" t="s">
        <v>27</v>
      </c>
      <c r="E2109" t="s">
        <v>26</v>
      </c>
      <c r="F2109" s="4">
        <v>176</v>
      </c>
      <c r="G2109" s="6">
        <v>106</v>
      </c>
      <c r="H2109" s="3">
        <v>0</v>
      </c>
      <c r="I2109" s="3">
        <v>0</v>
      </c>
      <c r="J2109" s="3">
        <v>0.98540000000000005</v>
      </c>
      <c r="K2109" s="4">
        <v>178.6</v>
      </c>
    </row>
    <row r="2110" spans="1:11">
      <c r="A2110" s="6">
        <v>2019</v>
      </c>
      <c r="B2110" t="s">
        <v>107</v>
      </c>
      <c r="D2110" t="s">
        <v>23</v>
      </c>
      <c r="E2110" t="s">
        <v>24</v>
      </c>
      <c r="F2110" s="4">
        <v>168</v>
      </c>
      <c r="G2110" s="6">
        <v>30</v>
      </c>
      <c r="H2110" s="3">
        <v>0</v>
      </c>
      <c r="I2110" s="3">
        <v>0</v>
      </c>
      <c r="J2110" s="3">
        <v>0.98540000000000005</v>
      </c>
      <c r="K2110" s="4">
        <v>170.48</v>
      </c>
    </row>
    <row r="2111" spans="1:11">
      <c r="A2111" s="6">
        <v>2019</v>
      </c>
      <c r="B2111" t="s">
        <v>107</v>
      </c>
      <c r="D2111" t="s">
        <v>29</v>
      </c>
      <c r="E2111" t="s">
        <v>19</v>
      </c>
      <c r="F2111" s="4">
        <v>157</v>
      </c>
      <c r="G2111" s="6">
        <v>342</v>
      </c>
      <c r="H2111" s="3">
        <v>0</v>
      </c>
      <c r="I2111" s="3">
        <v>0</v>
      </c>
      <c r="J2111" s="3">
        <v>0.98540000000000005</v>
      </c>
      <c r="K2111" s="4">
        <v>159.32</v>
      </c>
    </row>
    <row r="2112" spans="1:11">
      <c r="A2112" s="6">
        <v>2019</v>
      </c>
      <c r="B2112" t="s">
        <v>107</v>
      </c>
      <c r="D2112" t="s">
        <v>44</v>
      </c>
      <c r="E2112" t="s">
        <v>26</v>
      </c>
      <c r="F2112" s="4">
        <v>135</v>
      </c>
      <c r="G2112" s="6">
        <v>210</v>
      </c>
      <c r="H2112" s="3">
        <v>0</v>
      </c>
      <c r="I2112" s="3">
        <v>0</v>
      </c>
      <c r="J2112" s="3">
        <v>0.98540000000000005</v>
      </c>
      <c r="K2112" s="4">
        <v>136.99</v>
      </c>
    </row>
    <row r="2113" spans="1:11">
      <c r="A2113" s="6">
        <v>2019</v>
      </c>
      <c r="B2113" t="s">
        <v>107</v>
      </c>
      <c r="D2113" t="s">
        <v>18</v>
      </c>
      <c r="E2113" t="s">
        <v>19</v>
      </c>
      <c r="F2113" s="4">
        <v>71</v>
      </c>
      <c r="G2113" s="6">
        <v>17</v>
      </c>
      <c r="H2113" s="3">
        <v>0</v>
      </c>
      <c r="I2113" s="3">
        <v>0</v>
      </c>
      <c r="J2113" s="3">
        <v>0.98540000000000005</v>
      </c>
      <c r="K2113" s="4">
        <v>72.05</v>
      </c>
    </row>
    <row r="2114" spans="1:11">
      <c r="A2114" s="6">
        <v>2019</v>
      </c>
      <c r="B2114" t="s">
        <v>107</v>
      </c>
      <c r="D2114" t="s">
        <v>56</v>
      </c>
      <c r="E2114" t="s">
        <v>57</v>
      </c>
      <c r="F2114" s="4">
        <v>52</v>
      </c>
      <c r="G2114" s="6">
        <v>337</v>
      </c>
      <c r="H2114" s="3">
        <v>0</v>
      </c>
      <c r="I2114" s="3">
        <v>0</v>
      </c>
      <c r="J2114" s="3">
        <v>0.98540000000000005</v>
      </c>
      <c r="K2114" s="4">
        <v>52.77</v>
      </c>
    </row>
    <row r="2115" spans="1:11">
      <c r="A2115" s="6">
        <v>2019</v>
      </c>
      <c r="B2115" t="s">
        <v>107</v>
      </c>
      <c r="D2115" t="s">
        <v>52</v>
      </c>
      <c r="E2115" t="s">
        <v>53</v>
      </c>
      <c r="F2115" s="4">
        <v>41</v>
      </c>
      <c r="G2115" s="6">
        <v>34</v>
      </c>
      <c r="H2115" s="3">
        <v>0</v>
      </c>
      <c r="I2115" s="3">
        <v>0</v>
      </c>
      <c r="J2115" s="3">
        <v>0.98540000000000005</v>
      </c>
      <c r="K2115" s="4">
        <v>41.61</v>
      </c>
    </row>
    <row r="2116" spans="1:11">
      <c r="A2116" s="6">
        <v>2019</v>
      </c>
      <c r="B2116" t="s">
        <v>107</v>
      </c>
      <c r="D2116" t="s">
        <v>28</v>
      </c>
      <c r="E2116" t="s">
        <v>24</v>
      </c>
      <c r="F2116" s="4">
        <v>40</v>
      </c>
      <c r="G2116" s="6">
        <v>49</v>
      </c>
      <c r="H2116" s="3">
        <v>0</v>
      </c>
      <c r="I2116" s="3">
        <v>0</v>
      </c>
      <c r="J2116" s="3">
        <v>0.98540000000000005</v>
      </c>
      <c r="K2116" s="4">
        <v>40.590000000000003</v>
      </c>
    </row>
    <row r="2117" spans="1:11">
      <c r="A2117" s="6">
        <v>2019</v>
      </c>
      <c r="B2117" t="s">
        <v>107</v>
      </c>
      <c r="D2117" t="s">
        <v>16</v>
      </c>
      <c r="E2117" t="s">
        <v>17</v>
      </c>
      <c r="F2117" s="4">
        <v>37</v>
      </c>
      <c r="G2117" s="6">
        <v>4</v>
      </c>
      <c r="H2117" s="3">
        <v>0</v>
      </c>
      <c r="I2117" s="3">
        <v>0</v>
      </c>
      <c r="J2117" s="3">
        <v>0.98540000000000005</v>
      </c>
      <c r="K2117" s="4">
        <v>37.549999999999997</v>
      </c>
    </row>
    <row r="2118" spans="1:11">
      <c r="A2118" s="6">
        <v>2019</v>
      </c>
      <c r="B2118" t="s">
        <v>107</v>
      </c>
      <c r="D2118" t="s">
        <v>58</v>
      </c>
      <c r="E2118" t="s">
        <v>59</v>
      </c>
      <c r="F2118" s="4">
        <v>27</v>
      </c>
      <c r="G2118" s="6">
        <v>8</v>
      </c>
      <c r="H2118" s="3">
        <v>0</v>
      </c>
      <c r="I2118" s="3">
        <v>0</v>
      </c>
      <c r="J2118" s="3">
        <v>0.98540000000000005</v>
      </c>
      <c r="K2118" s="4">
        <v>27.4</v>
      </c>
    </row>
    <row r="2119" spans="1:11">
      <c r="A2119" s="6">
        <v>2019</v>
      </c>
      <c r="B2119" t="s">
        <v>107</v>
      </c>
      <c r="D2119" t="s">
        <v>15</v>
      </c>
      <c r="F2119" s="4">
        <v>25</v>
      </c>
      <c r="G2119" s="6">
        <v>43</v>
      </c>
      <c r="J2119" s="3">
        <v>0.98540000000000005</v>
      </c>
      <c r="K2119" s="4">
        <v>25.37</v>
      </c>
    </row>
    <row r="2120" spans="1:11">
      <c r="A2120" s="6">
        <v>2019</v>
      </c>
      <c r="B2120" t="s">
        <v>107</v>
      </c>
      <c r="D2120" t="s">
        <v>20</v>
      </c>
      <c r="E2120" t="s">
        <v>21</v>
      </c>
      <c r="F2120" s="4">
        <v>11</v>
      </c>
      <c r="G2120" s="6">
        <v>1</v>
      </c>
      <c r="H2120" s="3">
        <v>0</v>
      </c>
      <c r="I2120" s="3">
        <v>0</v>
      </c>
      <c r="J2120" s="3">
        <v>0.98540000000000005</v>
      </c>
      <c r="K2120" s="4">
        <v>11.16</v>
      </c>
    </row>
    <row r="2121" spans="1:11">
      <c r="A2121" s="6">
        <v>2019</v>
      </c>
      <c r="B2121" t="s">
        <v>107</v>
      </c>
      <c r="D2121" t="s">
        <v>41</v>
      </c>
      <c r="E2121" t="s">
        <v>26</v>
      </c>
      <c r="F2121" s="4">
        <v>10</v>
      </c>
      <c r="G2121" s="6">
        <v>35</v>
      </c>
      <c r="H2121" s="3">
        <v>0</v>
      </c>
      <c r="I2121" s="3">
        <v>0</v>
      </c>
      <c r="J2121" s="3">
        <v>0.98540000000000005</v>
      </c>
      <c r="K2121" s="4">
        <v>10.15</v>
      </c>
    </row>
    <row r="2122" spans="1:11">
      <c r="A2122" s="6">
        <v>2019</v>
      </c>
      <c r="B2122" t="s">
        <v>107</v>
      </c>
      <c r="D2122" t="s">
        <v>61</v>
      </c>
      <c r="E2122" t="s">
        <v>24</v>
      </c>
      <c r="F2122" s="4">
        <v>10</v>
      </c>
      <c r="G2122" s="6">
        <v>2</v>
      </c>
      <c r="H2122" s="3">
        <v>0</v>
      </c>
      <c r="I2122" s="3">
        <v>0</v>
      </c>
      <c r="J2122" s="3">
        <v>0.98540000000000005</v>
      </c>
      <c r="K2122" s="4">
        <v>10.15</v>
      </c>
    </row>
    <row r="2123" spans="1:11">
      <c r="A2123" s="6">
        <v>2019</v>
      </c>
      <c r="B2123" t="s">
        <v>107</v>
      </c>
      <c r="D2123" t="s">
        <v>39</v>
      </c>
      <c r="E2123" t="s">
        <v>40</v>
      </c>
      <c r="F2123" s="4">
        <v>8</v>
      </c>
      <c r="G2123" s="6">
        <v>32</v>
      </c>
      <c r="H2123" s="3">
        <v>0</v>
      </c>
      <c r="I2123" s="3">
        <v>0</v>
      </c>
      <c r="J2123" s="3">
        <v>0.98540000000000005</v>
      </c>
      <c r="K2123" s="4">
        <v>8.1199999999999992</v>
      </c>
    </row>
    <row r="2124" spans="1:11">
      <c r="A2124" s="6">
        <v>2019</v>
      </c>
      <c r="B2124" t="s">
        <v>107</v>
      </c>
      <c r="D2124" t="s">
        <v>45</v>
      </c>
      <c r="E2124" t="s">
        <v>21</v>
      </c>
      <c r="F2124" s="4">
        <v>6</v>
      </c>
      <c r="G2124" s="6">
        <v>4</v>
      </c>
      <c r="H2124" s="3">
        <v>0</v>
      </c>
      <c r="I2124" s="3">
        <v>0</v>
      </c>
      <c r="J2124" s="3">
        <v>0.98540000000000005</v>
      </c>
      <c r="K2124" s="4">
        <v>6.09</v>
      </c>
    </row>
    <row r="2125" spans="1:11">
      <c r="A2125" s="6">
        <v>2019</v>
      </c>
      <c r="B2125" t="s">
        <v>107</v>
      </c>
      <c r="D2125" t="s">
        <v>32</v>
      </c>
      <c r="E2125" t="s">
        <v>21</v>
      </c>
      <c r="F2125" s="4">
        <v>5</v>
      </c>
      <c r="G2125" s="6">
        <v>7</v>
      </c>
      <c r="H2125" s="3">
        <v>0</v>
      </c>
      <c r="I2125" s="3">
        <v>0</v>
      </c>
      <c r="J2125" s="3">
        <v>0.98540000000000005</v>
      </c>
      <c r="K2125" s="4">
        <v>5.07</v>
      </c>
    </row>
    <row r="2126" spans="1:11">
      <c r="A2126" s="6">
        <v>2019</v>
      </c>
      <c r="B2126" t="s">
        <v>107</v>
      </c>
      <c r="D2126" t="s">
        <v>67</v>
      </c>
      <c r="E2126" t="s">
        <v>68</v>
      </c>
      <c r="F2126" s="4">
        <v>5</v>
      </c>
      <c r="G2126" s="6">
        <v>49</v>
      </c>
      <c r="H2126" s="3">
        <v>0</v>
      </c>
      <c r="I2126" s="3">
        <v>0</v>
      </c>
      <c r="J2126" s="3">
        <v>0.98540000000000005</v>
      </c>
      <c r="K2126" s="4">
        <v>5.07</v>
      </c>
    </row>
    <row r="2127" spans="1:11">
      <c r="A2127" s="6">
        <v>2019</v>
      </c>
      <c r="B2127" t="s">
        <v>107</v>
      </c>
      <c r="D2127" t="s">
        <v>31</v>
      </c>
      <c r="E2127" t="s">
        <v>24</v>
      </c>
      <c r="F2127" s="4">
        <v>4</v>
      </c>
      <c r="G2127" s="6">
        <v>1</v>
      </c>
      <c r="H2127" s="3">
        <v>0</v>
      </c>
      <c r="I2127" s="3">
        <v>0</v>
      </c>
      <c r="J2127" s="3">
        <v>0.98540000000000005</v>
      </c>
      <c r="K2127" s="4">
        <v>4.0599999999999996</v>
      </c>
    </row>
    <row r="2128" spans="1:11">
      <c r="A2128" s="6">
        <v>2019</v>
      </c>
      <c r="B2128" t="s">
        <v>107</v>
      </c>
      <c r="D2128" t="s">
        <v>70</v>
      </c>
      <c r="E2128" t="s">
        <v>21</v>
      </c>
      <c r="F2128" s="4">
        <v>4</v>
      </c>
      <c r="G2128" s="6">
        <v>2</v>
      </c>
      <c r="H2128" s="3">
        <v>1E-4</v>
      </c>
      <c r="I2128" s="3">
        <v>1E-4</v>
      </c>
      <c r="J2128" s="3">
        <v>0.98540000000000005</v>
      </c>
      <c r="K2128" s="4">
        <v>4.0599999999999996</v>
      </c>
    </row>
    <row r="2129" spans="1:11">
      <c r="A2129" s="6">
        <v>2019</v>
      </c>
      <c r="B2129" t="s">
        <v>107</v>
      </c>
      <c r="D2129" t="s">
        <v>37</v>
      </c>
      <c r="E2129" t="s">
        <v>38</v>
      </c>
      <c r="F2129" s="4">
        <v>3</v>
      </c>
      <c r="G2129" s="6">
        <v>2</v>
      </c>
      <c r="H2129" s="3">
        <v>0</v>
      </c>
      <c r="I2129" s="3">
        <v>0</v>
      </c>
      <c r="J2129" s="3">
        <v>0.98540000000000005</v>
      </c>
      <c r="K2129" s="4">
        <v>3.04</v>
      </c>
    </row>
    <row r="2130" spans="1:11">
      <c r="A2130" s="6">
        <v>2019</v>
      </c>
      <c r="B2130" t="s">
        <v>107</v>
      </c>
      <c r="D2130" t="s">
        <v>63</v>
      </c>
      <c r="E2130" t="s">
        <v>21</v>
      </c>
      <c r="F2130" s="4">
        <v>3</v>
      </c>
      <c r="G2130" s="6">
        <v>2</v>
      </c>
      <c r="H2130" s="3">
        <v>0</v>
      </c>
      <c r="I2130" s="3">
        <v>0</v>
      </c>
      <c r="J2130" s="3">
        <v>0.98540000000000005</v>
      </c>
      <c r="K2130" s="4">
        <v>3.04</v>
      </c>
    </row>
    <row r="2131" spans="1:11">
      <c r="A2131" s="6">
        <v>2019</v>
      </c>
      <c r="B2131" t="s">
        <v>107</v>
      </c>
      <c r="D2131" t="s">
        <v>71</v>
      </c>
      <c r="E2131" t="s">
        <v>72</v>
      </c>
      <c r="F2131" s="4">
        <v>3</v>
      </c>
      <c r="G2131" s="6">
        <v>10</v>
      </c>
      <c r="H2131" s="3">
        <v>0</v>
      </c>
      <c r="I2131" s="3">
        <v>0</v>
      </c>
      <c r="J2131" s="3">
        <v>0.98540000000000005</v>
      </c>
      <c r="K2131" s="4">
        <v>3.04</v>
      </c>
    </row>
    <row r="2132" spans="1:11">
      <c r="A2132" s="6">
        <v>2019</v>
      </c>
      <c r="B2132" t="s">
        <v>107</v>
      </c>
      <c r="D2132" t="s">
        <v>64</v>
      </c>
      <c r="E2132" t="s">
        <v>50</v>
      </c>
      <c r="F2132" s="4">
        <v>3</v>
      </c>
      <c r="G2132" s="6">
        <v>4</v>
      </c>
      <c r="H2132" s="3">
        <v>0</v>
      </c>
      <c r="I2132" s="3">
        <v>0</v>
      </c>
      <c r="J2132" s="3">
        <v>0.98540000000000005</v>
      </c>
      <c r="K2132" s="4">
        <v>3.04</v>
      </c>
    </row>
    <row r="2133" spans="1:11">
      <c r="A2133" s="6">
        <v>2019</v>
      </c>
      <c r="B2133" t="s">
        <v>109</v>
      </c>
      <c r="D2133" t="s">
        <v>110</v>
      </c>
      <c r="E2133" t="s">
        <v>24</v>
      </c>
      <c r="F2133" s="4">
        <v>11438</v>
      </c>
      <c r="G2133" s="5">
        <v>4642</v>
      </c>
      <c r="H2133" s="3">
        <v>2.5000000000000001E-3</v>
      </c>
      <c r="I2133" s="3">
        <v>2.3999999999999998E-3</v>
      </c>
      <c r="J2133" s="3">
        <v>0.98540000000000005</v>
      </c>
      <c r="K2133" s="4">
        <v>11606.89</v>
      </c>
    </row>
    <row r="2134" spans="1:11">
      <c r="A2134" s="6">
        <v>2019</v>
      </c>
      <c r="B2134" t="s">
        <v>109</v>
      </c>
      <c r="D2134" t="s">
        <v>27</v>
      </c>
      <c r="E2134" t="s">
        <v>26</v>
      </c>
      <c r="F2134" s="4">
        <v>8074</v>
      </c>
      <c r="G2134" s="5">
        <v>7368</v>
      </c>
      <c r="H2134" s="3">
        <v>2.0000000000000001E-4</v>
      </c>
      <c r="I2134" s="3">
        <v>2.9999999999999997E-4</v>
      </c>
      <c r="J2134" s="3">
        <v>0.98540000000000005</v>
      </c>
      <c r="K2134" s="4">
        <v>8193.2199999999993</v>
      </c>
    </row>
    <row r="2135" spans="1:11">
      <c r="A2135" s="6">
        <v>2019</v>
      </c>
      <c r="B2135" t="s">
        <v>109</v>
      </c>
      <c r="D2135" t="s">
        <v>15</v>
      </c>
      <c r="F2135" s="4">
        <v>7480</v>
      </c>
      <c r="G2135" s="5">
        <v>7506</v>
      </c>
      <c r="J2135" s="3">
        <v>0.98540000000000005</v>
      </c>
      <c r="K2135" s="4">
        <v>7590.45</v>
      </c>
    </row>
    <row r="2136" spans="1:11">
      <c r="A2136" s="6">
        <v>2019</v>
      </c>
      <c r="B2136" t="s">
        <v>109</v>
      </c>
      <c r="D2136" t="s">
        <v>52</v>
      </c>
      <c r="E2136" t="s">
        <v>53</v>
      </c>
      <c r="F2136" s="4">
        <v>5601</v>
      </c>
      <c r="G2136" s="5">
        <v>4010</v>
      </c>
      <c r="H2136" s="3">
        <v>5.3E-3</v>
      </c>
      <c r="I2136" s="3">
        <v>4.0000000000000001E-3</v>
      </c>
      <c r="J2136" s="3">
        <v>0.98540000000000005</v>
      </c>
      <c r="K2136" s="4">
        <v>5683.7</v>
      </c>
    </row>
    <row r="2137" spans="1:11">
      <c r="A2137" s="6">
        <v>2019</v>
      </c>
      <c r="B2137" t="s">
        <v>109</v>
      </c>
      <c r="D2137" t="s">
        <v>64</v>
      </c>
      <c r="E2137" t="s">
        <v>50</v>
      </c>
      <c r="F2137" s="4">
        <v>2261</v>
      </c>
      <c r="G2137" s="5">
        <v>1900</v>
      </c>
      <c r="H2137" s="3">
        <v>3.5999999999999999E-3</v>
      </c>
      <c r="I2137" s="3">
        <v>2.5000000000000001E-3</v>
      </c>
      <c r="J2137" s="3">
        <v>0.98540000000000005</v>
      </c>
      <c r="K2137" s="4">
        <v>2294.39</v>
      </c>
    </row>
    <row r="2138" spans="1:11">
      <c r="A2138" s="6">
        <v>2019</v>
      </c>
      <c r="B2138" t="s">
        <v>109</v>
      </c>
      <c r="D2138" t="s">
        <v>18</v>
      </c>
      <c r="E2138" t="s">
        <v>19</v>
      </c>
      <c r="F2138" s="4">
        <v>2244</v>
      </c>
      <c r="G2138" s="6">
        <v>649</v>
      </c>
      <c r="H2138" s="3">
        <v>2.0000000000000001E-4</v>
      </c>
      <c r="I2138" s="3">
        <v>2.0000000000000001E-4</v>
      </c>
      <c r="J2138" s="3">
        <v>0.98540000000000005</v>
      </c>
      <c r="K2138" s="4">
        <v>2277.13</v>
      </c>
    </row>
    <row r="2139" spans="1:11">
      <c r="A2139" s="6">
        <v>2019</v>
      </c>
      <c r="B2139" t="s">
        <v>109</v>
      </c>
      <c r="D2139" t="s">
        <v>160</v>
      </c>
      <c r="E2139" t="s">
        <v>36</v>
      </c>
      <c r="F2139" s="4">
        <v>1051</v>
      </c>
      <c r="G2139" s="6">
        <v>447</v>
      </c>
      <c r="H2139" s="3">
        <v>5.9999999999999995E-4</v>
      </c>
      <c r="I2139" s="3">
        <v>5.9999999999999995E-4</v>
      </c>
      <c r="J2139" s="3">
        <v>0.98540000000000005</v>
      </c>
      <c r="K2139" s="4">
        <v>1066.52</v>
      </c>
    </row>
    <row r="2140" spans="1:11">
      <c r="A2140" s="6">
        <v>2019</v>
      </c>
      <c r="B2140" t="s">
        <v>109</v>
      </c>
      <c r="D2140" t="s">
        <v>49</v>
      </c>
      <c r="E2140" t="s">
        <v>50</v>
      </c>
      <c r="F2140" s="4">
        <v>553</v>
      </c>
      <c r="G2140" s="6">
        <v>98</v>
      </c>
      <c r="H2140" s="3">
        <v>1.9E-3</v>
      </c>
      <c r="I2140" s="3">
        <v>1.4000000000000002E-3</v>
      </c>
      <c r="J2140" s="3">
        <v>0.98540000000000005</v>
      </c>
      <c r="K2140" s="4">
        <v>561.16999999999996</v>
      </c>
    </row>
    <row r="2141" spans="1:11">
      <c r="A2141" s="6">
        <v>2019</v>
      </c>
      <c r="B2141" t="s">
        <v>109</v>
      </c>
      <c r="D2141" t="s">
        <v>111</v>
      </c>
      <c r="E2141" t="s">
        <v>24</v>
      </c>
      <c r="F2141" s="4">
        <v>396</v>
      </c>
      <c r="G2141" s="6">
        <v>589</v>
      </c>
      <c r="H2141" s="3">
        <v>5.0000000000000001E-4</v>
      </c>
      <c r="I2141" s="3">
        <v>8.0000000000000004E-4</v>
      </c>
      <c r="J2141" s="3">
        <v>0.98540000000000005</v>
      </c>
      <c r="K2141" s="4">
        <v>401.85</v>
      </c>
    </row>
    <row r="2142" spans="1:11">
      <c r="A2142" s="6">
        <v>2019</v>
      </c>
      <c r="B2142" t="s">
        <v>109</v>
      </c>
      <c r="D2142" t="s">
        <v>44</v>
      </c>
      <c r="E2142" t="s">
        <v>26</v>
      </c>
      <c r="F2142" s="4">
        <v>188</v>
      </c>
      <c r="G2142" s="6">
        <v>460</v>
      </c>
      <c r="H2142" s="3">
        <v>0</v>
      </c>
      <c r="I2142" s="3">
        <v>1E-4</v>
      </c>
      <c r="J2142" s="3">
        <v>0.98540000000000005</v>
      </c>
      <c r="K2142" s="4">
        <v>190.78</v>
      </c>
    </row>
    <row r="2143" spans="1:11">
      <c r="A2143" s="6">
        <v>2019</v>
      </c>
      <c r="B2143" t="s">
        <v>109</v>
      </c>
      <c r="D2143" t="s">
        <v>153</v>
      </c>
      <c r="E2143" t="s">
        <v>21</v>
      </c>
      <c r="F2143" s="4">
        <v>80</v>
      </c>
      <c r="G2143" s="6">
        <v>40</v>
      </c>
      <c r="H2143" s="3">
        <v>2.9999999999999997E-4</v>
      </c>
      <c r="I2143" s="3">
        <v>2.0000000000000001E-4</v>
      </c>
      <c r="J2143" s="3">
        <v>0.98540000000000005</v>
      </c>
      <c r="K2143" s="4">
        <v>81.180000000000007</v>
      </c>
    </row>
    <row r="2144" spans="1:11">
      <c r="A2144" s="6">
        <v>2019</v>
      </c>
      <c r="B2144" t="s">
        <v>109</v>
      </c>
      <c r="D2144" t="s">
        <v>42</v>
      </c>
      <c r="E2144" t="s">
        <v>43</v>
      </c>
      <c r="F2144" s="4">
        <v>65</v>
      </c>
      <c r="G2144" s="6">
        <v>28</v>
      </c>
      <c r="H2144" s="3">
        <v>2.9999999999999997E-4</v>
      </c>
      <c r="I2144" s="3">
        <v>5.0000000000000001E-4</v>
      </c>
      <c r="J2144" s="3">
        <v>0.98540000000000005</v>
      </c>
      <c r="K2144" s="4">
        <v>65.959999999999994</v>
      </c>
    </row>
    <row r="2145" spans="1:11">
      <c r="A2145" s="6">
        <v>2019</v>
      </c>
      <c r="B2145" t="s">
        <v>109</v>
      </c>
      <c r="D2145" t="s">
        <v>79</v>
      </c>
      <c r="E2145" t="s">
        <v>21</v>
      </c>
      <c r="F2145" s="4">
        <v>33</v>
      </c>
      <c r="G2145" s="6">
        <v>34</v>
      </c>
      <c r="H2145" s="3">
        <v>1E-3</v>
      </c>
      <c r="I2145" s="3">
        <v>8.9999999999999998E-4</v>
      </c>
      <c r="J2145" s="3">
        <v>0.98540000000000005</v>
      </c>
      <c r="K2145" s="4">
        <v>33.49</v>
      </c>
    </row>
    <row r="2146" spans="1:11">
      <c r="A2146" s="6">
        <v>2019</v>
      </c>
      <c r="B2146" t="s">
        <v>109</v>
      </c>
      <c r="D2146" t="s">
        <v>81</v>
      </c>
      <c r="E2146" t="s">
        <v>50</v>
      </c>
      <c r="F2146" s="4">
        <v>30</v>
      </c>
      <c r="G2146" s="6">
        <v>16</v>
      </c>
      <c r="H2146" s="3">
        <v>5.0000000000000001E-4</v>
      </c>
      <c r="I2146" s="3">
        <v>2.9999999999999997E-4</v>
      </c>
      <c r="J2146" s="3">
        <v>0.98540000000000005</v>
      </c>
      <c r="K2146" s="4">
        <v>30.44</v>
      </c>
    </row>
    <row r="2147" spans="1:11">
      <c r="A2147" s="6">
        <v>2019</v>
      </c>
      <c r="B2147" t="s">
        <v>109</v>
      </c>
      <c r="D2147" t="s">
        <v>63</v>
      </c>
      <c r="E2147" t="s">
        <v>21</v>
      </c>
      <c r="F2147" s="4">
        <v>27</v>
      </c>
      <c r="G2147" s="6">
        <v>15</v>
      </c>
      <c r="H2147" s="3">
        <v>2.9999999999999997E-4</v>
      </c>
      <c r="I2147" s="3">
        <v>2.9999999999999997E-4</v>
      </c>
      <c r="J2147" s="3">
        <v>0.98540000000000005</v>
      </c>
      <c r="K2147" s="4">
        <v>27.4</v>
      </c>
    </row>
    <row r="2148" spans="1:11">
      <c r="A2148" s="6">
        <v>2019</v>
      </c>
      <c r="B2148" t="s">
        <v>109</v>
      </c>
      <c r="D2148" t="s">
        <v>30</v>
      </c>
      <c r="E2148" t="s">
        <v>19</v>
      </c>
      <c r="F2148" s="4">
        <v>23</v>
      </c>
      <c r="G2148" s="6">
        <v>10</v>
      </c>
      <c r="H2148" s="3">
        <v>0</v>
      </c>
      <c r="I2148" s="3">
        <v>0</v>
      </c>
      <c r="J2148" s="3">
        <v>0.98540000000000005</v>
      </c>
      <c r="K2148" s="4">
        <v>23.34</v>
      </c>
    </row>
    <row r="2149" spans="1:11">
      <c r="A2149" s="6">
        <v>2019</v>
      </c>
      <c r="B2149" t="s">
        <v>109</v>
      </c>
      <c r="D2149" t="s">
        <v>45</v>
      </c>
      <c r="E2149" t="s">
        <v>21</v>
      </c>
      <c r="F2149" s="4">
        <v>22</v>
      </c>
      <c r="G2149" s="6">
        <v>15</v>
      </c>
      <c r="H2149" s="3">
        <v>1E-4</v>
      </c>
      <c r="I2149" s="3">
        <v>1E-4</v>
      </c>
      <c r="J2149" s="3">
        <v>0.98540000000000005</v>
      </c>
      <c r="K2149" s="4">
        <v>22.32</v>
      </c>
    </row>
    <row r="2150" spans="1:11">
      <c r="A2150" s="6">
        <v>2019</v>
      </c>
      <c r="B2150" t="s">
        <v>109</v>
      </c>
      <c r="D2150" t="s">
        <v>154</v>
      </c>
      <c r="E2150" t="s">
        <v>21</v>
      </c>
      <c r="F2150" s="4">
        <v>20</v>
      </c>
      <c r="G2150" s="6">
        <v>42</v>
      </c>
      <c r="H2150" s="3">
        <v>2.0000000000000001E-4</v>
      </c>
      <c r="I2150" s="3">
        <v>2.9999999999999997E-4</v>
      </c>
      <c r="J2150" s="3">
        <v>0.98540000000000005</v>
      </c>
      <c r="K2150" s="4">
        <v>20.3</v>
      </c>
    </row>
    <row r="2151" spans="1:11">
      <c r="A2151" s="6">
        <v>2019</v>
      </c>
      <c r="B2151" t="s">
        <v>109</v>
      </c>
      <c r="D2151" t="s">
        <v>37</v>
      </c>
      <c r="E2151" t="s">
        <v>38</v>
      </c>
      <c r="F2151" s="4">
        <v>15</v>
      </c>
      <c r="G2151" s="6">
        <v>28</v>
      </c>
      <c r="H2151" s="3">
        <v>0</v>
      </c>
      <c r="I2151" s="3">
        <v>0</v>
      </c>
      <c r="J2151" s="3">
        <v>0.98540000000000005</v>
      </c>
      <c r="K2151" s="4">
        <v>15.22</v>
      </c>
    </row>
    <row r="2152" spans="1:11">
      <c r="A2152" s="6">
        <v>2019</v>
      </c>
      <c r="B2152" t="s">
        <v>109</v>
      </c>
      <c r="D2152" t="s">
        <v>161</v>
      </c>
      <c r="E2152" t="s">
        <v>24</v>
      </c>
      <c r="F2152" s="4">
        <v>15</v>
      </c>
      <c r="G2152" s="6">
        <v>8</v>
      </c>
      <c r="H2152" s="3">
        <v>1E-4</v>
      </c>
      <c r="I2152" s="3">
        <v>1E-4</v>
      </c>
      <c r="J2152" s="3">
        <v>0.98540000000000005</v>
      </c>
      <c r="K2152" s="4">
        <v>15.22</v>
      </c>
    </row>
    <row r="2153" spans="1:11">
      <c r="A2153" s="6">
        <v>2019</v>
      </c>
      <c r="B2153" t="s">
        <v>109</v>
      </c>
      <c r="D2153" t="s">
        <v>39</v>
      </c>
      <c r="E2153" t="s">
        <v>40</v>
      </c>
      <c r="F2153" s="4">
        <v>3</v>
      </c>
      <c r="G2153" s="6">
        <v>4</v>
      </c>
      <c r="H2153" s="3">
        <v>0</v>
      </c>
      <c r="I2153" s="3">
        <v>0</v>
      </c>
      <c r="J2153" s="3">
        <v>0.98540000000000005</v>
      </c>
      <c r="K2153" s="4">
        <v>3.04</v>
      </c>
    </row>
    <row r="2154" spans="1:11">
      <c r="A2154" s="6">
        <v>2019</v>
      </c>
      <c r="B2154" t="s">
        <v>109</v>
      </c>
      <c r="D2154" t="s">
        <v>46</v>
      </c>
      <c r="E2154" t="s">
        <v>40</v>
      </c>
      <c r="F2154" s="4">
        <v>2</v>
      </c>
      <c r="G2154" s="6">
        <v>3</v>
      </c>
      <c r="H2154" s="3">
        <v>0</v>
      </c>
      <c r="I2154" s="3">
        <v>0</v>
      </c>
      <c r="J2154" s="3">
        <v>0.98540000000000005</v>
      </c>
      <c r="K2154" s="4">
        <v>2.0299999999999998</v>
      </c>
    </row>
    <row r="2155" spans="1:11">
      <c r="A2155" s="6">
        <v>2019</v>
      </c>
      <c r="B2155" t="s">
        <v>109</v>
      </c>
      <c r="D2155" t="s">
        <v>158</v>
      </c>
      <c r="E2155" t="s">
        <v>36</v>
      </c>
      <c r="F2155" s="4">
        <v>2</v>
      </c>
      <c r="G2155" s="6">
        <v>1</v>
      </c>
      <c r="H2155" s="3">
        <v>0</v>
      </c>
      <c r="I2155" s="3">
        <v>0</v>
      </c>
      <c r="J2155" s="3">
        <v>0.98540000000000005</v>
      </c>
      <c r="K2155" s="4">
        <v>2.0299999999999998</v>
      </c>
    </row>
    <row r="2156" spans="1:11">
      <c r="A2156" s="6">
        <v>2019</v>
      </c>
      <c r="B2156" t="s">
        <v>112</v>
      </c>
      <c r="C2156" t="s">
        <v>113</v>
      </c>
      <c r="D2156" t="s">
        <v>16</v>
      </c>
      <c r="E2156" t="s">
        <v>17</v>
      </c>
      <c r="F2156" s="4">
        <v>156180</v>
      </c>
      <c r="G2156" s="5">
        <v>15796</v>
      </c>
      <c r="H2156" s="3">
        <v>2.9999999999999997E-4</v>
      </c>
      <c r="I2156" s="3">
        <v>2.9999999999999997E-4</v>
      </c>
      <c r="J2156" s="3">
        <v>0.98540000000000005</v>
      </c>
      <c r="K2156" s="4">
        <v>158486.1</v>
      </c>
    </row>
    <row r="2157" spans="1:11">
      <c r="A2157" s="6">
        <v>2019</v>
      </c>
      <c r="B2157" t="s">
        <v>112</v>
      </c>
      <c r="C2157" t="s">
        <v>113</v>
      </c>
      <c r="D2157" t="s">
        <v>18</v>
      </c>
      <c r="E2157" t="s">
        <v>19</v>
      </c>
      <c r="F2157" s="4">
        <v>38057</v>
      </c>
      <c r="G2157" s="5">
        <v>9258</v>
      </c>
      <c r="H2157" s="3">
        <v>4.1999999999999997E-3</v>
      </c>
      <c r="I2157" s="3">
        <v>3.4999999999999996E-3</v>
      </c>
      <c r="J2157" s="3">
        <v>0.98540000000000005</v>
      </c>
      <c r="K2157" s="4">
        <v>38618.94</v>
      </c>
    </row>
    <row r="2158" spans="1:11">
      <c r="A2158" s="6">
        <v>2019</v>
      </c>
      <c r="B2158" t="s">
        <v>112</v>
      </c>
      <c r="C2158" t="s">
        <v>113</v>
      </c>
      <c r="D2158" t="s">
        <v>30</v>
      </c>
      <c r="E2158" t="s">
        <v>19</v>
      </c>
      <c r="F2158" s="4">
        <v>36280</v>
      </c>
      <c r="G2158" s="5">
        <v>12549</v>
      </c>
      <c r="H2158" s="3">
        <v>1.5E-3</v>
      </c>
      <c r="I2158" s="3">
        <v>1.6000000000000001E-3</v>
      </c>
      <c r="J2158" s="3">
        <v>0.98540000000000005</v>
      </c>
      <c r="K2158" s="4">
        <v>36815.699999999997</v>
      </c>
    </row>
    <row r="2159" spans="1:11">
      <c r="A2159" s="6">
        <v>2019</v>
      </c>
      <c r="B2159" t="s">
        <v>112</v>
      </c>
      <c r="C2159" t="s">
        <v>113</v>
      </c>
      <c r="D2159" t="s">
        <v>27</v>
      </c>
      <c r="E2159" t="s">
        <v>26</v>
      </c>
      <c r="F2159" s="4">
        <v>35638</v>
      </c>
      <c r="G2159" s="5">
        <v>21873</v>
      </c>
      <c r="H2159" s="3">
        <v>8.0000000000000004E-4</v>
      </c>
      <c r="I2159" s="3">
        <v>8.0000000000000004E-4</v>
      </c>
      <c r="J2159" s="3">
        <v>0.98540000000000005</v>
      </c>
      <c r="K2159" s="4">
        <v>36164.22</v>
      </c>
    </row>
    <row r="2160" spans="1:11">
      <c r="A2160" s="6">
        <v>2019</v>
      </c>
      <c r="B2160" t="s">
        <v>112</v>
      </c>
      <c r="C2160" t="s">
        <v>113</v>
      </c>
      <c r="D2160" t="s">
        <v>95</v>
      </c>
      <c r="E2160" t="s">
        <v>96</v>
      </c>
      <c r="F2160" s="4">
        <v>34635</v>
      </c>
      <c r="G2160" s="5">
        <v>39083</v>
      </c>
      <c r="H2160" s="3">
        <v>1.2999999999999999E-3</v>
      </c>
      <c r="I2160" s="3">
        <v>1.1999999999999999E-3</v>
      </c>
      <c r="J2160" s="3">
        <v>0.98540000000000005</v>
      </c>
      <c r="K2160" s="4">
        <v>35146.410000000003</v>
      </c>
    </row>
    <row r="2161" spans="1:11">
      <c r="A2161" s="6">
        <v>2019</v>
      </c>
      <c r="B2161" t="s">
        <v>112</v>
      </c>
      <c r="C2161" t="s">
        <v>113</v>
      </c>
      <c r="D2161" t="s">
        <v>29</v>
      </c>
      <c r="E2161" t="s">
        <v>19</v>
      </c>
      <c r="F2161" s="4">
        <v>28853</v>
      </c>
      <c r="G2161" s="5">
        <v>27800</v>
      </c>
      <c r="H2161" s="3">
        <v>4.0000000000000001E-3</v>
      </c>
      <c r="I2161" s="3">
        <v>2.5999999999999999E-3</v>
      </c>
      <c r="J2161" s="3">
        <v>0.98540000000000005</v>
      </c>
      <c r="K2161" s="4">
        <v>29279.03</v>
      </c>
    </row>
    <row r="2162" spans="1:11">
      <c r="A2162" s="6">
        <v>2019</v>
      </c>
      <c r="B2162" t="s">
        <v>112</v>
      </c>
      <c r="C2162" t="s">
        <v>113</v>
      </c>
      <c r="D2162" t="s">
        <v>15</v>
      </c>
      <c r="F2162" s="4">
        <v>24298</v>
      </c>
      <c r="G2162" s="5">
        <v>21666</v>
      </c>
      <c r="J2162" s="3">
        <v>0.98540000000000005</v>
      </c>
      <c r="K2162" s="4">
        <v>24656.78</v>
      </c>
    </row>
    <row r="2163" spans="1:11">
      <c r="A2163" s="6">
        <v>2019</v>
      </c>
      <c r="B2163" t="s">
        <v>112</v>
      </c>
      <c r="C2163" t="s">
        <v>113</v>
      </c>
      <c r="D2163" t="s">
        <v>71</v>
      </c>
      <c r="E2163" t="s">
        <v>72</v>
      </c>
      <c r="F2163" s="4">
        <v>17517</v>
      </c>
      <c r="G2163" s="5">
        <v>81038</v>
      </c>
      <c r="H2163" s="3">
        <v>1.8E-3</v>
      </c>
      <c r="I2163" s="3">
        <v>2.8999999999999998E-3</v>
      </c>
      <c r="J2163" s="3">
        <v>0.98540000000000005</v>
      </c>
      <c r="K2163" s="4">
        <v>17775.650000000001</v>
      </c>
    </row>
    <row r="2164" spans="1:11">
      <c r="A2164" s="6">
        <v>2019</v>
      </c>
      <c r="B2164" t="s">
        <v>112</v>
      </c>
      <c r="C2164" t="s">
        <v>113</v>
      </c>
      <c r="D2164" t="s">
        <v>41</v>
      </c>
      <c r="E2164" t="s">
        <v>26</v>
      </c>
      <c r="F2164" s="4">
        <v>16577</v>
      </c>
      <c r="G2164" s="5">
        <v>78945</v>
      </c>
      <c r="H2164" s="3">
        <v>6.0999999999999995E-3</v>
      </c>
      <c r="I2164" s="3">
        <v>6.9999999999999993E-3</v>
      </c>
      <c r="J2164" s="3">
        <v>0.98540000000000005</v>
      </c>
      <c r="K2164" s="4">
        <v>16821.77</v>
      </c>
    </row>
    <row r="2165" spans="1:11">
      <c r="A2165" s="6">
        <v>2019</v>
      </c>
      <c r="B2165" t="s">
        <v>112</v>
      </c>
      <c r="C2165" t="s">
        <v>113</v>
      </c>
      <c r="D2165" t="s">
        <v>23</v>
      </c>
      <c r="E2165" t="s">
        <v>24</v>
      </c>
      <c r="F2165" s="4">
        <v>4969</v>
      </c>
      <c r="G2165" s="6">
        <v>914</v>
      </c>
      <c r="H2165" s="3">
        <v>0</v>
      </c>
      <c r="I2165" s="3">
        <v>0</v>
      </c>
      <c r="J2165" s="3">
        <v>0.98540000000000005</v>
      </c>
      <c r="K2165" s="4">
        <v>5042.37</v>
      </c>
    </row>
    <row r="2166" spans="1:11">
      <c r="A2166" s="6">
        <v>2019</v>
      </c>
      <c r="B2166" t="s">
        <v>112</v>
      </c>
      <c r="C2166" t="s">
        <v>113</v>
      </c>
      <c r="D2166" t="s">
        <v>37</v>
      </c>
      <c r="E2166" t="s">
        <v>38</v>
      </c>
      <c r="F2166" s="4">
        <v>2130</v>
      </c>
      <c r="G2166" s="5">
        <v>1618</v>
      </c>
      <c r="H2166" s="3">
        <v>2.0000000000000001E-4</v>
      </c>
      <c r="I2166" s="3">
        <v>2.0000000000000001E-4</v>
      </c>
      <c r="J2166" s="3">
        <v>0.98540000000000005</v>
      </c>
      <c r="K2166" s="4">
        <v>2161.4499999999998</v>
      </c>
    </row>
    <row r="2167" spans="1:11">
      <c r="A2167" s="6">
        <v>2019</v>
      </c>
      <c r="B2167" t="s">
        <v>112</v>
      </c>
      <c r="C2167" t="s">
        <v>113</v>
      </c>
      <c r="D2167" t="s">
        <v>67</v>
      </c>
      <c r="E2167" t="s">
        <v>68</v>
      </c>
      <c r="F2167" s="4">
        <v>1498</v>
      </c>
      <c r="G2167" s="5">
        <v>5408</v>
      </c>
      <c r="H2167" s="3">
        <v>5.0000000000000001E-4</v>
      </c>
      <c r="I2167" s="3">
        <v>2.9999999999999997E-4</v>
      </c>
      <c r="J2167" s="3">
        <v>0.98540000000000005</v>
      </c>
      <c r="K2167" s="4">
        <v>1520.12</v>
      </c>
    </row>
    <row r="2168" spans="1:11">
      <c r="A2168" s="6">
        <v>2019</v>
      </c>
      <c r="B2168" t="s">
        <v>112</v>
      </c>
      <c r="C2168" t="s">
        <v>113</v>
      </c>
      <c r="D2168" t="s">
        <v>56</v>
      </c>
      <c r="E2168" t="s">
        <v>57</v>
      </c>
      <c r="F2168" s="4">
        <v>1405</v>
      </c>
      <c r="G2168" s="5">
        <v>11671</v>
      </c>
      <c r="H2168" s="3">
        <v>2.0000000000000001E-4</v>
      </c>
      <c r="I2168" s="3">
        <v>5.9999999999999995E-4</v>
      </c>
      <c r="J2168" s="3">
        <v>0.98540000000000005</v>
      </c>
      <c r="K2168" s="4">
        <v>1425.75</v>
      </c>
    </row>
    <row r="2169" spans="1:11">
      <c r="A2169" s="6">
        <v>2019</v>
      </c>
      <c r="B2169" t="s">
        <v>112</v>
      </c>
      <c r="C2169" t="s">
        <v>113</v>
      </c>
      <c r="D2169" t="s">
        <v>44</v>
      </c>
      <c r="E2169" t="s">
        <v>26</v>
      </c>
      <c r="F2169" s="4">
        <v>1359</v>
      </c>
      <c r="G2169" s="5">
        <v>1639</v>
      </c>
      <c r="H2169" s="3">
        <v>2.0000000000000001E-4</v>
      </c>
      <c r="I2169" s="3">
        <v>2.0000000000000001E-4</v>
      </c>
      <c r="J2169" s="3">
        <v>0.98540000000000005</v>
      </c>
      <c r="K2169" s="4">
        <v>1379.07</v>
      </c>
    </row>
    <row r="2170" spans="1:11">
      <c r="A2170" s="6">
        <v>2019</v>
      </c>
      <c r="B2170" t="s">
        <v>112</v>
      </c>
      <c r="C2170" t="s">
        <v>113</v>
      </c>
      <c r="D2170" t="s">
        <v>28</v>
      </c>
      <c r="E2170" t="s">
        <v>24</v>
      </c>
      <c r="F2170" s="4">
        <v>1115</v>
      </c>
      <c r="G2170" s="5">
        <v>1251</v>
      </c>
      <c r="H2170" s="3">
        <v>1E-4</v>
      </c>
      <c r="I2170" s="3">
        <v>1E-4</v>
      </c>
      <c r="J2170" s="3">
        <v>0.98540000000000005</v>
      </c>
      <c r="K2170" s="4">
        <v>1131.46</v>
      </c>
    </row>
    <row r="2171" spans="1:11">
      <c r="A2171" s="6">
        <v>2019</v>
      </c>
      <c r="B2171" t="s">
        <v>112</v>
      </c>
      <c r="C2171" t="s">
        <v>113</v>
      </c>
      <c r="D2171" t="s">
        <v>46</v>
      </c>
      <c r="E2171" t="s">
        <v>40</v>
      </c>
      <c r="F2171" s="4">
        <v>1028</v>
      </c>
      <c r="G2171" s="5">
        <v>1062</v>
      </c>
      <c r="H2171" s="3">
        <v>1E-4</v>
      </c>
      <c r="I2171" s="3">
        <v>1E-4</v>
      </c>
      <c r="J2171" s="3">
        <v>0.98540000000000005</v>
      </c>
      <c r="K2171" s="4">
        <v>1043.18</v>
      </c>
    </row>
    <row r="2172" spans="1:11">
      <c r="A2172" s="6">
        <v>2019</v>
      </c>
      <c r="B2172" t="s">
        <v>112</v>
      </c>
      <c r="C2172" t="s">
        <v>113</v>
      </c>
      <c r="D2172" t="s">
        <v>64</v>
      </c>
      <c r="E2172" t="s">
        <v>50</v>
      </c>
      <c r="F2172" s="4">
        <v>943</v>
      </c>
      <c r="G2172" s="5">
        <v>1213</v>
      </c>
      <c r="H2172" s="3">
        <v>1.5E-3</v>
      </c>
      <c r="I2172" s="3">
        <v>1.6000000000000001E-3</v>
      </c>
      <c r="J2172" s="3">
        <v>0.98540000000000005</v>
      </c>
      <c r="K2172" s="4">
        <v>956.92</v>
      </c>
    </row>
    <row r="2173" spans="1:11">
      <c r="A2173" s="6">
        <v>2019</v>
      </c>
      <c r="B2173" t="s">
        <v>112</v>
      </c>
      <c r="C2173" t="s">
        <v>113</v>
      </c>
      <c r="D2173" t="s">
        <v>52</v>
      </c>
      <c r="E2173" t="s">
        <v>53</v>
      </c>
      <c r="F2173" s="4">
        <v>464</v>
      </c>
      <c r="G2173" s="6">
        <v>676</v>
      </c>
      <c r="H2173" s="3">
        <v>4.0000000000000002E-4</v>
      </c>
      <c r="I2173" s="3">
        <v>7.000000000000001E-4</v>
      </c>
      <c r="J2173" s="3">
        <v>0.98540000000000005</v>
      </c>
      <c r="K2173" s="4">
        <v>470.85</v>
      </c>
    </row>
    <row r="2174" spans="1:11">
      <c r="A2174" s="6">
        <v>2019</v>
      </c>
      <c r="B2174" t="s">
        <v>112</v>
      </c>
      <c r="C2174" t="s">
        <v>113</v>
      </c>
      <c r="D2174" t="s">
        <v>31</v>
      </c>
      <c r="E2174" t="s">
        <v>24</v>
      </c>
      <c r="F2174" s="4">
        <v>316</v>
      </c>
      <c r="G2174" s="6">
        <v>78</v>
      </c>
      <c r="H2174" s="3">
        <v>1.1000000000000001E-3</v>
      </c>
      <c r="I2174" s="3">
        <v>1.1999999999999999E-3</v>
      </c>
      <c r="J2174" s="3">
        <v>0.98540000000000005</v>
      </c>
      <c r="K2174" s="4">
        <v>320.67</v>
      </c>
    </row>
    <row r="2175" spans="1:11">
      <c r="A2175" s="6">
        <v>2019</v>
      </c>
      <c r="B2175" t="s">
        <v>112</v>
      </c>
      <c r="C2175" t="s">
        <v>113</v>
      </c>
      <c r="D2175" t="s">
        <v>39</v>
      </c>
      <c r="E2175" t="s">
        <v>40</v>
      </c>
      <c r="F2175" s="4">
        <v>236</v>
      </c>
      <c r="G2175" s="6">
        <v>481</v>
      </c>
      <c r="H2175" s="3">
        <v>5.9999999999999995E-4</v>
      </c>
      <c r="I2175" s="3">
        <v>5.0000000000000001E-4</v>
      </c>
      <c r="J2175" s="3">
        <v>0.98540000000000005</v>
      </c>
      <c r="K2175" s="4">
        <v>239.48</v>
      </c>
    </row>
    <row r="2176" spans="1:11">
      <c r="A2176" s="6">
        <v>2019</v>
      </c>
      <c r="B2176" t="s">
        <v>112</v>
      </c>
      <c r="C2176" t="s">
        <v>113</v>
      </c>
      <c r="D2176" t="s">
        <v>85</v>
      </c>
      <c r="E2176" t="s">
        <v>21</v>
      </c>
      <c r="F2176" s="4">
        <v>126</v>
      </c>
      <c r="G2176" s="6">
        <v>3</v>
      </c>
      <c r="H2176" s="3">
        <v>2.3999999999999998E-3</v>
      </c>
      <c r="I2176" s="3">
        <v>4.0000000000000002E-4</v>
      </c>
      <c r="J2176" s="3">
        <v>0.98540000000000005</v>
      </c>
      <c r="K2176" s="4">
        <v>127.86</v>
      </c>
    </row>
    <row r="2177" spans="1:11">
      <c r="A2177" s="6">
        <v>2019</v>
      </c>
      <c r="B2177" t="s">
        <v>112</v>
      </c>
      <c r="C2177" t="s">
        <v>113</v>
      </c>
      <c r="D2177" t="s">
        <v>33</v>
      </c>
      <c r="E2177" t="s">
        <v>21</v>
      </c>
      <c r="F2177" s="4">
        <v>42</v>
      </c>
      <c r="G2177" s="6">
        <v>53</v>
      </c>
      <c r="H2177" s="3">
        <v>8.9999999999999998E-4</v>
      </c>
      <c r="I2177" s="3">
        <v>1E-3</v>
      </c>
      <c r="J2177" s="3">
        <v>0.98540000000000005</v>
      </c>
      <c r="K2177" s="4">
        <v>42.62</v>
      </c>
    </row>
    <row r="2178" spans="1:11">
      <c r="A2178" s="6">
        <v>2019</v>
      </c>
      <c r="B2178" t="s">
        <v>112</v>
      </c>
      <c r="C2178" t="s">
        <v>113</v>
      </c>
      <c r="D2178" t="s">
        <v>162</v>
      </c>
      <c r="E2178" t="s">
        <v>21</v>
      </c>
      <c r="F2178" s="4">
        <v>41</v>
      </c>
      <c r="G2178" s="6">
        <v>33</v>
      </c>
      <c r="H2178" s="3">
        <v>2.3E-2</v>
      </c>
      <c r="I2178" s="3">
        <v>2.46E-2</v>
      </c>
      <c r="J2178" s="3">
        <v>0.98540000000000005</v>
      </c>
      <c r="K2178" s="4">
        <v>41.61</v>
      </c>
    </row>
    <row r="2179" spans="1:11">
      <c r="A2179" s="6">
        <v>2019</v>
      </c>
      <c r="B2179" t="s">
        <v>112</v>
      </c>
      <c r="C2179" t="s">
        <v>113</v>
      </c>
      <c r="D2179" t="s">
        <v>61</v>
      </c>
      <c r="E2179" t="s">
        <v>24</v>
      </c>
      <c r="F2179" s="4">
        <v>40</v>
      </c>
      <c r="G2179" s="6">
        <v>8</v>
      </c>
      <c r="H2179" s="3">
        <v>0</v>
      </c>
      <c r="I2179" s="3">
        <v>0</v>
      </c>
      <c r="J2179" s="3">
        <v>0.98540000000000005</v>
      </c>
      <c r="K2179" s="4">
        <v>40.590000000000003</v>
      </c>
    </row>
    <row r="2180" spans="1:11">
      <c r="A2180" s="6">
        <v>2019</v>
      </c>
      <c r="B2180" t="s">
        <v>112</v>
      </c>
      <c r="C2180" t="s">
        <v>113</v>
      </c>
      <c r="D2180" t="s">
        <v>70</v>
      </c>
      <c r="E2180" t="s">
        <v>21</v>
      </c>
      <c r="F2180" s="4">
        <v>25</v>
      </c>
      <c r="G2180" s="6">
        <v>17</v>
      </c>
      <c r="H2180" s="3">
        <v>5.0000000000000001E-4</v>
      </c>
      <c r="I2180" s="3">
        <v>5.9999999999999995E-4</v>
      </c>
      <c r="J2180" s="3">
        <v>0.98540000000000005</v>
      </c>
      <c r="K2180" s="4">
        <v>25.37</v>
      </c>
    </row>
    <row r="2181" spans="1:11">
      <c r="A2181" s="6">
        <v>2019</v>
      </c>
      <c r="B2181" t="s">
        <v>112</v>
      </c>
      <c r="C2181" t="s">
        <v>113</v>
      </c>
      <c r="D2181" t="s">
        <v>25</v>
      </c>
      <c r="E2181" t="s">
        <v>26</v>
      </c>
      <c r="F2181" s="4">
        <v>24</v>
      </c>
      <c r="G2181" s="6">
        <v>32</v>
      </c>
      <c r="H2181" s="3">
        <v>0</v>
      </c>
      <c r="I2181" s="3">
        <v>0</v>
      </c>
      <c r="J2181" s="3">
        <v>0.98540000000000005</v>
      </c>
      <c r="K2181" s="4">
        <v>24.35</v>
      </c>
    </row>
    <row r="2182" spans="1:11">
      <c r="A2182" s="6">
        <v>2019</v>
      </c>
      <c r="B2182" t="s">
        <v>112</v>
      </c>
      <c r="C2182" t="s">
        <v>113</v>
      </c>
      <c r="D2182" t="s">
        <v>63</v>
      </c>
      <c r="E2182" t="s">
        <v>21</v>
      </c>
      <c r="F2182" s="4">
        <v>23</v>
      </c>
      <c r="G2182" s="6">
        <v>11</v>
      </c>
      <c r="H2182" s="3">
        <v>2.9999999999999997E-4</v>
      </c>
      <c r="I2182" s="3">
        <v>2.0000000000000001E-4</v>
      </c>
      <c r="J2182" s="3">
        <v>0.98540000000000005</v>
      </c>
      <c r="K2182" s="4">
        <v>23.34</v>
      </c>
    </row>
    <row r="2183" spans="1:11">
      <c r="A2183" s="6">
        <v>2019</v>
      </c>
      <c r="B2183" t="s">
        <v>112</v>
      </c>
      <c r="C2183" t="s">
        <v>113</v>
      </c>
      <c r="D2183" t="s">
        <v>20</v>
      </c>
      <c r="E2183" t="s">
        <v>21</v>
      </c>
      <c r="F2183" s="4">
        <v>18</v>
      </c>
      <c r="G2183" s="6">
        <v>5</v>
      </c>
      <c r="H2183" s="3">
        <v>0</v>
      </c>
      <c r="I2183" s="3">
        <v>0</v>
      </c>
      <c r="J2183" s="3">
        <v>0.98540000000000005</v>
      </c>
      <c r="K2183" s="4">
        <v>18.27</v>
      </c>
    </row>
    <row r="2184" spans="1:11">
      <c r="A2184" s="6">
        <v>2019</v>
      </c>
      <c r="B2184" t="s">
        <v>112</v>
      </c>
      <c r="C2184" t="s">
        <v>113</v>
      </c>
      <c r="D2184" t="s">
        <v>34</v>
      </c>
      <c r="E2184" t="s">
        <v>21</v>
      </c>
      <c r="F2184" s="4">
        <v>18</v>
      </c>
      <c r="G2184" s="6">
        <v>18</v>
      </c>
      <c r="H2184" s="3">
        <v>1.1000000000000001E-3</v>
      </c>
      <c r="I2184" s="3">
        <v>1.1000000000000001E-3</v>
      </c>
      <c r="J2184" s="3">
        <v>0.98540000000000005</v>
      </c>
      <c r="K2184" s="4">
        <v>18.27</v>
      </c>
    </row>
    <row r="2185" spans="1:11">
      <c r="A2185" s="6">
        <v>2019</v>
      </c>
      <c r="B2185" t="s">
        <v>112</v>
      </c>
      <c r="C2185" t="s">
        <v>113</v>
      </c>
      <c r="D2185" t="s">
        <v>32</v>
      </c>
      <c r="E2185" t="s">
        <v>21</v>
      </c>
      <c r="F2185" s="4">
        <v>13</v>
      </c>
      <c r="G2185" s="6">
        <v>24</v>
      </c>
      <c r="H2185" s="3">
        <v>1E-4</v>
      </c>
      <c r="I2185" s="3">
        <v>1E-4</v>
      </c>
      <c r="J2185" s="3">
        <v>0.98540000000000005</v>
      </c>
      <c r="K2185" s="4">
        <v>13.19</v>
      </c>
    </row>
    <row r="2186" spans="1:11">
      <c r="A2186" s="6">
        <v>2019</v>
      </c>
      <c r="B2186" t="s">
        <v>112</v>
      </c>
      <c r="C2186" t="s">
        <v>113</v>
      </c>
      <c r="D2186" t="s">
        <v>63</v>
      </c>
      <c r="E2186" t="s">
        <v>21</v>
      </c>
      <c r="F2186" s="4">
        <v>8</v>
      </c>
      <c r="G2186" s="6">
        <v>3</v>
      </c>
      <c r="H2186" s="3">
        <v>7.000000000000001E-4</v>
      </c>
      <c r="I2186" s="3">
        <v>5.9999999999999995E-4</v>
      </c>
      <c r="J2186" s="3">
        <v>0.98540000000000005</v>
      </c>
      <c r="K2186" s="4">
        <v>8.1199999999999992</v>
      </c>
    </row>
    <row r="2187" spans="1:11">
      <c r="A2187" s="6">
        <v>2019</v>
      </c>
      <c r="B2187" t="s">
        <v>112</v>
      </c>
      <c r="C2187" t="s">
        <v>113</v>
      </c>
      <c r="D2187" t="s">
        <v>83</v>
      </c>
      <c r="E2187" t="s">
        <v>21</v>
      </c>
      <c r="F2187" s="4">
        <v>6</v>
      </c>
      <c r="G2187" s="6">
        <v>25</v>
      </c>
      <c r="H2187" s="3">
        <v>1.1000000000000001E-3</v>
      </c>
      <c r="I2187" s="3">
        <v>5.9999999999999995E-4</v>
      </c>
      <c r="J2187" s="3">
        <v>0.98540000000000005</v>
      </c>
      <c r="K2187" s="4">
        <v>6.09</v>
      </c>
    </row>
    <row r="2188" spans="1:11">
      <c r="A2188" s="6">
        <v>2019</v>
      </c>
      <c r="B2188" t="s">
        <v>112</v>
      </c>
      <c r="C2188" t="s">
        <v>113</v>
      </c>
      <c r="D2188" t="s">
        <v>49</v>
      </c>
      <c r="E2188" t="s">
        <v>50</v>
      </c>
      <c r="F2188" s="4">
        <v>5</v>
      </c>
      <c r="G2188" s="6">
        <v>1</v>
      </c>
      <c r="H2188" s="3">
        <v>0</v>
      </c>
      <c r="I2188" s="3">
        <v>0</v>
      </c>
      <c r="J2188" s="3">
        <v>0.98540000000000005</v>
      </c>
      <c r="K2188" s="4">
        <v>5.07</v>
      </c>
    </row>
    <row r="2189" spans="1:11">
      <c r="A2189" s="6">
        <v>2019</v>
      </c>
      <c r="B2189" t="s">
        <v>112</v>
      </c>
      <c r="C2189" t="s">
        <v>113</v>
      </c>
      <c r="D2189" t="s">
        <v>35</v>
      </c>
      <c r="E2189" t="s">
        <v>36</v>
      </c>
      <c r="F2189" s="4">
        <v>5</v>
      </c>
      <c r="G2189" s="6">
        <v>2</v>
      </c>
      <c r="H2189" s="3">
        <v>2.9999999999999997E-4</v>
      </c>
      <c r="I2189" s="3">
        <v>2.0000000000000001E-4</v>
      </c>
      <c r="J2189" s="3">
        <v>0.98540000000000005</v>
      </c>
      <c r="K2189" s="4">
        <v>5.07</v>
      </c>
    </row>
    <row r="2190" spans="1:11">
      <c r="A2190" s="6">
        <v>2019</v>
      </c>
      <c r="B2190" t="s">
        <v>112</v>
      </c>
      <c r="C2190" t="s">
        <v>113</v>
      </c>
      <c r="D2190" t="s">
        <v>45</v>
      </c>
      <c r="E2190" t="s">
        <v>21</v>
      </c>
      <c r="F2190" s="4">
        <v>3</v>
      </c>
      <c r="G2190" s="6">
        <v>2</v>
      </c>
      <c r="H2190" s="3">
        <v>0</v>
      </c>
      <c r="I2190" s="3">
        <v>0</v>
      </c>
      <c r="J2190" s="3">
        <v>0.98540000000000005</v>
      </c>
      <c r="K2190" s="4">
        <v>3.04</v>
      </c>
    </row>
    <row r="2191" spans="1:11">
      <c r="A2191" s="6">
        <v>2019</v>
      </c>
      <c r="B2191" t="s">
        <v>112</v>
      </c>
      <c r="C2191" t="s">
        <v>113</v>
      </c>
      <c r="D2191" t="s">
        <v>158</v>
      </c>
      <c r="E2191" t="s">
        <v>36</v>
      </c>
      <c r="F2191" s="4">
        <v>3</v>
      </c>
      <c r="G2191" s="6">
        <v>1</v>
      </c>
      <c r="H2191" s="3">
        <v>0</v>
      </c>
      <c r="I2191" s="3">
        <v>0</v>
      </c>
      <c r="J2191" s="3">
        <v>0.98540000000000005</v>
      </c>
      <c r="K2191" s="4">
        <v>3.04</v>
      </c>
    </row>
    <row r="2192" spans="1:11">
      <c r="A2192" s="6">
        <v>2019</v>
      </c>
      <c r="B2192" t="s">
        <v>112</v>
      </c>
      <c r="C2192" t="s">
        <v>113</v>
      </c>
      <c r="D2192" t="s">
        <v>74</v>
      </c>
      <c r="E2192" t="s">
        <v>24</v>
      </c>
      <c r="F2192" s="4">
        <v>3</v>
      </c>
      <c r="G2192" s="6">
        <v>17</v>
      </c>
      <c r="H2192" s="3">
        <v>0</v>
      </c>
      <c r="I2192" s="3">
        <v>0</v>
      </c>
      <c r="J2192" s="3">
        <v>0.98540000000000005</v>
      </c>
      <c r="K2192" s="4">
        <v>3.04</v>
      </c>
    </row>
    <row r="2193" spans="1:11">
      <c r="A2193" s="6">
        <v>2019</v>
      </c>
      <c r="B2193" t="s">
        <v>112</v>
      </c>
      <c r="C2193" t="s">
        <v>113</v>
      </c>
      <c r="D2193" t="s">
        <v>22</v>
      </c>
      <c r="E2193" t="s">
        <v>21</v>
      </c>
      <c r="F2193" s="4">
        <v>2</v>
      </c>
      <c r="G2193" s="6">
        <v>1</v>
      </c>
      <c r="H2193" s="3">
        <v>0</v>
      </c>
      <c r="I2193" s="3">
        <v>0</v>
      </c>
      <c r="J2193" s="3">
        <v>0.98540000000000005</v>
      </c>
      <c r="K2193" s="4">
        <v>2.0299999999999998</v>
      </c>
    </row>
    <row r="2194" spans="1:11">
      <c r="A2194" s="6">
        <v>2019</v>
      </c>
      <c r="B2194" t="s">
        <v>112</v>
      </c>
      <c r="C2194" t="s">
        <v>113</v>
      </c>
      <c r="D2194" t="s">
        <v>42</v>
      </c>
      <c r="E2194" t="s">
        <v>43</v>
      </c>
      <c r="F2194" s="4">
        <v>2</v>
      </c>
      <c r="G2194" s="6">
        <v>1</v>
      </c>
      <c r="H2194" s="3">
        <v>0</v>
      </c>
      <c r="I2194" s="3">
        <v>0</v>
      </c>
      <c r="J2194" s="3">
        <v>0.98540000000000005</v>
      </c>
      <c r="K2194" s="4">
        <v>2.0299999999999998</v>
      </c>
    </row>
    <row r="2195" spans="1:11">
      <c r="A2195" s="6">
        <v>2019</v>
      </c>
      <c r="B2195" t="s">
        <v>112</v>
      </c>
      <c r="C2195" t="s">
        <v>113</v>
      </c>
      <c r="D2195" t="s">
        <v>137</v>
      </c>
      <c r="E2195" t="s">
        <v>36</v>
      </c>
      <c r="F2195" s="4">
        <v>2</v>
      </c>
      <c r="G2195" s="6">
        <v>1</v>
      </c>
      <c r="H2195" s="3">
        <v>2.0999999999999999E-3</v>
      </c>
      <c r="I2195" s="3">
        <v>1.5E-3</v>
      </c>
      <c r="J2195" s="3">
        <v>0.98540000000000005</v>
      </c>
      <c r="K2195" s="4">
        <v>2.0299999999999998</v>
      </c>
    </row>
    <row r="2196" spans="1:11">
      <c r="A2196" s="6">
        <v>2019</v>
      </c>
      <c r="B2196" t="s">
        <v>112</v>
      </c>
      <c r="C2196" t="s">
        <v>113</v>
      </c>
      <c r="D2196" t="s">
        <v>114</v>
      </c>
      <c r="E2196" t="s">
        <v>26</v>
      </c>
      <c r="F2196" s="4">
        <v>1</v>
      </c>
      <c r="G2196" s="6">
        <v>1</v>
      </c>
      <c r="H2196" s="3">
        <v>0</v>
      </c>
      <c r="I2196" s="3">
        <v>0</v>
      </c>
      <c r="J2196" s="3">
        <v>0.98540000000000005</v>
      </c>
      <c r="K2196" s="4">
        <v>1.01</v>
      </c>
    </row>
    <row r="2197" spans="1:11">
      <c r="A2197" s="6">
        <v>2019</v>
      </c>
      <c r="B2197" t="s">
        <v>112</v>
      </c>
      <c r="C2197" t="s">
        <v>113</v>
      </c>
      <c r="D2197" t="s">
        <v>117</v>
      </c>
      <c r="E2197" t="s">
        <v>40</v>
      </c>
      <c r="F2197" s="4">
        <v>1</v>
      </c>
      <c r="G2197" s="6">
        <v>1</v>
      </c>
      <c r="H2197" s="3">
        <v>1E-4</v>
      </c>
      <c r="I2197" s="3">
        <v>1E-4</v>
      </c>
      <c r="J2197" s="3">
        <v>0.98540000000000005</v>
      </c>
      <c r="K2197" s="4">
        <v>1.01</v>
      </c>
    </row>
    <row r="2198" spans="1:11">
      <c r="A2198" s="6">
        <v>2019</v>
      </c>
      <c r="B2198" t="s">
        <v>112</v>
      </c>
      <c r="C2198" t="s">
        <v>113</v>
      </c>
      <c r="D2198" t="s">
        <v>60</v>
      </c>
      <c r="E2198" t="s">
        <v>43</v>
      </c>
      <c r="F2198" s="4">
        <v>1</v>
      </c>
      <c r="G2198" s="6">
        <v>1</v>
      </c>
      <c r="H2198" s="3">
        <v>0</v>
      </c>
      <c r="I2198" s="3">
        <v>0</v>
      </c>
      <c r="J2198" s="3">
        <v>0.98540000000000005</v>
      </c>
      <c r="K2198" s="4">
        <v>1.01</v>
      </c>
    </row>
    <row r="2199" spans="1:11">
      <c r="A2199" s="6">
        <v>2019</v>
      </c>
      <c r="B2199" t="s">
        <v>112</v>
      </c>
      <c r="C2199" t="s">
        <v>113</v>
      </c>
      <c r="D2199" t="s">
        <v>78</v>
      </c>
      <c r="E2199" t="s">
        <v>24</v>
      </c>
      <c r="F2199" s="4">
        <v>1</v>
      </c>
      <c r="G2199" s="6">
        <v>3</v>
      </c>
      <c r="H2199" s="3">
        <v>8.0000000000000004E-4</v>
      </c>
      <c r="I2199" s="3">
        <v>1.1999999999999999E-3</v>
      </c>
      <c r="J2199" s="3">
        <v>0.98540000000000005</v>
      </c>
      <c r="K2199" s="4">
        <v>1.01</v>
      </c>
    </row>
    <row r="2200" spans="1:11">
      <c r="A2200" s="6">
        <v>2019</v>
      </c>
      <c r="B2200" t="s">
        <v>118</v>
      </c>
      <c r="C2200" t="s">
        <v>119</v>
      </c>
      <c r="D2200" t="s">
        <v>15</v>
      </c>
      <c r="F2200" s="4">
        <v>34928</v>
      </c>
      <c r="G2200" s="5">
        <v>51282</v>
      </c>
      <c r="J2200" s="3">
        <v>0.98540000000000005</v>
      </c>
      <c r="K2200" s="4">
        <v>35443.730000000003</v>
      </c>
    </row>
    <row r="2201" spans="1:11">
      <c r="A2201" s="6">
        <v>2019</v>
      </c>
      <c r="B2201" t="s">
        <v>118</v>
      </c>
      <c r="C2201" t="s">
        <v>119</v>
      </c>
      <c r="D2201" t="s">
        <v>16</v>
      </c>
      <c r="E2201" t="s">
        <v>17</v>
      </c>
      <c r="F2201" s="4">
        <v>25908</v>
      </c>
      <c r="G2201" s="5">
        <v>2814</v>
      </c>
      <c r="H2201" s="3">
        <v>0</v>
      </c>
      <c r="I2201" s="3">
        <v>0</v>
      </c>
      <c r="J2201" s="3">
        <v>0.98540000000000005</v>
      </c>
      <c r="K2201" s="4">
        <v>26290.55</v>
      </c>
    </row>
    <row r="2202" spans="1:11">
      <c r="A2202" s="6">
        <v>2019</v>
      </c>
      <c r="B2202" t="s">
        <v>118</v>
      </c>
      <c r="C2202" t="s">
        <v>119</v>
      </c>
      <c r="D2202" t="s">
        <v>23</v>
      </c>
      <c r="E2202" t="s">
        <v>24</v>
      </c>
      <c r="F2202" s="4">
        <v>20711</v>
      </c>
      <c r="G2202" s="5">
        <v>3544</v>
      </c>
      <c r="H2202" s="3">
        <v>2.0000000000000001E-4</v>
      </c>
      <c r="I2202" s="3">
        <v>2.0000000000000001E-4</v>
      </c>
      <c r="J2202" s="3">
        <v>0.98540000000000005</v>
      </c>
      <c r="K2202" s="4">
        <v>21016.81</v>
      </c>
    </row>
    <row r="2203" spans="1:11">
      <c r="A2203" s="6">
        <v>2019</v>
      </c>
      <c r="B2203" t="s">
        <v>118</v>
      </c>
      <c r="C2203" t="s">
        <v>119</v>
      </c>
      <c r="D2203" t="s">
        <v>37</v>
      </c>
      <c r="E2203" t="s">
        <v>38</v>
      </c>
      <c r="F2203" s="4">
        <v>12881</v>
      </c>
      <c r="G2203" s="5">
        <v>12100</v>
      </c>
      <c r="H2203" s="3">
        <v>1E-3</v>
      </c>
      <c r="I2203" s="3">
        <v>1.1999999999999999E-3</v>
      </c>
      <c r="J2203" s="3">
        <v>0.98540000000000005</v>
      </c>
      <c r="K2203" s="4">
        <v>13071.2</v>
      </c>
    </row>
    <row r="2204" spans="1:11">
      <c r="A2204" s="6">
        <v>2019</v>
      </c>
      <c r="B2204" t="s">
        <v>118</v>
      </c>
      <c r="C2204" t="s">
        <v>119</v>
      </c>
      <c r="D2204" t="s">
        <v>46</v>
      </c>
      <c r="E2204" t="s">
        <v>40</v>
      </c>
      <c r="F2204" s="4">
        <v>9150</v>
      </c>
      <c r="G2204" s="5">
        <v>15469</v>
      </c>
      <c r="H2204" s="3">
        <v>1.1000000000000001E-3</v>
      </c>
      <c r="I2204" s="3">
        <v>1.4000000000000002E-3</v>
      </c>
      <c r="J2204" s="3">
        <v>0.98540000000000005</v>
      </c>
      <c r="K2204" s="4">
        <v>9285.11</v>
      </c>
    </row>
    <row r="2205" spans="1:11">
      <c r="A2205" s="6">
        <v>2019</v>
      </c>
      <c r="B2205" t="s">
        <v>118</v>
      </c>
      <c r="C2205" t="s">
        <v>119</v>
      </c>
      <c r="D2205" t="s">
        <v>56</v>
      </c>
      <c r="E2205" t="s">
        <v>57</v>
      </c>
      <c r="F2205" s="4">
        <v>9037</v>
      </c>
      <c r="G2205" s="5">
        <v>30908</v>
      </c>
      <c r="H2205" s="3">
        <v>1.4000000000000002E-3</v>
      </c>
      <c r="I2205" s="3">
        <v>1.7000000000000001E-3</v>
      </c>
      <c r="J2205" s="3">
        <v>0.98540000000000005</v>
      </c>
      <c r="K2205" s="4">
        <v>9170.44</v>
      </c>
    </row>
    <row r="2206" spans="1:11">
      <c r="A2206" s="6">
        <v>2019</v>
      </c>
      <c r="B2206" t="s">
        <v>118</v>
      </c>
      <c r="C2206" t="s">
        <v>119</v>
      </c>
      <c r="D2206" t="s">
        <v>27</v>
      </c>
      <c r="E2206" t="s">
        <v>26</v>
      </c>
      <c r="F2206" s="4">
        <v>5730</v>
      </c>
      <c r="G2206" s="5">
        <v>3471</v>
      </c>
      <c r="H2206" s="3">
        <v>1E-4</v>
      </c>
      <c r="I2206" s="3">
        <v>1E-4</v>
      </c>
      <c r="J2206" s="3">
        <v>0.98540000000000005</v>
      </c>
      <c r="K2206" s="4">
        <v>5814.61</v>
      </c>
    </row>
    <row r="2207" spans="1:11">
      <c r="A2207" s="6">
        <v>2019</v>
      </c>
      <c r="B2207" t="s">
        <v>118</v>
      </c>
      <c r="C2207" t="s">
        <v>119</v>
      </c>
      <c r="D2207" t="s">
        <v>30</v>
      </c>
      <c r="E2207" t="s">
        <v>19</v>
      </c>
      <c r="F2207" s="4">
        <v>5357</v>
      </c>
      <c r="G2207" s="5">
        <v>1867</v>
      </c>
      <c r="H2207" s="3">
        <v>2.0000000000000001E-4</v>
      </c>
      <c r="I2207" s="3">
        <v>2.0000000000000001E-4</v>
      </c>
      <c r="J2207" s="3">
        <v>0.98540000000000005</v>
      </c>
      <c r="K2207" s="4">
        <v>5436.1</v>
      </c>
    </row>
    <row r="2208" spans="1:11">
      <c r="A2208" s="6">
        <v>2019</v>
      </c>
      <c r="B2208" t="s">
        <v>118</v>
      </c>
      <c r="C2208" t="s">
        <v>119</v>
      </c>
      <c r="D2208" t="s">
        <v>29</v>
      </c>
      <c r="E2208" t="s">
        <v>19</v>
      </c>
      <c r="F2208" s="4">
        <v>3703</v>
      </c>
      <c r="G2208" s="5">
        <v>5490</v>
      </c>
      <c r="H2208" s="3">
        <v>5.0000000000000001E-4</v>
      </c>
      <c r="I2208" s="3">
        <v>5.0000000000000001E-4</v>
      </c>
      <c r="J2208" s="3">
        <v>0.98540000000000005</v>
      </c>
      <c r="K2208" s="4">
        <v>3757.68</v>
      </c>
    </row>
    <row r="2209" spans="1:11">
      <c r="A2209" s="6">
        <v>2019</v>
      </c>
      <c r="B2209" t="s">
        <v>118</v>
      </c>
      <c r="C2209" t="s">
        <v>119</v>
      </c>
      <c r="D2209" t="s">
        <v>28</v>
      </c>
      <c r="E2209" t="s">
        <v>24</v>
      </c>
      <c r="F2209" s="4">
        <v>1901</v>
      </c>
      <c r="G2209" s="5">
        <v>2364</v>
      </c>
      <c r="H2209" s="3">
        <v>1E-4</v>
      </c>
      <c r="I2209" s="3">
        <v>2.0000000000000001E-4</v>
      </c>
      <c r="J2209" s="3">
        <v>0.98540000000000005</v>
      </c>
      <c r="K2209" s="4">
        <v>1929.07</v>
      </c>
    </row>
    <row r="2210" spans="1:11">
      <c r="A2210" s="6">
        <v>2019</v>
      </c>
      <c r="B2210" t="s">
        <v>118</v>
      </c>
      <c r="C2210" t="s">
        <v>119</v>
      </c>
      <c r="D2210" t="s">
        <v>44</v>
      </c>
      <c r="E2210" t="s">
        <v>26</v>
      </c>
      <c r="F2210" s="4">
        <v>1632</v>
      </c>
      <c r="G2210" s="5">
        <v>2344</v>
      </c>
      <c r="H2210" s="3">
        <v>2.9999999999999997E-4</v>
      </c>
      <c r="I2210" s="3">
        <v>2.9999999999999997E-4</v>
      </c>
      <c r="J2210" s="3">
        <v>0.98540000000000005</v>
      </c>
      <c r="K2210" s="4">
        <v>1656.1</v>
      </c>
    </row>
    <row r="2211" spans="1:11">
      <c r="A2211" s="6">
        <v>2019</v>
      </c>
      <c r="B2211" t="s">
        <v>118</v>
      </c>
      <c r="C2211" t="s">
        <v>119</v>
      </c>
      <c r="D2211" t="s">
        <v>18</v>
      </c>
      <c r="E2211" t="s">
        <v>19</v>
      </c>
      <c r="F2211" s="4">
        <v>1445</v>
      </c>
      <c r="G2211" s="6">
        <v>367</v>
      </c>
      <c r="H2211" s="3">
        <v>2.0000000000000001E-4</v>
      </c>
      <c r="I2211" s="3">
        <v>1E-4</v>
      </c>
      <c r="J2211" s="3">
        <v>0.98540000000000005</v>
      </c>
      <c r="K2211" s="4">
        <v>1466.34</v>
      </c>
    </row>
    <row r="2212" spans="1:11">
      <c r="A2212" s="6">
        <v>2019</v>
      </c>
      <c r="B2212" t="s">
        <v>118</v>
      </c>
      <c r="C2212" t="s">
        <v>119</v>
      </c>
      <c r="D2212" t="s">
        <v>58</v>
      </c>
      <c r="E2212" t="s">
        <v>59</v>
      </c>
      <c r="F2212" s="4">
        <v>839</v>
      </c>
      <c r="G2212" s="6">
        <v>271</v>
      </c>
      <c r="H2212" s="3">
        <v>2.9999999999999997E-4</v>
      </c>
      <c r="I2212" s="3">
        <v>2.0000000000000001E-4</v>
      </c>
      <c r="J2212" s="3">
        <v>0.98540000000000005</v>
      </c>
      <c r="K2212" s="4">
        <v>851.39</v>
      </c>
    </row>
    <row r="2213" spans="1:11">
      <c r="A2213" s="6">
        <v>2019</v>
      </c>
      <c r="B2213" t="s">
        <v>118</v>
      </c>
      <c r="C2213" t="s">
        <v>119</v>
      </c>
      <c r="D2213" t="s">
        <v>67</v>
      </c>
      <c r="E2213" t="s">
        <v>68</v>
      </c>
      <c r="F2213" s="4">
        <v>704</v>
      </c>
      <c r="G2213" s="5">
        <v>3063</v>
      </c>
      <c r="H2213" s="3">
        <v>2.0000000000000001E-4</v>
      </c>
      <c r="I2213" s="3">
        <v>2.0000000000000001E-4</v>
      </c>
      <c r="J2213" s="3">
        <v>0.98540000000000005</v>
      </c>
      <c r="K2213" s="4">
        <v>714.4</v>
      </c>
    </row>
    <row r="2214" spans="1:11">
      <c r="A2214" s="6">
        <v>2019</v>
      </c>
      <c r="B2214" t="s">
        <v>118</v>
      </c>
      <c r="C2214" t="s">
        <v>119</v>
      </c>
      <c r="D2214" t="s">
        <v>66</v>
      </c>
      <c r="E2214" t="s">
        <v>59</v>
      </c>
      <c r="F2214" s="4">
        <v>494</v>
      </c>
      <c r="G2214" s="6">
        <v>168</v>
      </c>
      <c r="H2214" s="3">
        <v>1E-4</v>
      </c>
      <c r="I2214" s="3">
        <v>1E-4</v>
      </c>
      <c r="J2214" s="3">
        <v>0.98540000000000005</v>
      </c>
      <c r="K2214" s="4">
        <v>501.29</v>
      </c>
    </row>
    <row r="2215" spans="1:11">
      <c r="A2215" s="6">
        <v>2019</v>
      </c>
      <c r="B2215" t="s">
        <v>118</v>
      </c>
      <c r="C2215" t="s">
        <v>119</v>
      </c>
      <c r="D2215" t="s">
        <v>25</v>
      </c>
      <c r="E2215" t="s">
        <v>26</v>
      </c>
      <c r="F2215" s="4">
        <v>301</v>
      </c>
      <c r="G2215" s="6">
        <v>826</v>
      </c>
      <c r="H2215" s="3">
        <v>0</v>
      </c>
      <c r="I2215" s="3">
        <v>0</v>
      </c>
      <c r="J2215" s="3">
        <v>0.98540000000000005</v>
      </c>
      <c r="K2215" s="4">
        <v>305.44</v>
      </c>
    </row>
    <row r="2216" spans="1:11">
      <c r="A2216" s="6">
        <v>2019</v>
      </c>
      <c r="B2216" t="s">
        <v>118</v>
      </c>
      <c r="C2216" t="s">
        <v>119</v>
      </c>
      <c r="D2216" t="s">
        <v>39</v>
      </c>
      <c r="E2216" t="s">
        <v>40</v>
      </c>
      <c r="F2216" s="4">
        <v>267</v>
      </c>
      <c r="G2216" s="5">
        <v>1048</v>
      </c>
      <c r="H2216" s="3">
        <v>7.000000000000001E-4</v>
      </c>
      <c r="I2216" s="3">
        <v>1.1000000000000001E-3</v>
      </c>
      <c r="J2216" s="3">
        <v>0.98540000000000005</v>
      </c>
      <c r="K2216" s="4">
        <v>270.94</v>
      </c>
    </row>
    <row r="2217" spans="1:11">
      <c r="A2217" s="6">
        <v>2019</v>
      </c>
      <c r="B2217" t="s">
        <v>118</v>
      </c>
      <c r="C2217" t="s">
        <v>119</v>
      </c>
      <c r="D2217" t="s">
        <v>52</v>
      </c>
      <c r="E2217" t="s">
        <v>53</v>
      </c>
      <c r="F2217" s="4">
        <v>184</v>
      </c>
      <c r="G2217" s="6">
        <v>230</v>
      </c>
      <c r="H2217" s="3">
        <v>2.0000000000000001E-4</v>
      </c>
      <c r="I2217" s="3">
        <v>2.0000000000000001E-4</v>
      </c>
      <c r="J2217" s="3">
        <v>0.98540000000000005</v>
      </c>
      <c r="K2217" s="4">
        <v>186.72</v>
      </c>
    </row>
    <row r="2218" spans="1:11">
      <c r="A2218" s="6">
        <v>2019</v>
      </c>
      <c r="B2218" t="s">
        <v>118</v>
      </c>
      <c r="C2218" t="s">
        <v>119</v>
      </c>
      <c r="D2218" t="s">
        <v>41</v>
      </c>
      <c r="E2218" t="s">
        <v>26</v>
      </c>
      <c r="F2218" s="4">
        <v>125</v>
      </c>
      <c r="G2218" s="6">
        <v>439</v>
      </c>
      <c r="H2218" s="3">
        <v>0</v>
      </c>
      <c r="I2218" s="3">
        <v>0</v>
      </c>
      <c r="J2218" s="3">
        <v>0.98540000000000005</v>
      </c>
      <c r="K2218" s="4">
        <v>126.85</v>
      </c>
    </row>
    <row r="2219" spans="1:11">
      <c r="A2219" s="6">
        <v>2019</v>
      </c>
      <c r="B2219" t="s">
        <v>118</v>
      </c>
      <c r="C2219" t="s">
        <v>119</v>
      </c>
      <c r="D2219" t="s">
        <v>35</v>
      </c>
      <c r="E2219" t="s">
        <v>36</v>
      </c>
      <c r="F2219" s="4">
        <v>108</v>
      </c>
      <c r="G2219" s="6">
        <v>51</v>
      </c>
      <c r="H2219" s="3">
        <v>6.4000000000000003E-3</v>
      </c>
      <c r="I2219" s="3">
        <v>6.3E-3</v>
      </c>
      <c r="J2219" s="3">
        <v>0.98540000000000005</v>
      </c>
      <c r="K2219" s="4">
        <v>109.59</v>
      </c>
    </row>
    <row r="2220" spans="1:11">
      <c r="A2220" s="6">
        <v>2019</v>
      </c>
      <c r="B2220" t="s">
        <v>118</v>
      </c>
      <c r="C2220" t="s">
        <v>119</v>
      </c>
      <c r="D2220" t="s">
        <v>32</v>
      </c>
      <c r="E2220" t="s">
        <v>21</v>
      </c>
      <c r="F2220" s="4">
        <v>93</v>
      </c>
      <c r="G2220" s="6">
        <v>141</v>
      </c>
      <c r="H2220" s="3">
        <v>5.9999999999999995E-4</v>
      </c>
      <c r="I2220" s="3">
        <v>5.0000000000000001E-4</v>
      </c>
      <c r="J2220" s="3">
        <v>0.98540000000000005</v>
      </c>
      <c r="K2220" s="4">
        <v>94.37</v>
      </c>
    </row>
    <row r="2221" spans="1:11">
      <c r="A2221" s="6">
        <v>2019</v>
      </c>
      <c r="B2221" t="s">
        <v>118</v>
      </c>
      <c r="C2221" t="s">
        <v>119</v>
      </c>
      <c r="D2221" t="s">
        <v>31</v>
      </c>
      <c r="E2221" t="s">
        <v>24</v>
      </c>
      <c r="F2221" s="4">
        <v>71</v>
      </c>
      <c r="G2221" s="6">
        <v>15</v>
      </c>
      <c r="H2221" s="3">
        <v>2.9999999999999997E-4</v>
      </c>
      <c r="I2221" s="3">
        <v>2.0000000000000001E-4</v>
      </c>
      <c r="J2221" s="3">
        <v>0.98540000000000005</v>
      </c>
      <c r="K2221" s="4">
        <v>72.05</v>
      </c>
    </row>
    <row r="2222" spans="1:11">
      <c r="A2222" s="6">
        <v>2019</v>
      </c>
      <c r="B2222" t="s">
        <v>118</v>
      </c>
      <c r="C2222" t="s">
        <v>119</v>
      </c>
      <c r="D2222" t="s">
        <v>77</v>
      </c>
      <c r="E2222" t="s">
        <v>59</v>
      </c>
      <c r="F2222" s="4">
        <v>56</v>
      </c>
      <c r="G2222" s="6">
        <v>25</v>
      </c>
      <c r="H2222" s="3">
        <v>1E-4</v>
      </c>
      <c r="I2222" s="3">
        <v>1E-4</v>
      </c>
      <c r="J2222" s="3">
        <v>0.98540000000000005</v>
      </c>
      <c r="K2222" s="4">
        <v>56.83</v>
      </c>
    </row>
    <row r="2223" spans="1:11">
      <c r="A2223" s="6">
        <v>2019</v>
      </c>
      <c r="B2223" t="s">
        <v>118</v>
      </c>
      <c r="C2223" t="s">
        <v>119</v>
      </c>
      <c r="D2223" t="s">
        <v>61</v>
      </c>
      <c r="E2223" t="s">
        <v>24</v>
      </c>
      <c r="F2223" s="4">
        <v>39</v>
      </c>
      <c r="G2223" s="6">
        <v>8</v>
      </c>
      <c r="H2223" s="3">
        <v>0</v>
      </c>
      <c r="I2223" s="3">
        <v>0</v>
      </c>
      <c r="J2223" s="3">
        <v>0.98540000000000005</v>
      </c>
      <c r="K2223" s="4">
        <v>39.58</v>
      </c>
    </row>
    <row r="2224" spans="1:11">
      <c r="A2224" s="6">
        <v>2019</v>
      </c>
      <c r="B2224" t="s">
        <v>118</v>
      </c>
      <c r="C2224" t="s">
        <v>119</v>
      </c>
      <c r="D2224" t="s">
        <v>64</v>
      </c>
      <c r="E2224" t="s">
        <v>50</v>
      </c>
      <c r="F2224" s="4">
        <v>29</v>
      </c>
      <c r="G2224" s="6">
        <v>52</v>
      </c>
      <c r="H2224" s="3">
        <v>0</v>
      </c>
      <c r="I2224" s="3">
        <v>1E-4</v>
      </c>
      <c r="J2224" s="3">
        <v>0.98540000000000005</v>
      </c>
      <c r="K2224" s="4">
        <v>29.43</v>
      </c>
    </row>
    <row r="2225" spans="1:11">
      <c r="A2225" s="6">
        <v>2019</v>
      </c>
      <c r="B2225" t="s">
        <v>118</v>
      </c>
      <c r="C2225" t="s">
        <v>119</v>
      </c>
      <c r="D2225" t="s">
        <v>65</v>
      </c>
      <c r="E2225" t="s">
        <v>59</v>
      </c>
      <c r="F2225" s="4">
        <v>26</v>
      </c>
      <c r="G2225" s="6">
        <v>27</v>
      </c>
      <c r="H2225" s="3">
        <v>0</v>
      </c>
      <c r="I2225" s="3">
        <v>0</v>
      </c>
      <c r="J2225" s="3">
        <v>0.98540000000000005</v>
      </c>
      <c r="K2225" s="4">
        <v>26.38</v>
      </c>
    </row>
    <row r="2226" spans="1:11">
      <c r="A2226" s="6">
        <v>2019</v>
      </c>
      <c r="B2226" t="s">
        <v>118</v>
      </c>
      <c r="C2226" t="s">
        <v>119</v>
      </c>
      <c r="D2226" t="s">
        <v>20</v>
      </c>
      <c r="E2226" t="s">
        <v>21</v>
      </c>
      <c r="F2226" s="4">
        <v>18</v>
      </c>
      <c r="G2226" s="6">
        <v>2</v>
      </c>
      <c r="H2226" s="3">
        <v>0</v>
      </c>
      <c r="I2226" s="3">
        <v>0</v>
      </c>
      <c r="J2226" s="3">
        <v>0.98540000000000005</v>
      </c>
      <c r="K2226" s="4">
        <v>18.27</v>
      </c>
    </row>
    <row r="2227" spans="1:11">
      <c r="A2227" s="6">
        <v>2019</v>
      </c>
      <c r="B2227" t="s">
        <v>118</v>
      </c>
      <c r="C2227" t="s">
        <v>119</v>
      </c>
      <c r="D2227" t="s">
        <v>63</v>
      </c>
      <c r="E2227" t="s">
        <v>21</v>
      </c>
      <c r="F2227" s="4">
        <v>10</v>
      </c>
      <c r="G2227" s="6">
        <v>6</v>
      </c>
      <c r="H2227" s="3">
        <v>1E-4</v>
      </c>
      <c r="I2227" s="3">
        <v>1E-4</v>
      </c>
      <c r="J2227" s="3">
        <v>0.98540000000000005</v>
      </c>
      <c r="K2227" s="4">
        <v>10.15</v>
      </c>
    </row>
    <row r="2228" spans="1:11">
      <c r="A2228" s="6">
        <v>2019</v>
      </c>
      <c r="B2228" t="s">
        <v>118</v>
      </c>
      <c r="C2228" t="s">
        <v>119</v>
      </c>
      <c r="D2228" t="s">
        <v>70</v>
      </c>
      <c r="E2228" t="s">
        <v>21</v>
      </c>
      <c r="F2228" s="4">
        <v>8</v>
      </c>
      <c r="G2228" s="6">
        <v>4</v>
      </c>
      <c r="H2228" s="3">
        <v>2.0000000000000001E-4</v>
      </c>
      <c r="I2228" s="3">
        <v>1E-4</v>
      </c>
      <c r="J2228" s="3">
        <v>0.98540000000000005</v>
      </c>
      <c r="K2228" s="4">
        <v>8.1199999999999992</v>
      </c>
    </row>
    <row r="2229" spans="1:11">
      <c r="A2229" s="6">
        <v>2019</v>
      </c>
      <c r="B2229" t="s">
        <v>118</v>
      </c>
      <c r="C2229" t="s">
        <v>119</v>
      </c>
      <c r="D2229" t="s">
        <v>63</v>
      </c>
      <c r="E2229" t="s">
        <v>21</v>
      </c>
      <c r="F2229" s="4">
        <v>7</v>
      </c>
      <c r="G2229" s="6">
        <v>5</v>
      </c>
      <c r="H2229" s="3">
        <v>5.9999999999999995E-4</v>
      </c>
      <c r="I2229" s="3">
        <v>1.1000000000000001E-3</v>
      </c>
      <c r="J2229" s="3">
        <v>0.98540000000000005</v>
      </c>
      <c r="K2229" s="4">
        <v>7.1</v>
      </c>
    </row>
    <row r="2230" spans="1:11">
      <c r="A2230" s="6">
        <v>2019</v>
      </c>
      <c r="B2230" t="s">
        <v>118</v>
      </c>
      <c r="C2230" t="s">
        <v>119</v>
      </c>
      <c r="D2230" t="s">
        <v>76</v>
      </c>
      <c r="E2230" t="s">
        <v>21</v>
      </c>
      <c r="F2230" s="4">
        <v>4</v>
      </c>
      <c r="G2230" s="6">
        <v>5</v>
      </c>
      <c r="H2230" s="3">
        <v>4.0000000000000002E-4</v>
      </c>
      <c r="I2230" s="3">
        <v>8.9999999999999998E-4</v>
      </c>
      <c r="J2230" s="3">
        <v>0.98540000000000005</v>
      </c>
      <c r="K2230" s="4">
        <v>4.0599999999999996</v>
      </c>
    </row>
    <row r="2231" spans="1:11">
      <c r="A2231" s="6">
        <v>2019</v>
      </c>
      <c r="B2231" t="s">
        <v>118</v>
      </c>
      <c r="C2231" t="s">
        <v>119</v>
      </c>
      <c r="D2231" t="s">
        <v>33</v>
      </c>
      <c r="E2231" t="s">
        <v>21</v>
      </c>
      <c r="F2231" s="4">
        <v>3</v>
      </c>
      <c r="G2231" s="6">
        <v>4</v>
      </c>
      <c r="H2231" s="3">
        <v>1E-4</v>
      </c>
      <c r="I2231" s="3">
        <v>1E-4</v>
      </c>
      <c r="J2231" s="3">
        <v>0.98540000000000005</v>
      </c>
      <c r="K2231" s="4">
        <v>3.04</v>
      </c>
    </row>
    <row r="2232" spans="1:11">
      <c r="A2232" s="6">
        <v>2019</v>
      </c>
      <c r="B2232" t="s">
        <v>118</v>
      </c>
      <c r="C2232" t="s">
        <v>119</v>
      </c>
      <c r="D2232" t="s">
        <v>60</v>
      </c>
      <c r="E2232" t="s">
        <v>43</v>
      </c>
      <c r="F2232" s="4">
        <v>3</v>
      </c>
      <c r="G2232" s="6">
        <v>2</v>
      </c>
      <c r="H2232" s="3">
        <v>0</v>
      </c>
      <c r="I2232" s="3">
        <v>0</v>
      </c>
      <c r="J2232" s="3">
        <v>0.98540000000000005</v>
      </c>
      <c r="K2232" s="4">
        <v>3.04</v>
      </c>
    </row>
    <row r="2233" spans="1:11">
      <c r="A2233" s="6">
        <v>2019</v>
      </c>
      <c r="B2233" t="s">
        <v>118</v>
      </c>
      <c r="C2233" t="s">
        <v>119</v>
      </c>
      <c r="D2233" t="s">
        <v>83</v>
      </c>
      <c r="E2233" t="s">
        <v>21</v>
      </c>
      <c r="F2233" s="4">
        <v>2</v>
      </c>
      <c r="G2233" s="6">
        <v>14</v>
      </c>
      <c r="H2233" s="3">
        <v>4.0000000000000002E-4</v>
      </c>
      <c r="I2233" s="3">
        <v>2.9999999999999997E-4</v>
      </c>
      <c r="J2233" s="3">
        <v>0.98540000000000005</v>
      </c>
      <c r="K2233" s="4">
        <v>2.0299999999999998</v>
      </c>
    </row>
    <row r="2234" spans="1:11">
      <c r="A2234" s="6">
        <v>2019</v>
      </c>
      <c r="B2234" t="s">
        <v>118</v>
      </c>
      <c r="C2234" t="s">
        <v>119</v>
      </c>
      <c r="D2234" t="s">
        <v>73</v>
      </c>
      <c r="E2234" t="s">
        <v>21</v>
      </c>
      <c r="F2234" s="4">
        <v>1</v>
      </c>
      <c r="G2234" s="6">
        <v>2</v>
      </c>
      <c r="H2234" s="3">
        <v>0</v>
      </c>
      <c r="I2234" s="3">
        <v>0</v>
      </c>
      <c r="J2234" s="3">
        <v>0.98540000000000005</v>
      </c>
      <c r="K2234" s="4">
        <v>1.01</v>
      </c>
    </row>
    <row r="2235" spans="1:11">
      <c r="A2235" s="6">
        <v>2019</v>
      </c>
      <c r="B2235" t="s">
        <v>118</v>
      </c>
      <c r="C2235" t="s">
        <v>119</v>
      </c>
      <c r="D2235" t="s">
        <v>51</v>
      </c>
      <c r="E2235" t="s">
        <v>21</v>
      </c>
      <c r="F2235" s="4">
        <v>1</v>
      </c>
      <c r="G2235" s="6">
        <v>1</v>
      </c>
      <c r="H2235" s="3">
        <v>0</v>
      </c>
      <c r="I2235" s="3">
        <v>0</v>
      </c>
      <c r="J2235" s="3">
        <v>0.98540000000000005</v>
      </c>
      <c r="K2235" s="4">
        <v>1.01</v>
      </c>
    </row>
    <row r="2236" spans="1:11">
      <c r="A2236" s="6">
        <v>2019</v>
      </c>
      <c r="B2236" t="s">
        <v>118</v>
      </c>
      <c r="C2236" t="s">
        <v>119</v>
      </c>
      <c r="D2236" t="s">
        <v>101</v>
      </c>
      <c r="E2236" t="s">
        <v>59</v>
      </c>
      <c r="F2236" s="4">
        <v>1</v>
      </c>
      <c r="G2236" s="6">
        <v>1</v>
      </c>
      <c r="H2236" s="3">
        <v>0</v>
      </c>
      <c r="I2236" s="3">
        <v>0</v>
      </c>
      <c r="J2236" s="3">
        <v>0.98540000000000005</v>
      </c>
      <c r="K2236" s="4">
        <v>1.01</v>
      </c>
    </row>
    <row r="2237" spans="1:11">
      <c r="A2237" s="6">
        <v>2019</v>
      </c>
      <c r="B2237" t="s">
        <v>120</v>
      </c>
      <c r="C2237" t="s">
        <v>121</v>
      </c>
      <c r="D2237" t="s">
        <v>16</v>
      </c>
      <c r="E2237" t="s">
        <v>17</v>
      </c>
      <c r="F2237" s="4">
        <v>55003</v>
      </c>
      <c r="G2237" s="5">
        <v>6249</v>
      </c>
      <c r="H2237" s="3">
        <v>1E-4</v>
      </c>
      <c r="I2237" s="3">
        <v>1E-4</v>
      </c>
      <c r="J2237" s="3">
        <v>0.98540000000000005</v>
      </c>
      <c r="K2237" s="4">
        <v>55815.15</v>
      </c>
    </row>
    <row r="2238" spans="1:11">
      <c r="A2238" s="6">
        <v>2019</v>
      </c>
      <c r="B2238" t="s">
        <v>120</v>
      </c>
      <c r="C2238" t="s">
        <v>121</v>
      </c>
      <c r="D2238" t="s">
        <v>20</v>
      </c>
      <c r="E2238" t="s">
        <v>21</v>
      </c>
      <c r="F2238" s="4">
        <v>48076</v>
      </c>
      <c r="G2238" s="5">
        <v>5508</v>
      </c>
      <c r="H2238" s="3">
        <v>7.9000000000000008E-3</v>
      </c>
      <c r="I2238" s="3">
        <v>7.8000000000000005E-3</v>
      </c>
      <c r="J2238" s="3">
        <v>0.98540000000000005</v>
      </c>
      <c r="K2238" s="4">
        <v>48785.87</v>
      </c>
    </row>
    <row r="2239" spans="1:11">
      <c r="A2239" s="6">
        <v>2019</v>
      </c>
      <c r="B2239" t="s">
        <v>120</v>
      </c>
      <c r="C2239" t="s">
        <v>121</v>
      </c>
      <c r="D2239" t="s">
        <v>18</v>
      </c>
      <c r="E2239" t="s">
        <v>19</v>
      </c>
      <c r="F2239" s="4">
        <v>32419</v>
      </c>
      <c r="G2239" s="5">
        <v>11195</v>
      </c>
      <c r="H2239" s="3">
        <v>3.5999999999999999E-3</v>
      </c>
      <c r="I2239" s="3">
        <v>4.1999999999999997E-3</v>
      </c>
      <c r="J2239" s="3">
        <v>0.98540000000000005</v>
      </c>
      <c r="K2239" s="4">
        <v>32897.69</v>
      </c>
    </row>
    <row r="2240" spans="1:11">
      <c r="A2240" s="6">
        <v>2019</v>
      </c>
      <c r="B2240" t="s">
        <v>120</v>
      </c>
      <c r="C2240" t="s">
        <v>121</v>
      </c>
      <c r="D2240" t="s">
        <v>15</v>
      </c>
      <c r="F2240" s="4">
        <v>10857</v>
      </c>
      <c r="G2240" s="5">
        <v>49152</v>
      </c>
      <c r="J2240" s="3">
        <v>0.98540000000000005</v>
      </c>
      <c r="K2240" s="4">
        <v>11017.31</v>
      </c>
    </row>
    <row r="2241" spans="1:11">
      <c r="A2241" s="6">
        <v>2019</v>
      </c>
      <c r="B2241" t="s">
        <v>120</v>
      </c>
      <c r="C2241" t="s">
        <v>121</v>
      </c>
      <c r="D2241" t="s">
        <v>23</v>
      </c>
      <c r="E2241" t="s">
        <v>24</v>
      </c>
      <c r="F2241" s="4">
        <v>8288</v>
      </c>
      <c r="G2241" s="5">
        <v>1508</v>
      </c>
      <c r="H2241" s="3">
        <v>1E-4</v>
      </c>
      <c r="I2241" s="3">
        <v>1E-4</v>
      </c>
      <c r="J2241" s="3">
        <v>0.98540000000000005</v>
      </c>
      <c r="K2241" s="4">
        <v>8410.3799999999992</v>
      </c>
    </row>
    <row r="2242" spans="1:11">
      <c r="A2242" s="6">
        <v>2019</v>
      </c>
      <c r="B2242" t="s">
        <v>120</v>
      </c>
      <c r="C2242" t="s">
        <v>121</v>
      </c>
      <c r="D2242" t="s">
        <v>22</v>
      </c>
      <c r="E2242" t="s">
        <v>21</v>
      </c>
      <c r="F2242" s="4">
        <v>6272</v>
      </c>
      <c r="G2242" s="5">
        <v>1632</v>
      </c>
      <c r="H2242" s="3">
        <v>2.3999999999999998E-3</v>
      </c>
      <c r="I2242" s="3">
        <v>2.5000000000000001E-3</v>
      </c>
      <c r="J2242" s="3">
        <v>0.98540000000000005</v>
      </c>
      <c r="K2242" s="4">
        <v>6364.61</v>
      </c>
    </row>
    <row r="2243" spans="1:11">
      <c r="A2243" s="6">
        <v>2019</v>
      </c>
      <c r="B2243" t="s">
        <v>120</v>
      </c>
      <c r="C2243" t="s">
        <v>121</v>
      </c>
      <c r="D2243" t="s">
        <v>25</v>
      </c>
      <c r="E2243" t="s">
        <v>26</v>
      </c>
      <c r="F2243" s="4">
        <v>4191</v>
      </c>
      <c r="G2243" s="5">
        <v>6160</v>
      </c>
      <c r="H2243" s="3">
        <v>1E-4</v>
      </c>
      <c r="I2243" s="3">
        <v>1E-4</v>
      </c>
      <c r="J2243" s="3">
        <v>0.98540000000000005</v>
      </c>
      <c r="K2243" s="4">
        <v>4252.88</v>
      </c>
    </row>
    <row r="2244" spans="1:11">
      <c r="A2244" s="6">
        <v>2019</v>
      </c>
      <c r="B2244" t="s">
        <v>120</v>
      </c>
      <c r="C2244" t="s">
        <v>121</v>
      </c>
      <c r="D2244" t="s">
        <v>27</v>
      </c>
      <c r="E2244" t="s">
        <v>26</v>
      </c>
      <c r="F2244" s="4">
        <v>4134</v>
      </c>
      <c r="G2244" s="5">
        <v>2861</v>
      </c>
      <c r="H2244" s="3">
        <v>1E-4</v>
      </c>
      <c r="I2244" s="3">
        <v>1E-4</v>
      </c>
      <c r="J2244" s="3">
        <v>0.98540000000000005</v>
      </c>
      <c r="K2244" s="4">
        <v>4195.04</v>
      </c>
    </row>
    <row r="2245" spans="1:11">
      <c r="A2245" s="6">
        <v>2019</v>
      </c>
      <c r="B2245" t="s">
        <v>120</v>
      </c>
      <c r="C2245" t="s">
        <v>121</v>
      </c>
      <c r="D2245" t="s">
        <v>30</v>
      </c>
      <c r="E2245" t="s">
        <v>19</v>
      </c>
      <c r="F2245" s="4">
        <v>920</v>
      </c>
      <c r="G2245" s="6">
        <v>304</v>
      </c>
      <c r="H2245" s="3">
        <v>0</v>
      </c>
      <c r="I2245" s="3">
        <v>0</v>
      </c>
      <c r="J2245" s="3">
        <v>0.98540000000000005</v>
      </c>
      <c r="K2245" s="4">
        <v>933.58</v>
      </c>
    </row>
    <row r="2246" spans="1:11">
      <c r="A2246" s="6">
        <v>2019</v>
      </c>
      <c r="B2246" t="s">
        <v>120</v>
      </c>
      <c r="C2246" t="s">
        <v>121</v>
      </c>
      <c r="D2246" t="s">
        <v>29</v>
      </c>
      <c r="E2246" t="s">
        <v>19</v>
      </c>
      <c r="F2246" s="4">
        <v>121</v>
      </c>
      <c r="G2246" s="6">
        <v>314</v>
      </c>
      <c r="H2246" s="3">
        <v>0</v>
      </c>
      <c r="I2246" s="3">
        <v>0</v>
      </c>
      <c r="J2246" s="3">
        <v>0.98540000000000005</v>
      </c>
      <c r="K2246" s="4">
        <v>122.79</v>
      </c>
    </row>
    <row r="2247" spans="1:11">
      <c r="A2247" s="6">
        <v>2019</v>
      </c>
      <c r="B2247" t="s">
        <v>120</v>
      </c>
      <c r="C2247" t="s">
        <v>121</v>
      </c>
      <c r="D2247" t="s">
        <v>28</v>
      </c>
      <c r="E2247" t="s">
        <v>24</v>
      </c>
      <c r="F2247" s="4">
        <v>104</v>
      </c>
      <c r="G2247" s="6">
        <v>115</v>
      </c>
      <c r="H2247" s="3">
        <v>0</v>
      </c>
      <c r="I2247" s="3">
        <v>0</v>
      </c>
      <c r="J2247" s="3">
        <v>0.98540000000000005</v>
      </c>
      <c r="K2247" s="4">
        <v>105.54</v>
      </c>
    </row>
    <row r="2248" spans="1:11">
      <c r="A2248" s="6">
        <v>2019</v>
      </c>
      <c r="B2248" t="s">
        <v>120</v>
      </c>
      <c r="C2248" t="s">
        <v>121</v>
      </c>
      <c r="D2248" t="s">
        <v>85</v>
      </c>
      <c r="E2248" t="s">
        <v>21</v>
      </c>
      <c r="F2248" s="4">
        <v>98</v>
      </c>
      <c r="G2248" s="6">
        <v>102</v>
      </c>
      <c r="H2248" s="3">
        <v>1.9E-3</v>
      </c>
      <c r="I2248" s="3">
        <v>1.29E-2</v>
      </c>
      <c r="J2248" s="3">
        <v>0.98540000000000005</v>
      </c>
      <c r="K2248" s="4">
        <v>99.45</v>
      </c>
    </row>
    <row r="2249" spans="1:11">
      <c r="A2249" s="6">
        <v>2019</v>
      </c>
      <c r="B2249" t="s">
        <v>120</v>
      </c>
      <c r="C2249" t="s">
        <v>121</v>
      </c>
      <c r="D2249" t="s">
        <v>34</v>
      </c>
      <c r="E2249" t="s">
        <v>21</v>
      </c>
      <c r="F2249" s="4">
        <v>46</v>
      </c>
      <c r="G2249" s="6">
        <v>46</v>
      </c>
      <c r="H2249" s="3">
        <v>2.7000000000000001E-3</v>
      </c>
      <c r="I2249" s="3">
        <v>2.7000000000000001E-3</v>
      </c>
      <c r="J2249" s="3">
        <v>0.98540000000000005</v>
      </c>
      <c r="K2249" s="4">
        <v>46.68</v>
      </c>
    </row>
    <row r="2250" spans="1:11">
      <c r="A2250" s="6">
        <v>2019</v>
      </c>
      <c r="B2250" t="s">
        <v>120</v>
      </c>
      <c r="C2250" t="s">
        <v>121</v>
      </c>
      <c r="D2250" t="s">
        <v>31</v>
      </c>
      <c r="E2250" t="s">
        <v>24</v>
      </c>
      <c r="F2250" s="4">
        <v>45</v>
      </c>
      <c r="G2250" s="6">
        <v>10</v>
      </c>
      <c r="H2250" s="3">
        <v>2.0000000000000001E-4</v>
      </c>
      <c r="I2250" s="3">
        <v>2.0000000000000001E-4</v>
      </c>
      <c r="J2250" s="3">
        <v>0.98540000000000005</v>
      </c>
      <c r="K2250" s="4">
        <v>45.66</v>
      </c>
    </row>
    <row r="2251" spans="1:11">
      <c r="A2251" s="6">
        <v>2019</v>
      </c>
      <c r="B2251" t="s">
        <v>120</v>
      </c>
      <c r="C2251" t="s">
        <v>121</v>
      </c>
      <c r="D2251" t="s">
        <v>64</v>
      </c>
      <c r="E2251" t="s">
        <v>50</v>
      </c>
      <c r="F2251" s="4">
        <v>36</v>
      </c>
      <c r="G2251" s="6">
        <v>36</v>
      </c>
      <c r="H2251" s="3">
        <v>1E-4</v>
      </c>
      <c r="I2251" s="3">
        <v>0</v>
      </c>
      <c r="J2251" s="3">
        <v>0.98540000000000005</v>
      </c>
      <c r="K2251" s="4">
        <v>36.53</v>
      </c>
    </row>
    <row r="2252" spans="1:11">
      <c r="A2252" s="6">
        <v>2019</v>
      </c>
      <c r="B2252" t="s">
        <v>120</v>
      </c>
      <c r="C2252" t="s">
        <v>121</v>
      </c>
      <c r="D2252" t="s">
        <v>52</v>
      </c>
      <c r="E2252" t="s">
        <v>53</v>
      </c>
      <c r="F2252" s="4">
        <v>33</v>
      </c>
      <c r="G2252" s="6">
        <v>51</v>
      </c>
      <c r="H2252" s="3">
        <v>0</v>
      </c>
      <c r="I2252" s="3">
        <v>1E-4</v>
      </c>
      <c r="J2252" s="3">
        <v>0.98540000000000005</v>
      </c>
      <c r="K2252" s="4">
        <v>33.49</v>
      </c>
    </row>
    <row r="2253" spans="1:11">
      <c r="A2253" s="6">
        <v>2019</v>
      </c>
      <c r="B2253" t="s">
        <v>120</v>
      </c>
      <c r="C2253" t="s">
        <v>121</v>
      </c>
      <c r="D2253" t="s">
        <v>49</v>
      </c>
      <c r="E2253" t="s">
        <v>50</v>
      </c>
      <c r="F2253" s="4">
        <v>27</v>
      </c>
      <c r="G2253" s="6">
        <v>6</v>
      </c>
      <c r="H2253" s="3">
        <v>1E-4</v>
      </c>
      <c r="I2253" s="3">
        <v>1E-4</v>
      </c>
      <c r="J2253" s="3">
        <v>0.98540000000000005</v>
      </c>
      <c r="K2253" s="4">
        <v>27.4</v>
      </c>
    </row>
    <row r="2254" spans="1:11">
      <c r="A2254" s="6">
        <v>2019</v>
      </c>
      <c r="B2254" t="s">
        <v>120</v>
      </c>
      <c r="C2254" t="s">
        <v>121</v>
      </c>
      <c r="D2254" t="s">
        <v>44</v>
      </c>
      <c r="E2254" t="s">
        <v>26</v>
      </c>
      <c r="F2254" s="4">
        <v>25</v>
      </c>
      <c r="G2254" s="6">
        <v>44</v>
      </c>
      <c r="H2254" s="3">
        <v>0</v>
      </c>
      <c r="I2254" s="3">
        <v>0</v>
      </c>
      <c r="J2254" s="3">
        <v>0.98540000000000005</v>
      </c>
      <c r="K2254" s="4">
        <v>25.37</v>
      </c>
    </row>
    <row r="2255" spans="1:11">
      <c r="A2255" s="6">
        <v>2019</v>
      </c>
      <c r="B2255" t="s">
        <v>120</v>
      </c>
      <c r="C2255" t="s">
        <v>121</v>
      </c>
      <c r="D2255" t="s">
        <v>33</v>
      </c>
      <c r="E2255" t="s">
        <v>21</v>
      </c>
      <c r="F2255" s="4">
        <v>25</v>
      </c>
      <c r="G2255" s="6">
        <v>28</v>
      </c>
      <c r="H2255" s="3">
        <v>5.9999999999999995E-4</v>
      </c>
      <c r="I2255" s="3">
        <v>5.0000000000000001E-4</v>
      </c>
      <c r="J2255" s="3">
        <v>0.98540000000000005</v>
      </c>
      <c r="K2255" s="4">
        <v>25.37</v>
      </c>
    </row>
    <row r="2256" spans="1:11">
      <c r="A2256" s="6">
        <v>2019</v>
      </c>
      <c r="B2256" t="s">
        <v>120</v>
      </c>
      <c r="C2256" t="s">
        <v>121</v>
      </c>
      <c r="D2256" t="s">
        <v>46</v>
      </c>
      <c r="E2256" t="s">
        <v>40</v>
      </c>
      <c r="F2256" s="4">
        <v>22</v>
      </c>
      <c r="G2256" s="6">
        <v>33</v>
      </c>
      <c r="H2256" s="3">
        <v>0</v>
      </c>
      <c r="I2256" s="3">
        <v>0</v>
      </c>
      <c r="J2256" s="3">
        <v>0.98540000000000005</v>
      </c>
      <c r="K2256" s="4">
        <v>22.32</v>
      </c>
    </row>
    <row r="2257" spans="1:11">
      <c r="A2257" s="6">
        <v>2019</v>
      </c>
      <c r="B2257" t="s">
        <v>120</v>
      </c>
      <c r="C2257" t="s">
        <v>121</v>
      </c>
      <c r="D2257" t="s">
        <v>39</v>
      </c>
      <c r="E2257" t="s">
        <v>40</v>
      </c>
      <c r="F2257" s="4">
        <v>19</v>
      </c>
      <c r="G2257" s="6">
        <v>32</v>
      </c>
      <c r="H2257" s="3">
        <v>0</v>
      </c>
      <c r="I2257" s="3">
        <v>0</v>
      </c>
      <c r="J2257" s="3">
        <v>0.98540000000000005</v>
      </c>
      <c r="K2257" s="4">
        <v>19.28</v>
      </c>
    </row>
    <row r="2258" spans="1:11">
      <c r="A2258" s="6">
        <v>2019</v>
      </c>
      <c r="B2258" t="s">
        <v>120</v>
      </c>
      <c r="C2258" t="s">
        <v>121</v>
      </c>
      <c r="D2258" t="s">
        <v>42</v>
      </c>
      <c r="E2258" t="s">
        <v>43</v>
      </c>
      <c r="F2258" s="4">
        <v>14</v>
      </c>
      <c r="G2258" s="6">
        <v>8</v>
      </c>
      <c r="H2258" s="3">
        <v>1E-4</v>
      </c>
      <c r="I2258" s="3">
        <v>1E-4</v>
      </c>
      <c r="J2258" s="3">
        <v>0.98540000000000005</v>
      </c>
      <c r="K2258" s="4">
        <v>14.21</v>
      </c>
    </row>
    <row r="2259" spans="1:11">
      <c r="A2259" s="6">
        <v>2019</v>
      </c>
      <c r="B2259" t="s">
        <v>120</v>
      </c>
      <c r="C2259" t="s">
        <v>121</v>
      </c>
      <c r="D2259" t="s">
        <v>37</v>
      </c>
      <c r="E2259" t="s">
        <v>38</v>
      </c>
      <c r="F2259" s="4">
        <v>13</v>
      </c>
      <c r="G2259" s="6">
        <v>8</v>
      </c>
      <c r="H2259" s="3">
        <v>0</v>
      </c>
      <c r="I2259" s="3">
        <v>0</v>
      </c>
      <c r="J2259" s="3">
        <v>0.98540000000000005</v>
      </c>
      <c r="K2259" s="4">
        <v>13.19</v>
      </c>
    </row>
    <row r="2260" spans="1:11">
      <c r="A2260" s="6">
        <v>2019</v>
      </c>
      <c r="B2260" t="s">
        <v>120</v>
      </c>
      <c r="C2260" t="s">
        <v>121</v>
      </c>
      <c r="D2260" t="s">
        <v>35</v>
      </c>
      <c r="E2260" t="s">
        <v>36</v>
      </c>
      <c r="F2260" s="4">
        <v>10</v>
      </c>
      <c r="G2260" s="6">
        <v>7</v>
      </c>
      <c r="H2260" s="3">
        <v>5.9999999999999995E-4</v>
      </c>
      <c r="I2260" s="3">
        <v>8.9999999999999998E-4</v>
      </c>
      <c r="J2260" s="3">
        <v>0.98540000000000005</v>
      </c>
      <c r="K2260" s="4">
        <v>10.15</v>
      </c>
    </row>
    <row r="2261" spans="1:11">
      <c r="A2261" s="6">
        <v>2019</v>
      </c>
      <c r="B2261" t="s">
        <v>120</v>
      </c>
      <c r="C2261" t="s">
        <v>121</v>
      </c>
      <c r="D2261" t="s">
        <v>41</v>
      </c>
      <c r="E2261" t="s">
        <v>26</v>
      </c>
      <c r="F2261" s="4">
        <v>6</v>
      </c>
      <c r="G2261" s="6">
        <v>14</v>
      </c>
      <c r="H2261" s="3">
        <v>0</v>
      </c>
      <c r="I2261" s="3">
        <v>0</v>
      </c>
      <c r="J2261" s="3">
        <v>0.98540000000000005</v>
      </c>
      <c r="K2261" s="4">
        <v>6.09</v>
      </c>
    </row>
    <row r="2262" spans="1:11">
      <c r="A2262" s="6">
        <v>2019</v>
      </c>
      <c r="B2262" t="s">
        <v>120</v>
      </c>
      <c r="C2262" t="s">
        <v>121</v>
      </c>
      <c r="D2262" t="s">
        <v>51</v>
      </c>
      <c r="E2262" t="s">
        <v>21</v>
      </c>
      <c r="F2262" s="4">
        <v>4</v>
      </c>
      <c r="G2262" s="6">
        <v>3</v>
      </c>
      <c r="H2262" s="3">
        <v>0</v>
      </c>
      <c r="I2262" s="3">
        <v>0</v>
      </c>
      <c r="J2262" s="3">
        <v>0.98540000000000005</v>
      </c>
      <c r="K2262" s="4">
        <v>4.0599999999999996</v>
      </c>
    </row>
    <row r="2263" spans="1:11">
      <c r="A2263" s="6">
        <v>2019</v>
      </c>
      <c r="B2263" t="s">
        <v>120</v>
      </c>
      <c r="C2263" t="s">
        <v>121</v>
      </c>
      <c r="D2263" t="s">
        <v>60</v>
      </c>
      <c r="E2263" t="s">
        <v>43</v>
      </c>
      <c r="F2263" s="4">
        <v>2</v>
      </c>
      <c r="G2263" s="6">
        <v>1</v>
      </c>
      <c r="H2263" s="3">
        <v>0</v>
      </c>
      <c r="I2263" s="3">
        <v>0</v>
      </c>
      <c r="J2263" s="3">
        <v>0.98540000000000005</v>
      </c>
      <c r="K2263" s="4">
        <v>2.0299999999999998</v>
      </c>
    </row>
    <row r="2264" spans="1:11">
      <c r="A2264" s="6">
        <v>2019</v>
      </c>
      <c r="B2264" t="s">
        <v>120</v>
      </c>
      <c r="C2264" t="s">
        <v>121</v>
      </c>
      <c r="D2264" t="s">
        <v>67</v>
      </c>
      <c r="E2264" t="s">
        <v>68</v>
      </c>
      <c r="F2264" s="4">
        <v>2</v>
      </c>
      <c r="G2264" s="6">
        <v>7</v>
      </c>
      <c r="H2264" s="3">
        <v>0</v>
      </c>
      <c r="I2264" s="3">
        <v>0</v>
      </c>
      <c r="J2264" s="3">
        <v>0.98540000000000005</v>
      </c>
      <c r="K2264" s="4">
        <v>2.0299999999999998</v>
      </c>
    </row>
    <row r="2265" spans="1:11">
      <c r="A2265" s="6">
        <v>2019</v>
      </c>
      <c r="B2265" t="s">
        <v>120</v>
      </c>
      <c r="C2265" t="s">
        <v>121</v>
      </c>
      <c r="D2265" t="s">
        <v>56</v>
      </c>
      <c r="E2265" t="s">
        <v>57</v>
      </c>
      <c r="F2265" s="4">
        <v>1</v>
      </c>
      <c r="G2265" s="6">
        <v>3</v>
      </c>
      <c r="H2265" s="3">
        <v>0</v>
      </c>
      <c r="I2265" s="3">
        <v>0</v>
      </c>
      <c r="J2265" s="3">
        <v>0.98540000000000005</v>
      </c>
      <c r="K2265" s="4">
        <v>1.01</v>
      </c>
    </row>
    <row r="2266" spans="1:11">
      <c r="A2266" s="6">
        <v>2019</v>
      </c>
      <c r="B2266" t="s">
        <v>122</v>
      </c>
      <c r="C2266" t="s">
        <v>123</v>
      </c>
      <c r="D2266" t="s">
        <v>60</v>
      </c>
      <c r="E2266" t="s">
        <v>43</v>
      </c>
      <c r="F2266" s="4">
        <v>120577</v>
      </c>
      <c r="G2266" s="5">
        <v>29767</v>
      </c>
      <c r="H2266" s="3">
        <v>2.23E-2</v>
      </c>
      <c r="I2266" s="3">
        <v>2.1000000000000001E-2</v>
      </c>
      <c r="J2266" s="3">
        <v>0.98540000000000005</v>
      </c>
      <c r="K2266" s="4">
        <v>122357.4</v>
      </c>
    </row>
    <row r="2267" spans="1:11">
      <c r="A2267" s="6">
        <v>2019</v>
      </c>
      <c r="B2267" t="s">
        <v>122</v>
      </c>
      <c r="C2267" t="s">
        <v>123</v>
      </c>
      <c r="D2267" t="s">
        <v>27</v>
      </c>
      <c r="E2267" t="s">
        <v>26</v>
      </c>
      <c r="F2267" s="4">
        <v>117231</v>
      </c>
      <c r="G2267" s="5">
        <v>71868</v>
      </c>
      <c r="H2267" s="3">
        <v>2.8000000000000004E-3</v>
      </c>
      <c r="I2267" s="3">
        <v>2.7000000000000001E-3</v>
      </c>
      <c r="J2267" s="3">
        <v>0.98540000000000005</v>
      </c>
      <c r="K2267" s="4">
        <v>118961.99</v>
      </c>
    </row>
    <row r="2268" spans="1:11">
      <c r="A2268" s="6">
        <v>2019</v>
      </c>
      <c r="B2268" t="s">
        <v>122</v>
      </c>
      <c r="C2268" t="s">
        <v>123</v>
      </c>
      <c r="D2268" t="s">
        <v>30</v>
      </c>
      <c r="E2268" t="s">
        <v>19</v>
      </c>
      <c r="F2268" s="4">
        <v>90729</v>
      </c>
      <c r="G2268" s="5">
        <v>36175</v>
      </c>
      <c r="H2268" s="3">
        <v>3.7000000000000002E-3</v>
      </c>
      <c r="I2268" s="3">
        <v>4.5000000000000005E-3</v>
      </c>
      <c r="J2268" s="3">
        <v>0.98540000000000005</v>
      </c>
      <c r="K2268" s="4">
        <v>92068.67</v>
      </c>
    </row>
    <row r="2269" spans="1:11">
      <c r="A2269" s="6">
        <v>2019</v>
      </c>
      <c r="B2269" t="s">
        <v>122</v>
      </c>
      <c r="C2269" t="s">
        <v>123</v>
      </c>
      <c r="D2269" t="s">
        <v>46</v>
      </c>
      <c r="E2269" t="s">
        <v>40</v>
      </c>
      <c r="F2269" s="4">
        <v>54710</v>
      </c>
      <c r="G2269" s="5">
        <v>99379</v>
      </c>
      <c r="H2269" s="3">
        <v>6.4000000000000003E-3</v>
      </c>
      <c r="I2269" s="3">
        <v>8.8000000000000005E-3</v>
      </c>
      <c r="J2269" s="3">
        <v>0.98540000000000005</v>
      </c>
      <c r="K2269" s="4">
        <v>55517.83</v>
      </c>
    </row>
    <row r="2270" spans="1:11">
      <c r="A2270" s="6">
        <v>2019</v>
      </c>
      <c r="B2270" t="s">
        <v>122</v>
      </c>
      <c r="C2270" t="s">
        <v>123</v>
      </c>
      <c r="D2270" t="s">
        <v>28</v>
      </c>
      <c r="E2270" t="s">
        <v>24</v>
      </c>
      <c r="F2270" s="4">
        <v>48622</v>
      </c>
      <c r="G2270" s="5">
        <v>58478</v>
      </c>
      <c r="H2270" s="3">
        <v>3.8E-3</v>
      </c>
      <c r="I2270" s="3">
        <v>3.9000000000000003E-3</v>
      </c>
      <c r="J2270" s="3">
        <v>0.98540000000000005</v>
      </c>
      <c r="K2270" s="4">
        <v>49339.93</v>
      </c>
    </row>
    <row r="2271" spans="1:11">
      <c r="A2271" s="6">
        <v>2019</v>
      </c>
      <c r="B2271" t="s">
        <v>122</v>
      </c>
      <c r="C2271" t="s">
        <v>123</v>
      </c>
      <c r="D2271" t="s">
        <v>37</v>
      </c>
      <c r="E2271" t="s">
        <v>38</v>
      </c>
      <c r="F2271" s="4">
        <v>37070</v>
      </c>
      <c r="G2271" s="5">
        <v>45632</v>
      </c>
      <c r="H2271" s="3">
        <v>2.8000000000000004E-3</v>
      </c>
      <c r="I2271" s="3">
        <v>4.5000000000000005E-3</v>
      </c>
      <c r="J2271" s="3">
        <v>0.98540000000000005</v>
      </c>
      <c r="K2271" s="4">
        <v>37617.360000000001</v>
      </c>
    </row>
    <row r="2272" spans="1:11">
      <c r="A2272" s="6">
        <v>2019</v>
      </c>
      <c r="B2272" t="s">
        <v>122</v>
      </c>
      <c r="C2272" t="s">
        <v>123</v>
      </c>
      <c r="D2272" t="s">
        <v>29</v>
      </c>
      <c r="E2272" t="s">
        <v>19</v>
      </c>
      <c r="F2272" s="4">
        <v>36989</v>
      </c>
      <c r="G2272" s="5">
        <v>50667</v>
      </c>
      <c r="H2272" s="3">
        <v>5.1000000000000004E-3</v>
      </c>
      <c r="I2272" s="3">
        <v>4.6999999999999993E-3</v>
      </c>
      <c r="J2272" s="3">
        <v>0.98540000000000005</v>
      </c>
      <c r="K2272" s="4">
        <v>37535.17</v>
      </c>
    </row>
    <row r="2273" spans="1:11">
      <c r="A2273" s="6">
        <v>2019</v>
      </c>
      <c r="B2273" t="s">
        <v>122</v>
      </c>
      <c r="C2273" t="s">
        <v>123</v>
      </c>
      <c r="D2273" t="s">
        <v>56</v>
      </c>
      <c r="E2273" t="s">
        <v>57</v>
      </c>
      <c r="F2273" s="4">
        <v>35687</v>
      </c>
      <c r="G2273" s="5">
        <v>61328</v>
      </c>
      <c r="H2273" s="3">
        <v>5.6000000000000008E-3</v>
      </c>
      <c r="I2273" s="3">
        <v>3.3E-3</v>
      </c>
      <c r="J2273" s="3">
        <v>0.98540000000000005</v>
      </c>
      <c r="K2273" s="4">
        <v>36213.94</v>
      </c>
    </row>
    <row r="2274" spans="1:11">
      <c r="A2274" s="6">
        <v>2019</v>
      </c>
      <c r="B2274" t="s">
        <v>122</v>
      </c>
      <c r="C2274" t="s">
        <v>123</v>
      </c>
      <c r="D2274" t="s">
        <v>16</v>
      </c>
      <c r="E2274" t="s">
        <v>17</v>
      </c>
      <c r="F2274" s="4">
        <v>18839</v>
      </c>
      <c r="G2274" s="5">
        <v>2118</v>
      </c>
      <c r="H2274" s="3">
        <v>0</v>
      </c>
      <c r="I2274" s="3">
        <v>0</v>
      </c>
      <c r="J2274" s="3">
        <v>0.98540000000000005</v>
      </c>
      <c r="K2274" s="4">
        <v>19117.169999999998</v>
      </c>
    </row>
    <row r="2275" spans="1:11">
      <c r="A2275" s="6">
        <v>2019</v>
      </c>
      <c r="B2275" t="s">
        <v>122</v>
      </c>
      <c r="C2275" t="s">
        <v>123</v>
      </c>
      <c r="D2275" t="s">
        <v>44</v>
      </c>
      <c r="E2275" t="s">
        <v>26</v>
      </c>
      <c r="F2275" s="4">
        <v>10996</v>
      </c>
      <c r="G2275" s="5">
        <v>14607</v>
      </c>
      <c r="H2275" s="3">
        <v>1.9E-3</v>
      </c>
      <c r="I2275" s="3">
        <v>2E-3</v>
      </c>
      <c r="J2275" s="3">
        <v>0.98540000000000005</v>
      </c>
      <c r="K2275" s="4">
        <v>11158.36</v>
      </c>
    </row>
    <row r="2276" spans="1:11">
      <c r="A2276" s="6">
        <v>2019</v>
      </c>
      <c r="B2276" t="s">
        <v>122</v>
      </c>
      <c r="C2276" t="s">
        <v>123</v>
      </c>
      <c r="D2276" t="s">
        <v>23</v>
      </c>
      <c r="E2276" t="s">
        <v>24</v>
      </c>
      <c r="F2276" s="4">
        <v>9939</v>
      </c>
      <c r="G2276" s="5">
        <v>1666</v>
      </c>
      <c r="H2276" s="3">
        <v>1E-4</v>
      </c>
      <c r="I2276" s="3">
        <v>1E-4</v>
      </c>
      <c r="J2276" s="3">
        <v>0.98540000000000005</v>
      </c>
      <c r="K2276" s="4">
        <v>10085.76</v>
      </c>
    </row>
    <row r="2277" spans="1:11">
      <c r="A2277" s="6">
        <v>2019</v>
      </c>
      <c r="B2277" t="s">
        <v>122</v>
      </c>
      <c r="C2277" t="s">
        <v>123</v>
      </c>
      <c r="D2277" t="s">
        <v>15</v>
      </c>
      <c r="F2277" s="4">
        <v>8400</v>
      </c>
      <c r="G2277" s="5">
        <v>9728</v>
      </c>
      <c r="J2277" s="3">
        <v>0.98540000000000005</v>
      </c>
      <c r="K2277" s="4">
        <v>8524.0300000000007</v>
      </c>
    </row>
    <row r="2278" spans="1:11">
      <c r="A2278" s="6">
        <v>2019</v>
      </c>
      <c r="B2278" t="s">
        <v>122</v>
      </c>
      <c r="C2278" t="s">
        <v>123</v>
      </c>
      <c r="D2278" t="s">
        <v>18</v>
      </c>
      <c r="E2278" t="s">
        <v>19</v>
      </c>
      <c r="F2278" s="4">
        <v>7987</v>
      </c>
      <c r="G2278" s="5">
        <v>2248</v>
      </c>
      <c r="H2278" s="3">
        <v>8.9999999999999998E-4</v>
      </c>
      <c r="I2278" s="3">
        <v>8.0000000000000004E-4</v>
      </c>
      <c r="J2278" s="3">
        <v>0.98540000000000005</v>
      </c>
      <c r="K2278" s="4">
        <v>8104.93</v>
      </c>
    </row>
    <row r="2279" spans="1:11">
      <c r="A2279" s="6">
        <v>2019</v>
      </c>
      <c r="B2279" t="s">
        <v>122</v>
      </c>
      <c r="C2279" t="s">
        <v>123</v>
      </c>
      <c r="D2279" t="s">
        <v>25</v>
      </c>
      <c r="E2279" t="s">
        <v>26</v>
      </c>
      <c r="F2279" s="4">
        <v>5005</v>
      </c>
      <c r="G2279" s="5">
        <v>12520</v>
      </c>
      <c r="H2279" s="3">
        <v>2.0000000000000001E-4</v>
      </c>
      <c r="I2279" s="3">
        <v>2.0000000000000001E-4</v>
      </c>
      <c r="J2279" s="3">
        <v>0.98540000000000005</v>
      </c>
      <c r="K2279" s="4">
        <v>5078.8999999999996</v>
      </c>
    </row>
    <row r="2280" spans="1:11">
      <c r="A2280" s="6">
        <v>2019</v>
      </c>
      <c r="B2280" t="s">
        <v>122</v>
      </c>
      <c r="C2280" t="s">
        <v>123</v>
      </c>
      <c r="D2280" t="s">
        <v>67</v>
      </c>
      <c r="E2280" t="s">
        <v>68</v>
      </c>
      <c r="F2280" s="4">
        <v>2658</v>
      </c>
      <c r="G2280" s="5">
        <v>13558</v>
      </c>
      <c r="H2280" s="3">
        <v>8.9999999999999998E-4</v>
      </c>
      <c r="I2280" s="3">
        <v>8.9999999999999998E-4</v>
      </c>
      <c r="J2280" s="3">
        <v>0.98540000000000005</v>
      </c>
      <c r="K2280" s="4">
        <v>2697.25</v>
      </c>
    </row>
    <row r="2281" spans="1:11">
      <c r="A2281" s="6">
        <v>2019</v>
      </c>
      <c r="B2281" t="s">
        <v>122</v>
      </c>
      <c r="C2281" t="s">
        <v>123</v>
      </c>
      <c r="D2281" t="s">
        <v>52</v>
      </c>
      <c r="E2281" t="s">
        <v>53</v>
      </c>
      <c r="F2281" s="4">
        <v>1441</v>
      </c>
      <c r="G2281" s="5">
        <v>1655</v>
      </c>
      <c r="H2281" s="3">
        <v>1.4000000000000002E-3</v>
      </c>
      <c r="I2281" s="3">
        <v>1.7000000000000001E-3</v>
      </c>
      <c r="J2281" s="3">
        <v>0.98540000000000005</v>
      </c>
      <c r="K2281" s="4">
        <v>1462.28</v>
      </c>
    </row>
    <row r="2282" spans="1:11">
      <c r="A2282" s="6">
        <v>2019</v>
      </c>
      <c r="B2282" t="s">
        <v>122</v>
      </c>
      <c r="C2282" t="s">
        <v>123</v>
      </c>
      <c r="D2282" t="s">
        <v>64</v>
      </c>
      <c r="E2282" t="s">
        <v>50</v>
      </c>
      <c r="F2282" s="4">
        <v>648</v>
      </c>
      <c r="G2282" s="6">
        <v>872</v>
      </c>
      <c r="H2282" s="3">
        <v>1E-3</v>
      </c>
      <c r="I2282" s="3">
        <v>1.1999999999999999E-3</v>
      </c>
      <c r="J2282" s="3">
        <v>0.98540000000000005</v>
      </c>
      <c r="K2282" s="4">
        <v>657.57</v>
      </c>
    </row>
    <row r="2283" spans="1:11">
      <c r="A2283" s="6">
        <v>2019</v>
      </c>
      <c r="B2283" t="s">
        <v>122</v>
      </c>
      <c r="C2283" t="s">
        <v>123</v>
      </c>
      <c r="D2283" t="s">
        <v>39</v>
      </c>
      <c r="E2283" t="s">
        <v>40</v>
      </c>
      <c r="F2283" s="4">
        <v>517</v>
      </c>
      <c r="G2283" s="5">
        <v>1438</v>
      </c>
      <c r="H2283" s="3">
        <v>1.2999999999999999E-3</v>
      </c>
      <c r="I2283" s="3">
        <v>1.5E-3</v>
      </c>
      <c r="J2283" s="3">
        <v>0.98540000000000005</v>
      </c>
      <c r="K2283" s="4">
        <v>524.63</v>
      </c>
    </row>
    <row r="2284" spans="1:11">
      <c r="A2284" s="6">
        <v>2019</v>
      </c>
      <c r="B2284" t="s">
        <v>122</v>
      </c>
      <c r="C2284" t="s">
        <v>123</v>
      </c>
      <c r="D2284" t="s">
        <v>58</v>
      </c>
      <c r="E2284" t="s">
        <v>59</v>
      </c>
      <c r="F2284" s="4">
        <v>243</v>
      </c>
      <c r="G2284" s="6">
        <v>75</v>
      </c>
      <c r="H2284" s="3">
        <v>1E-4</v>
      </c>
      <c r="I2284" s="3">
        <v>1E-4</v>
      </c>
      <c r="J2284" s="3">
        <v>0.98540000000000005</v>
      </c>
      <c r="K2284" s="4">
        <v>246.59</v>
      </c>
    </row>
    <row r="2285" spans="1:11">
      <c r="A2285" s="6">
        <v>2019</v>
      </c>
      <c r="B2285" t="s">
        <v>122</v>
      </c>
      <c r="C2285" t="s">
        <v>123</v>
      </c>
      <c r="D2285" t="s">
        <v>33</v>
      </c>
      <c r="E2285" t="s">
        <v>21</v>
      </c>
      <c r="F2285" s="4">
        <v>117</v>
      </c>
      <c r="G2285" s="6">
        <v>140</v>
      </c>
      <c r="H2285" s="3">
        <v>2.5999999999999999E-3</v>
      </c>
      <c r="I2285" s="3">
        <v>2.5000000000000001E-3</v>
      </c>
      <c r="J2285" s="3">
        <v>0.98540000000000005</v>
      </c>
      <c r="K2285" s="4">
        <v>118.73</v>
      </c>
    </row>
    <row r="2286" spans="1:11">
      <c r="A2286" s="6">
        <v>2019</v>
      </c>
      <c r="B2286" t="s">
        <v>122</v>
      </c>
      <c r="C2286" t="s">
        <v>123</v>
      </c>
      <c r="D2286" t="s">
        <v>34</v>
      </c>
      <c r="E2286" t="s">
        <v>21</v>
      </c>
      <c r="F2286" s="4">
        <v>65</v>
      </c>
      <c r="G2286" s="6">
        <v>65</v>
      </c>
      <c r="H2286" s="3">
        <v>3.9000000000000003E-3</v>
      </c>
      <c r="I2286" s="3">
        <v>3.9000000000000003E-3</v>
      </c>
      <c r="J2286" s="3">
        <v>0.98540000000000005</v>
      </c>
      <c r="K2286" s="4">
        <v>65.959999999999994</v>
      </c>
    </row>
    <row r="2287" spans="1:11">
      <c r="A2287" s="6">
        <v>2019</v>
      </c>
      <c r="B2287" t="s">
        <v>122</v>
      </c>
      <c r="C2287" t="s">
        <v>123</v>
      </c>
      <c r="D2287" t="s">
        <v>41</v>
      </c>
      <c r="E2287" t="s">
        <v>26</v>
      </c>
      <c r="F2287" s="4">
        <v>60</v>
      </c>
      <c r="G2287" s="6">
        <v>132</v>
      </c>
      <c r="H2287" s="3">
        <v>0</v>
      </c>
      <c r="I2287" s="3">
        <v>0</v>
      </c>
      <c r="J2287" s="3">
        <v>0.98540000000000005</v>
      </c>
      <c r="K2287" s="4">
        <v>60.89</v>
      </c>
    </row>
    <row r="2288" spans="1:11">
      <c r="A2288" s="6">
        <v>2019</v>
      </c>
      <c r="B2288" t="s">
        <v>122</v>
      </c>
      <c r="C2288" t="s">
        <v>123</v>
      </c>
      <c r="D2288" t="s">
        <v>65</v>
      </c>
      <c r="E2288" t="s">
        <v>59</v>
      </c>
      <c r="F2288" s="4">
        <v>51</v>
      </c>
      <c r="G2288" s="6">
        <v>69</v>
      </c>
      <c r="H2288" s="3">
        <v>0</v>
      </c>
      <c r="I2288" s="3">
        <v>0</v>
      </c>
      <c r="J2288" s="3">
        <v>0.98540000000000005</v>
      </c>
      <c r="K2288" s="4">
        <v>51.75</v>
      </c>
    </row>
    <row r="2289" spans="1:11">
      <c r="A2289" s="6">
        <v>2019</v>
      </c>
      <c r="B2289" t="s">
        <v>122</v>
      </c>
      <c r="C2289" t="s">
        <v>123</v>
      </c>
      <c r="D2289" t="s">
        <v>42</v>
      </c>
      <c r="E2289" t="s">
        <v>43</v>
      </c>
      <c r="F2289" s="4">
        <v>41</v>
      </c>
      <c r="G2289" s="6">
        <v>17</v>
      </c>
      <c r="H2289" s="3">
        <v>2.0000000000000001E-4</v>
      </c>
      <c r="I2289" s="3">
        <v>2.9999999999999997E-4</v>
      </c>
      <c r="J2289" s="3">
        <v>0.98540000000000005</v>
      </c>
      <c r="K2289" s="4">
        <v>41.61</v>
      </c>
    </row>
    <row r="2290" spans="1:11">
      <c r="A2290" s="6">
        <v>2019</v>
      </c>
      <c r="B2290" t="s">
        <v>122</v>
      </c>
      <c r="C2290" t="s">
        <v>123</v>
      </c>
      <c r="D2290" t="s">
        <v>63</v>
      </c>
      <c r="E2290" t="s">
        <v>21</v>
      </c>
      <c r="F2290" s="4">
        <v>20</v>
      </c>
      <c r="G2290" s="6">
        <v>12</v>
      </c>
      <c r="H2290" s="3">
        <v>2.0000000000000001E-4</v>
      </c>
      <c r="I2290" s="3">
        <v>2.9999999999999997E-4</v>
      </c>
      <c r="J2290" s="3">
        <v>0.98540000000000005</v>
      </c>
      <c r="K2290" s="4">
        <v>20.3</v>
      </c>
    </row>
    <row r="2291" spans="1:11">
      <c r="A2291" s="6">
        <v>2019</v>
      </c>
      <c r="B2291" t="s">
        <v>122</v>
      </c>
      <c r="C2291" t="s">
        <v>123</v>
      </c>
      <c r="D2291" t="s">
        <v>31</v>
      </c>
      <c r="E2291" t="s">
        <v>24</v>
      </c>
      <c r="F2291" s="4">
        <v>17</v>
      </c>
      <c r="G2291" s="6">
        <v>5</v>
      </c>
      <c r="H2291" s="3">
        <v>1E-4</v>
      </c>
      <c r="I2291" s="3">
        <v>1E-4</v>
      </c>
      <c r="J2291" s="3">
        <v>0.98540000000000005</v>
      </c>
      <c r="K2291" s="4">
        <v>17.25</v>
      </c>
    </row>
    <row r="2292" spans="1:11">
      <c r="A2292" s="6">
        <v>2019</v>
      </c>
      <c r="B2292" t="s">
        <v>122</v>
      </c>
      <c r="C2292" t="s">
        <v>123</v>
      </c>
      <c r="D2292" t="s">
        <v>106</v>
      </c>
      <c r="E2292" t="s">
        <v>59</v>
      </c>
      <c r="F2292" s="4">
        <v>14</v>
      </c>
      <c r="G2292" s="6">
        <v>2</v>
      </c>
      <c r="H2292" s="3">
        <v>0</v>
      </c>
      <c r="I2292" s="3">
        <v>0</v>
      </c>
      <c r="J2292" s="3">
        <v>0.98540000000000005</v>
      </c>
      <c r="K2292" s="4">
        <v>14.21</v>
      </c>
    </row>
    <row r="2293" spans="1:11">
      <c r="A2293" s="6">
        <v>2019</v>
      </c>
      <c r="B2293" t="s">
        <v>122</v>
      </c>
      <c r="C2293" t="s">
        <v>123</v>
      </c>
      <c r="D2293" t="s">
        <v>51</v>
      </c>
      <c r="E2293" t="s">
        <v>21</v>
      </c>
      <c r="F2293" s="4">
        <v>12</v>
      </c>
      <c r="G2293" s="6">
        <v>12</v>
      </c>
      <c r="H2293" s="3">
        <v>1E-4</v>
      </c>
      <c r="I2293" s="3">
        <v>1E-4</v>
      </c>
      <c r="J2293" s="3">
        <v>0.98540000000000005</v>
      </c>
      <c r="K2293" s="4">
        <v>12.18</v>
      </c>
    </row>
    <row r="2294" spans="1:11">
      <c r="A2294" s="6">
        <v>2019</v>
      </c>
      <c r="B2294" t="s">
        <v>122</v>
      </c>
      <c r="C2294" t="s">
        <v>123</v>
      </c>
      <c r="D2294" t="s">
        <v>77</v>
      </c>
      <c r="E2294" t="s">
        <v>59</v>
      </c>
      <c r="F2294" s="4">
        <v>11</v>
      </c>
      <c r="G2294" s="6">
        <v>6</v>
      </c>
      <c r="H2294" s="3">
        <v>0</v>
      </c>
      <c r="I2294" s="3">
        <v>0</v>
      </c>
      <c r="J2294" s="3">
        <v>0.98540000000000005</v>
      </c>
      <c r="K2294" s="4">
        <v>11.16</v>
      </c>
    </row>
    <row r="2295" spans="1:11">
      <c r="A2295" s="6">
        <v>2019</v>
      </c>
      <c r="B2295" t="s">
        <v>122</v>
      </c>
      <c r="C2295" t="s">
        <v>123</v>
      </c>
      <c r="D2295" t="s">
        <v>85</v>
      </c>
      <c r="E2295" t="s">
        <v>21</v>
      </c>
      <c r="F2295" s="4">
        <v>8</v>
      </c>
      <c r="G2295" s="6">
        <v>5</v>
      </c>
      <c r="H2295" s="3">
        <v>2.0000000000000001E-4</v>
      </c>
      <c r="I2295" s="3">
        <v>5.9999999999999995E-4</v>
      </c>
      <c r="J2295" s="3">
        <v>0.98540000000000005</v>
      </c>
      <c r="K2295" s="4">
        <v>8.1199999999999992</v>
      </c>
    </row>
    <row r="2296" spans="1:11">
      <c r="A2296" s="6">
        <v>2019</v>
      </c>
      <c r="B2296" t="s">
        <v>122</v>
      </c>
      <c r="C2296" t="s">
        <v>123</v>
      </c>
      <c r="D2296" t="s">
        <v>45</v>
      </c>
      <c r="E2296" t="s">
        <v>21</v>
      </c>
      <c r="F2296" s="4">
        <v>6</v>
      </c>
      <c r="G2296" s="6">
        <v>4</v>
      </c>
      <c r="H2296" s="3">
        <v>0</v>
      </c>
      <c r="I2296" s="3">
        <v>0</v>
      </c>
      <c r="J2296" s="3">
        <v>0.98540000000000005</v>
      </c>
      <c r="K2296" s="4">
        <v>6.09</v>
      </c>
    </row>
    <row r="2297" spans="1:11">
      <c r="A2297" s="6">
        <v>2019</v>
      </c>
      <c r="B2297" t="s">
        <v>122</v>
      </c>
      <c r="C2297" t="s">
        <v>123</v>
      </c>
      <c r="D2297" t="s">
        <v>83</v>
      </c>
      <c r="E2297" t="s">
        <v>21</v>
      </c>
      <c r="F2297" s="4">
        <v>4</v>
      </c>
      <c r="G2297" s="6">
        <v>37</v>
      </c>
      <c r="H2297" s="3">
        <v>7.000000000000001E-4</v>
      </c>
      <c r="I2297" s="3">
        <v>8.0000000000000004E-4</v>
      </c>
      <c r="J2297" s="3">
        <v>0.98540000000000005</v>
      </c>
      <c r="K2297" s="4">
        <v>4.0599999999999996</v>
      </c>
    </row>
    <row r="2298" spans="1:11">
      <c r="A2298" s="6">
        <v>2019</v>
      </c>
      <c r="B2298" t="s">
        <v>122</v>
      </c>
      <c r="C2298" t="s">
        <v>123</v>
      </c>
      <c r="D2298" t="s">
        <v>66</v>
      </c>
      <c r="E2298" t="s">
        <v>59</v>
      </c>
      <c r="F2298" s="4">
        <v>4</v>
      </c>
      <c r="G2298" s="6">
        <v>4</v>
      </c>
      <c r="H2298" s="3">
        <v>0</v>
      </c>
      <c r="I2298" s="3">
        <v>0</v>
      </c>
      <c r="J2298" s="3">
        <v>0.98540000000000005</v>
      </c>
      <c r="K2298" s="4">
        <v>4.0599999999999996</v>
      </c>
    </row>
    <row r="2299" spans="1:11">
      <c r="A2299" s="6">
        <v>2019</v>
      </c>
      <c r="B2299" t="s">
        <v>122</v>
      </c>
      <c r="C2299" t="s">
        <v>123</v>
      </c>
      <c r="D2299" t="s">
        <v>70</v>
      </c>
      <c r="E2299" t="s">
        <v>21</v>
      </c>
      <c r="F2299" s="4">
        <v>3</v>
      </c>
      <c r="G2299" s="6">
        <v>2</v>
      </c>
      <c r="H2299" s="3">
        <v>1E-4</v>
      </c>
      <c r="I2299" s="3">
        <v>1E-4</v>
      </c>
      <c r="J2299" s="3">
        <v>0.98540000000000005</v>
      </c>
      <c r="K2299" s="4">
        <v>3.04</v>
      </c>
    </row>
    <row r="2300" spans="1:11">
      <c r="A2300" s="6">
        <v>2019</v>
      </c>
      <c r="B2300" t="s">
        <v>122</v>
      </c>
      <c r="C2300" t="s">
        <v>123</v>
      </c>
      <c r="D2300" t="s">
        <v>80</v>
      </c>
      <c r="E2300" t="s">
        <v>21</v>
      </c>
      <c r="F2300" s="4">
        <v>1</v>
      </c>
      <c r="G2300" s="6">
        <v>1</v>
      </c>
      <c r="H2300" s="3">
        <v>0</v>
      </c>
      <c r="I2300" s="3">
        <v>0</v>
      </c>
      <c r="J2300" s="3">
        <v>0.98540000000000005</v>
      </c>
      <c r="K2300" s="4">
        <v>1.01</v>
      </c>
    </row>
    <row r="2301" spans="1:11">
      <c r="A2301" s="6">
        <v>2019</v>
      </c>
      <c r="B2301" t="s">
        <v>122</v>
      </c>
      <c r="C2301" t="s">
        <v>123</v>
      </c>
      <c r="D2301" t="s">
        <v>102</v>
      </c>
      <c r="E2301" t="s">
        <v>59</v>
      </c>
      <c r="F2301" s="4">
        <v>1</v>
      </c>
      <c r="G2301" s="6">
        <v>1</v>
      </c>
      <c r="H2301" s="3">
        <v>0</v>
      </c>
      <c r="I2301" s="3">
        <v>0</v>
      </c>
      <c r="J2301" s="3">
        <v>0.98540000000000005</v>
      </c>
      <c r="K2301" s="4">
        <v>1.01</v>
      </c>
    </row>
    <row r="2302" spans="1:11">
      <c r="A2302" s="6">
        <v>2019</v>
      </c>
      <c r="B2302" t="s">
        <v>124</v>
      </c>
      <c r="C2302" t="s">
        <v>125</v>
      </c>
      <c r="D2302" t="s">
        <v>30</v>
      </c>
      <c r="E2302" t="s">
        <v>19</v>
      </c>
      <c r="F2302" s="4">
        <v>142957</v>
      </c>
      <c r="G2302" s="5">
        <v>56718</v>
      </c>
      <c r="H2302" s="3">
        <v>5.8999999999999999E-3</v>
      </c>
      <c r="I2302" s="3">
        <v>7.0999999999999995E-3</v>
      </c>
      <c r="J2302" s="3">
        <v>0.98540000000000005</v>
      </c>
      <c r="K2302" s="4">
        <v>145067.85</v>
      </c>
    </row>
    <row r="2303" spans="1:11">
      <c r="A2303" s="6">
        <v>2019</v>
      </c>
      <c r="B2303" t="s">
        <v>124</v>
      </c>
      <c r="C2303" t="s">
        <v>125</v>
      </c>
      <c r="D2303" t="s">
        <v>16</v>
      </c>
      <c r="E2303" t="s">
        <v>17</v>
      </c>
      <c r="F2303" s="4">
        <v>132390</v>
      </c>
      <c r="G2303" s="5">
        <v>16116</v>
      </c>
      <c r="H2303" s="3">
        <v>2.0000000000000001E-4</v>
      </c>
      <c r="I2303" s="3">
        <v>2.9999999999999997E-4</v>
      </c>
      <c r="J2303" s="3">
        <v>0.98540000000000005</v>
      </c>
      <c r="K2303" s="4">
        <v>134344.82</v>
      </c>
    </row>
    <row r="2304" spans="1:11">
      <c r="A2304" s="6">
        <v>2019</v>
      </c>
      <c r="B2304" t="s">
        <v>124</v>
      </c>
      <c r="C2304" t="s">
        <v>125</v>
      </c>
      <c r="D2304" t="s">
        <v>60</v>
      </c>
      <c r="E2304" t="s">
        <v>43</v>
      </c>
      <c r="F2304" s="4">
        <v>127753</v>
      </c>
      <c r="G2304" s="5">
        <v>32403</v>
      </c>
      <c r="H2304" s="3">
        <v>2.3599999999999999E-2</v>
      </c>
      <c r="I2304" s="3">
        <v>2.2799999999999997E-2</v>
      </c>
      <c r="J2304" s="3">
        <v>0.98540000000000005</v>
      </c>
      <c r="K2304" s="4">
        <v>129639.35</v>
      </c>
    </row>
    <row r="2305" spans="1:11">
      <c r="A2305" s="6">
        <v>2019</v>
      </c>
      <c r="B2305" t="s">
        <v>124</v>
      </c>
      <c r="C2305" t="s">
        <v>125</v>
      </c>
      <c r="D2305" t="s">
        <v>27</v>
      </c>
      <c r="E2305" t="s">
        <v>26</v>
      </c>
      <c r="F2305" s="4">
        <v>95518</v>
      </c>
      <c r="G2305" s="5">
        <v>58941</v>
      </c>
      <c r="H2305" s="3">
        <v>2.3E-3</v>
      </c>
      <c r="I2305" s="3">
        <v>2.2000000000000001E-3</v>
      </c>
      <c r="J2305" s="3">
        <v>0.98540000000000005</v>
      </c>
      <c r="K2305" s="4">
        <v>96928.38</v>
      </c>
    </row>
    <row r="2306" spans="1:11">
      <c r="A2306" s="6">
        <v>2019</v>
      </c>
      <c r="B2306" t="s">
        <v>124</v>
      </c>
      <c r="C2306" t="s">
        <v>125</v>
      </c>
      <c r="D2306" t="s">
        <v>28</v>
      </c>
      <c r="E2306" t="s">
        <v>24</v>
      </c>
      <c r="F2306" s="4">
        <v>58586</v>
      </c>
      <c r="G2306" s="5">
        <v>71503</v>
      </c>
      <c r="H2306" s="3">
        <v>4.5999999999999999E-3</v>
      </c>
      <c r="I2306" s="3">
        <v>4.6999999999999993E-3</v>
      </c>
      <c r="J2306" s="3">
        <v>0.98540000000000005</v>
      </c>
      <c r="K2306" s="4">
        <v>59451.06</v>
      </c>
    </row>
    <row r="2307" spans="1:11">
      <c r="A2307" s="6">
        <v>2019</v>
      </c>
      <c r="B2307" t="s">
        <v>124</v>
      </c>
      <c r="C2307" t="s">
        <v>125</v>
      </c>
      <c r="D2307" t="s">
        <v>29</v>
      </c>
      <c r="E2307" t="s">
        <v>19</v>
      </c>
      <c r="F2307" s="4">
        <v>46901</v>
      </c>
      <c r="G2307" s="5">
        <v>72611</v>
      </c>
      <c r="H2307" s="3">
        <v>6.5000000000000006E-3</v>
      </c>
      <c r="I2307" s="3">
        <v>6.7000000000000002E-3</v>
      </c>
      <c r="J2307" s="3">
        <v>0.98540000000000005</v>
      </c>
      <c r="K2307" s="4">
        <v>47593.52</v>
      </c>
    </row>
    <row r="2308" spans="1:11">
      <c r="A2308" s="6">
        <v>2019</v>
      </c>
      <c r="B2308" t="s">
        <v>124</v>
      </c>
      <c r="C2308" t="s">
        <v>125</v>
      </c>
      <c r="D2308" t="s">
        <v>46</v>
      </c>
      <c r="E2308" t="s">
        <v>40</v>
      </c>
      <c r="F2308" s="4">
        <v>32262</v>
      </c>
      <c r="G2308" s="5">
        <v>56484</v>
      </c>
      <c r="H2308" s="3">
        <v>3.8E-3</v>
      </c>
      <c r="I2308" s="3">
        <v>5.0000000000000001E-3</v>
      </c>
      <c r="J2308" s="3">
        <v>0.98540000000000005</v>
      </c>
      <c r="K2308" s="4">
        <v>32738.37</v>
      </c>
    </row>
    <row r="2309" spans="1:11">
      <c r="A2309" s="6">
        <v>2019</v>
      </c>
      <c r="B2309" t="s">
        <v>124</v>
      </c>
      <c r="C2309" t="s">
        <v>125</v>
      </c>
      <c r="D2309" t="s">
        <v>37</v>
      </c>
      <c r="E2309" t="s">
        <v>38</v>
      </c>
      <c r="F2309" s="4">
        <v>21025</v>
      </c>
      <c r="G2309" s="5">
        <v>21686</v>
      </c>
      <c r="H2309" s="3">
        <v>1.6000000000000001E-3</v>
      </c>
      <c r="I2309" s="3">
        <v>2.0999999999999999E-3</v>
      </c>
      <c r="J2309" s="3">
        <v>0.98540000000000005</v>
      </c>
      <c r="K2309" s="4">
        <v>21335.45</v>
      </c>
    </row>
    <row r="2310" spans="1:11">
      <c r="A2310" s="6">
        <v>2019</v>
      </c>
      <c r="B2310" t="s">
        <v>124</v>
      </c>
      <c r="C2310" t="s">
        <v>125</v>
      </c>
      <c r="D2310" t="s">
        <v>56</v>
      </c>
      <c r="E2310" t="s">
        <v>57</v>
      </c>
      <c r="F2310" s="4">
        <v>16616</v>
      </c>
      <c r="G2310" s="5">
        <v>28976</v>
      </c>
      <c r="H2310" s="3">
        <v>2.5999999999999999E-3</v>
      </c>
      <c r="I2310" s="3">
        <v>1.6000000000000001E-3</v>
      </c>
      <c r="J2310" s="3">
        <v>0.98540000000000005</v>
      </c>
      <c r="K2310" s="4">
        <v>16861.349999999999</v>
      </c>
    </row>
    <row r="2311" spans="1:11">
      <c r="A2311" s="6">
        <v>2019</v>
      </c>
      <c r="B2311" t="s">
        <v>124</v>
      </c>
      <c r="C2311" t="s">
        <v>125</v>
      </c>
      <c r="D2311" t="s">
        <v>23</v>
      </c>
      <c r="E2311" t="s">
        <v>24</v>
      </c>
      <c r="F2311" s="4">
        <v>15427</v>
      </c>
      <c r="G2311" s="5">
        <v>2619</v>
      </c>
      <c r="H2311" s="3">
        <v>1E-4</v>
      </c>
      <c r="I2311" s="3">
        <v>1E-4</v>
      </c>
      <c r="J2311" s="3">
        <v>0.98540000000000005</v>
      </c>
      <c r="K2311" s="4">
        <v>15654.79</v>
      </c>
    </row>
    <row r="2312" spans="1:11">
      <c r="A2312" s="6">
        <v>2019</v>
      </c>
      <c r="B2312" t="s">
        <v>124</v>
      </c>
      <c r="C2312" t="s">
        <v>125</v>
      </c>
      <c r="D2312" t="s">
        <v>18</v>
      </c>
      <c r="E2312" t="s">
        <v>19</v>
      </c>
      <c r="F2312" s="4">
        <v>14872</v>
      </c>
      <c r="G2312" s="5">
        <v>4321</v>
      </c>
      <c r="H2312" s="3">
        <v>1.6000000000000001E-3</v>
      </c>
      <c r="I2312" s="3">
        <v>1.6000000000000001E-3</v>
      </c>
      <c r="J2312" s="3">
        <v>0.98540000000000005</v>
      </c>
      <c r="K2312" s="4">
        <v>15091.59</v>
      </c>
    </row>
    <row r="2313" spans="1:11">
      <c r="A2313" s="6">
        <v>2019</v>
      </c>
      <c r="B2313" t="s">
        <v>124</v>
      </c>
      <c r="C2313" t="s">
        <v>125</v>
      </c>
      <c r="D2313" t="s">
        <v>15</v>
      </c>
      <c r="F2313" s="4">
        <v>11800</v>
      </c>
      <c r="G2313" s="5">
        <v>11728</v>
      </c>
      <c r="J2313" s="3">
        <v>0.98540000000000005</v>
      </c>
      <c r="K2313" s="4">
        <v>11974.23</v>
      </c>
    </row>
    <row r="2314" spans="1:11">
      <c r="A2314" s="6">
        <v>2019</v>
      </c>
      <c r="B2314" t="s">
        <v>124</v>
      </c>
      <c r="C2314" t="s">
        <v>125</v>
      </c>
      <c r="D2314" t="s">
        <v>44</v>
      </c>
      <c r="E2314" t="s">
        <v>26</v>
      </c>
      <c r="F2314" s="4">
        <v>11316</v>
      </c>
      <c r="G2314" s="5">
        <v>15660</v>
      </c>
      <c r="H2314" s="3">
        <v>2E-3</v>
      </c>
      <c r="I2314" s="3">
        <v>2.0999999999999999E-3</v>
      </c>
      <c r="J2314" s="3">
        <v>0.98540000000000005</v>
      </c>
      <c r="K2314" s="4">
        <v>11483.09</v>
      </c>
    </row>
    <row r="2315" spans="1:11">
      <c r="A2315" s="6">
        <v>2019</v>
      </c>
      <c r="B2315" t="s">
        <v>124</v>
      </c>
      <c r="C2315" t="s">
        <v>125</v>
      </c>
      <c r="D2315" t="s">
        <v>25</v>
      </c>
      <c r="E2315" t="s">
        <v>26</v>
      </c>
      <c r="F2315" s="4">
        <v>4964</v>
      </c>
      <c r="G2315" s="5">
        <v>9963</v>
      </c>
      <c r="H2315" s="3">
        <v>2.0000000000000001E-4</v>
      </c>
      <c r="I2315" s="3">
        <v>2.0000000000000001E-4</v>
      </c>
      <c r="J2315" s="3">
        <v>0.98540000000000005</v>
      </c>
      <c r="K2315" s="4">
        <v>5037.3</v>
      </c>
    </row>
    <row r="2316" spans="1:11">
      <c r="A2316" s="6">
        <v>2019</v>
      </c>
      <c r="B2316" t="s">
        <v>124</v>
      </c>
      <c r="C2316" t="s">
        <v>125</v>
      </c>
      <c r="D2316" t="s">
        <v>67</v>
      </c>
      <c r="E2316" t="s">
        <v>68</v>
      </c>
      <c r="F2316" s="4">
        <v>2358</v>
      </c>
      <c r="G2316" s="5">
        <v>13071</v>
      </c>
      <c r="H2316" s="3">
        <v>8.0000000000000004E-4</v>
      </c>
      <c r="I2316" s="3">
        <v>8.0000000000000004E-4</v>
      </c>
      <c r="J2316" s="3">
        <v>0.98540000000000005</v>
      </c>
      <c r="K2316" s="4">
        <v>2392.8200000000002</v>
      </c>
    </row>
    <row r="2317" spans="1:11">
      <c r="A2317" s="6">
        <v>2019</v>
      </c>
      <c r="B2317" t="s">
        <v>124</v>
      </c>
      <c r="C2317" t="s">
        <v>125</v>
      </c>
      <c r="D2317" t="s">
        <v>52</v>
      </c>
      <c r="E2317" t="s">
        <v>53</v>
      </c>
      <c r="F2317" s="4">
        <v>1526</v>
      </c>
      <c r="G2317" s="5">
        <v>2118</v>
      </c>
      <c r="H2317" s="3">
        <v>1.4000000000000002E-3</v>
      </c>
      <c r="I2317" s="3">
        <v>2.0999999999999999E-3</v>
      </c>
      <c r="J2317" s="3">
        <v>0.98540000000000005</v>
      </c>
      <c r="K2317" s="4">
        <v>1548.53</v>
      </c>
    </row>
    <row r="2318" spans="1:11">
      <c r="A2318" s="6">
        <v>2019</v>
      </c>
      <c r="B2318" t="s">
        <v>124</v>
      </c>
      <c r="C2318" t="s">
        <v>125</v>
      </c>
      <c r="D2318" t="s">
        <v>39</v>
      </c>
      <c r="E2318" t="s">
        <v>40</v>
      </c>
      <c r="F2318" s="4">
        <v>388</v>
      </c>
      <c r="G2318" s="5">
        <v>1307</v>
      </c>
      <c r="H2318" s="3">
        <v>8.9999999999999998E-4</v>
      </c>
      <c r="I2318" s="3">
        <v>1.4000000000000002E-3</v>
      </c>
      <c r="J2318" s="3">
        <v>0.98540000000000005</v>
      </c>
      <c r="K2318" s="4">
        <v>393.73</v>
      </c>
    </row>
    <row r="2319" spans="1:11">
      <c r="A2319" s="6">
        <v>2019</v>
      </c>
      <c r="B2319" t="s">
        <v>124</v>
      </c>
      <c r="C2319" t="s">
        <v>125</v>
      </c>
      <c r="D2319" t="s">
        <v>64</v>
      </c>
      <c r="E2319" t="s">
        <v>50</v>
      </c>
      <c r="F2319" s="4">
        <v>370</v>
      </c>
      <c r="G2319" s="6">
        <v>526</v>
      </c>
      <c r="H2319" s="3">
        <v>5.9999999999999995E-4</v>
      </c>
      <c r="I2319" s="3">
        <v>7.000000000000001E-4</v>
      </c>
      <c r="J2319" s="3">
        <v>0.98540000000000005</v>
      </c>
      <c r="K2319" s="4">
        <v>375.46</v>
      </c>
    </row>
    <row r="2320" spans="1:11">
      <c r="A2320" s="6">
        <v>2019</v>
      </c>
      <c r="B2320" t="s">
        <v>124</v>
      </c>
      <c r="C2320" t="s">
        <v>125</v>
      </c>
      <c r="D2320" t="s">
        <v>42</v>
      </c>
      <c r="E2320" t="s">
        <v>43</v>
      </c>
      <c r="F2320" s="4">
        <v>152</v>
      </c>
      <c r="G2320" s="6">
        <v>63</v>
      </c>
      <c r="H2320" s="3">
        <v>8.0000000000000004E-4</v>
      </c>
      <c r="I2320" s="3">
        <v>1.1000000000000001E-3</v>
      </c>
      <c r="J2320" s="3">
        <v>0.98540000000000005</v>
      </c>
      <c r="K2320" s="4">
        <v>154.24</v>
      </c>
    </row>
    <row r="2321" spans="1:11">
      <c r="A2321" s="6">
        <v>2019</v>
      </c>
      <c r="B2321" t="s">
        <v>124</v>
      </c>
      <c r="C2321" t="s">
        <v>125</v>
      </c>
      <c r="D2321" t="s">
        <v>33</v>
      </c>
      <c r="E2321" t="s">
        <v>21</v>
      </c>
      <c r="F2321" s="4">
        <v>138</v>
      </c>
      <c r="G2321" s="6">
        <v>171</v>
      </c>
      <c r="H2321" s="3">
        <v>3.0999999999999999E-3</v>
      </c>
      <c r="I2321" s="3">
        <v>3.0999999999999999E-3</v>
      </c>
      <c r="J2321" s="3">
        <v>0.98540000000000005</v>
      </c>
      <c r="K2321" s="4">
        <v>140.04</v>
      </c>
    </row>
    <row r="2322" spans="1:11">
      <c r="A2322" s="6">
        <v>2019</v>
      </c>
      <c r="B2322" t="s">
        <v>124</v>
      </c>
      <c r="C2322" t="s">
        <v>125</v>
      </c>
      <c r="D2322" t="s">
        <v>58</v>
      </c>
      <c r="E2322" t="s">
        <v>59</v>
      </c>
      <c r="F2322" s="4">
        <v>129</v>
      </c>
      <c r="G2322" s="6">
        <v>41</v>
      </c>
      <c r="H2322" s="3">
        <v>0</v>
      </c>
      <c r="I2322" s="3">
        <v>0</v>
      </c>
      <c r="J2322" s="3">
        <v>0.98540000000000005</v>
      </c>
      <c r="K2322" s="4">
        <v>130.9</v>
      </c>
    </row>
    <row r="2323" spans="1:11">
      <c r="A2323" s="6">
        <v>2019</v>
      </c>
      <c r="B2323" t="s">
        <v>124</v>
      </c>
      <c r="C2323" t="s">
        <v>125</v>
      </c>
      <c r="D2323" t="s">
        <v>41</v>
      </c>
      <c r="E2323" t="s">
        <v>26</v>
      </c>
      <c r="F2323" s="4">
        <v>49</v>
      </c>
      <c r="G2323" s="6">
        <v>168</v>
      </c>
      <c r="H2323" s="3">
        <v>0</v>
      </c>
      <c r="I2323" s="3">
        <v>0</v>
      </c>
      <c r="J2323" s="3">
        <v>0.98540000000000005</v>
      </c>
      <c r="K2323" s="4">
        <v>49.72</v>
      </c>
    </row>
    <row r="2324" spans="1:11">
      <c r="A2324" s="6">
        <v>2019</v>
      </c>
      <c r="B2324" t="s">
        <v>124</v>
      </c>
      <c r="C2324" t="s">
        <v>125</v>
      </c>
      <c r="D2324" t="s">
        <v>34</v>
      </c>
      <c r="E2324" t="s">
        <v>21</v>
      </c>
      <c r="F2324" s="4">
        <v>48</v>
      </c>
      <c r="G2324" s="6">
        <v>48</v>
      </c>
      <c r="H2324" s="3">
        <v>2.8000000000000004E-3</v>
      </c>
      <c r="I2324" s="3">
        <v>2.8000000000000004E-3</v>
      </c>
      <c r="J2324" s="3">
        <v>0.98540000000000005</v>
      </c>
      <c r="K2324" s="4">
        <v>48.71</v>
      </c>
    </row>
    <row r="2325" spans="1:11">
      <c r="A2325" s="6">
        <v>2019</v>
      </c>
      <c r="B2325" t="s">
        <v>124</v>
      </c>
      <c r="C2325" t="s">
        <v>125</v>
      </c>
      <c r="D2325" t="s">
        <v>63</v>
      </c>
      <c r="E2325" t="s">
        <v>21</v>
      </c>
      <c r="F2325" s="4">
        <v>43</v>
      </c>
      <c r="G2325" s="6">
        <v>28</v>
      </c>
      <c r="H2325" s="3">
        <v>5.0000000000000001E-4</v>
      </c>
      <c r="I2325" s="3">
        <v>5.9999999999999995E-4</v>
      </c>
      <c r="J2325" s="3">
        <v>0.98540000000000005</v>
      </c>
      <c r="K2325" s="4">
        <v>43.63</v>
      </c>
    </row>
    <row r="2326" spans="1:11">
      <c r="A2326" s="6">
        <v>2019</v>
      </c>
      <c r="B2326" t="s">
        <v>124</v>
      </c>
      <c r="C2326" t="s">
        <v>125</v>
      </c>
      <c r="D2326" t="s">
        <v>51</v>
      </c>
      <c r="E2326" t="s">
        <v>21</v>
      </c>
      <c r="F2326" s="4">
        <v>18</v>
      </c>
      <c r="G2326" s="6">
        <v>19</v>
      </c>
      <c r="H2326" s="3">
        <v>2.0000000000000001E-4</v>
      </c>
      <c r="I2326" s="3">
        <v>2.0000000000000001E-4</v>
      </c>
      <c r="J2326" s="3">
        <v>0.98540000000000005</v>
      </c>
      <c r="K2326" s="4">
        <v>18.27</v>
      </c>
    </row>
    <row r="2327" spans="1:11">
      <c r="A2327" s="6">
        <v>2019</v>
      </c>
      <c r="B2327" t="s">
        <v>124</v>
      </c>
      <c r="C2327" t="s">
        <v>125</v>
      </c>
      <c r="D2327" t="s">
        <v>106</v>
      </c>
      <c r="E2327" t="s">
        <v>59</v>
      </c>
      <c r="F2327" s="4">
        <v>14</v>
      </c>
      <c r="G2327" s="6">
        <v>2</v>
      </c>
      <c r="H2327" s="3">
        <v>0</v>
      </c>
      <c r="I2327" s="3">
        <v>0</v>
      </c>
      <c r="J2327" s="3">
        <v>0.98540000000000005</v>
      </c>
      <c r="K2327" s="4">
        <v>14.21</v>
      </c>
    </row>
    <row r="2328" spans="1:11">
      <c r="A2328" s="6">
        <v>2019</v>
      </c>
      <c r="B2328" t="s">
        <v>124</v>
      </c>
      <c r="C2328" t="s">
        <v>125</v>
      </c>
      <c r="D2328" t="s">
        <v>85</v>
      </c>
      <c r="E2328" t="s">
        <v>21</v>
      </c>
      <c r="F2328" s="4">
        <v>10</v>
      </c>
      <c r="G2328" s="6">
        <v>6</v>
      </c>
      <c r="H2328" s="3">
        <v>2.0000000000000001E-4</v>
      </c>
      <c r="I2328" s="3">
        <v>8.0000000000000004E-4</v>
      </c>
      <c r="J2328" s="3">
        <v>0.98540000000000005</v>
      </c>
      <c r="K2328" s="4">
        <v>10.15</v>
      </c>
    </row>
    <row r="2329" spans="1:11">
      <c r="A2329" s="6">
        <v>2019</v>
      </c>
      <c r="B2329" t="s">
        <v>124</v>
      </c>
      <c r="C2329" t="s">
        <v>125</v>
      </c>
      <c r="D2329" t="s">
        <v>77</v>
      </c>
      <c r="E2329" t="s">
        <v>59</v>
      </c>
      <c r="F2329" s="4">
        <v>9</v>
      </c>
      <c r="G2329" s="6">
        <v>5</v>
      </c>
      <c r="H2329" s="3">
        <v>0</v>
      </c>
      <c r="I2329" s="3">
        <v>0</v>
      </c>
      <c r="J2329" s="3">
        <v>0.98540000000000005</v>
      </c>
      <c r="K2329" s="4">
        <v>9.1300000000000008</v>
      </c>
    </row>
    <row r="2330" spans="1:11">
      <c r="A2330" s="6">
        <v>2019</v>
      </c>
      <c r="B2330" t="s">
        <v>124</v>
      </c>
      <c r="C2330" t="s">
        <v>125</v>
      </c>
      <c r="D2330" t="s">
        <v>65</v>
      </c>
      <c r="E2330" t="s">
        <v>59</v>
      </c>
      <c r="F2330" s="4">
        <v>9</v>
      </c>
      <c r="G2330" s="6">
        <v>11</v>
      </c>
      <c r="H2330" s="3">
        <v>0</v>
      </c>
      <c r="I2330" s="3">
        <v>0</v>
      </c>
      <c r="J2330" s="3">
        <v>0.98540000000000005</v>
      </c>
      <c r="K2330" s="4">
        <v>9.1300000000000008</v>
      </c>
    </row>
    <row r="2331" spans="1:11">
      <c r="A2331" s="6">
        <v>2019</v>
      </c>
      <c r="B2331" t="s">
        <v>124</v>
      </c>
      <c r="C2331" t="s">
        <v>125</v>
      </c>
      <c r="D2331" t="s">
        <v>31</v>
      </c>
      <c r="E2331" t="s">
        <v>24</v>
      </c>
      <c r="F2331" s="4">
        <v>5</v>
      </c>
      <c r="G2331" s="6">
        <v>2</v>
      </c>
      <c r="H2331" s="3">
        <v>0</v>
      </c>
      <c r="I2331" s="3">
        <v>0</v>
      </c>
      <c r="J2331" s="3">
        <v>0.98540000000000005</v>
      </c>
      <c r="K2331" s="4">
        <v>5.07</v>
      </c>
    </row>
    <row r="2332" spans="1:11">
      <c r="A2332" s="6">
        <v>2019</v>
      </c>
      <c r="B2332" t="s">
        <v>124</v>
      </c>
      <c r="C2332" t="s">
        <v>125</v>
      </c>
      <c r="D2332" t="s">
        <v>45</v>
      </c>
      <c r="E2332" t="s">
        <v>21</v>
      </c>
      <c r="F2332" s="4">
        <v>4</v>
      </c>
      <c r="G2332" s="6">
        <v>3</v>
      </c>
      <c r="H2332" s="3">
        <v>0</v>
      </c>
      <c r="I2332" s="3">
        <v>0</v>
      </c>
      <c r="J2332" s="3">
        <v>0.98540000000000005</v>
      </c>
      <c r="K2332" s="4">
        <v>4.0599999999999996</v>
      </c>
    </row>
    <row r="2333" spans="1:11">
      <c r="A2333" s="6">
        <v>2019</v>
      </c>
      <c r="B2333" t="s">
        <v>124</v>
      </c>
      <c r="C2333" t="s">
        <v>125</v>
      </c>
      <c r="D2333" t="s">
        <v>83</v>
      </c>
      <c r="E2333" t="s">
        <v>21</v>
      </c>
      <c r="F2333" s="4">
        <v>3</v>
      </c>
      <c r="G2333" s="6">
        <v>33</v>
      </c>
      <c r="H2333" s="3">
        <v>5.0000000000000001E-4</v>
      </c>
      <c r="I2333" s="3">
        <v>8.0000000000000004E-4</v>
      </c>
      <c r="J2333" s="3">
        <v>0.98540000000000005</v>
      </c>
      <c r="K2333" s="4">
        <v>3.04</v>
      </c>
    </row>
    <row r="2334" spans="1:11">
      <c r="A2334" s="6">
        <v>2019</v>
      </c>
      <c r="B2334" t="s">
        <v>124</v>
      </c>
      <c r="C2334" t="s">
        <v>125</v>
      </c>
      <c r="D2334" t="s">
        <v>66</v>
      </c>
      <c r="E2334" t="s">
        <v>59</v>
      </c>
      <c r="F2334" s="4">
        <v>2</v>
      </c>
      <c r="G2334" s="6">
        <v>1</v>
      </c>
      <c r="H2334" s="3">
        <v>0</v>
      </c>
      <c r="I2334" s="3">
        <v>0</v>
      </c>
      <c r="J2334" s="3">
        <v>0.98540000000000005</v>
      </c>
      <c r="K2334" s="4">
        <v>2.0299999999999998</v>
      </c>
    </row>
    <row r="2335" spans="1:11">
      <c r="A2335" s="6">
        <v>2019</v>
      </c>
      <c r="B2335" t="s">
        <v>124</v>
      </c>
      <c r="C2335" t="s">
        <v>125</v>
      </c>
      <c r="D2335" t="s">
        <v>70</v>
      </c>
      <c r="E2335" t="s">
        <v>21</v>
      </c>
      <c r="F2335" s="4">
        <v>2</v>
      </c>
      <c r="G2335" s="6">
        <v>1</v>
      </c>
      <c r="H2335" s="3">
        <v>0</v>
      </c>
      <c r="I2335" s="3">
        <v>0</v>
      </c>
      <c r="J2335" s="3">
        <v>0.98540000000000005</v>
      </c>
      <c r="K2335" s="4">
        <v>2.0299999999999998</v>
      </c>
    </row>
    <row r="2336" spans="1:11">
      <c r="A2336" s="6">
        <v>2019</v>
      </c>
      <c r="B2336" t="s">
        <v>124</v>
      </c>
      <c r="C2336" t="s">
        <v>125</v>
      </c>
      <c r="D2336" t="s">
        <v>82</v>
      </c>
      <c r="E2336" t="s">
        <v>59</v>
      </c>
      <c r="F2336" s="4">
        <v>1</v>
      </c>
      <c r="G2336" s="6">
        <v>1</v>
      </c>
      <c r="H2336" s="3">
        <v>0</v>
      </c>
      <c r="I2336" s="3">
        <v>0</v>
      </c>
      <c r="J2336" s="3">
        <v>0.98540000000000005</v>
      </c>
      <c r="K2336" s="4">
        <v>1.01</v>
      </c>
    </row>
    <row r="2337" spans="1:11">
      <c r="A2337" s="6">
        <v>2019</v>
      </c>
      <c r="B2337" t="s">
        <v>124</v>
      </c>
      <c r="C2337" t="s">
        <v>125</v>
      </c>
      <c r="D2337" t="s">
        <v>101</v>
      </c>
      <c r="E2337" t="s">
        <v>59</v>
      </c>
      <c r="F2337" s="4">
        <v>1</v>
      </c>
      <c r="G2337" s="6">
        <v>1</v>
      </c>
      <c r="H2337" s="3">
        <v>0</v>
      </c>
      <c r="I2337" s="3">
        <v>0</v>
      </c>
      <c r="J2337" s="3">
        <v>0.98540000000000005</v>
      </c>
      <c r="K2337" s="4">
        <v>1.01</v>
      </c>
    </row>
    <row r="2338" spans="1:11">
      <c r="A2338" s="6">
        <v>2019</v>
      </c>
      <c r="B2338" t="s">
        <v>124</v>
      </c>
      <c r="C2338" t="s">
        <v>125</v>
      </c>
      <c r="D2338" t="s">
        <v>102</v>
      </c>
      <c r="E2338" t="s">
        <v>59</v>
      </c>
      <c r="F2338" s="4">
        <v>1</v>
      </c>
      <c r="G2338" s="6">
        <v>1</v>
      </c>
      <c r="H2338" s="3">
        <v>0</v>
      </c>
      <c r="I2338" s="3">
        <v>0</v>
      </c>
      <c r="J2338" s="3">
        <v>0.98540000000000005</v>
      </c>
      <c r="K2338" s="4">
        <v>1.01</v>
      </c>
    </row>
    <row r="2339" spans="1:11">
      <c r="A2339" s="6">
        <v>2019</v>
      </c>
      <c r="B2339" t="s">
        <v>127</v>
      </c>
      <c r="C2339" t="s">
        <v>128</v>
      </c>
      <c r="D2339" t="s">
        <v>16</v>
      </c>
      <c r="E2339" t="s">
        <v>17</v>
      </c>
      <c r="F2339" s="4">
        <v>80138</v>
      </c>
      <c r="G2339" s="5">
        <v>9545</v>
      </c>
      <c r="H2339" s="3">
        <v>1E-4</v>
      </c>
      <c r="I2339" s="3">
        <v>2.0000000000000001E-4</v>
      </c>
      <c r="J2339" s="3">
        <v>0.98540000000000005</v>
      </c>
      <c r="K2339" s="4">
        <v>81321.289999999994</v>
      </c>
    </row>
    <row r="2340" spans="1:11">
      <c r="A2340" s="6">
        <v>2019</v>
      </c>
      <c r="B2340" t="s">
        <v>127</v>
      </c>
      <c r="C2340" t="s">
        <v>128</v>
      </c>
      <c r="D2340" t="s">
        <v>27</v>
      </c>
      <c r="E2340" t="s">
        <v>26</v>
      </c>
      <c r="F2340" s="4">
        <v>75417</v>
      </c>
      <c r="G2340" s="5">
        <v>47036</v>
      </c>
      <c r="H2340" s="3">
        <v>1.8E-3</v>
      </c>
      <c r="I2340" s="3">
        <v>1.7000000000000001E-3</v>
      </c>
      <c r="J2340" s="3">
        <v>0.98540000000000005</v>
      </c>
      <c r="K2340" s="4">
        <v>76530.58</v>
      </c>
    </row>
    <row r="2341" spans="1:11">
      <c r="A2341" s="6">
        <v>2019</v>
      </c>
      <c r="B2341" t="s">
        <v>127</v>
      </c>
      <c r="C2341" t="s">
        <v>128</v>
      </c>
      <c r="D2341" t="s">
        <v>28</v>
      </c>
      <c r="E2341" t="s">
        <v>24</v>
      </c>
      <c r="F2341" s="4">
        <v>69485</v>
      </c>
      <c r="G2341" s="5">
        <v>85307</v>
      </c>
      <c r="H2341" s="3">
        <v>5.5000000000000005E-3</v>
      </c>
      <c r="I2341" s="3">
        <v>5.6999999999999993E-3</v>
      </c>
      <c r="J2341" s="3">
        <v>0.98540000000000005</v>
      </c>
      <c r="K2341" s="4">
        <v>70510.990000000005</v>
      </c>
    </row>
    <row r="2342" spans="1:11">
      <c r="A2342" s="6">
        <v>2019</v>
      </c>
      <c r="B2342" t="s">
        <v>127</v>
      </c>
      <c r="C2342" t="s">
        <v>128</v>
      </c>
      <c r="D2342" t="s">
        <v>30</v>
      </c>
      <c r="E2342" t="s">
        <v>19</v>
      </c>
      <c r="F2342" s="4">
        <v>60811</v>
      </c>
      <c r="G2342" s="5">
        <v>22843</v>
      </c>
      <c r="H2342" s="3">
        <v>2.5000000000000001E-3</v>
      </c>
      <c r="I2342" s="3">
        <v>2.8000000000000004E-3</v>
      </c>
      <c r="J2342" s="3">
        <v>0.98540000000000005</v>
      </c>
      <c r="K2342" s="4">
        <v>61708.91</v>
      </c>
    </row>
    <row r="2343" spans="1:11">
      <c r="A2343" s="6">
        <v>2019</v>
      </c>
      <c r="B2343" t="s">
        <v>127</v>
      </c>
      <c r="C2343" t="s">
        <v>128</v>
      </c>
      <c r="D2343" t="s">
        <v>29</v>
      </c>
      <c r="E2343" t="s">
        <v>19</v>
      </c>
      <c r="F2343" s="4">
        <v>53037</v>
      </c>
      <c r="G2343" s="5">
        <v>82756</v>
      </c>
      <c r="H2343" s="3">
        <v>7.4000000000000003E-3</v>
      </c>
      <c r="I2343" s="3">
        <v>7.6E-3</v>
      </c>
      <c r="J2343" s="3">
        <v>0.98540000000000005</v>
      </c>
      <c r="K2343" s="4">
        <v>53820.13</v>
      </c>
    </row>
    <row r="2344" spans="1:11">
      <c r="A2344" s="6">
        <v>2019</v>
      </c>
      <c r="B2344" t="s">
        <v>127</v>
      </c>
      <c r="C2344" t="s">
        <v>128</v>
      </c>
      <c r="D2344" t="s">
        <v>15</v>
      </c>
      <c r="F2344" s="4">
        <v>29541</v>
      </c>
      <c r="G2344" s="5">
        <v>29286</v>
      </c>
      <c r="J2344" s="3">
        <v>0.98540000000000005</v>
      </c>
      <c r="K2344" s="4">
        <v>29977.19</v>
      </c>
    </row>
    <row r="2345" spans="1:11">
      <c r="A2345" s="6">
        <v>2019</v>
      </c>
      <c r="B2345" t="s">
        <v>127</v>
      </c>
      <c r="C2345" t="s">
        <v>128</v>
      </c>
      <c r="D2345" t="s">
        <v>60</v>
      </c>
      <c r="E2345" t="s">
        <v>43</v>
      </c>
      <c r="F2345" s="4">
        <v>27778</v>
      </c>
      <c r="G2345" s="5">
        <v>7048</v>
      </c>
      <c r="H2345" s="3">
        <v>5.1000000000000004E-3</v>
      </c>
      <c r="I2345" s="3">
        <v>5.0000000000000001E-3</v>
      </c>
      <c r="J2345" s="3">
        <v>0.98540000000000005</v>
      </c>
      <c r="K2345" s="4">
        <v>28188.16</v>
      </c>
    </row>
    <row r="2346" spans="1:11">
      <c r="A2346" s="6">
        <v>2019</v>
      </c>
      <c r="B2346" t="s">
        <v>127</v>
      </c>
      <c r="C2346" t="s">
        <v>128</v>
      </c>
      <c r="D2346" t="s">
        <v>23</v>
      </c>
      <c r="E2346" t="s">
        <v>24</v>
      </c>
      <c r="F2346" s="4">
        <v>20064</v>
      </c>
      <c r="G2346" s="5">
        <v>3764</v>
      </c>
      <c r="H2346" s="3">
        <v>2.0000000000000001E-4</v>
      </c>
      <c r="I2346" s="3">
        <v>2.0000000000000001E-4</v>
      </c>
      <c r="J2346" s="3">
        <v>0.98540000000000005</v>
      </c>
      <c r="K2346" s="4">
        <v>20360.259999999998</v>
      </c>
    </row>
    <row r="2347" spans="1:11">
      <c r="A2347" s="6">
        <v>2019</v>
      </c>
      <c r="B2347" t="s">
        <v>127</v>
      </c>
      <c r="C2347" t="s">
        <v>128</v>
      </c>
      <c r="D2347" t="s">
        <v>56</v>
      </c>
      <c r="E2347" t="s">
        <v>57</v>
      </c>
      <c r="F2347" s="4">
        <v>13951</v>
      </c>
      <c r="G2347" s="5">
        <v>23790</v>
      </c>
      <c r="H2347" s="3">
        <v>2.2000000000000001E-3</v>
      </c>
      <c r="I2347" s="3">
        <v>1.2999999999999999E-3</v>
      </c>
      <c r="J2347" s="3">
        <v>0.98540000000000005</v>
      </c>
      <c r="K2347" s="4">
        <v>14157</v>
      </c>
    </row>
    <row r="2348" spans="1:11">
      <c r="A2348" s="6">
        <v>2019</v>
      </c>
      <c r="B2348" t="s">
        <v>127</v>
      </c>
      <c r="C2348" t="s">
        <v>128</v>
      </c>
      <c r="D2348" t="s">
        <v>46</v>
      </c>
      <c r="E2348" t="s">
        <v>40</v>
      </c>
      <c r="F2348" s="4">
        <v>12916</v>
      </c>
      <c r="G2348" s="5">
        <v>23506</v>
      </c>
      <c r="H2348" s="3">
        <v>1.5E-3</v>
      </c>
      <c r="I2348" s="3">
        <v>2.0999999999999999E-3</v>
      </c>
      <c r="J2348" s="3">
        <v>0.98540000000000005</v>
      </c>
      <c r="K2348" s="4">
        <v>13106.71</v>
      </c>
    </row>
    <row r="2349" spans="1:11">
      <c r="A2349" s="6">
        <v>2019</v>
      </c>
      <c r="B2349" t="s">
        <v>127</v>
      </c>
      <c r="C2349" t="s">
        <v>128</v>
      </c>
      <c r="D2349" t="s">
        <v>44</v>
      </c>
      <c r="E2349" t="s">
        <v>26</v>
      </c>
      <c r="F2349" s="4">
        <v>12308</v>
      </c>
      <c r="G2349" s="5">
        <v>17038</v>
      </c>
      <c r="H2349" s="3">
        <v>2.2000000000000001E-3</v>
      </c>
      <c r="I2349" s="3">
        <v>2.3E-3</v>
      </c>
      <c r="J2349" s="3">
        <v>0.98540000000000005</v>
      </c>
      <c r="K2349" s="4">
        <v>12489.74</v>
      </c>
    </row>
    <row r="2350" spans="1:11">
      <c r="A2350" s="6">
        <v>2019</v>
      </c>
      <c r="B2350" t="s">
        <v>127</v>
      </c>
      <c r="C2350" t="s">
        <v>128</v>
      </c>
      <c r="D2350" t="s">
        <v>25</v>
      </c>
      <c r="E2350" t="s">
        <v>26</v>
      </c>
      <c r="F2350" s="4">
        <v>12147</v>
      </c>
      <c r="G2350" s="5">
        <v>21843</v>
      </c>
      <c r="H2350" s="3">
        <v>4.0000000000000002E-4</v>
      </c>
      <c r="I2350" s="3">
        <v>4.0000000000000002E-4</v>
      </c>
      <c r="J2350" s="3">
        <v>0.98540000000000005</v>
      </c>
      <c r="K2350" s="4">
        <v>12326.36</v>
      </c>
    </row>
    <row r="2351" spans="1:11">
      <c r="A2351" s="6">
        <v>2019</v>
      </c>
      <c r="B2351" t="s">
        <v>127</v>
      </c>
      <c r="C2351" t="s">
        <v>128</v>
      </c>
      <c r="D2351" t="s">
        <v>37</v>
      </c>
      <c r="E2351" t="s">
        <v>38</v>
      </c>
      <c r="F2351" s="4">
        <v>9637</v>
      </c>
      <c r="G2351" s="5">
        <v>8811</v>
      </c>
      <c r="H2351" s="3">
        <v>7.000000000000001E-4</v>
      </c>
      <c r="I2351" s="3">
        <v>8.9999999999999998E-4</v>
      </c>
      <c r="J2351" s="3">
        <v>0.98540000000000005</v>
      </c>
      <c r="K2351" s="4">
        <v>9779.2999999999993</v>
      </c>
    </row>
    <row r="2352" spans="1:11">
      <c r="A2352" s="6">
        <v>2019</v>
      </c>
      <c r="B2352" t="s">
        <v>127</v>
      </c>
      <c r="C2352" t="s">
        <v>128</v>
      </c>
      <c r="D2352" t="s">
        <v>18</v>
      </c>
      <c r="E2352" t="s">
        <v>19</v>
      </c>
      <c r="F2352" s="4">
        <v>6544</v>
      </c>
      <c r="G2352" s="5">
        <v>1894</v>
      </c>
      <c r="H2352" s="3">
        <v>7.000000000000001E-4</v>
      </c>
      <c r="I2352" s="3">
        <v>7.000000000000001E-4</v>
      </c>
      <c r="J2352" s="3">
        <v>0.98540000000000005</v>
      </c>
      <c r="K2352" s="4">
        <v>6640.63</v>
      </c>
    </row>
    <row r="2353" spans="1:11">
      <c r="A2353" s="6">
        <v>2019</v>
      </c>
      <c r="B2353" t="s">
        <v>127</v>
      </c>
      <c r="C2353" t="s">
        <v>128</v>
      </c>
      <c r="D2353" t="s">
        <v>52</v>
      </c>
      <c r="E2353" t="s">
        <v>53</v>
      </c>
      <c r="F2353" s="4">
        <v>1157</v>
      </c>
      <c r="G2353" s="5">
        <v>1926</v>
      </c>
      <c r="H2353" s="3">
        <v>1.1000000000000001E-3</v>
      </c>
      <c r="I2353" s="3">
        <v>1.9E-3</v>
      </c>
      <c r="J2353" s="3">
        <v>0.98540000000000005</v>
      </c>
      <c r="K2353" s="4">
        <v>1174.08</v>
      </c>
    </row>
    <row r="2354" spans="1:11">
      <c r="A2354" s="6">
        <v>2019</v>
      </c>
      <c r="B2354" t="s">
        <v>127</v>
      </c>
      <c r="C2354" t="s">
        <v>128</v>
      </c>
      <c r="D2354" t="s">
        <v>67</v>
      </c>
      <c r="E2354" t="s">
        <v>68</v>
      </c>
      <c r="F2354" s="4">
        <v>463</v>
      </c>
      <c r="G2354" s="5">
        <v>2473</v>
      </c>
      <c r="H2354" s="3">
        <v>1E-4</v>
      </c>
      <c r="I2354" s="3">
        <v>2.0000000000000001E-4</v>
      </c>
      <c r="J2354" s="3">
        <v>0.98540000000000005</v>
      </c>
      <c r="K2354" s="4">
        <v>469.84</v>
      </c>
    </row>
    <row r="2355" spans="1:11">
      <c r="A2355" s="6">
        <v>2019</v>
      </c>
      <c r="B2355" t="s">
        <v>127</v>
      </c>
      <c r="C2355" t="s">
        <v>128</v>
      </c>
      <c r="D2355" t="s">
        <v>64</v>
      </c>
      <c r="E2355" t="s">
        <v>50</v>
      </c>
      <c r="F2355" s="4">
        <v>294</v>
      </c>
      <c r="G2355" s="6">
        <v>386</v>
      </c>
      <c r="H2355" s="3">
        <v>5.0000000000000001E-4</v>
      </c>
      <c r="I2355" s="3">
        <v>5.0000000000000001E-4</v>
      </c>
      <c r="J2355" s="3">
        <v>0.98540000000000005</v>
      </c>
      <c r="K2355" s="4">
        <v>298.33999999999997</v>
      </c>
    </row>
    <row r="2356" spans="1:11">
      <c r="A2356" s="6">
        <v>2019</v>
      </c>
      <c r="B2356" t="s">
        <v>127</v>
      </c>
      <c r="C2356" t="s">
        <v>128</v>
      </c>
      <c r="D2356" t="s">
        <v>39</v>
      </c>
      <c r="E2356" t="s">
        <v>40</v>
      </c>
      <c r="F2356" s="4">
        <v>198</v>
      </c>
      <c r="G2356" s="6">
        <v>659</v>
      </c>
      <c r="H2356" s="3">
        <v>5.0000000000000001E-4</v>
      </c>
      <c r="I2356" s="3">
        <v>7.000000000000001E-4</v>
      </c>
      <c r="J2356" s="3">
        <v>0.98540000000000005</v>
      </c>
      <c r="K2356" s="4">
        <v>200.92</v>
      </c>
    </row>
    <row r="2357" spans="1:11">
      <c r="A2357" s="6">
        <v>2019</v>
      </c>
      <c r="B2357" t="s">
        <v>127</v>
      </c>
      <c r="C2357" t="s">
        <v>128</v>
      </c>
      <c r="D2357" t="s">
        <v>58</v>
      </c>
      <c r="E2357" t="s">
        <v>59</v>
      </c>
      <c r="F2357" s="4">
        <v>116</v>
      </c>
      <c r="G2357" s="6">
        <v>38</v>
      </c>
      <c r="H2357" s="3">
        <v>0</v>
      </c>
      <c r="I2357" s="3">
        <v>0</v>
      </c>
      <c r="J2357" s="3">
        <v>0.98540000000000005</v>
      </c>
      <c r="K2357" s="4">
        <v>117.71</v>
      </c>
    </row>
    <row r="2358" spans="1:11">
      <c r="A2358" s="6">
        <v>2019</v>
      </c>
      <c r="B2358" t="s">
        <v>127</v>
      </c>
      <c r="C2358" t="s">
        <v>128</v>
      </c>
      <c r="D2358" t="s">
        <v>51</v>
      </c>
      <c r="E2358" t="s">
        <v>21</v>
      </c>
      <c r="F2358" s="4">
        <v>104</v>
      </c>
      <c r="G2358" s="6">
        <v>111</v>
      </c>
      <c r="H2358" s="3">
        <v>1E-3</v>
      </c>
      <c r="I2358" s="3">
        <v>1.1000000000000001E-3</v>
      </c>
      <c r="J2358" s="3">
        <v>0.98540000000000005</v>
      </c>
      <c r="K2358" s="4">
        <v>105.54</v>
      </c>
    </row>
    <row r="2359" spans="1:11">
      <c r="A2359" s="6">
        <v>2019</v>
      </c>
      <c r="B2359" t="s">
        <v>127</v>
      </c>
      <c r="C2359" t="s">
        <v>128</v>
      </c>
      <c r="D2359" t="s">
        <v>33</v>
      </c>
      <c r="E2359" t="s">
        <v>21</v>
      </c>
      <c r="F2359" s="4">
        <v>103</v>
      </c>
      <c r="G2359" s="6">
        <v>130</v>
      </c>
      <c r="H2359" s="3">
        <v>2.3E-3</v>
      </c>
      <c r="I2359" s="3">
        <v>2.3999999999999998E-3</v>
      </c>
      <c r="J2359" s="3">
        <v>0.98540000000000005</v>
      </c>
      <c r="K2359" s="4">
        <v>104.52</v>
      </c>
    </row>
    <row r="2360" spans="1:11">
      <c r="A2360" s="6">
        <v>2019</v>
      </c>
      <c r="B2360" t="s">
        <v>127</v>
      </c>
      <c r="C2360" t="s">
        <v>128</v>
      </c>
      <c r="D2360" t="s">
        <v>63</v>
      </c>
      <c r="E2360" t="s">
        <v>21</v>
      </c>
      <c r="F2360" s="4">
        <v>98</v>
      </c>
      <c r="G2360" s="6">
        <v>67</v>
      </c>
      <c r="H2360" s="3">
        <v>1.1000000000000001E-3</v>
      </c>
      <c r="I2360" s="3">
        <v>1.4000000000000002E-3</v>
      </c>
      <c r="J2360" s="3">
        <v>0.98540000000000005</v>
      </c>
      <c r="K2360" s="4">
        <v>99.45</v>
      </c>
    </row>
    <row r="2361" spans="1:11">
      <c r="A2361" s="6">
        <v>2019</v>
      </c>
      <c r="B2361" t="s">
        <v>127</v>
      </c>
      <c r="C2361" t="s">
        <v>128</v>
      </c>
      <c r="D2361" t="s">
        <v>41</v>
      </c>
      <c r="E2361" t="s">
        <v>26</v>
      </c>
      <c r="F2361" s="4">
        <v>53</v>
      </c>
      <c r="G2361" s="6">
        <v>201</v>
      </c>
      <c r="H2361" s="3">
        <v>0</v>
      </c>
      <c r="I2361" s="3">
        <v>0</v>
      </c>
      <c r="J2361" s="3">
        <v>0.98540000000000005</v>
      </c>
      <c r="K2361" s="4">
        <v>53.78</v>
      </c>
    </row>
    <row r="2362" spans="1:11">
      <c r="A2362" s="6">
        <v>2019</v>
      </c>
      <c r="B2362" t="s">
        <v>127</v>
      </c>
      <c r="C2362" t="s">
        <v>128</v>
      </c>
      <c r="D2362" t="s">
        <v>42</v>
      </c>
      <c r="E2362" t="s">
        <v>43</v>
      </c>
      <c r="F2362" s="4">
        <v>23</v>
      </c>
      <c r="G2362" s="6">
        <v>9</v>
      </c>
      <c r="H2362" s="3">
        <v>1E-4</v>
      </c>
      <c r="I2362" s="3">
        <v>2.0000000000000001E-4</v>
      </c>
      <c r="J2362" s="3">
        <v>0.98540000000000005</v>
      </c>
      <c r="K2362" s="4">
        <v>23.34</v>
      </c>
    </row>
    <row r="2363" spans="1:11">
      <c r="A2363" s="6">
        <v>2019</v>
      </c>
      <c r="B2363" t="s">
        <v>127</v>
      </c>
      <c r="C2363" t="s">
        <v>128</v>
      </c>
      <c r="D2363" t="s">
        <v>106</v>
      </c>
      <c r="E2363" t="s">
        <v>59</v>
      </c>
      <c r="F2363" s="4">
        <v>17</v>
      </c>
      <c r="G2363" s="6">
        <v>2</v>
      </c>
      <c r="H2363" s="3">
        <v>0</v>
      </c>
      <c r="I2363" s="3">
        <v>0</v>
      </c>
      <c r="J2363" s="3">
        <v>0.98540000000000005</v>
      </c>
      <c r="K2363" s="4">
        <v>17.25</v>
      </c>
    </row>
    <row r="2364" spans="1:11">
      <c r="A2364" s="6">
        <v>2019</v>
      </c>
      <c r="B2364" t="s">
        <v>127</v>
      </c>
      <c r="C2364" t="s">
        <v>128</v>
      </c>
      <c r="D2364" t="s">
        <v>85</v>
      </c>
      <c r="E2364" t="s">
        <v>21</v>
      </c>
      <c r="F2364" s="4">
        <v>9</v>
      </c>
      <c r="G2364" s="6">
        <v>6</v>
      </c>
      <c r="H2364" s="3">
        <v>2.0000000000000001E-4</v>
      </c>
      <c r="I2364" s="3">
        <v>8.0000000000000004E-4</v>
      </c>
      <c r="J2364" s="3">
        <v>0.98540000000000005</v>
      </c>
      <c r="K2364" s="4">
        <v>9.1300000000000008</v>
      </c>
    </row>
    <row r="2365" spans="1:11">
      <c r="A2365" s="6">
        <v>2019</v>
      </c>
      <c r="B2365" t="s">
        <v>127</v>
      </c>
      <c r="C2365" t="s">
        <v>128</v>
      </c>
      <c r="D2365" t="s">
        <v>34</v>
      </c>
      <c r="E2365" t="s">
        <v>21</v>
      </c>
      <c r="F2365" s="4">
        <v>8</v>
      </c>
      <c r="G2365" s="6">
        <v>8</v>
      </c>
      <c r="H2365" s="3">
        <v>5.0000000000000001E-4</v>
      </c>
      <c r="I2365" s="3">
        <v>5.0000000000000001E-4</v>
      </c>
      <c r="J2365" s="3">
        <v>0.98540000000000005</v>
      </c>
      <c r="K2365" s="4">
        <v>8.1199999999999992</v>
      </c>
    </row>
    <row r="2366" spans="1:11">
      <c r="A2366" s="6">
        <v>2019</v>
      </c>
      <c r="B2366" t="s">
        <v>127</v>
      </c>
      <c r="C2366" t="s">
        <v>128</v>
      </c>
      <c r="D2366" t="s">
        <v>77</v>
      </c>
      <c r="E2366" t="s">
        <v>59</v>
      </c>
      <c r="F2366" s="4">
        <v>6</v>
      </c>
      <c r="G2366" s="6">
        <v>3</v>
      </c>
      <c r="H2366" s="3">
        <v>0</v>
      </c>
      <c r="I2366" s="3">
        <v>0</v>
      </c>
      <c r="J2366" s="3">
        <v>0.98540000000000005</v>
      </c>
      <c r="K2366" s="4">
        <v>6.09</v>
      </c>
    </row>
    <row r="2367" spans="1:11">
      <c r="A2367" s="6">
        <v>2019</v>
      </c>
      <c r="B2367" t="s">
        <v>127</v>
      </c>
      <c r="C2367" t="s">
        <v>128</v>
      </c>
      <c r="D2367" t="s">
        <v>45</v>
      </c>
      <c r="E2367" t="s">
        <v>21</v>
      </c>
      <c r="F2367" s="4">
        <v>3</v>
      </c>
      <c r="G2367" s="6">
        <v>2</v>
      </c>
      <c r="H2367" s="3">
        <v>0</v>
      </c>
      <c r="I2367" s="3">
        <v>0</v>
      </c>
      <c r="J2367" s="3">
        <v>0.98540000000000005</v>
      </c>
      <c r="K2367" s="4">
        <v>3.04</v>
      </c>
    </row>
    <row r="2368" spans="1:11">
      <c r="A2368" s="6">
        <v>2019</v>
      </c>
      <c r="B2368" t="s">
        <v>127</v>
      </c>
      <c r="C2368" t="s">
        <v>128</v>
      </c>
      <c r="D2368" t="s">
        <v>65</v>
      </c>
      <c r="E2368" t="s">
        <v>59</v>
      </c>
      <c r="F2368" s="4">
        <v>3</v>
      </c>
      <c r="G2368" s="6">
        <v>3</v>
      </c>
      <c r="H2368" s="3">
        <v>0</v>
      </c>
      <c r="I2368" s="3">
        <v>0</v>
      </c>
      <c r="J2368" s="3">
        <v>0.98540000000000005</v>
      </c>
      <c r="K2368" s="4">
        <v>3.04</v>
      </c>
    </row>
    <row r="2369" spans="1:11">
      <c r="A2369" s="6">
        <v>2019</v>
      </c>
      <c r="B2369" t="s">
        <v>127</v>
      </c>
      <c r="C2369" t="s">
        <v>128</v>
      </c>
      <c r="D2369" t="s">
        <v>82</v>
      </c>
      <c r="E2369" t="s">
        <v>59</v>
      </c>
      <c r="F2369" s="4">
        <v>2</v>
      </c>
      <c r="G2369" s="6">
        <v>1</v>
      </c>
      <c r="H2369" s="3">
        <v>0</v>
      </c>
      <c r="I2369" s="3">
        <v>0</v>
      </c>
      <c r="J2369" s="3">
        <v>0.98540000000000005</v>
      </c>
      <c r="K2369" s="4">
        <v>2.0299999999999998</v>
      </c>
    </row>
    <row r="2370" spans="1:11">
      <c r="A2370" s="6">
        <v>2019</v>
      </c>
      <c r="B2370" t="s">
        <v>127</v>
      </c>
      <c r="C2370" t="s">
        <v>128</v>
      </c>
      <c r="D2370" t="s">
        <v>83</v>
      </c>
      <c r="E2370" t="s">
        <v>21</v>
      </c>
      <c r="F2370" s="4">
        <v>1</v>
      </c>
      <c r="G2370" s="6">
        <v>6</v>
      </c>
      <c r="H2370" s="3">
        <v>2.0000000000000001E-4</v>
      </c>
      <c r="I2370" s="3">
        <v>1E-4</v>
      </c>
      <c r="J2370" s="3">
        <v>0.98540000000000005</v>
      </c>
      <c r="K2370" s="4">
        <v>1.01</v>
      </c>
    </row>
    <row r="2371" spans="1:11">
      <c r="A2371" s="6">
        <v>2019</v>
      </c>
      <c r="B2371" t="s">
        <v>127</v>
      </c>
      <c r="C2371" t="s">
        <v>128</v>
      </c>
      <c r="D2371" t="s">
        <v>66</v>
      </c>
      <c r="E2371" t="s">
        <v>59</v>
      </c>
      <c r="F2371" s="4">
        <v>1</v>
      </c>
      <c r="G2371" s="6">
        <v>1</v>
      </c>
      <c r="H2371" s="3">
        <v>0</v>
      </c>
      <c r="I2371" s="3">
        <v>0</v>
      </c>
      <c r="J2371" s="3">
        <v>0.98540000000000005</v>
      </c>
      <c r="K2371" s="4">
        <v>1.01</v>
      </c>
    </row>
    <row r="2372" spans="1:11">
      <c r="A2372" s="6">
        <v>2019</v>
      </c>
      <c r="B2372" t="s">
        <v>129</v>
      </c>
      <c r="C2372" t="s">
        <v>130</v>
      </c>
      <c r="D2372" t="s">
        <v>15</v>
      </c>
      <c r="F2372" s="4">
        <v>114040</v>
      </c>
      <c r="G2372" s="5">
        <v>719046</v>
      </c>
      <c r="J2372" s="3">
        <v>0.98540000000000005</v>
      </c>
      <c r="K2372" s="4">
        <v>115723.87</v>
      </c>
    </row>
    <row r="2373" spans="1:11">
      <c r="A2373" s="6">
        <v>2019</v>
      </c>
      <c r="B2373" t="s">
        <v>129</v>
      </c>
      <c r="C2373" t="s">
        <v>130</v>
      </c>
      <c r="D2373" t="s">
        <v>16</v>
      </c>
      <c r="E2373" t="s">
        <v>17</v>
      </c>
      <c r="F2373" s="4">
        <v>24023</v>
      </c>
      <c r="G2373" s="5">
        <v>2622</v>
      </c>
      <c r="H2373" s="3">
        <v>0</v>
      </c>
      <c r="I2373" s="3">
        <v>0</v>
      </c>
      <c r="J2373" s="3">
        <v>0.98540000000000005</v>
      </c>
      <c r="K2373" s="4">
        <v>24377.71</v>
      </c>
    </row>
    <row r="2374" spans="1:11">
      <c r="A2374" s="6">
        <v>2019</v>
      </c>
      <c r="B2374" t="s">
        <v>129</v>
      </c>
      <c r="C2374" t="s">
        <v>130</v>
      </c>
      <c r="D2374" t="s">
        <v>95</v>
      </c>
      <c r="E2374" t="s">
        <v>96</v>
      </c>
      <c r="F2374" s="4">
        <v>22820</v>
      </c>
      <c r="G2374" s="5">
        <v>32998</v>
      </c>
      <c r="H2374" s="3">
        <v>8.9999999999999998E-4</v>
      </c>
      <c r="I2374" s="3">
        <v>1E-3</v>
      </c>
      <c r="J2374" s="3">
        <v>0.98540000000000005</v>
      </c>
      <c r="K2374" s="4">
        <v>23156.95</v>
      </c>
    </row>
    <row r="2375" spans="1:11">
      <c r="A2375" s="6">
        <v>2019</v>
      </c>
      <c r="B2375" t="s">
        <v>129</v>
      </c>
      <c r="C2375" t="s">
        <v>130</v>
      </c>
      <c r="D2375" t="s">
        <v>20</v>
      </c>
      <c r="E2375" t="s">
        <v>21</v>
      </c>
      <c r="F2375" s="4">
        <v>19689</v>
      </c>
      <c r="G2375" s="5">
        <v>4153</v>
      </c>
      <c r="H2375" s="3">
        <v>3.2000000000000002E-3</v>
      </c>
      <c r="I2375" s="3">
        <v>5.8999999999999999E-3</v>
      </c>
      <c r="J2375" s="3">
        <v>0.98540000000000005</v>
      </c>
      <c r="K2375" s="4">
        <v>19979.72</v>
      </c>
    </row>
    <row r="2376" spans="1:11">
      <c r="A2376" s="6">
        <v>2019</v>
      </c>
      <c r="B2376" t="s">
        <v>129</v>
      </c>
      <c r="C2376" t="s">
        <v>130</v>
      </c>
      <c r="D2376" t="s">
        <v>18</v>
      </c>
      <c r="E2376" t="s">
        <v>19</v>
      </c>
      <c r="F2376" s="4">
        <v>14054</v>
      </c>
      <c r="G2376" s="5">
        <v>5731</v>
      </c>
      <c r="H2376" s="3">
        <v>1.5E-3</v>
      </c>
      <c r="I2376" s="3">
        <v>2.0999999999999999E-3</v>
      </c>
      <c r="J2376" s="3">
        <v>0.98540000000000005</v>
      </c>
      <c r="K2376" s="4">
        <v>14261.52</v>
      </c>
    </row>
    <row r="2377" spans="1:11">
      <c r="A2377" s="6">
        <v>2019</v>
      </c>
      <c r="B2377" t="s">
        <v>129</v>
      </c>
      <c r="C2377" t="s">
        <v>130</v>
      </c>
      <c r="D2377" t="s">
        <v>25</v>
      </c>
      <c r="E2377" t="s">
        <v>26</v>
      </c>
      <c r="F2377" s="4">
        <v>8983</v>
      </c>
      <c r="G2377" s="5">
        <v>13922</v>
      </c>
      <c r="H2377" s="3">
        <v>2.9999999999999997E-4</v>
      </c>
      <c r="I2377" s="3">
        <v>2.0000000000000001E-4</v>
      </c>
      <c r="J2377" s="3">
        <v>0.98540000000000005</v>
      </c>
      <c r="K2377" s="4">
        <v>9115.64</v>
      </c>
    </row>
    <row r="2378" spans="1:11">
      <c r="A2378" s="6">
        <v>2019</v>
      </c>
      <c r="B2378" t="s">
        <v>129</v>
      </c>
      <c r="C2378" t="s">
        <v>130</v>
      </c>
      <c r="D2378" t="s">
        <v>27</v>
      </c>
      <c r="E2378" t="s">
        <v>26</v>
      </c>
      <c r="F2378" s="4">
        <v>5671</v>
      </c>
      <c r="G2378" s="5">
        <v>4400</v>
      </c>
      <c r="H2378" s="3">
        <v>1E-4</v>
      </c>
      <c r="I2378" s="3">
        <v>2.0000000000000001E-4</v>
      </c>
      <c r="J2378" s="3">
        <v>0.98540000000000005</v>
      </c>
      <c r="K2378" s="4">
        <v>5754.74</v>
      </c>
    </row>
    <row r="2379" spans="1:11">
      <c r="A2379" s="6">
        <v>2019</v>
      </c>
      <c r="B2379" t="s">
        <v>129</v>
      </c>
      <c r="C2379" t="s">
        <v>130</v>
      </c>
      <c r="D2379" t="s">
        <v>22</v>
      </c>
      <c r="E2379" t="s">
        <v>21</v>
      </c>
      <c r="F2379" s="4">
        <v>5241</v>
      </c>
      <c r="G2379" s="6">
        <v>890</v>
      </c>
      <c r="H2379" s="3">
        <v>2E-3</v>
      </c>
      <c r="I2379" s="3">
        <v>1.2999999999999999E-3</v>
      </c>
      <c r="J2379" s="3">
        <v>0.98540000000000005</v>
      </c>
      <c r="K2379" s="4">
        <v>5318.39</v>
      </c>
    </row>
    <row r="2380" spans="1:11">
      <c r="A2380" s="6">
        <v>2019</v>
      </c>
      <c r="B2380" t="s">
        <v>129</v>
      </c>
      <c r="C2380" t="s">
        <v>130</v>
      </c>
      <c r="D2380" t="s">
        <v>23</v>
      </c>
      <c r="E2380" t="s">
        <v>24</v>
      </c>
      <c r="F2380" s="4">
        <v>2313</v>
      </c>
      <c r="G2380" s="6">
        <v>430</v>
      </c>
      <c r="H2380" s="3">
        <v>0</v>
      </c>
      <c r="I2380" s="3">
        <v>0</v>
      </c>
      <c r="J2380" s="3">
        <v>0.98540000000000005</v>
      </c>
      <c r="K2380" s="4">
        <v>2347.15</v>
      </c>
    </row>
    <row r="2381" spans="1:11">
      <c r="A2381" s="6">
        <v>2019</v>
      </c>
      <c r="B2381" t="s">
        <v>129</v>
      </c>
      <c r="C2381" t="s">
        <v>130</v>
      </c>
      <c r="D2381" t="s">
        <v>30</v>
      </c>
      <c r="E2381" t="s">
        <v>19</v>
      </c>
      <c r="F2381" s="4">
        <v>2123</v>
      </c>
      <c r="G2381" s="6">
        <v>661</v>
      </c>
      <c r="H2381" s="3">
        <v>1E-4</v>
      </c>
      <c r="I2381" s="3">
        <v>1E-4</v>
      </c>
      <c r="J2381" s="3">
        <v>0.98540000000000005</v>
      </c>
      <c r="K2381" s="4">
        <v>2154.35</v>
      </c>
    </row>
    <row r="2382" spans="1:11">
      <c r="A2382" s="6">
        <v>2019</v>
      </c>
      <c r="B2382" t="s">
        <v>129</v>
      </c>
      <c r="C2382" t="s">
        <v>130</v>
      </c>
      <c r="D2382" t="s">
        <v>31</v>
      </c>
      <c r="E2382" t="s">
        <v>24</v>
      </c>
      <c r="F2382" s="4">
        <v>366</v>
      </c>
      <c r="G2382" s="6">
        <v>109</v>
      </c>
      <c r="H2382" s="3">
        <v>1.2999999999999999E-3</v>
      </c>
      <c r="I2382" s="3">
        <v>1.7000000000000001E-3</v>
      </c>
      <c r="J2382" s="3">
        <v>0.98540000000000005</v>
      </c>
      <c r="K2382" s="4">
        <v>371.4</v>
      </c>
    </row>
    <row r="2383" spans="1:11">
      <c r="A2383" s="6">
        <v>2019</v>
      </c>
      <c r="B2383" t="s">
        <v>129</v>
      </c>
      <c r="C2383" t="s">
        <v>130</v>
      </c>
      <c r="D2383" t="s">
        <v>41</v>
      </c>
      <c r="E2383" t="s">
        <v>26</v>
      </c>
      <c r="F2383" s="4">
        <v>291</v>
      </c>
      <c r="G2383" s="6">
        <v>728</v>
      </c>
      <c r="H2383" s="3">
        <v>1E-4</v>
      </c>
      <c r="I2383" s="3">
        <v>1E-4</v>
      </c>
      <c r="J2383" s="3">
        <v>0.98540000000000005</v>
      </c>
      <c r="K2383" s="4">
        <v>295.3</v>
      </c>
    </row>
    <row r="2384" spans="1:11">
      <c r="A2384" s="6">
        <v>2019</v>
      </c>
      <c r="B2384" t="s">
        <v>129</v>
      </c>
      <c r="C2384" t="s">
        <v>130</v>
      </c>
      <c r="D2384" t="s">
        <v>28</v>
      </c>
      <c r="E2384" t="s">
        <v>24</v>
      </c>
      <c r="F2384" s="4">
        <v>215</v>
      </c>
      <c r="G2384" s="6">
        <v>255</v>
      </c>
      <c r="H2384" s="3">
        <v>0</v>
      </c>
      <c r="I2384" s="3">
        <v>0</v>
      </c>
      <c r="J2384" s="3">
        <v>0.98540000000000005</v>
      </c>
      <c r="K2384" s="4">
        <v>218.17</v>
      </c>
    </row>
    <row r="2385" spans="1:11">
      <c r="A2385" s="6">
        <v>2019</v>
      </c>
      <c r="B2385" t="s">
        <v>129</v>
      </c>
      <c r="C2385" t="s">
        <v>130</v>
      </c>
      <c r="D2385" t="s">
        <v>64</v>
      </c>
      <c r="E2385" t="s">
        <v>50</v>
      </c>
      <c r="F2385" s="4">
        <v>198</v>
      </c>
      <c r="G2385" s="6">
        <v>188</v>
      </c>
      <c r="H2385" s="3">
        <v>2.9999999999999997E-4</v>
      </c>
      <c r="I2385" s="3">
        <v>2.0000000000000001E-4</v>
      </c>
      <c r="J2385" s="3">
        <v>0.98540000000000005</v>
      </c>
      <c r="K2385" s="4">
        <v>200.92</v>
      </c>
    </row>
    <row r="2386" spans="1:11">
      <c r="A2386" s="6">
        <v>2019</v>
      </c>
      <c r="B2386" t="s">
        <v>129</v>
      </c>
      <c r="C2386" t="s">
        <v>130</v>
      </c>
      <c r="D2386" t="s">
        <v>29</v>
      </c>
      <c r="E2386" t="s">
        <v>19</v>
      </c>
      <c r="F2386" s="4">
        <v>174</v>
      </c>
      <c r="G2386" s="6">
        <v>258</v>
      </c>
      <c r="H2386" s="3">
        <v>0</v>
      </c>
      <c r="I2386" s="3">
        <v>0</v>
      </c>
      <c r="J2386" s="3">
        <v>0.98540000000000005</v>
      </c>
      <c r="K2386" s="4">
        <v>176.57</v>
      </c>
    </row>
    <row r="2387" spans="1:11">
      <c r="A2387" s="6">
        <v>2019</v>
      </c>
      <c r="B2387" t="s">
        <v>129</v>
      </c>
      <c r="C2387" t="s">
        <v>130</v>
      </c>
      <c r="D2387" t="s">
        <v>34</v>
      </c>
      <c r="E2387" t="s">
        <v>21</v>
      </c>
      <c r="F2387" s="4">
        <v>129</v>
      </c>
      <c r="G2387" s="6">
        <v>129</v>
      </c>
      <c r="H2387" s="3">
        <v>7.7000000000000002E-3</v>
      </c>
      <c r="I2387" s="3">
        <v>7.7000000000000002E-3</v>
      </c>
      <c r="J2387" s="3">
        <v>0.98540000000000005</v>
      </c>
      <c r="K2387" s="4">
        <v>130.9</v>
      </c>
    </row>
    <row r="2388" spans="1:11">
      <c r="A2388" s="6">
        <v>2019</v>
      </c>
      <c r="B2388" t="s">
        <v>129</v>
      </c>
      <c r="C2388" t="s">
        <v>130</v>
      </c>
      <c r="D2388" t="s">
        <v>49</v>
      </c>
      <c r="E2388" t="s">
        <v>50</v>
      </c>
      <c r="F2388" s="4">
        <v>75</v>
      </c>
      <c r="G2388" s="6">
        <v>15</v>
      </c>
      <c r="H2388" s="3">
        <v>2.9999999999999997E-4</v>
      </c>
      <c r="I2388" s="3">
        <v>2.0000000000000001E-4</v>
      </c>
      <c r="J2388" s="3">
        <v>0.98540000000000005</v>
      </c>
      <c r="K2388" s="4">
        <v>76.11</v>
      </c>
    </row>
    <row r="2389" spans="1:11">
      <c r="A2389" s="6">
        <v>2019</v>
      </c>
      <c r="B2389" t="s">
        <v>129</v>
      </c>
      <c r="C2389" t="s">
        <v>130</v>
      </c>
      <c r="D2389" t="s">
        <v>85</v>
      </c>
      <c r="E2389" t="s">
        <v>21</v>
      </c>
      <c r="F2389" s="4">
        <v>54</v>
      </c>
      <c r="G2389" s="6">
        <v>88</v>
      </c>
      <c r="H2389" s="3">
        <v>1E-3</v>
      </c>
      <c r="I2389" s="3">
        <v>1.1200000000000002E-2</v>
      </c>
      <c r="J2389" s="3">
        <v>0.98540000000000005</v>
      </c>
      <c r="K2389" s="4">
        <v>54.8</v>
      </c>
    </row>
    <row r="2390" spans="1:11">
      <c r="A2390" s="6">
        <v>2019</v>
      </c>
      <c r="B2390" t="s">
        <v>129</v>
      </c>
      <c r="C2390" t="s">
        <v>130</v>
      </c>
      <c r="D2390" t="s">
        <v>44</v>
      </c>
      <c r="E2390" t="s">
        <v>26</v>
      </c>
      <c r="F2390" s="4">
        <v>54</v>
      </c>
      <c r="G2390" s="6">
        <v>122</v>
      </c>
      <c r="H2390" s="3">
        <v>0</v>
      </c>
      <c r="I2390" s="3">
        <v>0</v>
      </c>
      <c r="J2390" s="3">
        <v>0.98540000000000005</v>
      </c>
      <c r="K2390" s="4">
        <v>54.8</v>
      </c>
    </row>
    <row r="2391" spans="1:11">
      <c r="A2391" s="6">
        <v>2019</v>
      </c>
      <c r="B2391" t="s">
        <v>129</v>
      </c>
      <c r="C2391" t="s">
        <v>130</v>
      </c>
      <c r="D2391" t="s">
        <v>52</v>
      </c>
      <c r="E2391" t="s">
        <v>53</v>
      </c>
      <c r="F2391" s="4">
        <v>52</v>
      </c>
      <c r="G2391" s="6">
        <v>80</v>
      </c>
      <c r="H2391" s="3">
        <v>0</v>
      </c>
      <c r="I2391" s="3">
        <v>1E-4</v>
      </c>
      <c r="J2391" s="3">
        <v>0.98540000000000005</v>
      </c>
      <c r="K2391" s="4">
        <v>52.77</v>
      </c>
    </row>
    <row r="2392" spans="1:11">
      <c r="A2392" s="6">
        <v>2019</v>
      </c>
      <c r="B2392" t="s">
        <v>129</v>
      </c>
      <c r="C2392" t="s">
        <v>130</v>
      </c>
      <c r="D2392" t="s">
        <v>39</v>
      </c>
      <c r="E2392" t="s">
        <v>40</v>
      </c>
      <c r="F2392" s="4">
        <v>51</v>
      </c>
      <c r="G2392" s="6">
        <v>123</v>
      </c>
      <c r="H2392" s="3">
        <v>1E-4</v>
      </c>
      <c r="I2392" s="3">
        <v>1E-4</v>
      </c>
      <c r="J2392" s="3">
        <v>0.98540000000000005</v>
      </c>
      <c r="K2392" s="4">
        <v>51.75</v>
      </c>
    </row>
    <row r="2393" spans="1:11">
      <c r="A2393" s="6">
        <v>2019</v>
      </c>
      <c r="B2393" t="s">
        <v>129</v>
      </c>
      <c r="C2393" t="s">
        <v>130</v>
      </c>
      <c r="D2393" t="s">
        <v>35</v>
      </c>
      <c r="E2393" t="s">
        <v>36</v>
      </c>
      <c r="F2393" s="4">
        <v>32</v>
      </c>
      <c r="G2393" s="6">
        <v>24</v>
      </c>
      <c r="H2393" s="3">
        <v>1.9E-3</v>
      </c>
      <c r="I2393" s="3">
        <v>3.0000000000000001E-3</v>
      </c>
      <c r="J2393" s="3">
        <v>0.98540000000000005</v>
      </c>
      <c r="K2393" s="4">
        <v>32.47</v>
      </c>
    </row>
    <row r="2394" spans="1:11">
      <c r="A2394" s="6">
        <v>2019</v>
      </c>
      <c r="B2394" t="s">
        <v>129</v>
      </c>
      <c r="C2394" t="s">
        <v>130</v>
      </c>
      <c r="D2394" t="s">
        <v>46</v>
      </c>
      <c r="E2394" t="s">
        <v>40</v>
      </c>
      <c r="F2394" s="4">
        <v>20</v>
      </c>
      <c r="G2394" s="6">
        <v>27</v>
      </c>
      <c r="H2394" s="3">
        <v>0</v>
      </c>
      <c r="I2394" s="3">
        <v>0</v>
      </c>
      <c r="J2394" s="3">
        <v>0.98540000000000005</v>
      </c>
      <c r="K2394" s="4">
        <v>20.3</v>
      </c>
    </row>
    <row r="2395" spans="1:11">
      <c r="A2395" s="6">
        <v>2019</v>
      </c>
      <c r="B2395" t="s">
        <v>129</v>
      </c>
      <c r="C2395" t="s">
        <v>130</v>
      </c>
      <c r="D2395" t="s">
        <v>33</v>
      </c>
      <c r="E2395" t="s">
        <v>21</v>
      </c>
      <c r="F2395" s="4">
        <v>20</v>
      </c>
      <c r="G2395" s="6">
        <v>31</v>
      </c>
      <c r="H2395" s="3">
        <v>4.0000000000000002E-4</v>
      </c>
      <c r="I2395" s="3">
        <v>5.9999999999999995E-4</v>
      </c>
      <c r="J2395" s="3">
        <v>0.98540000000000005</v>
      </c>
      <c r="K2395" s="4">
        <v>20.3</v>
      </c>
    </row>
    <row r="2396" spans="1:11">
      <c r="A2396" s="6">
        <v>2019</v>
      </c>
      <c r="B2396" t="s">
        <v>129</v>
      </c>
      <c r="C2396" t="s">
        <v>130</v>
      </c>
      <c r="D2396" t="s">
        <v>37</v>
      </c>
      <c r="E2396" t="s">
        <v>38</v>
      </c>
      <c r="F2396" s="4">
        <v>14</v>
      </c>
      <c r="G2396" s="6">
        <v>9</v>
      </c>
      <c r="H2396" s="3">
        <v>0</v>
      </c>
      <c r="I2396" s="3">
        <v>0</v>
      </c>
      <c r="J2396" s="3">
        <v>0.98540000000000005</v>
      </c>
      <c r="K2396" s="4">
        <v>14.21</v>
      </c>
    </row>
    <row r="2397" spans="1:11">
      <c r="A2397" s="6">
        <v>2019</v>
      </c>
      <c r="B2397" t="s">
        <v>129</v>
      </c>
      <c r="C2397" t="s">
        <v>130</v>
      </c>
      <c r="D2397" t="s">
        <v>42</v>
      </c>
      <c r="E2397" t="s">
        <v>43</v>
      </c>
      <c r="F2397" s="4">
        <v>9</v>
      </c>
      <c r="G2397" s="6">
        <v>5</v>
      </c>
      <c r="H2397" s="3">
        <v>0</v>
      </c>
      <c r="I2397" s="3">
        <v>1E-4</v>
      </c>
      <c r="J2397" s="3">
        <v>0.98540000000000005</v>
      </c>
      <c r="K2397" s="4">
        <v>9.1300000000000008</v>
      </c>
    </row>
    <row r="2398" spans="1:11">
      <c r="A2398" s="6">
        <v>2019</v>
      </c>
      <c r="B2398" t="s">
        <v>132</v>
      </c>
      <c r="C2398" t="s">
        <v>133</v>
      </c>
      <c r="D2398" t="s">
        <v>27</v>
      </c>
      <c r="E2398" t="s">
        <v>26</v>
      </c>
      <c r="F2398" s="4">
        <v>77278</v>
      </c>
      <c r="G2398" s="5">
        <v>46799</v>
      </c>
      <c r="H2398" s="3">
        <v>1.8E-3</v>
      </c>
      <c r="I2398" s="3">
        <v>1.7000000000000001E-3</v>
      </c>
      <c r="J2398" s="3">
        <v>0.98540000000000005</v>
      </c>
      <c r="K2398" s="4">
        <v>78419.06</v>
      </c>
    </row>
    <row r="2399" spans="1:11">
      <c r="A2399" s="6">
        <v>2019</v>
      </c>
      <c r="B2399" t="s">
        <v>132</v>
      </c>
      <c r="C2399" t="s">
        <v>133</v>
      </c>
      <c r="D2399" t="s">
        <v>29</v>
      </c>
      <c r="E2399" t="s">
        <v>19</v>
      </c>
      <c r="F2399" s="4">
        <v>46561</v>
      </c>
      <c r="G2399" s="5">
        <v>60659</v>
      </c>
      <c r="H2399" s="3">
        <v>6.5000000000000006E-3</v>
      </c>
      <c r="I2399" s="3">
        <v>5.6000000000000008E-3</v>
      </c>
      <c r="J2399" s="3">
        <v>0.98540000000000005</v>
      </c>
      <c r="K2399" s="4">
        <v>47248.5</v>
      </c>
    </row>
    <row r="2400" spans="1:11">
      <c r="A2400" s="6">
        <v>2019</v>
      </c>
      <c r="B2400" t="s">
        <v>132</v>
      </c>
      <c r="C2400" t="s">
        <v>133</v>
      </c>
      <c r="D2400" t="s">
        <v>56</v>
      </c>
      <c r="E2400" t="s">
        <v>57</v>
      </c>
      <c r="F2400" s="4">
        <v>44156</v>
      </c>
      <c r="G2400" s="5">
        <v>79704</v>
      </c>
      <c r="H2400" s="3">
        <v>6.8999999999999999E-3</v>
      </c>
      <c r="I2400" s="3">
        <v>4.3E-3</v>
      </c>
      <c r="J2400" s="3">
        <v>0.98540000000000005</v>
      </c>
      <c r="K2400" s="4">
        <v>44807.99</v>
      </c>
    </row>
    <row r="2401" spans="1:11">
      <c r="A2401" s="6">
        <v>2019</v>
      </c>
      <c r="B2401" t="s">
        <v>132</v>
      </c>
      <c r="C2401" t="s">
        <v>133</v>
      </c>
      <c r="D2401" t="s">
        <v>16</v>
      </c>
      <c r="E2401" t="s">
        <v>17</v>
      </c>
      <c r="F2401" s="4">
        <v>42800</v>
      </c>
      <c r="G2401" s="5">
        <v>4156</v>
      </c>
      <c r="H2401" s="3">
        <v>1E-4</v>
      </c>
      <c r="I2401" s="3">
        <v>1E-4</v>
      </c>
      <c r="J2401" s="3">
        <v>0.98540000000000005</v>
      </c>
      <c r="K2401" s="4">
        <v>43431.97</v>
      </c>
    </row>
    <row r="2402" spans="1:11">
      <c r="A2402" s="6">
        <v>2019</v>
      </c>
      <c r="B2402" t="s">
        <v>132</v>
      </c>
      <c r="C2402" t="s">
        <v>133</v>
      </c>
      <c r="D2402" t="s">
        <v>37</v>
      </c>
      <c r="E2402" t="s">
        <v>38</v>
      </c>
      <c r="F2402" s="4">
        <v>37858</v>
      </c>
      <c r="G2402" s="5">
        <v>43698</v>
      </c>
      <c r="H2402" s="3">
        <v>2.8000000000000004E-3</v>
      </c>
      <c r="I2402" s="3">
        <v>4.3E-3</v>
      </c>
      <c r="J2402" s="3">
        <v>0.98540000000000005</v>
      </c>
      <c r="K2402" s="4">
        <v>38417</v>
      </c>
    </row>
    <row r="2403" spans="1:11">
      <c r="A2403" s="6">
        <v>2019</v>
      </c>
      <c r="B2403" t="s">
        <v>132</v>
      </c>
      <c r="C2403" t="s">
        <v>133</v>
      </c>
      <c r="D2403" t="s">
        <v>30</v>
      </c>
      <c r="E2403" t="s">
        <v>19</v>
      </c>
      <c r="F2403" s="4">
        <v>34444</v>
      </c>
      <c r="G2403" s="5">
        <v>13555</v>
      </c>
      <c r="H2403" s="3">
        <v>1.4000000000000002E-3</v>
      </c>
      <c r="I2403" s="3">
        <v>1.7000000000000001E-3</v>
      </c>
      <c r="J2403" s="3">
        <v>0.98540000000000005</v>
      </c>
      <c r="K2403" s="4">
        <v>34952.589999999997</v>
      </c>
    </row>
    <row r="2404" spans="1:11">
      <c r="A2404" s="6">
        <v>2019</v>
      </c>
      <c r="B2404" t="s">
        <v>132</v>
      </c>
      <c r="C2404" t="s">
        <v>133</v>
      </c>
      <c r="D2404" t="s">
        <v>46</v>
      </c>
      <c r="E2404" t="s">
        <v>40</v>
      </c>
      <c r="F2404" s="4">
        <v>31580</v>
      </c>
      <c r="G2404" s="5">
        <v>77752</v>
      </c>
      <c r="H2404" s="3">
        <v>3.7000000000000002E-3</v>
      </c>
      <c r="I2404" s="3">
        <v>6.8999999999999999E-3</v>
      </c>
      <c r="J2404" s="3">
        <v>0.98540000000000005</v>
      </c>
      <c r="K2404" s="4">
        <v>32046.3</v>
      </c>
    </row>
    <row r="2405" spans="1:11">
      <c r="A2405" s="6">
        <v>2019</v>
      </c>
      <c r="B2405" t="s">
        <v>132</v>
      </c>
      <c r="C2405" t="s">
        <v>133</v>
      </c>
      <c r="D2405" t="s">
        <v>28</v>
      </c>
      <c r="E2405" t="s">
        <v>24</v>
      </c>
      <c r="F2405" s="4">
        <v>25033</v>
      </c>
      <c r="G2405" s="5">
        <v>30246</v>
      </c>
      <c r="H2405" s="3">
        <v>2E-3</v>
      </c>
      <c r="I2405" s="3">
        <v>2E-3</v>
      </c>
      <c r="J2405" s="3">
        <v>0.98540000000000005</v>
      </c>
      <c r="K2405" s="4">
        <v>25402.63</v>
      </c>
    </row>
    <row r="2406" spans="1:11">
      <c r="A2406" s="6">
        <v>2019</v>
      </c>
      <c r="B2406" t="s">
        <v>132</v>
      </c>
      <c r="C2406" t="s">
        <v>133</v>
      </c>
      <c r="D2406" t="s">
        <v>60</v>
      </c>
      <c r="E2406" t="s">
        <v>43</v>
      </c>
      <c r="F2406" s="4">
        <v>23148</v>
      </c>
      <c r="G2406" s="5">
        <v>5723</v>
      </c>
      <c r="H2406" s="3">
        <v>4.3E-3</v>
      </c>
      <c r="I2406" s="3">
        <v>4.0000000000000001E-3</v>
      </c>
      <c r="J2406" s="3">
        <v>0.98540000000000005</v>
      </c>
      <c r="K2406" s="4">
        <v>23489.79</v>
      </c>
    </row>
    <row r="2407" spans="1:11">
      <c r="A2407" s="6">
        <v>2019</v>
      </c>
      <c r="B2407" t="s">
        <v>132</v>
      </c>
      <c r="C2407" t="s">
        <v>133</v>
      </c>
      <c r="D2407" t="s">
        <v>23</v>
      </c>
      <c r="E2407" t="s">
        <v>24</v>
      </c>
      <c r="F2407" s="4">
        <v>9436</v>
      </c>
      <c r="G2407" s="5">
        <v>1609</v>
      </c>
      <c r="H2407" s="3">
        <v>1E-4</v>
      </c>
      <c r="I2407" s="3">
        <v>1E-4</v>
      </c>
      <c r="J2407" s="3">
        <v>0.98540000000000005</v>
      </c>
      <c r="K2407" s="4">
        <v>9575.33</v>
      </c>
    </row>
    <row r="2408" spans="1:11">
      <c r="A2408" s="6">
        <v>2019</v>
      </c>
      <c r="B2408" t="s">
        <v>132</v>
      </c>
      <c r="C2408" t="s">
        <v>133</v>
      </c>
      <c r="D2408" t="s">
        <v>44</v>
      </c>
      <c r="E2408" t="s">
        <v>26</v>
      </c>
      <c r="F2408" s="4">
        <v>5885</v>
      </c>
      <c r="G2408" s="5">
        <v>7806</v>
      </c>
      <c r="H2408" s="3">
        <v>1E-3</v>
      </c>
      <c r="I2408" s="3">
        <v>1.1000000000000001E-3</v>
      </c>
      <c r="J2408" s="3">
        <v>0.98540000000000005</v>
      </c>
      <c r="K2408" s="4">
        <v>5971.9</v>
      </c>
    </row>
    <row r="2409" spans="1:11">
      <c r="A2409" s="6">
        <v>2019</v>
      </c>
      <c r="B2409" t="s">
        <v>132</v>
      </c>
      <c r="C2409" t="s">
        <v>133</v>
      </c>
      <c r="D2409" t="s">
        <v>18</v>
      </c>
      <c r="E2409" t="s">
        <v>19</v>
      </c>
      <c r="F2409" s="4">
        <v>4391</v>
      </c>
      <c r="G2409" s="5">
        <v>1155</v>
      </c>
      <c r="H2409" s="3">
        <v>5.0000000000000001E-4</v>
      </c>
      <c r="I2409" s="3">
        <v>4.0000000000000002E-4</v>
      </c>
      <c r="J2409" s="3">
        <v>0.98540000000000005</v>
      </c>
      <c r="K2409" s="4">
        <v>4455.84</v>
      </c>
    </row>
    <row r="2410" spans="1:11">
      <c r="A2410" s="6">
        <v>2019</v>
      </c>
      <c r="B2410" t="s">
        <v>132</v>
      </c>
      <c r="C2410" t="s">
        <v>133</v>
      </c>
      <c r="D2410" t="s">
        <v>25</v>
      </c>
      <c r="E2410" t="s">
        <v>26</v>
      </c>
      <c r="F2410" s="4">
        <v>4094</v>
      </c>
      <c r="G2410" s="5">
        <v>11448</v>
      </c>
      <c r="H2410" s="3">
        <v>1E-4</v>
      </c>
      <c r="I2410" s="3">
        <v>2.0000000000000001E-4</v>
      </c>
      <c r="J2410" s="3">
        <v>0.98540000000000005</v>
      </c>
      <c r="K2410" s="4">
        <v>4154.45</v>
      </c>
    </row>
    <row r="2411" spans="1:11">
      <c r="A2411" s="6">
        <v>2019</v>
      </c>
      <c r="B2411" t="s">
        <v>132</v>
      </c>
      <c r="C2411" t="s">
        <v>133</v>
      </c>
      <c r="D2411" t="s">
        <v>15</v>
      </c>
      <c r="F2411" s="4">
        <v>4070</v>
      </c>
      <c r="G2411" s="5">
        <v>4781</v>
      </c>
      <c r="J2411" s="3">
        <v>0.98540000000000005</v>
      </c>
      <c r="K2411" s="4">
        <v>4130.1000000000004</v>
      </c>
    </row>
    <row r="2412" spans="1:11">
      <c r="A2412" s="6">
        <v>2019</v>
      </c>
      <c r="B2412" t="s">
        <v>132</v>
      </c>
      <c r="C2412" t="s">
        <v>133</v>
      </c>
      <c r="D2412" t="s">
        <v>67</v>
      </c>
      <c r="E2412" t="s">
        <v>68</v>
      </c>
      <c r="F2412" s="4">
        <v>1660</v>
      </c>
      <c r="G2412" s="5">
        <v>8247</v>
      </c>
      <c r="H2412" s="3">
        <v>5.0000000000000001E-4</v>
      </c>
      <c r="I2412" s="3">
        <v>5.0000000000000001E-4</v>
      </c>
      <c r="J2412" s="3">
        <v>0.98540000000000005</v>
      </c>
      <c r="K2412" s="4">
        <v>1684.51</v>
      </c>
    </row>
    <row r="2413" spans="1:11">
      <c r="A2413" s="6">
        <v>2019</v>
      </c>
      <c r="B2413" t="s">
        <v>132</v>
      </c>
      <c r="C2413" t="s">
        <v>133</v>
      </c>
      <c r="D2413" t="s">
        <v>52</v>
      </c>
      <c r="E2413" t="s">
        <v>53</v>
      </c>
      <c r="F2413" s="4">
        <v>1020</v>
      </c>
      <c r="G2413" s="5">
        <v>1030</v>
      </c>
      <c r="H2413" s="3">
        <v>1E-3</v>
      </c>
      <c r="I2413" s="3">
        <v>1E-3</v>
      </c>
      <c r="J2413" s="3">
        <v>0.98540000000000005</v>
      </c>
      <c r="K2413" s="4">
        <v>1035.06</v>
      </c>
    </row>
    <row r="2414" spans="1:11">
      <c r="A2414" s="6">
        <v>2019</v>
      </c>
      <c r="B2414" t="s">
        <v>132</v>
      </c>
      <c r="C2414" t="s">
        <v>133</v>
      </c>
      <c r="D2414" t="s">
        <v>39</v>
      </c>
      <c r="E2414" t="s">
        <v>40</v>
      </c>
      <c r="F2414" s="4">
        <v>700</v>
      </c>
      <c r="G2414" s="5">
        <v>2125</v>
      </c>
      <c r="H2414" s="3">
        <v>1.7000000000000001E-3</v>
      </c>
      <c r="I2414" s="3">
        <v>2.2000000000000001E-3</v>
      </c>
      <c r="J2414" s="3">
        <v>0.98540000000000005</v>
      </c>
      <c r="K2414" s="4">
        <v>710.34</v>
      </c>
    </row>
    <row r="2415" spans="1:11">
      <c r="A2415" s="6">
        <v>2019</v>
      </c>
      <c r="B2415" t="s">
        <v>132</v>
      </c>
      <c r="C2415" t="s">
        <v>133</v>
      </c>
      <c r="D2415" t="s">
        <v>58</v>
      </c>
      <c r="E2415" t="s">
        <v>59</v>
      </c>
      <c r="F2415" s="4">
        <v>511</v>
      </c>
      <c r="G2415" s="6">
        <v>160</v>
      </c>
      <c r="H2415" s="3">
        <v>2.0000000000000001E-4</v>
      </c>
      <c r="I2415" s="3">
        <v>1E-4</v>
      </c>
      <c r="J2415" s="3">
        <v>0.98540000000000005</v>
      </c>
      <c r="K2415" s="4">
        <v>518.54999999999995</v>
      </c>
    </row>
    <row r="2416" spans="1:11">
      <c r="A2416" s="6">
        <v>2019</v>
      </c>
      <c r="B2416" t="s">
        <v>132</v>
      </c>
      <c r="C2416" t="s">
        <v>133</v>
      </c>
      <c r="D2416" t="s">
        <v>64</v>
      </c>
      <c r="E2416" t="s">
        <v>50</v>
      </c>
      <c r="F2416" s="4">
        <v>356</v>
      </c>
      <c r="G2416" s="6">
        <v>449</v>
      </c>
      <c r="H2416" s="3">
        <v>5.9999999999999995E-4</v>
      </c>
      <c r="I2416" s="3">
        <v>5.9999999999999995E-4</v>
      </c>
      <c r="J2416" s="3">
        <v>0.98540000000000005</v>
      </c>
      <c r="K2416" s="4">
        <v>361.26</v>
      </c>
    </row>
    <row r="2417" spans="1:11">
      <c r="A2417" s="6">
        <v>2019</v>
      </c>
      <c r="B2417" t="s">
        <v>132</v>
      </c>
      <c r="C2417" t="s">
        <v>133</v>
      </c>
      <c r="D2417" t="s">
        <v>32</v>
      </c>
      <c r="E2417" t="s">
        <v>21</v>
      </c>
      <c r="F2417" s="4">
        <v>264</v>
      </c>
      <c r="G2417" s="6">
        <v>331</v>
      </c>
      <c r="H2417" s="3">
        <v>1.6000000000000001E-3</v>
      </c>
      <c r="I2417" s="3">
        <v>1.2999999999999999E-3</v>
      </c>
      <c r="J2417" s="3">
        <v>0.98540000000000005</v>
      </c>
      <c r="K2417" s="4">
        <v>267.89999999999998</v>
      </c>
    </row>
    <row r="2418" spans="1:11">
      <c r="A2418" s="6">
        <v>2019</v>
      </c>
      <c r="B2418" t="s">
        <v>132</v>
      </c>
      <c r="C2418" t="s">
        <v>133</v>
      </c>
      <c r="D2418" t="s">
        <v>31</v>
      </c>
      <c r="E2418" t="s">
        <v>24</v>
      </c>
      <c r="F2418" s="4">
        <v>74</v>
      </c>
      <c r="G2418" s="6">
        <v>21</v>
      </c>
      <c r="H2418" s="3">
        <v>2.9999999999999997E-4</v>
      </c>
      <c r="I2418" s="3">
        <v>2.9999999999999997E-4</v>
      </c>
      <c r="J2418" s="3">
        <v>0.98540000000000005</v>
      </c>
      <c r="K2418" s="4">
        <v>75.09</v>
      </c>
    </row>
    <row r="2419" spans="1:11">
      <c r="A2419" s="6">
        <v>2019</v>
      </c>
      <c r="B2419" t="s">
        <v>132</v>
      </c>
      <c r="C2419" t="s">
        <v>133</v>
      </c>
      <c r="D2419" t="s">
        <v>41</v>
      </c>
      <c r="E2419" t="s">
        <v>26</v>
      </c>
      <c r="F2419" s="4">
        <v>48</v>
      </c>
      <c r="G2419" s="6">
        <v>94</v>
      </c>
      <c r="H2419" s="3">
        <v>0</v>
      </c>
      <c r="I2419" s="3">
        <v>0</v>
      </c>
      <c r="J2419" s="3">
        <v>0.98540000000000005</v>
      </c>
      <c r="K2419" s="4">
        <v>48.71</v>
      </c>
    </row>
    <row r="2420" spans="1:11">
      <c r="A2420" s="6">
        <v>2019</v>
      </c>
      <c r="B2420" t="s">
        <v>132</v>
      </c>
      <c r="C2420" t="s">
        <v>133</v>
      </c>
      <c r="D2420" t="s">
        <v>33</v>
      </c>
      <c r="E2420" t="s">
        <v>21</v>
      </c>
      <c r="F2420" s="4">
        <v>32</v>
      </c>
      <c r="G2420" s="6">
        <v>42</v>
      </c>
      <c r="H2420" s="3">
        <v>7.000000000000001E-4</v>
      </c>
      <c r="I2420" s="3">
        <v>8.0000000000000004E-4</v>
      </c>
      <c r="J2420" s="3">
        <v>0.98540000000000005</v>
      </c>
      <c r="K2420" s="4">
        <v>32.47</v>
      </c>
    </row>
    <row r="2421" spans="1:11">
      <c r="A2421" s="6">
        <v>2019</v>
      </c>
      <c r="B2421" t="s">
        <v>132</v>
      </c>
      <c r="C2421" t="s">
        <v>133</v>
      </c>
      <c r="D2421" t="s">
        <v>65</v>
      </c>
      <c r="E2421" t="s">
        <v>59</v>
      </c>
      <c r="F2421" s="4">
        <v>27</v>
      </c>
      <c r="G2421" s="6">
        <v>37</v>
      </c>
      <c r="H2421" s="3">
        <v>0</v>
      </c>
      <c r="I2421" s="3">
        <v>0</v>
      </c>
      <c r="J2421" s="3">
        <v>0.98540000000000005</v>
      </c>
      <c r="K2421" s="4">
        <v>27.4</v>
      </c>
    </row>
    <row r="2422" spans="1:11">
      <c r="A2422" s="6">
        <v>2019</v>
      </c>
      <c r="B2422" t="s">
        <v>132</v>
      </c>
      <c r="C2422" t="s">
        <v>133</v>
      </c>
      <c r="D2422" t="s">
        <v>77</v>
      </c>
      <c r="E2422" t="s">
        <v>59</v>
      </c>
      <c r="F2422" s="4">
        <v>19</v>
      </c>
      <c r="G2422" s="6">
        <v>11</v>
      </c>
      <c r="H2422" s="3">
        <v>0</v>
      </c>
      <c r="I2422" s="3">
        <v>0</v>
      </c>
      <c r="J2422" s="3">
        <v>0.98540000000000005</v>
      </c>
      <c r="K2422" s="4">
        <v>19.28</v>
      </c>
    </row>
    <row r="2423" spans="1:11">
      <c r="A2423" s="6">
        <v>2019</v>
      </c>
      <c r="B2423" t="s">
        <v>132</v>
      </c>
      <c r="C2423" t="s">
        <v>133</v>
      </c>
      <c r="D2423" t="s">
        <v>61</v>
      </c>
      <c r="E2423" t="s">
        <v>24</v>
      </c>
      <c r="F2423" s="4">
        <v>14</v>
      </c>
      <c r="G2423" s="6">
        <v>3</v>
      </c>
      <c r="H2423" s="3">
        <v>0</v>
      </c>
      <c r="I2423" s="3">
        <v>0</v>
      </c>
      <c r="J2423" s="3">
        <v>0.98540000000000005</v>
      </c>
      <c r="K2423" s="4">
        <v>14.21</v>
      </c>
    </row>
    <row r="2424" spans="1:11">
      <c r="A2424" s="6">
        <v>2019</v>
      </c>
      <c r="B2424" t="s">
        <v>132</v>
      </c>
      <c r="C2424" t="s">
        <v>133</v>
      </c>
      <c r="D2424" t="s">
        <v>51</v>
      </c>
      <c r="E2424" t="s">
        <v>21</v>
      </c>
      <c r="F2424" s="4">
        <v>12</v>
      </c>
      <c r="G2424" s="6">
        <v>12</v>
      </c>
      <c r="H2424" s="3">
        <v>1E-4</v>
      </c>
      <c r="I2424" s="3">
        <v>1E-4</v>
      </c>
      <c r="J2424" s="3">
        <v>0.98540000000000005</v>
      </c>
      <c r="K2424" s="4">
        <v>12.18</v>
      </c>
    </row>
    <row r="2425" spans="1:11">
      <c r="A2425" s="6">
        <v>2019</v>
      </c>
      <c r="B2425" t="s">
        <v>132</v>
      </c>
      <c r="C2425" t="s">
        <v>133</v>
      </c>
      <c r="D2425" t="s">
        <v>70</v>
      </c>
      <c r="E2425" t="s">
        <v>21</v>
      </c>
      <c r="F2425" s="4">
        <v>10</v>
      </c>
      <c r="G2425" s="6">
        <v>7</v>
      </c>
      <c r="H2425" s="3">
        <v>2.0000000000000001E-4</v>
      </c>
      <c r="I2425" s="3">
        <v>2.0000000000000001E-4</v>
      </c>
      <c r="J2425" s="3">
        <v>0.98540000000000005</v>
      </c>
      <c r="K2425" s="4">
        <v>10.15</v>
      </c>
    </row>
    <row r="2426" spans="1:11">
      <c r="A2426" s="6">
        <v>2019</v>
      </c>
      <c r="B2426" t="s">
        <v>132</v>
      </c>
      <c r="C2426" t="s">
        <v>133</v>
      </c>
      <c r="D2426" t="s">
        <v>34</v>
      </c>
      <c r="E2426" t="s">
        <v>21</v>
      </c>
      <c r="F2426" s="4">
        <v>9</v>
      </c>
      <c r="G2426" s="6">
        <v>9</v>
      </c>
      <c r="H2426" s="3">
        <v>5.0000000000000001E-4</v>
      </c>
      <c r="I2426" s="3">
        <v>5.0000000000000001E-4</v>
      </c>
      <c r="J2426" s="3">
        <v>0.98540000000000005</v>
      </c>
      <c r="K2426" s="4">
        <v>9.1300000000000008</v>
      </c>
    </row>
    <row r="2427" spans="1:11">
      <c r="A2427" s="6">
        <v>2019</v>
      </c>
      <c r="B2427" t="s">
        <v>132</v>
      </c>
      <c r="C2427" t="s">
        <v>133</v>
      </c>
      <c r="D2427" t="s">
        <v>63</v>
      </c>
      <c r="E2427" t="s">
        <v>21</v>
      </c>
      <c r="F2427" s="4">
        <v>8</v>
      </c>
      <c r="G2427" s="6">
        <v>5</v>
      </c>
      <c r="H2427" s="3">
        <v>1E-4</v>
      </c>
      <c r="I2427" s="3">
        <v>1E-4</v>
      </c>
      <c r="J2427" s="3">
        <v>0.98540000000000005</v>
      </c>
      <c r="K2427" s="4">
        <v>8.1199999999999992</v>
      </c>
    </row>
    <row r="2428" spans="1:11">
      <c r="A2428" s="6">
        <v>2019</v>
      </c>
      <c r="B2428" t="s">
        <v>132</v>
      </c>
      <c r="C2428" t="s">
        <v>133</v>
      </c>
      <c r="D2428" t="s">
        <v>42</v>
      </c>
      <c r="E2428" t="s">
        <v>43</v>
      </c>
      <c r="F2428" s="4">
        <v>8</v>
      </c>
      <c r="G2428" s="6">
        <v>4</v>
      </c>
      <c r="H2428" s="3">
        <v>0</v>
      </c>
      <c r="I2428" s="3">
        <v>1E-4</v>
      </c>
      <c r="J2428" s="3">
        <v>0.98540000000000005</v>
      </c>
      <c r="K2428" s="4">
        <v>8.1199999999999992</v>
      </c>
    </row>
    <row r="2429" spans="1:11">
      <c r="A2429" s="6">
        <v>2019</v>
      </c>
      <c r="B2429" t="s">
        <v>132</v>
      </c>
      <c r="C2429" t="s">
        <v>133</v>
      </c>
      <c r="D2429" t="s">
        <v>66</v>
      </c>
      <c r="E2429" t="s">
        <v>59</v>
      </c>
      <c r="F2429" s="4">
        <v>7</v>
      </c>
      <c r="G2429" s="6">
        <v>3</v>
      </c>
      <c r="H2429" s="3">
        <v>0</v>
      </c>
      <c r="I2429" s="3">
        <v>0</v>
      </c>
      <c r="J2429" s="3">
        <v>0.98540000000000005</v>
      </c>
      <c r="K2429" s="4">
        <v>7.1</v>
      </c>
    </row>
    <row r="2430" spans="1:11">
      <c r="A2430" s="6">
        <v>2019</v>
      </c>
      <c r="B2430" t="s">
        <v>132</v>
      </c>
      <c r="C2430" t="s">
        <v>133</v>
      </c>
      <c r="D2430" t="s">
        <v>85</v>
      </c>
      <c r="E2430" t="s">
        <v>21</v>
      </c>
      <c r="F2430" s="4">
        <v>6</v>
      </c>
      <c r="G2430" s="6">
        <v>4</v>
      </c>
      <c r="H2430" s="3">
        <v>1E-4</v>
      </c>
      <c r="I2430" s="3">
        <v>5.0000000000000001E-4</v>
      </c>
      <c r="J2430" s="3">
        <v>0.98540000000000005</v>
      </c>
      <c r="K2430" s="4">
        <v>6.09</v>
      </c>
    </row>
    <row r="2431" spans="1:11">
      <c r="A2431" s="6">
        <v>2019</v>
      </c>
      <c r="B2431" t="s">
        <v>132</v>
      </c>
      <c r="C2431" t="s">
        <v>133</v>
      </c>
      <c r="D2431" t="s">
        <v>45</v>
      </c>
      <c r="E2431" t="s">
        <v>21</v>
      </c>
      <c r="F2431" s="4">
        <v>4</v>
      </c>
      <c r="G2431" s="6">
        <v>3</v>
      </c>
      <c r="H2431" s="3">
        <v>0</v>
      </c>
      <c r="I2431" s="3">
        <v>0</v>
      </c>
      <c r="J2431" s="3">
        <v>0.98540000000000005</v>
      </c>
      <c r="K2431" s="4">
        <v>4.0599999999999996</v>
      </c>
    </row>
    <row r="2432" spans="1:11">
      <c r="A2432" s="6">
        <v>2019</v>
      </c>
      <c r="B2432" t="s">
        <v>132</v>
      </c>
      <c r="C2432" t="s">
        <v>133</v>
      </c>
      <c r="D2432" t="s">
        <v>83</v>
      </c>
      <c r="E2432" t="s">
        <v>21</v>
      </c>
      <c r="F2432" s="4">
        <v>2</v>
      </c>
      <c r="G2432" s="6">
        <v>7</v>
      </c>
      <c r="H2432" s="3">
        <v>4.0000000000000002E-4</v>
      </c>
      <c r="I2432" s="3">
        <v>2.0000000000000001E-4</v>
      </c>
      <c r="J2432" s="3">
        <v>0.98540000000000005</v>
      </c>
      <c r="K2432" s="4">
        <v>2.0299999999999998</v>
      </c>
    </row>
    <row r="2433" spans="1:11">
      <c r="A2433" s="6">
        <v>2019</v>
      </c>
      <c r="B2433" t="s">
        <v>132</v>
      </c>
      <c r="C2433" t="s">
        <v>133</v>
      </c>
      <c r="D2433" t="s">
        <v>101</v>
      </c>
      <c r="E2433" t="s">
        <v>59</v>
      </c>
      <c r="F2433" s="4">
        <v>1</v>
      </c>
      <c r="G2433" s="6">
        <v>1</v>
      </c>
      <c r="H2433" s="3">
        <v>0</v>
      </c>
      <c r="I2433" s="3">
        <v>0</v>
      </c>
      <c r="J2433" s="3">
        <v>0.98540000000000005</v>
      </c>
      <c r="K2433" s="4">
        <v>1.01</v>
      </c>
    </row>
    <row r="2434" spans="1:11">
      <c r="A2434" s="6">
        <v>2019</v>
      </c>
      <c r="B2434" t="s">
        <v>134</v>
      </c>
      <c r="C2434" t="s">
        <v>135</v>
      </c>
      <c r="D2434" t="s">
        <v>16</v>
      </c>
      <c r="E2434" t="s">
        <v>17</v>
      </c>
      <c r="F2434" s="4">
        <v>2000642</v>
      </c>
      <c r="G2434" s="5">
        <v>198102</v>
      </c>
      <c r="H2434" s="3">
        <v>3.4999999999999996E-3</v>
      </c>
      <c r="I2434" s="3">
        <v>3.3E-3</v>
      </c>
      <c r="J2434" s="3">
        <v>0.98540000000000005</v>
      </c>
      <c r="K2434" s="4">
        <v>2030182.75</v>
      </c>
    </row>
    <row r="2435" spans="1:11">
      <c r="A2435" s="6">
        <v>2019</v>
      </c>
      <c r="B2435" t="s">
        <v>134</v>
      </c>
      <c r="C2435" t="s">
        <v>135</v>
      </c>
      <c r="D2435" t="s">
        <v>15</v>
      </c>
      <c r="F2435" s="4">
        <v>464014</v>
      </c>
      <c r="G2435" s="5">
        <v>371366</v>
      </c>
      <c r="J2435" s="3">
        <v>0.98540000000000005</v>
      </c>
      <c r="K2435" s="4">
        <v>470865.46</v>
      </c>
    </row>
    <row r="2436" spans="1:11">
      <c r="A2436" s="6">
        <v>2019</v>
      </c>
      <c r="B2436" t="s">
        <v>134</v>
      </c>
      <c r="C2436" t="s">
        <v>135</v>
      </c>
      <c r="D2436" t="s">
        <v>27</v>
      </c>
      <c r="E2436" t="s">
        <v>26</v>
      </c>
      <c r="F2436" s="4">
        <v>102520</v>
      </c>
      <c r="G2436" s="5">
        <v>64451</v>
      </c>
      <c r="H2436" s="3">
        <v>2.3999999999999998E-3</v>
      </c>
      <c r="I2436" s="3">
        <v>2.3999999999999998E-3</v>
      </c>
      <c r="J2436" s="3">
        <v>0.98540000000000005</v>
      </c>
      <c r="K2436" s="4">
        <v>104033.77</v>
      </c>
    </row>
    <row r="2437" spans="1:11">
      <c r="A2437" s="6">
        <v>2019</v>
      </c>
      <c r="B2437" t="s">
        <v>134</v>
      </c>
      <c r="C2437" t="s">
        <v>135</v>
      </c>
      <c r="D2437" t="s">
        <v>30</v>
      </c>
      <c r="E2437" t="s">
        <v>19</v>
      </c>
      <c r="F2437" s="4">
        <v>67769</v>
      </c>
      <c r="G2437" s="5">
        <v>26457</v>
      </c>
      <c r="H2437" s="3">
        <v>2.8000000000000004E-3</v>
      </c>
      <c r="I2437" s="3">
        <v>3.3E-3</v>
      </c>
      <c r="J2437" s="3">
        <v>0.98540000000000005</v>
      </c>
      <c r="K2437" s="4">
        <v>68769.649999999994</v>
      </c>
    </row>
    <row r="2438" spans="1:11">
      <c r="A2438" s="6">
        <v>2019</v>
      </c>
      <c r="B2438" t="s">
        <v>134</v>
      </c>
      <c r="C2438" t="s">
        <v>135</v>
      </c>
      <c r="D2438" t="s">
        <v>18</v>
      </c>
      <c r="E2438" t="s">
        <v>19</v>
      </c>
      <c r="F2438" s="4">
        <v>57990</v>
      </c>
      <c r="G2438" s="5">
        <v>15371</v>
      </c>
      <c r="H2438" s="3">
        <v>6.4000000000000003E-3</v>
      </c>
      <c r="I2438" s="3">
        <v>5.7999999999999996E-3</v>
      </c>
      <c r="J2438" s="3">
        <v>0.98540000000000005</v>
      </c>
      <c r="K2438" s="4">
        <v>58846.26</v>
      </c>
    </row>
    <row r="2439" spans="1:11">
      <c r="A2439" s="6">
        <v>2019</v>
      </c>
      <c r="B2439" t="s">
        <v>134</v>
      </c>
      <c r="C2439" t="s">
        <v>135</v>
      </c>
      <c r="D2439" t="s">
        <v>23</v>
      </c>
      <c r="E2439" t="s">
        <v>24</v>
      </c>
      <c r="F2439" s="4">
        <v>35490</v>
      </c>
      <c r="G2439" s="5">
        <v>7200</v>
      </c>
      <c r="H2439" s="3">
        <v>2.9999999999999997E-4</v>
      </c>
      <c r="I2439" s="3">
        <v>2.9999999999999997E-4</v>
      </c>
      <c r="J2439" s="3">
        <v>0.98540000000000005</v>
      </c>
      <c r="K2439" s="4">
        <v>36014.03</v>
      </c>
    </row>
    <row r="2440" spans="1:11">
      <c r="A2440" s="6">
        <v>2019</v>
      </c>
      <c r="B2440" t="s">
        <v>134</v>
      </c>
      <c r="C2440" t="s">
        <v>135</v>
      </c>
      <c r="D2440" t="s">
        <v>29</v>
      </c>
      <c r="E2440" t="s">
        <v>19</v>
      </c>
      <c r="F2440" s="4">
        <v>21982</v>
      </c>
      <c r="G2440" s="5">
        <v>33738</v>
      </c>
      <c r="H2440" s="3">
        <v>3.0999999999999999E-3</v>
      </c>
      <c r="I2440" s="3">
        <v>3.0999999999999999E-3</v>
      </c>
      <c r="J2440" s="3">
        <v>0.98540000000000005</v>
      </c>
      <c r="K2440" s="4">
        <v>22306.58</v>
      </c>
    </row>
    <row r="2441" spans="1:11">
      <c r="A2441" s="6">
        <v>2019</v>
      </c>
      <c r="B2441" t="s">
        <v>134</v>
      </c>
      <c r="C2441" t="s">
        <v>135</v>
      </c>
      <c r="D2441" t="s">
        <v>28</v>
      </c>
      <c r="E2441" t="s">
        <v>24</v>
      </c>
      <c r="F2441" s="4">
        <v>17339</v>
      </c>
      <c r="G2441" s="5">
        <v>22388</v>
      </c>
      <c r="H2441" s="3">
        <v>1.4000000000000002E-3</v>
      </c>
      <c r="I2441" s="3">
        <v>1.5E-3</v>
      </c>
      <c r="J2441" s="3">
        <v>0.98540000000000005</v>
      </c>
      <c r="K2441" s="4">
        <v>17595.02</v>
      </c>
    </row>
    <row r="2442" spans="1:11">
      <c r="A2442" s="6">
        <v>2019</v>
      </c>
      <c r="B2442" t="s">
        <v>134</v>
      </c>
      <c r="C2442" t="s">
        <v>135</v>
      </c>
      <c r="D2442" t="s">
        <v>41</v>
      </c>
      <c r="E2442" t="s">
        <v>26</v>
      </c>
      <c r="F2442" s="4">
        <v>16352</v>
      </c>
      <c r="G2442" s="5">
        <v>79817</v>
      </c>
      <c r="H2442" s="3">
        <v>6.0000000000000001E-3</v>
      </c>
      <c r="I2442" s="3">
        <v>7.0999999999999995E-3</v>
      </c>
      <c r="J2442" s="3">
        <v>0.98540000000000005</v>
      </c>
      <c r="K2442" s="4">
        <v>16593.45</v>
      </c>
    </row>
    <row r="2443" spans="1:11">
      <c r="A2443" s="6">
        <v>2019</v>
      </c>
      <c r="B2443" t="s">
        <v>134</v>
      </c>
      <c r="C2443" t="s">
        <v>135</v>
      </c>
      <c r="D2443" t="s">
        <v>71</v>
      </c>
      <c r="E2443" t="s">
        <v>72</v>
      </c>
      <c r="F2443" s="4">
        <v>15328</v>
      </c>
      <c r="G2443" s="5">
        <v>76384</v>
      </c>
      <c r="H2443" s="3">
        <v>1.6000000000000001E-3</v>
      </c>
      <c r="I2443" s="3">
        <v>2.7000000000000001E-3</v>
      </c>
      <c r="J2443" s="3">
        <v>0.98540000000000005</v>
      </c>
      <c r="K2443" s="4">
        <v>15554.33</v>
      </c>
    </row>
    <row r="2444" spans="1:11">
      <c r="A2444" s="6">
        <v>2019</v>
      </c>
      <c r="B2444" t="s">
        <v>134</v>
      </c>
      <c r="C2444" t="s">
        <v>135</v>
      </c>
      <c r="D2444" t="s">
        <v>37</v>
      </c>
      <c r="E2444" t="s">
        <v>38</v>
      </c>
      <c r="F2444" s="4">
        <v>9773</v>
      </c>
      <c r="G2444" s="5">
        <v>7026</v>
      </c>
      <c r="H2444" s="3">
        <v>7.000000000000001E-4</v>
      </c>
      <c r="I2444" s="3">
        <v>7.000000000000001E-4</v>
      </c>
      <c r="J2444" s="3">
        <v>0.98540000000000005</v>
      </c>
      <c r="K2444" s="4">
        <v>9917.2999999999993</v>
      </c>
    </row>
    <row r="2445" spans="1:11">
      <c r="A2445" s="6">
        <v>2019</v>
      </c>
      <c r="B2445" t="s">
        <v>134</v>
      </c>
      <c r="C2445" t="s">
        <v>135</v>
      </c>
      <c r="D2445" t="s">
        <v>25</v>
      </c>
      <c r="E2445" t="s">
        <v>26</v>
      </c>
      <c r="F2445" s="4">
        <v>6456</v>
      </c>
      <c r="G2445" s="5">
        <v>9155</v>
      </c>
      <c r="H2445" s="3">
        <v>2.0000000000000001E-4</v>
      </c>
      <c r="I2445" s="3">
        <v>2.0000000000000001E-4</v>
      </c>
      <c r="J2445" s="3">
        <v>0.98540000000000005</v>
      </c>
      <c r="K2445" s="4">
        <v>6551.33</v>
      </c>
    </row>
    <row r="2446" spans="1:11">
      <c r="A2446" s="6">
        <v>2019</v>
      </c>
      <c r="B2446" t="s">
        <v>134</v>
      </c>
      <c r="C2446" t="s">
        <v>135</v>
      </c>
      <c r="D2446" t="s">
        <v>44</v>
      </c>
      <c r="E2446" t="s">
        <v>26</v>
      </c>
      <c r="F2446" s="4">
        <v>6011</v>
      </c>
      <c r="G2446" s="5">
        <v>6907</v>
      </c>
      <c r="H2446" s="3">
        <v>1.1000000000000001E-3</v>
      </c>
      <c r="I2446" s="3">
        <v>8.9999999999999998E-4</v>
      </c>
      <c r="J2446" s="3">
        <v>0.98540000000000005</v>
      </c>
      <c r="K2446" s="4">
        <v>6099.76</v>
      </c>
    </row>
    <row r="2447" spans="1:11">
      <c r="A2447" s="6">
        <v>2019</v>
      </c>
      <c r="B2447" t="s">
        <v>134</v>
      </c>
      <c r="C2447" t="s">
        <v>135</v>
      </c>
      <c r="D2447" t="s">
        <v>60</v>
      </c>
      <c r="E2447" t="s">
        <v>43</v>
      </c>
      <c r="F2447" s="4">
        <v>5658</v>
      </c>
      <c r="G2447" s="5">
        <v>1365</v>
      </c>
      <c r="H2447" s="3">
        <v>1E-3</v>
      </c>
      <c r="I2447" s="3">
        <v>1E-3</v>
      </c>
      <c r="J2447" s="3">
        <v>0.98540000000000005</v>
      </c>
      <c r="K2447" s="4">
        <v>5741.54</v>
      </c>
    </row>
    <row r="2448" spans="1:11">
      <c r="A2448" s="6">
        <v>2019</v>
      </c>
      <c r="B2448" t="s">
        <v>134</v>
      </c>
      <c r="C2448" t="s">
        <v>135</v>
      </c>
      <c r="D2448" t="s">
        <v>46</v>
      </c>
      <c r="E2448" t="s">
        <v>40</v>
      </c>
      <c r="F2448" s="4">
        <v>5358</v>
      </c>
      <c r="G2448" s="5">
        <v>5498</v>
      </c>
      <c r="H2448" s="3">
        <v>5.9999999999999995E-4</v>
      </c>
      <c r="I2448" s="3">
        <v>5.0000000000000001E-4</v>
      </c>
      <c r="J2448" s="3">
        <v>0.98540000000000005</v>
      </c>
      <c r="K2448" s="4">
        <v>5437.11</v>
      </c>
    </row>
    <row r="2449" spans="1:11">
      <c r="A2449" s="6">
        <v>2019</v>
      </c>
      <c r="B2449" t="s">
        <v>134</v>
      </c>
      <c r="C2449" t="s">
        <v>135</v>
      </c>
      <c r="D2449" t="s">
        <v>73</v>
      </c>
      <c r="E2449" t="s">
        <v>21</v>
      </c>
      <c r="F2449" s="4">
        <v>4920</v>
      </c>
      <c r="G2449" s="5">
        <v>3963</v>
      </c>
      <c r="H2449" s="3">
        <v>4.0000000000000001E-3</v>
      </c>
      <c r="I2449" s="3">
        <v>4.0000000000000001E-3</v>
      </c>
      <c r="J2449" s="3">
        <v>0.98540000000000005</v>
      </c>
      <c r="K2449" s="4">
        <v>4992.6499999999996</v>
      </c>
    </row>
    <row r="2450" spans="1:11">
      <c r="A2450" s="6">
        <v>2019</v>
      </c>
      <c r="B2450" t="s">
        <v>134</v>
      </c>
      <c r="C2450" t="s">
        <v>135</v>
      </c>
      <c r="D2450" t="s">
        <v>56</v>
      </c>
      <c r="E2450" t="s">
        <v>57</v>
      </c>
      <c r="F2450" s="4">
        <v>1211</v>
      </c>
      <c r="G2450" s="5">
        <v>2044</v>
      </c>
      <c r="H2450" s="3">
        <v>2.0000000000000001E-4</v>
      </c>
      <c r="I2450" s="3">
        <v>1E-4</v>
      </c>
      <c r="J2450" s="3">
        <v>0.98540000000000005</v>
      </c>
      <c r="K2450" s="4">
        <v>1228.8800000000001</v>
      </c>
    </row>
    <row r="2451" spans="1:11">
      <c r="A2451" s="6">
        <v>2019</v>
      </c>
      <c r="B2451" t="s">
        <v>134</v>
      </c>
      <c r="C2451" t="s">
        <v>135</v>
      </c>
      <c r="D2451" t="s">
        <v>64</v>
      </c>
      <c r="E2451" t="s">
        <v>50</v>
      </c>
      <c r="F2451" s="4">
        <v>861</v>
      </c>
      <c r="G2451" s="5">
        <v>1103</v>
      </c>
      <c r="H2451" s="3">
        <v>1.4000000000000002E-3</v>
      </c>
      <c r="I2451" s="3">
        <v>1.5E-3</v>
      </c>
      <c r="J2451" s="3">
        <v>0.98540000000000005</v>
      </c>
      <c r="K2451" s="4">
        <v>873.71</v>
      </c>
    </row>
    <row r="2452" spans="1:11">
      <c r="A2452" s="6">
        <v>2019</v>
      </c>
      <c r="B2452" t="s">
        <v>134</v>
      </c>
      <c r="C2452" t="s">
        <v>135</v>
      </c>
      <c r="D2452" t="s">
        <v>52</v>
      </c>
      <c r="E2452" t="s">
        <v>53</v>
      </c>
      <c r="F2452" s="4">
        <v>678</v>
      </c>
      <c r="G2452" s="6">
        <v>926</v>
      </c>
      <c r="H2452" s="3">
        <v>5.9999999999999995E-4</v>
      </c>
      <c r="I2452" s="3">
        <v>8.9999999999999998E-4</v>
      </c>
      <c r="J2452" s="3">
        <v>0.98540000000000005</v>
      </c>
      <c r="K2452" s="4">
        <v>688.01</v>
      </c>
    </row>
    <row r="2453" spans="1:11">
      <c r="A2453" s="6">
        <v>2019</v>
      </c>
      <c r="B2453" t="s">
        <v>134</v>
      </c>
      <c r="C2453" t="s">
        <v>135</v>
      </c>
      <c r="D2453" t="s">
        <v>39</v>
      </c>
      <c r="E2453" t="s">
        <v>40</v>
      </c>
      <c r="F2453" s="4">
        <v>447</v>
      </c>
      <c r="G2453" s="6">
        <v>873</v>
      </c>
      <c r="H2453" s="3">
        <v>1.1000000000000001E-3</v>
      </c>
      <c r="I2453" s="3">
        <v>8.9999999999999998E-4</v>
      </c>
      <c r="J2453" s="3">
        <v>0.98540000000000005</v>
      </c>
      <c r="K2453" s="4">
        <v>453.6</v>
      </c>
    </row>
    <row r="2454" spans="1:11">
      <c r="A2454" s="6">
        <v>2019</v>
      </c>
      <c r="B2454" t="s">
        <v>134</v>
      </c>
      <c r="C2454" t="s">
        <v>135</v>
      </c>
      <c r="D2454" t="s">
        <v>63</v>
      </c>
      <c r="E2454" t="s">
        <v>21</v>
      </c>
      <c r="F2454" s="4">
        <v>157</v>
      </c>
      <c r="G2454" s="6">
        <v>74</v>
      </c>
      <c r="H2454" s="3">
        <v>1.8E-3</v>
      </c>
      <c r="I2454" s="3">
        <v>1.6000000000000001E-3</v>
      </c>
      <c r="J2454" s="3">
        <v>0.98540000000000005</v>
      </c>
      <c r="K2454" s="4">
        <v>159.32</v>
      </c>
    </row>
    <row r="2455" spans="1:11">
      <c r="A2455" s="6">
        <v>2019</v>
      </c>
      <c r="B2455" t="s">
        <v>134</v>
      </c>
      <c r="C2455" t="s">
        <v>135</v>
      </c>
      <c r="D2455" t="s">
        <v>67</v>
      </c>
      <c r="E2455" t="s">
        <v>68</v>
      </c>
      <c r="F2455" s="4">
        <v>152</v>
      </c>
      <c r="G2455" s="6">
        <v>649</v>
      </c>
      <c r="H2455" s="3">
        <v>0</v>
      </c>
      <c r="I2455" s="3">
        <v>0</v>
      </c>
      <c r="J2455" s="3">
        <v>0.98540000000000005</v>
      </c>
      <c r="K2455" s="4">
        <v>154.24</v>
      </c>
    </row>
    <row r="2456" spans="1:11">
      <c r="A2456" s="6">
        <v>2019</v>
      </c>
      <c r="B2456" t="s">
        <v>134</v>
      </c>
      <c r="C2456" t="s">
        <v>135</v>
      </c>
      <c r="D2456" t="s">
        <v>42</v>
      </c>
      <c r="E2456" t="s">
        <v>43</v>
      </c>
      <c r="F2456" s="4">
        <v>107</v>
      </c>
      <c r="G2456" s="6">
        <v>40</v>
      </c>
      <c r="H2456" s="3">
        <v>5.9999999999999995E-4</v>
      </c>
      <c r="I2456" s="3">
        <v>7.000000000000001E-4</v>
      </c>
      <c r="J2456" s="3">
        <v>0.98540000000000005</v>
      </c>
      <c r="K2456" s="4">
        <v>108.58</v>
      </c>
    </row>
    <row r="2457" spans="1:11">
      <c r="A2457" s="6">
        <v>2019</v>
      </c>
      <c r="B2457" t="s">
        <v>134</v>
      </c>
      <c r="C2457" t="s">
        <v>135</v>
      </c>
      <c r="D2457" t="s">
        <v>51</v>
      </c>
      <c r="E2457" t="s">
        <v>21</v>
      </c>
      <c r="F2457" s="4">
        <v>71</v>
      </c>
      <c r="G2457" s="6">
        <v>61</v>
      </c>
      <c r="H2457" s="3">
        <v>7.000000000000001E-4</v>
      </c>
      <c r="I2457" s="3">
        <v>5.9999999999999995E-4</v>
      </c>
      <c r="J2457" s="3">
        <v>0.98540000000000005</v>
      </c>
      <c r="K2457" s="4">
        <v>72.05</v>
      </c>
    </row>
    <row r="2458" spans="1:11">
      <c r="A2458" s="6">
        <v>2019</v>
      </c>
      <c r="B2458" t="s">
        <v>134</v>
      </c>
      <c r="C2458" t="s">
        <v>135</v>
      </c>
      <c r="D2458" t="s">
        <v>70</v>
      </c>
      <c r="E2458" t="s">
        <v>21</v>
      </c>
      <c r="F2458" s="4">
        <v>59</v>
      </c>
      <c r="G2458" s="6">
        <v>78</v>
      </c>
      <c r="H2458" s="3">
        <v>1.1000000000000001E-3</v>
      </c>
      <c r="I2458" s="3">
        <v>2.7000000000000001E-3</v>
      </c>
      <c r="J2458" s="3">
        <v>0.98540000000000005</v>
      </c>
      <c r="K2458" s="4">
        <v>59.87</v>
      </c>
    </row>
    <row r="2459" spans="1:11">
      <c r="A2459" s="6">
        <v>2019</v>
      </c>
      <c r="B2459" t="s">
        <v>134</v>
      </c>
      <c r="C2459" t="s">
        <v>135</v>
      </c>
      <c r="D2459" t="s">
        <v>63</v>
      </c>
      <c r="E2459" t="s">
        <v>21</v>
      </c>
      <c r="F2459" s="4">
        <v>57</v>
      </c>
      <c r="G2459" s="6">
        <v>25</v>
      </c>
      <c r="H2459" s="3">
        <v>5.1000000000000004E-3</v>
      </c>
      <c r="I2459" s="3">
        <v>5.3E-3</v>
      </c>
      <c r="J2459" s="3">
        <v>0.98540000000000005</v>
      </c>
      <c r="K2459" s="4">
        <v>57.84</v>
      </c>
    </row>
    <row r="2460" spans="1:11">
      <c r="A2460" s="6">
        <v>2019</v>
      </c>
      <c r="B2460" t="s">
        <v>134</v>
      </c>
      <c r="C2460" t="s">
        <v>135</v>
      </c>
      <c r="D2460" t="s">
        <v>33</v>
      </c>
      <c r="E2460" t="s">
        <v>21</v>
      </c>
      <c r="F2460" s="4">
        <v>47</v>
      </c>
      <c r="G2460" s="6">
        <v>70</v>
      </c>
      <c r="H2460" s="3">
        <v>1E-3</v>
      </c>
      <c r="I2460" s="3">
        <v>1.2999999999999999E-3</v>
      </c>
      <c r="J2460" s="3">
        <v>0.98540000000000005</v>
      </c>
      <c r="K2460" s="4">
        <v>47.69</v>
      </c>
    </row>
    <row r="2461" spans="1:11">
      <c r="A2461" s="6">
        <v>2019</v>
      </c>
      <c r="B2461" t="s">
        <v>134</v>
      </c>
      <c r="C2461" t="s">
        <v>135</v>
      </c>
      <c r="D2461" t="s">
        <v>49</v>
      </c>
      <c r="E2461" t="s">
        <v>50</v>
      </c>
      <c r="F2461" s="4">
        <v>46</v>
      </c>
      <c r="G2461" s="6">
        <v>11</v>
      </c>
      <c r="H2461" s="3">
        <v>2.0000000000000001E-4</v>
      </c>
      <c r="I2461" s="3">
        <v>2.0000000000000001E-4</v>
      </c>
      <c r="J2461" s="3">
        <v>0.98540000000000005</v>
      </c>
      <c r="K2461" s="4">
        <v>46.68</v>
      </c>
    </row>
    <row r="2462" spans="1:11">
      <c r="A2462" s="6">
        <v>2019</v>
      </c>
      <c r="B2462" t="s">
        <v>134</v>
      </c>
      <c r="C2462" t="s">
        <v>135</v>
      </c>
      <c r="D2462" t="s">
        <v>85</v>
      </c>
      <c r="E2462" t="s">
        <v>21</v>
      </c>
      <c r="F2462" s="4">
        <v>15</v>
      </c>
      <c r="G2462" s="6">
        <v>8</v>
      </c>
      <c r="H2462" s="3">
        <v>2.9999999999999997E-4</v>
      </c>
      <c r="I2462" s="3">
        <v>1E-3</v>
      </c>
      <c r="J2462" s="3">
        <v>0.98540000000000005</v>
      </c>
      <c r="K2462" s="4">
        <v>15.22</v>
      </c>
    </row>
    <row r="2463" spans="1:11">
      <c r="A2463" s="6">
        <v>2019</v>
      </c>
      <c r="B2463" t="s">
        <v>134</v>
      </c>
      <c r="C2463" t="s">
        <v>135</v>
      </c>
      <c r="D2463" t="s">
        <v>45</v>
      </c>
      <c r="E2463" t="s">
        <v>21</v>
      </c>
      <c r="F2463" s="4">
        <v>14</v>
      </c>
      <c r="G2463" s="6">
        <v>12</v>
      </c>
      <c r="H2463" s="3">
        <v>1E-4</v>
      </c>
      <c r="I2463" s="3">
        <v>1E-4</v>
      </c>
      <c r="J2463" s="3">
        <v>0.98540000000000005</v>
      </c>
      <c r="K2463" s="4">
        <v>14.21</v>
      </c>
    </row>
    <row r="2464" spans="1:11">
      <c r="A2464" s="6">
        <v>2019</v>
      </c>
      <c r="B2464" t="s">
        <v>134</v>
      </c>
      <c r="C2464" t="s">
        <v>135</v>
      </c>
      <c r="D2464" t="s">
        <v>81</v>
      </c>
      <c r="E2464" t="s">
        <v>50</v>
      </c>
      <c r="F2464" s="4">
        <v>5</v>
      </c>
      <c r="G2464" s="6">
        <v>6</v>
      </c>
      <c r="H2464" s="3">
        <v>1E-4</v>
      </c>
      <c r="I2464" s="3">
        <v>1E-4</v>
      </c>
      <c r="J2464" s="3">
        <v>0.98540000000000005</v>
      </c>
      <c r="K2464" s="4">
        <v>5.07</v>
      </c>
    </row>
    <row r="2465" spans="1:11">
      <c r="A2465" s="6">
        <v>2019</v>
      </c>
      <c r="B2465" t="s">
        <v>134</v>
      </c>
      <c r="C2465" t="s">
        <v>135</v>
      </c>
      <c r="D2465" t="s">
        <v>20</v>
      </c>
      <c r="E2465" t="s">
        <v>21</v>
      </c>
      <c r="F2465" s="4">
        <v>4</v>
      </c>
      <c r="G2465" s="6">
        <v>1</v>
      </c>
      <c r="H2465" s="3">
        <v>0</v>
      </c>
      <c r="I2465" s="3">
        <v>0</v>
      </c>
      <c r="J2465" s="3">
        <v>0.98540000000000005</v>
      </c>
      <c r="K2465" s="4">
        <v>4.0599999999999996</v>
      </c>
    </row>
    <row r="2466" spans="1:11">
      <c r="A2466" s="6">
        <v>2019</v>
      </c>
      <c r="B2466" t="s">
        <v>134</v>
      </c>
      <c r="C2466" t="s">
        <v>135</v>
      </c>
      <c r="D2466" t="s">
        <v>83</v>
      </c>
      <c r="E2466" t="s">
        <v>21</v>
      </c>
      <c r="F2466" s="4">
        <v>4</v>
      </c>
      <c r="G2466" s="6">
        <v>35</v>
      </c>
      <c r="H2466" s="3">
        <v>7.000000000000001E-4</v>
      </c>
      <c r="I2466" s="3">
        <v>8.0000000000000004E-4</v>
      </c>
      <c r="J2466" s="3">
        <v>0.98540000000000005</v>
      </c>
      <c r="K2466" s="4">
        <v>4.0599999999999996</v>
      </c>
    </row>
    <row r="2467" spans="1:11">
      <c r="A2467" s="6">
        <v>2019</v>
      </c>
      <c r="B2467" t="s">
        <v>134</v>
      </c>
      <c r="C2467" t="s">
        <v>135</v>
      </c>
      <c r="D2467" t="s">
        <v>22</v>
      </c>
      <c r="E2467" t="s">
        <v>21</v>
      </c>
      <c r="F2467" s="4">
        <v>3</v>
      </c>
      <c r="G2467" s="6">
        <v>1</v>
      </c>
      <c r="H2467" s="3">
        <v>0</v>
      </c>
      <c r="I2467" s="3">
        <v>0</v>
      </c>
      <c r="J2467" s="3">
        <v>0.98540000000000005</v>
      </c>
      <c r="K2467" s="4">
        <v>3.04</v>
      </c>
    </row>
    <row r="2468" spans="1:11">
      <c r="A2468" s="6">
        <v>2019</v>
      </c>
      <c r="B2468" t="s">
        <v>134</v>
      </c>
      <c r="C2468" t="s">
        <v>135</v>
      </c>
      <c r="D2468" t="s">
        <v>35</v>
      </c>
      <c r="E2468" t="s">
        <v>36</v>
      </c>
      <c r="F2468" s="4">
        <v>3</v>
      </c>
      <c r="G2468" s="6">
        <v>1</v>
      </c>
      <c r="H2468" s="3">
        <v>2.0000000000000001E-4</v>
      </c>
      <c r="I2468" s="3">
        <v>1E-4</v>
      </c>
      <c r="J2468" s="3">
        <v>0.98540000000000005</v>
      </c>
      <c r="K2468" s="4">
        <v>3.04</v>
      </c>
    </row>
    <row r="2469" spans="1:11">
      <c r="A2469" s="6">
        <v>2019</v>
      </c>
      <c r="B2469" t="s">
        <v>134</v>
      </c>
      <c r="C2469" t="s">
        <v>135</v>
      </c>
      <c r="D2469" t="s">
        <v>34</v>
      </c>
      <c r="E2469" t="s">
        <v>21</v>
      </c>
      <c r="F2469" s="4">
        <v>3</v>
      </c>
      <c r="G2469" s="6">
        <v>3</v>
      </c>
      <c r="H2469" s="3">
        <v>2.0000000000000001E-4</v>
      </c>
      <c r="I2469" s="3">
        <v>2.0000000000000001E-4</v>
      </c>
      <c r="J2469" s="3">
        <v>0.98540000000000005</v>
      </c>
      <c r="K2469" s="4">
        <v>3.04</v>
      </c>
    </row>
    <row r="2470" spans="1:11">
      <c r="A2470" s="6">
        <v>2019</v>
      </c>
      <c r="B2470" t="s">
        <v>134</v>
      </c>
      <c r="C2470" t="s">
        <v>135</v>
      </c>
      <c r="D2470" t="s">
        <v>32</v>
      </c>
      <c r="E2470" t="s">
        <v>21</v>
      </c>
      <c r="F2470" s="4">
        <v>2</v>
      </c>
      <c r="G2470" s="6">
        <v>2</v>
      </c>
      <c r="H2470" s="3">
        <v>0</v>
      </c>
      <c r="I2470" s="3">
        <v>0</v>
      </c>
      <c r="J2470" s="3">
        <v>0.98540000000000005</v>
      </c>
      <c r="K2470" s="4">
        <v>2.0299999999999998</v>
      </c>
    </row>
    <row r="2471" spans="1:11">
      <c r="A2471" s="6">
        <v>2019</v>
      </c>
      <c r="B2471" t="s">
        <v>134</v>
      </c>
      <c r="C2471" t="s">
        <v>135</v>
      </c>
      <c r="D2471" t="s">
        <v>78</v>
      </c>
      <c r="E2471" t="s">
        <v>24</v>
      </c>
      <c r="F2471" s="4">
        <v>2</v>
      </c>
      <c r="G2471" s="6">
        <v>7</v>
      </c>
      <c r="H2471" s="3">
        <v>1.5E-3</v>
      </c>
      <c r="I2471" s="3">
        <v>2.7000000000000001E-3</v>
      </c>
      <c r="J2471" s="3">
        <v>0.98540000000000005</v>
      </c>
      <c r="K2471" s="4">
        <v>2.0299999999999998</v>
      </c>
    </row>
    <row r="2472" spans="1:11">
      <c r="A2472" s="6">
        <v>2019</v>
      </c>
      <c r="B2472" t="s">
        <v>134</v>
      </c>
      <c r="C2472" t="s">
        <v>135</v>
      </c>
      <c r="D2472" t="s">
        <v>163</v>
      </c>
      <c r="E2472" t="s">
        <v>21</v>
      </c>
      <c r="F2472" s="4">
        <v>1</v>
      </c>
      <c r="G2472" s="6">
        <v>1</v>
      </c>
      <c r="H2472" s="3">
        <v>5.0000000000000001E-4</v>
      </c>
      <c r="I2472" s="3">
        <v>4.0000000000000002E-4</v>
      </c>
      <c r="J2472" s="3">
        <v>0.98540000000000005</v>
      </c>
      <c r="K2472" s="4">
        <v>1.01</v>
      </c>
    </row>
    <row r="2473" spans="1:11">
      <c r="A2473" s="6">
        <v>2019</v>
      </c>
      <c r="B2473" t="s">
        <v>134</v>
      </c>
      <c r="C2473" t="s">
        <v>135</v>
      </c>
      <c r="D2473" t="s">
        <v>84</v>
      </c>
      <c r="E2473" t="s">
        <v>21</v>
      </c>
      <c r="F2473" s="4">
        <v>1</v>
      </c>
      <c r="G2473" s="6">
        <v>2</v>
      </c>
      <c r="H2473" s="3">
        <v>1.6000000000000001E-3</v>
      </c>
      <c r="I2473" s="3">
        <v>3.4999999999999996E-3</v>
      </c>
      <c r="J2473" s="3">
        <v>0.98540000000000005</v>
      </c>
      <c r="K2473" s="4">
        <v>1.01</v>
      </c>
    </row>
    <row r="2474" spans="1:11">
      <c r="A2474" s="6">
        <v>2019</v>
      </c>
      <c r="B2474" t="s">
        <v>134</v>
      </c>
      <c r="C2474" t="s">
        <v>135</v>
      </c>
      <c r="D2474" t="s">
        <v>164</v>
      </c>
      <c r="E2474" t="s">
        <v>21</v>
      </c>
      <c r="F2474" s="4">
        <v>1</v>
      </c>
      <c r="G2474" s="6">
        <v>1</v>
      </c>
      <c r="H2474" s="3">
        <v>2.0000000000000001E-4</v>
      </c>
      <c r="I2474" s="3">
        <v>2.0000000000000001E-4</v>
      </c>
      <c r="J2474" s="3">
        <v>0.98540000000000005</v>
      </c>
      <c r="K2474" s="4">
        <v>1.01</v>
      </c>
    </row>
    <row r="2475" spans="1:11">
      <c r="A2475" s="6">
        <v>2019</v>
      </c>
      <c r="B2475" t="s">
        <v>134</v>
      </c>
      <c r="C2475" t="s">
        <v>135</v>
      </c>
      <c r="D2475" t="s">
        <v>161</v>
      </c>
      <c r="E2475" t="s">
        <v>24</v>
      </c>
      <c r="F2475" s="4">
        <v>1</v>
      </c>
      <c r="G2475" s="6">
        <v>1</v>
      </c>
      <c r="H2475" s="3">
        <v>0</v>
      </c>
      <c r="I2475" s="3">
        <v>0</v>
      </c>
      <c r="J2475" s="3">
        <v>0.98540000000000005</v>
      </c>
      <c r="K2475" s="4">
        <v>1.01</v>
      </c>
    </row>
    <row r="2476" spans="1:11">
      <c r="A2476" s="6">
        <v>2019</v>
      </c>
      <c r="B2476" t="s">
        <v>134</v>
      </c>
      <c r="C2476" t="s">
        <v>135</v>
      </c>
      <c r="D2476" t="s">
        <v>117</v>
      </c>
      <c r="E2476" t="s">
        <v>40</v>
      </c>
      <c r="F2476" s="4">
        <v>1</v>
      </c>
      <c r="G2476" s="6">
        <v>3</v>
      </c>
      <c r="H2476" s="3">
        <v>1E-4</v>
      </c>
      <c r="I2476" s="3">
        <v>2.0000000000000001E-4</v>
      </c>
      <c r="J2476" s="3">
        <v>0.98540000000000005</v>
      </c>
      <c r="K2476" s="4">
        <v>1.01</v>
      </c>
    </row>
    <row r="2477" spans="1:11">
      <c r="A2477" s="6">
        <v>2019</v>
      </c>
      <c r="B2477" t="s">
        <v>134</v>
      </c>
      <c r="C2477" t="s">
        <v>135</v>
      </c>
      <c r="D2477" t="s">
        <v>102</v>
      </c>
      <c r="E2477" t="s">
        <v>59</v>
      </c>
      <c r="F2477" s="4">
        <v>1</v>
      </c>
      <c r="G2477" s="6">
        <v>1</v>
      </c>
      <c r="H2477" s="3">
        <v>0</v>
      </c>
      <c r="I2477" s="3">
        <v>0</v>
      </c>
      <c r="J2477" s="3">
        <v>0.98540000000000005</v>
      </c>
      <c r="K2477" s="4">
        <v>1.01</v>
      </c>
    </row>
    <row r="2478" spans="1:11">
      <c r="A2478" s="6">
        <v>2019</v>
      </c>
      <c r="B2478" t="s">
        <v>138</v>
      </c>
      <c r="C2478" t="s">
        <v>139</v>
      </c>
      <c r="D2478" t="s">
        <v>16</v>
      </c>
      <c r="E2478" t="s">
        <v>17</v>
      </c>
      <c r="F2478" s="4">
        <v>1942646</v>
      </c>
      <c r="G2478" s="5">
        <v>205576</v>
      </c>
      <c r="H2478" s="3">
        <v>3.4000000000000002E-3</v>
      </c>
      <c r="I2478" s="3">
        <v>3.4000000000000002E-3</v>
      </c>
      <c r="J2478" s="3">
        <v>0.98540000000000005</v>
      </c>
      <c r="K2478" s="4">
        <v>1971330.4</v>
      </c>
    </row>
    <row r="2479" spans="1:11">
      <c r="A2479" s="6">
        <v>2019</v>
      </c>
      <c r="B2479" t="s">
        <v>138</v>
      </c>
      <c r="C2479" t="s">
        <v>139</v>
      </c>
      <c r="D2479" t="s">
        <v>71</v>
      </c>
      <c r="E2479" t="s">
        <v>72</v>
      </c>
      <c r="F2479" s="4">
        <v>74698</v>
      </c>
      <c r="G2479" s="5">
        <v>380179</v>
      </c>
      <c r="H2479" s="3">
        <v>7.8000000000000005E-3</v>
      </c>
      <c r="I2479" s="3">
        <v>1.34E-2</v>
      </c>
      <c r="J2479" s="3">
        <v>0.98540000000000005</v>
      </c>
      <c r="K2479" s="4">
        <v>75800.960000000006</v>
      </c>
    </row>
    <row r="2480" spans="1:11">
      <c r="A2480" s="6">
        <v>2019</v>
      </c>
      <c r="B2480" t="s">
        <v>138</v>
      </c>
      <c r="C2480" t="s">
        <v>139</v>
      </c>
      <c r="D2480" t="s">
        <v>41</v>
      </c>
      <c r="E2480" t="s">
        <v>26</v>
      </c>
      <c r="F2480" s="4">
        <v>70178</v>
      </c>
      <c r="G2480" s="5">
        <v>356167</v>
      </c>
      <c r="H2480" s="3">
        <v>2.5699999999999997E-2</v>
      </c>
      <c r="I2480" s="3">
        <v>3.15E-2</v>
      </c>
      <c r="J2480" s="3">
        <v>0.98540000000000005</v>
      </c>
      <c r="K2480" s="4">
        <v>71214.22</v>
      </c>
    </row>
    <row r="2481" spans="1:11">
      <c r="A2481" s="6">
        <v>2019</v>
      </c>
      <c r="B2481" t="s">
        <v>138</v>
      </c>
      <c r="C2481" t="s">
        <v>139</v>
      </c>
      <c r="D2481" t="s">
        <v>30</v>
      </c>
      <c r="E2481" t="s">
        <v>19</v>
      </c>
      <c r="F2481" s="4">
        <v>62219</v>
      </c>
      <c r="G2481" s="5">
        <v>25280</v>
      </c>
      <c r="H2481" s="3">
        <v>2.5999999999999999E-3</v>
      </c>
      <c r="I2481" s="3">
        <v>3.0999999999999999E-3</v>
      </c>
      <c r="J2481" s="3">
        <v>0.98540000000000005</v>
      </c>
      <c r="K2481" s="4">
        <v>63137.7</v>
      </c>
    </row>
    <row r="2482" spans="1:11">
      <c r="A2482" s="6">
        <v>2019</v>
      </c>
      <c r="B2482" t="s">
        <v>138</v>
      </c>
      <c r="C2482" t="s">
        <v>139</v>
      </c>
      <c r="D2482" t="s">
        <v>27</v>
      </c>
      <c r="E2482" t="s">
        <v>26</v>
      </c>
      <c r="F2482" s="4">
        <v>60708</v>
      </c>
      <c r="G2482" s="5">
        <v>39245</v>
      </c>
      <c r="H2482" s="3">
        <v>1.4000000000000002E-3</v>
      </c>
      <c r="I2482" s="3">
        <v>1.4000000000000002E-3</v>
      </c>
      <c r="J2482" s="3">
        <v>0.98540000000000005</v>
      </c>
      <c r="K2482" s="4">
        <v>61604.39</v>
      </c>
    </row>
    <row r="2483" spans="1:11">
      <c r="A2483" s="6">
        <v>2019</v>
      </c>
      <c r="B2483" t="s">
        <v>138</v>
      </c>
      <c r="C2483" t="s">
        <v>139</v>
      </c>
      <c r="D2483" t="s">
        <v>95</v>
      </c>
      <c r="E2483" t="s">
        <v>96</v>
      </c>
      <c r="F2483" s="4">
        <v>43052</v>
      </c>
      <c r="G2483" s="5">
        <v>59343</v>
      </c>
      <c r="H2483" s="3">
        <v>1.6000000000000001E-3</v>
      </c>
      <c r="I2483" s="3">
        <v>1.8E-3</v>
      </c>
      <c r="J2483" s="3">
        <v>0.98540000000000005</v>
      </c>
      <c r="K2483" s="4">
        <v>43687.69</v>
      </c>
    </row>
    <row r="2484" spans="1:11">
      <c r="A2484" s="6">
        <v>2019</v>
      </c>
      <c r="B2484" t="s">
        <v>138</v>
      </c>
      <c r="C2484" t="s">
        <v>139</v>
      </c>
      <c r="D2484" t="s">
        <v>18</v>
      </c>
      <c r="E2484" t="s">
        <v>19</v>
      </c>
      <c r="F2484" s="4">
        <v>42361</v>
      </c>
      <c r="G2484" s="5">
        <v>12821</v>
      </c>
      <c r="H2484" s="3">
        <v>4.5999999999999999E-3</v>
      </c>
      <c r="I2484" s="3">
        <v>4.7999999999999996E-3</v>
      </c>
      <c r="J2484" s="3">
        <v>0.98540000000000005</v>
      </c>
      <c r="K2484" s="4">
        <v>42986.49</v>
      </c>
    </row>
    <row r="2485" spans="1:11">
      <c r="A2485" s="6">
        <v>2019</v>
      </c>
      <c r="B2485" t="s">
        <v>138</v>
      </c>
      <c r="C2485" t="s">
        <v>139</v>
      </c>
      <c r="D2485" t="s">
        <v>15</v>
      </c>
      <c r="F2485" s="4">
        <v>30953</v>
      </c>
      <c r="G2485" s="5">
        <v>36081</v>
      </c>
      <c r="J2485" s="3">
        <v>0.98540000000000005</v>
      </c>
      <c r="K2485" s="4">
        <v>31410.04</v>
      </c>
    </row>
    <row r="2486" spans="1:11">
      <c r="A2486" s="6">
        <v>2019</v>
      </c>
      <c r="B2486" t="s">
        <v>138</v>
      </c>
      <c r="C2486" t="s">
        <v>139</v>
      </c>
      <c r="D2486" t="s">
        <v>23</v>
      </c>
      <c r="E2486" t="s">
        <v>24</v>
      </c>
      <c r="F2486" s="4">
        <v>21930</v>
      </c>
      <c r="G2486" s="5">
        <v>3964</v>
      </c>
      <c r="H2486" s="3">
        <v>2.0000000000000001E-4</v>
      </c>
      <c r="I2486" s="3">
        <v>2.0000000000000001E-4</v>
      </c>
      <c r="J2486" s="3">
        <v>0.98540000000000005</v>
      </c>
      <c r="K2486" s="4">
        <v>22253.81</v>
      </c>
    </row>
    <row r="2487" spans="1:11">
      <c r="A2487" s="6">
        <v>2019</v>
      </c>
      <c r="B2487" t="s">
        <v>138</v>
      </c>
      <c r="C2487" t="s">
        <v>139</v>
      </c>
      <c r="D2487" t="s">
        <v>73</v>
      </c>
      <c r="E2487" t="s">
        <v>21</v>
      </c>
      <c r="F2487" s="4">
        <v>13711</v>
      </c>
      <c r="G2487" s="5">
        <v>8779</v>
      </c>
      <c r="H2487" s="3">
        <v>1.1299999999999999E-2</v>
      </c>
      <c r="I2487" s="3">
        <v>8.8000000000000005E-3</v>
      </c>
      <c r="J2487" s="3">
        <v>0.98540000000000005</v>
      </c>
      <c r="K2487" s="4">
        <v>13913.45</v>
      </c>
    </row>
    <row r="2488" spans="1:11">
      <c r="A2488" s="6">
        <v>2019</v>
      </c>
      <c r="B2488" t="s">
        <v>138</v>
      </c>
      <c r="C2488" t="s">
        <v>139</v>
      </c>
      <c r="D2488" t="s">
        <v>37</v>
      </c>
      <c r="E2488" t="s">
        <v>38</v>
      </c>
      <c r="F2488" s="4">
        <v>12161</v>
      </c>
      <c r="G2488" s="5">
        <v>11526</v>
      </c>
      <c r="H2488" s="3">
        <v>8.9999999999999998E-4</v>
      </c>
      <c r="I2488" s="3">
        <v>1.1000000000000001E-3</v>
      </c>
      <c r="J2488" s="3">
        <v>0.98540000000000005</v>
      </c>
      <c r="K2488" s="4">
        <v>12340.56</v>
      </c>
    </row>
    <row r="2489" spans="1:11">
      <c r="A2489" s="6">
        <v>2019</v>
      </c>
      <c r="B2489" t="s">
        <v>138</v>
      </c>
      <c r="C2489" t="s">
        <v>139</v>
      </c>
      <c r="D2489" t="s">
        <v>25</v>
      </c>
      <c r="E2489" t="s">
        <v>26</v>
      </c>
      <c r="F2489" s="4">
        <v>9668</v>
      </c>
      <c r="G2489" s="5">
        <v>14379</v>
      </c>
      <c r="H2489" s="3">
        <v>2.9999999999999997E-4</v>
      </c>
      <c r="I2489" s="3">
        <v>2.0000000000000001E-4</v>
      </c>
      <c r="J2489" s="3">
        <v>0.98540000000000005</v>
      </c>
      <c r="K2489" s="4">
        <v>9810.75</v>
      </c>
    </row>
    <row r="2490" spans="1:11">
      <c r="A2490" s="6">
        <v>2019</v>
      </c>
      <c r="B2490" t="s">
        <v>138</v>
      </c>
      <c r="C2490" t="s">
        <v>139</v>
      </c>
      <c r="D2490" t="s">
        <v>28</v>
      </c>
      <c r="E2490" t="s">
        <v>24</v>
      </c>
      <c r="F2490" s="4">
        <v>8313</v>
      </c>
      <c r="G2490" s="5">
        <v>9339</v>
      </c>
      <c r="H2490" s="3">
        <v>7.000000000000001E-4</v>
      </c>
      <c r="I2490" s="3">
        <v>5.9999999999999995E-4</v>
      </c>
      <c r="J2490" s="3">
        <v>0.98540000000000005</v>
      </c>
      <c r="K2490" s="4">
        <v>8435.75</v>
      </c>
    </row>
    <row r="2491" spans="1:11">
      <c r="A2491" s="6">
        <v>2019</v>
      </c>
      <c r="B2491" t="s">
        <v>138</v>
      </c>
      <c r="C2491" t="s">
        <v>139</v>
      </c>
      <c r="D2491" t="s">
        <v>29</v>
      </c>
      <c r="E2491" t="s">
        <v>19</v>
      </c>
      <c r="F2491" s="4">
        <v>7905</v>
      </c>
      <c r="G2491" s="5">
        <v>13399</v>
      </c>
      <c r="H2491" s="3">
        <v>1.1000000000000001E-3</v>
      </c>
      <c r="I2491" s="3">
        <v>1.1999999999999999E-3</v>
      </c>
      <c r="J2491" s="3">
        <v>0.98540000000000005</v>
      </c>
      <c r="K2491" s="4">
        <v>8021.72</v>
      </c>
    </row>
    <row r="2492" spans="1:11">
      <c r="A2492" s="6">
        <v>2019</v>
      </c>
      <c r="B2492" t="s">
        <v>138</v>
      </c>
      <c r="C2492" t="s">
        <v>139</v>
      </c>
      <c r="D2492" t="s">
        <v>44</v>
      </c>
      <c r="E2492" t="s">
        <v>26</v>
      </c>
      <c r="F2492" s="4">
        <v>2485</v>
      </c>
      <c r="G2492" s="5">
        <v>2753</v>
      </c>
      <c r="H2492" s="3">
        <v>4.0000000000000002E-4</v>
      </c>
      <c r="I2492" s="3">
        <v>4.0000000000000002E-4</v>
      </c>
      <c r="J2492" s="3">
        <v>0.98540000000000005</v>
      </c>
      <c r="K2492" s="4">
        <v>2521.69</v>
      </c>
    </row>
    <row r="2493" spans="1:11">
      <c r="A2493" s="6">
        <v>2019</v>
      </c>
      <c r="B2493" t="s">
        <v>138</v>
      </c>
      <c r="C2493" t="s">
        <v>139</v>
      </c>
      <c r="D2493" t="s">
        <v>46</v>
      </c>
      <c r="E2493" t="s">
        <v>40</v>
      </c>
      <c r="F2493" s="4">
        <v>2398</v>
      </c>
      <c r="G2493" s="5">
        <v>2632</v>
      </c>
      <c r="H2493" s="3">
        <v>2.9999999999999997E-4</v>
      </c>
      <c r="I2493" s="3">
        <v>2.0000000000000001E-4</v>
      </c>
      <c r="J2493" s="3">
        <v>0.98540000000000005</v>
      </c>
      <c r="K2493" s="4">
        <v>2433.41</v>
      </c>
    </row>
    <row r="2494" spans="1:11">
      <c r="A2494" s="6">
        <v>2019</v>
      </c>
      <c r="B2494" t="s">
        <v>138</v>
      </c>
      <c r="C2494" t="s">
        <v>139</v>
      </c>
      <c r="D2494" t="s">
        <v>56</v>
      </c>
      <c r="E2494" t="s">
        <v>57</v>
      </c>
      <c r="F2494" s="4">
        <v>1995</v>
      </c>
      <c r="G2494" s="5">
        <v>3826</v>
      </c>
      <c r="H2494" s="3">
        <v>2.9999999999999997E-4</v>
      </c>
      <c r="I2494" s="3">
        <v>2.0000000000000001E-4</v>
      </c>
      <c r="J2494" s="3">
        <v>0.98540000000000005</v>
      </c>
      <c r="K2494" s="4">
        <v>2024.46</v>
      </c>
    </row>
    <row r="2495" spans="1:11">
      <c r="A2495" s="6">
        <v>2019</v>
      </c>
      <c r="B2495" t="s">
        <v>138</v>
      </c>
      <c r="C2495" t="s">
        <v>139</v>
      </c>
      <c r="D2495" t="s">
        <v>60</v>
      </c>
      <c r="E2495" t="s">
        <v>43</v>
      </c>
      <c r="F2495" s="4">
        <v>971</v>
      </c>
      <c r="G2495" s="6">
        <v>247</v>
      </c>
      <c r="H2495" s="3">
        <v>2.0000000000000001E-4</v>
      </c>
      <c r="I2495" s="3">
        <v>2.0000000000000001E-4</v>
      </c>
      <c r="J2495" s="3">
        <v>0.98540000000000005</v>
      </c>
      <c r="K2495" s="4">
        <v>985.34</v>
      </c>
    </row>
    <row r="2496" spans="1:11">
      <c r="A2496" s="6">
        <v>2019</v>
      </c>
      <c r="B2496" t="s">
        <v>138</v>
      </c>
      <c r="C2496" t="s">
        <v>139</v>
      </c>
      <c r="D2496" t="s">
        <v>52</v>
      </c>
      <c r="E2496" t="s">
        <v>53</v>
      </c>
      <c r="F2496" s="4">
        <v>481</v>
      </c>
      <c r="G2496" s="6">
        <v>613</v>
      </c>
      <c r="H2496" s="3">
        <v>5.0000000000000001E-4</v>
      </c>
      <c r="I2496" s="3">
        <v>5.9999999999999995E-4</v>
      </c>
      <c r="J2496" s="3">
        <v>0.98540000000000005</v>
      </c>
      <c r="K2496" s="4">
        <v>488.1</v>
      </c>
    </row>
    <row r="2497" spans="1:11">
      <c r="A2497" s="6">
        <v>2019</v>
      </c>
      <c r="B2497" t="s">
        <v>138</v>
      </c>
      <c r="C2497" t="s">
        <v>139</v>
      </c>
      <c r="D2497" t="s">
        <v>39</v>
      </c>
      <c r="E2497" t="s">
        <v>40</v>
      </c>
      <c r="F2497" s="4">
        <v>192</v>
      </c>
      <c r="G2497" s="6">
        <v>378</v>
      </c>
      <c r="H2497" s="3">
        <v>5.0000000000000001E-4</v>
      </c>
      <c r="I2497" s="3">
        <v>4.0000000000000002E-4</v>
      </c>
      <c r="J2497" s="3">
        <v>0.98540000000000005</v>
      </c>
      <c r="K2497" s="4">
        <v>194.84</v>
      </c>
    </row>
    <row r="2498" spans="1:11">
      <c r="A2498" s="6">
        <v>2019</v>
      </c>
      <c r="B2498" t="s">
        <v>138</v>
      </c>
      <c r="C2498" t="s">
        <v>139</v>
      </c>
      <c r="D2498" t="s">
        <v>64</v>
      </c>
      <c r="E2498" t="s">
        <v>50</v>
      </c>
      <c r="F2498" s="4">
        <v>185</v>
      </c>
      <c r="G2498" s="6">
        <v>159</v>
      </c>
      <c r="H2498" s="3">
        <v>2.9999999999999997E-4</v>
      </c>
      <c r="I2498" s="3">
        <v>2.0000000000000001E-4</v>
      </c>
      <c r="J2498" s="3">
        <v>0.98540000000000005</v>
      </c>
      <c r="K2498" s="4">
        <v>187.73</v>
      </c>
    </row>
    <row r="2499" spans="1:11">
      <c r="A2499" s="6">
        <v>2019</v>
      </c>
      <c r="B2499" t="s">
        <v>138</v>
      </c>
      <c r="C2499" t="s">
        <v>139</v>
      </c>
      <c r="D2499" t="s">
        <v>67</v>
      </c>
      <c r="E2499" t="s">
        <v>68</v>
      </c>
      <c r="F2499" s="4">
        <v>101</v>
      </c>
      <c r="G2499" s="6">
        <v>491</v>
      </c>
      <c r="H2499" s="3">
        <v>0</v>
      </c>
      <c r="I2499" s="3">
        <v>0</v>
      </c>
      <c r="J2499" s="3">
        <v>0.98540000000000005</v>
      </c>
      <c r="K2499" s="4">
        <v>102.49</v>
      </c>
    </row>
    <row r="2500" spans="1:11">
      <c r="A2500" s="6">
        <v>2019</v>
      </c>
      <c r="B2500" t="s">
        <v>138</v>
      </c>
      <c r="C2500" t="s">
        <v>139</v>
      </c>
      <c r="D2500" t="s">
        <v>34</v>
      </c>
      <c r="E2500" t="s">
        <v>21</v>
      </c>
      <c r="F2500" s="4">
        <v>88</v>
      </c>
      <c r="G2500" s="6">
        <v>88</v>
      </c>
      <c r="H2500" s="3">
        <v>5.1999999999999998E-3</v>
      </c>
      <c r="I2500" s="3">
        <v>5.1999999999999998E-3</v>
      </c>
      <c r="J2500" s="3">
        <v>0.98540000000000005</v>
      </c>
      <c r="K2500" s="4">
        <v>89.3</v>
      </c>
    </row>
    <row r="2501" spans="1:11">
      <c r="A2501" s="6">
        <v>2019</v>
      </c>
      <c r="B2501" t="s">
        <v>138</v>
      </c>
      <c r="C2501" t="s">
        <v>139</v>
      </c>
      <c r="D2501" t="s">
        <v>33</v>
      </c>
      <c r="E2501" t="s">
        <v>21</v>
      </c>
      <c r="F2501" s="4">
        <v>77</v>
      </c>
      <c r="G2501" s="6">
        <v>126</v>
      </c>
      <c r="H2501" s="3">
        <v>1.7000000000000001E-3</v>
      </c>
      <c r="I2501" s="3">
        <v>2.3E-3</v>
      </c>
      <c r="J2501" s="3">
        <v>0.98540000000000005</v>
      </c>
      <c r="K2501" s="4">
        <v>78.14</v>
      </c>
    </row>
    <row r="2502" spans="1:11">
      <c r="A2502" s="6">
        <v>2019</v>
      </c>
      <c r="B2502" t="s">
        <v>138</v>
      </c>
      <c r="C2502" t="s">
        <v>139</v>
      </c>
      <c r="D2502" t="s">
        <v>49</v>
      </c>
      <c r="E2502" t="s">
        <v>50</v>
      </c>
      <c r="F2502" s="4">
        <v>75</v>
      </c>
      <c r="G2502" s="6">
        <v>16</v>
      </c>
      <c r="H2502" s="3">
        <v>2.9999999999999997E-4</v>
      </c>
      <c r="I2502" s="3">
        <v>2.0000000000000001E-4</v>
      </c>
      <c r="J2502" s="3">
        <v>0.98540000000000005</v>
      </c>
      <c r="K2502" s="4">
        <v>76.11</v>
      </c>
    </row>
    <row r="2503" spans="1:11">
      <c r="A2503" s="6">
        <v>2019</v>
      </c>
      <c r="B2503" t="s">
        <v>138</v>
      </c>
      <c r="C2503" t="s">
        <v>139</v>
      </c>
      <c r="D2503" t="s">
        <v>63</v>
      </c>
      <c r="E2503" t="s">
        <v>21</v>
      </c>
      <c r="F2503" s="4">
        <v>57</v>
      </c>
      <c r="G2503" s="6">
        <v>30</v>
      </c>
      <c r="H2503" s="3">
        <v>5.9999999999999995E-4</v>
      </c>
      <c r="I2503" s="3">
        <v>5.9999999999999995E-4</v>
      </c>
      <c r="J2503" s="3">
        <v>0.98540000000000005</v>
      </c>
      <c r="K2503" s="4">
        <v>57.84</v>
      </c>
    </row>
    <row r="2504" spans="1:11">
      <c r="A2504" s="6">
        <v>2019</v>
      </c>
      <c r="B2504" t="s">
        <v>138</v>
      </c>
      <c r="C2504" t="s">
        <v>139</v>
      </c>
      <c r="D2504" t="s">
        <v>85</v>
      </c>
      <c r="E2504" t="s">
        <v>21</v>
      </c>
      <c r="F2504" s="4">
        <v>49</v>
      </c>
      <c r="G2504" s="6">
        <v>65</v>
      </c>
      <c r="H2504" s="3">
        <v>8.9999999999999998E-4</v>
      </c>
      <c r="I2504" s="3">
        <v>8.199999999999999E-3</v>
      </c>
      <c r="J2504" s="3">
        <v>0.98540000000000005</v>
      </c>
      <c r="K2504" s="4">
        <v>49.72</v>
      </c>
    </row>
    <row r="2505" spans="1:11">
      <c r="A2505" s="6">
        <v>2019</v>
      </c>
      <c r="B2505" t="s">
        <v>138</v>
      </c>
      <c r="C2505" t="s">
        <v>139</v>
      </c>
      <c r="D2505" t="s">
        <v>70</v>
      </c>
      <c r="E2505" t="s">
        <v>21</v>
      </c>
      <c r="F2505" s="4">
        <v>37</v>
      </c>
      <c r="G2505" s="6">
        <v>54</v>
      </c>
      <c r="H2505" s="3">
        <v>7.000000000000001E-4</v>
      </c>
      <c r="I2505" s="3">
        <v>1.9E-3</v>
      </c>
      <c r="J2505" s="3">
        <v>0.98540000000000005</v>
      </c>
      <c r="K2505" s="4">
        <v>37.549999999999997</v>
      </c>
    </row>
    <row r="2506" spans="1:11">
      <c r="A2506" s="6">
        <v>2019</v>
      </c>
      <c r="B2506" t="s">
        <v>138</v>
      </c>
      <c r="C2506" t="s">
        <v>139</v>
      </c>
      <c r="D2506" t="s">
        <v>51</v>
      </c>
      <c r="E2506" t="s">
        <v>21</v>
      </c>
      <c r="F2506" s="4">
        <v>26</v>
      </c>
      <c r="G2506" s="6">
        <v>18</v>
      </c>
      <c r="H2506" s="3">
        <v>2.9999999999999997E-4</v>
      </c>
      <c r="I2506" s="3">
        <v>2.0000000000000001E-4</v>
      </c>
      <c r="J2506" s="3">
        <v>0.98540000000000005</v>
      </c>
      <c r="K2506" s="4">
        <v>26.38</v>
      </c>
    </row>
    <row r="2507" spans="1:11">
      <c r="A2507" s="6">
        <v>2019</v>
      </c>
      <c r="B2507" t="s">
        <v>138</v>
      </c>
      <c r="C2507" t="s">
        <v>139</v>
      </c>
      <c r="D2507" t="s">
        <v>42</v>
      </c>
      <c r="E2507" t="s">
        <v>43</v>
      </c>
      <c r="F2507" s="4">
        <v>24</v>
      </c>
      <c r="G2507" s="6">
        <v>11</v>
      </c>
      <c r="H2507" s="3">
        <v>1E-4</v>
      </c>
      <c r="I2507" s="3">
        <v>2.0000000000000001E-4</v>
      </c>
      <c r="J2507" s="3">
        <v>0.98540000000000005</v>
      </c>
      <c r="K2507" s="4">
        <v>24.35</v>
      </c>
    </row>
    <row r="2508" spans="1:11">
      <c r="A2508" s="6">
        <v>2019</v>
      </c>
      <c r="B2508" t="s">
        <v>138</v>
      </c>
      <c r="C2508" t="s">
        <v>139</v>
      </c>
      <c r="D2508" t="s">
        <v>63</v>
      </c>
      <c r="E2508" t="s">
        <v>21</v>
      </c>
      <c r="F2508" s="4">
        <v>19</v>
      </c>
      <c r="G2508" s="6">
        <v>9</v>
      </c>
      <c r="H2508" s="3">
        <v>1.7000000000000001E-3</v>
      </c>
      <c r="I2508" s="3">
        <v>1.9E-3</v>
      </c>
      <c r="J2508" s="3">
        <v>0.98540000000000005</v>
      </c>
      <c r="K2508" s="4">
        <v>19.28</v>
      </c>
    </row>
    <row r="2509" spans="1:11">
      <c r="A2509" s="6">
        <v>2019</v>
      </c>
      <c r="B2509" t="s">
        <v>138</v>
      </c>
      <c r="C2509" t="s">
        <v>139</v>
      </c>
      <c r="D2509" t="s">
        <v>45</v>
      </c>
      <c r="E2509" t="s">
        <v>21</v>
      </c>
      <c r="F2509" s="4">
        <v>16</v>
      </c>
      <c r="G2509" s="6">
        <v>13</v>
      </c>
      <c r="H2509" s="3">
        <v>1E-4</v>
      </c>
      <c r="I2509" s="3">
        <v>1E-4</v>
      </c>
      <c r="J2509" s="3">
        <v>0.98540000000000005</v>
      </c>
      <c r="K2509" s="4">
        <v>16.239999999999998</v>
      </c>
    </row>
    <row r="2510" spans="1:11">
      <c r="A2510" s="6">
        <v>2019</v>
      </c>
      <c r="B2510" t="s">
        <v>138</v>
      </c>
      <c r="C2510" t="s">
        <v>139</v>
      </c>
      <c r="D2510" t="s">
        <v>20</v>
      </c>
      <c r="E2510" t="s">
        <v>21</v>
      </c>
      <c r="F2510" s="4">
        <v>13</v>
      </c>
      <c r="G2510" s="6">
        <v>4</v>
      </c>
      <c r="H2510" s="3">
        <v>0</v>
      </c>
      <c r="I2510" s="3">
        <v>0</v>
      </c>
      <c r="J2510" s="3">
        <v>0.98540000000000005</v>
      </c>
      <c r="K2510" s="4">
        <v>13.19</v>
      </c>
    </row>
    <row r="2511" spans="1:11">
      <c r="A2511" s="6">
        <v>2019</v>
      </c>
      <c r="B2511" t="s">
        <v>138</v>
      </c>
      <c r="C2511" t="s">
        <v>139</v>
      </c>
      <c r="D2511" t="s">
        <v>32</v>
      </c>
      <c r="E2511" t="s">
        <v>21</v>
      </c>
      <c r="F2511" s="4">
        <v>12</v>
      </c>
      <c r="G2511" s="6">
        <v>13</v>
      </c>
      <c r="H2511" s="3">
        <v>1E-4</v>
      </c>
      <c r="I2511" s="3">
        <v>1E-4</v>
      </c>
      <c r="J2511" s="3">
        <v>0.98540000000000005</v>
      </c>
      <c r="K2511" s="4">
        <v>12.18</v>
      </c>
    </row>
    <row r="2512" spans="1:11">
      <c r="A2512" s="6">
        <v>2019</v>
      </c>
      <c r="B2512" t="s">
        <v>138</v>
      </c>
      <c r="C2512" t="s">
        <v>139</v>
      </c>
      <c r="D2512" t="s">
        <v>81</v>
      </c>
      <c r="E2512" t="s">
        <v>50</v>
      </c>
      <c r="F2512" s="4">
        <v>9</v>
      </c>
      <c r="G2512" s="6">
        <v>10</v>
      </c>
      <c r="H2512" s="3">
        <v>2.0000000000000001E-4</v>
      </c>
      <c r="I2512" s="3">
        <v>2.0000000000000001E-4</v>
      </c>
      <c r="J2512" s="3">
        <v>0.98540000000000005</v>
      </c>
      <c r="K2512" s="4">
        <v>9.1300000000000008</v>
      </c>
    </row>
    <row r="2513" spans="1:11">
      <c r="A2513" s="6">
        <v>2019</v>
      </c>
      <c r="B2513" t="s">
        <v>138</v>
      </c>
      <c r="C2513" t="s">
        <v>139</v>
      </c>
      <c r="D2513" t="s">
        <v>117</v>
      </c>
      <c r="E2513" t="s">
        <v>40</v>
      </c>
      <c r="F2513" s="4">
        <v>7</v>
      </c>
      <c r="G2513" s="6">
        <v>10</v>
      </c>
      <c r="H2513" s="3">
        <v>8.0000000000000004E-4</v>
      </c>
      <c r="I2513" s="3">
        <v>5.9999999999999995E-4</v>
      </c>
      <c r="J2513" s="3">
        <v>0.98540000000000005</v>
      </c>
      <c r="K2513" s="4">
        <v>7.1</v>
      </c>
    </row>
    <row r="2514" spans="1:11">
      <c r="A2514" s="6">
        <v>2019</v>
      </c>
      <c r="B2514" t="s">
        <v>138</v>
      </c>
      <c r="C2514" t="s">
        <v>139</v>
      </c>
      <c r="D2514" t="s">
        <v>165</v>
      </c>
      <c r="E2514" t="s">
        <v>50</v>
      </c>
      <c r="F2514" s="4">
        <v>4</v>
      </c>
      <c r="G2514" s="6">
        <v>3</v>
      </c>
      <c r="H2514" s="3">
        <v>2.5000000000000001E-3</v>
      </c>
      <c r="I2514" s="3">
        <v>2.8999999999999998E-3</v>
      </c>
      <c r="J2514" s="3">
        <v>0.98540000000000005</v>
      </c>
      <c r="K2514" s="4">
        <v>4.0599999999999996</v>
      </c>
    </row>
    <row r="2515" spans="1:11">
      <c r="A2515" s="6">
        <v>2019</v>
      </c>
      <c r="B2515" t="s">
        <v>138</v>
      </c>
      <c r="C2515" t="s">
        <v>139</v>
      </c>
      <c r="D2515" t="s">
        <v>83</v>
      </c>
      <c r="E2515" t="s">
        <v>21</v>
      </c>
      <c r="F2515" s="4">
        <v>3</v>
      </c>
      <c r="G2515" s="6">
        <v>18</v>
      </c>
      <c r="H2515" s="3">
        <v>5.0000000000000001E-4</v>
      </c>
      <c r="I2515" s="3">
        <v>4.0000000000000002E-4</v>
      </c>
      <c r="J2515" s="3">
        <v>0.98540000000000005</v>
      </c>
      <c r="K2515" s="4">
        <v>3.04</v>
      </c>
    </row>
    <row r="2516" spans="1:11">
      <c r="A2516" s="6">
        <v>2019</v>
      </c>
      <c r="B2516" t="s">
        <v>138</v>
      </c>
      <c r="C2516" t="s">
        <v>139</v>
      </c>
      <c r="D2516" t="s">
        <v>164</v>
      </c>
      <c r="E2516" t="s">
        <v>21</v>
      </c>
      <c r="F2516" s="4">
        <v>3</v>
      </c>
      <c r="G2516" s="6">
        <v>4</v>
      </c>
      <c r="H2516" s="3">
        <v>5.0000000000000001E-4</v>
      </c>
      <c r="I2516" s="3">
        <v>5.9999999999999995E-4</v>
      </c>
      <c r="J2516" s="3">
        <v>0.98540000000000005</v>
      </c>
      <c r="K2516" s="4">
        <v>3.04</v>
      </c>
    </row>
    <row r="2517" spans="1:11">
      <c r="A2517" s="6">
        <v>2019</v>
      </c>
      <c r="B2517" t="s">
        <v>138</v>
      </c>
      <c r="C2517" t="s">
        <v>139</v>
      </c>
      <c r="D2517" t="s">
        <v>166</v>
      </c>
      <c r="E2517" t="s">
        <v>50</v>
      </c>
      <c r="F2517" s="4">
        <v>2</v>
      </c>
      <c r="G2517" s="6">
        <v>1</v>
      </c>
      <c r="H2517" s="3">
        <v>2.9999999999999997E-4</v>
      </c>
      <c r="I2517" s="3">
        <v>2.9999999999999997E-4</v>
      </c>
      <c r="J2517" s="3">
        <v>0.98540000000000005</v>
      </c>
      <c r="K2517" s="4">
        <v>2.0299999999999998</v>
      </c>
    </row>
    <row r="2518" spans="1:11">
      <c r="A2518" s="6">
        <v>2019</v>
      </c>
      <c r="B2518" t="s">
        <v>138</v>
      </c>
      <c r="C2518" t="s">
        <v>139</v>
      </c>
      <c r="D2518" t="s">
        <v>35</v>
      </c>
      <c r="E2518" t="s">
        <v>36</v>
      </c>
      <c r="F2518" s="4">
        <v>2</v>
      </c>
      <c r="G2518" s="6">
        <v>1</v>
      </c>
      <c r="H2518" s="3">
        <v>1E-4</v>
      </c>
      <c r="I2518" s="3">
        <v>1E-4</v>
      </c>
      <c r="J2518" s="3">
        <v>0.98540000000000005</v>
      </c>
      <c r="K2518" s="4">
        <v>2.0299999999999998</v>
      </c>
    </row>
    <row r="2519" spans="1:11">
      <c r="A2519" s="6">
        <v>2019</v>
      </c>
      <c r="B2519" t="s">
        <v>138</v>
      </c>
      <c r="C2519" t="s">
        <v>139</v>
      </c>
      <c r="D2519" t="s">
        <v>78</v>
      </c>
      <c r="E2519" t="s">
        <v>24</v>
      </c>
      <c r="F2519" s="4">
        <v>2</v>
      </c>
      <c r="G2519" s="6">
        <v>7</v>
      </c>
      <c r="H2519" s="3">
        <v>1.5E-3</v>
      </c>
      <c r="I2519" s="3">
        <v>2.7000000000000001E-3</v>
      </c>
      <c r="J2519" s="3">
        <v>0.98540000000000005</v>
      </c>
      <c r="K2519" s="4">
        <v>2.0299999999999998</v>
      </c>
    </row>
    <row r="2520" spans="1:11">
      <c r="A2520" s="6">
        <v>2019</v>
      </c>
      <c r="B2520" t="s">
        <v>138</v>
      </c>
      <c r="C2520" t="s">
        <v>139</v>
      </c>
      <c r="D2520" t="s">
        <v>102</v>
      </c>
      <c r="E2520" t="s">
        <v>59</v>
      </c>
      <c r="F2520" s="4">
        <v>1</v>
      </c>
      <c r="G2520" s="6">
        <v>1</v>
      </c>
      <c r="H2520" s="3">
        <v>0</v>
      </c>
      <c r="I2520" s="3">
        <v>0</v>
      </c>
      <c r="J2520" s="3">
        <v>0.98540000000000005</v>
      </c>
      <c r="K2520" s="4">
        <v>1.01</v>
      </c>
    </row>
    <row r="2521" spans="1:11">
      <c r="A2521" s="6">
        <v>2019</v>
      </c>
      <c r="B2521" t="s">
        <v>142</v>
      </c>
      <c r="C2521" t="s">
        <v>143</v>
      </c>
      <c r="D2521" t="s">
        <v>16</v>
      </c>
      <c r="E2521" t="s">
        <v>17</v>
      </c>
      <c r="F2521" s="4">
        <v>587108</v>
      </c>
      <c r="G2521" s="5">
        <v>61923</v>
      </c>
      <c r="H2521" s="3">
        <v>1E-3</v>
      </c>
      <c r="I2521" s="3">
        <v>1E-3</v>
      </c>
      <c r="J2521" s="3">
        <v>0.98540000000000005</v>
      </c>
      <c r="K2521" s="4">
        <v>595777.02</v>
      </c>
    </row>
    <row r="2522" spans="1:11">
      <c r="A2522" s="6">
        <v>2019</v>
      </c>
      <c r="B2522" t="s">
        <v>142</v>
      </c>
      <c r="C2522" t="s">
        <v>143</v>
      </c>
      <c r="D2522" t="s">
        <v>95</v>
      </c>
      <c r="E2522" t="s">
        <v>96</v>
      </c>
      <c r="F2522" s="4">
        <v>335456</v>
      </c>
      <c r="G2522" s="5">
        <v>469776</v>
      </c>
      <c r="H2522" s="3">
        <v>1.26E-2</v>
      </c>
      <c r="I2522" s="3">
        <v>1.3999999999999999E-2</v>
      </c>
      <c r="J2522" s="3">
        <v>0.98540000000000005</v>
      </c>
      <c r="K2522" s="4">
        <v>340409.22</v>
      </c>
    </row>
    <row r="2523" spans="1:11">
      <c r="A2523" s="6">
        <v>2019</v>
      </c>
      <c r="B2523" t="s">
        <v>142</v>
      </c>
      <c r="C2523" t="s">
        <v>143</v>
      </c>
      <c r="D2523" t="s">
        <v>15</v>
      </c>
      <c r="F2523" s="4">
        <v>105307</v>
      </c>
      <c r="G2523" s="5">
        <v>118627</v>
      </c>
      <c r="J2523" s="3">
        <v>0.98540000000000005</v>
      </c>
      <c r="K2523" s="4">
        <v>106861.92</v>
      </c>
    </row>
    <row r="2524" spans="1:11">
      <c r="A2524" s="6">
        <v>2019</v>
      </c>
      <c r="B2524" t="s">
        <v>142</v>
      </c>
      <c r="C2524" t="s">
        <v>143</v>
      </c>
      <c r="D2524" t="s">
        <v>27</v>
      </c>
      <c r="E2524" t="s">
        <v>26</v>
      </c>
      <c r="F2524" s="4">
        <v>81536</v>
      </c>
      <c r="G2524" s="5">
        <v>54051</v>
      </c>
      <c r="H2524" s="3">
        <v>1.9E-3</v>
      </c>
      <c r="I2524" s="3">
        <v>2E-3</v>
      </c>
      <c r="J2524" s="3">
        <v>0.98540000000000005</v>
      </c>
      <c r="K2524" s="4">
        <v>82739.929999999993</v>
      </c>
    </row>
    <row r="2525" spans="1:11">
      <c r="A2525" s="6">
        <v>2019</v>
      </c>
      <c r="B2525" t="s">
        <v>142</v>
      </c>
      <c r="C2525" t="s">
        <v>143</v>
      </c>
      <c r="D2525" t="s">
        <v>30</v>
      </c>
      <c r="E2525" t="s">
        <v>19</v>
      </c>
      <c r="F2525" s="4">
        <v>42535</v>
      </c>
      <c r="G2525" s="5">
        <v>16255</v>
      </c>
      <c r="H2525" s="3">
        <v>1.7000000000000001E-3</v>
      </c>
      <c r="I2525" s="3">
        <v>2E-3</v>
      </c>
      <c r="J2525" s="3">
        <v>0.98540000000000005</v>
      </c>
      <c r="K2525" s="4">
        <v>43163.06</v>
      </c>
    </row>
    <row r="2526" spans="1:11">
      <c r="A2526" s="6">
        <v>2019</v>
      </c>
      <c r="B2526" t="s">
        <v>142</v>
      </c>
      <c r="C2526" t="s">
        <v>143</v>
      </c>
      <c r="D2526" t="s">
        <v>18</v>
      </c>
      <c r="E2526" t="s">
        <v>19</v>
      </c>
      <c r="F2526" s="4">
        <v>40781</v>
      </c>
      <c r="G2526" s="5">
        <v>12690</v>
      </c>
      <c r="H2526" s="3">
        <v>4.5000000000000005E-3</v>
      </c>
      <c r="I2526" s="3">
        <v>4.6999999999999993E-3</v>
      </c>
      <c r="J2526" s="3">
        <v>0.98540000000000005</v>
      </c>
      <c r="K2526" s="4">
        <v>41383.160000000003</v>
      </c>
    </row>
    <row r="2527" spans="1:11">
      <c r="A2527" s="6">
        <v>2019</v>
      </c>
      <c r="B2527" t="s">
        <v>142</v>
      </c>
      <c r="C2527" t="s">
        <v>143</v>
      </c>
      <c r="D2527" t="s">
        <v>71</v>
      </c>
      <c r="E2527" t="s">
        <v>72</v>
      </c>
      <c r="F2527" s="4">
        <v>27263</v>
      </c>
      <c r="G2527" s="5">
        <v>133210</v>
      </c>
      <c r="H2527" s="3">
        <v>2.8000000000000004E-3</v>
      </c>
      <c r="I2527" s="3">
        <v>4.6999999999999993E-3</v>
      </c>
      <c r="J2527" s="3">
        <v>0.98540000000000005</v>
      </c>
      <c r="K2527" s="4">
        <v>27665.56</v>
      </c>
    </row>
    <row r="2528" spans="1:11">
      <c r="A2528" s="6">
        <v>2019</v>
      </c>
      <c r="B2528" t="s">
        <v>142</v>
      </c>
      <c r="C2528" t="s">
        <v>143</v>
      </c>
      <c r="D2528" t="s">
        <v>41</v>
      </c>
      <c r="E2528" t="s">
        <v>26</v>
      </c>
      <c r="F2528" s="4">
        <v>24295</v>
      </c>
      <c r="G2528" s="5">
        <v>118063</v>
      </c>
      <c r="H2528" s="3">
        <v>8.8999999999999999E-3</v>
      </c>
      <c r="I2528" s="3">
        <v>1.04E-2</v>
      </c>
      <c r="J2528" s="3">
        <v>0.98540000000000005</v>
      </c>
      <c r="K2528" s="4">
        <v>24653.73</v>
      </c>
    </row>
    <row r="2529" spans="1:11">
      <c r="A2529" s="6">
        <v>2019</v>
      </c>
      <c r="B2529" t="s">
        <v>142</v>
      </c>
      <c r="C2529" t="s">
        <v>143</v>
      </c>
      <c r="D2529" t="s">
        <v>25</v>
      </c>
      <c r="E2529" t="s">
        <v>26</v>
      </c>
      <c r="F2529" s="4">
        <v>17479</v>
      </c>
      <c r="G2529" s="5">
        <v>26684</v>
      </c>
      <c r="H2529" s="3">
        <v>5.9999999999999995E-4</v>
      </c>
      <c r="I2529" s="3">
        <v>4.0000000000000002E-4</v>
      </c>
      <c r="J2529" s="3">
        <v>0.98540000000000005</v>
      </c>
      <c r="K2529" s="4">
        <v>17737.09</v>
      </c>
    </row>
    <row r="2530" spans="1:11">
      <c r="A2530" s="6">
        <v>2019</v>
      </c>
      <c r="B2530" t="s">
        <v>142</v>
      </c>
      <c r="C2530" t="s">
        <v>143</v>
      </c>
      <c r="D2530" t="s">
        <v>23</v>
      </c>
      <c r="E2530" t="s">
        <v>24</v>
      </c>
      <c r="F2530" s="4">
        <v>9859</v>
      </c>
      <c r="G2530" s="5">
        <v>1816</v>
      </c>
      <c r="H2530" s="3">
        <v>1E-4</v>
      </c>
      <c r="I2530" s="3">
        <v>1E-4</v>
      </c>
      <c r="J2530" s="3">
        <v>0.98540000000000005</v>
      </c>
      <c r="K2530" s="4">
        <v>10004.57</v>
      </c>
    </row>
    <row r="2531" spans="1:11">
      <c r="A2531" s="6">
        <v>2019</v>
      </c>
      <c r="B2531" t="s">
        <v>142</v>
      </c>
      <c r="C2531" t="s">
        <v>143</v>
      </c>
      <c r="D2531" t="s">
        <v>29</v>
      </c>
      <c r="E2531" t="s">
        <v>19</v>
      </c>
      <c r="F2531" s="4">
        <v>6692</v>
      </c>
      <c r="G2531" s="5">
        <v>11422</v>
      </c>
      <c r="H2531" s="3">
        <v>8.9999999999999998E-4</v>
      </c>
      <c r="I2531" s="3">
        <v>1.1000000000000001E-3</v>
      </c>
      <c r="J2531" s="3">
        <v>0.98540000000000005</v>
      </c>
      <c r="K2531" s="4">
        <v>6790.81</v>
      </c>
    </row>
    <row r="2532" spans="1:11">
      <c r="A2532" s="6">
        <v>2019</v>
      </c>
      <c r="B2532" t="s">
        <v>142</v>
      </c>
      <c r="C2532" t="s">
        <v>143</v>
      </c>
      <c r="D2532" t="s">
        <v>28</v>
      </c>
      <c r="E2532" t="s">
        <v>24</v>
      </c>
      <c r="F2532" s="4">
        <v>5782</v>
      </c>
      <c r="G2532" s="5">
        <v>6502</v>
      </c>
      <c r="H2532" s="3">
        <v>5.0000000000000001E-4</v>
      </c>
      <c r="I2532" s="3">
        <v>4.0000000000000002E-4</v>
      </c>
      <c r="J2532" s="3">
        <v>0.98540000000000005</v>
      </c>
      <c r="K2532" s="4">
        <v>5867.37</v>
      </c>
    </row>
    <row r="2533" spans="1:11">
      <c r="A2533" s="6">
        <v>2019</v>
      </c>
      <c r="B2533" t="s">
        <v>142</v>
      </c>
      <c r="C2533" t="s">
        <v>143</v>
      </c>
      <c r="D2533" t="s">
        <v>44</v>
      </c>
      <c r="E2533" t="s">
        <v>26</v>
      </c>
      <c r="F2533" s="4">
        <v>3475</v>
      </c>
      <c r="G2533" s="5">
        <v>3935</v>
      </c>
      <c r="H2533" s="3">
        <v>5.9999999999999995E-4</v>
      </c>
      <c r="I2533" s="3">
        <v>5.0000000000000001E-4</v>
      </c>
      <c r="J2533" s="3">
        <v>0.98540000000000005</v>
      </c>
      <c r="K2533" s="4">
        <v>3526.31</v>
      </c>
    </row>
    <row r="2534" spans="1:11">
      <c r="A2534" s="6">
        <v>2019</v>
      </c>
      <c r="B2534" t="s">
        <v>142</v>
      </c>
      <c r="C2534" t="s">
        <v>143</v>
      </c>
      <c r="D2534" t="s">
        <v>46</v>
      </c>
      <c r="E2534" t="s">
        <v>40</v>
      </c>
      <c r="F2534" s="4">
        <v>2151</v>
      </c>
      <c r="G2534" s="5">
        <v>2412</v>
      </c>
      <c r="H2534" s="3">
        <v>2.9999999999999997E-4</v>
      </c>
      <c r="I2534" s="3">
        <v>2.0000000000000001E-4</v>
      </c>
      <c r="J2534" s="3">
        <v>0.98540000000000005</v>
      </c>
      <c r="K2534" s="4">
        <v>2182.7600000000002</v>
      </c>
    </row>
    <row r="2535" spans="1:11">
      <c r="A2535" s="6">
        <v>2019</v>
      </c>
      <c r="B2535" t="s">
        <v>142</v>
      </c>
      <c r="C2535" t="s">
        <v>143</v>
      </c>
      <c r="D2535" t="s">
        <v>37</v>
      </c>
      <c r="E2535" t="s">
        <v>38</v>
      </c>
      <c r="F2535" s="4">
        <v>2019</v>
      </c>
      <c r="G2535" s="5">
        <v>1261</v>
      </c>
      <c r="H2535" s="3">
        <v>1E-4</v>
      </c>
      <c r="I2535" s="3">
        <v>1E-4</v>
      </c>
      <c r="J2535" s="3">
        <v>0.98540000000000005</v>
      </c>
      <c r="K2535" s="4">
        <v>2048.81</v>
      </c>
    </row>
    <row r="2536" spans="1:11">
      <c r="A2536" s="6">
        <v>2019</v>
      </c>
      <c r="B2536" t="s">
        <v>142</v>
      </c>
      <c r="C2536" t="s">
        <v>143</v>
      </c>
      <c r="D2536" t="s">
        <v>56</v>
      </c>
      <c r="E2536" t="s">
        <v>57</v>
      </c>
      <c r="F2536" s="4">
        <v>482</v>
      </c>
      <c r="G2536" s="5">
        <v>1199</v>
      </c>
      <c r="H2536" s="3">
        <v>1E-4</v>
      </c>
      <c r="I2536" s="3">
        <v>1E-4</v>
      </c>
      <c r="J2536" s="3">
        <v>0.98540000000000005</v>
      </c>
      <c r="K2536" s="4">
        <v>489.12</v>
      </c>
    </row>
    <row r="2537" spans="1:11">
      <c r="A2537" s="6">
        <v>2019</v>
      </c>
      <c r="B2537" t="s">
        <v>142</v>
      </c>
      <c r="C2537" t="s">
        <v>143</v>
      </c>
      <c r="D2537" t="s">
        <v>60</v>
      </c>
      <c r="E2537" t="s">
        <v>43</v>
      </c>
      <c r="F2537" s="4">
        <v>348</v>
      </c>
      <c r="G2537" s="6">
        <v>97</v>
      </c>
      <c r="H2537" s="3">
        <v>1E-4</v>
      </c>
      <c r="I2537" s="3">
        <v>1E-4</v>
      </c>
      <c r="J2537" s="3">
        <v>0.98540000000000005</v>
      </c>
      <c r="K2537" s="4">
        <v>353.14</v>
      </c>
    </row>
    <row r="2538" spans="1:11">
      <c r="A2538" s="6">
        <v>2019</v>
      </c>
      <c r="B2538" t="s">
        <v>142</v>
      </c>
      <c r="C2538" t="s">
        <v>143</v>
      </c>
      <c r="D2538" t="s">
        <v>52</v>
      </c>
      <c r="E2538" t="s">
        <v>53</v>
      </c>
      <c r="F2538" s="4">
        <v>316</v>
      </c>
      <c r="G2538" s="6">
        <v>396</v>
      </c>
      <c r="H2538" s="3">
        <v>2.9999999999999997E-4</v>
      </c>
      <c r="I2538" s="3">
        <v>4.0000000000000002E-4</v>
      </c>
      <c r="J2538" s="3">
        <v>0.98540000000000005</v>
      </c>
      <c r="K2538" s="4">
        <v>320.67</v>
      </c>
    </row>
    <row r="2539" spans="1:11">
      <c r="A2539" s="6">
        <v>2019</v>
      </c>
      <c r="B2539" t="s">
        <v>142</v>
      </c>
      <c r="C2539" t="s">
        <v>143</v>
      </c>
      <c r="D2539" t="s">
        <v>49</v>
      </c>
      <c r="E2539" t="s">
        <v>50</v>
      </c>
      <c r="F2539" s="4">
        <v>118</v>
      </c>
      <c r="G2539" s="6">
        <v>24</v>
      </c>
      <c r="H2539" s="3">
        <v>4.0000000000000002E-4</v>
      </c>
      <c r="I2539" s="3">
        <v>4.0000000000000002E-4</v>
      </c>
      <c r="J2539" s="3">
        <v>0.98540000000000005</v>
      </c>
      <c r="K2539" s="4">
        <v>119.74</v>
      </c>
    </row>
    <row r="2540" spans="1:11">
      <c r="A2540" s="6">
        <v>2019</v>
      </c>
      <c r="B2540" t="s">
        <v>142</v>
      </c>
      <c r="C2540" t="s">
        <v>143</v>
      </c>
      <c r="D2540" t="s">
        <v>39</v>
      </c>
      <c r="E2540" t="s">
        <v>40</v>
      </c>
      <c r="F2540" s="4">
        <v>88</v>
      </c>
      <c r="G2540" s="6">
        <v>171</v>
      </c>
      <c r="H2540" s="3">
        <v>2.0000000000000001E-4</v>
      </c>
      <c r="I2540" s="3">
        <v>2.0000000000000001E-4</v>
      </c>
      <c r="J2540" s="3">
        <v>0.98540000000000005</v>
      </c>
      <c r="K2540" s="4">
        <v>89.3</v>
      </c>
    </row>
    <row r="2541" spans="1:11">
      <c r="A2541" s="6">
        <v>2019</v>
      </c>
      <c r="B2541" t="s">
        <v>142</v>
      </c>
      <c r="C2541" t="s">
        <v>143</v>
      </c>
      <c r="D2541" t="s">
        <v>64</v>
      </c>
      <c r="E2541" t="s">
        <v>50</v>
      </c>
      <c r="F2541" s="4">
        <v>82</v>
      </c>
      <c r="G2541" s="6">
        <v>72</v>
      </c>
      <c r="H2541" s="3">
        <v>1E-4</v>
      </c>
      <c r="I2541" s="3">
        <v>1E-4</v>
      </c>
      <c r="J2541" s="3">
        <v>0.98540000000000005</v>
      </c>
      <c r="K2541" s="4">
        <v>83.21</v>
      </c>
    </row>
    <row r="2542" spans="1:11">
      <c r="A2542" s="6">
        <v>2019</v>
      </c>
      <c r="B2542" t="s">
        <v>142</v>
      </c>
      <c r="C2542" t="s">
        <v>143</v>
      </c>
      <c r="D2542" t="s">
        <v>63</v>
      </c>
      <c r="E2542" t="s">
        <v>21</v>
      </c>
      <c r="F2542" s="4">
        <v>51</v>
      </c>
      <c r="G2542" s="6">
        <v>25</v>
      </c>
      <c r="H2542" s="3">
        <v>5.9999999999999995E-4</v>
      </c>
      <c r="I2542" s="3">
        <v>5.0000000000000001E-4</v>
      </c>
      <c r="J2542" s="3">
        <v>0.98540000000000005</v>
      </c>
      <c r="K2542" s="4">
        <v>51.75</v>
      </c>
    </row>
    <row r="2543" spans="1:11">
      <c r="A2543" s="6">
        <v>2019</v>
      </c>
      <c r="B2543" t="s">
        <v>142</v>
      </c>
      <c r="C2543" t="s">
        <v>143</v>
      </c>
      <c r="D2543" t="s">
        <v>51</v>
      </c>
      <c r="E2543" t="s">
        <v>21</v>
      </c>
      <c r="F2543" s="4">
        <v>43</v>
      </c>
      <c r="G2543" s="6">
        <v>34</v>
      </c>
      <c r="H2543" s="3">
        <v>4.0000000000000002E-4</v>
      </c>
      <c r="I2543" s="3">
        <v>2.9999999999999997E-4</v>
      </c>
      <c r="J2543" s="3">
        <v>0.98540000000000005</v>
      </c>
      <c r="K2543" s="4">
        <v>43.63</v>
      </c>
    </row>
    <row r="2544" spans="1:11">
      <c r="A2544" s="6">
        <v>2019</v>
      </c>
      <c r="B2544" t="s">
        <v>142</v>
      </c>
      <c r="C2544" t="s">
        <v>143</v>
      </c>
      <c r="D2544" t="s">
        <v>67</v>
      </c>
      <c r="E2544" t="s">
        <v>68</v>
      </c>
      <c r="F2544" s="4">
        <v>39</v>
      </c>
      <c r="G2544" s="6">
        <v>183</v>
      </c>
      <c r="H2544" s="3">
        <v>0</v>
      </c>
      <c r="I2544" s="3">
        <v>0</v>
      </c>
      <c r="J2544" s="3">
        <v>0.98540000000000005</v>
      </c>
      <c r="K2544" s="4">
        <v>39.58</v>
      </c>
    </row>
    <row r="2545" spans="1:11">
      <c r="A2545" s="6">
        <v>2019</v>
      </c>
      <c r="B2545" t="s">
        <v>142</v>
      </c>
      <c r="C2545" t="s">
        <v>143</v>
      </c>
      <c r="D2545" t="s">
        <v>42</v>
      </c>
      <c r="E2545" t="s">
        <v>43</v>
      </c>
      <c r="F2545" s="4">
        <v>34</v>
      </c>
      <c r="G2545" s="6">
        <v>16</v>
      </c>
      <c r="H2545" s="3">
        <v>2.0000000000000001E-4</v>
      </c>
      <c r="I2545" s="3">
        <v>2.9999999999999997E-4</v>
      </c>
      <c r="J2545" s="3">
        <v>0.98540000000000005</v>
      </c>
      <c r="K2545" s="4">
        <v>34.5</v>
      </c>
    </row>
    <row r="2546" spans="1:11">
      <c r="A2546" s="6">
        <v>2019</v>
      </c>
      <c r="B2546" t="s">
        <v>142</v>
      </c>
      <c r="C2546" t="s">
        <v>143</v>
      </c>
      <c r="D2546" t="s">
        <v>45</v>
      </c>
      <c r="E2546" t="s">
        <v>21</v>
      </c>
      <c r="F2546" s="4">
        <v>27</v>
      </c>
      <c r="G2546" s="6">
        <v>21</v>
      </c>
      <c r="H2546" s="3">
        <v>2.0000000000000001E-4</v>
      </c>
      <c r="I2546" s="3">
        <v>2.0000000000000001E-4</v>
      </c>
      <c r="J2546" s="3">
        <v>0.98540000000000005</v>
      </c>
      <c r="K2546" s="4">
        <v>27.4</v>
      </c>
    </row>
    <row r="2547" spans="1:11">
      <c r="A2547" s="6">
        <v>2019</v>
      </c>
      <c r="B2547" t="s">
        <v>142</v>
      </c>
      <c r="C2547" t="s">
        <v>143</v>
      </c>
      <c r="D2547" t="s">
        <v>33</v>
      </c>
      <c r="E2547" t="s">
        <v>21</v>
      </c>
      <c r="F2547" s="4">
        <v>23</v>
      </c>
      <c r="G2547" s="6">
        <v>39</v>
      </c>
      <c r="H2547" s="3">
        <v>5.0000000000000001E-4</v>
      </c>
      <c r="I2547" s="3">
        <v>7.000000000000001E-4</v>
      </c>
      <c r="J2547" s="3">
        <v>0.98540000000000005</v>
      </c>
      <c r="K2547" s="4">
        <v>23.34</v>
      </c>
    </row>
    <row r="2548" spans="1:11">
      <c r="A2548" s="6">
        <v>2019</v>
      </c>
      <c r="B2548" t="s">
        <v>142</v>
      </c>
      <c r="C2548" t="s">
        <v>143</v>
      </c>
      <c r="D2548" t="s">
        <v>117</v>
      </c>
      <c r="E2548" t="s">
        <v>40</v>
      </c>
      <c r="F2548" s="4">
        <v>19</v>
      </c>
      <c r="G2548" s="6">
        <v>25</v>
      </c>
      <c r="H2548" s="3">
        <v>2.0999999999999999E-3</v>
      </c>
      <c r="I2548" s="3">
        <v>1.5E-3</v>
      </c>
      <c r="J2548" s="3">
        <v>0.98540000000000005</v>
      </c>
      <c r="K2548" s="4">
        <v>19.28</v>
      </c>
    </row>
    <row r="2549" spans="1:11">
      <c r="A2549" s="6">
        <v>2019</v>
      </c>
      <c r="B2549" t="s">
        <v>142</v>
      </c>
      <c r="C2549" t="s">
        <v>143</v>
      </c>
      <c r="D2549" t="s">
        <v>70</v>
      </c>
      <c r="E2549" t="s">
        <v>21</v>
      </c>
      <c r="F2549" s="4">
        <v>17</v>
      </c>
      <c r="G2549" s="6">
        <v>22</v>
      </c>
      <c r="H2549" s="3">
        <v>2.9999999999999997E-4</v>
      </c>
      <c r="I2549" s="3">
        <v>8.0000000000000004E-4</v>
      </c>
      <c r="J2549" s="3">
        <v>0.98540000000000005</v>
      </c>
      <c r="K2549" s="4">
        <v>17.25</v>
      </c>
    </row>
    <row r="2550" spans="1:11">
      <c r="A2550" s="6">
        <v>2019</v>
      </c>
      <c r="B2550" t="s">
        <v>142</v>
      </c>
      <c r="C2550" t="s">
        <v>143</v>
      </c>
      <c r="D2550" t="s">
        <v>63</v>
      </c>
      <c r="E2550" t="s">
        <v>21</v>
      </c>
      <c r="F2550" s="4">
        <v>16</v>
      </c>
      <c r="G2550" s="6">
        <v>6</v>
      </c>
      <c r="H2550" s="3">
        <v>1.4000000000000002E-3</v>
      </c>
      <c r="I2550" s="3">
        <v>1.2999999999999999E-3</v>
      </c>
      <c r="J2550" s="3">
        <v>0.98540000000000005</v>
      </c>
      <c r="K2550" s="4">
        <v>16.239999999999998</v>
      </c>
    </row>
    <row r="2551" spans="1:11">
      <c r="A2551" s="6">
        <v>2019</v>
      </c>
      <c r="B2551" t="s">
        <v>142</v>
      </c>
      <c r="C2551" t="s">
        <v>143</v>
      </c>
      <c r="D2551" t="s">
        <v>85</v>
      </c>
      <c r="E2551" t="s">
        <v>21</v>
      </c>
      <c r="F2551" s="4">
        <v>14</v>
      </c>
      <c r="G2551" s="6">
        <v>15</v>
      </c>
      <c r="H2551" s="3">
        <v>2.9999999999999997E-4</v>
      </c>
      <c r="I2551" s="3">
        <v>1.9E-3</v>
      </c>
      <c r="J2551" s="3">
        <v>0.98540000000000005</v>
      </c>
      <c r="K2551" s="4">
        <v>14.21</v>
      </c>
    </row>
    <row r="2552" spans="1:11">
      <c r="A2552" s="6">
        <v>2019</v>
      </c>
      <c r="B2552" t="s">
        <v>142</v>
      </c>
      <c r="C2552" t="s">
        <v>143</v>
      </c>
      <c r="D2552" t="s">
        <v>79</v>
      </c>
      <c r="E2552" t="s">
        <v>21</v>
      </c>
      <c r="F2552" s="4">
        <v>12</v>
      </c>
      <c r="G2552" s="6">
        <v>13</v>
      </c>
      <c r="H2552" s="3">
        <v>4.0000000000000002E-4</v>
      </c>
      <c r="I2552" s="3">
        <v>2.9999999999999997E-4</v>
      </c>
      <c r="J2552" s="3">
        <v>0.98540000000000005</v>
      </c>
      <c r="K2552" s="4">
        <v>12.18</v>
      </c>
    </row>
    <row r="2553" spans="1:11">
      <c r="A2553" s="6">
        <v>2019</v>
      </c>
      <c r="B2553" t="s">
        <v>142</v>
      </c>
      <c r="C2553" t="s">
        <v>143</v>
      </c>
      <c r="D2553" t="s">
        <v>164</v>
      </c>
      <c r="E2553" t="s">
        <v>21</v>
      </c>
      <c r="F2553" s="4">
        <v>7</v>
      </c>
      <c r="G2553" s="6">
        <v>10</v>
      </c>
      <c r="H2553" s="3">
        <v>1.1000000000000001E-3</v>
      </c>
      <c r="I2553" s="3">
        <v>1.6000000000000001E-3</v>
      </c>
      <c r="J2553" s="3">
        <v>0.98540000000000005</v>
      </c>
      <c r="K2553" s="4">
        <v>7.1</v>
      </c>
    </row>
    <row r="2554" spans="1:11">
      <c r="A2554" s="6">
        <v>2019</v>
      </c>
      <c r="B2554" t="s">
        <v>142</v>
      </c>
      <c r="C2554" t="s">
        <v>143</v>
      </c>
      <c r="D2554" t="s">
        <v>81</v>
      </c>
      <c r="E2554" t="s">
        <v>50</v>
      </c>
      <c r="F2554" s="4">
        <v>7</v>
      </c>
      <c r="G2554" s="6">
        <v>7</v>
      </c>
      <c r="H2554" s="3">
        <v>1E-4</v>
      </c>
      <c r="I2554" s="3">
        <v>1E-4</v>
      </c>
      <c r="J2554" s="3">
        <v>0.98540000000000005</v>
      </c>
      <c r="K2554" s="4">
        <v>7.1</v>
      </c>
    </row>
    <row r="2555" spans="1:11">
      <c r="A2555" s="6">
        <v>2019</v>
      </c>
      <c r="B2555" t="s">
        <v>142</v>
      </c>
      <c r="C2555" t="s">
        <v>143</v>
      </c>
      <c r="D2555" t="s">
        <v>166</v>
      </c>
      <c r="E2555" t="s">
        <v>50</v>
      </c>
      <c r="F2555" s="4">
        <v>6</v>
      </c>
      <c r="G2555" s="6">
        <v>3</v>
      </c>
      <c r="H2555" s="3">
        <v>8.0000000000000004E-4</v>
      </c>
      <c r="I2555" s="3">
        <v>8.0000000000000004E-4</v>
      </c>
      <c r="J2555" s="3">
        <v>0.98540000000000005</v>
      </c>
      <c r="K2555" s="4">
        <v>6.09</v>
      </c>
    </row>
    <row r="2556" spans="1:11">
      <c r="A2556" s="6">
        <v>2019</v>
      </c>
      <c r="B2556" t="s">
        <v>142</v>
      </c>
      <c r="C2556" t="s">
        <v>143</v>
      </c>
      <c r="D2556" t="s">
        <v>83</v>
      </c>
      <c r="E2556" t="s">
        <v>21</v>
      </c>
      <c r="F2556" s="4">
        <v>3</v>
      </c>
      <c r="G2556" s="6">
        <v>15</v>
      </c>
      <c r="H2556" s="3">
        <v>5.0000000000000001E-4</v>
      </c>
      <c r="I2556" s="3">
        <v>2.9999999999999997E-4</v>
      </c>
      <c r="J2556" s="3">
        <v>0.98540000000000005</v>
      </c>
      <c r="K2556" s="4">
        <v>3.04</v>
      </c>
    </row>
    <row r="2557" spans="1:11">
      <c r="A2557" s="6">
        <v>2019</v>
      </c>
      <c r="B2557" t="s">
        <v>142</v>
      </c>
      <c r="C2557" t="s">
        <v>143</v>
      </c>
      <c r="D2557" t="s">
        <v>58</v>
      </c>
      <c r="E2557" t="s">
        <v>59</v>
      </c>
      <c r="F2557" s="4">
        <v>2</v>
      </c>
      <c r="G2557" s="6">
        <v>1</v>
      </c>
      <c r="H2557" s="3">
        <v>0</v>
      </c>
      <c r="I2557" s="3">
        <v>0</v>
      </c>
      <c r="J2557" s="3">
        <v>0.98540000000000005</v>
      </c>
      <c r="K2557" s="4">
        <v>2.0299999999999998</v>
      </c>
    </row>
    <row r="2558" spans="1:11">
      <c r="A2558" s="6">
        <v>2019</v>
      </c>
      <c r="B2558" t="s">
        <v>142</v>
      </c>
      <c r="C2558" t="s">
        <v>143</v>
      </c>
      <c r="D2558" t="s">
        <v>35</v>
      </c>
      <c r="E2558" t="s">
        <v>36</v>
      </c>
      <c r="F2558" s="4">
        <v>2</v>
      </c>
      <c r="G2558" s="6">
        <v>1</v>
      </c>
      <c r="H2558" s="3">
        <v>1E-4</v>
      </c>
      <c r="I2558" s="3">
        <v>1E-4</v>
      </c>
      <c r="J2558" s="3">
        <v>0.98540000000000005</v>
      </c>
      <c r="K2558" s="4">
        <v>2.0299999999999998</v>
      </c>
    </row>
    <row r="2559" spans="1:11">
      <c r="A2559" s="6">
        <v>2019</v>
      </c>
      <c r="B2559" t="s">
        <v>142</v>
      </c>
      <c r="C2559" t="s">
        <v>143</v>
      </c>
      <c r="D2559" t="s">
        <v>34</v>
      </c>
      <c r="E2559" t="s">
        <v>21</v>
      </c>
      <c r="F2559" s="4">
        <v>2</v>
      </c>
      <c r="G2559" s="6">
        <v>2</v>
      </c>
      <c r="H2559" s="3">
        <v>1E-4</v>
      </c>
      <c r="I2559" s="3">
        <v>1E-4</v>
      </c>
      <c r="J2559" s="3">
        <v>0.98540000000000005</v>
      </c>
      <c r="K2559" s="4">
        <v>2.0299999999999998</v>
      </c>
    </row>
    <row r="2560" spans="1:11">
      <c r="A2560" s="6">
        <v>2019</v>
      </c>
      <c r="B2560" t="s">
        <v>142</v>
      </c>
      <c r="C2560" t="s">
        <v>143</v>
      </c>
      <c r="D2560" t="s">
        <v>102</v>
      </c>
      <c r="E2560" t="s">
        <v>59</v>
      </c>
      <c r="F2560" s="4">
        <v>2</v>
      </c>
      <c r="G2560" s="6">
        <v>3</v>
      </c>
      <c r="H2560" s="3">
        <v>0</v>
      </c>
      <c r="I2560" s="3">
        <v>0</v>
      </c>
      <c r="J2560" s="3">
        <v>0.98540000000000005</v>
      </c>
      <c r="K2560" s="4">
        <v>2.0299999999999998</v>
      </c>
    </row>
    <row r="2561" spans="1:11">
      <c r="A2561" s="6">
        <v>2019</v>
      </c>
      <c r="B2561" t="s">
        <v>142</v>
      </c>
      <c r="C2561" t="s">
        <v>143</v>
      </c>
      <c r="D2561" t="s">
        <v>78</v>
      </c>
      <c r="E2561" t="s">
        <v>24</v>
      </c>
      <c r="F2561" s="4">
        <v>1</v>
      </c>
      <c r="G2561" s="6">
        <v>2</v>
      </c>
      <c r="H2561" s="3">
        <v>8.0000000000000004E-4</v>
      </c>
      <c r="I2561" s="3">
        <v>8.0000000000000004E-4</v>
      </c>
      <c r="J2561" s="3">
        <v>0.98540000000000005</v>
      </c>
      <c r="K2561" s="4">
        <v>1.01</v>
      </c>
    </row>
    <row r="2562" spans="1:11">
      <c r="A2562" s="6">
        <v>2019</v>
      </c>
      <c r="B2562" t="s">
        <v>144</v>
      </c>
      <c r="C2562" t="s">
        <v>145</v>
      </c>
      <c r="D2562" t="s">
        <v>15</v>
      </c>
      <c r="F2562" s="4">
        <v>166001</v>
      </c>
      <c r="G2562" s="5">
        <v>195825</v>
      </c>
      <c r="J2562" s="3">
        <v>0.98540000000000005</v>
      </c>
      <c r="K2562" s="4">
        <v>168452.11</v>
      </c>
    </row>
    <row r="2563" spans="1:11">
      <c r="A2563" s="6">
        <v>2019</v>
      </c>
      <c r="B2563" t="s">
        <v>144</v>
      </c>
      <c r="C2563" t="s">
        <v>145</v>
      </c>
      <c r="D2563" t="s">
        <v>95</v>
      </c>
      <c r="E2563" t="s">
        <v>96</v>
      </c>
      <c r="F2563" s="4">
        <v>102447</v>
      </c>
      <c r="G2563" s="5">
        <v>166088</v>
      </c>
      <c r="H2563" s="3">
        <v>3.8E-3</v>
      </c>
      <c r="I2563" s="3">
        <v>4.8999999999999998E-3</v>
      </c>
      <c r="J2563" s="3">
        <v>0.98540000000000005</v>
      </c>
      <c r="K2563" s="4">
        <v>103959.7</v>
      </c>
    </row>
    <row r="2564" spans="1:11">
      <c r="A2564" s="6">
        <v>2019</v>
      </c>
      <c r="B2564" t="s">
        <v>144</v>
      </c>
      <c r="C2564" t="s">
        <v>145</v>
      </c>
      <c r="D2564" t="s">
        <v>16</v>
      </c>
      <c r="E2564" t="s">
        <v>17</v>
      </c>
      <c r="F2564" s="4">
        <v>91061</v>
      </c>
      <c r="G2564" s="5">
        <v>9779</v>
      </c>
      <c r="H2564" s="3">
        <v>2.0000000000000001E-4</v>
      </c>
      <c r="I2564" s="3">
        <v>2.0000000000000001E-4</v>
      </c>
      <c r="J2564" s="3">
        <v>0.98540000000000005</v>
      </c>
      <c r="K2564" s="4">
        <v>92405.57</v>
      </c>
    </row>
    <row r="2565" spans="1:11">
      <c r="A2565" s="6">
        <v>2019</v>
      </c>
      <c r="B2565" t="s">
        <v>144</v>
      </c>
      <c r="C2565" t="s">
        <v>145</v>
      </c>
      <c r="D2565" t="s">
        <v>27</v>
      </c>
      <c r="E2565" t="s">
        <v>26</v>
      </c>
      <c r="F2565" s="4">
        <v>32242</v>
      </c>
      <c r="G2565" s="5">
        <v>22182</v>
      </c>
      <c r="H2565" s="3">
        <v>8.0000000000000004E-4</v>
      </c>
      <c r="I2565" s="3">
        <v>8.0000000000000004E-4</v>
      </c>
      <c r="J2565" s="3">
        <v>0.98540000000000005</v>
      </c>
      <c r="K2565" s="4">
        <v>32718.07</v>
      </c>
    </row>
    <row r="2566" spans="1:11">
      <c r="A2566" s="6">
        <v>2019</v>
      </c>
      <c r="B2566" t="s">
        <v>144</v>
      </c>
      <c r="C2566" t="s">
        <v>145</v>
      </c>
      <c r="D2566" t="s">
        <v>18</v>
      </c>
      <c r="E2566" t="s">
        <v>19</v>
      </c>
      <c r="F2566" s="4">
        <v>12947</v>
      </c>
      <c r="G2566" s="5">
        <v>4116</v>
      </c>
      <c r="H2566" s="3">
        <v>1.4000000000000002E-3</v>
      </c>
      <c r="I2566" s="3">
        <v>1.5E-3</v>
      </c>
      <c r="J2566" s="3">
        <v>0.98540000000000005</v>
      </c>
      <c r="K2566" s="4">
        <v>13138.17</v>
      </c>
    </row>
    <row r="2567" spans="1:11">
      <c r="A2567" s="6">
        <v>2019</v>
      </c>
      <c r="B2567" t="s">
        <v>144</v>
      </c>
      <c r="C2567" t="s">
        <v>145</v>
      </c>
      <c r="D2567" t="s">
        <v>30</v>
      </c>
      <c r="E2567" t="s">
        <v>19</v>
      </c>
      <c r="F2567" s="4">
        <v>12267</v>
      </c>
      <c r="G2567" s="5">
        <v>4205</v>
      </c>
      <c r="H2567" s="3">
        <v>5.0000000000000001E-4</v>
      </c>
      <c r="I2567" s="3">
        <v>5.0000000000000001E-4</v>
      </c>
      <c r="J2567" s="3">
        <v>0.98540000000000005</v>
      </c>
      <c r="K2567" s="4">
        <v>12448.13</v>
      </c>
    </row>
    <row r="2568" spans="1:11">
      <c r="A2568" s="6">
        <v>2019</v>
      </c>
      <c r="B2568" t="s">
        <v>144</v>
      </c>
      <c r="C2568" t="s">
        <v>145</v>
      </c>
      <c r="D2568" t="s">
        <v>37</v>
      </c>
      <c r="E2568" t="s">
        <v>38</v>
      </c>
      <c r="F2568" s="4">
        <v>11293</v>
      </c>
      <c r="G2568" s="5">
        <v>10747</v>
      </c>
      <c r="H2568" s="3">
        <v>8.0000000000000004E-4</v>
      </c>
      <c r="I2568" s="3">
        <v>1.1000000000000001E-3</v>
      </c>
      <c r="J2568" s="3">
        <v>0.98540000000000005</v>
      </c>
      <c r="K2568" s="4">
        <v>11459.75</v>
      </c>
    </row>
    <row r="2569" spans="1:11">
      <c r="A2569" s="6">
        <v>2019</v>
      </c>
      <c r="B2569" t="s">
        <v>144</v>
      </c>
      <c r="C2569" t="s">
        <v>145</v>
      </c>
      <c r="D2569" t="s">
        <v>25</v>
      </c>
      <c r="E2569" t="s">
        <v>26</v>
      </c>
      <c r="F2569" s="4">
        <v>10415</v>
      </c>
      <c r="G2569" s="5">
        <v>16357</v>
      </c>
      <c r="H2569" s="3">
        <v>4.0000000000000002E-4</v>
      </c>
      <c r="I2569" s="3">
        <v>2.9999999999999997E-4</v>
      </c>
      <c r="J2569" s="3">
        <v>0.98540000000000005</v>
      </c>
      <c r="K2569" s="4">
        <v>10568.78</v>
      </c>
    </row>
    <row r="2570" spans="1:11">
      <c r="A2570" s="6">
        <v>2019</v>
      </c>
      <c r="B2570" t="s">
        <v>144</v>
      </c>
      <c r="C2570" t="s">
        <v>145</v>
      </c>
      <c r="D2570" t="s">
        <v>56</v>
      </c>
      <c r="E2570" t="s">
        <v>57</v>
      </c>
      <c r="F2570" s="4">
        <v>1963</v>
      </c>
      <c r="G2570" s="5">
        <v>4592</v>
      </c>
      <c r="H2570" s="3">
        <v>2.9999999999999997E-4</v>
      </c>
      <c r="I2570" s="3">
        <v>2.0000000000000001E-4</v>
      </c>
      <c r="J2570" s="3">
        <v>0.98540000000000005</v>
      </c>
      <c r="K2570" s="4">
        <v>1991.98</v>
      </c>
    </row>
    <row r="2571" spans="1:11">
      <c r="A2571" s="6">
        <v>2019</v>
      </c>
      <c r="B2571" t="s">
        <v>144</v>
      </c>
      <c r="C2571" t="s">
        <v>145</v>
      </c>
      <c r="D2571" t="s">
        <v>23</v>
      </c>
      <c r="E2571" t="s">
        <v>24</v>
      </c>
      <c r="F2571" s="4">
        <v>1893</v>
      </c>
      <c r="G2571" s="6">
        <v>347</v>
      </c>
      <c r="H2571" s="3">
        <v>0</v>
      </c>
      <c r="I2571" s="3">
        <v>0</v>
      </c>
      <c r="J2571" s="3">
        <v>0.98540000000000005</v>
      </c>
      <c r="K2571" s="4">
        <v>1920.95</v>
      </c>
    </row>
    <row r="2572" spans="1:11">
      <c r="A2572" s="6">
        <v>2019</v>
      </c>
      <c r="B2572" t="s">
        <v>144</v>
      </c>
      <c r="C2572" t="s">
        <v>145</v>
      </c>
      <c r="D2572" t="s">
        <v>29</v>
      </c>
      <c r="E2572" t="s">
        <v>19</v>
      </c>
      <c r="F2572" s="4">
        <v>1802</v>
      </c>
      <c r="G2572" s="5">
        <v>3245</v>
      </c>
      <c r="H2572" s="3">
        <v>2.9999999999999997E-4</v>
      </c>
      <c r="I2572" s="3">
        <v>2.9999999999999997E-4</v>
      </c>
      <c r="J2572" s="3">
        <v>0.98540000000000005</v>
      </c>
      <c r="K2572" s="4">
        <v>1828.61</v>
      </c>
    </row>
    <row r="2573" spans="1:11">
      <c r="A2573" s="6">
        <v>2019</v>
      </c>
      <c r="B2573" t="s">
        <v>144</v>
      </c>
      <c r="C2573" t="s">
        <v>145</v>
      </c>
      <c r="D2573" t="s">
        <v>44</v>
      </c>
      <c r="E2573" t="s">
        <v>26</v>
      </c>
      <c r="F2573" s="4">
        <v>1631</v>
      </c>
      <c r="G2573" s="5">
        <v>2026</v>
      </c>
      <c r="H2573" s="3">
        <v>2.9999999999999997E-4</v>
      </c>
      <c r="I2573" s="3">
        <v>2.9999999999999997E-4</v>
      </c>
      <c r="J2573" s="3">
        <v>0.98540000000000005</v>
      </c>
      <c r="K2573" s="4">
        <v>1655.08</v>
      </c>
    </row>
    <row r="2574" spans="1:11">
      <c r="A2574" s="6">
        <v>2019</v>
      </c>
      <c r="B2574" t="s">
        <v>144</v>
      </c>
      <c r="C2574" t="s">
        <v>145</v>
      </c>
      <c r="D2574" t="s">
        <v>41</v>
      </c>
      <c r="E2574" t="s">
        <v>26</v>
      </c>
      <c r="F2574" s="4">
        <v>869</v>
      </c>
      <c r="G2574" s="5">
        <v>2677</v>
      </c>
      <c r="H2574" s="3">
        <v>2.9999999999999997E-4</v>
      </c>
      <c r="I2574" s="3">
        <v>2.0000000000000001E-4</v>
      </c>
      <c r="J2574" s="3">
        <v>0.98540000000000005</v>
      </c>
      <c r="K2574" s="4">
        <v>881.83</v>
      </c>
    </row>
    <row r="2575" spans="1:11">
      <c r="A2575" s="6">
        <v>2019</v>
      </c>
      <c r="B2575" t="s">
        <v>144</v>
      </c>
      <c r="C2575" t="s">
        <v>145</v>
      </c>
      <c r="D2575" t="s">
        <v>71</v>
      </c>
      <c r="E2575" t="s">
        <v>72</v>
      </c>
      <c r="F2575" s="4">
        <v>722</v>
      </c>
      <c r="G2575" s="5">
        <v>2180</v>
      </c>
      <c r="H2575" s="3">
        <v>1E-4</v>
      </c>
      <c r="I2575" s="3">
        <v>1E-4</v>
      </c>
      <c r="J2575" s="3">
        <v>0.98540000000000005</v>
      </c>
      <c r="K2575" s="4">
        <v>732.66</v>
      </c>
    </row>
    <row r="2576" spans="1:11">
      <c r="A2576" s="6">
        <v>2019</v>
      </c>
      <c r="B2576" t="s">
        <v>144</v>
      </c>
      <c r="C2576" t="s">
        <v>145</v>
      </c>
      <c r="D2576" t="s">
        <v>28</v>
      </c>
      <c r="E2576" t="s">
        <v>24</v>
      </c>
      <c r="F2576" s="4">
        <v>348</v>
      </c>
      <c r="G2576" s="6">
        <v>392</v>
      </c>
      <c r="H2576" s="3">
        <v>0</v>
      </c>
      <c r="I2576" s="3">
        <v>0</v>
      </c>
      <c r="J2576" s="3">
        <v>0.98540000000000005</v>
      </c>
      <c r="K2576" s="4">
        <v>353.14</v>
      </c>
    </row>
    <row r="2577" spans="1:11">
      <c r="A2577" s="6">
        <v>2019</v>
      </c>
      <c r="B2577" t="s">
        <v>144</v>
      </c>
      <c r="C2577" t="s">
        <v>145</v>
      </c>
      <c r="D2577" t="s">
        <v>46</v>
      </c>
      <c r="E2577" t="s">
        <v>40</v>
      </c>
      <c r="F2577" s="4">
        <v>310</v>
      </c>
      <c r="G2577" s="6">
        <v>361</v>
      </c>
      <c r="H2577" s="3">
        <v>0</v>
      </c>
      <c r="I2577" s="3">
        <v>0</v>
      </c>
      <c r="J2577" s="3">
        <v>0.98540000000000005</v>
      </c>
      <c r="K2577" s="4">
        <v>314.58</v>
      </c>
    </row>
    <row r="2578" spans="1:11">
      <c r="A2578" s="6">
        <v>2019</v>
      </c>
      <c r="B2578" t="s">
        <v>144</v>
      </c>
      <c r="C2578" t="s">
        <v>145</v>
      </c>
      <c r="D2578" t="s">
        <v>49</v>
      </c>
      <c r="E2578" t="s">
        <v>50</v>
      </c>
      <c r="F2578" s="4">
        <v>74</v>
      </c>
      <c r="G2578" s="6">
        <v>15</v>
      </c>
      <c r="H2578" s="3">
        <v>2.9999999999999997E-4</v>
      </c>
      <c r="I2578" s="3">
        <v>2.0000000000000001E-4</v>
      </c>
      <c r="J2578" s="3">
        <v>0.98540000000000005</v>
      </c>
      <c r="K2578" s="4">
        <v>75.09</v>
      </c>
    </row>
    <row r="2579" spans="1:11">
      <c r="A2579" s="6">
        <v>2019</v>
      </c>
      <c r="B2579" t="s">
        <v>144</v>
      </c>
      <c r="C2579" t="s">
        <v>145</v>
      </c>
      <c r="D2579" t="s">
        <v>52</v>
      </c>
      <c r="E2579" t="s">
        <v>53</v>
      </c>
      <c r="F2579" s="4">
        <v>71</v>
      </c>
      <c r="G2579" s="6">
        <v>87</v>
      </c>
      <c r="H2579" s="3">
        <v>1E-4</v>
      </c>
      <c r="I2579" s="3">
        <v>1E-4</v>
      </c>
      <c r="J2579" s="3">
        <v>0.98540000000000005</v>
      </c>
      <c r="K2579" s="4">
        <v>72.05</v>
      </c>
    </row>
    <row r="2580" spans="1:11">
      <c r="A2580" s="6">
        <v>2019</v>
      </c>
      <c r="B2580" t="s">
        <v>144</v>
      </c>
      <c r="C2580" t="s">
        <v>145</v>
      </c>
      <c r="D2580" t="s">
        <v>42</v>
      </c>
      <c r="E2580" t="s">
        <v>43</v>
      </c>
      <c r="F2580" s="4">
        <v>17</v>
      </c>
      <c r="G2580" s="6">
        <v>8</v>
      </c>
      <c r="H2580" s="3">
        <v>1E-4</v>
      </c>
      <c r="I2580" s="3">
        <v>1E-4</v>
      </c>
      <c r="J2580" s="3">
        <v>0.98540000000000005</v>
      </c>
      <c r="K2580" s="4">
        <v>17.25</v>
      </c>
    </row>
    <row r="2581" spans="1:11">
      <c r="A2581" s="6">
        <v>2019</v>
      </c>
      <c r="B2581" t="s">
        <v>144</v>
      </c>
      <c r="C2581" t="s">
        <v>145</v>
      </c>
      <c r="D2581" t="s">
        <v>51</v>
      </c>
      <c r="E2581" t="s">
        <v>21</v>
      </c>
      <c r="F2581" s="4">
        <v>15</v>
      </c>
      <c r="G2581" s="6">
        <v>12</v>
      </c>
      <c r="H2581" s="3">
        <v>1E-4</v>
      </c>
      <c r="I2581" s="3">
        <v>1E-4</v>
      </c>
      <c r="J2581" s="3">
        <v>0.98540000000000005</v>
      </c>
      <c r="K2581" s="4">
        <v>15.22</v>
      </c>
    </row>
    <row r="2582" spans="1:11">
      <c r="A2582" s="6">
        <v>2019</v>
      </c>
      <c r="B2582" t="s">
        <v>144</v>
      </c>
      <c r="C2582" t="s">
        <v>145</v>
      </c>
      <c r="D2582" t="s">
        <v>39</v>
      </c>
      <c r="E2582" t="s">
        <v>40</v>
      </c>
      <c r="F2582" s="4">
        <v>12</v>
      </c>
      <c r="G2582" s="6">
        <v>21</v>
      </c>
      <c r="H2582" s="3">
        <v>0</v>
      </c>
      <c r="I2582" s="3">
        <v>0</v>
      </c>
      <c r="J2582" s="3">
        <v>0.98540000000000005</v>
      </c>
      <c r="K2582" s="4">
        <v>12.18</v>
      </c>
    </row>
    <row r="2583" spans="1:11">
      <c r="A2583" s="6">
        <v>2019</v>
      </c>
      <c r="B2583" t="s">
        <v>144</v>
      </c>
      <c r="C2583" t="s">
        <v>145</v>
      </c>
      <c r="D2583" t="s">
        <v>63</v>
      </c>
      <c r="E2583" t="s">
        <v>21</v>
      </c>
      <c r="F2583" s="4">
        <v>10</v>
      </c>
      <c r="G2583" s="6">
        <v>6</v>
      </c>
      <c r="H2583" s="3">
        <v>1E-4</v>
      </c>
      <c r="I2583" s="3">
        <v>1E-4</v>
      </c>
      <c r="J2583" s="3">
        <v>0.98540000000000005</v>
      </c>
      <c r="K2583" s="4">
        <v>10.15</v>
      </c>
    </row>
    <row r="2584" spans="1:11">
      <c r="A2584" s="6">
        <v>2019</v>
      </c>
      <c r="B2584" t="s">
        <v>144</v>
      </c>
      <c r="C2584" t="s">
        <v>145</v>
      </c>
      <c r="D2584" t="s">
        <v>117</v>
      </c>
      <c r="E2584" t="s">
        <v>40</v>
      </c>
      <c r="F2584" s="4">
        <v>10</v>
      </c>
      <c r="G2584" s="6">
        <v>13</v>
      </c>
      <c r="H2584" s="3">
        <v>1.1000000000000001E-3</v>
      </c>
      <c r="I2584" s="3">
        <v>8.0000000000000004E-4</v>
      </c>
      <c r="J2584" s="3">
        <v>0.98540000000000005</v>
      </c>
      <c r="K2584" s="4">
        <v>10.15</v>
      </c>
    </row>
    <row r="2585" spans="1:11">
      <c r="A2585" s="6">
        <v>2019</v>
      </c>
      <c r="B2585" t="s">
        <v>144</v>
      </c>
      <c r="C2585" t="s">
        <v>145</v>
      </c>
      <c r="D2585" t="s">
        <v>45</v>
      </c>
      <c r="E2585" t="s">
        <v>21</v>
      </c>
      <c r="F2585" s="4">
        <v>8</v>
      </c>
      <c r="G2585" s="6">
        <v>6</v>
      </c>
      <c r="H2585" s="3">
        <v>0</v>
      </c>
      <c r="I2585" s="3">
        <v>1E-4</v>
      </c>
      <c r="J2585" s="3">
        <v>0.98540000000000005</v>
      </c>
      <c r="K2585" s="4">
        <v>8.1199999999999992</v>
      </c>
    </row>
    <row r="2586" spans="1:11">
      <c r="A2586" s="6">
        <v>2019</v>
      </c>
      <c r="B2586" t="s">
        <v>144</v>
      </c>
      <c r="C2586" t="s">
        <v>145</v>
      </c>
      <c r="D2586" t="s">
        <v>60</v>
      </c>
      <c r="E2586" t="s">
        <v>43</v>
      </c>
      <c r="F2586" s="4">
        <v>6</v>
      </c>
      <c r="G2586" s="6">
        <v>3</v>
      </c>
      <c r="H2586" s="3">
        <v>0</v>
      </c>
      <c r="I2586" s="3">
        <v>0</v>
      </c>
      <c r="J2586" s="3">
        <v>0.98540000000000005</v>
      </c>
      <c r="K2586" s="4">
        <v>6.09</v>
      </c>
    </row>
    <row r="2587" spans="1:11">
      <c r="A2587" s="6">
        <v>2019</v>
      </c>
      <c r="B2587" t="s">
        <v>144</v>
      </c>
      <c r="C2587" t="s">
        <v>145</v>
      </c>
      <c r="D2587" t="s">
        <v>164</v>
      </c>
      <c r="E2587" t="s">
        <v>21</v>
      </c>
      <c r="F2587" s="4">
        <v>5</v>
      </c>
      <c r="G2587" s="6">
        <v>7</v>
      </c>
      <c r="H2587" s="3">
        <v>8.0000000000000004E-4</v>
      </c>
      <c r="I2587" s="3">
        <v>1.1000000000000001E-3</v>
      </c>
      <c r="J2587" s="3">
        <v>0.98540000000000005</v>
      </c>
      <c r="K2587" s="4">
        <v>5.07</v>
      </c>
    </row>
    <row r="2588" spans="1:11">
      <c r="A2588" s="6">
        <v>2019</v>
      </c>
      <c r="B2588" t="s">
        <v>144</v>
      </c>
      <c r="C2588" t="s">
        <v>145</v>
      </c>
      <c r="D2588" t="s">
        <v>67</v>
      </c>
      <c r="E2588" t="s">
        <v>68</v>
      </c>
      <c r="F2588" s="4">
        <v>5</v>
      </c>
      <c r="G2588" s="6">
        <v>21</v>
      </c>
      <c r="H2588" s="3">
        <v>0</v>
      </c>
      <c r="I2588" s="3">
        <v>0</v>
      </c>
      <c r="J2588" s="3">
        <v>0.98540000000000005</v>
      </c>
      <c r="K2588" s="4">
        <v>5.07</v>
      </c>
    </row>
    <row r="2589" spans="1:11">
      <c r="A2589" s="6">
        <v>2019</v>
      </c>
      <c r="B2589" t="s">
        <v>144</v>
      </c>
      <c r="C2589" t="s">
        <v>145</v>
      </c>
      <c r="D2589" t="s">
        <v>63</v>
      </c>
      <c r="E2589" t="s">
        <v>21</v>
      </c>
      <c r="F2589" s="4">
        <v>4</v>
      </c>
      <c r="G2589" s="6">
        <v>2</v>
      </c>
      <c r="H2589" s="3">
        <v>4.0000000000000002E-4</v>
      </c>
      <c r="I2589" s="3">
        <v>4.0000000000000002E-4</v>
      </c>
      <c r="J2589" s="3">
        <v>0.98540000000000005</v>
      </c>
      <c r="K2589" s="4">
        <v>4.0599999999999996</v>
      </c>
    </row>
    <row r="2590" spans="1:11">
      <c r="A2590" s="6">
        <v>2019</v>
      </c>
      <c r="B2590" t="s">
        <v>144</v>
      </c>
      <c r="C2590" t="s">
        <v>145</v>
      </c>
      <c r="D2590" t="s">
        <v>64</v>
      </c>
      <c r="E2590" t="s">
        <v>50</v>
      </c>
      <c r="F2590" s="4">
        <v>3</v>
      </c>
      <c r="G2590" s="6">
        <v>3</v>
      </c>
      <c r="H2590" s="3">
        <v>0</v>
      </c>
      <c r="I2590" s="3">
        <v>0</v>
      </c>
      <c r="J2590" s="3">
        <v>0.98540000000000005</v>
      </c>
      <c r="K2590" s="4">
        <v>3.04</v>
      </c>
    </row>
    <row r="2591" spans="1:11">
      <c r="A2591" s="6">
        <v>2019</v>
      </c>
      <c r="B2591" t="s">
        <v>144</v>
      </c>
      <c r="C2591" t="s">
        <v>145</v>
      </c>
      <c r="D2591" t="s">
        <v>70</v>
      </c>
      <c r="E2591" t="s">
        <v>21</v>
      </c>
      <c r="F2591" s="4">
        <v>3</v>
      </c>
      <c r="G2591" s="6">
        <v>3</v>
      </c>
      <c r="H2591" s="3">
        <v>1E-4</v>
      </c>
      <c r="I2591" s="3">
        <v>1E-4</v>
      </c>
      <c r="J2591" s="3">
        <v>0.98540000000000005</v>
      </c>
      <c r="K2591" s="4">
        <v>3.04</v>
      </c>
    </row>
    <row r="2592" spans="1:11">
      <c r="A2592" s="6">
        <v>2019</v>
      </c>
      <c r="B2592" t="s">
        <v>144</v>
      </c>
      <c r="C2592" t="s">
        <v>145</v>
      </c>
      <c r="D2592" t="s">
        <v>33</v>
      </c>
      <c r="E2592" t="s">
        <v>21</v>
      </c>
      <c r="F2592" s="4">
        <v>2</v>
      </c>
      <c r="G2592" s="6">
        <v>4</v>
      </c>
      <c r="H2592" s="3">
        <v>0</v>
      </c>
      <c r="I2592" s="3">
        <v>1E-4</v>
      </c>
      <c r="J2592" s="3">
        <v>0.98540000000000005</v>
      </c>
      <c r="K2592" s="4">
        <v>2.0299999999999998</v>
      </c>
    </row>
    <row r="2593" spans="1:11">
      <c r="A2593" s="6">
        <v>2019</v>
      </c>
      <c r="B2593" t="s">
        <v>144</v>
      </c>
      <c r="C2593" t="s">
        <v>145</v>
      </c>
      <c r="D2593" t="s">
        <v>85</v>
      </c>
      <c r="E2593" t="s">
        <v>21</v>
      </c>
      <c r="F2593" s="4">
        <v>2</v>
      </c>
      <c r="G2593" s="6">
        <v>3</v>
      </c>
      <c r="H2593" s="3">
        <v>0</v>
      </c>
      <c r="I2593" s="3">
        <v>4.0000000000000002E-4</v>
      </c>
      <c r="J2593" s="3">
        <v>0.98540000000000005</v>
      </c>
      <c r="K2593" s="4">
        <v>2.0299999999999998</v>
      </c>
    </row>
    <row r="2594" spans="1:11">
      <c r="A2594" s="6">
        <v>2019</v>
      </c>
      <c r="B2594" t="s">
        <v>144</v>
      </c>
      <c r="C2594" t="s">
        <v>145</v>
      </c>
      <c r="D2594" t="s">
        <v>83</v>
      </c>
      <c r="E2594" t="s">
        <v>21</v>
      </c>
      <c r="F2594" s="4">
        <v>1</v>
      </c>
      <c r="G2594" s="6">
        <v>5</v>
      </c>
      <c r="H2594" s="3">
        <v>2.0000000000000001E-4</v>
      </c>
      <c r="I2594" s="3">
        <v>1E-4</v>
      </c>
      <c r="J2594" s="3">
        <v>0.98540000000000005</v>
      </c>
      <c r="K2594" s="4">
        <v>1.01</v>
      </c>
    </row>
    <row r="2595" spans="1:11">
      <c r="A2595" s="6">
        <v>2019</v>
      </c>
      <c r="B2595" t="s">
        <v>144</v>
      </c>
      <c r="C2595" t="s">
        <v>145</v>
      </c>
      <c r="D2595" t="s">
        <v>62</v>
      </c>
      <c r="E2595" t="s">
        <v>21</v>
      </c>
      <c r="F2595" s="4">
        <v>1</v>
      </c>
      <c r="G2595" s="6">
        <v>1</v>
      </c>
      <c r="H2595" s="3">
        <v>5.9999999999999995E-4</v>
      </c>
      <c r="I2595" s="3">
        <v>4.0000000000000002E-4</v>
      </c>
      <c r="J2595" s="3">
        <v>0.98540000000000005</v>
      </c>
      <c r="K2595" s="4">
        <v>1.01</v>
      </c>
    </row>
    <row r="2596" spans="1:11">
      <c r="A2596" s="6">
        <v>2019</v>
      </c>
      <c r="B2596" t="s">
        <v>144</v>
      </c>
      <c r="C2596" t="s">
        <v>145</v>
      </c>
      <c r="D2596" t="s">
        <v>102</v>
      </c>
      <c r="E2596" t="s">
        <v>59</v>
      </c>
      <c r="F2596" s="4">
        <v>1</v>
      </c>
      <c r="G2596" s="6">
        <v>1</v>
      </c>
      <c r="H2596" s="3">
        <v>0</v>
      </c>
      <c r="I2596" s="3">
        <v>0</v>
      </c>
      <c r="J2596" s="3">
        <v>0.98540000000000005</v>
      </c>
      <c r="K2596" s="4">
        <v>1.01</v>
      </c>
    </row>
    <row r="2597" spans="1:11">
      <c r="A2597" s="6">
        <v>2019</v>
      </c>
      <c r="B2597" t="s">
        <v>146</v>
      </c>
      <c r="C2597" t="s">
        <v>147</v>
      </c>
      <c r="D2597" t="s">
        <v>16</v>
      </c>
      <c r="E2597" t="s">
        <v>17</v>
      </c>
      <c r="F2597" s="4">
        <v>298084</v>
      </c>
      <c r="G2597" s="5">
        <v>32426</v>
      </c>
      <c r="H2597" s="3">
        <v>5.0000000000000001E-4</v>
      </c>
      <c r="I2597" s="3">
        <v>5.0000000000000001E-4</v>
      </c>
      <c r="J2597" s="3">
        <v>0.98540000000000005</v>
      </c>
      <c r="K2597" s="4">
        <v>302485.40000000002</v>
      </c>
    </row>
    <row r="2598" spans="1:11">
      <c r="A2598" s="6">
        <v>2019</v>
      </c>
      <c r="B2598" t="s">
        <v>146</v>
      </c>
      <c r="C2598" t="s">
        <v>147</v>
      </c>
      <c r="D2598" t="s">
        <v>95</v>
      </c>
      <c r="E2598" t="s">
        <v>96</v>
      </c>
      <c r="F2598" s="4">
        <v>218548</v>
      </c>
      <c r="G2598" s="5">
        <v>329612</v>
      </c>
      <c r="H2598" s="3">
        <v>8.199999999999999E-3</v>
      </c>
      <c r="I2598" s="3">
        <v>9.7999999999999997E-3</v>
      </c>
      <c r="J2598" s="3">
        <v>0.98540000000000005</v>
      </c>
      <c r="K2598" s="4">
        <v>221775</v>
      </c>
    </row>
    <row r="2599" spans="1:11">
      <c r="A2599" s="6">
        <v>2019</v>
      </c>
      <c r="B2599" t="s">
        <v>146</v>
      </c>
      <c r="C2599" t="s">
        <v>147</v>
      </c>
      <c r="D2599" t="s">
        <v>15</v>
      </c>
      <c r="F2599" s="4">
        <v>216371</v>
      </c>
      <c r="G2599" s="5">
        <v>255583</v>
      </c>
      <c r="J2599" s="3">
        <v>0.98540000000000005</v>
      </c>
      <c r="K2599" s="4">
        <v>219565.86</v>
      </c>
    </row>
    <row r="2600" spans="1:11">
      <c r="A2600" s="6">
        <v>2019</v>
      </c>
      <c r="B2600" t="s">
        <v>146</v>
      </c>
      <c r="C2600" t="s">
        <v>147</v>
      </c>
      <c r="D2600" t="s">
        <v>27</v>
      </c>
      <c r="E2600" t="s">
        <v>26</v>
      </c>
      <c r="F2600" s="4">
        <v>59516</v>
      </c>
      <c r="G2600" s="5">
        <v>40826</v>
      </c>
      <c r="H2600" s="3">
        <v>1.4000000000000002E-3</v>
      </c>
      <c r="I2600" s="3">
        <v>1.5E-3</v>
      </c>
      <c r="J2600" s="3">
        <v>0.98540000000000005</v>
      </c>
      <c r="K2600" s="4">
        <v>60394.79</v>
      </c>
    </row>
    <row r="2601" spans="1:11">
      <c r="A2601" s="6">
        <v>2019</v>
      </c>
      <c r="B2601" t="s">
        <v>146</v>
      </c>
      <c r="C2601" t="s">
        <v>147</v>
      </c>
      <c r="D2601" t="s">
        <v>18</v>
      </c>
      <c r="E2601" t="s">
        <v>19</v>
      </c>
      <c r="F2601" s="4">
        <v>21124</v>
      </c>
      <c r="G2601" s="5">
        <v>6692</v>
      </c>
      <c r="H2601" s="3">
        <v>2.3E-3</v>
      </c>
      <c r="I2601" s="3">
        <v>2.5000000000000001E-3</v>
      </c>
      <c r="J2601" s="3">
        <v>0.98540000000000005</v>
      </c>
      <c r="K2601" s="4">
        <v>21435.91</v>
      </c>
    </row>
    <row r="2602" spans="1:11">
      <c r="A2602" s="6">
        <v>2019</v>
      </c>
      <c r="B2602" t="s">
        <v>146</v>
      </c>
      <c r="C2602" t="s">
        <v>147</v>
      </c>
      <c r="D2602" t="s">
        <v>30</v>
      </c>
      <c r="E2602" t="s">
        <v>19</v>
      </c>
      <c r="F2602" s="4">
        <v>19836</v>
      </c>
      <c r="G2602" s="5">
        <v>6709</v>
      </c>
      <c r="H2602" s="3">
        <v>8.0000000000000004E-4</v>
      </c>
      <c r="I2602" s="3">
        <v>8.0000000000000004E-4</v>
      </c>
      <c r="J2602" s="3">
        <v>0.98540000000000005</v>
      </c>
      <c r="K2602" s="4">
        <v>20128.89</v>
      </c>
    </row>
    <row r="2603" spans="1:11">
      <c r="A2603" s="6">
        <v>2019</v>
      </c>
      <c r="B2603" t="s">
        <v>146</v>
      </c>
      <c r="C2603" t="s">
        <v>147</v>
      </c>
      <c r="D2603" t="s">
        <v>25</v>
      </c>
      <c r="E2603" t="s">
        <v>26</v>
      </c>
      <c r="F2603" s="4">
        <v>18942</v>
      </c>
      <c r="G2603" s="5">
        <v>32902</v>
      </c>
      <c r="H2603" s="3">
        <v>7.000000000000001E-4</v>
      </c>
      <c r="I2603" s="3">
        <v>5.0000000000000001E-4</v>
      </c>
      <c r="J2603" s="3">
        <v>0.98540000000000005</v>
      </c>
      <c r="K2603" s="4">
        <v>19221.689999999999</v>
      </c>
    </row>
    <row r="2604" spans="1:11">
      <c r="A2604" s="6">
        <v>2019</v>
      </c>
      <c r="B2604" t="s">
        <v>146</v>
      </c>
      <c r="C2604" t="s">
        <v>147</v>
      </c>
      <c r="D2604" t="s">
        <v>37</v>
      </c>
      <c r="E2604" t="s">
        <v>38</v>
      </c>
      <c r="F2604" s="4">
        <v>3789</v>
      </c>
      <c r="G2604" s="5">
        <v>3106</v>
      </c>
      <c r="H2604" s="3">
        <v>2.9999999999999997E-4</v>
      </c>
      <c r="I2604" s="3">
        <v>2.9999999999999997E-4</v>
      </c>
      <c r="J2604" s="3">
        <v>0.98540000000000005</v>
      </c>
      <c r="K2604" s="4">
        <v>3844.95</v>
      </c>
    </row>
    <row r="2605" spans="1:11">
      <c r="A2605" s="6">
        <v>2019</v>
      </c>
      <c r="B2605" t="s">
        <v>146</v>
      </c>
      <c r="C2605" t="s">
        <v>147</v>
      </c>
      <c r="D2605" t="s">
        <v>29</v>
      </c>
      <c r="E2605" t="s">
        <v>19</v>
      </c>
      <c r="F2605" s="4">
        <v>3292</v>
      </c>
      <c r="G2605" s="5">
        <v>5807</v>
      </c>
      <c r="H2605" s="3">
        <v>5.0000000000000001E-4</v>
      </c>
      <c r="I2605" s="3">
        <v>5.0000000000000001E-4</v>
      </c>
      <c r="J2605" s="3">
        <v>0.98540000000000005</v>
      </c>
      <c r="K2605" s="4">
        <v>3340.61</v>
      </c>
    </row>
    <row r="2606" spans="1:11">
      <c r="A2606" s="6">
        <v>2019</v>
      </c>
      <c r="B2606" t="s">
        <v>146</v>
      </c>
      <c r="C2606" t="s">
        <v>147</v>
      </c>
      <c r="D2606" t="s">
        <v>44</v>
      </c>
      <c r="E2606" t="s">
        <v>26</v>
      </c>
      <c r="F2606" s="4">
        <v>2243</v>
      </c>
      <c r="G2606" s="5">
        <v>2679</v>
      </c>
      <c r="H2606" s="3">
        <v>4.0000000000000002E-4</v>
      </c>
      <c r="I2606" s="3">
        <v>4.0000000000000002E-4</v>
      </c>
      <c r="J2606" s="3">
        <v>0.98540000000000005</v>
      </c>
      <c r="K2606" s="4">
        <v>2276.12</v>
      </c>
    </row>
    <row r="2607" spans="1:11">
      <c r="A2607" s="6">
        <v>2019</v>
      </c>
      <c r="B2607" t="s">
        <v>146</v>
      </c>
      <c r="C2607" t="s">
        <v>147</v>
      </c>
      <c r="D2607" t="s">
        <v>23</v>
      </c>
      <c r="E2607" t="s">
        <v>24</v>
      </c>
      <c r="F2607" s="4">
        <v>1723</v>
      </c>
      <c r="G2607" s="6">
        <v>315</v>
      </c>
      <c r="H2607" s="3">
        <v>0</v>
      </c>
      <c r="I2607" s="3">
        <v>0</v>
      </c>
      <c r="J2607" s="3">
        <v>0.98540000000000005</v>
      </c>
      <c r="K2607" s="4">
        <v>1748.44</v>
      </c>
    </row>
    <row r="2608" spans="1:11">
      <c r="A2608" s="6">
        <v>2019</v>
      </c>
      <c r="B2608" t="s">
        <v>146</v>
      </c>
      <c r="C2608" t="s">
        <v>147</v>
      </c>
      <c r="D2608" t="s">
        <v>41</v>
      </c>
      <c r="E2608" t="s">
        <v>26</v>
      </c>
      <c r="F2608" s="4">
        <v>913</v>
      </c>
      <c r="G2608" s="5">
        <v>2828</v>
      </c>
      <c r="H2608" s="3">
        <v>2.9999999999999997E-4</v>
      </c>
      <c r="I2608" s="3">
        <v>2.0000000000000001E-4</v>
      </c>
      <c r="J2608" s="3">
        <v>0.98540000000000005</v>
      </c>
      <c r="K2608" s="4">
        <v>926.48</v>
      </c>
    </row>
    <row r="2609" spans="1:11">
      <c r="A2609" s="6">
        <v>2019</v>
      </c>
      <c r="B2609" t="s">
        <v>146</v>
      </c>
      <c r="C2609" t="s">
        <v>147</v>
      </c>
      <c r="D2609" t="s">
        <v>71</v>
      </c>
      <c r="E2609" t="s">
        <v>72</v>
      </c>
      <c r="F2609" s="4">
        <v>713</v>
      </c>
      <c r="G2609" s="5">
        <v>2146</v>
      </c>
      <c r="H2609" s="3">
        <v>1E-4</v>
      </c>
      <c r="I2609" s="3">
        <v>1E-4</v>
      </c>
      <c r="J2609" s="3">
        <v>0.98540000000000005</v>
      </c>
      <c r="K2609" s="4">
        <v>723.53</v>
      </c>
    </row>
    <row r="2610" spans="1:11">
      <c r="A2610" s="6">
        <v>2019</v>
      </c>
      <c r="B2610" t="s">
        <v>146</v>
      </c>
      <c r="C2610" t="s">
        <v>147</v>
      </c>
      <c r="D2610" t="s">
        <v>46</v>
      </c>
      <c r="E2610" t="s">
        <v>40</v>
      </c>
      <c r="F2610" s="4">
        <v>709</v>
      </c>
      <c r="G2610" s="6">
        <v>783</v>
      </c>
      <c r="H2610" s="3">
        <v>1E-4</v>
      </c>
      <c r="I2610" s="3">
        <v>1E-4</v>
      </c>
      <c r="J2610" s="3">
        <v>0.98540000000000005</v>
      </c>
      <c r="K2610" s="4">
        <v>719.47</v>
      </c>
    </row>
    <row r="2611" spans="1:11">
      <c r="A2611" s="6">
        <v>2019</v>
      </c>
      <c r="B2611" t="s">
        <v>146</v>
      </c>
      <c r="C2611" t="s">
        <v>147</v>
      </c>
      <c r="D2611" t="s">
        <v>56</v>
      </c>
      <c r="E2611" t="s">
        <v>57</v>
      </c>
      <c r="F2611" s="4">
        <v>479</v>
      </c>
      <c r="G2611" s="5">
        <v>1053</v>
      </c>
      <c r="H2611" s="3">
        <v>1E-4</v>
      </c>
      <c r="I2611" s="3">
        <v>1E-4</v>
      </c>
      <c r="J2611" s="3">
        <v>0.98540000000000005</v>
      </c>
      <c r="K2611" s="4">
        <v>486.07</v>
      </c>
    </row>
    <row r="2612" spans="1:11">
      <c r="A2612" s="6">
        <v>2019</v>
      </c>
      <c r="B2612" t="s">
        <v>146</v>
      </c>
      <c r="C2612" t="s">
        <v>147</v>
      </c>
      <c r="D2612" t="s">
        <v>28</v>
      </c>
      <c r="E2612" t="s">
        <v>24</v>
      </c>
      <c r="F2612" s="4">
        <v>381</v>
      </c>
      <c r="G2612" s="6">
        <v>427</v>
      </c>
      <c r="H2612" s="3">
        <v>0</v>
      </c>
      <c r="I2612" s="3">
        <v>0</v>
      </c>
      <c r="J2612" s="3">
        <v>0.98540000000000005</v>
      </c>
      <c r="K2612" s="4">
        <v>386.63</v>
      </c>
    </row>
    <row r="2613" spans="1:11">
      <c r="A2613" s="6">
        <v>2019</v>
      </c>
      <c r="B2613" t="s">
        <v>146</v>
      </c>
      <c r="C2613" t="s">
        <v>147</v>
      </c>
      <c r="D2613" t="s">
        <v>52</v>
      </c>
      <c r="E2613" t="s">
        <v>53</v>
      </c>
      <c r="F2613" s="4">
        <v>128</v>
      </c>
      <c r="G2613" s="6">
        <v>157</v>
      </c>
      <c r="H2613" s="3">
        <v>1E-4</v>
      </c>
      <c r="I2613" s="3">
        <v>2.0000000000000001E-4</v>
      </c>
      <c r="J2613" s="3">
        <v>0.98540000000000005</v>
      </c>
      <c r="K2613" s="4">
        <v>129.88999999999999</v>
      </c>
    </row>
    <row r="2614" spans="1:11">
      <c r="A2614" s="6">
        <v>2019</v>
      </c>
      <c r="B2614" t="s">
        <v>146</v>
      </c>
      <c r="C2614" t="s">
        <v>147</v>
      </c>
      <c r="D2614" t="s">
        <v>49</v>
      </c>
      <c r="E2614" t="s">
        <v>50</v>
      </c>
      <c r="F2614" s="4">
        <v>113</v>
      </c>
      <c r="G2614" s="6">
        <v>24</v>
      </c>
      <c r="H2614" s="3">
        <v>4.0000000000000002E-4</v>
      </c>
      <c r="I2614" s="3">
        <v>4.0000000000000002E-4</v>
      </c>
      <c r="J2614" s="3">
        <v>0.98540000000000005</v>
      </c>
      <c r="K2614" s="4">
        <v>114.67</v>
      </c>
    </row>
    <row r="2615" spans="1:11">
      <c r="A2615" s="6">
        <v>2019</v>
      </c>
      <c r="B2615" t="s">
        <v>146</v>
      </c>
      <c r="C2615" t="s">
        <v>147</v>
      </c>
      <c r="D2615" t="s">
        <v>51</v>
      </c>
      <c r="E2615" t="s">
        <v>21</v>
      </c>
      <c r="F2615" s="4">
        <v>31</v>
      </c>
      <c r="G2615" s="6">
        <v>25</v>
      </c>
      <c r="H2615" s="3">
        <v>2.9999999999999997E-4</v>
      </c>
      <c r="I2615" s="3">
        <v>2.0000000000000001E-4</v>
      </c>
      <c r="J2615" s="3">
        <v>0.98540000000000005</v>
      </c>
      <c r="K2615" s="4">
        <v>31.46</v>
      </c>
    </row>
    <row r="2616" spans="1:11">
      <c r="A2616" s="6">
        <v>2019</v>
      </c>
      <c r="B2616" t="s">
        <v>146</v>
      </c>
      <c r="C2616" t="s">
        <v>147</v>
      </c>
      <c r="D2616" t="s">
        <v>39</v>
      </c>
      <c r="E2616" t="s">
        <v>40</v>
      </c>
      <c r="F2616" s="4">
        <v>28</v>
      </c>
      <c r="G2616" s="6">
        <v>51</v>
      </c>
      <c r="H2616" s="3">
        <v>1E-4</v>
      </c>
      <c r="I2616" s="3">
        <v>1E-4</v>
      </c>
      <c r="J2616" s="3">
        <v>0.98540000000000005</v>
      </c>
      <c r="K2616" s="4">
        <v>28.41</v>
      </c>
    </row>
    <row r="2617" spans="1:11">
      <c r="A2617" s="6">
        <v>2019</v>
      </c>
      <c r="B2617" t="s">
        <v>146</v>
      </c>
      <c r="C2617" t="s">
        <v>147</v>
      </c>
      <c r="D2617" t="s">
        <v>42</v>
      </c>
      <c r="E2617" t="s">
        <v>43</v>
      </c>
      <c r="F2617" s="4">
        <v>27</v>
      </c>
      <c r="G2617" s="6">
        <v>13</v>
      </c>
      <c r="H2617" s="3">
        <v>1E-4</v>
      </c>
      <c r="I2617" s="3">
        <v>2.0000000000000001E-4</v>
      </c>
      <c r="J2617" s="3">
        <v>0.98540000000000005</v>
      </c>
      <c r="K2617" s="4">
        <v>27.4</v>
      </c>
    </row>
    <row r="2618" spans="1:11">
      <c r="A2618" s="6">
        <v>2019</v>
      </c>
      <c r="B2618" t="s">
        <v>146</v>
      </c>
      <c r="C2618" t="s">
        <v>147</v>
      </c>
      <c r="D2618" t="s">
        <v>63</v>
      </c>
      <c r="E2618" t="s">
        <v>21</v>
      </c>
      <c r="F2618" s="4">
        <v>19</v>
      </c>
      <c r="G2618" s="6">
        <v>11</v>
      </c>
      <c r="H2618" s="3">
        <v>2.0000000000000001E-4</v>
      </c>
      <c r="I2618" s="3">
        <v>2.0000000000000001E-4</v>
      </c>
      <c r="J2618" s="3">
        <v>0.98540000000000005</v>
      </c>
      <c r="K2618" s="4">
        <v>19.28</v>
      </c>
    </row>
    <row r="2619" spans="1:11">
      <c r="A2619" s="6">
        <v>2019</v>
      </c>
      <c r="B2619" t="s">
        <v>146</v>
      </c>
      <c r="C2619" t="s">
        <v>147</v>
      </c>
      <c r="D2619" t="s">
        <v>117</v>
      </c>
      <c r="E2619" t="s">
        <v>40</v>
      </c>
      <c r="F2619" s="4">
        <v>19</v>
      </c>
      <c r="G2619" s="6">
        <v>24</v>
      </c>
      <c r="H2619" s="3">
        <v>2.0999999999999999E-3</v>
      </c>
      <c r="I2619" s="3">
        <v>1.5E-3</v>
      </c>
      <c r="J2619" s="3">
        <v>0.98540000000000005</v>
      </c>
      <c r="K2619" s="4">
        <v>19.28</v>
      </c>
    </row>
    <row r="2620" spans="1:11">
      <c r="A2620" s="6">
        <v>2019</v>
      </c>
      <c r="B2620" t="s">
        <v>146</v>
      </c>
      <c r="C2620" t="s">
        <v>147</v>
      </c>
      <c r="D2620" t="s">
        <v>45</v>
      </c>
      <c r="E2620" t="s">
        <v>21</v>
      </c>
      <c r="F2620" s="4">
        <v>16</v>
      </c>
      <c r="G2620" s="6">
        <v>13</v>
      </c>
      <c r="H2620" s="3">
        <v>1E-4</v>
      </c>
      <c r="I2620" s="3">
        <v>1E-4</v>
      </c>
      <c r="J2620" s="3">
        <v>0.98540000000000005</v>
      </c>
      <c r="K2620" s="4">
        <v>16.239999999999998</v>
      </c>
    </row>
    <row r="2621" spans="1:11">
      <c r="A2621" s="6">
        <v>2019</v>
      </c>
      <c r="B2621" t="s">
        <v>146</v>
      </c>
      <c r="C2621" t="s">
        <v>147</v>
      </c>
      <c r="D2621" t="s">
        <v>60</v>
      </c>
      <c r="E2621" t="s">
        <v>43</v>
      </c>
      <c r="F2621" s="4">
        <v>11</v>
      </c>
      <c r="G2621" s="6">
        <v>5</v>
      </c>
      <c r="H2621" s="3">
        <v>0</v>
      </c>
      <c r="I2621" s="3">
        <v>0</v>
      </c>
      <c r="J2621" s="3">
        <v>0.98540000000000005</v>
      </c>
      <c r="K2621" s="4">
        <v>11.16</v>
      </c>
    </row>
    <row r="2622" spans="1:11">
      <c r="A2622" s="6">
        <v>2019</v>
      </c>
      <c r="B2622" t="s">
        <v>146</v>
      </c>
      <c r="C2622" t="s">
        <v>147</v>
      </c>
      <c r="D2622" t="s">
        <v>63</v>
      </c>
      <c r="E2622" t="s">
        <v>21</v>
      </c>
      <c r="F2622" s="4">
        <v>8</v>
      </c>
      <c r="G2622" s="6">
        <v>3</v>
      </c>
      <c r="H2622" s="3">
        <v>7.000000000000001E-4</v>
      </c>
      <c r="I2622" s="3">
        <v>5.9999999999999995E-4</v>
      </c>
      <c r="J2622" s="3">
        <v>0.98540000000000005</v>
      </c>
      <c r="K2622" s="4">
        <v>8.1199999999999992</v>
      </c>
    </row>
    <row r="2623" spans="1:11">
      <c r="A2623" s="6">
        <v>2019</v>
      </c>
      <c r="B2623" t="s">
        <v>146</v>
      </c>
      <c r="C2623" t="s">
        <v>147</v>
      </c>
      <c r="D2623" t="s">
        <v>64</v>
      </c>
      <c r="E2623" t="s">
        <v>50</v>
      </c>
      <c r="F2623" s="4">
        <v>6</v>
      </c>
      <c r="G2623" s="6">
        <v>6</v>
      </c>
      <c r="H2623" s="3">
        <v>0</v>
      </c>
      <c r="I2623" s="3">
        <v>0</v>
      </c>
      <c r="J2623" s="3">
        <v>0.98540000000000005</v>
      </c>
      <c r="K2623" s="4">
        <v>6.09</v>
      </c>
    </row>
    <row r="2624" spans="1:11">
      <c r="A2624" s="6">
        <v>2019</v>
      </c>
      <c r="B2624" t="s">
        <v>146</v>
      </c>
      <c r="C2624" t="s">
        <v>147</v>
      </c>
      <c r="D2624" t="s">
        <v>164</v>
      </c>
      <c r="E2624" t="s">
        <v>21</v>
      </c>
      <c r="F2624" s="4">
        <v>6</v>
      </c>
      <c r="G2624" s="6">
        <v>8</v>
      </c>
      <c r="H2624" s="3">
        <v>8.9999999999999998E-4</v>
      </c>
      <c r="I2624" s="3">
        <v>1.2999999999999999E-3</v>
      </c>
      <c r="J2624" s="3">
        <v>0.98540000000000005</v>
      </c>
      <c r="K2624" s="4">
        <v>6.09</v>
      </c>
    </row>
    <row r="2625" spans="1:11">
      <c r="A2625" s="6">
        <v>2019</v>
      </c>
      <c r="B2625" t="s">
        <v>146</v>
      </c>
      <c r="C2625" t="s">
        <v>147</v>
      </c>
      <c r="D2625" t="s">
        <v>70</v>
      </c>
      <c r="E2625" t="s">
        <v>21</v>
      </c>
      <c r="F2625" s="4">
        <v>6</v>
      </c>
      <c r="G2625" s="6">
        <v>6</v>
      </c>
      <c r="H2625" s="3">
        <v>1E-4</v>
      </c>
      <c r="I2625" s="3">
        <v>2.0000000000000001E-4</v>
      </c>
      <c r="J2625" s="3">
        <v>0.98540000000000005</v>
      </c>
      <c r="K2625" s="4">
        <v>6.09</v>
      </c>
    </row>
    <row r="2626" spans="1:11">
      <c r="A2626" s="6">
        <v>2019</v>
      </c>
      <c r="B2626" t="s">
        <v>146</v>
      </c>
      <c r="C2626" t="s">
        <v>147</v>
      </c>
      <c r="D2626" t="s">
        <v>67</v>
      </c>
      <c r="E2626" t="s">
        <v>68</v>
      </c>
      <c r="F2626" s="4">
        <v>5</v>
      </c>
      <c r="G2626" s="6">
        <v>17</v>
      </c>
      <c r="H2626" s="3">
        <v>0</v>
      </c>
      <c r="I2626" s="3">
        <v>0</v>
      </c>
      <c r="J2626" s="3">
        <v>0.98540000000000005</v>
      </c>
      <c r="K2626" s="4">
        <v>5.07</v>
      </c>
    </row>
    <row r="2627" spans="1:11">
      <c r="A2627" s="6">
        <v>2019</v>
      </c>
      <c r="B2627" t="s">
        <v>146</v>
      </c>
      <c r="C2627" t="s">
        <v>147</v>
      </c>
      <c r="D2627" t="s">
        <v>33</v>
      </c>
      <c r="E2627" t="s">
        <v>21</v>
      </c>
      <c r="F2627" s="4">
        <v>4</v>
      </c>
      <c r="G2627" s="6">
        <v>7</v>
      </c>
      <c r="H2627" s="3">
        <v>1E-4</v>
      </c>
      <c r="I2627" s="3">
        <v>1E-4</v>
      </c>
      <c r="J2627" s="3">
        <v>0.98540000000000005</v>
      </c>
      <c r="K2627" s="4">
        <v>4.0599999999999996</v>
      </c>
    </row>
    <row r="2628" spans="1:11">
      <c r="A2628" s="6">
        <v>2019</v>
      </c>
      <c r="B2628" t="s">
        <v>146</v>
      </c>
      <c r="C2628" t="s">
        <v>147</v>
      </c>
      <c r="D2628" t="s">
        <v>85</v>
      </c>
      <c r="E2628" t="s">
        <v>21</v>
      </c>
      <c r="F2628" s="4">
        <v>3</v>
      </c>
      <c r="G2628" s="6">
        <v>3</v>
      </c>
      <c r="H2628" s="3">
        <v>1E-4</v>
      </c>
      <c r="I2628" s="3">
        <v>4.0000000000000002E-4</v>
      </c>
      <c r="J2628" s="3">
        <v>0.98540000000000005</v>
      </c>
      <c r="K2628" s="4">
        <v>3.04</v>
      </c>
    </row>
    <row r="2629" spans="1:11">
      <c r="A2629" s="6">
        <v>2019</v>
      </c>
      <c r="B2629" t="s">
        <v>146</v>
      </c>
      <c r="C2629" t="s">
        <v>147</v>
      </c>
      <c r="D2629" t="s">
        <v>102</v>
      </c>
      <c r="E2629" t="s">
        <v>59</v>
      </c>
      <c r="F2629" s="4">
        <v>2</v>
      </c>
      <c r="G2629" s="6">
        <v>2</v>
      </c>
      <c r="H2629" s="3">
        <v>0</v>
      </c>
      <c r="I2629" s="3">
        <v>0</v>
      </c>
      <c r="J2629" s="3">
        <v>0.98540000000000005</v>
      </c>
      <c r="K2629" s="4">
        <v>2.0299999999999998</v>
      </c>
    </row>
    <row r="2630" spans="1:11">
      <c r="A2630" s="6">
        <v>2019</v>
      </c>
      <c r="B2630" t="s">
        <v>146</v>
      </c>
      <c r="C2630" t="s">
        <v>147</v>
      </c>
      <c r="D2630" t="s">
        <v>83</v>
      </c>
      <c r="E2630" t="s">
        <v>21</v>
      </c>
      <c r="F2630" s="4">
        <v>1</v>
      </c>
      <c r="G2630" s="6">
        <v>7</v>
      </c>
      <c r="H2630" s="3">
        <v>2.0000000000000001E-4</v>
      </c>
      <c r="I2630" s="3">
        <v>2.0000000000000001E-4</v>
      </c>
      <c r="J2630" s="3">
        <v>0.98540000000000005</v>
      </c>
      <c r="K2630" s="4">
        <v>1.01</v>
      </c>
    </row>
    <row r="2631" spans="1:11">
      <c r="A2631" s="6">
        <v>2019</v>
      </c>
      <c r="B2631" t="s">
        <v>146</v>
      </c>
      <c r="C2631" t="s">
        <v>147</v>
      </c>
      <c r="D2631" t="s">
        <v>34</v>
      </c>
      <c r="E2631" t="s">
        <v>21</v>
      </c>
      <c r="F2631" s="4">
        <v>1</v>
      </c>
      <c r="G2631" s="6">
        <v>1</v>
      </c>
      <c r="H2631" s="3">
        <v>1E-4</v>
      </c>
      <c r="I2631" s="3">
        <v>1E-4</v>
      </c>
      <c r="J2631" s="3">
        <v>0.98540000000000005</v>
      </c>
      <c r="K2631" s="4">
        <v>1.01</v>
      </c>
    </row>
    <row r="2632" spans="1:11">
      <c r="A2632" s="6">
        <v>2019</v>
      </c>
      <c r="B2632" t="s">
        <v>148</v>
      </c>
      <c r="C2632" t="s">
        <v>149</v>
      </c>
      <c r="D2632" t="s">
        <v>16</v>
      </c>
      <c r="E2632" t="s">
        <v>17</v>
      </c>
      <c r="F2632" s="4">
        <v>465049</v>
      </c>
      <c r="G2632" s="5">
        <v>47273</v>
      </c>
      <c r="H2632" s="3">
        <v>8.0000000000000004E-4</v>
      </c>
      <c r="I2632" s="3">
        <v>8.0000000000000004E-4</v>
      </c>
      <c r="J2632" s="3">
        <v>0.98540000000000005</v>
      </c>
      <c r="K2632" s="4">
        <v>471915.74</v>
      </c>
    </row>
    <row r="2633" spans="1:11">
      <c r="A2633" s="6">
        <v>2019</v>
      </c>
      <c r="B2633" t="s">
        <v>148</v>
      </c>
      <c r="C2633" t="s">
        <v>149</v>
      </c>
      <c r="D2633" t="s">
        <v>15</v>
      </c>
      <c r="F2633" s="4">
        <v>73223</v>
      </c>
      <c r="G2633" s="5">
        <v>61955</v>
      </c>
      <c r="J2633" s="3">
        <v>0.98540000000000005</v>
      </c>
      <c r="K2633" s="4">
        <v>74304.179999999993</v>
      </c>
    </row>
    <row r="2634" spans="1:11">
      <c r="A2634" s="6">
        <v>2019</v>
      </c>
      <c r="B2634" t="s">
        <v>148</v>
      </c>
      <c r="C2634" t="s">
        <v>149</v>
      </c>
      <c r="D2634" t="s">
        <v>18</v>
      </c>
      <c r="E2634" t="s">
        <v>19</v>
      </c>
      <c r="F2634" s="4">
        <v>21198</v>
      </c>
      <c r="G2634" s="5">
        <v>5625</v>
      </c>
      <c r="H2634" s="3">
        <v>2.3E-3</v>
      </c>
      <c r="I2634" s="3">
        <v>2.0999999999999999E-3</v>
      </c>
      <c r="J2634" s="3">
        <v>0.98540000000000005</v>
      </c>
      <c r="K2634" s="4">
        <v>21511</v>
      </c>
    </row>
    <row r="2635" spans="1:11">
      <c r="A2635" s="6">
        <v>2019</v>
      </c>
      <c r="B2635" t="s">
        <v>148</v>
      </c>
      <c r="C2635" t="s">
        <v>149</v>
      </c>
      <c r="D2635" t="s">
        <v>30</v>
      </c>
      <c r="E2635" t="s">
        <v>19</v>
      </c>
      <c r="F2635" s="4">
        <v>17926</v>
      </c>
      <c r="G2635" s="5">
        <v>7194</v>
      </c>
      <c r="H2635" s="3">
        <v>7.000000000000001E-4</v>
      </c>
      <c r="I2635" s="3">
        <v>8.9999999999999998E-4</v>
      </c>
      <c r="J2635" s="3">
        <v>0.98540000000000005</v>
      </c>
      <c r="K2635" s="4">
        <v>18190.689999999999</v>
      </c>
    </row>
    <row r="2636" spans="1:11">
      <c r="A2636" s="6">
        <v>2019</v>
      </c>
      <c r="B2636" t="s">
        <v>148</v>
      </c>
      <c r="C2636" t="s">
        <v>149</v>
      </c>
      <c r="D2636" t="s">
        <v>27</v>
      </c>
      <c r="E2636" t="s">
        <v>26</v>
      </c>
      <c r="F2636" s="4">
        <v>14904</v>
      </c>
      <c r="G2636" s="5">
        <v>9189</v>
      </c>
      <c r="H2636" s="3">
        <v>4.0000000000000002E-4</v>
      </c>
      <c r="I2636" s="3">
        <v>2.9999999999999997E-4</v>
      </c>
      <c r="J2636" s="3">
        <v>0.98540000000000005</v>
      </c>
      <c r="K2636" s="4">
        <v>15124.07</v>
      </c>
    </row>
    <row r="2637" spans="1:11">
      <c r="A2637" s="6">
        <v>2019</v>
      </c>
      <c r="B2637" t="s">
        <v>148</v>
      </c>
      <c r="C2637" t="s">
        <v>149</v>
      </c>
      <c r="D2637" t="s">
        <v>29</v>
      </c>
      <c r="E2637" t="s">
        <v>19</v>
      </c>
      <c r="F2637" s="4">
        <v>13461</v>
      </c>
      <c r="G2637" s="5">
        <v>15932</v>
      </c>
      <c r="H2637" s="3">
        <v>1.9E-3</v>
      </c>
      <c r="I2637" s="3">
        <v>1.5E-3</v>
      </c>
      <c r="J2637" s="3">
        <v>0.98540000000000005</v>
      </c>
      <c r="K2637" s="4">
        <v>13659.76</v>
      </c>
    </row>
    <row r="2638" spans="1:11">
      <c r="A2638" s="6">
        <v>2019</v>
      </c>
      <c r="B2638" t="s">
        <v>148</v>
      </c>
      <c r="C2638" t="s">
        <v>149</v>
      </c>
      <c r="D2638" t="s">
        <v>41</v>
      </c>
      <c r="E2638" t="s">
        <v>26</v>
      </c>
      <c r="F2638" s="4">
        <v>12302</v>
      </c>
      <c r="G2638" s="5">
        <v>59723</v>
      </c>
      <c r="H2638" s="3">
        <v>4.5000000000000005E-3</v>
      </c>
      <c r="I2638" s="3">
        <v>5.3E-3</v>
      </c>
      <c r="J2638" s="3">
        <v>0.98540000000000005</v>
      </c>
      <c r="K2638" s="4">
        <v>12483.65</v>
      </c>
    </row>
    <row r="2639" spans="1:11">
      <c r="A2639" s="6">
        <v>2019</v>
      </c>
      <c r="B2639" t="s">
        <v>148</v>
      </c>
      <c r="C2639" t="s">
        <v>149</v>
      </c>
      <c r="D2639" t="s">
        <v>71</v>
      </c>
      <c r="E2639" t="s">
        <v>72</v>
      </c>
      <c r="F2639" s="4">
        <v>12104</v>
      </c>
      <c r="G2639" s="5">
        <v>58250</v>
      </c>
      <c r="H2639" s="3">
        <v>1.2999999999999999E-3</v>
      </c>
      <c r="I2639" s="3">
        <v>2E-3</v>
      </c>
      <c r="J2639" s="3">
        <v>0.98540000000000005</v>
      </c>
      <c r="K2639" s="4">
        <v>12282.72</v>
      </c>
    </row>
    <row r="2640" spans="1:11">
      <c r="A2640" s="6">
        <v>2019</v>
      </c>
      <c r="B2640" t="s">
        <v>148</v>
      </c>
      <c r="C2640" t="s">
        <v>149</v>
      </c>
      <c r="D2640" t="s">
        <v>95</v>
      </c>
      <c r="E2640" t="s">
        <v>96</v>
      </c>
      <c r="F2640" s="4">
        <v>10776</v>
      </c>
      <c r="G2640" s="5">
        <v>10615</v>
      </c>
      <c r="H2640" s="3">
        <v>4.0000000000000002E-4</v>
      </c>
      <c r="I2640" s="3">
        <v>2.9999999999999997E-4</v>
      </c>
      <c r="J2640" s="3">
        <v>0.98540000000000005</v>
      </c>
      <c r="K2640" s="4">
        <v>10935.11</v>
      </c>
    </row>
    <row r="2641" spans="1:11">
      <c r="A2641" s="6">
        <v>2019</v>
      </c>
      <c r="B2641" t="s">
        <v>148</v>
      </c>
      <c r="C2641" t="s">
        <v>149</v>
      </c>
      <c r="D2641" t="s">
        <v>37</v>
      </c>
      <c r="E2641" t="s">
        <v>38</v>
      </c>
      <c r="F2641" s="4">
        <v>5802</v>
      </c>
      <c r="G2641" s="5">
        <v>4259</v>
      </c>
      <c r="H2641" s="3">
        <v>4.0000000000000002E-4</v>
      </c>
      <c r="I2641" s="3">
        <v>4.0000000000000002E-4</v>
      </c>
      <c r="J2641" s="3">
        <v>0.98540000000000005</v>
      </c>
      <c r="K2641" s="4">
        <v>5887.67</v>
      </c>
    </row>
    <row r="2642" spans="1:11">
      <c r="A2642" s="6">
        <v>2019</v>
      </c>
      <c r="B2642" t="s">
        <v>148</v>
      </c>
      <c r="C2642" t="s">
        <v>149</v>
      </c>
      <c r="D2642" t="s">
        <v>23</v>
      </c>
      <c r="E2642" t="s">
        <v>24</v>
      </c>
      <c r="F2642" s="4">
        <v>2587</v>
      </c>
      <c r="G2642" s="6">
        <v>494</v>
      </c>
      <c r="H2642" s="3">
        <v>0</v>
      </c>
      <c r="I2642" s="3">
        <v>0</v>
      </c>
      <c r="J2642" s="3">
        <v>0.98540000000000005</v>
      </c>
      <c r="K2642" s="4">
        <v>2625.2</v>
      </c>
    </row>
    <row r="2643" spans="1:11">
      <c r="A2643" s="6">
        <v>2019</v>
      </c>
      <c r="B2643" t="s">
        <v>148</v>
      </c>
      <c r="C2643" t="s">
        <v>149</v>
      </c>
      <c r="D2643" t="s">
        <v>28</v>
      </c>
      <c r="E2643" t="s">
        <v>24</v>
      </c>
      <c r="F2643" s="4">
        <v>809</v>
      </c>
      <c r="G2643" s="5">
        <v>1030</v>
      </c>
      <c r="H2643" s="3">
        <v>1E-4</v>
      </c>
      <c r="I2643" s="3">
        <v>1E-4</v>
      </c>
      <c r="J2643" s="3">
        <v>0.98540000000000005</v>
      </c>
      <c r="K2643" s="4">
        <v>820.95</v>
      </c>
    </row>
    <row r="2644" spans="1:11">
      <c r="A2644" s="6">
        <v>2019</v>
      </c>
      <c r="B2644" t="s">
        <v>148</v>
      </c>
      <c r="C2644" t="s">
        <v>149</v>
      </c>
      <c r="D2644" t="s">
        <v>56</v>
      </c>
      <c r="E2644" t="s">
        <v>57</v>
      </c>
      <c r="F2644" s="4">
        <v>793</v>
      </c>
      <c r="G2644" s="5">
        <v>1664</v>
      </c>
      <c r="H2644" s="3">
        <v>1E-4</v>
      </c>
      <c r="I2644" s="3">
        <v>1E-4</v>
      </c>
      <c r="J2644" s="3">
        <v>0.98540000000000005</v>
      </c>
      <c r="K2644" s="4">
        <v>804.71</v>
      </c>
    </row>
    <row r="2645" spans="1:11">
      <c r="A2645" s="6">
        <v>2019</v>
      </c>
      <c r="B2645" t="s">
        <v>148</v>
      </c>
      <c r="C2645" t="s">
        <v>149</v>
      </c>
      <c r="D2645" t="s">
        <v>44</v>
      </c>
      <c r="E2645" t="s">
        <v>26</v>
      </c>
      <c r="F2645" s="4">
        <v>715</v>
      </c>
      <c r="G2645" s="6">
        <v>872</v>
      </c>
      <c r="H2645" s="3">
        <v>1E-4</v>
      </c>
      <c r="I2645" s="3">
        <v>1E-4</v>
      </c>
      <c r="J2645" s="3">
        <v>0.98540000000000005</v>
      </c>
      <c r="K2645" s="4">
        <v>725.56</v>
      </c>
    </row>
    <row r="2646" spans="1:11">
      <c r="A2646" s="6">
        <v>2019</v>
      </c>
      <c r="B2646" t="s">
        <v>148</v>
      </c>
      <c r="C2646" t="s">
        <v>149</v>
      </c>
      <c r="D2646" t="s">
        <v>52</v>
      </c>
      <c r="E2646" t="s">
        <v>53</v>
      </c>
      <c r="F2646" s="4">
        <v>384</v>
      </c>
      <c r="G2646" s="6">
        <v>552</v>
      </c>
      <c r="H2646" s="3">
        <v>4.0000000000000002E-4</v>
      </c>
      <c r="I2646" s="3">
        <v>5.9999999999999995E-4</v>
      </c>
      <c r="J2646" s="3">
        <v>0.98540000000000005</v>
      </c>
      <c r="K2646" s="4">
        <v>389.67</v>
      </c>
    </row>
    <row r="2647" spans="1:11">
      <c r="A2647" s="6">
        <v>2019</v>
      </c>
      <c r="B2647" t="s">
        <v>148</v>
      </c>
      <c r="C2647" t="s">
        <v>149</v>
      </c>
      <c r="D2647" t="s">
        <v>46</v>
      </c>
      <c r="E2647" t="s">
        <v>40</v>
      </c>
      <c r="F2647" s="4">
        <v>231</v>
      </c>
      <c r="G2647" s="6">
        <v>249</v>
      </c>
      <c r="H2647" s="3">
        <v>0</v>
      </c>
      <c r="I2647" s="3">
        <v>0</v>
      </c>
      <c r="J2647" s="3">
        <v>0.98540000000000005</v>
      </c>
      <c r="K2647" s="4">
        <v>234.41</v>
      </c>
    </row>
    <row r="2648" spans="1:11">
      <c r="A2648" s="6">
        <v>2019</v>
      </c>
      <c r="B2648" t="s">
        <v>148</v>
      </c>
      <c r="C2648" t="s">
        <v>149</v>
      </c>
      <c r="D2648" t="s">
        <v>67</v>
      </c>
      <c r="E2648" t="s">
        <v>68</v>
      </c>
      <c r="F2648" s="4">
        <v>134</v>
      </c>
      <c r="G2648" s="6">
        <v>646</v>
      </c>
      <c r="H2648" s="3">
        <v>0</v>
      </c>
      <c r="I2648" s="3">
        <v>0</v>
      </c>
      <c r="J2648" s="3">
        <v>0.98540000000000005</v>
      </c>
      <c r="K2648" s="4">
        <v>135.97999999999999</v>
      </c>
    </row>
    <row r="2649" spans="1:11">
      <c r="A2649" s="6">
        <v>2019</v>
      </c>
      <c r="B2649" t="s">
        <v>148</v>
      </c>
      <c r="C2649" t="s">
        <v>149</v>
      </c>
      <c r="D2649" t="s">
        <v>64</v>
      </c>
      <c r="E2649" t="s">
        <v>50</v>
      </c>
      <c r="F2649" s="4">
        <v>130</v>
      </c>
      <c r="G2649" s="6">
        <v>165</v>
      </c>
      <c r="H2649" s="3">
        <v>2.0000000000000001E-4</v>
      </c>
      <c r="I2649" s="3">
        <v>2.0000000000000001E-4</v>
      </c>
      <c r="J2649" s="3">
        <v>0.98540000000000005</v>
      </c>
      <c r="K2649" s="4">
        <v>131.91999999999999</v>
      </c>
    </row>
    <row r="2650" spans="1:11">
      <c r="A2650" s="6">
        <v>2019</v>
      </c>
      <c r="B2650" t="s">
        <v>148</v>
      </c>
      <c r="C2650" t="s">
        <v>149</v>
      </c>
      <c r="D2650" t="s">
        <v>39</v>
      </c>
      <c r="E2650" t="s">
        <v>40</v>
      </c>
      <c r="F2650" s="4">
        <v>35</v>
      </c>
      <c r="G2650" s="6">
        <v>75</v>
      </c>
      <c r="H2650" s="3">
        <v>1E-4</v>
      </c>
      <c r="I2650" s="3">
        <v>1E-4</v>
      </c>
      <c r="J2650" s="3">
        <v>0.98540000000000005</v>
      </c>
      <c r="K2650" s="4">
        <v>35.520000000000003</v>
      </c>
    </row>
    <row r="2651" spans="1:11">
      <c r="A2651" s="6">
        <v>2019</v>
      </c>
      <c r="B2651" t="s">
        <v>148</v>
      </c>
      <c r="C2651" t="s">
        <v>149</v>
      </c>
      <c r="D2651" t="s">
        <v>63</v>
      </c>
      <c r="E2651" t="s">
        <v>21</v>
      </c>
      <c r="F2651" s="4">
        <v>31</v>
      </c>
      <c r="G2651" s="6">
        <v>13</v>
      </c>
      <c r="H2651" s="3">
        <v>4.0000000000000002E-4</v>
      </c>
      <c r="I2651" s="3">
        <v>2.9999999999999997E-4</v>
      </c>
      <c r="J2651" s="3">
        <v>0.98540000000000005</v>
      </c>
      <c r="K2651" s="4">
        <v>31.46</v>
      </c>
    </row>
    <row r="2652" spans="1:11">
      <c r="A2652" s="6">
        <v>2019</v>
      </c>
      <c r="B2652" t="s">
        <v>148</v>
      </c>
      <c r="C2652" t="s">
        <v>149</v>
      </c>
      <c r="D2652" t="s">
        <v>61</v>
      </c>
      <c r="E2652" t="s">
        <v>24</v>
      </c>
      <c r="F2652" s="4">
        <v>24</v>
      </c>
      <c r="G2652" s="6">
        <v>5</v>
      </c>
      <c r="H2652" s="3">
        <v>0</v>
      </c>
      <c r="I2652" s="3">
        <v>0</v>
      </c>
      <c r="J2652" s="3">
        <v>0.98540000000000005</v>
      </c>
      <c r="K2652" s="4">
        <v>24.35</v>
      </c>
    </row>
    <row r="2653" spans="1:11">
      <c r="A2653" s="6">
        <v>2019</v>
      </c>
      <c r="B2653" t="s">
        <v>148</v>
      </c>
      <c r="C2653" t="s">
        <v>149</v>
      </c>
      <c r="D2653" t="s">
        <v>25</v>
      </c>
      <c r="E2653" t="s">
        <v>26</v>
      </c>
      <c r="F2653" s="4">
        <v>21</v>
      </c>
      <c r="G2653" s="6">
        <v>35</v>
      </c>
      <c r="H2653" s="3">
        <v>0</v>
      </c>
      <c r="I2653" s="3">
        <v>0</v>
      </c>
      <c r="J2653" s="3">
        <v>0.98540000000000005</v>
      </c>
      <c r="K2653" s="4">
        <v>21.31</v>
      </c>
    </row>
    <row r="2654" spans="1:11">
      <c r="A2654" s="6">
        <v>2019</v>
      </c>
      <c r="B2654" t="s">
        <v>148</v>
      </c>
      <c r="C2654" t="s">
        <v>149</v>
      </c>
      <c r="D2654" t="s">
        <v>33</v>
      </c>
      <c r="E2654" t="s">
        <v>21</v>
      </c>
      <c r="F2654" s="4">
        <v>15</v>
      </c>
      <c r="G2654" s="6">
        <v>21</v>
      </c>
      <c r="H2654" s="3">
        <v>2.9999999999999997E-4</v>
      </c>
      <c r="I2654" s="3">
        <v>4.0000000000000002E-4</v>
      </c>
      <c r="J2654" s="3">
        <v>0.98540000000000005</v>
      </c>
      <c r="K2654" s="4">
        <v>15.22</v>
      </c>
    </row>
    <row r="2655" spans="1:11">
      <c r="A2655" s="6">
        <v>2019</v>
      </c>
      <c r="B2655" t="s">
        <v>148</v>
      </c>
      <c r="C2655" t="s">
        <v>149</v>
      </c>
      <c r="D2655" t="s">
        <v>70</v>
      </c>
      <c r="E2655" t="s">
        <v>21</v>
      </c>
      <c r="F2655" s="4">
        <v>15</v>
      </c>
      <c r="G2655" s="6">
        <v>18</v>
      </c>
      <c r="H2655" s="3">
        <v>2.9999999999999997E-4</v>
      </c>
      <c r="I2655" s="3">
        <v>5.9999999999999995E-4</v>
      </c>
      <c r="J2655" s="3">
        <v>0.98540000000000005</v>
      </c>
      <c r="K2655" s="4">
        <v>15.22</v>
      </c>
    </row>
    <row r="2656" spans="1:11">
      <c r="A2656" s="6">
        <v>2019</v>
      </c>
      <c r="B2656" t="s">
        <v>148</v>
      </c>
      <c r="C2656" t="s">
        <v>149</v>
      </c>
      <c r="D2656" t="s">
        <v>49</v>
      </c>
      <c r="E2656" t="s">
        <v>50</v>
      </c>
      <c r="F2656" s="4">
        <v>7</v>
      </c>
      <c r="G2656" s="6">
        <v>2</v>
      </c>
      <c r="H2656" s="3">
        <v>0</v>
      </c>
      <c r="I2656" s="3">
        <v>0</v>
      </c>
      <c r="J2656" s="3">
        <v>0.98540000000000005</v>
      </c>
      <c r="K2656" s="4">
        <v>7.1</v>
      </c>
    </row>
    <row r="2657" spans="1:11">
      <c r="A2657" s="6">
        <v>2019</v>
      </c>
      <c r="B2657" t="s">
        <v>148</v>
      </c>
      <c r="C2657" t="s">
        <v>149</v>
      </c>
      <c r="D2657" t="s">
        <v>20</v>
      </c>
      <c r="E2657" t="s">
        <v>21</v>
      </c>
      <c r="F2657" s="4">
        <v>3</v>
      </c>
      <c r="G2657" s="6">
        <v>1</v>
      </c>
      <c r="H2657" s="3">
        <v>0</v>
      </c>
      <c r="I2657" s="3">
        <v>0</v>
      </c>
      <c r="J2657" s="3">
        <v>0.98540000000000005</v>
      </c>
      <c r="K2657" s="4">
        <v>3.04</v>
      </c>
    </row>
    <row r="2658" spans="1:11">
      <c r="A2658" s="6">
        <v>2019</v>
      </c>
      <c r="B2658" t="s">
        <v>148</v>
      </c>
      <c r="C2658" t="s">
        <v>149</v>
      </c>
      <c r="D2658" t="s">
        <v>85</v>
      </c>
      <c r="E2658" t="s">
        <v>21</v>
      </c>
      <c r="F2658" s="4">
        <v>3</v>
      </c>
      <c r="G2658" s="6">
        <v>2</v>
      </c>
      <c r="H2658" s="3">
        <v>1E-4</v>
      </c>
      <c r="I2658" s="3">
        <v>2.9999999999999997E-4</v>
      </c>
      <c r="J2658" s="3">
        <v>0.98540000000000005</v>
      </c>
      <c r="K2658" s="4">
        <v>3.04</v>
      </c>
    </row>
    <row r="2659" spans="1:11">
      <c r="A2659" s="6">
        <v>2019</v>
      </c>
      <c r="B2659" t="s">
        <v>148</v>
      </c>
      <c r="C2659" t="s">
        <v>149</v>
      </c>
      <c r="D2659" t="s">
        <v>42</v>
      </c>
      <c r="E2659" t="s">
        <v>43</v>
      </c>
      <c r="F2659" s="4">
        <v>3</v>
      </c>
      <c r="G2659" s="6">
        <v>1</v>
      </c>
      <c r="H2659" s="3">
        <v>0</v>
      </c>
      <c r="I2659" s="3">
        <v>0</v>
      </c>
      <c r="J2659" s="3">
        <v>0.98540000000000005</v>
      </c>
      <c r="K2659" s="4">
        <v>3.04</v>
      </c>
    </row>
    <row r="2660" spans="1:11">
      <c r="A2660" s="6">
        <v>2019</v>
      </c>
      <c r="B2660" t="s">
        <v>148</v>
      </c>
      <c r="C2660" t="s">
        <v>149</v>
      </c>
      <c r="D2660" t="s">
        <v>35</v>
      </c>
      <c r="E2660" t="s">
        <v>36</v>
      </c>
      <c r="F2660" s="4">
        <v>3</v>
      </c>
      <c r="G2660" s="6">
        <v>1</v>
      </c>
      <c r="H2660" s="3">
        <v>2.0000000000000001E-4</v>
      </c>
      <c r="I2660" s="3">
        <v>1E-4</v>
      </c>
      <c r="J2660" s="3">
        <v>0.98540000000000005</v>
      </c>
      <c r="K2660" s="4">
        <v>3.04</v>
      </c>
    </row>
    <row r="2661" spans="1:11">
      <c r="A2661" s="6">
        <v>2019</v>
      </c>
      <c r="B2661" t="s">
        <v>148</v>
      </c>
      <c r="C2661" t="s">
        <v>149</v>
      </c>
      <c r="D2661" t="s">
        <v>60</v>
      </c>
      <c r="E2661" t="s">
        <v>43</v>
      </c>
      <c r="F2661" s="4">
        <v>2</v>
      </c>
      <c r="G2661" s="6">
        <v>1</v>
      </c>
      <c r="H2661" s="3">
        <v>0</v>
      </c>
      <c r="I2661" s="3">
        <v>0</v>
      </c>
      <c r="J2661" s="3">
        <v>0.98540000000000005</v>
      </c>
      <c r="K2661" s="4">
        <v>2.0299999999999998</v>
      </c>
    </row>
    <row r="2662" spans="1:11">
      <c r="A2662" s="6">
        <v>2019</v>
      </c>
      <c r="B2662" t="s">
        <v>148</v>
      </c>
      <c r="C2662" t="s">
        <v>149</v>
      </c>
      <c r="D2662" t="s">
        <v>83</v>
      </c>
      <c r="E2662" t="s">
        <v>21</v>
      </c>
      <c r="F2662" s="4">
        <v>1</v>
      </c>
      <c r="G2662" s="6">
        <v>7</v>
      </c>
      <c r="H2662" s="3">
        <v>2.0000000000000001E-4</v>
      </c>
      <c r="I2662" s="3">
        <v>2.0000000000000001E-4</v>
      </c>
      <c r="J2662" s="3">
        <v>0.98540000000000005</v>
      </c>
      <c r="K2662" s="4">
        <v>1.01</v>
      </c>
    </row>
    <row r="2663" spans="1:11">
      <c r="A2663" s="6">
        <v>2019</v>
      </c>
      <c r="B2663" t="s">
        <v>148</v>
      </c>
      <c r="C2663" t="s">
        <v>149</v>
      </c>
      <c r="D2663" t="s">
        <v>51</v>
      </c>
      <c r="E2663" t="s">
        <v>21</v>
      </c>
      <c r="F2663" s="4">
        <v>1</v>
      </c>
      <c r="G2663" s="6">
        <v>1</v>
      </c>
      <c r="H2663" s="3">
        <v>0</v>
      </c>
      <c r="I2663" s="3">
        <v>0</v>
      </c>
      <c r="J2663" s="3">
        <v>0.98540000000000005</v>
      </c>
      <c r="K2663" s="4">
        <v>1.01</v>
      </c>
    </row>
    <row r="2664" spans="1:11">
      <c r="A2664" s="6">
        <v>2019</v>
      </c>
      <c r="B2664" t="s">
        <v>148</v>
      </c>
      <c r="C2664" t="s">
        <v>149</v>
      </c>
      <c r="D2664" t="s">
        <v>45</v>
      </c>
      <c r="E2664" t="s">
        <v>21</v>
      </c>
      <c r="F2664" s="4">
        <v>1</v>
      </c>
      <c r="G2664" s="6">
        <v>1</v>
      </c>
      <c r="H2664" s="3">
        <v>0</v>
      </c>
      <c r="I2664" s="3">
        <v>0</v>
      </c>
      <c r="J2664" s="3">
        <v>0.98540000000000005</v>
      </c>
      <c r="K2664" s="4">
        <v>1.01</v>
      </c>
    </row>
    <row r="2665" spans="1:11">
      <c r="A2665" s="6">
        <v>2019</v>
      </c>
      <c r="B2665" t="s">
        <v>148</v>
      </c>
      <c r="C2665" t="s">
        <v>149</v>
      </c>
      <c r="D2665" t="s">
        <v>78</v>
      </c>
      <c r="E2665" t="s">
        <v>24</v>
      </c>
      <c r="F2665" s="4">
        <v>1</v>
      </c>
      <c r="G2665" s="6">
        <v>1</v>
      </c>
      <c r="H2665" s="3">
        <v>8.0000000000000004E-4</v>
      </c>
      <c r="I2665" s="3">
        <v>4.0000000000000002E-4</v>
      </c>
      <c r="J2665" s="3">
        <v>0.98540000000000005</v>
      </c>
      <c r="K2665" s="4">
        <v>1.01</v>
      </c>
    </row>
    <row r="2666" spans="1:11">
      <c r="A2666" s="6">
        <v>2019</v>
      </c>
      <c r="B2666" t="s">
        <v>167</v>
      </c>
      <c r="D2666" t="s">
        <v>15</v>
      </c>
      <c r="F2666" s="4">
        <v>81</v>
      </c>
      <c r="G2666" s="6">
        <v>31</v>
      </c>
      <c r="J2666" s="3">
        <v>0.98540000000000005</v>
      </c>
      <c r="K2666" s="4">
        <v>82.2</v>
      </c>
    </row>
    <row r="2667" spans="1:11">
      <c r="A2667" s="6">
        <v>2019</v>
      </c>
      <c r="B2667" t="s">
        <v>150</v>
      </c>
      <c r="C2667" t="s">
        <v>151</v>
      </c>
      <c r="D2667" t="s">
        <v>95</v>
      </c>
      <c r="E2667" t="s">
        <v>96</v>
      </c>
      <c r="F2667" s="4">
        <v>259933</v>
      </c>
      <c r="G2667" s="5">
        <v>357182</v>
      </c>
      <c r="H2667" s="3">
        <v>9.7000000000000003E-3</v>
      </c>
      <c r="I2667" s="3">
        <v>1.06E-2</v>
      </c>
      <c r="J2667" s="3">
        <v>0.98540000000000005</v>
      </c>
      <c r="K2667" s="4">
        <v>263771.08</v>
      </c>
    </row>
    <row r="2668" spans="1:11">
      <c r="A2668" s="6">
        <v>2019</v>
      </c>
      <c r="B2668" t="s">
        <v>150</v>
      </c>
      <c r="C2668" t="s">
        <v>151</v>
      </c>
      <c r="D2668" t="s">
        <v>16</v>
      </c>
      <c r="E2668" t="s">
        <v>17</v>
      </c>
      <c r="F2668" s="4">
        <v>13783</v>
      </c>
      <c r="G2668" s="5">
        <v>1538</v>
      </c>
      <c r="H2668" s="3">
        <v>0</v>
      </c>
      <c r="I2668" s="3">
        <v>0</v>
      </c>
      <c r="J2668" s="3">
        <v>0.98540000000000005</v>
      </c>
      <c r="K2668" s="4">
        <v>13986.51</v>
      </c>
    </row>
    <row r="2669" spans="1:11">
      <c r="A2669" s="6">
        <v>2019</v>
      </c>
      <c r="B2669" t="s">
        <v>150</v>
      </c>
      <c r="C2669" t="s">
        <v>151</v>
      </c>
      <c r="D2669" t="s">
        <v>15</v>
      </c>
      <c r="F2669" s="4">
        <v>10487</v>
      </c>
      <c r="G2669" s="5">
        <v>3131</v>
      </c>
      <c r="J2669" s="3">
        <v>0.98540000000000005</v>
      </c>
      <c r="K2669" s="4">
        <v>10641.85</v>
      </c>
    </row>
    <row r="2670" spans="1:11">
      <c r="A2670" s="6">
        <v>2019</v>
      </c>
      <c r="B2670" t="s">
        <v>150</v>
      </c>
      <c r="C2670" t="s">
        <v>151</v>
      </c>
      <c r="D2670" t="s">
        <v>64</v>
      </c>
      <c r="E2670" t="s">
        <v>50</v>
      </c>
      <c r="F2670" s="4">
        <v>7025</v>
      </c>
      <c r="G2670" s="5">
        <v>8470</v>
      </c>
      <c r="H2670" s="3">
        <v>1.1299999999999999E-2</v>
      </c>
      <c r="I2670" s="3">
        <v>1.1200000000000002E-2</v>
      </c>
      <c r="J2670" s="3">
        <v>0.98540000000000005</v>
      </c>
      <c r="K2670" s="4">
        <v>7128.73</v>
      </c>
    </row>
    <row r="2671" spans="1:11">
      <c r="A2671" s="6">
        <v>2019</v>
      </c>
      <c r="B2671" t="s">
        <v>150</v>
      </c>
      <c r="C2671" t="s">
        <v>151</v>
      </c>
      <c r="D2671" t="s">
        <v>30</v>
      </c>
      <c r="E2671" t="s">
        <v>19</v>
      </c>
      <c r="F2671" s="4">
        <v>6475</v>
      </c>
      <c r="G2671" s="5">
        <v>1751</v>
      </c>
      <c r="H2671" s="3">
        <v>2.9999999999999997E-4</v>
      </c>
      <c r="I2671" s="3">
        <v>2.0000000000000001E-4</v>
      </c>
      <c r="J2671" s="3">
        <v>0.98540000000000005</v>
      </c>
      <c r="K2671" s="4">
        <v>6570.61</v>
      </c>
    </row>
    <row r="2672" spans="1:11">
      <c r="A2672" s="6">
        <v>2019</v>
      </c>
      <c r="B2672" t="s">
        <v>150</v>
      </c>
      <c r="C2672" t="s">
        <v>151</v>
      </c>
      <c r="D2672" t="s">
        <v>25</v>
      </c>
      <c r="E2672" t="s">
        <v>26</v>
      </c>
      <c r="F2672" s="4">
        <v>5468</v>
      </c>
      <c r="G2672" s="5">
        <v>8193</v>
      </c>
      <c r="H2672" s="3">
        <v>2.0000000000000001E-4</v>
      </c>
      <c r="I2672" s="3">
        <v>1E-4</v>
      </c>
      <c r="J2672" s="3">
        <v>0.98540000000000005</v>
      </c>
      <c r="K2672" s="4">
        <v>5548.74</v>
      </c>
    </row>
    <row r="2673" spans="1:11">
      <c r="A2673" s="6">
        <v>2019</v>
      </c>
      <c r="B2673" t="s">
        <v>150</v>
      </c>
      <c r="C2673" t="s">
        <v>151</v>
      </c>
      <c r="D2673" t="s">
        <v>56</v>
      </c>
      <c r="E2673" t="s">
        <v>57</v>
      </c>
      <c r="F2673" s="4">
        <v>4192</v>
      </c>
      <c r="G2673" s="5">
        <v>7922</v>
      </c>
      <c r="H2673" s="3">
        <v>7.000000000000001E-4</v>
      </c>
      <c r="I2673" s="3">
        <v>4.0000000000000002E-4</v>
      </c>
      <c r="J2673" s="3">
        <v>0.98540000000000005</v>
      </c>
      <c r="K2673" s="4">
        <v>4253.8999999999996</v>
      </c>
    </row>
    <row r="2674" spans="1:11">
      <c r="A2674" s="6">
        <v>2019</v>
      </c>
      <c r="B2674" t="s">
        <v>150</v>
      </c>
      <c r="C2674" t="s">
        <v>151</v>
      </c>
      <c r="D2674" t="s">
        <v>37</v>
      </c>
      <c r="E2674" t="s">
        <v>38</v>
      </c>
      <c r="F2674" s="4">
        <v>4060</v>
      </c>
      <c r="G2674" s="5">
        <v>2865</v>
      </c>
      <c r="H2674" s="3">
        <v>2.9999999999999997E-4</v>
      </c>
      <c r="I2674" s="3">
        <v>2.9999999999999997E-4</v>
      </c>
      <c r="J2674" s="3">
        <v>0.98540000000000005</v>
      </c>
      <c r="K2674" s="4">
        <v>4119.95</v>
      </c>
    </row>
    <row r="2675" spans="1:11">
      <c r="A2675" s="6">
        <v>2019</v>
      </c>
      <c r="B2675" t="s">
        <v>150</v>
      </c>
      <c r="C2675" t="s">
        <v>151</v>
      </c>
      <c r="D2675" t="s">
        <v>67</v>
      </c>
      <c r="E2675" t="s">
        <v>68</v>
      </c>
      <c r="F2675" s="4">
        <v>4003</v>
      </c>
      <c r="G2675" s="5">
        <v>22299</v>
      </c>
      <c r="H2675" s="3">
        <v>1.2999999999999999E-3</v>
      </c>
      <c r="I2675" s="3">
        <v>1.4000000000000002E-3</v>
      </c>
      <c r="J2675" s="3">
        <v>0.98540000000000005</v>
      </c>
      <c r="K2675" s="4">
        <v>4062.11</v>
      </c>
    </row>
    <row r="2676" spans="1:11">
      <c r="A2676" s="6">
        <v>2019</v>
      </c>
      <c r="B2676" t="s">
        <v>150</v>
      </c>
      <c r="C2676" t="s">
        <v>151</v>
      </c>
      <c r="D2676" t="s">
        <v>74</v>
      </c>
      <c r="E2676" t="s">
        <v>24</v>
      </c>
      <c r="F2676" s="4">
        <v>3805</v>
      </c>
      <c r="G2676" s="5">
        <v>12715</v>
      </c>
      <c r="H2676" s="3">
        <v>5.9999999999999995E-4</v>
      </c>
      <c r="I2676" s="3">
        <v>2.9999999999999997E-4</v>
      </c>
      <c r="J2676" s="3">
        <v>0.98540000000000005</v>
      </c>
      <c r="K2676" s="4">
        <v>3861.18</v>
      </c>
    </row>
    <row r="2677" spans="1:11">
      <c r="A2677" s="6">
        <v>2019</v>
      </c>
      <c r="B2677" t="s">
        <v>150</v>
      </c>
      <c r="C2677" t="s">
        <v>151</v>
      </c>
      <c r="D2677" t="s">
        <v>27</v>
      </c>
      <c r="E2677" t="s">
        <v>26</v>
      </c>
      <c r="F2677" s="4">
        <v>3181</v>
      </c>
      <c r="G2677" s="5">
        <v>2506</v>
      </c>
      <c r="H2677" s="3">
        <v>1E-4</v>
      </c>
      <c r="I2677" s="3">
        <v>1E-4</v>
      </c>
      <c r="J2677" s="3">
        <v>0.98540000000000005</v>
      </c>
      <c r="K2677" s="4">
        <v>3227.97</v>
      </c>
    </row>
    <row r="2678" spans="1:11">
      <c r="A2678" s="6">
        <v>2019</v>
      </c>
      <c r="B2678" t="s">
        <v>150</v>
      </c>
      <c r="C2678" t="s">
        <v>151</v>
      </c>
      <c r="D2678" t="s">
        <v>18</v>
      </c>
      <c r="E2678" t="s">
        <v>19</v>
      </c>
      <c r="F2678" s="4">
        <v>3170</v>
      </c>
      <c r="G2678" s="5">
        <v>1247</v>
      </c>
      <c r="H2678" s="3">
        <v>2.9999999999999997E-4</v>
      </c>
      <c r="I2678" s="3">
        <v>5.0000000000000001E-4</v>
      </c>
      <c r="J2678" s="3">
        <v>0.98540000000000005</v>
      </c>
      <c r="K2678" s="4">
        <v>3216.81</v>
      </c>
    </row>
    <row r="2679" spans="1:11">
      <c r="A2679" s="6">
        <v>2019</v>
      </c>
      <c r="B2679" t="s">
        <v>150</v>
      </c>
      <c r="C2679" t="s">
        <v>151</v>
      </c>
      <c r="D2679" t="s">
        <v>71</v>
      </c>
      <c r="E2679" t="s">
        <v>72</v>
      </c>
      <c r="F2679" s="4">
        <v>1569</v>
      </c>
      <c r="G2679" s="5">
        <v>4500</v>
      </c>
      <c r="H2679" s="3">
        <v>2.0000000000000001E-4</v>
      </c>
      <c r="I2679" s="3">
        <v>2.0000000000000001E-4</v>
      </c>
      <c r="J2679" s="3">
        <v>0.98540000000000005</v>
      </c>
      <c r="K2679" s="4">
        <v>1592.17</v>
      </c>
    </row>
    <row r="2680" spans="1:11">
      <c r="A2680" s="6">
        <v>2019</v>
      </c>
      <c r="B2680" t="s">
        <v>150</v>
      </c>
      <c r="C2680" t="s">
        <v>151</v>
      </c>
      <c r="D2680" t="s">
        <v>41</v>
      </c>
      <c r="E2680" t="s">
        <v>26</v>
      </c>
      <c r="F2680" s="4">
        <v>1131</v>
      </c>
      <c r="G2680" s="5">
        <v>2930</v>
      </c>
      <c r="H2680" s="3">
        <v>4.0000000000000002E-4</v>
      </c>
      <c r="I2680" s="3">
        <v>2.9999999999999997E-4</v>
      </c>
      <c r="J2680" s="3">
        <v>0.98540000000000005</v>
      </c>
      <c r="K2680" s="4">
        <v>1147.7</v>
      </c>
    </row>
    <row r="2681" spans="1:11">
      <c r="A2681" s="6">
        <v>2019</v>
      </c>
      <c r="B2681" t="s">
        <v>150</v>
      </c>
      <c r="C2681" t="s">
        <v>151</v>
      </c>
      <c r="D2681" t="s">
        <v>23</v>
      </c>
      <c r="E2681" t="s">
        <v>24</v>
      </c>
      <c r="F2681" s="4">
        <v>1095</v>
      </c>
      <c r="G2681" s="6">
        <v>208</v>
      </c>
      <c r="H2681" s="3">
        <v>0</v>
      </c>
      <c r="I2681" s="3">
        <v>0</v>
      </c>
      <c r="J2681" s="3">
        <v>0.98540000000000005</v>
      </c>
      <c r="K2681" s="4">
        <v>1111.17</v>
      </c>
    </row>
    <row r="2682" spans="1:11">
      <c r="A2682" s="6">
        <v>2019</v>
      </c>
      <c r="B2682" t="s">
        <v>150</v>
      </c>
      <c r="C2682" t="s">
        <v>151</v>
      </c>
      <c r="D2682" t="s">
        <v>52</v>
      </c>
      <c r="E2682" t="s">
        <v>53</v>
      </c>
      <c r="F2682" s="4">
        <v>418</v>
      </c>
      <c r="G2682" s="6">
        <v>591</v>
      </c>
      <c r="H2682" s="3">
        <v>4.0000000000000002E-4</v>
      </c>
      <c r="I2682" s="3">
        <v>5.9999999999999995E-4</v>
      </c>
      <c r="J2682" s="3">
        <v>0.98540000000000005</v>
      </c>
      <c r="K2682" s="4">
        <v>424.17</v>
      </c>
    </row>
    <row r="2683" spans="1:11">
      <c r="A2683" s="6">
        <v>2019</v>
      </c>
      <c r="B2683" t="s">
        <v>150</v>
      </c>
      <c r="C2683" t="s">
        <v>151</v>
      </c>
      <c r="D2683" t="s">
        <v>108</v>
      </c>
      <c r="E2683" t="s">
        <v>50</v>
      </c>
      <c r="F2683" s="4">
        <v>278</v>
      </c>
      <c r="G2683" s="6">
        <v>437</v>
      </c>
      <c r="H2683" s="3">
        <v>1.29E-2</v>
      </c>
      <c r="I2683" s="3">
        <v>1.37E-2</v>
      </c>
      <c r="J2683" s="3">
        <v>0.98540000000000005</v>
      </c>
      <c r="K2683" s="4">
        <v>282.10000000000002</v>
      </c>
    </row>
    <row r="2684" spans="1:11">
      <c r="A2684" s="6">
        <v>2019</v>
      </c>
      <c r="B2684" t="s">
        <v>150</v>
      </c>
      <c r="C2684" t="s">
        <v>151</v>
      </c>
      <c r="D2684" t="s">
        <v>29</v>
      </c>
      <c r="E2684" t="s">
        <v>19</v>
      </c>
      <c r="F2684" s="4">
        <v>141</v>
      </c>
      <c r="G2684" s="6">
        <v>236</v>
      </c>
      <c r="H2684" s="3">
        <v>0</v>
      </c>
      <c r="I2684" s="3">
        <v>0</v>
      </c>
      <c r="J2684" s="3">
        <v>0.98540000000000005</v>
      </c>
      <c r="K2684" s="4">
        <v>143.08000000000001</v>
      </c>
    </row>
    <row r="2685" spans="1:11">
      <c r="A2685" s="6">
        <v>2019</v>
      </c>
      <c r="B2685" t="s">
        <v>150</v>
      </c>
      <c r="C2685" t="s">
        <v>151</v>
      </c>
      <c r="D2685" t="s">
        <v>28</v>
      </c>
      <c r="E2685" t="s">
        <v>24</v>
      </c>
      <c r="F2685" s="4">
        <v>105</v>
      </c>
      <c r="G2685" s="6">
        <v>114</v>
      </c>
      <c r="H2685" s="3">
        <v>0</v>
      </c>
      <c r="I2685" s="3">
        <v>0</v>
      </c>
      <c r="J2685" s="3">
        <v>0.98540000000000005</v>
      </c>
      <c r="K2685" s="4">
        <v>106.55</v>
      </c>
    </row>
    <row r="2686" spans="1:11">
      <c r="A2686" s="6">
        <v>2019</v>
      </c>
      <c r="B2686" t="s">
        <v>150</v>
      </c>
      <c r="C2686" t="s">
        <v>151</v>
      </c>
      <c r="D2686" t="s">
        <v>49</v>
      </c>
      <c r="E2686" t="s">
        <v>50</v>
      </c>
      <c r="F2686" s="4">
        <v>60</v>
      </c>
      <c r="G2686" s="6">
        <v>12</v>
      </c>
      <c r="H2686" s="3">
        <v>2.0000000000000001E-4</v>
      </c>
      <c r="I2686" s="3">
        <v>2.0000000000000001E-4</v>
      </c>
      <c r="J2686" s="3">
        <v>0.98540000000000005</v>
      </c>
      <c r="K2686" s="4">
        <v>60.89</v>
      </c>
    </row>
    <row r="2687" spans="1:11">
      <c r="A2687" s="6">
        <v>2019</v>
      </c>
      <c r="B2687" t="s">
        <v>150</v>
      </c>
      <c r="C2687" t="s">
        <v>151</v>
      </c>
      <c r="D2687" t="s">
        <v>44</v>
      </c>
      <c r="E2687" t="s">
        <v>26</v>
      </c>
      <c r="F2687" s="4">
        <v>44</v>
      </c>
      <c r="G2687" s="6">
        <v>75</v>
      </c>
      <c r="H2687" s="3">
        <v>0</v>
      </c>
      <c r="I2687" s="3">
        <v>0</v>
      </c>
      <c r="J2687" s="3">
        <v>0.98540000000000005</v>
      </c>
      <c r="K2687" s="4">
        <v>44.65</v>
      </c>
    </row>
    <row r="2688" spans="1:11">
      <c r="A2688" s="6">
        <v>2019</v>
      </c>
      <c r="B2688" t="s">
        <v>150</v>
      </c>
      <c r="C2688" t="s">
        <v>151</v>
      </c>
      <c r="D2688" t="s">
        <v>70</v>
      </c>
      <c r="E2688" t="s">
        <v>21</v>
      </c>
      <c r="F2688" s="4">
        <v>39</v>
      </c>
      <c r="G2688" s="6">
        <v>16</v>
      </c>
      <c r="H2688" s="3">
        <v>8.0000000000000004E-4</v>
      </c>
      <c r="I2688" s="3">
        <v>5.9999999999999995E-4</v>
      </c>
      <c r="J2688" s="3">
        <v>0.98540000000000005</v>
      </c>
      <c r="K2688" s="4">
        <v>39.58</v>
      </c>
    </row>
    <row r="2689" spans="1:11">
      <c r="A2689" s="6">
        <v>2019</v>
      </c>
      <c r="B2689" t="s">
        <v>150</v>
      </c>
      <c r="C2689" t="s">
        <v>151</v>
      </c>
      <c r="D2689" t="s">
        <v>114</v>
      </c>
      <c r="E2689" t="s">
        <v>26</v>
      </c>
      <c r="F2689" s="4">
        <v>16</v>
      </c>
      <c r="G2689" s="6">
        <v>13</v>
      </c>
      <c r="H2689" s="3">
        <v>2.0000000000000001E-4</v>
      </c>
      <c r="I2689" s="3">
        <v>1E-4</v>
      </c>
      <c r="J2689" s="3">
        <v>0.98540000000000005</v>
      </c>
      <c r="K2689" s="4">
        <v>16.239999999999998</v>
      </c>
    </row>
    <row r="2690" spans="1:11">
      <c r="A2690" s="6">
        <v>2019</v>
      </c>
      <c r="B2690" t="s">
        <v>150</v>
      </c>
      <c r="C2690" t="s">
        <v>151</v>
      </c>
      <c r="D2690" t="s">
        <v>58</v>
      </c>
      <c r="E2690" t="s">
        <v>59</v>
      </c>
      <c r="F2690" s="4">
        <v>13</v>
      </c>
      <c r="G2690" s="6">
        <v>6</v>
      </c>
      <c r="H2690" s="3">
        <v>0</v>
      </c>
      <c r="I2690" s="3">
        <v>0</v>
      </c>
      <c r="J2690" s="3">
        <v>0.98540000000000005</v>
      </c>
      <c r="K2690" s="4">
        <v>13.19</v>
      </c>
    </row>
    <row r="2691" spans="1:11">
      <c r="A2691" s="6">
        <v>2019</v>
      </c>
      <c r="B2691" t="s">
        <v>150</v>
      </c>
      <c r="C2691" t="s">
        <v>151</v>
      </c>
      <c r="D2691" t="s">
        <v>46</v>
      </c>
      <c r="E2691" t="s">
        <v>40</v>
      </c>
      <c r="F2691" s="4">
        <v>10</v>
      </c>
      <c r="G2691" s="6">
        <v>11</v>
      </c>
      <c r="H2691" s="3">
        <v>0</v>
      </c>
      <c r="I2691" s="3">
        <v>0</v>
      </c>
      <c r="J2691" s="3">
        <v>0.98540000000000005</v>
      </c>
      <c r="K2691" s="4">
        <v>10.15</v>
      </c>
    </row>
    <row r="2692" spans="1:11">
      <c r="A2692" s="6">
        <v>2019</v>
      </c>
      <c r="B2692" t="s">
        <v>150</v>
      </c>
      <c r="C2692" t="s">
        <v>151</v>
      </c>
      <c r="D2692" t="s">
        <v>115</v>
      </c>
      <c r="E2692" t="s">
        <v>24</v>
      </c>
      <c r="F2692" s="4">
        <v>8</v>
      </c>
      <c r="G2692" s="6">
        <v>3</v>
      </c>
      <c r="H2692" s="3">
        <v>8.0000000000000004E-4</v>
      </c>
      <c r="I2692" s="3">
        <v>8.0000000000000004E-4</v>
      </c>
      <c r="J2692" s="3">
        <v>0.98540000000000005</v>
      </c>
      <c r="K2692" s="4">
        <v>8.1199999999999992</v>
      </c>
    </row>
    <row r="2693" spans="1:11">
      <c r="A2693" s="6">
        <v>2019</v>
      </c>
      <c r="B2693" t="s">
        <v>150</v>
      </c>
      <c r="C2693" t="s">
        <v>151</v>
      </c>
      <c r="D2693" t="s">
        <v>168</v>
      </c>
      <c r="E2693" t="s">
        <v>21</v>
      </c>
      <c r="F2693" s="4">
        <v>6</v>
      </c>
      <c r="G2693" s="6">
        <v>9</v>
      </c>
      <c r="H2693" s="3">
        <v>8.199999999999999E-3</v>
      </c>
      <c r="I2693" s="3">
        <v>1.0200000000000001E-2</v>
      </c>
      <c r="J2693" s="3">
        <v>0.98540000000000005</v>
      </c>
      <c r="K2693" s="4">
        <v>6.09</v>
      </c>
    </row>
    <row r="2694" spans="1:11">
      <c r="A2694" s="6">
        <v>2019</v>
      </c>
      <c r="B2694" t="s">
        <v>150</v>
      </c>
      <c r="C2694" t="s">
        <v>151</v>
      </c>
      <c r="D2694" t="s">
        <v>42</v>
      </c>
      <c r="E2694" t="s">
        <v>43</v>
      </c>
      <c r="F2694" s="4">
        <v>5</v>
      </c>
      <c r="G2694" s="6">
        <v>2</v>
      </c>
      <c r="H2694" s="3">
        <v>0</v>
      </c>
      <c r="I2694" s="3">
        <v>0</v>
      </c>
      <c r="J2694" s="3">
        <v>0.98540000000000005</v>
      </c>
      <c r="K2694" s="4">
        <v>5.07</v>
      </c>
    </row>
    <row r="2695" spans="1:11">
      <c r="A2695" s="6">
        <v>2019</v>
      </c>
      <c r="B2695" t="s">
        <v>150</v>
      </c>
      <c r="C2695" t="s">
        <v>151</v>
      </c>
      <c r="D2695" t="s">
        <v>39</v>
      </c>
      <c r="E2695" t="s">
        <v>40</v>
      </c>
      <c r="F2695" s="4">
        <v>4</v>
      </c>
      <c r="G2695" s="6">
        <v>10</v>
      </c>
      <c r="H2695" s="3">
        <v>0</v>
      </c>
      <c r="I2695" s="3">
        <v>0</v>
      </c>
      <c r="J2695" s="3">
        <v>0.98540000000000005</v>
      </c>
      <c r="K2695" s="4">
        <v>4.0599999999999996</v>
      </c>
    </row>
    <row r="2696" spans="1:11">
      <c r="A2696" s="6">
        <v>2019</v>
      </c>
      <c r="B2696" t="s">
        <v>150</v>
      </c>
      <c r="C2696" t="s">
        <v>151</v>
      </c>
      <c r="D2696" t="s">
        <v>63</v>
      </c>
      <c r="E2696" t="s">
        <v>21</v>
      </c>
      <c r="F2696" s="4">
        <v>3</v>
      </c>
      <c r="G2696" s="6">
        <v>2</v>
      </c>
      <c r="H2696" s="3">
        <v>0</v>
      </c>
      <c r="I2696" s="3">
        <v>0</v>
      </c>
      <c r="J2696" s="3">
        <v>0.98540000000000005</v>
      </c>
      <c r="K2696" s="4">
        <v>3.04</v>
      </c>
    </row>
    <row r="2697" spans="1:11">
      <c r="A2697" s="6">
        <v>2019</v>
      </c>
      <c r="B2697" t="s">
        <v>150</v>
      </c>
      <c r="C2697" t="s">
        <v>151</v>
      </c>
      <c r="D2697" t="s">
        <v>45</v>
      </c>
      <c r="E2697" t="s">
        <v>21</v>
      </c>
      <c r="F2697" s="4">
        <v>2</v>
      </c>
      <c r="G2697" s="6">
        <v>1</v>
      </c>
      <c r="H2697" s="3">
        <v>0</v>
      </c>
      <c r="I2697" s="3">
        <v>0</v>
      </c>
      <c r="J2697" s="3">
        <v>0.98540000000000005</v>
      </c>
      <c r="K2697" s="4">
        <v>2.0299999999999998</v>
      </c>
    </row>
    <row r="2698" spans="1:11">
      <c r="A2698" s="6">
        <v>2019</v>
      </c>
      <c r="B2698" t="s">
        <v>150</v>
      </c>
      <c r="C2698" t="s">
        <v>151</v>
      </c>
      <c r="D2698" t="s">
        <v>33</v>
      </c>
      <c r="E2698" t="s">
        <v>21</v>
      </c>
      <c r="F2698" s="4">
        <v>2</v>
      </c>
      <c r="G2698" s="6">
        <v>3</v>
      </c>
      <c r="H2698" s="3">
        <v>0</v>
      </c>
      <c r="I2698" s="3">
        <v>1E-4</v>
      </c>
      <c r="J2698" s="3">
        <v>0.98540000000000005</v>
      </c>
      <c r="K2698" s="4">
        <v>2.0299999999999998</v>
      </c>
    </row>
    <row r="2699" spans="1:11">
      <c r="A2699" s="6">
        <v>2018</v>
      </c>
      <c r="B2699" t="s">
        <v>13</v>
      </c>
      <c r="C2699" t="s">
        <v>14</v>
      </c>
      <c r="D2699" t="s">
        <v>15</v>
      </c>
      <c r="F2699" s="4">
        <v>220440</v>
      </c>
      <c r="G2699" s="5">
        <v>1921298</v>
      </c>
      <c r="J2699" s="3">
        <v>0.96900000000000008</v>
      </c>
      <c r="K2699" s="4">
        <v>227494.28</v>
      </c>
    </row>
    <row r="2700" spans="1:11">
      <c r="A2700" s="6">
        <v>2018</v>
      </c>
      <c r="B2700" t="s">
        <v>13</v>
      </c>
      <c r="C2700" t="s">
        <v>14</v>
      </c>
      <c r="D2700" t="s">
        <v>20</v>
      </c>
      <c r="E2700" t="s">
        <v>21</v>
      </c>
      <c r="F2700" s="4">
        <v>123340</v>
      </c>
      <c r="G2700" s="5">
        <v>13115</v>
      </c>
      <c r="H2700" s="3">
        <v>1.5300000000000001E-2</v>
      </c>
      <c r="I2700" s="3">
        <v>1.5600000000000001E-2</v>
      </c>
      <c r="J2700" s="3">
        <v>0.96900000000000008</v>
      </c>
      <c r="K2700" s="4">
        <v>127286.99</v>
      </c>
    </row>
    <row r="2701" spans="1:11">
      <c r="A2701" s="6">
        <v>2018</v>
      </c>
      <c r="B2701" t="s">
        <v>13</v>
      </c>
      <c r="C2701" t="s">
        <v>14</v>
      </c>
      <c r="D2701" t="s">
        <v>18</v>
      </c>
      <c r="E2701" t="s">
        <v>19</v>
      </c>
      <c r="F2701" s="4">
        <v>34279</v>
      </c>
      <c r="G2701" s="5">
        <v>12631</v>
      </c>
      <c r="H2701" s="3">
        <v>3.8E-3</v>
      </c>
      <c r="I2701" s="3">
        <v>4.7999999999999996E-3</v>
      </c>
      <c r="J2701" s="3">
        <v>0.96900000000000008</v>
      </c>
      <c r="K2701" s="4">
        <v>35375.96</v>
      </c>
    </row>
    <row r="2702" spans="1:11">
      <c r="A2702" s="6">
        <v>2018</v>
      </c>
      <c r="B2702" t="s">
        <v>13</v>
      </c>
      <c r="C2702" t="s">
        <v>14</v>
      </c>
      <c r="D2702" t="s">
        <v>16</v>
      </c>
      <c r="E2702" t="s">
        <v>17</v>
      </c>
      <c r="F2702" s="4">
        <v>28665</v>
      </c>
      <c r="G2702" s="5">
        <v>2844</v>
      </c>
      <c r="H2702" s="3">
        <v>1E-4</v>
      </c>
      <c r="I2702" s="3">
        <v>0</v>
      </c>
      <c r="J2702" s="3">
        <v>0.96900000000000008</v>
      </c>
      <c r="K2702" s="4">
        <v>29582.31</v>
      </c>
    </row>
    <row r="2703" spans="1:11">
      <c r="A2703" s="6">
        <v>2018</v>
      </c>
      <c r="B2703" t="s">
        <v>13</v>
      </c>
      <c r="C2703" t="s">
        <v>14</v>
      </c>
      <c r="D2703" t="s">
        <v>95</v>
      </c>
      <c r="E2703" t="s">
        <v>96</v>
      </c>
      <c r="F2703" s="4">
        <v>19450</v>
      </c>
      <c r="G2703" s="5">
        <v>23377</v>
      </c>
      <c r="H2703" s="3">
        <v>7.000000000000001E-4</v>
      </c>
      <c r="I2703" s="3">
        <v>7.000000000000001E-4</v>
      </c>
      <c r="J2703" s="3">
        <v>0.96900000000000008</v>
      </c>
      <c r="K2703" s="4">
        <v>20072.419999999998</v>
      </c>
    </row>
    <row r="2704" spans="1:11">
      <c r="A2704" s="6">
        <v>2018</v>
      </c>
      <c r="B2704" t="s">
        <v>13</v>
      </c>
      <c r="C2704" t="s">
        <v>14</v>
      </c>
      <c r="D2704" t="s">
        <v>23</v>
      </c>
      <c r="E2704" t="s">
        <v>24</v>
      </c>
      <c r="F2704" s="4">
        <v>16144</v>
      </c>
      <c r="G2704" s="5">
        <v>3143</v>
      </c>
      <c r="H2704" s="3">
        <v>1E-4</v>
      </c>
      <c r="I2704" s="3">
        <v>1E-4</v>
      </c>
      <c r="J2704" s="3">
        <v>0.96900000000000008</v>
      </c>
      <c r="K2704" s="4">
        <v>16660.62</v>
      </c>
    </row>
    <row r="2705" spans="1:11">
      <c r="A2705" s="6">
        <v>2018</v>
      </c>
      <c r="B2705" t="s">
        <v>13</v>
      </c>
      <c r="C2705" t="s">
        <v>14</v>
      </c>
      <c r="D2705" t="s">
        <v>25</v>
      </c>
      <c r="E2705" t="s">
        <v>26</v>
      </c>
      <c r="F2705" s="4">
        <v>6830</v>
      </c>
      <c r="G2705" s="5">
        <v>10487</v>
      </c>
      <c r="H2705" s="3">
        <v>2.9999999999999997E-4</v>
      </c>
      <c r="I2705" s="3">
        <v>2.0000000000000001E-4</v>
      </c>
      <c r="J2705" s="3">
        <v>0.96900000000000008</v>
      </c>
      <c r="K2705" s="4">
        <v>7048.57</v>
      </c>
    </row>
    <row r="2706" spans="1:11">
      <c r="A2706" s="6">
        <v>2018</v>
      </c>
      <c r="B2706" t="s">
        <v>13</v>
      </c>
      <c r="C2706" t="s">
        <v>14</v>
      </c>
      <c r="D2706" t="s">
        <v>22</v>
      </c>
      <c r="E2706" t="s">
        <v>21</v>
      </c>
      <c r="F2706" s="4">
        <v>6413</v>
      </c>
      <c r="G2706" s="5">
        <v>3723</v>
      </c>
      <c r="H2706" s="3">
        <v>5.5000000000000005E-3</v>
      </c>
      <c r="I2706" s="3">
        <v>6.5000000000000006E-3</v>
      </c>
      <c r="J2706" s="3">
        <v>0.96900000000000008</v>
      </c>
      <c r="K2706" s="4">
        <v>6618.22</v>
      </c>
    </row>
    <row r="2707" spans="1:11">
      <c r="A2707" s="6">
        <v>2018</v>
      </c>
      <c r="B2707" t="s">
        <v>13</v>
      </c>
      <c r="C2707" t="s">
        <v>14</v>
      </c>
      <c r="D2707" t="s">
        <v>27</v>
      </c>
      <c r="E2707" t="s">
        <v>26</v>
      </c>
      <c r="F2707" s="4">
        <v>5127</v>
      </c>
      <c r="G2707" s="5">
        <v>4151</v>
      </c>
      <c r="H2707" s="3">
        <v>1E-4</v>
      </c>
      <c r="I2707" s="3">
        <v>2.0000000000000001E-4</v>
      </c>
      <c r="J2707" s="3">
        <v>0.96900000000000008</v>
      </c>
      <c r="K2707" s="4">
        <v>5291.07</v>
      </c>
    </row>
    <row r="2708" spans="1:11">
      <c r="A2708" s="6">
        <v>2018</v>
      </c>
      <c r="B2708" t="s">
        <v>13</v>
      </c>
      <c r="C2708" t="s">
        <v>14</v>
      </c>
      <c r="D2708" t="s">
        <v>30</v>
      </c>
      <c r="E2708" t="s">
        <v>19</v>
      </c>
      <c r="F2708" s="4">
        <v>1112</v>
      </c>
      <c r="G2708" s="6">
        <v>273</v>
      </c>
      <c r="H2708" s="3">
        <v>1E-4</v>
      </c>
      <c r="I2708" s="3">
        <v>1E-4</v>
      </c>
      <c r="J2708" s="3">
        <v>0.96900000000000008</v>
      </c>
      <c r="K2708" s="4">
        <v>1147.5899999999999</v>
      </c>
    </row>
    <row r="2709" spans="1:11">
      <c r="A2709" s="6">
        <v>2018</v>
      </c>
      <c r="B2709" t="s">
        <v>13</v>
      </c>
      <c r="C2709" t="s">
        <v>14</v>
      </c>
      <c r="D2709" t="s">
        <v>28</v>
      </c>
      <c r="E2709" t="s">
        <v>24</v>
      </c>
      <c r="F2709" s="4">
        <v>934</v>
      </c>
      <c r="G2709" s="5">
        <v>2496</v>
      </c>
      <c r="H2709" s="3">
        <v>1E-4</v>
      </c>
      <c r="I2709" s="3">
        <v>1E-4</v>
      </c>
      <c r="J2709" s="3">
        <v>0.96900000000000008</v>
      </c>
      <c r="K2709" s="4">
        <v>963.89</v>
      </c>
    </row>
    <row r="2710" spans="1:11">
      <c r="A2710" s="6">
        <v>2018</v>
      </c>
      <c r="B2710" t="s">
        <v>13</v>
      </c>
      <c r="C2710" t="s">
        <v>14</v>
      </c>
      <c r="D2710" t="s">
        <v>31</v>
      </c>
      <c r="E2710" t="s">
        <v>24</v>
      </c>
      <c r="F2710" s="4">
        <v>783</v>
      </c>
      <c r="G2710" s="6">
        <v>242</v>
      </c>
      <c r="H2710" s="3">
        <v>3.0999999999999999E-3</v>
      </c>
      <c r="I2710" s="3">
        <v>4.1999999999999997E-3</v>
      </c>
      <c r="J2710" s="3">
        <v>0.96900000000000008</v>
      </c>
      <c r="K2710" s="4">
        <v>808.06</v>
      </c>
    </row>
    <row r="2711" spans="1:11">
      <c r="A2711" s="6">
        <v>2018</v>
      </c>
      <c r="B2711" t="s">
        <v>13</v>
      </c>
      <c r="C2711" t="s">
        <v>14</v>
      </c>
      <c r="D2711" t="s">
        <v>34</v>
      </c>
      <c r="E2711" t="s">
        <v>21</v>
      </c>
      <c r="F2711" s="4">
        <v>211</v>
      </c>
      <c r="G2711" s="6">
        <v>211</v>
      </c>
      <c r="H2711" s="3">
        <v>6.6E-3</v>
      </c>
      <c r="I2711" s="3">
        <v>6.6E-3</v>
      </c>
      <c r="J2711" s="3">
        <v>0.96900000000000008</v>
      </c>
      <c r="K2711" s="4">
        <v>217.75</v>
      </c>
    </row>
    <row r="2712" spans="1:11">
      <c r="A2712" s="6">
        <v>2018</v>
      </c>
      <c r="B2712" t="s">
        <v>13</v>
      </c>
      <c r="C2712" t="s">
        <v>14</v>
      </c>
      <c r="D2712" t="s">
        <v>64</v>
      </c>
      <c r="E2712" t="s">
        <v>50</v>
      </c>
      <c r="F2712" s="4">
        <v>204</v>
      </c>
      <c r="G2712" s="6">
        <v>205</v>
      </c>
      <c r="H2712" s="3">
        <v>2.9999999999999997E-4</v>
      </c>
      <c r="I2712" s="3">
        <v>2.0000000000000001E-4</v>
      </c>
      <c r="J2712" s="3">
        <v>0.96900000000000008</v>
      </c>
      <c r="K2712" s="4">
        <v>210.53</v>
      </c>
    </row>
    <row r="2713" spans="1:11">
      <c r="A2713" s="6">
        <v>2018</v>
      </c>
      <c r="B2713" t="s">
        <v>13</v>
      </c>
      <c r="C2713" t="s">
        <v>14</v>
      </c>
      <c r="D2713" t="s">
        <v>85</v>
      </c>
      <c r="E2713" t="s">
        <v>21</v>
      </c>
      <c r="F2713" s="4">
        <v>192</v>
      </c>
      <c r="G2713" s="6">
        <v>266</v>
      </c>
      <c r="H2713" s="3">
        <v>1E-4</v>
      </c>
      <c r="I2713" s="3">
        <v>2.0099999999999996E-2</v>
      </c>
      <c r="J2713" s="3">
        <v>0.96900000000000008</v>
      </c>
      <c r="K2713" s="4">
        <v>198.14</v>
      </c>
    </row>
    <row r="2714" spans="1:11">
      <c r="A2714" s="6">
        <v>2018</v>
      </c>
      <c r="B2714" t="s">
        <v>13</v>
      </c>
      <c r="C2714" t="s">
        <v>14</v>
      </c>
      <c r="D2714" t="s">
        <v>44</v>
      </c>
      <c r="E2714" t="s">
        <v>26</v>
      </c>
      <c r="F2714" s="4">
        <v>122</v>
      </c>
      <c r="G2714" s="6">
        <v>210</v>
      </c>
      <c r="H2714" s="3">
        <v>0</v>
      </c>
      <c r="I2714" s="3">
        <v>1E-4</v>
      </c>
      <c r="J2714" s="3">
        <v>0.96900000000000008</v>
      </c>
      <c r="K2714" s="4">
        <v>125.9</v>
      </c>
    </row>
    <row r="2715" spans="1:11">
      <c r="A2715" s="6">
        <v>2018</v>
      </c>
      <c r="B2715" t="s">
        <v>13</v>
      </c>
      <c r="C2715" t="s">
        <v>14</v>
      </c>
      <c r="D2715" t="s">
        <v>42</v>
      </c>
      <c r="E2715" t="s">
        <v>43</v>
      </c>
      <c r="F2715" s="4">
        <v>94</v>
      </c>
      <c r="G2715" s="6">
        <v>30</v>
      </c>
      <c r="H2715" s="3">
        <v>5.9999999999999995E-4</v>
      </c>
      <c r="I2715" s="3">
        <v>7.000000000000001E-4</v>
      </c>
      <c r="J2715" s="3">
        <v>0.96900000000000008</v>
      </c>
      <c r="K2715" s="4">
        <v>97.01</v>
      </c>
    </row>
    <row r="2716" spans="1:11">
      <c r="A2716" s="6">
        <v>2018</v>
      </c>
      <c r="B2716" t="s">
        <v>13</v>
      </c>
      <c r="C2716" t="s">
        <v>14</v>
      </c>
      <c r="D2716" t="s">
        <v>35</v>
      </c>
      <c r="E2716" t="s">
        <v>36</v>
      </c>
      <c r="F2716" s="4">
        <v>92</v>
      </c>
      <c r="G2716" s="6">
        <v>47</v>
      </c>
      <c r="H2716" s="3">
        <v>3.0000000000000001E-3</v>
      </c>
      <c r="I2716" s="3">
        <v>3.3E-3</v>
      </c>
      <c r="J2716" s="3">
        <v>0.96900000000000008</v>
      </c>
      <c r="K2716" s="4">
        <v>94.94</v>
      </c>
    </row>
    <row r="2717" spans="1:11">
      <c r="A2717" s="6">
        <v>2018</v>
      </c>
      <c r="B2717" t="s">
        <v>13</v>
      </c>
      <c r="C2717" t="s">
        <v>14</v>
      </c>
      <c r="D2717" t="s">
        <v>33</v>
      </c>
      <c r="E2717" t="s">
        <v>21</v>
      </c>
      <c r="F2717" s="4">
        <v>92</v>
      </c>
      <c r="G2717" s="6">
        <v>150</v>
      </c>
      <c r="H2717" s="3">
        <v>1.2999999999999999E-3</v>
      </c>
      <c r="I2717" s="3">
        <v>1.8E-3</v>
      </c>
      <c r="J2717" s="3">
        <v>0.96900000000000008</v>
      </c>
      <c r="K2717" s="4">
        <v>94.94</v>
      </c>
    </row>
    <row r="2718" spans="1:11">
      <c r="A2718" s="6">
        <v>2018</v>
      </c>
      <c r="B2718" t="s">
        <v>13</v>
      </c>
      <c r="C2718" t="s">
        <v>14</v>
      </c>
      <c r="D2718" t="s">
        <v>52</v>
      </c>
      <c r="E2718" t="s">
        <v>53</v>
      </c>
      <c r="F2718" s="4">
        <v>43</v>
      </c>
      <c r="G2718" s="6">
        <v>101</v>
      </c>
      <c r="H2718" s="3">
        <v>1E-4</v>
      </c>
      <c r="I2718" s="3">
        <v>1E-4</v>
      </c>
      <c r="J2718" s="3">
        <v>0.96900000000000008</v>
      </c>
      <c r="K2718" s="4">
        <v>44.38</v>
      </c>
    </row>
    <row r="2719" spans="1:11">
      <c r="A2719" s="6">
        <v>2018</v>
      </c>
      <c r="B2719" t="s">
        <v>13</v>
      </c>
      <c r="C2719" t="s">
        <v>14</v>
      </c>
      <c r="D2719" t="s">
        <v>41</v>
      </c>
      <c r="E2719" t="s">
        <v>26</v>
      </c>
      <c r="F2719" s="4">
        <v>30</v>
      </c>
      <c r="G2719" s="6">
        <v>99</v>
      </c>
      <c r="H2719" s="3">
        <v>0</v>
      </c>
      <c r="I2719" s="3">
        <v>0</v>
      </c>
      <c r="J2719" s="3">
        <v>0.96900000000000008</v>
      </c>
      <c r="K2719" s="4">
        <v>30.96</v>
      </c>
    </row>
    <row r="2720" spans="1:11">
      <c r="A2720" s="6">
        <v>2018</v>
      </c>
      <c r="B2720" t="s">
        <v>13</v>
      </c>
      <c r="C2720" t="s">
        <v>14</v>
      </c>
      <c r="D2720" t="s">
        <v>29</v>
      </c>
      <c r="E2720" t="s">
        <v>19</v>
      </c>
      <c r="F2720" s="4">
        <v>29</v>
      </c>
      <c r="G2720" s="6">
        <v>34</v>
      </c>
      <c r="H2720" s="3">
        <v>0</v>
      </c>
      <c r="I2720" s="3">
        <v>0</v>
      </c>
      <c r="J2720" s="3">
        <v>0.96900000000000008</v>
      </c>
      <c r="K2720" s="4">
        <v>29.93</v>
      </c>
    </row>
    <row r="2721" spans="1:11">
      <c r="A2721" s="6">
        <v>2018</v>
      </c>
      <c r="B2721" t="s">
        <v>13</v>
      </c>
      <c r="C2721" t="s">
        <v>14</v>
      </c>
      <c r="D2721" t="s">
        <v>46</v>
      </c>
      <c r="E2721" t="s">
        <v>40</v>
      </c>
      <c r="F2721" s="4">
        <v>28</v>
      </c>
      <c r="G2721" s="6">
        <v>41</v>
      </c>
      <c r="H2721" s="3">
        <v>0</v>
      </c>
      <c r="I2721" s="3">
        <v>0</v>
      </c>
      <c r="J2721" s="3">
        <v>0.96900000000000008</v>
      </c>
      <c r="K2721" s="4">
        <v>28.9</v>
      </c>
    </row>
    <row r="2722" spans="1:11">
      <c r="A2722" s="6">
        <v>2018</v>
      </c>
      <c r="B2722" t="s">
        <v>13</v>
      </c>
      <c r="C2722" t="s">
        <v>14</v>
      </c>
      <c r="D2722" t="s">
        <v>56</v>
      </c>
      <c r="E2722" t="s">
        <v>57</v>
      </c>
      <c r="F2722" s="4">
        <v>20</v>
      </c>
      <c r="G2722" s="6">
        <v>67</v>
      </c>
      <c r="H2722" s="3">
        <v>0</v>
      </c>
      <c r="I2722" s="3">
        <v>0</v>
      </c>
      <c r="J2722" s="3">
        <v>0.96900000000000008</v>
      </c>
      <c r="K2722" s="4">
        <v>20.64</v>
      </c>
    </row>
    <row r="2723" spans="1:11">
      <c r="A2723" s="6">
        <v>2018</v>
      </c>
      <c r="B2723" t="s">
        <v>13</v>
      </c>
      <c r="C2723" t="s">
        <v>14</v>
      </c>
      <c r="D2723" t="s">
        <v>51</v>
      </c>
      <c r="E2723" t="s">
        <v>21</v>
      </c>
      <c r="F2723" s="4">
        <v>20</v>
      </c>
      <c r="G2723" s="6">
        <v>43</v>
      </c>
      <c r="H2723" s="3">
        <v>2.0000000000000001E-4</v>
      </c>
      <c r="I2723" s="3">
        <v>2.9999999999999997E-4</v>
      </c>
      <c r="J2723" s="3">
        <v>0.96900000000000008</v>
      </c>
      <c r="K2723" s="4">
        <v>20.64</v>
      </c>
    </row>
    <row r="2724" spans="1:11">
      <c r="A2724" s="6">
        <v>2018</v>
      </c>
      <c r="B2724" t="s">
        <v>13</v>
      </c>
      <c r="C2724" t="s">
        <v>14</v>
      </c>
      <c r="D2724" t="s">
        <v>37</v>
      </c>
      <c r="E2724" t="s">
        <v>38</v>
      </c>
      <c r="F2724" s="4">
        <v>9</v>
      </c>
      <c r="G2724" s="6">
        <v>7</v>
      </c>
      <c r="H2724" s="3">
        <v>0</v>
      </c>
      <c r="I2724" s="3">
        <v>0</v>
      </c>
      <c r="J2724" s="3">
        <v>0.96900000000000008</v>
      </c>
      <c r="K2724" s="4">
        <v>9.2899999999999991</v>
      </c>
    </row>
    <row r="2725" spans="1:11">
      <c r="A2725" s="6">
        <v>2018</v>
      </c>
      <c r="B2725" t="s">
        <v>13</v>
      </c>
      <c r="C2725" t="s">
        <v>14</v>
      </c>
      <c r="D2725" t="s">
        <v>39</v>
      </c>
      <c r="E2725" t="s">
        <v>40</v>
      </c>
      <c r="F2725" s="4">
        <v>7</v>
      </c>
      <c r="G2725" s="6">
        <v>16</v>
      </c>
      <c r="H2725" s="3">
        <v>0</v>
      </c>
      <c r="I2725" s="3">
        <v>0</v>
      </c>
      <c r="J2725" s="3">
        <v>0.96900000000000008</v>
      </c>
      <c r="K2725" s="4">
        <v>7.22</v>
      </c>
    </row>
    <row r="2726" spans="1:11">
      <c r="A2726" s="6">
        <v>2018</v>
      </c>
      <c r="B2726" t="s">
        <v>13</v>
      </c>
      <c r="C2726" t="s">
        <v>14</v>
      </c>
      <c r="D2726" t="s">
        <v>60</v>
      </c>
      <c r="E2726" t="s">
        <v>43</v>
      </c>
      <c r="F2726" s="4">
        <v>2</v>
      </c>
      <c r="G2726" s="6">
        <v>1</v>
      </c>
      <c r="H2726" s="3">
        <v>0</v>
      </c>
      <c r="I2726" s="3">
        <v>0</v>
      </c>
      <c r="J2726" s="3">
        <v>0.96900000000000008</v>
      </c>
      <c r="K2726" s="4">
        <v>2.06</v>
      </c>
    </row>
    <row r="2727" spans="1:11">
      <c r="A2727" s="6">
        <v>2018</v>
      </c>
      <c r="B2727" t="s">
        <v>13</v>
      </c>
      <c r="C2727" t="s">
        <v>14</v>
      </c>
      <c r="D2727" t="s">
        <v>45</v>
      </c>
      <c r="E2727" t="s">
        <v>21</v>
      </c>
      <c r="F2727" s="4">
        <v>1</v>
      </c>
      <c r="G2727" s="6">
        <v>1</v>
      </c>
      <c r="H2727" s="3">
        <v>0</v>
      </c>
      <c r="I2727" s="3">
        <v>0</v>
      </c>
      <c r="J2727" s="3">
        <v>0.96900000000000008</v>
      </c>
      <c r="K2727" s="4">
        <v>1.03</v>
      </c>
    </row>
    <row r="2728" spans="1:11">
      <c r="A2728" s="6">
        <v>2018</v>
      </c>
      <c r="B2728" t="s">
        <v>47</v>
      </c>
      <c r="C2728" t="s">
        <v>48</v>
      </c>
      <c r="D2728" t="s">
        <v>15</v>
      </c>
      <c r="F2728" s="4">
        <v>41887</v>
      </c>
      <c r="G2728" s="5">
        <v>13794</v>
      </c>
      <c r="J2728" s="3">
        <v>0.96900000000000008</v>
      </c>
      <c r="K2728" s="4">
        <v>43227.42</v>
      </c>
    </row>
    <row r="2729" spans="1:11">
      <c r="A2729" s="6">
        <v>2018</v>
      </c>
      <c r="B2729" t="s">
        <v>47</v>
      </c>
      <c r="C2729" t="s">
        <v>48</v>
      </c>
      <c r="D2729" t="s">
        <v>25</v>
      </c>
      <c r="E2729" t="s">
        <v>26</v>
      </c>
      <c r="F2729" s="4">
        <v>9228</v>
      </c>
      <c r="G2729" s="5">
        <v>16618</v>
      </c>
      <c r="H2729" s="3">
        <v>4.0000000000000002E-4</v>
      </c>
      <c r="I2729" s="3">
        <v>2.9999999999999997E-4</v>
      </c>
      <c r="J2729" s="3">
        <v>0.96900000000000008</v>
      </c>
      <c r="K2729" s="4">
        <v>9523.2999999999993</v>
      </c>
    </row>
    <row r="2730" spans="1:11">
      <c r="A2730" s="6">
        <v>2018</v>
      </c>
      <c r="B2730" t="s">
        <v>47</v>
      </c>
      <c r="C2730" t="s">
        <v>48</v>
      </c>
      <c r="D2730" t="s">
        <v>44</v>
      </c>
      <c r="E2730" t="s">
        <v>26</v>
      </c>
      <c r="F2730" s="4">
        <v>71</v>
      </c>
      <c r="G2730" s="6">
        <v>171</v>
      </c>
      <c r="H2730" s="3">
        <v>0</v>
      </c>
      <c r="I2730" s="3">
        <v>0</v>
      </c>
      <c r="J2730" s="3">
        <v>0.96900000000000008</v>
      </c>
      <c r="K2730" s="4">
        <v>73.27</v>
      </c>
    </row>
    <row r="2731" spans="1:11">
      <c r="A2731" s="6">
        <v>2018</v>
      </c>
      <c r="B2731" t="s">
        <v>47</v>
      </c>
      <c r="C2731" t="s">
        <v>48</v>
      </c>
      <c r="D2731" t="s">
        <v>27</v>
      </c>
      <c r="E2731" t="s">
        <v>26</v>
      </c>
      <c r="F2731" s="4">
        <v>46</v>
      </c>
      <c r="G2731" s="6">
        <v>34</v>
      </c>
      <c r="H2731" s="3">
        <v>0</v>
      </c>
      <c r="I2731" s="3">
        <v>0</v>
      </c>
      <c r="J2731" s="3">
        <v>0.96900000000000008</v>
      </c>
      <c r="K2731" s="4">
        <v>47.47</v>
      </c>
    </row>
    <row r="2732" spans="1:11">
      <c r="A2732" s="6">
        <v>2018</v>
      </c>
      <c r="B2732" t="s">
        <v>47</v>
      </c>
      <c r="C2732" t="s">
        <v>48</v>
      </c>
      <c r="D2732" t="s">
        <v>45</v>
      </c>
      <c r="E2732" t="s">
        <v>21</v>
      </c>
      <c r="F2732" s="4">
        <v>42</v>
      </c>
      <c r="G2732" s="6">
        <v>45</v>
      </c>
      <c r="H2732" s="3">
        <v>4.0000000000000002E-4</v>
      </c>
      <c r="I2732" s="3">
        <v>4.0000000000000002E-4</v>
      </c>
      <c r="J2732" s="3">
        <v>0.96900000000000008</v>
      </c>
      <c r="K2732" s="4">
        <v>43.34</v>
      </c>
    </row>
    <row r="2733" spans="1:11">
      <c r="A2733" s="6">
        <v>2018</v>
      </c>
      <c r="B2733" t="s">
        <v>47</v>
      </c>
      <c r="C2733" t="s">
        <v>48</v>
      </c>
      <c r="D2733" t="s">
        <v>51</v>
      </c>
      <c r="E2733" t="s">
        <v>21</v>
      </c>
      <c r="F2733" s="4">
        <v>13</v>
      </c>
      <c r="G2733" s="6">
        <v>9</v>
      </c>
      <c r="H2733" s="3">
        <v>1E-4</v>
      </c>
      <c r="I2733" s="3">
        <v>1E-4</v>
      </c>
      <c r="J2733" s="3">
        <v>0.96900000000000008</v>
      </c>
      <c r="K2733" s="4">
        <v>13.42</v>
      </c>
    </row>
    <row r="2734" spans="1:11">
      <c r="A2734" s="6">
        <v>2018</v>
      </c>
      <c r="B2734" t="s">
        <v>47</v>
      </c>
      <c r="C2734" t="s">
        <v>48</v>
      </c>
      <c r="D2734" t="s">
        <v>52</v>
      </c>
      <c r="E2734" t="s">
        <v>53</v>
      </c>
      <c r="F2734" s="4">
        <v>11</v>
      </c>
      <c r="G2734" s="6">
        <v>11</v>
      </c>
      <c r="H2734" s="3">
        <v>0</v>
      </c>
      <c r="I2734" s="3">
        <v>0</v>
      </c>
      <c r="J2734" s="3">
        <v>0.96900000000000008</v>
      </c>
      <c r="K2734" s="4">
        <v>11.35</v>
      </c>
    </row>
    <row r="2735" spans="1:11">
      <c r="A2735" s="6">
        <v>2018</v>
      </c>
      <c r="B2735" t="s">
        <v>47</v>
      </c>
      <c r="C2735" t="s">
        <v>48</v>
      </c>
      <c r="D2735" t="s">
        <v>42</v>
      </c>
      <c r="E2735" t="s">
        <v>43</v>
      </c>
      <c r="F2735" s="4">
        <v>7</v>
      </c>
      <c r="G2735" s="6">
        <v>4</v>
      </c>
      <c r="H2735" s="3">
        <v>0</v>
      </c>
      <c r="I2735" s="3">
        <v>1E-4</v>
      </c>
      <c r="J2735" s="3">
        <v>0.96900000000000008</v>
      </c>
      <c r="K2735" s="4">
        <v>7.22</v>
      </c>
    </row>
    <row r="2736" spans="1:11">
      <c r="A2736" s="6">
        <v>2018</v>
      </c>
      <c r="B2736" t="s">
        <v>47</v>
      </c>
      <c r="C2736" t="s">
        <v>48</v>
      </c>
      <c r="D2736" t="s">
        <v>114</v>
      </c>
      <c r="E2736" t="s">
        <v>26</v>
      </c>
      <c r="F2736" s="4">
        <v>2</v>
      </c>
      <c r="G2736" s="6">
        <v>5</v>
      </c>
      <c r="H2736" s="3">
        <v>1E-4</v>
      </c>
      <c r="I2736" s="3">
        <v>1E-4</v>
      </c>
      <c r="J2736" s="3">
        <v>0.96900000000000008</v>
      </c>
      <c r="K2736" s="4">
        <v>2.06</v>
      </c>
    </row>
    <row r="2737" spans="1:11">
      <c r="A2737" s="6">
        <v>2018</v>
      </c>
      <c r="B2737" t="s">
        <v>54</v>
      </c>
      <c r="C2737" t="s">
        <v>55</v>
      </c>
      <c r="D2737" t="s">
        <v>23</v>
      </c>
      <c r="E2737" t="s">
        <v>24</v>
      </c>
      <c r="F2737" s="4">
        <v>173111</v>
      </c>
      <c r="G2737" s="5">
        <v>31077</v>
      </c>
      <c r="H2737" s="3">
        <v>1.5E-3</v>
      </c>
      <c r="I2737" s="3">
        <v>1.4000000000000002E-3</v>
      </c>
      <c r="J2737" s="3">
        <v>0.96900000000000008</v>
      </c>
      <c r="K2737" s="4">
        <v>178650.71</v>
      </c>
    </row>
    <row r="2738" spans="1:11">
      <c r="A2738" s="6">
        <v>2018</v>
      </c>
      <c r="B2738" t="s">
        <v>54</v>
      </c>
      <c r="C2738" t="s">
        <v>55</v>
      </c>
      <c r="D2738" t="s">
        <v>37</v>
      </c>
      <c r="E2738" t="s">
        <v>38</v>
      </c>
      <c r="F2738" s="4">
        <v>70937</v>
      </c>
      <c r="G2738" s="5">
        <v>72051</v>
      </c>
      <c r="H2738" s="3">
        <v>5.1000000000000004E-3</v>
      </c>
      <c r="I2738" s="3">
        <v>7.1999999999999998E-3</v>
      </c>
      <c r="J2738" s="3">
        <v>0.96900000000000008</v>
      </c>
      <c r="K2738" s="4">
        <v>73207.05</v>
      </c>
    </row>
    <row r="2739" spans="1:11">
      <c r="A2739" s="6">
        <v>2018</v>
      </c>
      <c r="B2739" t="s">
        <v>54</v>
      </c>
      <c r="C2739" t="s">
        <v>55</v>
      </c>
      <c r="D2739" t="s">
        <v>15</v>
      </c>
      <c r="F2739" s="4">
        <v>61129</v>
      </c>
      <c r="G2739" s="5">
        <v>87553</v>
      </c>
      <c r="J2739" s="3">
        <v>0.96900000000000008</v>
      </c>
      <c r="K2739" s="4">
        <v>63085.18</v>
      </c>
    </row>
    <row r="2740" spans="1:11">
      <c r="A2740" s="6">
        <v>2018</v>
      </c>
      <c r="B2740" t="s">
        <v>54</v>
      </c>
      <c r="C2740" t="s">
        <v>55</v>
      </c>
      <c r="D2740" t="s">
        <v>46</v>
      </c>
      <c r="E2740" t="s">
        <v>40</v>
      </c>
      <c r="F2740" s="4">
        <v>58054</v>
      </c>
      <c r="G2740" s="5">
        <v>111684</v>
      </c>
      <c r="H2740" s="3">
        <v>6.0999999999999995E-3</v>
      </c>
      <c r="I2740" s="3">
        <v>0.01</v>
      </c>
      <c r="J2740" s="3">
        <v>0.96900000000000008</v>
      </c>
      <c r="K2740" s="4">
        <v>59911.78</v>
      </c>
    </row>
    <row r="2741" spans="1:11">
      <c r="A2741" s="6">
        <v>2018</v>
      </c>
      <c r="B2741" t="s">
        <v>54</v>
      </c>
      <c r="C2741" t="s">
        <v>55</v>
      </c>
      <c r="D2741" t="s">
        <v>27</v>
      </c>
      <c r="E2741" t="s">
        <v>26</v>
      </c>
      <c r="F2741" s="4">
        <v>45635</v>
      </c>
      <c r="G2741" s="5">
        <v>27697</v>
      </c>
      <c r="H2741" s="3">
        <v>1.1999999999999999E-3</v>
      </c>
      <c r="I2741" s="3">
        <v>1.1000000000000001E-3</v>
      </c>
      <c r="J2741" s="3">
        <v>0.96900000000000008</v>
      </c>
      <c r="K2741" s="4">
        <v>47095.360000000001</v>
      </c>
    </row>
    <row r="2742" spans="1:11">
      <c r="A2742" s="6">
        <v>2018</v>
      </c>
      <c r="B2742" t="s">
        <v>54</v>
      </c>
      <c r="C2742" t="s">
        <v>55</v>
      </c>
      <c r="D2742" t="s">
        <v>30</v>
      </c>
      <c r="E2742" t="s">
        <v>19</v>
      </c>
      <c r="F2742" s="4">
        <v>41652</v>
      </c>
      <c r="G2742" s="5">
        <v>9324</v>
      </c>
      <c r="H2742" s="3">
        <v>1.9E-3</v>
      </c>
      <c r="I2742" s="3">
        <v>1.7000000000000001E-3</v>
      </c>
      <c r="J2742" s="3">
        <v>0.96900000000000008</v>
      </c>
      <c r="K2742" s="4">
        <v>42984.9</v>
      </c>
    </row>
    <row r="2743" spans="1:11">
      <c r="A2743" s="6">
        <v>2018</v>
      </c>
      <c r="B2743" t="s">
        <v>54</v>
      </c>
      <c r="C2743" t="s">
        <v>55</v>
      </c>
      <c r="D2743" t="s">
        <v>56</v>
      </c>
      <c r="E2743" t="s">
        <v>57</v>
      </c>
      <c r="F2743" s="4">
        <v>41013</v>
      </c>
      <c r="G2743" s="5">
        <v>170775</v>
      </c>
      <c r="H2743" s="3">
        <v>6.1999999999999998E-3</v>
      </c>
      <c r="I2743" s="3">
        <v>8.6999999999999994E-3</v>
      </c>
      <c r="J2743" s="3">
        <v>0.96900000000000008</v>
      </c>
      <c r="K2743" s="4">
        <v>42325.45</v>
      </c>
    </row>
    <row r="2744" spans="1:11">
      <c r="A2744" s="6">
        <v>2018</v>
      </c>
      <c r="B2744" t="s">
        <v>54</v>
      </c>
      <c r="C2744" t="s">
        <v>55</v>
      </c>
      <c r="D2744" t="s">
        <v>29</v>
      </c>
      <c r="E2744" t="s">
        <v>19</v>
      </c>
      <c r="F2744" s="4">
        <v>22649</v>
      </c>
      <c r="G2744" s="5">
        <v>42337</v>
      </c>
      <c r="H2744" s="3">
        <v>2.8000000000000004E-3</v>
      </c>
      <c r="I2744" s="3">
        <v>3.9000000000000003E-3</v>
      </c>
      <c r="J2744" s="3">
        <v>0.96900000000000008</v>
      </c>
      <c r="K2744" s="4">
        <v>23373.79</v>
      </c>
    </row>
    <row r="2745" spans="1:11">
      <c r="A2745" s="6">
        <v>2018</v>
      </c>
      <c r="B2745" t="s">
        <v>54</v>
      </c>
      <c r="C2745" t="s">
        <v>55</v>
      </c>
      <c r="D2745" t="s">
        <v>18</v>
      </c>
      <c r="E2745" t="s">
        <v>19</v>
      </c>
      <c r="F2745" s="4">
        <v>20916</v>
      </c>
      <c r="G2745" s="5">
        <v>5500</v>
      </c>
      <c r="H2745" s="3">
        <v>2.3E-3</v>
      </c>
      <c r="I2745" s="3">
        <v>2.0999999999999999E-3</v>
      </c>
      <c r="J2745" s="3">
        <v>0.96900000000000008</v>
      </c>
      <c r="K2745" s="4">
        <v>21585.33</v>
      </c>
    </row>
    <row r="2746" spans="1:11">
      <c r="A2746" s="6">
        <v>2018</v>
      </c>
      <c r="B2746" t="s">
        <v>54</v>
      </c>
      <c r="C2746" t="s">
        <v>55</v>
      </c>
      <c r="D2746" t="s">
        <v>28</v>
      </c>
      <c r="E2746" t="s">
        <v>24</v>
      </c>
      <c r="F2746" s="4">
        <v>17657</v>
      </c>
      <c r="G2746" s="5">
        <v>21067</v>
      </c>
      <c r="H2746" s="3">
        <v>1E-3</v>
      </c>
      <c r="I2746" s="3">
        <v>1.1999999999999999E-3</v>
      </c>
      <c r="J2746" s="3">
        <v>0.96900000000000008</v>
      </c>
      <c r="K2746" s="4">
        <v>18222.04</v>
      </c>
    </row>
    <row r="2747" spans="1:11">
      <c r="A2747" s="6">
        <v>2018</v>
      </c>
      <c r="B2747" t="s">
        <v>54</v>
      </c>
      <c r="C2747" t="s">
        <v>55</v>
      </c>
      <c r="D2747" t="s">
        <v>16</v>
      </c>
      <c r="E2747" t="s">
        <v>17</v>
      </c>
      <c r="F2747" s="4">
        <v>16424</v>
      </c>
      <c r="G2747" s="5">
        <v>1902</v>
      </c>
      <c r="H2747" s="3">
        <v>0</v>
      </c>
      <c r="I2747" s="3">
        <v>0</v>
      </c>
      <c r="J2747" s="3">
        <v>0.96900000000000008</v>
      </c>
      <c r="K2747" s="4">
        <v>16949.580000000002</v>
      </c>
    </row>
    <row r="2748" spans="1:11">
      <c r="A2748" s="6">
        <v>2018</v>
      </c>
      <c r="B2748" t="s">
        <v>54</v>
      </c>
      <c r="C2748" t="s">
        <v>55</v>
      </c>
      <c r="D2748" t="s">
        <v>44</v>
      </c>
      <c r="E2748" t="s">
        <v>26</v>
      </c>
      <c r="F2748" s="4">
        <v>16266</v>
      </c>
      <c r="G2748" s="5">
        <v>24166</v>
      </c>
      <c r="H2748" s="3">
        <v>6.5000000000000006E-3</v>
      </c>
      <c r="I2748" s="3">
        <v>6.8999999999999999E-3</v>
      </c>
      <c r="J2748" s="3">
        <v>0.96900000000000008</v>
      </c>
      <c r="K2748" s="4">
        <v>16786.53</v>
      </c>
    </row>
    <row r="2749" spans="1:11">
      <c r="A2749" s="6">
        <v>2018</v>
      </c>
      <c r="B2749" t="s">
        <v>54</v>
      </c>
      <c r="C2749" t="s">
        <v>55</v>
      </c>
      <c r="D2749" t="s">
        <v>58</v>
      </c>
      <c r="E2749" t="s">
        <v>59</v>
      </c>
      <c r="F2749" s="4">
        <v>16079</v>
      </c>
      <c r="G2749" s="5">
        <v>4842</v>
      </c>
      <c r="H2749" s="3">
        <v>3.0999999999999999E-3</v>
      </c>
      <c r="I2749" s="3">
        <v>2.8000000000000004E-3</v>
      </c>
      <c r="J2749" s="3">
        <v>0.96900000000000008</v>
      </c>
      <c r="K2749" s="4">
        <v>16593.54</v>
      </c>
    </row>
    <row r="2750" spans="1:11">
      <c r="A2750" s="6">
        <v>2018</v>
      </c>
      <c r="B2750" t="s">
        <v>54</v>
      </c>
      <c r="C2750" t="s">
        <v>55</v>
      </c>
      <c r="D2750" t="s">
        <v>20</v>
      </c>
      <c r="E2750" t="s">
        <v>21</v>
      </c>
      <c r="F2750" s="4">
        <v>7200</v>
      </c>
      <c r="G2750" s="6">
        <v>746</v>
      </c>
      <c r="H2750" s="3">
        <v>8.9999999999999998E-4</v>
      </c>
      <c r="I2750" s="3">
        <v>8.9999999999999998E-4</v>
      </c>
      <c r="J2750" s="3">
        <v>0.96900000000000008</v>
      </c>
      <c r="K2750" s="4">
        <v>7430.41</v>
      </c>
    </row>
    <row r="2751" spans="1:11">
      <c r="A2751" s="6">
        <v>2018</v>
      </c>
      <c r="B2751" t="s">
        <v>54</v>
      </c>
      <c r="C2751" t="s">
        <v>55</v>
      </c>
      <c r="D2751" t="s">
        <v>39</v>
      </c>
      <c r="E2751" t="s">
        <v>40</v>
      </c>
      <c r="F2751" s="4">
        <v>5626</v>
      </c>
      <c r="G2751" s="5">
        <v>21302</v>
      </c>
      <c r="H2751" s="3">
        <v>1.3500000000000002E-2</v>
      </c>
      <c r="I2751" s="3">
        <v>1.95E-2</v>
      </c>
      <c r="J2751" s="3">
        <v>0.96900000000000008</v>
      </c>
      <c r="K2751" s="4">
        <v>5806.04</v>
      </c>
    </row>
    <row r="2752" spans="1:11">
      <c r="A2752" s="6">
        <v>2018</v>
      </c>
      <c r="B2752" t="s">
        <v>54</v>
      </c>
      <c r="C2752" t="s">
        <v>55</v>
      </c>
      <c r="D2752" t="s">
        <v>66</v>
      </c>
      <c r="E2752" t="s">
        <v>59</v>
      </c>
      <c r="F2752" s="4">
        <v>3147</v>
      </c>
      <c r="G2752" s="5">
        <v>1068</v>
      </c>
      <c r="H2752" s="3">
        <v>7.000000000000001E-4</v>
      </c>
      <c r="I2752" s="3">
        <v>5.9999999999999995E-4</v>
      </c>
      <c r="J2752" s="3">
        <v>0.96900000000000008</v>
      </c>
      <c r="K2752" s="4">
        <v>3247.71</v>
      </c>
    </row>
    <row r="2753" spans="1:11">
      <c r="A2753" s="6">
        <v>2018</v>
      </c>
      <c r="B2753" t="s">
        <v>54</v>
      </c>
      <c r="C2753" t="s">
        <v>55</v>
      </c>
      <c r="D2753" t="s">
        <v>32</v>
      </c>
      <c r="E2753" t="s">
        <v>21</v>
      </c>
      <c r="F2753" s="4">
        <v>2183</v>
      </c>
      <c r="G2753" s="5">
        <v>3375</v>
      </c>
      <c r="H2753" s="3">
        <v>1.46E-2</v>
      </c>
      <c r="I2753" s="3">
        <v>1.3600000000000001E-2</v>
      </c>
      <c r="J2753" s="3">
        <v>0.96900000000000008</v>
      </c>
      <c r="K2753" s="4">
        <v>2252.86</v>
      </c>
    </row>
    <row r="2754" spans="1:11">
      <c r="A2754" s="6">
        <v>2018</v>
      </c>
      <c r="B2754" t="s">
        <v>54</v>
      </c>
      <c r="C2754" t="s">
        <v>55</v>
      </c>
      <c r="D2754" t="s">
        <v>41</v>
      </c>
      <c r="E2754" t="s">
        <v>26</v>
      </c>
      <c r="F2754" s="4">
        <v>1718</v>
      </c>
      <c r="G2754" s="5">
        <v>6523</v>
      </c>
      <c r="H2754" s="3">
        <v>4.0000000000000002E-4</v>
      </c>
      <c r="I2754" s="3">
        <v>2.9999999999999997E-4</v>
      </c>
      <c r="J2754" s="3">
        <v>0.96900000000000008</v>
      </c>
      <c r="K2754" s="4">
        <v>1772.98</v>
      </c>
    </row>
    <row r="2755" spans="1:11">
      <c r="A2755" s="6">
        <v>2018</v>
      </c>
      <c r="B2755" t="s">
        <v>54</v>
      </c>
      <c r="C2755" t="s">
        <v>55</v>
      </c>
      <c r="D2755" t="s">
        <v>52</v>
      </c>
      <c r="E2755" t="s">
        <v>53</v>
      </c>
      <c r="F2755" s="4">
        <v>1460</v>
      </c>
      <c r="G2755" s="5">
        <v>1546</v>
      </c>
      <c r="H2755" s="3">
        <v>2E-3</v>
      </c>
      <c r="I2755" s="3">
        <v>2.0999999999999999E-3</v>
      </c>
      <c r="J2755" s="3">
        <v>0.96900000000000008</v>
      </c>
      <c r="K2755" s="4">
        <v>1506.72</v>
      </c>
    </row>
    <row r="2756" spans="1:11">
      <c r="A2756" s="6">
        <v>2018</v>
      </c>
      <c r="B2756" t="s">
        <v>54</v>
      </c>
      <c r="C2756" t="s">
        <v>55</v>
      </c>
      <c r="D2756" t="s">
        <v>65</v>
      </c>
      <c r="E2756" t="s">
        <v>59</v>
      </c>
      <c r="F2756" s="4">
        <v>1341</v>
      </c>
      <c r="G2756" s="5">
        <v>1507</v>
      </c>
      <c r="H2756" s="3">
        <v>1E-4</v>
      </c>
      <c r="I2756" s="3">
        <v>1E-4</v>
      </c>
      <c r="J2756" s="3">
        <v>0.96900000000000008</v>
      </c>
      <c r="K2756" s="4">
        <v>1383.91</v>
      </c>
    </row>
    <row r="2757" spans="1:11">
      <c r="A2757" s="6">
        <v>2018</v>
      </c>
      <c r="B2757" t="s">
        <v>54</v>
      </c>
      <c r="C2757" t="s">
        <v>55</v>
      </c>
      <c r="D2757" t="s">
        <v>61</v>
      </c>
      <c r="E2757" t="s">
        <v>24</v>
      </c>
      <c r="F2757" s="4">
        <v>1070</v>
      </c>
      <c r="G2757" s="6">
        <v>258</v>
      </c>
      <c r="H2757" s="3">
        <v>4.0000000000000002E-4</v>
      </c>
      <c r="I2757" s="3">
        <v>4.0000000000000002E-4</v>
      </c>
      <c r="J2757" s="3">
        <v>0.96900000000000008</v>
      </c>
      <c r="K2757" s="4">
        <v>1104.24</v>
      </c>
    </row>
    <row r="2758" spans="1:11">
      <c r="A2758" s="6">
        <v>2018</v>
      </c>
      <c r="B2758" t="s">
        <v>54</v>
      </c>
      <c r="C2758" t="s">
        <v>55</v>
      </c>
      <c r="D2758" t="s">
        <v>77</v>
      </c>
      <c r="E2758" t="s">
        <v>59</v>
      </c>
      <c r="F2758" s="4">
        <v>1020</v>
      </c>
      <c r="G2758" s="6">
        <v>439</v>
      </c>
      <c r="H2758" s="3">
        <v>1.6000000000000001E-3</v>
      </c>
      <c r="I2758" s="3">
        <v>8.9999999999999998E-4</v>
      </c>
      <c r="J2758" s="3">
        <v>0.96900000000000008</v>
      </c>
      <c r="K2758" s="4">
        <v>1052.6400000000001</v>
      </c>
    </row>
    <row r="2759" spans="1:11">
      <c r="A2759" s="6">
        <v>2018</v>
      </c>
      <c r="B2759" t="s">
        <v>54</v>
      </c>
      <c r="C2759" t="s">
        <v>55</v>
      </c>
      <c r="D2759" t="s">
        <v>60</v>
      </c>
      <c r="E2759" t="s">
        <v>43</v>
      </c>
      <c r="F2759" s="4">
        <v>1003</v>
      </c>
      <c r="G2759" s="6">
        <v>289</v>
      </c>
      <c r="H2759" s="3">
        <v>2.0000000000000001E-4</v>
      </c>
      <c r="I2759" s="3">
        <v>2.0000000000000001E-4</v>
      </c>
      <c r="J2759" s="3">
        <v>0.96900000000000008</v>
      </c>
      <c r="K2759" s="4">
        <v>1035.0999999999999</v>
      </c>
    </row>
    <row r="2760" spans="1:11">
      <c r="A2760" s="6">
        <v>2018</v>
      </c>
      <c r="B2760" t="s">
        <v>54</v>
      </c>
      <c r="C2760" t="s">
        <v>55</v>
      </c>
      <c r="D2760" t="s">
        <v>67</v>
      </c>
      <c r="E2760" t="s">
        <v>68</v>
      </c>
      <c r="F2760" s="4">
        <v>944</v>
      </c>
      <c r="G2760" s="5">
        <v>5263</v>
      </c>
      <c r="H2760" s="3">
        <v>4.0000000000000002E-4</v>
      </c>
      <c r="I2760" s="3">
        <v>4.0000000000000002E-4</v>
      </c>
      <c r="J2760" s="3">
        <v>0.96900000000000008</v>
      </c>
      <c r="K2760" s="4">
        <v>974.21</v>
      </c>
    </row>
    <row r="2761" spans="1:11">
      <c r="A2761" s="6">
        <v>2018</v>
      </c>
      <c r="B2761" t="s">
        <v>54</v>
      </c>
      <c r="C2761" t="s">
        <v>55</v>
      </c>
      <c r="D2761" t="s">
        <v>31</v>
      </c>
      <c r="E2761" t="s">
        <v>24</v>
      </c>
      <c r="F2761" s="4">
        <v>633</v>
      </c>
      <c r="G2761" s="6">
        <v>172</v>
      </c>
      <c r="H2761" s="3">
        <v>2.5000000000000001E-3</v>
      </c>
      <c r="I2761" s="3">
        <v>3.0000000000000001E-3</v>
      </c>
      <c r="J2761" s="3">
        <v>0.96900000000000008</v>
      </c>
      <c r="K2761" s="4">
        <v>653.26</v>
      </c>
    </row>
    <row r="2762" spans="1:11">
      <c r="A2762" s="6">
        <v>2018</v>
      </c>
      <c r="B2762" t="s">
        <v>54</v>
      </c>
      <c r="C2762" t="s">
        <v>55</v>
      </c>
      <c r="D2762" t="s">
        <v>71</v>
      </c>
      <c r="E2762" t="s">
        <v>72</v>
      </c>
      <c r="F2762" s="4">
        <v>585</v>
      </c>
      <c r="G2762" s="5">
        <v>3295</v>
      </c>
      <c r="H2762" s="3">
        <v>0</v>
      </c>
      <c r="I2762" s="3">
        <v>0</v>
      </c>
      <c r="J2762" s="3">
        <v>0.96900000000000008</v>
      </c>
      <c r="K2762" s="4">
        <v>603.72</v>
      </c>
    </row>
    <row r="2763" spans="1:11">
      <c r="A2763" s="6">
        <v>2018</v>
      </c>
      <c r="B2763" t="s">
        <v>54</v>
      </c>
      <c r="C2763" t="s">
        <v>55</v>
      </c>
      <c r="D2763" t="s">
        <v>25</v>
      </c>
      <c r="E2763" t="s">
        <v>26</v>
      </c>
      <c r="F2763" s="4">
        <v>477</v>
      </c>
      <c r="G2763" s="5">
        <v>1135</v>
      </c>
      <c r="H2763" s="3">
        <v>0</v>
      </c>
      <c r="I2763" s="3">
        <v>0</v>
      </c>
      <c r="J2763" s="3">
        <v>0.96900000000000008</v>
      </c>
      <c r="K2763" s="4">
        <v>492.26</v>
      </c>
    </row>
    <row r="2764" spans="1:11">
      <c r="A2764" s="6">
        <v>2018</v>
      </c>
      <c r="B2764" t="s">
        <v>54</v>
      </c>
      <c r="C2764" t="s">
        <v>55</v>
      </c>
      <c r="D2764" t="s">
        <v>64</v>
      </c>
      <c r="E2764" t="s">
        <v>50</v>
      </c>
      <c r="F2764" s="4">
        <v>193</v>
      </c>
      <c r="G2764" s="6">
        <v>272</v>
      </c>
      <c r="H2764" s="3">
        <v>2.9999999999999997E-4</v>
      </c>
      <c r="I2764" s="3">
        <v>2.9999999999999997E-4</v>
      </c>
      <c r="J2764" s="3">
        <v>0.96900000000000008</v>
      </c>
      <c r="K2764" s="4">
        <v>199.18</v>
      </c>
    </row>
    <row r="2765" spans="1:11">
      <c r="A2765" s="6">
        <v>2018</v>
      </c>
      <c r="B2765" t="s">
        <v>54</v>
      </c>
      <c r="C2765" t="s">
        <v>55</v>
      </c>
      <c r="D2765" t="s">
        <v>63</v>
      </c>
      <c r="E2765" t="s">
        <v>21</v>
      </c>
      <c r="F2765" s="4">
        <v>125</v>
      </c>
      <c r="G2765" s="6">
        <v>67</v>
      </c>
      <c r="H2765" s="3">
        <v>1.7000000000000001E-3</v>
      </c>
      <c r="I2765" s="3">
        <v>2E-3</v>
      </c>
      <c r="J2765" s="3">
        <v>0.96900000000000008</v>
      </c>
      <c r="K2765" s="4">
        <v>129</v>
      </c>
    </row>
    <row r="2766" spans="1:11">
      <c r="A2766" s="6">
        <v>2018</v>
      </c>
      <c r="B2766" t="s">
        <v>54</v>
      </c>
      <c r="C2766" t="s">
        <v>55</v>
      </c>
      <c r="D2766" t="s">
        <v>51</v>
      </c>
      <c r="E2766" t="s">
        <v>21</v>
      </c>
      <c r="F2766" s="4">
        <v>72</v>
      </c>
      <c r="G2766" s="6">
        <v>52</v>
      </c>
      <c r="H2766" s="3">
        <v>5.9999999999999995E-4</v>
      </c>
      <c r="I2766" s="3">
        <v>4.0000000000000002E-4</v>
      </c>
      <c r="J2766" s="3">
        <v>0.96900000000000008</v>
      </c>
      <c r="K2766" s="4">
        <v>74.3</v>
      </c>
    </row>
    <row r="2767" spans="1:11">
      <c r="A2767" s="6">
        <v>2018</v>
      </c>
      <c r="B2767" t="s">
        <v>54</v>
      </c>
      <c r="C2767" t="s">
        <v>55</v>
      </c>
      <c r="D2767" t="s">
        <v>22</v>
      </c>
      <c r="E2767" t="s">
        <v>21</v>
      </c>
      <c r="F2767" s="4">
        <v>49</v>
      </c>
      <c r="G2767" s="6">
        <v>39</v>
      </c>
      <c r="H2767" s="3">
        <v>0</v>
      </c>
      <c r="I2767" s="3">
        <v>1E-4</v>
      </c>
      <c r="J2767" s="3">
        <v>0.96900000000000008</v>
      </c>
      <c r="K2767" s="4">
        <v>50.57</v>
      </c>
    </row>
    <row r="2768" spans="1:11">
      <c r="A2768" s="6">
        <v>2018</v>
      </c>
      <c r="B2768" t="s">
        <v>54</v>
      </c>
      <c r="C2768" t="s">
        <v>55</v>
      </c>
      <c r="D2768" t="s">
        <v>70</v>
      </c>
      <c r="E2768" t="s">
        <v>21</v>
      </c>
      <c r="F2768" s="4">
        <v>45</v>
      </c>
      <c r="G2768" s="6">
        <v>17</v>
      </c>
      <c r="H2768" s="3">
        <v>1.1000000000000001E-3</v>
      </c>
      <c r="I2768" s="3">
        <v>8.0000000000000004E-4</v>
      </c>
      <c r="J2768" s="3">
        <v>0.96900000000000008</v>
      </c>
      <c r="K2768" s="4">
        <v>46.44</v>
      </c>
    </row>
    <row r="2769" spans="1:11">
      <c r="A2769" s="6">
        <v>2018</v>
      </c>
      <c r="B2769" t="s">
        <v>54</v>
      </c>
      <c r="C2769" t="s">
        <v>55</v>
      </c>
      <c r="D2769" t="s">
        <v>33</v>
      </c>
      <c r="E2769" t="s">
        <v>21</v>
      </c>
      <c r="F2769" s="4">
        <v>38</v>
      </c>
      <c r="G2769" s="6">
        <v>44</v>
      </c>
      <c r="H2769" s="3">
        <v>5.9999999999999995E-4</v>
      </c>
      <c r="I2769" s="3">
        <v>5.0000000000000001E-4</v>
      </c>
      <c r="J2769" s="3">
        <v>0.96900000000000008</v>
      </c>
      <c r="K2769" s="4">
        <v>39.22</v>
      </c>
    </row>
    <row r="2770" spans="1:11">
      <c r="A2770" s="6">
        <v>2018</v>
      </c>
      <c r="B2770" t="s">
        <v>54</v>
      </c>
      <c r="C2770" t="s">
        <v>55</v>
      </c>
      <c r="D2770" t="s">
        <v>111</v>
      </c>
      <c r="E2770" t="s">
        <v>24</v>
      </c>
      <c r="F2770" s="4">
        <v>28</v>
      </c>
      <c r="G2770" s="6">
        <v>23</v>
      </c>
      <c r="H2770" s="3">
        <v>0</v>
      </c>
      <c r="I2770" s="3">
        <v>0</v>
      </c>
      <c r="J2770" s="3">
        <v>0.96900000000000008</v>
      </c>
      <c r="K2770" s="4">
        <v>28.9</v>
      </c>
    </row>
    <row r="2771" spans="1:11">
      <c r="A2771" s="6">
        <v>2018</v>
      </c>
      <c r="B2771" t="s">
        <v>54</v>
      </c>
      <c r="C2771" t="s">
        <v>55</v>
      </c>
      <c r="D2771" t="s">
        <v>76</v>
      </c>
      <c r="E2771" t="s">
        <v>21</v>
      </c>
      <c r="F2771" s="4">
        <v>16</v>
      </c>
      <c r="G2771" s="6">
        <v>14</v>
      </c>
      <c r="H2771" s="3">
        <v>1.1000000000000001E-3</v>
      </c>
      <c r="I2771" s="3">
        <v>2.5000000000000001E-3</v>
      </c>
      <c r="J2771" s="3">
        <v>0.96900000000000008</v>
      </c>
      <c r="K2771" s="4">
        <v>16.510000000000002</v>
      </c>
    </row>
    <row r="2772" spans="1:11">
      <c r="A2772" s="6">
        <v>2018</v>
      </c>
      <c r="B2772" t="s">
        <v>54</v>
      </c>
      <c r="C2772" t="s">
        <v>55</v>
      </c>
      <c r="D2772" t="s">
        <v>169</v>
      </c>
      <c r="E2772" t="s">
        <v>36</v>
      </c>
      <c r="F2772" s="4">
        <v>12</v>
      </c>
      <c r="G2772" s="6">
        <v>4</v>
      </c>
      <c r="H2772" s="3">
        <v>2.9999999999999997E-4</v>
      </c>
      <c r="I2772" s="3">
        <v>2.9999999999999997E-4</v>
      </c>
      <c r="J2772" s="3">
        <v>0.96900000000000008</v>
      </c>
      <c r="K2772" s="4">
        <v>12.38</v>
      </c>
    </row>
    <row r="2773" spans="1:11">
      <c r="A2773" s="6">
        <v>2018</v>
      </c>
      <c r="B2773" t="s">
        <v>54</v>
      </c>
      <c r="C2773" t="s">
        <v>55</v>
      </c>
      <c r="D2773" t="s">
        <v>114</v>
      </c>
      <c r="E2773" t="s">
        <v>26</v>
      </c>
      <c r="F2773" s="4">
        <v>11</v>
      </c>
      <c r="G2773" s="6">
        <v>12</v>
      </c>
      <c r="H2773" s="3">
        <v>4.0000000000000002E-4</v>
      </c>
      <c r="I2773" s="3">
        <v>2.9999999999999997E-4</v>
      </c>
      <c r="J2773" s="3">
        <v>0.96900000000000008</v>
      </c>
      <c r="K2773" s="4">
        <v>11.35</v>
      </c>
    </row>
    <row r="2774" spans="1:11">
      <c r="A2774" s="6">
        <v>2018</v>
      </c>
      <c r="B2774" t="s">
        <v>54</v>
      </c>
      <c r="C2774" t="s">
        <v>55</v>
      </c>
      <c r="D2774" t="s">
        <v>79</v>
      </c>
      <c r="E2774" t="s">
        <v>21</v>
      </c>
      <c r="F2774" s="4">
        <v>10</v>
      </c>
      <c r="G2774" s="6">
        <v>12</v>
      </c>
      <c r="H2774" s="3">
        <v>2.9999999999999997E-4</v>
      </c>
      <c r="I2774" s="3">
        <v>2.9999999999999997E-4</v>
      </c>
      <c r="J2774" s="3">
        <v>0.96900000000000008</v>
      </c>
      <c r="K2774" s="4">
        <v>10.32</v>
      </c>
    </row>
    <row r="2775" spans="1:11">
      <c r="A2775" s="6">
        <v>2018</v>
      </c>
      <c r="B2775" t="s">
        <v>54</v>
      </c>
      <c r="C2775" t="s">
        <v>55</v>
      </c>
      <c r="D2775" t="s">
        <v>85</v>
      </c>
      <c r="E2775" t="s">
        <v>21</v>
      </c>
      <c r="F2775" s="4">
        <v>8</v>
      </c>
      <c r="G2775" s="6">
        <v>9</v>
      </c>
      <c r="H2775" s="3">
        <v>0</v>
      </c>
      <c r="I2775" s="3">
        <v>7.000000000000001E-4</v>
      </c>
      <c r="J2775" s="3">
        <v>0.96900000000000008</v>
      </c>
      <c r="K2775" s="4">
        <v>8.26</v>
      </c>
    </row>
    <row r="2776" spans="1:11">
      <c r="A2776" s="6">
        <v>2018</v>
      </c>
      <c r="B2776" t="s">
        <v>54</v>
      </c>
      <c r="C2776" t="s">
        <v>55</v>
      </c>
      <c r="D2776" t="s">
        <v>80</v>
      </c>
      <c r="E2776" t="s">
        <v>21</v>
      </c>
      <c r="F2776" s="4">
        <v>8</v>
      </c>
      <c r="G2776" s="6">
        <v>5</v>
      </c>
      <c r="H2776" s="3">
        <v>0</v>
      </c>
      <c r="I2776" s="3">
        <v>0</v>
      </c>
      <c r="J2776" s="3">
        <v>0.96900000000000008</v>
      </c>
      <c r="K2776" s="4">
        <v>8.26</v>
      </c>
    </row>
    <row r="2777" spans="1:11">
      <c r="A2777" s="6">
        <v>2018</v>
      </c>
      <c r="B2777" t="s">
        <v>54</v>
      </c>
      <c r="C2777" t="s">
        <v>55</v>
      </c>
      <c r="D2777" t="s">
        <v>45</v>
      </c>
      <c r="E2777" t="s">
        <v>21</v>
      </c>
      <c r="F2777" s="4">
        <v>7</v>
      </c>
      <c r="G2777" s="6">
        <v>12</v>
      </c>
      <c r="H2777" s="3">
        <v>1E-4</v>
      </c>
      <c r="I2777" s="3">
        <v>1E-4</v>
      </c>
      <c r="J2777" s="3">
        <v>0.96900000000000008</v>
      </c>
      <c r="K2777" s="4">
        <v>7.22</v>
      </c>
    </row>
    <row r="2778" spans="1:11">
      <c r="A2778" s="6">
        <v>2018</v>
      </c>
      <c r="B2778" t="s">
        <v>54</v>
      </c>
      <c r="C2778" t="s">
        <v>55</v>
      </c>
      <c r="D2778" t="s">
        <v>78</v>
      </c>
      <c r="E2778" t="s">
        <v>24</v>
      </c>
      <c r="F2778" s="4">
        <v>7</v>
      </c>
      <c r="G2778" s="6">
        <v>15</v>
      </c>
      <c r="H2778" s="3">
        <v>5.1000000000000004E-3</v>
      </c>
      <c r="I2778" s="3">
        <v>5.1000000000000004E-3</v>
      </c>
      <c r="J2778" s="3">
        <v>0.96900000000000008</v>
      </c>
      <c r="K2778" s="4">
        <v>7.22</v>
      </c>
    </row>
    <row r="2779" spans="1:11">
      <c r="A2779" s="6">
        <v>2018</v>
      </c>
      <c r="B2779" t="s">
        <v>54</v>
      </c>
      <c r="C2779" t="s">
        <v>55</v>
      </c>
      <c r="D2779" t="s">
        <v>35</v>
      </c>
      <c r="E2779" t="s">
        <v>36</v>
      </c>
      <c r="F2779" s="4">
        <v>7</v>
      </c>
      <c r="G2779" s="6">
        <v>5</v>
      </c>
      <c r="H2779" s="3">
        <v>2.0000000000000001E-4</v>
      </c>
      <c r="I2779" s="3">
        <v>4.0000000000000002E-4</v>
      </c>
      <c r="J2779" s="3">
        <v>0.96900000000000008</v>
      </c>
      <c r="K2779" s="4">
        <v>7.22</v>
      </c>
    </row>
    <row r="2780" spans="1:11">
      <c r="A2780" s="6">
        <v>2018</v>
      </c>
      <c r="B2780" t="s">
        <v>54</v>
      </c>
      <c r="C2780" t="s">
        <v>55</v>
      </c>
      <c r="D2780" t="s">
        <v>34</v>
      </c>
      <c r="E2780" t="s">
        <v>21</v>
      </c>
      <c r="F2780" s="4">
        <v>5</v>
      </c>
      <c r="G2780" s="6">
        <v>5</v>
      </c>
      <c r="H2780" s="3">
        <v>2.0000000000000001E-4</v>
      </c>
      <c r="I2780" s="3">
        <v>2.0000000000000001E-4</v>
      </c>
      <c r="J2780" s="3">
        <v>0.96900000000000008</v>
      </c>
      <c r="K2780" s="4">
        <v>5.16</v>
      </c>
    </row>
    <row r="2781" spans="1:11">
      <c r="A2781" s="6">
        <v>2018</v>
      </c>
      <c r="B2781" t="s">
        <v>54</v>
      </c>
      <c r="C2781" t="s">
        <v>55</v>
      </c>
      <c r="D2781" t="s">
        <v>74</v>
      </c>
      <c r="E2781" t="s">
        <v>24</v>
      </c>
      <c r="F2781" s="4">
        <v>5</v>
      </c>
      <c r="G2781" s="6">
        <v>91</v>
      </c>
      <c r="H2781" s="3">
        <v>0</v>
      </c>
      <c r="I2781" s="3">
        <v>0</v>
      </c>
      <c r="J2781" s="3">
        <v>0.96900000000000008</v>
      </c>
      <c r="K2781" s="4">
        <v>5.16</v>
      </c>
    </row>
    <row r="2782" spans="1:11">
      <c r="A2782" s="6">
        <v>2018</v>
      </c>
      <c r="B2782" t="s">
        <v>54</v>
      </c>
      <c r="C2782" t="s">
        <v>55</v>
      </c>
      <c r="D2782" t="s">
        <v>83</v>
      </c>
      <c r="E2782" t="s">
        <v>21</v>
      </c>
      <c r="F2782" s="4">
        <v>4</v>
      </c>
      <c r="G2782" s="6">
        <v>23</v>
      </c>
      <c r="H2782" s="3">
        <v>7.000000000000001E-4</v>
      </c>
      <c r="I2782" s="3">
        <v>7.000000000000001E-4</v>
      </c>
      <c r="J2782" s="3">
        <v>0.96900000000000008</v>
      </c>
      <c r="K2782" s="4">
        <v>4.13</v>
      </c>
    </row>
    <row r="2783" spans="1:11">
      <c r="A2783" s="6">
        <v>2018</v>
      </c>
      <c r="B2783" t="s">
        <v>54</v>
      </c>
      <c r="C2783" t="s">
        <v>55</v>
      </c>
      <c r="D2783" t="s">
        <v>82</v>
      </c>
      <c r="E2783" t="s">
        <v>59</v>
      </c>
      <c r="F2783" s="4">
        <v>3</v>
      </c>
      <c r="G2783" s="6">
        <v>2</v>
      </c>
      <c r="H2783" s="3">
        <v>0</v>
      </c>
      <c r="I2783" s="3">
        <v>0</v>
      </c>
      <c r="J2783" s="3">
        <v>0.96900000000000008</v>
      </c>
      <c r="K2783" s="4">
        <v>3.1</v>
      </c>
    </row>
    <row r="2784" spans="1:11">
      <c r="A2784" s="6">
        <v>2018</v>
      </c>
      <c r="B2784" t="s">
        <v>54</v>
      </c>
      <c r="C2784" t="s">
        <v>55</v>
      </c>
      <c r="D2784" t="s">
        <v>63</v>
      </c>
      <c r="E2784" t="s">
        <v>21</v>
      </c>
      <c r="F2784" s="4">
        <v>2</v>
      </c>
      <c r="G2784" s="6">
        <v>1</v>
      </c>
      <c r="H2784" s="3">
        <v>1E-4</v>
      </c>
      <c r="I2784" s="3">
        <v>1E-4</v>
      </c>
      <c r="J2784" s="3">
        <v>0.96900000000000008</v>
      </c>
      <c r="K2784" s="4">
        <v>2.06</v>
      </c>
    </row>
    <row r="2785" spans="1:11">
      <c r="A2785" s="6">
        <v>2018</v>
      </c>
      <c r="B2785" t="s">
        <v>54</v>
      </c>
      <c r="C2785" t="s">
        <v>55</v>
      </c>
      <c r="D2785" t="s">
        <v>75</v>
      </c>
      <c r="E2785" t="s">
        <v>59</v>
      </c>
      <c r="F2785" s="4">
        <v>2</v>
      </c>
      <c r="G2785" s="6">
        <v>1</v>
      </c>
      <c r="H2785" s="3">
        <v>0</v>
      </c>
      <c r="I2785" s="3">
        <v>0</v>
      </c>
      <c r="J2785" s="3">
        <v>0.96900000000000008</v>
      </c>
      <c r="K2785" s="4">
        <v>2.06</v>
      </c>
    </row>
    <row r="2786" spans="1:11">
      <c r="A2786" s="6">
        <v>2018</v>
      </c>
      <c r="B2786" t="s">
        <v>54</v>
      </c>
      <c r="C2786" t="s">
        <v>55</v>
      </c>
      <c r="D2786" t="s">
        <v>42</v>
      </c>
      <c r="E2786" t="s">
        <v>43</v>
      </c>
      <c r="F2786" s="4">
        <v>2</v>
      </c>
      <c r="G2786" s="6">
        <v>1</v>
      </c>
      <c r="H2786" s="3">
        <v>0</v>
      </c>
      <c r="I2786" s="3">
        <v>0</v>
      </c>
      <c r="J2786" s="3">
        <v>0.96900000000000008</v>
      </c>
      <c r="K2786" s="4">
        <v>2.06</v>
      </c>
    </row>
    <row r="2787" spans="1:11">
      <c r="A2787" s="6">
        <v>2018</v>
      </c>
      <c r="B2787" t="s">
        <v>54</v>
      </c>
      <c r="C2787" t="s">
        <v>55</v>
      </c>
      <c r="D2787" t="s">
        <v>158</v>
      </c>
      <c r="E2787" t="s">
        <v>36</v>
      </c>
      <c r="F2787" s="4">
        <v>2</v>
      </c>
      <c r="G2787" s="6">
        <v>1</v>
      </c>
      <c r="H2787" s="3">
        <v>0</v>
      </c>
      <c r="I2787" s="3">
        <v>0</v>
      </c>
      <c r="J2787" s="3">
        <v>0.96900000000000008</v>
      </c>
      <c r="K2787" s="4">
        <v>2.06</v>
      </c>
    </row>
    <row r="2788" spans="1:11">
      <c r="A2788" s="6">
        <v>2018</v>
      </c>
      <c r="B2788" t="s">
        <v>54</v>
      </c>
      <c r="C2788" t="s">
        <v>55</v>
      </c>
      <c r="D2788" t="s">
        <v>101</v>
      </c>
      <c r="E2788" t="s">
        <v>59</v>
      </c>
      <c r="F2788" s="4">
        <v>1</v>
      </c>
      <c r="G2788" s="6">
        <v>1</v>
      </c>
      <c r="H2788" s="3">
        <v>0</v>
      </c>
      <c r="I2788" s="3">
        <v>0</v>
      </c>
      <c r="J2788" s="3">
        <v>0.96900000000000008</v>
      </c>
      <c r="K2788" s="4">
        <v>1.03</v>
      </c>
    </row>
    <row r="2789" spans="1:11">
      <c r="A2789" s="6">
        <v>2018</v>
      </c>
      <c r="B2789" t="s">
        <v>86</v>
      </c>
      <c r="C2789" t="s">
        <v>87</v>
      </c>
      <c r="D2789" t="s">
        <v>15</v>
      </c>
      <c r="F2789" s="4">
        <v>264190</v>
      </c>
      <c r="G2789" s="5">
        <v>351526</v>
      </c>
      <c r="J2789" s="3">
        <v>0.96900000000000008</v>
      </c>
      <c r="K2789" s="4">
        <v>272644.32</v>
      </c>
    </row>
    <row r="2790" spans="1:11">
      <c r="A2790" s="6">
        <v>2018</v>
      </c>
      <c r="B2790" t="s">
        <v>86</v>
      </c>
      <c r="C2790" t="s">
        <v>87</v>
      </c>
      <c r="D2790" t="s">
        <v>37</v>
      </c>
      <c r="E2790" t="s">
        <v>38</v>
      </c>
      <c r="F2790" s="4">
        <v>245026</v>
      </c>
      <c r="G2790" s="5">
        <v>226644</v>
      </c>
      <c r="H2790" s="3">
        <v>1.77E-2</v>
      </c>
      <c r="I2790" s="3">
        <v>2.2599999999999999E-2</v>
      </c>
      <c r="J2790" s="3">
        <v>0.96900000000000008</v>
      </c>
      <c r="K2790" s="4">
        <v>252867.06</v>
      </c>
    </row>
    <row r="2791" spans="1:11">
      <c r="A2791" s="6">
        <v>2018</v>
      </c>
      <c r="B2791" t="s">
        <v>86</v>
      </c>
      <c r="C2791" t="s">
        <v>87</v>
      </c>
      <c r="D2791" t="s">
        <v>46</v>
      </c>
      <c r="E2791" t="s">
        <v>40</v>
      </c>
      <c r="F2791" s="4">
        <v>188771</v>
      </c>
      <c r="G2791" s="5">
        <v>337001</v>
      </c>
      <c r="H2791" s="3">
        <v>1.9799999999999998E-2</v>
      </c>
      <c r="I2791" s="3">
        <v>0.03</v>
      </c>
      <c r="J2791" s="3">
        <v>0.96900000000000008</v>
      </c>
      <c r="K2791" s="4">
        <v>194811.85</v>
      </c>
    </row>
    <row r="2792" spans="1:11">
      <c r="A2792" s="6">
        <v>2018</v>
      </c>
      <c r="B2792" t="s">
        <v>86</v>
      </c>
      <c r="C2792" t="s">
        <v>87</v>
      </c>
      <c r="D2792" t="s">
        <v>56</v>
      </c>
      <c r="E2792" t="s">
        <v>57</v>
      </c>
      <c r="F2792" s="4">
        <v>114936</v>
      </c>
      <c r="G2792" s="5">
        <v>482384</v>
      </c>
      <c r="H2792" s="3">
        <v>1.7500000000000002E-2</v>
      </c>
      <c r="I2792" s="3">
        <v>2.46E-2</v>
      </c>
      <c r="J2792" s="3">
        <v>0.96900000000000008</v>
      </c>
      <c r="K2792" s="4">
        <v>118614.06</v>
      </c>
    </row>
    <row r="2793" spans="1:11">
      <c r="A2793" s="6">
        <v>2018</v>
      </c>
      <c r="B2793" t="s">
        <v>86</v>
      </c>
      <c r="C2793" t="s">
        <v>87</v>
      </c>
      <c r="D2793" t="s">
        <v>23</v>
      </c>
      <c r="E2793" t="s">
        <v>24</v>
      </c>
      <c r="F2793" s="4">
        <v>106067</v>
      </c>
      <c r="G2793" s="5">
        <v>17780</v>
      </c>
      <c r="H2793" s="3">
        <v>8.9999999999999998E-4</v>
      </c>
      <c r="I2793" s="3">
        <v>8.0000000000000004E-4</v>
      </c>
      <c r="J2793" s="3">
        <v>0.96900000000000008</v>
      </c>
      <c r="K2793" s="4">
        <v>109461.24</v>
      </c>
    </row>
    <row r="2794" spans="1:11">
      <c r="A2794" s="6">
        <v>2018</v>
      </c>
      <c r="B2794" t="s">
        <v>86</v>
      </c>
      <c r="C2794" t="s">
        <v>87</v>
      </c>
      <c r="D2794" t="s">
        <v>30</v>
      </c>
      <c r="E2794" t="s">
        <v>19</v>
      </c>
      <c r="F2794" s="4">
        <v>81742</v>
      </c>
      <c r="G2794" s="5">
        <v>18830</v>
      </c>
      <c r="H2794" s="3">
        <v>3.8E-3</v>
      </c>
      <c r="I2794" s="3">
        <v>3.4999999999999996E-3</v>
      </c>
      <c r="J2794" s="3">
        <v>0.96900000000000008</v>
      </c>
      <c r="K2794" s="4">
        <v>84357.82</v>
      </c>
    </row>
    <row r="2795" spans="1:11">
      <c r="A2795" s="6">
        <v>2018</v>
      </c>
      <c r="B2795" t="s">
        <v>86</v>
      </c>
      <c r="C2795" t="s">
        <v>87</v>
      </c>
      <c r="D2795" t="s">
        <v>58</v>
      </c>
      <c r="E2795" t="s">
        <v>59</v>
      </c>
      <c r="F2795" s="4">
        <v>72360</v>
      </c>
      <c r="G2795" s="5">
        <v>23029</v>
      </c>
      <c r="H2795" s="3">
        <v>1.38E-2</v>
      </c>
      <c r="I2795" s="3">
        <v>1.34E-2</v>
      </c>
      <c r="J2795" s="3">
        <v>0.96900000000000008</v>
      </c>
      <c r="K2795" s="4">
        <v>74675.59</v>
      </c>
    </row>
    <row r="2796" spans="1:11">
      <c r="A2796" s="6">
        <v>2018</v>
      </c>
      <c r="B2796" t="s">
        <v>86</v>
      </c>
      <c r="C2796" t="s">
        <v>87</v>
      </c>
      <c r="D2796" t="s">
        <v>27</v>
      </c>
      <c r="E2796" t="s">
        <v>26</v>
      </c>
      <c r="F2796" s="4">
        <v>69541</v>
      </c>
      <c r="G2796" s="5">
        <v>43091</v>
      </c>
      <c r="H2796" s="3">
        <v>1.8E-3</v>
      </c>
      <c r="I2796" s="3">
        <v>1.7000000000000001E-3</v>
      </c>
      <c r="J2796" s="3">
        <v>0.96900000000000008</v>
      </c>
      <c r="K2796" s="4">
        <v>71766.38</v>
      </c>
    </row>
    <row r="2797" spans="1:11">
      <c r="A2797" s="6">
        <v>2018</v>
      </c>
      <c r="B2797" t="s">
        <v>86</v>
      </c>
      <c r="C2797" t="s">
        <v>87</v>
      </c>
      <c r="D2797" t="s">
        <v>29</v>
      </c>
      <c r="E2797" t="s">
        <v>19</v>
      </c>
      <c r="F2797" s="4">
        <v>67911</v>
      </c>
      <c r="G2797" s="5">
        <v>122458</v>
      </c>
      <c r="H2797" s="3">
        <v>8.5000000000000006E-3</v>
      </c>
      <c r="I2797" s="3">
        <v>1.1399999999999999E-2</v>
      </c>
      <c r="J2797" s="3">
        <v>0.96900000000000008</v>
      </c>
      <c r="K2797" s="4">
        <v>70084.210000000006</v>
      </c>
    </row>
    <row r="2798" spans="1:11">
      <c r="A2798" s="6">
        <v>2018</v>
      </c>
      <c r="B2798" t="s">
        <v>86</v>
      </c>
      <c r="C2798" t="s">
        <v>87</v>
      </c>
      <c r="D2798" t="s">
        <v>28</v>
      </c>
      <c r="E2798" t="s">
        <v>24</v>
      </c>
      <c r="F2798" s="4">
        <v>53213</v>
      </c>
      <c r="G2798" s="5">
        <v>57460</v>
      </c>
      <c r="H2798" s="3">
        <v>3.2000000000000002E-3</v>
      </c>
      <c r="I2798" s="3">
        <v>3.2000000000000002E-3</v>
      </c>
      <c r="J2798" s="3">
        <v>0.96900000000000008</v>
      </c>
      <c r="K2798" s="4">
        <v>54915.86</v>
      </c>
    </row>
    <row r="2799" spans="1:11">
      <c r="A2799" s="6">
        <v>2018</v>
      </c>
      <c r="B2799" t="s">
        <v>86</v>
      </c>
      <c r="C2799" t="s">
        <v>87</v>
      </c>
      <c r="D2799" t="s">
        <v>44</v>
      </c>
      <c r="E2799" t="s">
        <v>26</v>
      </c>
      <c r="F2799" s="4">
        <v>46552</v>
      </c>
      <c r="G2799" s="5">
        <v>62171</v>
      </c>
      <c r="H2799" s="3">
        <v>1.8500000000000003E-2</v>
      </c>
      <c r="I2799" s="3">
        <v>1.77E-2</v>
      </c>
      <c r="J2799" s="3">
        <v>0.96900000000000008</v>
      </c>
      <c r="K2799" s="4">
        <v>48041.71</v>
      </c>
    </row>
    <row r="2800" spans="1:11">
      <c r="A2800" s="6">
        <v>2018</v>
      </c>
      <c r="B2800" t="s">
        <v>86</v>
      </c>
      <c r="C2800" t="s">
        <v>87</v>
      </c>
      <c r="D2800" t="s">
        <v>16</v>
      </c>
      <c r="E2800" t="s">
        <v>17</v>
      </c>
      <c r="F2800" s="4">
        <v>44040</v>
      </c>
      <c r="G2800" s="5">
        <v>4883</v>
      </c>
      <c r="H2800" s="3">
        <v>1E-4</v>
      </c>
      <c r="I2800" s="3">
        <v>1E-4</v>
      </c>
      <c r="J2800" s="3">
        <v>0.96900000000000008</v>
      </c>
      <c r="K2800" s="4">
        <v>45449.32</v>
      </c>
    </row>
    <row r="2801" spans="1:11">
      <c r="A2801" s="6">
        <v>2018</v>
      </c>
      <c r="B2801" t="s">
        <v>86</v>
      </c>
      <c r="C2801" t="s">
        <v>87</v>
      </c>
      <c r="D2801" t="s">
        <v>18</v>
      </c>
      <c r="E2801" t="s">
        <v>19</v>
      </c>
      <c r="F2801" s="4">
        <v>25687</v>
      </c>
      <c r="G2801" s="5">
        <v>6811</v>
      </c>
      <c r="H2801" s="3">
        <v>2.8000000000000004E-3</v>
      </c>
      <c r="I2801" s="3">
        <v>2.5999999999999999E-3</v>
      </c>
      <c r="J2801" s="3">
        <v>0.96900000000000008</v>
      </c>
      <c r="K2801" s="4">
        <v>26509.01</v>
      </c>
    </row>
    <row r="2802" spans="1:11">
      <c r="A2802" s="6">
        <v>2018</v>
      </c>
      <c r="B2802" t="s">
        <v>86</v>
      </c>
      <c r="C2802" t="s">
        <v>87</v>
      </c>
      <c r="D2802" t="s">
        <v>66</v>
      </c>
      <c r="E2802" t="s">
        <v>59</v>
      </c>
      <c r="F2802" s="4">
        <v>23846</v>
      </c>
      <c r="G2802" s="5">
        <v>7941</v>
      </c>
      <c r="H2802" s="3">
        <v>5.1999999999999998E-3</v>
      </c>
      <c r="I2802" s="3">
        <v>4.5000000000000005E-3</v>
      </c>
      <c r="J2802" s="3">
        <v>0.96900000000000008</v>
      </c>
      <c r="K2802" s="4">
        <v>24609.09</v>
      </c>
    </row>
    <row r="2803" spans="1:11">
      <c r="A2803" s="6">
        <v>2018</v>
      </c>
      <c r="B2803" t="s">
        <v>86</v>
      </c>
      <c r="C2803" t="s">
        <v>87</v>
      </c>
      <c r="D2803" t="s">
        <v>39</v>
      </c>
      <c r="E2803" t="s">
        <v>40</v>
      </c>
      <c r="F2803" s="4">
        <v>14898</v>
      </c>
      <c r="G2803" s="5">
        <v>53607</v>
      </c>
      <c r="H2803" s="3">
        <v>3.5799999999999998E-2</v>
      </c>
      <c r="I2803" s="3">
        <v>4.9200000000000001E-2</v>
      </c>
      <c r="J2803" s="3">
        <v>0.96900000000000008</v>
      </c>
      <c r="K2803" s="4">
        <v>15374.75</v>
      </c>
    </row>
    <row r="2804" spans="1:11">
      <c r="A2804" s="6">
        <v>2018</v>
      </c>
      <c r="B2804" t="s">
        <v>86</v>
      </c>
      <c r="C2804" t="s">
        <v>87</v>
      </c>
      <c r="D2804" t="s">
        <v>32</v>
      </c>
      <c r="E2804" t="s">
        <v>21</v>
      </c>
      <c r="F2804" s="4">
        <v>8796</v>
      </c>
      <c r="G2804" s="5">
        <v>12513</v>
      </c>
      <c r="H2804" s="3">
        <v>5.8700000000000002E-2</v>
      </c>
      <c r="I2804" s="3">
        <v>5.04E-2</v>
      </c>
      <c r="J2804" s="3">
        <v>0.96900000000000008</v>
      </c>
      <c r="K2804" s="4">
        <v>9077.48</v>
      </c>
    </row>
    <row r="2805" spans="1:11">
      <c r="A2805" s="6">
        <v>2018</v>
      </c>
      <c r="B2805" t="s">
        <v>86</v>
      </c>
      <c r="C2805" t="s">
        <v>87</v>
      </c>
      <c r="D2805" t="s">
        <v>65</v>
      </c>
      <c r="E2805" t="s">
        <v>59</v>
      </c>
      <c r="F2805" s="4">
        <v>8764</v>
      </c>
      <c r="G2805" s="5">
        <v>10585</v>
      </c>
      <c r="H2805" s="3">
        <v>7.000000000000001E-4</v>
      </c>
      <c r="I2805" s="3">
        <v>8.0000000000000004E-4</v>
      </c>
      <c r="J2805" s="3">
        <v>0.96900000000000008</v>
      </c>
      <c r="K2805" s="4">
        <v>9044.4599999999991</v>
      </c>
    </row>
    <row r="2806" spans="1:11">
      <c r="A2806" s="6">
        <v>2018</v>
      </c>
      <c r="B2806" t="s">
        <v>86</v>
      </c>
      <c r="C2806" t="s">
        <v>87</v>
      </c>
      <c r="D2806" t="s">
        <v>41</v>
      </c>
      <c r="E2806" t="s">
        <v>26</v>
      </c>
      <c r="F2806" s="4">
        <v>7235</v>
      </c>
      <c r="G2806" s="5">
        <v>28225</v>
      </c>
      <c r="H2806" s="3">
        <v>1.7000000000000001E-3</v>
      </c>
      <c r="I2806" s="3">
        <v>1.5E-3</v>
      </c>
      <c r="J2806" s="3">
        <v>0.96900000000000008</v>
      </c>
      <c r="K2806" s="4">
        <v>7466.53</v>
      </c>
    </row>
    <row r="2807" spans="1:11">
      <c r="A2807" s="6">
        <v>2018</v>
      </c>
      <c r="B2807" t="s">
        <v>86</v>
      </c>
      <c r="C2807" t="s">
        <v>87</v>
      </c>
      <c r="D2807" t="s">
        <v>20</v>
      </c>
      <c r="E2807" t="s">
        <v>21</v>
      </c>
      <c r="F2807" s="4">
        <v>6555</v>
      </c>
      <c r="G2807" s="6">
        <v>642</v>
      </c>
      <c r="H2807" s="3">
        <v>8.0000000000000004E-4</v>
      </c>
      <c r="I2807" s="3">
        <v>8.0000000000000004E-4</v>
      </c>
      <c r="J2807" s="3">
        <v>0.96900000000000008</v>
      </c>
      <c r="K2807" s="4">
        <v>6764.77</v>
      </c>
    </row>
    <row r="2808" spans="1:11">
      <c r="A2808" s="6">
        <v>2018</v>
      </c>
      <c r="B2808" t="s">
        <v>86</v>
      </c>
      <c r="C2808" t="s">
        <v>87</v>
      </c>
      <c r="D2808" t="s">
        <v>77</v>
      </c>
      <c r="E2808" t="s">
        <v>59</v>
      </c>
      <c r="F2808" s="4">
        <v>5562</v>
      </c>
      <c r="G2808" s="5">
        <v>2193</v>
      </c>
      <c r="H2808" s="3">
        <v>8.6999999999999994E-3</v>
      </c>
      <c r="I2808" s="3">
        <v>4.5999999999999999E-3</v>
      </c>
      <c r="J2808" s="3">
        <v>0.96900000000000008</v>
      </c>
      <c r="K2808" s="4">
        <v>5739.99</v>
      </c>
    </row>
    <row r="2809" spans="1:11">
      <c r="A2809" s="6">
        <v>2018</v>
      </c>
      <c r="B2809" t="s">
        <v>86</v>
      </c>
      <c r="C2809" t="s">
        <v>87</v>
      </c>
      <c r="D2809" t="s">
        <v>61</v>
      </c>
      <c r="E2809" t="s">
        <v>24</v>
      </c>
      <c r="F2809" s="4">
        <v>3740</v>
      </c>
      <c r="G2809" s="6">
        <v>760</v>
      </c>
      <c r="H2809" s="3">
        <v>1.4000000000000002E-3</v>
      </c>
      <c r="I2809" s="3">
        <v>1.1000000000000001E-3</v>
      </c>
      <c r="J2809" s="3">
        <v>0.96900000000000008</v>
      </c>
      <c r="K2809" s="4">
        <v>3859.68</v>
      </c>
    </row>
    <row r="2810" spans="1:11">
      <c r="A2810" s="6">
        <v>2018</v>
      </c>
      <c r="B2810" t="s">
        <v>86</v>
      </c>
      <c r="C2810" t="s">
        <v>87</v>
      </c>
      <c r="D2810" t="s">
        <v>67</v>
      </c>
      <c r="E2810" t="s">
        <v>68</v>
      </c>
      <c r="F2810" s="4">
        <v>3512</v>
      </c>
      <c r="G2810" s="5">
        <v>20348</v>
      </c>
      <c r="H2810" s="3">
        <v>1.4000000000000002E-3</v>
      </c>
      <c r="I2810" s="3">
        <v>1.5E-3</v>
      </c>
      <c r="J2810" s="3">
        <v>0.96900000000000008</v>
      </c>
      <c r="K2810" s="4">
        <v>3624.39</v>
      </c>
    </row>
    <row r="2811" spans="1:11">
      <c r="A2811" s="6">
        <v>2018</v>
      </c>
      <c r="B2811" t="s">
        <v>86</v>
      </c>
      <c r="C2811" t="s">
        <v>87</v>
      </c>
      <c r="D2811" t="s">
        <v>60</v>
      </c>
      <c r="E2811" t="s">
        <v>43</v>
      </c>
      <c r="F2811" s="4">
        <v>2873</v>
      </c>
      <c r="G2811" s="6">
        <v>882</v>
      </c>
      <c r="H2811" s="3">
        <v>5.9999999999999995E-4</v>
      </c>
      <c r="I2811" s="3">
        <v>5.9999999999999995E-4</v>
      </c>
      <c r="J2811" s="3">
        <v>0.96900000000000008</v>
      </c>
      <c r="K2811" s="4">
        <v>2964.94</v>
      </c>
    </row>
    <row r="2812" spans="1:11">
      <c r="A2812" s="6">
        <v>2018</v>
      </c>
      <c r="B2812" t="s">
        <v>86</v>
      </c>
      <c r="C2812" t="s">
        <v>87</v>
      </c>
      <c r="D2812" t="s">
        <v>25</v>
      </c>
      <c r="E2812" t="s">
        <v>26</v>
      </c>
      <c r="F2812" s="4">
        <v>2306</v>
      </c>
      <c r="G2812" s="5">
        <v>5640</v>
      </c>
      <c r="H2812" s="3">
        <v>1E-4</v>
      </c>
      <c r="I2812" s="3">
        <v>1E-4</v>
      </c>
      <c r="J2812" s="3">
        <v>0.96900000000000008</v>
      </c>
      <c r="K2812" s="4">
        <v>2379.79</v>
      </c>
    </row>
    <row r="2813" spans="1:11">
      <c r="A2813" s="6">
        <v>2018</v>
      </c>
      <c r="B2813" t="s">
        <v>86</v>
      </c>
      <c r="C2813" t="s">
        <v>87</v>
      </c>
      <c r="D2813" t="s">
        <v>52</v>
      </c>
      <c r="E2813" t="s">
        <v>53</v>
      </c>
      <c r="F2813" s="4">
        <v>2146</v>
      </c>
      <c r="G2813" s="5">
        <v>2143</v>
      </c>
      <c r="H2813" s="3">
        <v>3.0000000000000001E-3</v>
      </c>
      <c r="I2813" s="3">
        <v>2.8999999999999998E-3</v>
      </c>
      <c r="J2813" s="3">
        <v>0.96900000000000008</v>
      </c>
      <c r="K2813" s="4">
        <v>2214.67</v>
      </c>
    </row>
    <row r="2814" spans="1:11">
      <c r="A2814" s="6">
        <v>2018</v>
      </c>
      <c r="B2814" t="s">
        <v>86</v>
      </c>
      <c r="C2814" t="s">
        <v>87</v>
      </c>
      <c r="D2814" t="s">
        <v>31</v>
      </c>
      <c r="E2814" t="s">
        <v>24</v>
      </c>
      <c r="F2814" s="4">
        <v>646</v>
      </c>
      <c r="G2814" s="6">
        <v>208</v>
      </c>
      <c r="H2814" s="3">
        <v>2.5999999999999999E-3</v>
      </c>
      <c r="I2814" s="3">
        <v>3.5999999999999999E-3</v>
      </c>
      <c r="J2814" s="3">
        <v>0.96900000000000008</v>
      </c>
      <c r="K2814" s="4">
        <v>666.67</v>
      </c>
    </row>
    <row r="2815" spans="1:11">
      <c r="A2815" s="6">
        <v>2018</v>
      </c>
      <c r="B2815" t="s">
        <v>86</v>
      </c>
      <c r="C2815" t="s">
        <v>87</v>
      </c>
      <c r="D2815" t="s">
        <v>63</v>
      </c>
      <c r="E2815" t="s">
        <v>21</v>
      </c>
      <c r="F2815" s="4">
        <v>446</v>
      </c>
      <c r="G2815" s="6">
        <v>226</v>
      </c>
      <c r="H2815" s="3">
        <v>5.8999999999999999E-3</v>
      </c>
      <c r="I2815" s="3">
        <v>6.7000000000000002E-3</v>
      </c>
      <c r="J2815" s="3">
        <v>0.96900000000000008</v>
      </c>
      <c r="K2815" s="4">
        <v>460.27</v>
      </c>
    </row>
    <row r="2816" spans="1:11">
      <c r="A2816" s="6">
        <v>2018</v>
      </c>
      <c r="B2816" t="s">
        <v>86</v>
      </c>
      <c r="C2816" t="s">
        <v>87</v>
      </c>
      <c r="D2816" t="s">
        <v>51</v>
      </c>
      <c r="E2816" t="s">
        <v>21</v>
      </c>
      <c r="F2816" s="4">
        <v>373</v>
      </c>
      <c r="G2816" s="6">
        <v>262</v>
      </c>
      <c r="H2816" s="3">
        <v>3.0999999999999999E-3</v>
      </c>
      <c r="I2816" s="3">
        <v>2.0999999999999999E-3</v>
      </c>
      <c r="J2816" s="3">
        <v>0.96900000000000008</v>
      </c>
      <c r="K2816" s="4">
        <v>384.94</v>
      </c>
    </row>
    <row r="2817" spans="1:11">
      <c r="A2817" s="6">
        <v>2018</v>
      </c>
      <c r="B2817" t="s">
        <v>86</v>
      </c>
      <c r="C2817" t="s">
        <v>87</v>
      </c>
      <c r="D2817" t="s">
        <v>71</v>
      </c>
      <c r="E2817" t="s">
        <v>72</v>
      </c>
      <c r="F2817" s="4">
        <v>271</v>
      </c>
      <c r="G2817" s="5">
        <v>1572</v>
      </c>
      <c r="H2817" s="3">
        <v>0</v>
      </c>
      <c r="I2817" s="3">
        <v>0</v>
      </c>
      <c r="J2817" s="3">
        <v>0.96900000000000008</v>
      </c>
      <c r="K2817" s="4">
        <v>279.67</v>
      </c>
    </row>
    <row r="2818" spans="1:11">
      <c r="A2818" s="6">
        <v>2018</v>
      </c>
      <c r="B2818" t="s">
        <v>86</v>
      </c>
      <c r="C2818" t="s">
        <v>87</v>
      </c>
      <c r="D2818" t="s">
        <v>33</v>
      </c>
      <c r="E2818" t="s">
        <v>21</v>
      </c>
      <c r="F2818" s="4">
        <v>167</v>
      </c>
      <c r="G2818" s="6">
        <v>202</v>
      </c>
      <c r="H2818" s="3">
        <v>2.3999999999999998E-3</v>
      </c>
      <c r="I2818" s="3">
        <v>2.3999999999999998E-3</v>
      </c>
      <c r="J2818" s="3">
        <v>0.96900000000000008</v>
      </c>
      <c r="K2818" s="4">
        <v>172.34</v>
      </c>
    </row>
    <row r="2819" spans="1:11">
      <c r="A2819" s="6">
        <v>2018</v>
      </c>
      <c r="B2819" t="s">
        <v>86</v>
      </c>
      <c r="C2819" t="s">
        <v>87</v>
      </c>
      <c r="D2819" t="s">
        <v>64</v>
      </c>
      <c r="E2819" t="s">
        <v>50</v>
      </c>
      <c r="F2819" s="4">
        <v>127</v>
      </c>
      <c r="G2819" s="6">
        <v>153</v>
      </c>
      <c r="H2819" s="3">
        <v>2.0000000000000001E-4</v>
      </c>
      <c r="I2819" s="3">
        <v>2.0000000000000001E-4</v>
      </c>
      <c r="J2819" s="3">
        <v>0.96900000000000008</v>
      </c>
      <c r="K2819" s="4">
        <v>131.06</v>
      </c>
    </row>
    <row r="2820" spans="1:11">
      <c r="A2820" s="6">
        <v>2018</v>
      </c>
      <c r="B2820" t="s">
        <v>86</v>
      </c>
      <c r="C2820" t="s">
        <v>87</v>
      </c>
      <c r="D2820" t="s">
        <v>76</v>
      </c>
      <c r="E2820" t="s">
        <v>21</v>
      </c>
      <c r="F2820" s="4">
        <v>63</v>
      </c>
      <c r="G2820" s="6">
        <v>57</v>
      </c>
      <c r="H2820" s="3">
        <v>4.4000000000000003E-3</v>
      </c>
      <c r="I2820" s="3">
        <v>1.0200000000000001E-2</v>
      </c>
      <c r="J2820" s="3">
        <v>0.96900000000000008</v>
      </c>
      <c r="K2820" s="4">
        <v>65.02</v>
      </c>
    </row>
    <row r="2821" spans="1:11">
      <c r="A2821" s="6">
        <v>2018</v>
      </c>
      <c r="B2821" t="s">
        <v>86</v>
      </c>
      <c r="C2821" t="s">
        <v>87</v>
      </c>
      <c r="D2821" t="s">
        <v>78</v>
      </c>
      <c r="E2821" t="s">
        <v>24</v>
      </c>
      <c r="F2821" s="4">
        <v>53</v>
      </c>
      <c r="G2821" s="6">
        <v>116</v>
      </c>
      <c r="H2821" s="3">
        <v>3.85E-2</v>
      </c>
      <c r="I2821" s="3">
        <v>3.9100000000000003E-2</v>
      </c>
      <c r="J2821" s="3">
        <v>0.96900000000000008</v>
      </c>
      <c r="K2821" s="4">
        <v>54.7</v>
      </c>
    </row>
    <row r="2822" spans="1:11">
      <c r="A2822" s="6">
        <v>2018</v>
      </c>
      <c r="B2822" t="s">
        <v>86</v>
      </c>
      <c r="C2822" t="s">
        <v>87</v>
      </c>
      <c r="D2822" t="s">
        <v>45</v>
      </c>
      <c r="E2822" t="s">
        <v>21</v>
      </c>
      <c r="F2822" s="4">
        <v>29</v>
      </c>
      <c r="G2822" s="6">
        <v>61</v>
      </c>
      <c r="H2822" s="3">
        <v>2.9999999999999997E-4</v>
      </c>
      <c r="I2822" s="3">
        <v>5.9999999999999995E-4</v>
      </c>
      <c r="J2822" s="3">
        <v>0.96900000000000008</v>
      </c>
      <c r="K2822" s="4">
        <v>29.93</v>
      </c>
    </row>
    <row r="2823" spans="1:11">
      <c r="A2823" s="6">
        <v>2018</v>
      </c>
      <c r="B2823" t="s">
        <v>86</v>
      </c>
      <c r="C2823" t="s">
        <v>87</v>
      </c>
      <c r="D2823" t="s">
        <v>82</v>
      </c>
      <c r="E2823" t="s">
        <v>59</v>
      </c>
      <c r="F2823" s="4">
        <v>23</v>
      </c>
      <c r="G2823" s="6">
        <v>16</v>
      </c>
      <c r="H2823" s="3">
        <v>0</v>
      </c>
      <c r="I2823" s="3">
        <v>0</v>
      </c>
      <c r="J2823" s="3">
        <v>0.96900000000000008</v>
      </c>
      <c r="K2823" s="4">
        <v>23.74</v>
      </c>
    </row>
    <row r="2824" spans="1:11">
      <c r="A2824" s="6">
        <v>2018</v>
      </c>
      <c r="B2824" t="s">
        <v>86</v>
      </c>
      <c r="C2824" t="s">
        <v>87</v>
      </c>
      <c r="D2824" t="s">
        <v>85</v>
      </c>
      <c r="E2824" t="s">
        <v>21</v>
      </c>
      <c r="F2824" s="4">
        <v>17</v>
      </c>
      <c r="G2824" s="6">
        <v>21</v>
      </c>
      <c r="H2824" s="3">
        <v>0</v>
      </c>
      <c r="I2824" s="3">
        <v>1.6000000000000001E-3</v>
      </c>
      <c r="J2824" s="3">
        <v>0.96900000000000008</v>
      </c>
      <c r="K2824" s="4">
        <v>17.54</v>
      </c>
    </row>
    <row r="2825" spans="1:11">
      <c r="A2825" s="6">
        <v>2018</v>
      </c>
      <c r="B2825" t="s">
        <v>86</v>
      </c>
      <c r="C2825" t="s">
        <v>87</v>
      </c>
      <c r="D2825" t="s">
        <v>34</v>
      </c>
      <c r="E2825" t="s">
        <v>21</v>
      </c>
      <c r="F2825" s="4">
        <v>10</v>
      </c>
      <c r="G2825" s="6">
        <v>10</v>
      </c>
      <c r="H2825" s="3">
        <v>2.9999999999999997E-4</v>
      </c>
      <c r="I2825" s="3">
        <v>2.9999999999999997E-4</v>
      </c>
      <c r="J2825" s="3">
        <v>0.96900000000000008</v>
      </c>
      <c r="K2825" s="4">
        <v>10.32</v>
      </c>
    </row>
    <row r="2826" spans="1:11">
      <c r="A2826" s="6">
        <v>2018</v>
      </c>
      <c r="B2826" t="s">
        <v>86</v>
      </c>
      <c r="C2826" t="s">
        <v>87</v>
      </c>
      <c r="D2826" t="s">
        <v>75</v>
      </c>
      <c r="E2826" t="s">
        <v>59</v>
      </c>
      <c r="F2826" s="4">
        <v>10</v>
      </c>
      <c r="G2826" s="6">
        <v>8</v>
      </c>
      <c r="H2826" s="3">
        <v>0</v>
      </c>
      <c r="I2826" s="3">
        <v>0</v>
      </c>
      <c r="J2826" s="3">
        <v>0.96900000000000008</v>
      </c>
      <c r="K2826" s="4">
        <v>10.32</v>
      </c>
    </row>
    <row r="2827" spans="1:11">
      <c r="A2827" s="6">
        <v>2018</v>
      </c>
      <c r="B2827" t="s">
        <v>86</v>
      </c>
      <c r="C2827" t="s">
        <v>87</v>
      </c>
      <c r="D2827" t="s">
        <v>42</v>
      </c>
      <c r="E2827" t="s">
        <v>43</v>
      </c>
      <c r="F2827" s="4">
        <v>10</v>
      </c>
      <c r="G2827" s="6">
        <v>4</v>
      </c>
      <c r="H2827" s="3">
        <v>1E-4</v>
      </c>
      <c r="I2827" s="3">
        <v>1E-4</v>
      </c>
      <c r="J2827" s="3">
        <v>0.96900000000000008</v>
      </c>
      <c r="K2827" s="4">
        <v>10.32</v>
      </c>
    </row>
    <row r="2828" spans="1:11">
      <c r="A2828" s="6">
        <v>2018</v>
      </c>
      <c r="B2828" t="s">
        <v>86</v>
      </c>
      <c r="C2828" t="s">
        <v>87</v>
      </c>
      <c r="D2828" t="s">
        <v>101</v>
      </c>
      <c r="E2828" t="s">
        <v>59</v>
      </c>
      <c r="F2828" s="4">
        <v>10</v>
      </c>
      <c r="G2828" s="6">
        <v>9</v>
      </c>
      <c r="H2828" s="3">
        <v>0</v>
      </c>
      <c r="I2828" s="3">
        <v>0</v>
      </c>
      <c r="J2828" s="3">
        <v>0.96900000000000008</v>
      </c>
      <c r="K2828" s="4">
        <v>10.32</v>
      </c>
    </row>
    <row r="2829" spans="1:11">
      <c r="A2829" s="6">
        <v>2018</v>
      </c>
      <c r="B2829" t="s">
        <v>86</v>
      </c>
      <c r="C2829" t="s">
        <v>87</v>
      </c>
      <c r="D2829" t="s">
        <v>63</v>
      </c>
      <c r="E2829" t="s">
        <v>21</v>
      </c>
      <c r="F2829" s="4">
        <v>6</v>
      </c>
      <c r="G2829" s="6">
        <v>2</v>
      </c>
      <c r="H2829" s="3">
        <v>2.9999999999999997E-4</v>
      </c>
      <c r="I2829" s="3">
        <v>2.0000000000000001E-4</v>
      </c>
      <c r="J2829" s="3">
        <v>0.96900000000000008</v>
      </c>
      <c r="K2829" s="4">
        <v>6.19</v>
      </c>
    </row>
    <row r="2830" spans="1:11">
      <c r="A2830" s="6">
        <v>2018</v>
      </c>
      <c r="B2830" t="s">
        <v>86</v>
      </c>
      <c r="C2830" t="s">
        <v>87</v>
      </c>
      <c r="D2830" t="s">
        <v>70</v>
      </c>
      <c r="E2830" t="s">
        <v>21</v>
      </c>
      <c r="F2830" s="4">
        <v>6</v>
      </c>
      <c r="G2830" s="6">
        <v>3</v>
      </c>
      <c r="H2830" s="3">
        <v>1E-4</v>
      </c>
      <c r="I2830" s="3">
        <v>1E-4</v>
      </c>
      <c r="J2830" s="3">
        <v>0.96900000000000008</v>
      </c>
      <c r="K2830" s="4">
        <v>6.19</v>
      </c>
    </row>
    <row r="2831" spans="1:11">
      <c r="A2831" s="6">
        <v>2018</v>
      </c>
      <c r="B2831" t="s">
        <v>86</v>
      </c>
      <c r="C2831" t="s">
        <v>87</v>
      </c>
      <c r="D2831" t="s">
        <v>163</v>
      </c>
      <c r="E2831" t="s">
        <v>21</v>
      </c>
      <c r="F2831" s="4">
        <v>5</v>
      </c>
      <c r="G2831" s="6">
        <v>7</v>
      </c>
      <c r="H2831" s="3">
        <v>2.0999999999999999E-3</v>
      </c>
      <c r="I2831" s="3">
        <v>2.5000000000000001E-3</v>
      </c>
      <c r="J2831" s="3">
        <v>0.96900000000000008</v>
      </c>
      <c r="K2831" s="4">
        <v>5.16</v>
      </c>
    </row>
    <row r="2832" spans="1:11">
      <c r="A2832" s="6">
        <v>2018</v>
      </c>
      <c r="B2832" t="s">
        <v>86</v>
      </c>
      <c r="C2832" t="s">
        <v>87</v>
      </c>
      <c r="D2832" t="s">
        <v>83</v>
      </c>
      <c r="E2832" t="s">
        <v>21</v>
      </c>
      <c r="F2832" s="4">
        <v>4</v>
      </c>
      <c r="G2832" s="6">
        <v>27</v>
      </c>
      <c r="H2832" s="3">
        <v>7.000000000000001E-4</v>
      </c>
      <c r="I2832" s="3">
        <v>8.0000000000000004E-4</v>
      </c>
      <c r="J2832" s="3">
        <v>0.96900000000000008</v>
      </c>
      <c r="K2832" s="4">
        <v>4.13</v>
      </c>
    </row>
    <row r="2833" spans="1:11">
      <c r="A2833" s="6">
        <v>2018</v>
      </c>
      <c r="B2833" t="s">
        <v>86</v>
      </c>
      <c r="C2833" t="s">
        <v>87</v>
      </c>
      <c r="D2833" t="s">
        <v>157</v>
      </c>
      <c r="E2833" t="s">
        <v>21</v>
      </c>
      <c r="F2833" s="4">
        <v>2</v>
      </c>
      <c r="G2833" s="6">
        <v>3</v>
      </c>
      <c r="H2833" s="3">
        <v>8.9999999999999998E-4</v>
      </c>
      <c r="I2833" s="3">
        <v>7.000000000000001E-4</v>
      </c>
      <c r="J2833" s="3">
        <v>0.96900000000000008</v>
      </c>
      <c r="K2833" s="4">
        <v>2.06</v>
      </c>
    </row>
    <row r="2834" spans="1:11">
      <c r="A2834" s="6">
        <v>2018</v>
      </c>
      <c r="B2834" t="s">
        <v>86</v>
      </c>
      <c r="C2834" t="s">
        <v>87</v>
      </c>
      <c r="D2834" t="s">
        <v>79</v>
      </c>
      <c r="E2834" t="s">
        <v>21</v>
      </c>
      <c r="F2834" s="4">
        <v>1</v>
      </c>
      <c r="G2834" s="6">
        <v>1</v>
      </c>
      <c r="H2834" s="3">
        <v>0</v>
      </c>
      <c r="I2834" s="3">
        <v>0</v>
      </c>
      <c r="J2834" s="3">
        <v>0.96900000000000008</v>
      </c>
      <c r="K2834" s="4">
        <v>1.03</v>
      </c>
    </row>
    <row r="2835" spans="1:11">
      <c r="A2835" s="6">
        <v>2018</v>
      </c>
      <c r="B2835" t="s">
        <v>86</v>
      </c>
      <c r="C2835" t="s">
        <v>87</v>
      </c>
      <c r="D2835" t="s">
        <v>35</v>
      </c>
      <c r="E2835" t="s">
        <v>36</v>
      </c>
      <c r="F2835" s="4">
        <v>1</v>
      </c>
      <c r="G2835" s="6">
        <v>1</v>
      </c>
      <c r="H2835" s="3">
        <v>0</v>
      </c>
      <c r="I2835" s="3">
        <v>1E-4</v>
      </c>
      <c r="J2835" s="3">
        <v>0.96900000000000008</v>
      </c>
      <c r="K2835" s="4">
        <v>1.03</v>
      </c>
    </row>
    <row r="2836" spans="1:11">
      <c r="A2836" s="6">
        <v>2018</v>
      </c>
      <c r="B2836" t="s">
        <v>89</v>
      </c>
      <c r="C2836" t="s">
        <v>90</v>
      </c>
      <c r="D2836" t="s">
        <v>20</v>
      </c>
      <c r="E2836" t="s">
        <v>21</v>
      </c>
      <c r="F2836" s="4">
        <v>76350</v>
      </c>
      <c r="G2836" s="5">
        <v>8235</v>
      </c>
      <c r="H2836" s="3">
        <v>9.4999999999999998E-3</v>
      </c>
      <c r="I2836" s="3">
        <v>9.7999999999999997E-3</v>
      </c>
      <c r="J2836" s="3">
        <v>0.96900000000000008</v>
      </c>
      <c r="K2836" s="4">
        <v>78793.27</v>
      </c>
    </row>
    <row r="2837" spans="1:11">
      <c r="A2837" s="6">
        <v>2018</v>
      </c>
      <c r="B2837" t="s">
        <v>89</v>
      </c>
      <c r="C2837" t="s">
        <v>90</v>
      </c>
      <c r="D2837" t="s">
        <v>15</v>
      </c>
      <c r="F2837" s="4">
        <v>41278</v>
      </c>
      <c r="G2837" s="5">
        <v>57280</v>
      </c>
      <c r="J2837" s="3">
        <v>0.96900000000000008</v>
      </c>
      <c r="K2837" s="4">
        <v>42598.93</v>
      </c>
    </row>
    <row r="2838" spans="1:11">
      <c r="A2838" s="6">
        <v>2018</v>
      </c>
      <c r="B2838" t="s">
        <v>89</v>
      </c>
      <c r="C2838" t="s">
        <v>90</v>
      </c>
      <c r="D2838" t="s">
        <v>18</v>
      </c>
      <c r="E2838" t="s">
        <v>19</v>
      </c>
      <c r="F2838" s="4">
        <v>29248</v>
      </c>
      <c r="G2838" s="5">
        <v>10415</v>
      </c>
      <c r="H2838" s="3">
        <v>3.2000000000000002E-3</v>
      </c>
      <c r="I2838" s="3">
        <v>4.0000000000000001E-3</v>
      </c>
      <c r="J2838" s="3">
        <v>0.96900000000000008</v>
      </c>
      <c r="K2838" s="4">
        <v>30183.96</v>
      </c>
    </row>
    <row r="2839" spans="1:11">
      <c r="A2839" s="6">
        <v>2018</v>
      </c>
      <c r="B2839" t="s">
        <v>89</v>
      </c>
      <c r="C2839" t="s">
        <v>90</v>
      </c>
      <c r="D2839" t="s">
        <v>23</v>
      </c>
      <c r="E2839" t="s">
        <v>24</v>
      </c>
      <c r="F2839" s="4">
        <v>24295</v>
      </c>
      <c r="G2839" s="5">
        <v>3484</v>
      </c>
      <c r="H2839" s="3">
        <v>2.0000000000000001E-4</v>
      </c>
      <c r="I2839" s="3">
        <v>2.0000000000000001E-4</v>
      </c>
      <c r="J2839" s="3">
        <v>0.96900000000000008</v>
      </c>
      <c r="K2839" s="4">
        <v>25072.46</v>
      </c>
    </row>
    <row r="2840" spans="1:11">
      <c r="A2840" s="6">
        <v>2018</v>
      </c>
      <c r="B2840" t="s">
        <v>89</v>
      </c>
      <c r="C2840" t="s">
        <v>90</v>
      </c>
      <c r="D2840" t="s">
        <v>74</v>
      </c>
      <c r="E2840" t="s">
        <v>24</v>
      </c>
      <c r="F2840" s="4">
        <v>20054</v>
      </c>
      <c r="G2840" s="5">
        <v>186385</v>
      </c>
      <c r="H2840" s="3">
        <v>3.3E-3</v>
      </c>
      <c r="I2840" s="3">
        <v>3.5999999999999999E-3</v>
      </c>
      <c r="J2840" s="3">
        <v>0.96900000000000008</v>
      </c>
      <c r="K2840" s="4">
        <v>20695.75</v>
      </c>
    </row>
    <row r="2841" spans="1:11">
      <c r="A2841" s="6">
        <v>2018</v>
      </c>
      <c r="B2841" t="s">
        <v>89</v>
      </c>
      <c r="C2841" t="s">
        <v>90</v>
      </c>
      <c r="D2841" t="s">
        <v>67</v>
      </c>
      <c r="E2841" t="s">
        <v>68</v>
      </c>
      <c r="F2841" s="4">
        <v>10434</v>
      </c>
      <c r="G2841" s="5">
        <v>72035</v>
      </c>
      <c r="H2841" s="3">
        <v>4.0000000000000001E-3</v>
      </c>
      <c r="I2841" s="3">
        <v>5.3E-3</v>
      </c>
      <c r="J2841" s="3">
        <v>0.96900000000000008</v>
      </c>
      <c r="K2841" s="4">
        <v>10767.9</v>
      </c>
    </row>
    <row r="2842" spans="1:11">
      <c r="A2842" s="6">
        <v>2018</v>
      </c>
      <c r="B2842" t="s">
        <v>89</v>
      </c>
      <c r="C2842" t="s">
        <v>90</v>
      </c>
      <c r="D2842" t="s">
        <v>27</v>
      </c>
      <c r="E2842" t="s">
        <v>26</v>
      </c>
      <c r="F2842" s="4">
        <v>7763</v>
      </c>
      <c r="G2842" s="5">
        <v>6071</v>
      </c>
      <c r="H2842" s="3">
        <v>2.0000000000000001E-4</v>
      </c>
      <c r="I2842" s="3">
        <v>2.0000000000000001E-4</v>
      </c>
      <c r="J2842" s="3">
        <v>0.96900000000000008</v>
      </c>
      <c r="K2842" s="4">
        <v>8011.42</v>
      </c>
    </row>
    <row r="2843" spans="1:11">
      <c r="A2843" s="6">
        <v>2018</v>
      </c>
      <c r="B2843" t="s">
        <v>89</v>
      </c>
      <c r="C2843" t="s">
        <v>90</v>
      </c>
      <c r="D2843" t="s">
        <v>16</v>
      </c>
      <c r="E2843" t="s">
        <v>17</v>
      </c>
      <c r="F2843" s="4">
        <v>7614</v>
      </c>
      <c r="G2843" s="6">
        <v>778</v>
      </c>
      <c r="H2843" s="3">
        <v>0</v>
      </c>
      <c r="I2843" s="3">
        <v>0</v>
      </c>
      <c r="J2843" s="3">
        <v>0.96900000000000008</v>
      </c>
      <c r="K2843" s="4">
        <v>7857.66</v>
      </c>
    </row>
    <row r="2844" spans="1:11">
      <c r="A2844" s="6">
        <v>2018</v>
      </c>
      <c r="B2844" t="s">
        <v>89</v>
      </c>
      <c r="C2844" t="s">
        <v>90</v>
      </c>
      <c r="D2844" t="s">
        <v>30</v>
      </c>
      <c r="E2844" t="s">
        <v>19</v>
      </c>
      <c r="F2844" s="4">
        <v>6724</v>
      </c>
      <c r="G2844" s="5">
        <v>1515</v>
      </c>
      <c r="H2844" s="3">
        <v>2.9999999999999997E-4</v>
      </c>
      <c r="I2844" s="3">
        <v>2.9999999999999997E-4</v>
      </c>
      <c r="J2844" s="3">
        <v>0.96900000000000008</v>
      </c>
      <c r="K2844" s="4">
        <v>6939.17</v>
      </c>
    </row>
    <row r="2845" spans="1:11">
      <c r="A2845" s="6">
        <v>2018</v>
      </c>
      <c r="B2845" t="s">
        <v>89</v>
      </c>
      <c r="C2845" t="s">
        <v>90</v>
      </c>
      <c r="D2845" t="s">
        <v>25</v>
      </c>
      <c r="E2845" t="s">
        <v>26</v>
      </c>
      <c r="F2845" s="4">
        <v>6266</v>
      </c>
      <c r="G2845" s="5">
        <v>16092</v>
      </c>
      <c r="H2845" s="3">
        <v>2.9999999999999997E-4</v>
      </c>
      <c r="I2845" s="3">
        <v>2.9999999999999997E-4</v>
      </c>
      <c r="J2845" s="3">
        <v>0.96900000000000008</v>
      </c>
      <c r="K2845" s="4">
        <v>6466.52</v>
      </c>
    </row>
    <row r="2846" spans="1:11">
      <c r="A2846" s="6">
        <v>2018</v>
      </c>
      <c r="B2846" t="s">
        <v>89</v>
      </c>
      <c r="C2846" t="s">
        <v>90</v>
      </c>
      <c r="D2846" t="s">
        <v>80</v>
      </c>
      <c r="E2846" t="s">
        <v>21</v>
      </c>
      <c r="F2846" s="4">
        <v>3437</v>
      </c>
      <c r="G2846" s="5">
        <v>2731</v>
      </c>
      <c r="H2846" s="3">
        <v>1.46E-2</v>
      </c>
      <c r="I2846" s="3">
        <v>1.2800000000000001E-2</v>
      </c>
      <c r="J2846" s="3">
        <v>0.96900000000000008</v>
      </c>
      <c r="K2846" s="4">
        <v>3546.99</v>
      </c>
    </row>
    <row r="2847" spans="1:11">
      <c r="A2847" s="6">
        <v>2018</v>
      </c>
      <c r="B2847" t="s">
        <v>89</v>
      </c>
      <c r="C2847" t="s">
        <v>90</v>
      </c>
      <c r="D2847" t="s">
        <v>56</v>
      </c>
      <c r="E2847" t="s">
        <v>57</v>
      </c>
      <c r="F2847" s="4">
        <v>1187</v>
      </c>
      <c r="G2847" s="5">
        <v>1653</v>
      </c>
      <c r="H2847" s="3">
        <v>2.0000000000000001E-4</v>
      </c>
      <c r="I2847" s="3">
        <v>1E-4</v>
      </c>
      <c r="J2847" s="3">
        <v>0.96900000000000008</v>
      </c>
      <c r="K2847" s="4">
        <v>1224.99</v>
      </c>
    </row>
    <row r="2848" spans="1:11">
      <c r="A2848" s="6">
        <v>2018</v>
      </c>
      <c r="B2848" t="s">
        <v>89</v>
      </c>
      <c r="C2848" t="s">
        <v>90</v>
      </c>
      <c r="D2848" t="s">
        <v>28</v>
      </c>
      <c r="E2848" t="s">
        <v>24</v>
      </c>
      <c r="F2848" s="4">
        <v>805</v>
      </c>
      <c r="G2848" s="5">
        <v>1009</v>
      </c>
      <c r="H2848" s="3">
        <v>0</v>
      </c>
      <c r="I2848" s="3">
        <v>1E-4</v>
      </c>
      <c r="J2848" s="3">
        <v>0.96900000000000008</v>
      </c>
      <c r="K2848" s="4">
        <v>830.76</v>
      </c>
    </row>
    <row r="2849" spans="1:11">
      <c r="A2849" s="6">
        <v>2018</v>
      </c>
      <c r="B2849" t="s">
        <v>89</v>
      </c>
      <c r="C2849" t="s">
        <v>90</v>
      </c>
      <c r="D2849" t="s">
        <v>22</v>
      </c>
      <c r="E2849" t="s">
        <v>21</v>
      </c>
      <c r="F2849" s="4">
        <v>757</v>
      </c>
      <c r="G2849" s="6">
        <v>364</v>
      </c>
      <c r="H2849" s="3">
        <v>5.9999999999999995E-4</v>
      </c>
      <c r="I2849" s="3">
        <v>5.9999999999999995E-4</v>
      </c>
      <c r="J2849" s="3">
        <v>0.96900000000000008</v>
      </c>
      <c r="K2849" s="4">
        <v>781.22</v>
      </c>
    </row>
    <row r="2850" spans="1:11">
      <c r="A2850" s="6">
        <v>2018</v>
      </c>
      <c r="B2850" t="s">
        <v>89</v>
      </c>
      <c r="C2850" t="s">
        <v>90</v>
      </c>
      <c r="D2850" t="s">
        <v>31</v>
      </c>
      <c r="E2850" t="s">
        <v>24</v>
      </c>
      <c r="F2850" s="4">
        <v>420</v>
      </c>
      <c r="G2850" s="6">
        <v>101</v>
      </c>
      <c r="H2850" s="3">
        <v>1.7000000000000001E-3</v>
      </c>
      <c r="I2850" s="3">
        <v>1.8E-3</v>
      </c>
      <c r="J2850" s="3">
        <v>0.96900000000000008</v>
      </c>
      <c r="K2850" s="4">
        <v>433.44</v>
      </c>
    </row>
    <row r="2851" spans="1:11">
      <c r="A2851" s="6">
        <v>2018</v>
      </c>
      <c r="B2851" t="s">
        <v>89</v>
      </c>
      <c r="C2851" t="s">
        <v>90</v>
      </c>
      <c r="D2851" t="s">
        <v>64</v>
      </c>
      <c r="E2851" t="s">
        <v>50</v>
      </c>
      <c r="F2851" s="4">
        <v>386</v>
      </c>
      <c r="G2851" s="6">
        <v>434</v>
      </c>
      <c r="H2851" s="3">
        <v>5.9999999999999995E-4</v>
      </c>
      <c r="I2851" s="3">
        <v>5.0000000000000001E-4</v>
      </c>
      <c r="J2851" s="3">
        <v>0.96900000000000008</v>
      </c>
      <c r="K2851" s="4">
        <v>398.35</v>
      </c>
    </row>
    <row r="2852" spans="1:11">
      <c r="A2852" s="6">
        <v>2018</v>
      </c>
      <c r="B2852" t="s">
        <v>89</v>
      </c>
      <c r="C2852" t="s">
        <v>90</v>
      </c>
      <c r="D2852" t="s">
        <v>29</v>
      </c>
      <c r="E2852" t="s">
        <v>19</v>
      </c>
      <c r="F2852" s="4">
        <v>293</v>
      </c>
      <c r="G2852" s="6">
        <v>339</v>
      </c>
      <c r="H2852" s="3">
        <v>0</v>
      </c>
      <c r="I2852" s="3">
        <v>0</v>
      </c>
      <c r="J2852" s="3">
        <v>0.96900000000000008</v>
      </c>
      <c r="K2852" s="4">
        <v>302.38</v>
      </c>
    </row>
    <row r="2853" spans="1:11">
      <c r="A2853" s="6">
        <v>2018</v>
      </c>
      <c r="B2853" t="s">
        <v>89</v>
      </c>
      <c r="C2853" t="s">
        <v>90</v>
      </c>
      <c r="D2853" t="s">
        <v>44</v>
      </c>
      <c r="E2853" t="s">
        <v>26</v>
      </c>
      <c r="F2853" s="4">
        <v>180</v>
      </c>
      <c r="G2853" s="6">
        <v>286</v>
      </c>
      <c r="H2853" s="3">
        <v>1E-4</v>
      </c>
      <c r="I2853" s="3">
        <v>1E-4</v>
      </c>
      <c r="J2853" s="3">
        <v>0.96900000000000008</v>
      </c>
      <c r="K2853" s="4">
        <v>185.76</v>
      </c>
    </row>
    <row r="2854" spans="1:11">
      <c r="A2854" s="6">
        <v>2018</v>
      </c>
      <c r="B2854" t="s">
        <v>89</v>
      </c>
      <c r="C2854" t="s">
        <v>90</v>
      </c>
      <c r="D2854" t="s">
        <v>33</v>
      </c>
      <c r="E2854" t="s">
        <v>21</v>
      </c>
      <c r="F2854" s="4">
        <v>74</v>
      </c>
      <c r="G2854" s="6">
        <v>101</v>
      </c>
      <c r="H2854" s="3">
        <v>1.1000000000000001E-3</v>
      </c>
      <c r="I2854" s="3">
        <v>1.1999999999999999E-3</v>
      </c>
      <c r="J2854" s="3">
        <v>0.96900000000000008</v>
      </c>
      <c r="K2854" s="4">
        <v>76.37</v>
      </c>
    </row>
    <row r="2855" spans="1:11">
      <c r="A2855" s="6">
        <v>2018</v>
      </c>
      <c r="B2855" t="s">
        <v>89</v>
      </c>
      <c r="C2855" t="s">
        <v>90</v>
      </c>
      <c r="D2855" t="s">
        <v>37</v>
      </c>
      <c r="E2855" t="s">
        <v>38</v>
      </c>
      <c r="F2855" s="4">
        <v>74</v>
      </c>
      <c r="G2855" s="6">
        <v>58</v>
      </c>
      <c r="H2855" s="3">
        <v>0</v>
      </c>
      <c r="I2855" s="3">
        <v>0</v>
      </c>
      <c r="J2855" s="3">
        <v>0.96900000000000008</v>
      </c>
      <c r="K2855" s="4">
        <v>76.37</v>
      </c>
    </row>
    <row r="2856" spans="1:11">
      <c r="A2856" s="6">
        <v>2018</v>
      </c>
      <c r="B2856" t="s">
        <v>89</v>
      </c>
      <c r="C2856" t="s">
        <v>90</v>
      </c>
      <c r="D2856" t="s">
        <v>46</v>
      </c>
      <c r="E2856" t="s">
        <v>40</v>
      </c>
      <c r="F2856" s="4">
        <v>41</v>
      </c>
      <c r="G2856" s="6">
        <v>60</v>
      </c>
      <c r="H2856" s="3">
        <v>0</v>
      </c>
      <c r="I2856" s="3">
        <v>0</v>
      </c>
      <c r="J2856" s="3">
        <v>0.96900000000000008</v>
      </c>
      <c r="K2856" s="4">
        <v>42.31</v>
      </c>
    </row>
    <row r="2857" spans="1:11">
      <c r="A2857" s="6">
        <v>2018</v>
      </c>
      <c r="B2857" t="s">
        <v>89</v>
      </c>
      <c r="C2857" t="s">
        <v>90</v>
      </c>
      <c r="D2857" t="s">
        <v>41</v>
      </c>
      <c r="E2857" t="s">
        <v>26</v>
      </c>
      <c r="F2857" s="4">
        <v>39</v>
      </c>
      <c r="G2857" s="6">
        <v>131</v>
      </c>
      <c r="H2857" s="3">
        <v>0</v>
      </c>
      <c r="I2857" s="3">
        <v>0</v>
      </c>
      <c r="J2857" s="3">
        <v>0.96900000000000008</v>
      </c>
      <c r="K2857" s="4">
        <v>40.25</v>
      </c>
    </row>
    <row r="2858" spans="1:11">
      <c r="A2858" s="6">
        <v>2018</v>
      </c>
      <c r="B2858" t="s">
        <v>89</v>
      </c>
      <c r="C2858" t="s">
        <v>90</v>
      </c>
      <c r="D2858" t="s">
        <v>111</v>
      </c>
      <c r="E2858" t="s">
        <v>24</v>
      </c>
      <c r="F2858" s="4">
        <v>36</v>
      </c>
      <c r="G2858" s="6">
        <v>24</v>
      </c>
      <c r="H2858" s="3">
        <v>0</v>
      </c>
      <c r="I2858" s="3">
        <v>0</v>
      </c>
      <c r="J2858" s="3">
        <v>0.96900000000000008</v>
      </c>
      <c r="K2858" s="4">
        <v>37.15</v>
      </c>
    </row>
    <row r="2859" spans="1:11">
      <c r="A2859" s="6">
        <v>2018</v>
      </c>
      <c r="B2859" t="s">
        <v>89</v>
      </c>
      <c r="C2859" t="s">
        <v>90</v>
      </c>
      <c r="D2859" t="s">
        <v>51</v>
      </c>
      <c r="E2859" t="s">
        <v>21</v>
      </c>
      <c r="F2859" s="4">
        <v>34</v>
      </c>
      <c r="G2859" s="6">
        <v>72</v>
      </c>
      <c r="H2859" s="3">
        <v>2.9999999999999997E-4</v>
      </c>
      <c r="I2859" s="3">
        <v>5.9999999999999995E-4</v>
      </c>
      <c r="J2859" s="3">
        <v>0.96900000000000008</v>
      </c>
      <c r="K2859" s="4">
        <v>35.090000000000003</v>
      </c>
    </row>
    <row r="2860" spans="1:11">
      <c r="A2860" s="6">
        <v>2018</v>
      </c>
      <c r="B2860" t="s">
        <v>89</v>
      </c>
      <c r="C2860" t="s">
        <v>90</v>
      </c>
      <c r="D2860" t="s">
        <v>52</v>
      </c>
      <c r="E2860" t="s">
        <v>53</v>
      </c>
      <c r="F2860" s="4">
        <v>33</v>
      </c>
      <c r="G2860" s="6">
        <v>44</v>
      </c>
      <c r="H2860" s="3">
        <v>0</v>
      </c>
      <c r="I2860" s="3">
        <v>1E-4</v>
      </c>
      <c r="J2860" s="3">
        <v>0.96900000000000008</v>
      </c>
      <c r="K2860" s="4">
        <v>34.06</v>
      </c>
    </row>
    <row r="2861" spans="1:11">
      <c r="A2861" s="6">
        <v>2018</v>
      </c>
      <c r="B2861" t="s">
        <v>89</v>
      </c>
      <c r="C2861" t="s">
        <v>90</v>
      </c>
      <c r="D2861" t="s">
        <v>39</v>
      </c>
      <c r="E2861" t="s">
        <v>40</v>
      </c>
      <c r="F2861" s="4">
        <v>31</v>
      </c>
      <c r="G2861" s="6">
        <v>42</v>
      </c>
      <c r="H2861" s="3">
        <v>1E-4</v>
      </c>
      <c r="I2861" s="3">
        <v>0</v>
      </c>
      <c r="J2861" s="3">
        <v>0.96900000000000008</v>
      </c>
      <c r="K2861" s="4">
        <v>31.99</v>
      </c>
    </row>
    <row r="2862" spans="1:11">
      <c r="A2862" s="6">
        <v>2018</v>
      </c>
      <c r="B2862" t="s">
        <v>89</v>
      </c>
      <c r="C2862" t="s">
        <v>90</v>
      </c>
      <c r="D2862" t="s">
        <v>34</v>
      </c>
      <c r="E2862" t="s">
        <v>21</v>
      </c>
      <c r="F2862" s="4">
        <v>28</v>
      </c>
      <c r="G2862" s="6">
        <v>28</v>
      </c>
      <c r="H2862" s="3">
        <v>8.9999999999999998E-4</v>
      </c>
      <c r="I2862" s="3">
        <v>8.9999999999999998E-4</v>
      </c>
      <c r="J2862" s="3">
        <v>0.96900000000000008</v>
      </c>
      <c r="K2862" s="4">
        <v>28.9</v>
      </c>
    </row>
    <row r="2863" spans="1:11">
      <c r="A2863" s="6">
        <v>2018</v>
      </c>
      <c r="B2863" t="s">
        <v>89</v>
      </c>
      <c r="C2863" t="s">
        <v>90</v>
      </c>
      <c r="D2863" t="s">
        <v>85</v>
      </c>
      <c r="E2863" t="s">
        <v>21</v>
      </c>
      <c r="F2863" s="4">
        <v>27</v>
      </c>
      <c r="G2863" s="6">
        <v>34</v>
      </c>
      <c r="H2863" s="3">
        <v>0</v>
      </c>
      <c r="I2863" s="3">
        <v>2.5999999999999999E-3</v>
      </c>
      <c r="J2863" s="3">
        <v>0.96900000000000008</v>
      </c>
      <c r="K2863" s="4">
        <v>27.86</v>
      </c>
    </row>
    <row r="2864" spans="1:11">
      <c r="A2864" s="6">
        <v>2018</v>
      </c>
      <c r="B2864" t="s">
        <v>89</v>
      </c>
      <c r="C2864" t="s">
        <v>90</v>
      </c>
      <c r="D2864" t="s">
        <v>35</v>
      </c>
      <c r="E2864" t="s">
        <v>36</v>
      </c>
      <c r="F2864" s="4">
        <v>25</v>
      </c>
      <c r="G2864" s="6">
        <v>25</v>
      </c>
      <c r="H2864" s="3">
        <v>8.0000000000000004E-4</v>
      </c>
      <c r="I2864" s="3">
        <v>1.8E-3</v>
      </c>
      <c r="J2864" s="3">
        <v>0.96900000000000008</v>
      </c>
      <c r="K2864" s="4">
        <v>25.8</v>
      </c>
    </row>
    <row r="2865" spans="1:11">
      <c r="A2865" s="6">
        <v>2018</v>
      </c>
      <c r="B2865" t="s">
        <v>89</v>
      </c>
      <c r="C2865" t="s">
        <v>90</v>
      </c>
      <c r="D2865" t="s">
        <v>158</v>
      </c>
      <c r="E2865" t="s">
        <v>36</v>
      </c>
      <c r="F2865" s="4">
        <v>15</v>
      </c>
      <c r="G2865" s="6">
        <v>9</v>
      </c>
      <c r="H2865" s="3">
        <v>1E-4</v>
      </c>
      <c r="I2865" s="3">
        <v>1E-4</v>
      </c>
      <c r="J2865" s="3">
        <v>0.96900000000000008</v>
      </c>
      <c r="K2865" s="4">
        <v>15.48</v>
      </c>
    </row>
    <row r="2866" spans="1:11">
      <c r="A2866" s="6">
        <v>2018</v>
      </c>
      <c r="B2866" t="s">
        <v>89</v>
      </c>
      <c r="C2866" t="s">
        <v>90</v>
      </c>
      <c r="D2866" t="s">
        <v>45</v>
      </c>
      <c r="E2866" t="s">
        <v>21</v>
      </c>
      <c r="F2866" s="4">
        <v>8</v>
      </c>
      <c r="G2866" s="6">
        <v>8</v>
      </c>
      <c r="H2866" s="3">
        <v>1E-4</v>
      </c>
      <c r="I2866" s="3">
        <v>1E-4</v>
      </c>
      <c r="J2866" s="3">
        <v>0.96900000000000008</v>
      </c>
      <c r="K2866" s="4">
        <v>8.26</v>
      </c>
    </row>
    <row r="2867" spans="1:11">
      <c r="A2867" s="6">
        <v>2018</v>
      </c>
      <c r="B2867" t="s">
        <v>89</v>
      </c>
      <c r="C2867" t="s">
        <v>90</v>
      </c>
      <c r="D2867" t="s">
        <v>63</v>
      </c>
      <c r="E2867" t="s">
        <v>21</v>
      </c>
      <c r="F2867" s="4">
        <v>5</v>
      </c>
      <c r="G2867" s="6">
        <v>3</v>
      </c>
      <c r="H2867" s="3">
        <v>1E-4</v>
      </c>
      <c r="I2867" s="3">
        <v>1E-4</v>
      </c>
      <c r="J2867" s="3">
        <v>0.96900000000000008</v>
      </c>
      <c r="K2867" s="4">
        <v>5.16</v>
      </c>
    </row>
    <row r="2868" spans="1:11">
      <c r="A2868" s="6">
        <v>2018</v>
      </c>
      <c r="B2868" t="s">
        <v>89</v>
      </c>
      <c r="C2868" t="s">
        <v>90</v>
      </c>
      <c r="D2868" t="s">
        <v>60</v>
      </c>
      <c r="E2868" t="s">
        <v>43</v>
      </c>
      <c r="F2868" s="4">
        <v>4</v>
      </c>
      <c r="G2868" s="6">
        <v>2</v>
      </c>
      <c r="H2868" s="3">
        <v>0</v>
      </c>
      <c r="I2868" s="3">
        <v>0</v>
      </c>
      <c r="J2868" s="3">
        <v>0.96900000000000008</v>
      </c>
      <c r="K2868" s="4">
        <v>4.13</v>
      </c>
    </row>
    <row r="2869" spans="1:11">
      <c r="A2869" s="6">
        <v>2018</v>
      </c>
      <c r="B2869" t="s">
        <v>89</v>
      </c>
      <c r="C2869" t="s">
        <v>90</v>
      </c>
      <c r="D2869" t="s">
        <v>42</v>
      </c>
      <c r="E2869" t="s">
        <v>43</v>
      </c>
      <c r="F2869" s="4">
        <v>3</v>
      </c>
      <c r="G2869" s="6">
        <v>1</v>
      </c>
      <c r="H2869" s="3">
        <v>0</v>
      </c>
      <c r="I2869" s="3">
        <v>0</v>
      </c>
      <c r="J2869" s="3">
        <v>0.96900000000000008</v>
      </c>
      <c r="K2869" s="4">
        <v>3.1</v>
      </c>
    </row>
    <row r="2870" spans="1:11">
      <c r="A2870" s="6">
        <v>2018</v>
      </c>
      <c r="B2870" t="s">
        <v>91</v>
      </c>
      <c r="C2870" t="s">
        <v>92</v>
      </c>
      <c r="D2870" t="s">
        <v>15</v>
      </c>
      <c r="F2870" s="4">
        <v>365</v>
      </c>
      <c r="G2870" s="6">
        <v>940</v>
      </c>
      <c r="J2870" s="3">
        <v>0.96900000000000008</v>
      </c>
      <c r="K2870" s="4">
        <v>376.68</v>
      </c>
    </row>
    <row r="2871" spans="1:11">
      <c r="A2871" s="6">
        <v>2018</v>
      </c>
      <c r="B2871" t="s">
        <v>91</v>
      </c>
      <c r="C2871" t="s">
        <v>92</v>
      </c>
      <c r="D2871" t="s">
        <v>25</v>
      </c>
      <c r="E2871" t="s">
        <v>26</v>
      </c>
      <c r="F2871" s="4">
        <v>163</v>
      </c>
      <c r="G2871" s="6">
        <v>272</v>
      </c>
      <c r="H2871" s="3">
        <v>0</v>
      </c>
      <c r="I2871" s="3">
        <v>0</v>
      </c>
      <c r="J2871" s="3">
        <v>0.96900000000000008</v>
      </c>
      <c r="K2871" s="4">
        <v>168.22</v>
      </c>
    </row>
    <row r="2872" spans="1:11">
      <c r="A2872" s="6">
        <v>2018</v>
      </c>
      <c r="B2872" t="s">
        <v>91</v>
      </c>
      <c r="C2872" t="s">
        <v>92</v>
      </c>
      <c r="D2872" t="s">
        <v>18</v>
      </c>
      <c r="E2872" t="s">
        <v>19</v>
      </c>
      <c r="F2872" s="4">
        <v>70</v>
      </c>
      <c r="G2872" s="6">
        <v>19</v>
      </c>
      <c r="H2872" s="3">
        <v>0</v>
      </c>
      <c r="I2872" s="3">
        <v>0</v>
      </c>
      <c r="J2872" s="3">
        <v>0.96900000000000008</v>
      </c>
      <c r="K2872" s="4">
        <v>72.239999999999995</v>
      </c>
    </row>
    <row r="2873" spans="1:11">
      <c r="A2873" s="6">
        <v>2018</v>
      </c>
      <c r="B2873" t="s">
        <v>91</v>
      </c>
      <c r="C2873" t="s">
        <v>92</v>
      </c>
      <c r="D2873" t="s">
        <v>160</v>
      </c>
      <c r="E2873" t="s">
        <v>36</v>
      </c>
      <c r="F2873" s="4">
        <v>7</v>
      </c>
      <c r="G2873" s="6">
        <v>2</v>
      </c>
      <c r="H2873" s="3">
        <v>0</v>
      </c>
      <c r="I2873" s="3">
        <v>0</v>
      </c>
      <c r="J2873" s="3">
        <v>0.96900000000000008</v>
      </c>
      <c r="K2873" s="4">
        <v>7.22</v>
      </c>
    </row>
    <row r="2874" spans="1:11">
      <c r="A2874" s="6">
        <v>2018</v>
      </c>
      <c r="B2874" t="s">
        <v>91</v>
      </c>
      <c r="C2874" t="s">
        <v>92</v>
      </c>
      <c r="D2874" t="s">
        <v>45</v>
      </c>
      <c r="E2874" t="s">
        <v>21</v>
      </c>
      <c r="F2874" s="4">
        <v>1</v>
      </c>
      <c r="G2874" s="6">
        <v>1</v>
      </c>
      <c r="H2874" s="3">
        <v>0</v>
      </c>
      <c r="I2874" s="3">
        <v>0</v>
      </c>
      <c r="J2874" s="3">
        <v>0.96900000000000008</v>
      </c>
      <c r="K2874" s="4">
        <v>1.03</v>
      </c>
    </row>
    <row r="2875" spans="1:11">
      <c r="A2875" s="6">
        <v>2018</v>
      </c>
      <c r="B2875" t="s">
        <v>93</v>
      </c>
      <c r="C2875" t="s">
        <v>94</v>
      </c>
      <c r="D2875" t="s">
        <v>95</v>
      </c>
      <c r="E2875" t="s">
        <v>96</v>
      </c>
      <c r="F2875" s="4">
        <v>108261</v>
      </c>
      <c r="G2875" s="5">
        <v>150728</v>
      </c>
      <c r="H2875" s="3">
        <v>3.8E-3</v>
      </c>
      <c r="I2875" s="3">
        <v>4.1999999999999997E-3</v>
      </c>
      <c r="J2875" s="3">
        <v>0.96900000000000008</v>
      </c>
      <c r="K2875" s="4">
        <v>111725.45</v>
      </c>
    </row>
    <row r="2876" spans="1:11">
      <c r="A2876" s="6">
        <v>2018</v>
      </c>
      <c r="B2876" t="s">
        <v>93</v>
      </c>
      <c r="C2876" t="s">
        <v>94</v>
      </c>
      <c r="D2876" t="s">
        <v>16</v>
      </c>
      <c r="E2876" t="s">
        <v>17</v>
      </c>
      <c r="F2876" s="4">
        <v>87120</v>
      </c>
      <c r="G2876" s="5">
        <v>8990</v>
      </c>
      <c r="H2876" s="3">
        <v>2.0000000000000001E-4</v>
      </c>
      <c r="I2876" s="3">
        <v>2.0000000000000001E-4</v>
      </c>
      <c r="J2876" s="3">
        <v>0.96900000000000008</v>
      </c>
      <c r="K2876" s="4">
        <v>89907.92</v>
      </c>
    </row>
    <row r="2877" spans="1:11">
      <c r="A2877" s="6">
        <v>2018</v>
      </c>
      <c r="B2877" t="s">
        <v>93</v>
      </c>
      <c r="C2877" t="s">
        <v>94</v>
      </c>
      <c r="D2877" t="s">
        <v>20</v>
      </c>
      <c r="E2877" t="s">
        <v>21</v>
      </c>
      <c r="F2877" s="4">
        <v>9056</v>
      </c>
      <c r="G2877" s="6">
        <v>992</v>
      </c>
      <c r="H2877" s="3">
        <v>1.1000000000000001E-3</v>
      </c>
      <c r="I2877" s="3">
        <v>1.1999999999999999E-3</v>
      </c>
      <c r="J2877" s="3">
        <v>0.96900000000000008</v>
      </c>
      <c r="K2877" s="4">
        <v>9345.7999999999993</v>
      </c>
    </row>
    <row r="2878" spans="1:11">
      <c r="A2878" s="6">
        <v>2018</v>
      </c>
      <c r="B2878" t="s">
        <v>93</v>
      </c>
      <c r="C2878" t="s">
        <v>94</v>
      </c>
      <c r="D2878" t="s">
        <v>18</v>
      </c>
      <c r="E2878" t="s">
        <v>19</v>
      </c>
      <c r="F2878" s="4">
        <v>5901</v>
      </c>
      <c r="G2878" s="5">
        <v>2004</v>
      </c>
      <c r="H2878" s="3">
        <v>5.9999999999999995E-4</v>
      </c>
      <c r="I2878" s="3">
        <v>8.0000000000000004E-4</v>
      </c>
      <c r="J2878" s="3">
        <v>0.96900000000000008</v>
      </c>
      <c r="K2878" s="4">
        <v>6089.84</v>
      </c>
    </row>
    <row r="2879" spans="1:11">
      <c r="A2879" s="6">
        <v>2018</v>
      </c>
      <c r="B2879" t="s">
        <v>93</v>
      </c>
      <c r="C2879" t="s">
        <v>94</v>
      </c>
      <c r="D2879" t="s">
        <v>27</v>
      </c>
      <c r="E2879" t="s">
        <v>26</v>
      </c>
      <c r="F2879" s="4">
        <v>5746</v>
      </c>
      <c r="G2879" s="5">
        <v>5085</v>
      </c>
      <c r="H2879" s="3">
        <v>2.0000000000000001E-4</v>
      </c>
      <c r="I2879" s="3">
        <v>2.0000000000000001E-4</v>
      </c>
      <c r="J2879" s="3">
        <v>0.96900000000000008</v>
      </c>
      <c r="K2879" s="4">
        <v>5929.88</v>
      </c>
    </row>
    <row r="2880" spans="1:11">
      <c r="A2880" s="6">
        <v>2018</v>
      </c>
      <c r="B2880" t="s">
        <v>93</v>
      </c>
      <c r="C2880" t="s">
        <v>94</v>
      </c>
      <c r="D2880" t="s">
        <v>23</v>
      </c>
      <c r="E2880" t="s">
        <v>24</v>
      </c>
      <c r="F2880" s="4">
        <v>4253</v>
      </c>
      <c r="G2880" s="6">
        <v>776</v>
      </c>
      <c r="H2880" s="3">
        <v>0</v>
      </c>
      <c r="I2880" s="3">
        <v>0</v>
      </c>
      <c r="J2880" s="3">
        <v>0.96900000000000008</v>
      </c>
      <c r="K2880" s="4">
        <v>4389.1000000000004</v>
      </c>
    </row>
    <row r="2881" spans="1:11">
      <c r="A2881" s="6">
        <v>2018</v>
      </c>
      <c r="B2881" t="s">
        <v>93</v>
      </c>
      <c r="C2881" t="s">
        <v>94</v>
      </c>
      <c r="D2881" t="s">
        <v>15</v>
      </c>
      <c r="F2881" s="4">
        <v>2850</v>
      </c>
      <c r="G2881" s="5">
        <v>15267</v>
      </c>
      <c r="J2881" s="3">
        <v>0.96900000000000008</v>
      </c>
      <c r="K2881" s="4">
        <v>2941.2</v>
      </c>
    </row>
    <row r="2882" spans="1:11">
      <c r="A2882" s="6">
        <v>2018</v>
      </c>
      <c r="B2882" t="s">
        <v>93</v>
      </c>
      <c r="C2882" t="s">
        <v>94</v>
      </c>
      <c r="D2882" t="s">
        <v>28</v>
      </c>
      <c r="E2882" t="s">
        <v>24</v>
      </c>
      <c r="F2882" s="4">
        <v>1263</v>
      </c>
      <c r="G2882" s="5">
        <v>1247</v>
      </c>
      <c r="H2882" s="3">
        <v>1E-4</v>
      </c>
      <c r="I2882" s="3">
        <v>1E-4</v>
      </c>
      <c r="J2882" s="3">
        <v>0.96900000000000008</v>
      </c>
      <c r="K2882" s="4">
        <v>1303.42</v>
      </c>
    </row>
    <row r="2883" spans="1:11">
      <c r="A2883" s="6">
        <v>2018</v>
      </c>
      <c r="B2883" t="s">
        <v>93</v>
      </c>
      <c r="C2883" t="s">
        <v>94</v>
      </c>
      <c r="D2883" t="s">
        <v>30</v>
      </c>
      <c r="E2883" t="s">
        <v>19</v>
      </c>
      <c r="F2883" s="4">
        <v>940</v>
      </c>
      <c r="G2883" s="6">
        <v>222</v>
      </c>
      <c r="H2883" s="3">
        <v>0</v>
      </c>
      <c r="I2883" s="3">
        <v>0</v>
      </c>
      <c r="J2883" s="3">
        <v>0.96900000000000008</v>
      </c>
      <c r="K2883" s="4">
        <v>970.08</v>
      </c>
    </row>
    <row r="2884" spans="1:11">
      <c r="A2884" s="6">
        <v>2018</v>
      </c>
      <c r="B2884" t="s">
        <v>93</v>
      </c>
      <c r="C2884" t="s">
        <v>94</v>
      </c>
      <c r="D2884" t="s">
        <v>25</v>
      </c>
      <c r="E2884" t="s">
        <v>26</v>
      </c>
      <c r="F2884" s="4">
        <v>822</v>
      </c>
      <c r="G2884" s="5">
        <v>1286</v>
      </c>
      <c r="H2884" s="3">
        <v>0</v>
      </c>
      <c r="I2884" s="3">
        <v>0</v>
      </c>
      <c r="J2884" s="3">
        <v>0.96900000000000008</v>
      </c>
      <c r="K2884" s="4">
        <v>848.3</v>
      </c>
    </row>
    <row r="2885" spans="1:11">
      <c r="A2885" s="6">
        <v>2018</v>
      </c>
      <c r="B2885" t="s">
        <v>93</v>
      </c>
      <c r="C2885" t="s">
        <v>94</v>
      </c>
      <c r="D2885" t="s">
        <v>56</v>
      </c>
      <c r="E2885" t="s">
        <v>57</v>
      </c>
      <c r="F2885" s="4">
        <v>386</v>
      </c>
      <c r="G2885" s="6">
        <v>909</v>
      </c>
      <c r="H2885" s="3">
        <v>1E-4</v>
      </c>
      <c r="I2885" s="3">
        <v>0</v>
      </c>
      <c r="J2885" s="3">
        <v>0.96900000000000008</v>
      </c>
      <c r="K2885" s="4">
        <v>398.35</v>
      </c>
    </row>
    <row r="2886" spans="1:11">
      <c r="A2886" s="6">
        <v>2018</v>
      </c>
      <c r="B2886" t="s">
        <v>93</v>
      </c>
      <c r="C2886" t="s">
        <v>94</v>
      </c>
      <c r="D2886" t="s">
        <v>64</v>
      </c>
      <c r="E2886" t="s">
        <v>50</v>
      </c>
      <c r="F2886" s="4">
        <v>308</v>
      </c>
      <c r="G2886" s="6">
        <v>433</v>
      </c>
      <c r="H2886" s="3">
        <v>5.0000000000000001E-4</v>
      </c>
      <c r="I2886" s="3">
        <v>5.0000000000000001E-4</v>
      </c>
      <c r="J2886" s="3">
        <v>0.96900000000000008</v>
      </c>
      <c r="K2886" s="4">
        <v>317.86</v>
      </c>
    </row>
    <row r="2887" spans="1:11">
      <c r="A2887" s="6">
        <v>2018</v>
      </c>
      <c r="B2887" t="s">
        <v>93</v>
      </c>
      <c r="C2887" t="s">
        <v>94</v>
      </c>
      <c r="D2887" t="s">
        <v>41</v>
      </c>
      <c r="E2887" t="s">
        <v>26</v>
      </c>
      <c r="F2887" s="4">
        <v>201</v>
      </c>
      <c r="G2887" s="6">
        <v>572</v>
      </c>
      <c r="H2887" s="3">
        <v>0</v>
      </c>
      <c r="I2887" s="3">
        <v>0</v>
      </c>
      <c r="J2887" s="3">
        <v>0.96900000000000008</v>
      </c>
      <c r="K2887" s="4">
        <v>207.43</v>
      </c>
    </row>
    <row r="2888" spans="1:11">
      <c r="A2888" s="6">
        <v>2018</v>
      </c>
      <c r="B2888" t="s">
        <v>93</v>
      </c>
      <c r="C2888" t="s">
        <v>94</v>
      </c>
      <c r="D2888" t="s">
        <v>37</v>
      </c>
      <c r="E2888" t="s">
        <v>38</v>
      </c>
      <c r="F2888" s="4">
        <v>187</v>
      </c>
      <c r="G2888" s="6">
        <v>162</v>
      </c>
      <c r="H2888" s="3">
        <v>0</v>
      </c>
      <c r="I2888" s="3">
        <v>0</v>
      </c>
      <c r="J2888" s="3">
        <v>0.96900000000000008</v>
      </c>
      <c r="K2888" s="4">
        <v>192.98</v>
      </c>
    </row>
    <row r="2889" spans="1:11">
      <c r="A2889" s="6">
        <v>2018</v>
      </c>
      <c r="B2889" t="s">
        <v>93</v>
      </c>
      <c r="C2889" t="s">
        <v>94</v>
      </c>
      <c r="D2889" t="s">
        <v>34</v>
      </c>
      <c r="E2889" t="s">
        <v>21</v>
      </c>
      <c r="F2889" s="4">
        <v>170</v>
      </c>
      <c r="G2889" s="6">
        <v>170</v>
      </c>
      <c r="H2889" s="3">
        <v>5.3E-3</v>
      </c>
      <c r="I2889" s="3">
        <v>5.3E-3</v>
      </c>
      <c r="J2889" s="3">
        <v>0.96900000000000008</v>
      </c>
      <c r="K2889" s="4">
        <v>175.44</v>
      </c>
    </row>
    <row r="2890" spans="1:11">
      <c r="A2890" s="6">
        <v>2018</v>
      </c>
      <c r="B2890" t="s">
        <v>93</v>
      </c>
      <c r="C2890" t="s">
        <v>94</v>
      </c>
      <c r="D2890" t="s">
        <v>44</v>
      </c>
      <c r="E2890" t="s">
        <v>26</v>
      </c>
      <c r="F2890" s="4">
        <v>82</v>
      </c>
      <c r="G2890" s="6">
        <v>133</v>
      </c>
      <c r="H2890" s="3">
        <v>0</v>
      </c>
      <c r="I2890" s="3">
        <v>0</v>
      </c>
      <c r="J2890" s="3">
        <v>0.96900000000000008</v>
      </c>
      <c r="K2890" s="4">
        <v>84.62</v>
      </c>
    </row>
    <row r="2891" spans="1:11">
      <c r="A2891" s="6">
        <v>2018</v>
      </c>
      <c r="B2891" t="s">
        <v>93</v>
      </c>
      <c r="C2891" t="s">
        <v>94</v>
      </c>
      <c r="D2891" t="s">
        <v>31</v>
      </c>
      <c r="E2891" t="s">
        <v>24</v>
      </c>
      <c r="F2891" s="4">
        <v>72</v>
      </c>
      <c r="G2891" s="6">
        <v>28</v>
      </c>
      <c r="H2891" s="3">
        <v>2.9999999999999997E-4</v>
      </c>
      <c r="I2891" s="3">
        <v>5.0000000000000001E-4</v>
      </c>
      <c r="J2891" s="3">
        <v>0.96900000000000008</v>
      </c>
      <c r="K2891" s="4">
        <v>74.3</v>
      </c>
    </row>
    <row r="2892" spans="1:11">
      <c r="A2892" s="6">
        <v>2018</v>
      </c>
      <c r="B2892" t="s">
        <v>93</v>
      </c>
      <c r="C2892" t="s">
        <v>94</v>
      </c>
      <c r="D2892" t="s">
        <v>33</v>
      </c>
      <c r="E2892" t="s">
        <v>21</v>
      </c>
      <c r="F2892" s="4">
        <v>50</v>
      </c>
      <c r="G2892" s="6">
        <v>63</v>
      </c>
      <c r="H2892" s="3">
        <v>7.000000000000001E-4</v>
      </c>
      <c r="I2892" s="3">
        <v>8.0000000000000004E-4</v>
      </c>
      <c r="J2892" s="3">
        <v>0.96900000000000008</v>
      </c>
      <c r="K2892" s="4">
        <v>51.6</v>
      </c>
    </row>
    <row r="2893" spans="1:11">
      <c r="A2893" s="6">
        <v>2018</v>
      </c>
      <c r="B2893" t="s">
        <v>93</v>
      </c>
      <c r="C2893" t="s">
        <v>94</v>
      </c>
      <c r="D2893" t="s">
        <v>32</v>
      </c>
      <c r="E2893" t="s">
        <v>21</v>
      </c>
      <c r="F2893" s="4">
        <v>32</v>
      </c>
      <c r="G2893" s="6">
        <v>60</v>
      </c>
      <c r="H2893" s="3">
        <v>2.0000000000000001E-4</v>
      </c>
      <c r="I2893" s="3">
        <v>2.0000000000000001E-4</v>
      </c>
      <c r="J2893" s="3">
        <v>0.96900000000000008</v>
      </c>
      <c r="K2893" s="4">
        <v>33.020000000000003</v>
      </c>
    </row>
    <row r="2894" spans="1:11">
      <c r="A2894" s="6">
        <v>2018</v>
      </c>
      <c r="B2894" t="s">
        <v>93</v>
      </c>
      <c r="C2894" t="s">
        <v>94</v>
      </c>
      <c r="D2894" t="s">
        <v>29</v>
      </c>
      <c r="E2894" t="s">
        <v>19</v>
      </c>
      <c r="F2894" s="4">
        <v>23</v>
      </c>
      <c r="G2894" s="6">
        <v>35</v>
      </c>
      <c r="H2894" s="3">
        <v>0</v>
      </c>
      <c r="I2894" s="3">
        <v>0</v>
      </c>
      <c r="J2894" s="3">
        <v>0.96900000000000008</v>
      </c>
      <c r="K2894" s="4">
        <v>23.74</v>
      </c>
    </row>
    <row r="2895" spans="1:11">
      <c r="A2895" s="6">
        <v>2018</v>
      </c>
      <c r="B2895" t="s">
        <v>93</v>
      </c>
      <c r="C2895" t="s">
        <v>94</v>
      </c>
      <c r="D2895" t="s">
        <v>46</v>
      </c>
      <c r="E2895" t="s">
        <v>40</v>
      </c>
      <c r="F2895" s="4">
        <v>17</v>
      </c>
      <c r="G2895" s="6">
        <v>29</v>
      </c>
      <c r="H2895" s="3">
        <v>0</v>
      </c>
      <c r="I2895" s="3">
        <v>0</v>
      </c>
      <c r="J2895" s="3">
        <v>0.96900000000000008</v>
      </c>
      <c r="K2895" s="4">
        <v>17.54</v>
      </c>
    </row>
    <row r="2896" spans="1:11">
      <c r="A2896" s="6">
        <v>2018</v>
      </c>
      <c r="B2896" t="s">
        <v>93</v>
      </c>
      <c r="C2896" t="s">
        <v>94</v>
      </c>
      <c r="D2896" t="s">
        <v>85</v>
      </c>
      <c r="E2896" t="s">
        <v>21</v>
      </c>
      <c r="F2896" s="4">
        <v>12</v>
      </c>
      <c r="G2896" s="6">
        <v>11</v>
      </c>
      <c r="H2896" s="3">
        <v>0</v>
      </c>
      <c r="I2896" s="3">
        <v>8.0000000000000004E-4</v>
      </c>
      <c r="J2896" s="3">
        <v>0.96900000000000008</v>
      </c>
      <c r="K2896" s="4">
        <v>12.38</v>
      </c>
    </row>
    <row r="2897" spans="1:11">
      <c r="A2897" s="6">
        <v>2018</v>
      </c>
      <c r="B2897" t="s">
        <v>93</v>
      </c>
      <c r="C2897" t="s">
        <v>94</v>
      </c>
      <c r="D2897" t="s">
        <v>39</v>
      </c>
      <c r="E2897" t="s">
        <v>40</v>
      </c>
      <c r="F2897" s="4">
        <v>9</v>
      </c>
      <c r="G2897" s="6">
        <v>14</v>
      </c>
      <c r="H2897" s="3">
        <v>0</v>
      </c>
      <c r="I2897" s="3">
        <v>0</v>
      </c>
      <c r="J2897" s="3">
        <v>0.96900000000000008</v>
      </c>
      <c r="K2897" s="4">
        <v>9.2899999999999991</v>
      </c>
    </row>
    <row r="2898" spans="1:11">
      <c r="A2898" s="6">
        <v>2018</v>
      </c>
      <c r="B2898" t="s">
        <v>93</v>
      </c>
      <c r="C2898" t="s">
        <v>94</v>
      </c>
      <c r="D2898" t="s">
        <v>52</v>
      </c>
      <c r="E2898" t="s">
        <v>53</v>
      </c>
      <c r="F2898" s="4">
        <v>8</v>
      </c>
      <c r="G2898" s="6">
        <v>6</v>
      </c>
      <c r="H2898" s="3">
        <v>0</v>
      </c>
      <c r="I2898" s="3">
        <v>0</v>
      </c>
      <c r="J2898" s="3">
        <v>0.96900000000000008</v>
      </c>
      <c r="K2898" s="4">
        <v>8.26</v>
      </c>
    </row>
    <row r="2899" spans="1:11">
      <c r="A2899" s="6">
        <v>2018</v>
      </c>
      <c r="B2899" t="s">
        <v>93</v>
      </c>
      <c r="C2899" t="s">
        <v>94</v>
      </c>
      <c r="D2899" t="s">
        <v>51</v>
      </c>
      <c r="E2899" t="s">
        <v>21</v>
      </c>
      <c r="F2899" s="4">
        <v>8</v>
      </c>
      <c r="G2899" s="6">
        <v>6</v>
      </c>
      <c r="H2899" s="3">
        <v>1E-4</v>
      </c>
      <c r="I2899" s="3">
        <v>0</v>
      </c>
      <c r="J2899" s="3">
        <v>0.96900000000000008</v>
      </c>
      <c r="K2899" s="4">
        <v>8.26</v>
      </c>
    </row>
    <row r="2900" spans="1:11">
      <c r="A2900" s="6">
        <v>2018</v>
      </c>
      <c r="B2900" t="s">
        <v>93</v>
      </c>
      <c r="C2900" t="s">
        <v>94</v>
      </c>
      <c r="D2900" t="s">
        <v>35</v>
      </c>
      <c r="E2900" t="s">
        <v>36</v>
      </c>
      <c r="F2900" s="4">
        <v>8</v>
      </c>
      <c r="G2900" s="6">
        <v>4</v>
      </c>
      <c r="H2900" s="3">
        <v>2.9999999999999997E-4</v>
      </c>
      <c r="I2900" s="3">
        <v>2.9999999999999997E-4</v>
      </c>
      <c r="J2900" s="3">
        <v>0.96900000000000008</v>
      </c>
      <c r="K2900" s="4">
        <v>8.26</v>
      </c>
    </row>
    <row r="2901" spans="1:11">
      <c r="A2901" s="6">
        <v>2018</v>
      </c>
      <c r="B2901" t="s">
        <v>93</v>
      </c>
      <c r="C2901" t="s">
        <v>94</v>
      </c>
      <c r="D2901" t="s">
        <v>67</v>
      </c>
      <c r="E2901" t="s">
        <v>68</v>
      </c>
      <c r="F2901" s="4">
        <v>7</v>
      </c>
      <c r="G2901" s="6">
        <v>35</v>
      </c>
      <c r="H2901" s="3">
        <v>0</v>
      </c>
      <c r="I2901" s="3">
        <v>0</v>
      </c>
      <c r="J2901" s="3">
        <v>0.96900000000000008</v>
      </c>
      <c r="K2901" s="4">
        <v>7.22</v>
      </c>
    </row>
    <row r="2902" spans="1:11">
      <c r="A2902" s="6">
        <v>2018</v>
      </c>
      <c r="B2902" t="s">
        <v>93</v>
      </c>
      <c r="C2902" t="s">
        <v>94</v>
      </c>
      <c r="D2902" t="s">
        <v>45</v>
      </c>
      <c r="E2902" t="s">
        <v>21</v>
      </c>
      <c r="F2902" s="4">
        <v>1</v>
      </c>
      <c r="G2902" s="6">
        <v>1</v>
      </c>
      <c r="H2902" s="3">
        <v>0</v>
      </c>
      <c r="I2902" s="3">
        <v>0</v>
      </c>
      <c r="J2902" s="3">
        <v>0.96900000000000008</v>
      </c>
      <c r="K2902" s="4">
        <v>1.03</v>
      </c>
    </row>
    <row r="2903" spans="1:11">
      <c r="A2903" s="6">
        <v>2018</v>
      </c>
      <c r="B2903" t="s">
        <v>93</v>
      </c>
      <c r="C2903" t="s">
        <v>94</v>
      </c>
      <c r="D2903" t="s">
        <v>42</v>
      </c>
      <c r="E2903" t="s">
        <v>43</v>
      </c>
      <c r="F2903" s="4">
        <v>1</v>
      </c>
      <c r="G2903" s="6">
        <v>1</v>
      </c>
      <c r="H2903" s="3">
        <v>0</v>
      </c>
      <c r="I2903" s="3">
        <v>0</v>
      </c>
      <c r="J2903" s="3">
        <v>0.96900000000000008</v>
      </c>
      <c r="K2903" s="4">
        <v>1.03</v>
      </c>
    </row>
    <row r="2904" spans="1:11">
      <c r="A2904" s="6">
        <v>2018</v>
      </c>
      <c r="B2904" t="s">
        <v>97</v>
      </c>
      <c r="C2904" t="s">
        <v>98</v>
      </c>
      <c r="D2904" t="s">
        <v>95</v>
      </c>
      <c r="E2904" t="s">
        <v>96</v>
      </c>
      <c r="F2904" s="4">
        <v>284040</v>
      </c>
      <c r="G2904" s="5">
        <v>465262</v>
      </c>
      <c r="H2904" s="3">
        <v>0.01</v>
      </c>
      <c r="I2904" s="3">
        <v>1.3000000000000001E-2</v>
      </c>
      <c r="J2904" s="3">
        <v>0.96900000000000008</v>
      </c>
      <c r="K2904" s="4">
        <v>293129.53999999998</v>
      </c>
    </row>
    <row r="2905" spans="1:11">
      <c r="A2905" s="6">
        <v>2018</v>
      </c>
      <c r="B2905" t="s">
        <v>97</v>
      </c>
      <c r="C2905" t="s">
        <v>98</v>
      </c>
      <c r="D2905" t="s">
        <v>16</v>
      </c>
      <c r="E2905" t="s">
        <v>17</v>
      </c>
      <c r="F2905" s="4">
        <v>59720</v>
      </c>
      <c r="G2905" s="5">
        <v>6445</v>
      </c>
      <c r="H2905" s="3">
        <v>1E-4</v>
      </c>
      <c r="I2905" s="3">
        <v>1E-4</v>
      </c>
      <c r="J2905" s="3">
        <v>0.96900000000000008</v>
      </c>
      <c r="K2905" s="4">
        <v>61631.09</v>
      </c>
    </row>
    <row r="2906" spans="1:11">
      <c r="A2906" s="6">
        <v>2018</v>
      </c>
      <c r="B2906" t="s">
        <v>97</v>
      </c>
      <c r="C2906" t="s">
        <v>98</v>
      </c>
      <c r="D2906" t="s">
        <v>27</v>
      </c>
      <c r="E2906" t="s">
        <v>26</v>
      </c>
      <c r="F2906" s="4">
        <v>8667</v>
      </c>
      <c r="G2906" s="5">
        <v>7601</v>
      </c>
      <c r="H2906" s="3">
        <v>2.0000000000000001E-4</v>
      </c>
      <c r="I2906" s="3">
        <v>2.9999999999999997E-4</v>
      </c>
      <c r="J2906" s="3">
        <v>0.96900000000000008</v>
      </c>
      <c r="K2906" s="4">
        <v>8944.35</v>
      </c>
    </row>
    <row r="2907" spans="1:11">
      <c r="A2907" s="6">
        <v>2018</v>
      </c>
      <c r="B2907" t="s">
        <v>97</v>
      </c>
      <c r="C2907" t="s">
        <v>98</v>
      </c>
      <c r="D2907" t="s">
        <v>18</v>
      </c>
      <c r="E2907" t="s">
        <v>19</v>
      </c>
      <c r="F2907" s="4">
        <v>6328</v>
      </c>
      <c r="G2907" s="5">
        <v>2593</v>
      </c>
      <c r="H2907" s="3">
        <v>7.000000000000001E-4</v>
      </c>
      <c r="I2907" s="3">
        <v>1E-3</v>
      </c>
      <c r="J2907" s="3">
        <v>0.96900000000000008</v>
      </c>
      <c r="K2907" s="4">
        <v>6530.5</v>
      </c>
    </row>
    <row r="2908" spans="1:11">
      <c r="A2908" s="6">
        <v>2018</v>
      </c>
      <c r="B2908" t="s">
        <v>97</v>
      </c>
      <c r="C2908" t="s">
        <v>98</v>
      </c>
      <c r="D2908" t="s">
        <v>23</v>
      </c>
      <c r="E2908" t="s">
        <v>24</v>
      </c>
      <c r="F2908" s="4">
        <v>5275</v>
      </c>
      <c r="G2908" s="5">
        <v>1000</v>
      </c>
      <c r="H2908" s="3">
        <v>0</v>
      </c>
      <c r="I2908" s="3">
        <v>0</v>
      </c>
      <c r="J2908" s="3">
        <v>0.96900000000000008</v>
      </c>
      <c r="K2908" s="4">
        <v>5443.8</v>
      </c>
    </row>
    <row r="2909" spans="1:11">
      <c r="A2909" s="6">
        <v>2018</v>
      </c>
      <c r="B2909" t="s">
        <v>97</v>
      </c>
      <c r="C2909" t="s">
        <v>98</v>
      </c>
      <c r="D2909" t="s">
        <v>15</v>
      </c>
      <c r="F2909" s="4">
        <v>3608</v>
      </c>
      <c r="G2909" s="5">
        <v>6625</v>
      </c>
      <c r="J2909" s="3">
        <v>0.96900000000000008</v>
      </c>
      <c r="K2909" s="4">
        <v>3723.46</v>
      </c>
    </row>
    <row r="2910" spans="1:11">
      <c r="A2910" s="6">
        <v>2018</v>
      </c>
      <c r="B2910" t="s">
        <v>97</v>
      </c>
      <c r="C2910" t="s">
        <v>98</v>
      </c>
      <c r="D2910" t="s">
        <v>41</v>
      </c>
      <c r="E2910" t="s">
        <v>26</v>
      </c>
      <c r="F2910" s="4">
        <v>3032</v>
      </c>
      <c r="G2910" s="5">
        <v>8479</v>
      </c>
      <c r="H2910" s="3">
        <v>7.000000000000001E-4</v>
      </c>
      <c r="I2910" s="3">
        <v>4.0000000000000002E-4</v>
      </c>
      <c r="J2910" s="3">
        <v>0.96900000000000008</v>
      </c>
      <c r="K2910" s="4">
        <v>3129.03</v>
      </c>
    </row>
    <row r="2911" spans="1:11">
      <c r="A2911" s="6">
        <v>2018</v>
      </c>
      <c r="B2911" t="s">
        <v>97</v>
      </c>
      <c r="C2911" t="s">
        <v>98</v>
      </c>
      <c r="D2911" t="s">
        <v>25</v>
      </c>
      <c r="E2911" t="s">
        <v>26</v>
      </c>
      <c r="F2911" s="4">
        <v>2922</v>
      </c>
      <c r="G2911" s="5">
        <v>4468</v>
      </c>
      <c r="H2911" s="3">
        <v>1E-4</v>
      </c>
      <c r="I2911" s="3">
        <v>1E-4</v>
      </c>
      <c r="J2911" s="3">
        <v>0.96900000000000008</v>
      </c>
      <c r="K2911" s="4">
        <v>3015.51</v>
      </c>
    </row>
    <row r="2912" spans="1:11">
      <c r="A2912" s="6">
        <v>2018</v>
      </c>
      <c r="B2912" t="s">
        <v>97</v>
      </c>
      <c r="C2912" t="s">
        <v>98</v>
      </c>
      <c r="D2912" t="s">
        <v>20</v>
      </c>
      <c r="E2912" t="s">
        <v>21</v>
      </c>
      <c r="F2912" s="4">
        <v>2738</v>
      </c>
      <c r="G2912" s="6">
        <v>293</v>
      </c>
      <c r="H2912" s="3">
        <v>2.9999999999999997E-4</v>
      </c>
      <c r="I2912" s="3">
        <v>2.9999999999999997E-4</v>
      </c>
      <c r="J2912" s="3">
        <v>0.96900000000000008</v>
      </c>
      <c r="K2912" s="4">
        <v>2825.62</v>
      </c>
    </row>
    <row r="2913" spans="1:11">
      <c r="A2913" s="6">
        <v>2018</v>
      </c>
      <c r="B2913" t="s">
        <v>97</v>
      </c>
      <c r="C2913" t="s">
        <v>98</v>
      </c>
      <c r="D2913" t="s">
        <v>30</v>
      </c>
      <c r="E2913" t="s">
        <v>19</v>
      </c>
      <c r="F2913" s="4">
        <v>1869</v>
      </c>
      <c r="G2913" s="6">
        <v>475</v>
      </c>
      <c r="H2913" s="3">
        <v>1E-4</v>
      </c>
      <c r="I2913" s="3">
        <v>1E-4</v>
      </c>
      <c r="J2913" s="3">
        <v>0.96900000000000008</v>
      </c>
      <c r="K2913" s="4">
        <v>1928.81</v>
      </c>
    </row>
    <row r="2914" spans="1:11">
      <c r="A2914" s="6">
        <v>2018</v>
      </c>
      <c r="B2914" t="s">
        <v>97</v>
      </c>
      <c r="C2914" t="s">
        <v>98</v>
      </c>
      <c r="D2914" t="s">
        <v>64</v>
      </c>
      <c r="E2914" t="s">
        <v>50</v>
      </c>
      <c r="F2914" s="4">
        <v>1625</v>
      </c>
      <c r="G2914" s="5">
        <v>2590</v>
      </c>
      <c r="H2914" s="3">
        <v>2.3999999999999998E-3</v>
      </c>
      <c r="I2914" s="3">
        <v>3.0000000000000001E-3</v>
      </c>
      <c r="J2914" s="3">
        <v>0.96900000000000008</v>
      </c>
      <c r="K2914" s="4">
        <v>1677</v>
      </c>
    </row>
    <row r="2915" spans="1:11">
      <c r="A2915" s="6">
        <v>2018</v>
      </c>
      <c r="B2915" t="s">
        <v>97</v>
      </c>
      <c r="C2915" t="s">
        <v>98</v>
      </c>
      <c r="D2915" t="s">
        <v>74</v>
      </c>
      <c r="E2915" t="s">
        <v>24</v>
      </c>
      <c r="F2915" s="4">
        <v>706</v>
      </c>
      <c r="G2915" s="5">
        <v>5605</v>
      </c>
      <c r="H2915" s="3">
        <v>1E-4</v>
      </c>
      <c r="I2915" s="3">
        <v>1E-4</v>
      </c>
      <c r="J2915" s="3">
        <v>0.96900000000000008</v>
      </c>
      <c r="K2915" s="4">
        <v>728.59</v>
      </c>
    </row>
    <row r="2916" spans="1:11">
      <c r="A2916" s="6">
        <v>2018</v>
      </c>
      <c r="B2916" t="s">
        <v>97</v>
      </c>
      <c r="C2916" t="s">
        <v>98</v>
      </c>
      <c r="D2916" t="s">
        <v>56</v>
      </c>
      <c r="E2916" t="s">
        <v>57</v>
      </c>
      <c r="F2916" s="4">
        <v>552</v>
      </c>
      <c r="G2916" s="5">
        <v>1420</v>
      </c>
      <c r="H2916" s="3">
        <v>1E-4</v>
      </c>
      <c r="I2916" s="3">
        <v>1E-4</v>
      </c>
      <c r="J2916" s="3">
        <v>0.96900000000000008</v>
      </c>
      <c r="K2916" s="4">
        <v>569.66</v>
      </c>
    </row>
    <row r="2917" spans="1:11">
      <c r="A2917" s="6">
        <v>2018</v>
      </c>
      <c r="B2917" t="s">
        <v>97</v>
      </c>
      <c r="C2917" t="s">
        <v>98</v>
      </c>
      <c r="D2917" t="s">
        <v>31</v>
      </c>
      <c r="E2917" t="s">
        <v>24</v>
      </c>
      <c r="F2917" s="4">
        <v>241</v>
      </c>
      <c r="G2917" s="6">
        <v>100</v>
      </c>
      <c r="H2917" s="3">
        <v>1E-3</v>
      </c>
      <c r="I2917" s="3">
        <v>1.7000000000000001E-3</v>
      </c>
      <c r="J2917" s="3">
        <v>0.96900000000000008</v>
      </c>
      <c r="K2917" s="4">
        <v>248.71</v>
      </c>
    </row>
    <row r="2918" spans="1:11">
      <c r="A2918" s="6">
        <v>2018</v>
      </c>
      <c r="B2918" t="s">
        <v>97</v>
      </c>
      <c r="C2918" t="s">
        <v>98</v>
      </c>
      <c r="D2918" t="s">
        <v>32</v>
      </c>
      <c r="E2918" t="s">
        <v>21</v>
      </c>
      <c r="F2918" s="4">
        <v>206</v>
      </c>
      <c r="G2918" s="6">
        <v>387</v>
      </c>
      <c r="H2918" s="3">
        <v>1.4000000000000002E-3</v>
      </c>
      <c r="I2918" s="3">
        <v>1.6000000000000001E-3</v>
      </c>
      <c r="J2918" s="3">
        <v>0.96900000000000008</v>
      </c>
      <c r="K2918" s="4">
        <v>212.59</v>
      </c>
    </row>
    <row r="2919" spans="1:11">
      <c r="A2919" s="6">
        <v>2018</v>
      </c>
      <c r="B2919" t="s">
        <v>97</v>
      </c>
      <c r="C2919" t="s">
        <v>98</v>
      </c>
      <c r="D2919" t="s">
        <v>44</v>
      </c>
      <c r="E2919" t="s">
        <v>26</v>
      </c>
      <c r="F2919" s="4">
        <v>109</v>
      </c>
      <c r="G2919" s="6">
        <v>160</v>
      </c>
      <c r="H2919" s="3">
        <v>0</v>
      </c>
      <c r="I2919" s="3">
        <v>0</v>
      </c>
      <c r="J2919" s="3">
        <v>0.96900000000000008</v>
      </c>
      <c r="K2919" s="4">
        <v>112.49</v>
      </c>
    </row>
    <row r="2920" spans="1:11">
      <c r="A2920" s="6">
        <v>2018</v>
      </c>
      <c r="B2920" t="s">
        <v>97</v>
      </c>
      <c r="C2920" t="s">
        <v>98</v>
      </c>
      <c r="D2920" t="s">
        <v>37</v>
      </c>
      <c r="E2920" t="s">
        <v>38</v>
      </c>
      <c r="F2920" s="4">
        <v>105</v>
      </c>
      <c r="G2920" s="6">
        <v>59</v>
      </c>
      <c r="H2920" s="3">
        <v>0</v>
      </c>
      <c r="I2920" s="3">
        <v>0</v>
      </c>
      <c r="J2920" s="3">
        <v>0.96900000000000008</v>
      </c>
      <c r="K2920" s="4">
        <v>108.36</v>
      </c>
    </row>
    <row r="2921" spans="1:11">
      <c r="A2921" s="6">
        <v>2018</v>
      </c>
      <c r="B2921" t="s">
        <v>97</v>
      </c>
      <c r="C2921" t="s">
        <v>98</v>
      </c>
      <c r="D2921" t="s">
        <v>34</v>
      </c>
      <c r="E2921" t="s">
        <v>21</v>
      </c>
      <c r="F2921" s="4">
        <v>89</v>
      </c>
      <c r="G2921" s="6">
        <v>89</v>
      </c>
      <c r="H2921" s="3">
        <v>2.8000000000000004E-3</v>
      </c>
      <c r="I2921" s="3">
        <v>2.8000000000000004E-3</v>
      </c>
      <c r="J2921" s="3">
        <v>0.96900000000000008</v>
      </c>
      <c r="K2921" s="4">
        <v>91.85</v>
      </c>
    </row>
    <row r="2922" spans="1:11">
      <c r="A2922" s="6">
        <v>2018</v>
      </c>
      <c r="B2922" t="s">
        <v>97</v>
      </c>
      <c r="C2922" t="s">
        <v>98</v>
      </c>
      <c r="D2922" t="s">
        <v>28</v>
      </c>
      <c r="E2922" t="s">
        <v>24</v>
      </c>
      <c r="F2922" s="4">
        <v>56</v>
      </c>
      <c r="G2922" s="6">
        <v>55</v>
      </c>
      <c r="H2922" s="3">
        <v>0</v>
      </c>
      <c r="I2922" s="3">
        <v>0</v>
      </c>
      <c r="J2922" s="3">
        <v>0.96900000000000008</v>
      </c>
      <c r="K2922" s="4">
        <v>57.79</v>
      </c>
    </row>
    <row r="2923" spans="1:11">
      <c r="A2923" s="6">
        <v>2018</v>
      </c>
      <c r="B2923" t="s">
        <v>97</v>
      </c>
      <c r="C2923" t="s">
        <v>98</v>
      </c>
      <c r="D2923" t="s">
        <v>33</v>
      </c>
      <c r="E2923" t="s">
        <v>21</v>
      </c>
      <c r="F2923" s="4">
        <v>33</v>
      </c>
      <c r="G2923" s="6">
        <v>55</v>
      </c>
      <c r="H2923" s="3">
        <v>5.0000000000000001E-4</v>
      </c>
      <c r="I2923" s="3">
        <v>7.000000000000001E-4</v>
      </c>
      <c r="J2923" s="3">
        <v>0.96900000000000008</v>
      </c>
      <c r="K2923" s="4">
        <v>34.06</v>
      </c>
    </row>
    <row r="2924" spans="1:11">
      <c r="A2924" s="6">
        <v>2018</v>
      </c>
      <c r="B2924" t="s">
        <v>97</v>
      </c>
      <c r="C2924" t="s">
        <v>98</v>
      </c>
      <c r="D2924" t="s">
        <v>46</v>
      </c>
      <c r="E2924" t="s">
        <v>40</v>
      </c>
      <c r="F2924" s="4">
        <v>23</v>
      </c>
      <c r="G2924" s="6">
        <v>34</v>
      </c>
      <c r="H2924" s="3">
        <v>0</v>
      </c>
      <c r="I2924" s="3">
        <v>0</v>
      </c>
      <c r="J2924" s="3">
        <v>0.96900000000000008</v>
      </c>
      <c r="K2924" s="4">
        <v>23.74</v>
      </c>
    </row>
    <row r="2925" spans="1:11">
      <c r="A2925" s="6">
        <v>2018</v>
      </c>
      <c r="B2925" t="s">
        <v>97</v>
      </c>
      <c r="C2925" t="s">
        <v>98</v>
      </c>
      <c r="D2925" t="s">
        <v>29</v>
      </c>
      <c r="E2925" t="s">
        <v>19</v>
      </c>
      <c r="F2925" s="4">
        <v>19</v>
      </c>
      <c r="G2925" s="6">
        <v>40</v>
      </c>
      <c r="H2925" s="3">
        <v>0</v>
      </c>
      <c r="I2925" s="3">
        <v>0</v>
      </c>
      <c r="J2925" s="3">
        <v>0.96900000000000008</v>
      </c>
      <c r="K2925" s="4">
        <v>19.61</v>
      </c>
    </row>
    <row r="2926" spans="1:11">
      <c r="A2926" s="6">
        <v>2018</v>
      </c>
      <c r="B2926" t="s">
        <v>97</v>
      </c>
      <c r="C2926" t="s">
        <v>98</v>
      </c>
      <c r="D2926" t="s">
        <v>35</v>
      </c>
      <c r="E2926" t="s">
        <v>36</v>
      </c>
      <c r="F2926" s="4">
        <v>8</v>
      </c>
      <c r="G2926" s="6">
        <v>4</v>
      </c>
      <c r="H2926" s="3">
        <v>2.9999999999999997E-4</v>
      </c>
      <c r="I2926" s="3">
        <v>2.9999999999999997E-4</v>
      </c>
      <c r="J2926" s="3">
        <v>0.96900000000000008</v>
      </c>
      <c r="K2926" s="4">
        <v>8.26</v>
      </c>
    </row>
    <row r="2927" spans="1:11">
      <c r="A2927" s="6">
        <v>2018</v>
      </c>
      <c r="B2927" t="s">
        <v>97</v>
      </c>
      <c r="C2927" t="s">
        <v>98</v>
      </c>
      <c r="D2927" t="s">
        <v>51</v>
      </c>
      <c r="E2927" t="s">
        <v>21</v>
      </c>
      <c r="F2927" s="4">
        <v>7</v>
      </c>
      <c r="G2927" s="6">
        <v>7</v>
      </c>
      <c r="H2927" s="3">
        <v>1E-4</v>
      </c>
      <c r="I2927" s="3">
        <v>1E-4</v>
      </c>
      <c r="J2927" s="3">
        <v>0.96900000000000008</v>
      </c>
      <c r="K2927" s="4">
        <v>7.22</v>
      </c>
    </row>
    <row r="2928" spans="1:11">
      <c r="A2928" s="6">
        <v>2018</v>
      </c>
      <c r="B2928" t="s">
        <v>97</v>
      </c>
      <c r="C2928" t="s">
        <v>98</v>
      </c>
      <c r="D2928" t="s">
        <v>52</v>
      </c>
      <c r="E2928" t="s">
        <v>53</v>
      </c>
      <c r="F2928" s="4">
        <v>6</v>
      </c>
      <c r="G2928" s="6">
        <v>6</v>
      </c>
      <c r="H2928" s="3">
        <v>0</v>
      </c>
      <c r="I2928" s="3">
        <v>0</v>
      </c>
      <c r="J2928" s="3">
        <v>0.96900000000000008</v>
      </c>
      <c r="K2928" s="4">
        <v>6.19</v>
      </c>
    </row>
    <row r="2929" spans="1:11">
      <c r="A2929" s="6">
        <v>2018</v>
      </c>
      <c r="B2929" t="s">
        <v>97</v>
      </c>
      <c r="C2929" t="s">
        <v>98</v>
      </c>
      <c r="D2929" t="s">
        <v>39</v>
      </c>
      <c r="E2929" t="s">
        <v>40</v>
      </c>
      <c r="F2929" s="4">
        <v>3</v>
      </c>
      <c r="G2929" s="6">
        <v>8</v>
      </c>
      <c r="H2929" s="3">
        <v>0</v>
      </c>
      <c r="I2929" s="3">
        <v>0</v>
      </c>
      <c r="J2929" s="3">
        <v>0.96900000000000008</v>
      </c>
      <c r="K2929" s="4">
        <v>3.1</v>
      </c>
    </row>
    <row r="2930" spans="1:11">
      <c r="A2930" s="6">
        <v>2018</v>
      </c>
      <c r="B2930" t="s">
        <v>97</v>
      </c>
      <c r="C2930" t="s">
        <v>98</v>
      </c>
      <c r="D2930" t="s">
        <v>45</v>
      </c>
      <c r="E2930" t="s">
        <v>21</v>
      </c>
      <c r="F2930" s="4">
        <v>2</v>
      </c>
      <c r="G2930" s="6">
        <v>2</v>
      </c>
      <c r="H2930" s="3">
        <v>0</v>
      </c>
      <c r="I2930" s="3">
        <v>0</v>
      </c>
      <c r="J2930" s="3">
        <v>0.96900000000000008</v>
      </c>
      <c r="K2930" s="4">
        <v>2.06</v>
      </c>
    </row>
    <row r="2931" spans="1:11">
      <c r="A2931" s="6">
        <v>2018</v>
      </c>
      <c r="B2931" t="s">
        <v>97</v>
      </c>
      <c r="C2931" t="s">
        <v>98</v>
      </c>
      <c r="D2931" t="s">
        <v>85</v>
      </c>
      <c r="E2931" t="s">
        <v>21</v>
      </c>
      <c r="F2931" s="4">
        <v>1</v>
      </c>
      <c r="G2931" s="6">
        <v>1</v>
      </c>
      <c r="H2931" s="3">
        <v>0</v>
      </c>
      <c r="I2931" s="3">
        <v>1E-4</v>
      </c>
      <c r="J2931" s="3">
        <v>0.96900000000000008</v>
      </c>
      <c r="K2931" s="4">
        <v>1.03</v>
      </c>
    </row>
    <row r="2932" spans="1:11">
      <c r="A2932" s="6">
        <v>2018</v>
      </c>
      <c r="B2932" t="s">
        <v>97</v>
      </c>
      <c r="C2932" t="s">
        <v>98</v>
      </c>
      <c r="D2932" t="s">
        <v>42</v>
      </c>
      <c r="E2932" t="s">
        <v>43</v>
      </c>
      <c r="F2932" s="4">
        <v>1</v>
      </c>
      <c r="G2932" s="6">
        <v>1</v>
      </c>
      <c r="H2932" s="3">
        <v>0</v>
      </c>
      <c r="I2932" s="3">
        <v>0</v>
      </c>
      <c r="J2932" s="3">
        <v>0.96900000000000008</v>
      </c>
      <c r="K2932" s="4">
        <v>1.03</v>
      </c>
    </row>
    <row r="2933" spans="1:11">
      <c r="A2933" s="6">
        <v>2018</v>
      </c>
      <c r="B2933" t="s">
        <v>99</v>
      </c>
      <c r="C2933" t="s">
        <v>100</v>
      </c>
      <c r="D2933" t="s">
        <v>27</v>
      </c>
      <c r="E2933" t="s">
        <v>26</v>
      </c>
      <c r="F2933" s="4">
        <v>84138</v>
      </c>
      <c r="G2933" s="5">
        <v>51497</v>
      </c>
      <c r="H2933" s="3">
        <v>2.2000000000000001E-3</v>
      </c>
      <c r="I2933" s="3">
        <v>2.0999999999999999E-3</v>
      </c>
      <c r="J2933" s="3">
        <v>0.96900000000000008</v>
      </c>
      <c r="K2933" s="4">
        <v>86830.49</v>
      </c>
    </row>
    <row r="2934" spans="1:11">
      <c r="A2934" s="6">
        <v>2018</v>
      </c>
      <c r="B2934" t="s">
        <v>99</v>
      </c>
      <c r="C2934" t="s">
        <v>100</v>
      </c>
      <c r="D2934" t="s">
        <v>37</v>
      </c>
      <c r="E2934" t="s">
        <v>38</v>
      </c>
      <c r="F2934" s="4">
        <v>79738</v>
      </c>
      <c r="G2934" s="5">
        <v>72292</v>
      </c>
      <c r="H2934" s="3">
        <v>5.7999999999999996E-3</v>
      </c>
      <c r="I2934" s="3">
        <v>7.1999999999999998E-3</v>
      </c>
      <c r="J2934" s="3">
        <v>0.96900000000000008</v>
      </c>
      <c r="K2934" s="4">
        <v>82289.69</v>
      </c>
    </row>
    <row r="2935" spans="1:11">
      <c r="A2935" s="6">
        <v>2018</v>
      </c>
      <c r="B2935" t="s">
        <v>99</v>
      </c>
      <c r="C2935" t="s">
        <v>100</v>
      </c>
      <c r="D2935" t="s">
        <v>56</v>
      </c>
      <c r="E2935" t="s">
        <v>57</v>
      </c>
      <c r="F2935" s="4">
        <v>68632</v>
      </c>
      <c r="G2935" s="5">
        <v>145022</v>
      </c>
      <c r="H2935" s="3">
        <v>1.04E-2</v>
      </c>
      <c r="I2935" s="3">
        <v>7.4000000000000003E-3</v>
      </c>
      <c r="J2935" s="3">
        <v>0.96900000000000008</v>
      </c>
      <c r="K2935" s="4">
        <v>70828.289999999994</v>
      </c>
    </row>
    <row r="2936" spans="1:11">
      <c r="A2936" s="6">
        <v>2018</v>
      </c>
      <c r="B2936" t="s">
        <v>99</v>
      </c>
      <c r="C2936" t="s">
        <v>100</v>
      </c>
      <c r="D2936" t="s">
        <v>28</v>
      </c>
      <c r="E2936" t="s">
        <v>24</v>
      </c>
      <c r="F2936" s="4">
        <v>63526</v>
      </c>
      <c r="G2936" s="5">
        <v>67634</v>
      </c>
      <c r="H2936" s="3">
        <v>3.8E-3</v>
      </c>
      <c r="I2936" s="3">
        <v>3.8E-3</v>
      </c>
      <c r="J2936" s="3">
        <v>0.96900000000000008</v>
      </c>
      <c r="K2936" s="4">
        <v>65558.89</v>
      </c>
    </row>
    <row r="2937" spans="1:11">
      <c r="A2937" s="6">
        <v>2018</v>
      </c>
      <c r="B2937" t="s">
        <v>99</v>
      </c>
      <c r="C2937" t="s">
        <v>100</v>
      </c>
      <c r="D2937" t="s">
        <v>29</v>
      </c>
      <c r="E2937" t="s">
        <v>19</v>
      </c>
      <c r="F2937" s="4">
        <v>49135</v>
      </c>
      <c r="G2937" s="5">
        <v>59490</v>
      </c>
      <c r="H2937" s="3">
        <v>6.1999999999999998E-3</v>
      </c>
      <c r="I2937" s="3">
        <v>5.5000000000000005E-3</v>
      </c>
      <c r="J2937" s="3">
        <v>0.96900000000000008</v>
      </c>
      <c r="K2937" s="4">
        <v>50707.37</v>
      </c>
    </row>
    <row r="2938" spans="1:11">
      <c r="A2938" s="6">
        <v>2018</v>
      </c>
      <c r="B2938" t="s">
        <v>99</v>
      </c>
      <c r="C2938" t="s">
        <v>100</v>
      </c>
      <c r="D2938" t="s">
        <v>23</v>
      </c>
      <c r="E2938" t="s">
        <v>24</v>
      </c>
      <c r="F2938" s="4">
        <v>47871</v>
      </c>
      <c r="G2938" s="5">
        <v>7824</v>
      </c>
      <c r="H2938" s="3">
        <v>4.0000000000000002E-4</v>
      </c>
      <c r="I2938" s="3">
        <v>4.0000000000000002E-4</v>
      </c>
      <c r="J2938" s="3">
        <v>0.96900000000000008</v>
      </c>
      <c r="K2938" s="4">
        <v>49402.92</v>
      </c>
    </row>
    <row r="2939" spans="1:11">
      <c r="A2939" s="6">
        <v>2018</v>
      </c>
      <c r="B2939" t="s">
        <v>99</v>
      </c>
      <c r="C2939" t="s">
        <v>100</v>
      </c>
      <c r="D2939" t="s">
        <v>30</v>
      </c>
      <c r="E2939" t="s">
        <v>19</v>
      </c>
      <c r="F2939" s="4">
        <v>35984</v>
      </c>
      <c r="G2939" s="5">
        <v>8813</v>
      </c>
      <c r="H2939" s="3">
        <v>1.7000000000000001E-3</v>
      </c>
      <c r="I2939" s="3">
        <v>1.6000000000000001E-3</v>
      </c>
      <c r="J2939" s="3">
        <v>0.96900000000000008</v>
      </c>
      <c r="K2939" s="4">
        <v>37135.519999999997</v>
      </c>
    </row>
    <row r="2940" spans="1:11">
      <c r="A2940" s="6">
        <v>2018</v>
      </c>
      <c r="B2940" t="s">
        <v>99</v>
      </c>
      <c r="C2940" t="s">
        <v>100</v>
      </c>
      <c r="D2940" t="s">
        <v>46</v>
      </c>
      <c r="E2940" t="s">
        <v>40</v>
      </c>
      <c r="F2940" s="4">
        <v>34793</v>
      </c>
      <c r="G2940" s="5">
        <v>62542</v>
      </c>
      <c r="H2940" s="3">
        <v>3.7000000000000002E-3</v>
      </c>
      <c r="I2940" s="3">
        <v>5.6000000000000008E-3</v>
      </c>
      <c r="J2940" s="3">
        <v>0.96900000000000008</v>
      </c>
      <c r="K2940" s="4">
        <v>35906.410000000003</v>
      </c>
    </row>
    <row r="2941" spans="1:11">
      <c r="A2941" s="6">
        <v>2018</v>
      </c>
      <c r="B2941" t="s">
        <v>99</v>
      </c>
      <c r="C2941" t="s">
        <v>100</v>
      </c>
      <c r="D2941" t="s">
        <v>15</v>
      </c>
      <c r="F2941" s="4">
        <v>34294</v>
      </c>
      <c r="G2941" s="5">
        <v>43461</v>
      </c>
      <c r="J2941" s="3">
        <v>0.96900000000000008</v>
      </c>
      <c r="K2941" s="4">
        <v>35391.440000000002</v>
      </c>
    </row>
    <row r="2942" spans="1:11">
      <c r="A2942" s="6">
        <v>2018</v>
      </c>
      <c r="B2942" t="s">
        <v>99</v>
      </c>
      <c r="C2942" t="s">
        <v>100</v>
      </c>
      <c r="D2942" t="s">
        <v>16</v>
      </c>
      <c r="E2942" t="s">
        <v>17</v>
      </c>
      <c r="F2942" s="4">
        <v>21571</v>
      </c>
      <c r="G2942" s="5">
        <v>2159</v>
      </c>
      <c r="H2942" s="3">
        <v>0</v>
      </c>
      <c r="I2942" s="3">
        <v>0</v>
      </c>
      <c r="J2942" s="3">
        <v>0.96900000000000008</v>
      </c>
      <c r="K2942" s="4">
        <v>22261.29</v>
      </c>
    </row>
    <row r="2943" spans="1:11">
      <c r="A2943" s="6">
        <v>2018</v>
      </c>
      <c r="B2943" t="s">
        <v>99</v>
      </c>
      <c r="C2943" t="s">
        <v>100</v>
      </c>
      <c r="D2943" t="s">
        <v>18</v>
      </c>
      <c r="E2943" t="s">
        <v>19</v>
      </c>
      <c r="F2943" s="4">
        <v>17728</v>
      </c>
      <c r="G2943" s="5">
        <v>5079</v>
      </c>
      <c r="H2943" s="3">
        <v>1.9E-3</v>
      </c>
      <c r="I2943" s="3">
        <v>1.9E-3</v>
      </c>
      <c r="J2943" s="3">
        <v>0.96900000000000008</v>
      </c>
      <c r="K2943" s="4">
        <v>18295.310000000001</v>
      </c>
    </row>
    <row r="2944" spans="1:11">
      <c r="A2944" s="6">
        <v>2018</v>
      </c>
      <c r="B2944" t="s">
        <v>99</v>
      </c>
      <c r="C2944" t="s">
        <v>100</v>
      </c>
      <c r="D2944" t="s">
        <v>58</v>
      </c>
      <c r="E2944" t="s">
        <v>59</v>
      </c>
      <c r="F2944" s="4">
        <v>17402</v>
      </c>
      <c r="G2944" s="5">
        <v>5164</v>
      </c>
      <c r="H2944" s="3">
        <v>3.3E-3</v>
      </c>
      <c r="I2944" s="3">
        <v>3.0000000000000001E-3</v>
      </c>
      <c r="J2944" s="3">
        <v>0.96900000000000008</v>
      </c>
      <c r="K2944" s="4">
        <v>17958.88</v>
      </c>
    </row>
    <row r="2945" spans="1:11">
      <c r="A2945" s="6">
        <v>2018</v>
      </c>
      <c r="B2945" t="s">
        <v>99</v>
      </c>
      <c r="C2945" t="s">
        <v>100</v>
      </c>
      <c r="D2945" t="s">
        <v>44</v>
      </c>
      <c r="E2945" t="s">
        <v>26</v>
      </c>
      <c r="F2945" s="4">
        <v>9284</v>
      </c>
      <c r="G2945" s="5">
        <v>12307</v>
      </c>
      <c r="H2945" s="3">
        <v>3.7000000000000002E-3</v>
      </c>
      <c r="I2945" s="3">
        <v>3.4999999999999996E-3</v>
      </c>
      <c r="J2945" s="3">
        <v>0.96900000000000008</v>
      </c>
      <c r="K2945" s="4">
        <v>9581.1</v>
      </c>
    </row>
    <row r="2946" spans="1:11">
      <c r="A2946" s="6">
        <v>2018</v>
      </c>
      <c r="B2946" t="s">
        <v>99</v>
      </c>
      <c r="C2946" t="s">
        <v>100</v>
      </c>
      <c r="D2946" t="s">
        <v>60</v>
      </c>
      <c r="E2946" t="s">
        <v>43</v>
      </c>
      <c r="F2946" s="4">
        <v>5260</v>
      </c>
      <c r="G2946" s="5">
        <v>1423</v>
      </c>
      <c r="H2946" s="3">
        <v>1.1000000000000001E-3</v>
      </c>
      <c r="I2946" s="3">
        <v>1E-3</v>
      </c>
      <c r="J2946" s="3">
        <v>0.96900000000000008</v>
      </c>
      <c r="K2946" s="4">
        <v>5428.32</v>
      </c>
    </row>
    <row r="2947" spans="1:11">
      <c r="A2947" s="6">
        <v>2018</v>
      </c>
      <c r="B2947" t="s">
        <v>99</v>
      </c>
      <c r="C2947" t="s">
        <v>100</v>
      </c>
      <c r="D2947" t="s">
        <v>65</v>
      </c>
      <c r="E2947" t="s">
        <v>59</v>
      </c>
      <c r="F2947" s="4">
        <v>4597</v>
      </c>
      <c r="G2947" s="5">
        <v>4957</v>
      </c>
      <c r="H2947" s="3">
        <v>2.9999999999999997E-4</v>
      </c>
      <c r="I2947" s="3">
        <v>4.0000000000000002E-4</v>
      </c>
      <c r="J2947" s="3">
        <v>0.96900000000000008</v>
      </c>
      <c r="K2947" s="4">
        <v>4744.1099999999997</v>
      </c>
    </row>
    <row r="2948" spans="1:11">
      <c r="A2948" s="6">
        <v>2018</v>
      </c>
      <c r="B2948" t="s">
        <v>99</v>
      </c>
      <c r="C2948" t="s">
        <v>100</v>
      </c>
      <c r="D2948" t="s">
        <v>39</v>
      </c>
      <c r="E2948" t="s">
        <v>40</v>
      </c>
      <c r="F2948" s="4">
        <v>2540</v>
      </c>
      <c r="G2948" s="5">
        <v>11001</v>
      </c>
      <c r="H2948" s="3">
        <v>6.0999999999999995E-3</v>
      </c>
      <c r="I2948" s="3">
        <v>1.01E-2</v>
      </c>
      <c r="J2948" s="3">
        <v>0.96900000000000008</v>
      </c>
      <c r="K2948" s="4">
        <v>2621.2800000000002</v>
      </c>
    </row>
    <row r="2949" spans="1:11">
      <c r="A2949" s="6">
        <v>2018</v>
      </c>
      <c r="B2949" t="s">
        <v>99</v>
      </c>
      <c r="C2949" t="s">
        <v>100</v>
      </c>
      <c r="D2949" t="s">
        <v>66</v>
      </c>
      <c r="E2949" t="s">
        <v>59</v>
      </c>
      <c r="F2949" s="4">
        <v>1662</v>
      </c>
      <c r="G2949" s="6">
        <v>540</v>
      </c>
      <c r="H2949" s="3">
        <v>4.0000000000000002E-4</v>
      </c>
      <c r="I2949" s="3">
        <v>2.9999999999999997E-4</v>
      </c>
      <c r="J2949" s="3">
        <v>0.96900000000000008</v>
      </c>
      <c r="K2949" s="4">
        <v>1715.19</v>
      </c>
    </row>
    <row r="2950" spans="1:11">
      <c r="A2950" s="6">
        <v>2018</v>
      </c>
      <c r="B2950" t="s">
        <v>99</v>
      </c>
      <c r="C2950" t="s">
        <v>100</v>
      </c>
      <c r="D2950" t="s">
        <v>67</v>
      </c>
      <c r="E2950" t="s">
        <v>68</v>
      </c>
      <c r="F2950" s="4">
        <v>1136</v>
      </c>
      <c r="G2950" s="5">
        <v>5309</v>
      </c>
      <c r="H2950" s="3">
        <v>4.0000000000000002E-4</v>
      </c>
      <c r="I2950" s="3">
        <v>4.0000000000000002E-4</v>
      </c>
      <c r="J2950" s="3">
        <v>0.96900000000000008</v>
      </c>
      <c r="K2950" s="4">
        <v>1172.3499999999999</v>
      </c>
    </row>
    <row r="2951" spans="1:11">
      <c r="A2951" s="6">
        <v>2018</v>
      </c>
      <c r="B2951" t="s">
        <v>99</v>
      </c>
      <c r="C2951" t="s">
        <v>100</v>
      </c>
      <c r="D2951" t="s">
        <v>32</v>
      </c>
      <c r="E2951" t="s">
        <v>21</v>
      </c>
      <c r="F2951" s="4">
        <v>1100</v>
      </c>
      <c r="G2951" s="5">
        <v>1565</v>
      </c>
      <c r="H2951" s="3">
        <v>7.3000000000000001E-3</v>
      </c>
      <c r="I2951" s="3">
        <v>6.3E-3</v>
      </c>
      <c r="J2951" s="3">
        <v>0.96900000000000008</v>
      </c>
      <c r="K2951" s="4">
        <v>1135.2</v>
      </c>
    </row>
    <row r="2952" spans="1:11">
      <c r="A2952" s="6">
        <v>2018</v>
      </c>
      <c r="B2952" t="s">
        <v>99</v>
      </c>
      <c r="C2952" t="s">
        <v>100</v>
      </c>
      <c r="D2952" t="s">
        <v>25</v>
      </c>
      <c r="E2952" t="s">
        <v>26</v>
      </c>
      <c r="F2952" s="4">
        <v>987</v>
      </c>
      <c r="G2952" s="5">
        <v>2284</v>
      </c>
      <c r="H2952" s="3">
        <v>0</v>
      </c>
      <c r="I2952" s="3">
        <v>0</v>
      </c>
      <c r="J2952" s="3">
        <v>0.96900000000000008</v>
      </c>
      <c r="K2952" s="4">
        <v>1018.58</v>
      </c>
    </row>
    <row r="2953" spans="1:11">
      <c r="A2953" s="6">
        <v>2018</v>
      </c>
      <c r="B2953" t="s">
        <v>99</v>
      </c>
      <c r="C2953" t="s">
        <v>100</v>
      </c>
      <c r="D2953" t="s">
        <v>41</v>
      </c>
      <c r="E2953" t="s">
        <v>26</v>
      </c>
      <c r="F2953" s="4">
        <v>898</v>
      </c>
      <c r="G2953" s="5">
        <v>3340</v>
      </c>
      <c r="H2953" s="3">
        <v>2.0000000000000001E-4</v>
      </c>
      <c r="I2953" s="3">
        <v>2.0000000000000001E-4</v>
      </c>
      <c r="J2953" s="3">
        <v>0.96900000000000008</v>
      </c>
      <c r="K2953" s="4">
        <v>926.74</v>
      </c>
    </row>
    <row r="2954" spans="1:11">
      <c r="A2954" s="6">
        <v>2018</v>
      </c>
      <c r="B2954" t="s">
        <v>99</v>
      </c>
      <c r="C2954" t="s">
        <v>100</v>
      </c>
      <c r="D2954" t="s">
        <v>52</v>
      </c>
      <c r="E2954" t="s">
        <v>53</v>
      </c>
      <c r="F2954" s="4">
        <v>862</v>
      </c>
      <c r="G2954" s="6">
        <v>821</v>
      </c>
      <c r="H2954" s="3">
        <v>1.1999999999999999E-3</v>
      </c>
      <c r="I2954" s="3">
        <v>1.1000000000000001E-3</v>
      </c>
      <c r="J2954" s="3">
        <v>0.96900000000000008</v>
      </c>
      <c r="K2954" s="4">
        <v>889.58</v>
      </c>
    </row>
    <row r="2955" spans="1:11">
      <c r="A2955" s="6">
        <v>2018</v>
      </c>
      <c r="B2955" t="s">
        <v>99</v>
      </c>
      <c r="C2955" t="s">
        <v>100</v>
      </c>
      <c r="D2955" t="s">
        <v>77</v>
      </c>
      <c r="E2955" t="s">
        <v>59</v>
      </c>
      <c r="F2955" s="4">
        <v>789</v>
      </c>
      <c r="G2955" s="6">
        <v>348</v>
      </c>
      <c r="H2955" s="3">
        <v>1.1999999999999999E-3</v>
      </c>
      <c r="I2955" s="3">
        <v>7.000000000000001E-4</v>
      </c>
      <c r="J2955" s="3">
        <v>0.96900000000000008</v>
      </c>
      <c r="K2955" s="4">
        <v>814.25</v>
      </c>
    </row>
    <row r="2956" spans="1:11">
      <c r="A2956" s="6">
        <v>2018</v>
      </c>
      <c r="B2956" t="s">
        <v>99</v>
      </c>
      <c r="C2956" t="s">
        <v>100</v>
      </c>
      <c r="D2956" t="s">
        <v>20</v>
      </c>
      <c r="E2956" t="s">
        <v>21</v>
      </c>
      <c r="F2956" s="4">
        <v>627</v>
      </c>
      <c r="G2956" s="6">
        <v>60</v>
      </c>
      <c r="H2956" s="3">
        <v>1E-4</v>
      </c>
      <c r="I2956" s="3">
        <v>1E-4</v>
      </c>
      <c r="J2956" s="3">
        <v>0.96900000000000008</v>
      </c>
      <c r="K2956" s="4">
        <v>647.05999999999995</v>
      </c>
    </row>
    <row r="2957" spans="1:11">
      <c r="A2957" s="6">
        <v>2018</v>
      </c>
      <c r="B2957" t="s">
        <v>99</v>
      </c>
      <c r="C2957" t="s">
        <v>100</v>
      </c>
      <c r="D2957" t="s">
        <v>61</v>
      </c>
      <c r="E2957" t="s">
        <v>24</v>
      </c>
      <c r="F2957" s="4">
        <v>313</v>
      </c>
      <c r="G2957" s="6">
        <v>64</v>
      </c>
      <c r="H2957" s="3">
        <v>1E-4</v>
      </c>
      <c r="I2957" s="3">
        <v>1E-4</v>
      </c>
      <c r="J2957" s="3">
        <v>0.96900000000000008</v>
      </c>
      <c r="K2957" s="4">
        <v>323.02</v>
      </c>
    </row>
    <row r="2958" spans="1:11">
      <c r="A2958" s="6">
        <v>2018</v>
      </c>
      <c r="B2958" t="s">
        <v>99</v>
      </c>
      <c r="C2958" t="s">
        <v>100</v>
      </c>
      <c r="D2958" t="s">
        <v>106</v>
      </c>
      <c r="E2958" t="s">
        <v>59</v>
      </c>
      <c r="F2958" s="4">
        <v>212</v>
      </c>
      <c r="G2958" s="6">
        <v>28</v>
      </c>
      <c r="H2958" s="3">
        <v>5.9999999999999995E-4</v>
      </c>
      <c r="I2958" s="3">
        <v>5.0000000000000001E-4</v>
      </c>
      <c r="J2958" s="3">
        <v>0.96900000000000008</v>
      </c>
      <c r="K2958" s="4">
        <v>218.78</v>
      </c>
    </row>
    <row r="2959" spans="1:11">
      <c r="A2959" s="6">
        <v>2018</v>
      </c>
      <c r="B2959" t="s">
        <v>99</v>
      </c>
      <c r="C2959" t="s">
        <v>100</v>
      </c>
      <c r="D2959" t="s">
        <v>51</v>
      </c>
      <c r="E2959" t="s">
        <v>21</v>
      </c>
      <c r="F2959" s="4">
        <v>185</v>
      </c>
      <c r="G2959" s="6">
        <v>130</v>
      </c>
      <c r="H2959" s="3">
        <v>1.5E-3</v>
      </c>
      <c r="I2959" s="3">
        <v>1E-3</v>
      </c>
      <c r="J2959" s="3">
        <v>0.96900000000000008</v>
      </c>
      <c r="K2959" s="4">
        <v>190.92</v>
      </c>
    </row>
    <row r="2960" spans="1:11">
      <c r="A2960" s="6">
        <v>2018</v>
      </c>
      <c r="B2960" t="s">
        <v>99</v>
      </c>
      <c r="C2960" t="s">
        <v>100</v>
      </c>
      <c r="D2960" t="s">
        <v>31</v>
      </c>
      <c r="E2960" t="s">
        <v>24</v>
      </c>
      <c r="F2960" s="4">
        <v>152</v>
      </c>
      <c r="G2960" s="6">
        <v>42</v>
      </c>
      <c r="H2960" s="3">
        <v>5.9999999999999995E-4</v>
      </c>
      <c r="I2960" s="3">
        <v>7.000000000000001E-4</v>
      </c>
      <c r="J2960" s="3">
        <v>0.96900000000000008</v>
      </c>
      <c r="K2960" s="4">
        <v>156.86000000000001</v>
      </c>
    </row>
    <row r="2961" spans="1:11">
      <c r="A2961" s="6">
        <v>2018</v>
      </c>
      <c r="B2961" t="s">
        <v>99</v>
      </c>
      <c r="C2961" t="s">
        <v>100</v>
      </c>
      <c r="D2961" t="s">
        <v>64</v>
      </c>
      <c r="E2961" t="s">
        <v>50</v>
      </c>
      <c r="F2961" s="4">
        <v>122</v>
      </c>
      <c r="G2961" s="6">
        <v>143</v>
      </c>
      <c r="H2961" s="3">
        <v>2.0000000000000001E-4</v>
      </c>
      <c r="I2961" s="3">
        <v>2.0000000000000001E-4</v>
      </c>
      <c r="J2961" s="3">
        <v>0.96900000000000008</v>
      </c>
      <c r="K2961" s="4">
        <v>125.9</v>
      </c>
    </row>
    <row r="2962" spans="1:11">
      <c r="A2962" s="6">
        <v>2018</v>
      </c>
      <c r="B2962" t="s">
        <v>99</v>
      </c>
      <c r="C2962" t="s">
        <v>100</v>
      </c>
      <c r="D2962" t="s">
        <v>63</v>
      </c>
      <c r="E2962" t="s">
        <v>21</v>
      </c>
      <c r="F2962" s="4">
        <v>88</v>
      </c>
      <c r="G2962" s="6">
        <v>44</v>
      </c>
      <c r="H2962" s="3">
        <v>1.1999999999999999E-3</v>
      </c>
      <c r="I2962" s="3">
        <v>1.2999999999999999E-3</v>
      </c>
      <c r="J2962" s="3">
        <v>0.96900000000000008</v>
      </c>
      <c r="K2962" s="4">
        <v>90.82</v>
      </c>
    </row>
    <row r="2963" spans="1:11">
      <c r="A2963" s="6">
        <v>2018</v>
      </c>
      <c r="B2963" t="s">
        <v>99</v>
      </c>
      <c r="C2963" t="s">
        <v>100</v>
      </c>
      <c r="D2963" t="s">
        <v>33</v>
      </c>
      <c r="E2963" t="s">
        <v>21</v>
      </c>
      <c r="F2963" s="4">
        <v>75</v>
      </c>
      <c r="G2963" s="6">
        <v>90</v>
      </c>
      <c r="H2963" s="3">
        <v>1.1000000000000001E-3</v>
      </c>
      <c r="I2963" s="3">
        <v>1.1000000000000001E-3</v>
      </c>
      <c r="J2963" s="3">
        <v>0.96900000000000008</v>
      </c>
      <c r="K2963" s="4">
        <v>77.400000000000006</v>
      </c>
    </row>
    <row r="2964" spans="1:11">
      <c r="A2964" s="6">
        <v>2018</v>
      </c>
      <c r="B2964" t="s">
        <v>99</v>
      </c>
      <c r="C2964" t="s">
        <v>100</v>
      </c>
      <c r="D2964" t="s">
        <v>71</v>
      </c>
      <c r="E2964" t="s">
        <v>72</v>
      </c>
      <c r="F2964" s="4">
        <v>40</v>
      </c>
      <c r="G2964" s="6">
        <v>270</v>
      </c>
      <c r="H2964" s="3">
        <v>0</v>
      </c>
      <c r="I2964" s="3">
        <v>0</v>
      </c>
      <c r="J2964" s="3">
        <v>0.96900000000000008</v>
      </c>
      <c r="K2964" s="4">
        <v>41.28</v>
      </c>
    </row>
    <row r="2965" spans="1:11">
      <c r="A2965" s="6">
        <v>2018</v>
      </c>
      <c r="B2965" t="s">
        <v>99</v>
      </c>
      <c r="C2965" t="s">
        <v>100</v>
      </c>
      <c r="D2965" t="s">
        <v>101</v>
      </c>
      <c r="E2965" t="s">
        <v>59</v>
      </c>
      <c r="F2965" s="4">
        <v>15</v>
      </c>
      <c r="G2965" s="6">
        <v>8</v>
      </c>
      <c r="H2965" s="3">
        <v>0</v>
      </c>
      <c r="I2965" s="3">
        <v>0</v>
      </c>
      <c r="J2965" s="3">
        <v>0.96900000000000008</v>
      </c>
      <c r="K2965" s="4">
        <v>15.48</v>
      </c>
    </row>
    <row r="2966" spans="1:11">
      <c r="A2966" s="6">
        <v>2018</v>
      </c>
      <c r="B2966" t="s">
        <v>99</v>
      </c>
      <c r="C2966" t="s">
        <v>100</v>
      </c>
      <c r="D2966" t="s">
        <v>42</v>
      </c>
      <c r="E2966" t="s">
        <v>43</v>
      </c>
      <c r="F2966" s="4">
        <v>14</v>
      </c>
      <c r="G2966" s="6">
        <v>6</v>
      </c>
      <c r="H2966" s="3">
        <v>1E-4</v>
      </c>
      <c r="I2966" s="3">
        <v>1E-4</v>
      </c>
      <c r="J2966" s="3">
        <v>0.96900000000000008</v>
      </c>
      <c r="K2966" s="4">
        <v>14.45</v>
      </c>
    </row>
    <row r="2967" spans="1:11">
      <c r="A2967" s="6">
        <v>2018</v>
      </c>
      <c r="B2967" t="s">
        <v>99</v>
      </c>
      <c r="C2967" t="s">
        <v>100</v>
      </c>
      <c r="D2967" t="s">
        <v>45</v>
      </c>
      <c r="E2967" t="s">
        <v>21</v>
      </c>
      <c r="F2967" s="4">
        <v>9</v>
      </c>
      <c r="G2967" s="6">
        <v>17</v>
      </c>
      <c r="H2967" s="3">
        <v>1E-4</v>
      </c>
      <c r="I2967" s="3">
        <v>2.0000000000000001E-4</v>
      </c>
      <c r="J2967" s="3">
        <v>0.96900000000000008</v>
      </c>
      <c r="K2967" s="4">
        <v>9.2899999999999991</v>
      </c>
    </row>
    <row r="2968" spans="1:11">
      <c r="A2968" s="6">
        <v>2018</v>
      </c>
      <c r="B2968" t="s">
        <v>99</v>
      </c>
      <c r="C2968" t="s">
        <v>100</v>
      </c>
      <c r="D2968" t="s">
        <v>78</v>
      </c>
      <c r="E2968" t="s">
        <v>24</v>
      </c>
      <c r="F2968" s="4">
        <v>7</v>
      </c>
      <c r="G2968" s="6">
        <v>16</v>
      </c>
      <c r="H2968" s="3">
        <v>5.1000000000000004E-3</v>
      </c>
      <c r="I2968" s="3">
        <v>5.4000000000000003E-3</v>
      </c>
      <c r="J2968" s="3">
        <v>0.96900000000000008</v>
      </c>
      <c r="K2968" s="4">
        <v>7.22</v>
      </c>
    </row>
    <row r="2969" spans="1:11">
      <c r="A2969" s="6">
        <v>2018</v>
      </c>
      <c r="B2969" t="s">
        <v>99</v>
      </c>
      <c r="C2969" t="s">
        <v>100</v>
      </c>
      <c r="D2969" t="s">
        <v>35</v>
      </c>
      <c r="E2969" t="s">
        <v>36</v>
      </c>
      <c r="F2969" s="4">
        <v>7</v>
      </c>
      <c r="G2969" s="6">
        <v>8</v>
      </c>
      <c r="H2969" s="3">
        <v>2.0000000000000001E-4</v>
      </c>
      <c r="I2969" s="3">
        <v>5.9999999999999995E-4</v>
      </c>
      <c r="J2969" s="3">
        <v>0.96900000000000008</v>
      </c>
      <c r="K2969" s="4">
        <v>7.22</v>
      </c>
    </row>
    <row r="2970" spans="1:11">
      <c r="A2970" s="6">
        <v>2018</v>
      </c>
      <c r="B2970" t="s">
        <v>99</v>
      </c>
      <c r="C2970" t="s">
        <v>100</v>
      </c>
      <c r="D2970" t="s">
        <v>75</v>
      </c>
      <c r="E2970" t="s">
        <v>59</v>
      </c>
      <c r="F2970" s="4">
        <v>6</v>
      </c>
      <c r="G2970" s="6">
        <v>4</v>
      </c>
      <c r="H2970" s="3">
        <v>0</v>
      </c>
      <c r="I2970" s="3">
        <v>0</v>
      </c>
      <c r="J2970" s="3">
        <v>0.96900000000000008</v>
      </c>
      <c r="K2970" s="4">
        <v>6.19</v>
      </c>
    </row>
    <row r="2971" spans="1:11">
      <c r="A2971" s="6">
        <v>2018</v>
      </c>
      <c r="B2971" t="s">
        <v>99</v>
      </c>
      <c r="C2971" t="s">
        <v>100</v>
      </c>
      <c r="D2971" t="s">
        <v>83</v>
      </c>
      <c r="E2971" t="s">
        <v>21</v>
      </c>
      <c r="F2971" s="4">
        <v>5</v>
      </c>
      <c r="G2971" s="6">
        <v>48</v>
      </c>
      <c r="H2971" s="3">
        <v>8.0000000000000004E-4</v>
      </c>
      <c r="I2971" s="3">
        <v>1.5E-3</v>
      </c>
      <c r="J2971" s="3">
        <v>0.96900000000000008</v>
      </c>
      <c r="K2971" s="4">
        <v>5.16</v>
      </c>
    </row>
    <row r="2972" spans="1:11">
      <c r="A2972" s="6">
        <v>2018</v>
      </c>
      <c r="B2972" t="s">
        <v>99</v>
      </c>
      <c r="C2972" t="s">
        <v>100</v>
      </c>
      <c r="D2972" t="s">
        <v>82</v>
      </c>
      <c r="E2972" t="s">
        <v>59</v>
      </c>
      <c r="F2972" s="4">
        <v>4</v>
      </c>
      <c r="G2972" s="6">
        <v>2</v>
      </c>
      <c r="H2972" s="3">
        <v>0</v>
      </c>
      <c r="I2972" s="3">
        <v>0</v>
      </c>
      <c r="J2972" s="3">
        <v>0.96900000000000008</v>
      </c>
      <c r="K2972" s="4">
        <v>4.13</v>
      </c>
    </row>
    <row r="2973" spans="1:11">
      <c r="A2973" s="6">
        <v>2018</v>
      </c>
      <c r="B2973" t="s">
        <v>99</v>
      </c>
      <c r="C2973" t="s">
        <v>100</v>
      </c>
      <c r="D2973" t="s">
        <v>84</v>
      </c>
      <c r="E2973" t="s">
        <v>21</v>
      </c>
      <c r="F2973" s="4">
        <v>4</v>
      </c>
      <c r="G2973" s="6">
        <v>2</v>
      </c>
      <c r="H2973" s="3">
        <v>1.1000000000000001E-3</v>
      </c>
      <c r="I2973" s="3">
        <v>5.9999999999999995E-4</v>
      </c>
      <c r="J2973" s="3">
        <v>0.96900000000000008</v>
      </c>
      <c r="K2973" s="4">
        <v>4.13</v>
      </c>
    </row>
    <row r="2974" spans="1:11">
      <c r="A2974" s="6">
        <v>2018</v>
      </c>
      <c r="B2974" t="s">
        <v>99</v>
      </c>
      <c r="C2974" t="s">
        <v>100</v>
      </c>
      <c r="D2974" t="s">
        <v>76</v>
      </c>
      <c r="E2974" t="s">
        <v>21</v>
      </c>
      <c r="F2974" s="4">
        <v>3</v>
      </c>
      <c r="G2974" s="6">
        <v>4</v>
      </c>
      <c r="H2974" s="3">
        <v>2.0000000000000001E-4</v>
      </c>
      <c r="I2974" s="3">
        <v>7.000000000000001E-4</v>
      </c>
      <c r="J2974" s="3">
        <v>0.96900000000000008</v>
      </c>
      <c r="K2974" s="4">
        <v>3.1</v>
      </c>
    </row>
    <row r="2975" spans="1:11">
      <c r="A2975" s="6">
        <v>2018</v>
      </c>
      <c r="B2975" t="s">
        <v>99</v>
      </c>
      <c r="C2975" t="s">
        <v>100</v>
      </c>
      <c r="D2975" t="s">
        <v>103</v>
      </c>
      <c r="E2975" t="s">
        <v>59</v>
      </c>
      <c r="F2975" s="4">
        <v>3</v>
      </c>
      <c r="G2975" s="6">
        <v>2</v>
      </c>
      <c r="H2975" s="3">
        <v>0</v>
      </c>
      <c r="I2975" s="3">
        <v>0</v>
      </c>
      <c r="J2975" s="3">
        <v>0.96900000000000008</v>
      </c>
      <c r="K2975" s="4">
        <v>3.1</v>
      </c>
    </row>
    <row r="2976" spans="1:11">
      <c r="A2976" s="6">
        <v>2018</v>
      </c>
      <c r="B2976" t="s">
        <v>99</v>
      </c>
      <c r="C2976" t="s">
        <v>100</v>
      </c>
      <c r="D2976" t="s">
        <v>34</v>
      </c>
      <c r="E2976" t="s">
        <v>21</v>
      </c>
      <c r="F2976" s="4">
        <v>2</v>
      </c>
      <c r="G2976" s="6">
        <v>2</v>
      </c>
      <c r="H2976" s="3">
        <v>1E-4</v>
      </c>
      <c r="I2976" s="3">
        <v>1E-4</v>
      </c>
      <c r="J2976" s="3">
        <v>0.96900000000000008</v>
      </c>
      <c r="K2976" s="4">
        <v>2.06</v>
      </c>
    </row>
    <row r="2977" spans="1:11">
      <c r="A2977" s="6">
        <v>2018</v>
      </c>
      <c r="B2977" t="s">
        <v>99</v>
      </c>
      <c r="C2977" t="s">
        <v>100</v>
      </c>
      <c r="D2977" t="s">
        <v>85</v>
      </c>
      <c r="E2977" t="s">
        <v>21</v>
      </c>
      <c r="F2977" s="4">
        <v>2</v>
      </c>
      <c r="G2977" s="6">
        <v>3</v>
      </c>
      <c r="H2977" s="3">
        <v>0</v>
      </c>
      <c r="I2977" s="3">
        <v>2.0000000000000001E-4</v>
      </c>
      <c r="J2977" s="3">
        <v>0.96900000000000008</v>
      </c>
      <c r="K2977" s="4">
        <v>2.06</v>
      </c>
    </row>
    <row r="2978" spans="1:11">
      <c r="A2978" s="6">
        <v>2018</v>
      </c>
      <c r="B2978" t="s">
        <v>99</v>
      </c>
      <c r="C2978" t="s">
        <v>100</v>
      </c>
      <c r="D2978" t="s">
        <v>102</v>
      </c>
      <c r="E2978" t="s">
        <v>59</v>
      </c>
      <c r="F2978" s="4">
        <v>1</v>
      </c>
      <c r="G2978" s="6">
        <v>2</v>
      </c>
      <c r="H2978" s="3">
        <v>0</v>
      </c>
      <c r="I2978" s="3">
        <v>0</v>
      </c>
      <c r="J2978" s="3">
        <v>0.96900000000000008</v>
      </c>
      <c r="K2978" s="4">
        <v>1.03</v>
      </c>
    </row>
    <row r="2979" spans="1:11">
      <c r="A2979" s="6">
        <v>2018</v>
      </c>
      <c r="B2979" t="s">
        <v>104</v>
      </c>
      <c r="C2979" t="s">
        <v>105</v>
      </c>
      <c r="D2979" t="s">
        <v>27</v>
      </c>
      <c r="E2979" t="s">
        <v>26</v>
      </c>
      <c r="F2979" s="4">
        <v>77448</v>
      </c>
      <c r="G2979" s="5">
        <v>47851</v>
      </c>
      <c r="H2979" s="3">
        <v>2.0999999999999999E-3</v>
      </c>
      <c r="I2979" s="3">
        <v>1.9E-3</v>
      </c>
      <c r="J2979" s="3">
        <v>0.96900000000000008</v>
      </c>
      <c r="K2979" s="4">
        <v>79926.41</v>
      </c>
    </row>
    <row r="2980" spans="1:11">
      <c r="A2980" s="6">
        <v>2018</v>
      </c>
      <c r="B2980" t="s">
        <v>104</v>
      </c>
      <c r="C2980" t="s">
        <v>105</v>
      </c>
      <c r="D2980" t="s">
        <v>15</v>
      </c>
      <c r="F2980" s="4">
        <v>34997</v>
      </c>
      <c r="G2980" s="5">
        <v>43697</v>
      </c>
      <c r="J2980" s="3">
        <v>0.96900000000000008</v>
      </c>
      <c r="K2980" s="4">
        <v>36116.94</v>
      </c>
    </row>
    <row r="2981" spans="1:11">
      <c r="A2981" s="6">
        <v>2018</v>
      </c>
      <c r="B2981" t="s">
        <v>104</v>
      </c>
      <c r="C2981" t="s">
        <v>105</v>
      </c>
      <c r="D2981" t="s">
        <v>30</v>
      </c>
      <c r="E2981" t="s">
        <v>19</v>
      </c>
      <c r="F2981" s="4">
        <v>31095</v>
      </c>
      <c r="G2981" s="5">
        <v>7246</v>
      </c>
      <c r="H2981" s="3">
        <v>1.4000000000000002E-3</v>
      </c>
      <c r="I2981" s="3">
        <v>1.2999999999999999E-3</v>
      </c>
      <c r="J2981" s="3">
        <v>0.96900000000000008</v>
      </c>
      <c r="K2981" s="4">
        <v>32090.07</v>
      </c>
    </row>
    <row r="2982" spans="1:11">
      <c r="A2982" s="6">
        <v>2018</v>
      </c>
      <c r="B2982" t="s">
        <v>104</v>
      </c>
      <c r="C2982" t="s">
        <v>105</v>
      </c>
      <c r="D2982" t="s">
        <v>29</v>
      </c>
      <c r="E2982" t="s">
        <v>19</v>
      </c>
      <c r="F2982" s="4">
        <v>17816</v>
      </c>
      <c r="G2982" s="5">
        <v>26323</v>
      </c>
      <c r="H2982" s="3">
        <v>2.2000000000000001E-3</v>
      </c>
      <c r="I2982" s="3">
        <v>2.3999999999999998E-3</v>
      </c>
      <c r="J2982" s="3">
        <v>0.96900000000000008</v>
      </c>
      <c r="K2982" s="4">
        <v>18386.13</v>
      </c>
    </row>
    <row r="2983" spans="1:11">
      <c r="A2983" s="6">
        <v>2018</v>
      </c>
      <c r="B2983" t="s">
        <v>104</v>
      </c>
      <c r="C2983" t="s">
        <v>105</v>
      </c>
      <c r="D2983" t="s">
        <v>28</v>
      </c>
      <c r="E2983" t="s">
        <v>24</v>
      </c>
      <c r="F2983" s="4">
        <v>16837</v>
      </c>
      <c r="G2983" s="5">
        <v>17691</v>
      </c>
      <c r="H2983" s="3">
        <v>1E-3</v>
      </c>
      <c r="I2983" s="3">
        <v>1E-3</v>
      </c>
      <c r="J2983" s="3">
        <v>0.96900000000000008</v>
      </c>
      <c r="K2983" s="4">
        <v>17375.8</v>
      </c>
    </row>
    <row r="2984" spans="1:11">
      <c r="A2984" s="6">
        <v>2018</v>
      </c>
      <c r="B2984" t="s">
        <v>104</v>
      </c>
      <c r="C2984" t="s">
        <v>105</v>
      </c>
      <c r="D2984" t="s">
        <v>46</v>
      </c>
      <c r="E2984" t="s">
        <v>40</v>
      </c>
      <c r="F2984" s="4">
        <v>10847</v>
      </c>
      <c r="G2984" s="5">
        <v>23399</v>
      </c>
      <c r="H2984" s="3">
        <v>1.1000000000000001E-3</v>
      </c>
      <c r="I2984" s="3">
        <v>2.0999999999999999E-3</v>
      </c>
      <c r="J2984" s="3">
        <v>0.96900000000000008</v>
      </c>
      <c r="K2984" s="4">
        <v>11194.11</v>
      </c>
    </row>
    <row r="2985" spans="1:11">
      <c r="A2985" s="6">
        <v>2018</v>
      </c>
      <c r="B2985" t="s">
        <v>104</v>
      </c>
      <c r="C2985" t="s">
        <v>105</v>
      </c>
      <c r="D2985" t="s">
        <v>23</v>
      </c>
      <c r="E2985" t="s">
        <v>24</v>
      </c>
      <c r="F2985" s="4">
        <v>7236</v>
      </c>
      <c r="G2985" s="5">
        <v>1163</v>
      </c>
      <c r="H2985" s="3">
        <v>1E-4</v>
      </c>
      <c r="I2985" s="3">
        <v>1E-4</v>
      </c>
      <c r="J2985" s="3">
        <v>0.96900000000000008</v>
      </c>
      <c r="K2985" s="4">
        <v>7467.56</v>
      </c>
    </row>
    <row r="2986" spans="1:11">
      <c r="A2986" s="6">
        <v>2018</v>
      </c>
      <c r="B2986" t="s">
        <v>104</v>
      </c>
      <c r="C2986" t="s">
        <v>105</v>
      </c>
      <c r="D2986" t="s">
        <v>18</v>
      </c>
      <c r="E2986" t="s">
        <v>19</v>
      </c>
      <c r="F2986" s="4">
        <v>6689</v>
      </c>
      <c r="G2986" s="5">
        <v>1886</v>
      </c>
      <c r="H2986" s="3">
        <v>7.000000000000001E-4</v>
      </c>
      <c r="I2986" s="3">
        <v>7.000000000000001E-4</v>
      </c>
      <c r="J2986" s="3">
        <v>0.96900000000000008</v>
      </c>
      <c r="K2986" s="4">
        <v>6903.05</v>
      </c>
    </row>
    <row r="2987" spans="1:11">
      <c r="A2987" s="6">
        <v>2018</v>
      </c>
      <c r="B2987" t="s">
        <v>104</v>
      </c>
      <c r="C2987" t="s">
        <v>105</v>
      </c>
      <c r="D2987" t="s">
        <v>37</v>
      </c>
      <c r="E2987" t="s">
        <v>38</v>
      </c>
      <c r="F2987" s="4">
        <v>5034</v>
      </c>
      <c r="G2987" s="5">
        <v>4392</v>
      </c>
      <c r="H2987" s="3">
        <v>4.0000000000000002E-4</v>
      </c>
      <c r="I2987" s="3">
        <v>4.0000000000000002E-4</v>
      </c>
      <c r="J2987" s="3">
        <v>0.96900000000000008</v>
      </c>
      <c r="K2987" s="4">
        <v>5195.09</v>
      </c>
    </row>
    <row r="2988" spans="1:11">
      <c r="A2988" s="6">
        <v>2018</v>
      </c>
      <c r="B2988" t="s">
        <v>104</v>
      </c>
      <c r="C2988" t="s">
        <v>105</v>
      </c>
      <c r="D2988" t="s">
        <v>60</v>
      </c>
      <c r="E2988" t="s">
        <v>43</v>
      </c>
      <c r="F2988" s="4">
        <v>3987</v>
      </c>
      <c r="G2988" s="5">
        <v>1035</v>
      </c>
      <c r="H2988" s="3">
        <v>8.0000000000000004E-4</v>
      </c>
      <c r="I2988" s="3">
        <v>7.000000000000001E-4</v>
      </c>
      <c r="J2988" s="3">
        <v>0.96900000000000008</v>
      </c>
      <c r="K2988" s="4">
        <v>4114.59</v>
      </c>
    </row>
    <row r="2989" spans="1:11">
      <c r="A2989" s="6">
        <v>2018</v>
      </c>
      <c r="B2989" t="s">
        <v>104</v>
      </c>
      <c r="C2989" t="s">
        <v>105</v>
      </c>
      <c r="D2989" t="s">
        <v>44</v>
      </c>
      <c r="E2989" t="s">
        <v>26</v>
      </c>
      <c r="F2989" s="4">
        <v>3151</v>
      </c>
      <c r="G2989" s="5">
        <v>4191</v>
      </c>
      <c r="H2989" s="3">
        <v>1.2999999999999999E-3</v>
      </c>
      <c r="I2989" s="3">
        <v>1.1999999999999999E-3</v>
      </c>
      <c r="J2989" s="3">
        <v>0.96900000000000008</v>
      </c>
      <c r="K2989" s="4">
        <v>3251.83</v>
      </c>
    </row>
    <row r="2990" spans="1:11">
      <c r="A2990" s="6">
        <v>2018</v>
      </c>
      <c r="B2990" t="s">
        <v>104</v>
      </c>
      <c r="C2990" t="s">
        <v>105</v>
      </c>
      <c r="D2990" t="s">
        <v>58</v>
      </c>
      <c r="E2990" t="s">
        <v>59</v>
      </c>
      <c r="F2990" s="4">
        <v>3075</v>
      </c>
      <c r="G2990" s="6">
        <v>919</v>
      </c>
      <c r="H2990" s="3">
        <v>5.9999999999999995E-4</v>
      </c>
      <c r="I2990" s="3">
        <v>5.0000000000000001E-4</v>
      </c>
      <c r="J2990" s="3">
        <v>0.96900000000000008</v>
      </c>
      <c r="K2990" s="4">
        <v>3173.4</v>
      </c>
    </row>
    <row r="2991" spans="1:11">
      <c r="A2991" s="6">
        <v>2018</v>
      </c>
      <c r="B2991" t="s">
        <v>104</v>
      </c>
      <c r="C2991" t="s">
        <v>105</v>
      </c>
      <c r="D2991" t="s">
        <v>56</v>
      </c>
      <c r="E2991" t="s">
        <v>57</v>
      </c>
      <c r="F2991" s="4">
        <v>3008</v>
      </c>
      <c r="G2991" s="5">
        <v>7576</v>
      </c>
      <c r="H2991" s="3">
        <v>5.0000000000000001E-4</v>
      </c>
      <c r="I2991" s="3">
        <v>4.0000000000000002E-4</v>
      </c>
      <c r="J2991" s="3">
        <v>0.96900000000000008</v>
      </c>
      <c r="K2991" s="4">
        <v>3104.26</v>
      </c>
    </row>
    <row r="2992" spans="1:11">
      <c r="A2992" s="6">
        <v>2018</v>
      </c>
      <c r="B2992" t="s">
        <v>104</v>
      </c>
      <c r="C2992" t="s">
        <v>105</v>
      </c>
      <c r="D2992" t="s">
        <v>16</v>
      </c>
      <c r="E2992" t="s">
        <v>17</v>
      </c>
      <c r="F2992" s="4">
        <v>2080</v>
      </c>
      <c r="G2992" s="6">
        <v>240</v>
      </c>
      <c r="H2992" s="3">
        <v>0</v>
      </c>
      <c r="I2992" s="3">
        <v>0</v>
      </c>
      <c r="J2992" s="3">
        <v>0.96900000000000008</v>
      </c>
      <c r="K2992" s="4">
        <v>2146.56</v>
      </c>
    </row>
    <row r="2993" spans="1:11">
      <c r="A2993" s="6">
        <v>2018</v>
      </c>
      <c r="B2993" t="s">
        <v>104</v>
      </c>
      <c r="C2993" t="s">
        <v>105</v>
      </c>
      <c r="D2993" t="s">
        <v>39</v>
      </c>
      <c r="E2993" t="s">
        <v>40</v>
      </c>
      <c r="F2993" s="4">
        <v>810</v>
      </c>
      <c r="G2993" s="5">
        <v>3878</v>
      </c>
      <c r="H2993" s="3">
        <v>1.9E-3</v>
      </c>
      <c r="I2993" s="3">
        <v>3.5999999999999999E-3</v>
      </c>
      <c r="J2993" s="3">
        <v>0.96900000000000008</v>
      </c>
      <c r="K2993" s="4">
        <v>835.92</v>
      </c>
    </row>
    <row r="2994" spans="1:11">
      <c r="A2994" s="6">
        <v>2018</v>
      </c>
      <c r="B2994" t="s">
        <v>104</v>
      </c>
      <c r="C2994" t="s">
        <v>105</v>
      </c>
      <c r="D2994" t="s">
        <v>65</v>
      </c>
      <c r="E2994" t="s">
        <v>59</v>
      </c>
      <c r="F2994" s="4">
        <v>744</v>
      </c>
      <c r="G2994" s="6">
        <v>761</v>
      </c>
      <c r="H2994" s="3">
        <v>1E-4</v>
      </c>
      <c r="I2994" s="3">
        <v>1E-4</v>
      </c>
      <c r="J2994" s="3">
        <v>0.96900000000000008</v>
      </c>
      <c r="K2994" s="4">
        <v>767.81</v>
      </c>
    </row>
    <row r="2995" spans="1:11">
      <c r="A2995" s="6">
        <v>2018</v>
      </c>
      <c r="B2995" t="s">
        <v>104</v>
      </c>
      <c r="C2995" t="s">
        <v>105</v>
      </c>
      <c r="D2995" t="s">
        <v>31</v>
      </c>
      <c r="E2995" t="s">
        <v>24</v>
      </c>
      <c r="F2995" s="4">
        <v>630</v>
      </c>
      <c r="G2995" s="6">
        <v>142</v>
      </c>
      <c r="H2995" s="3">
        <v>2.5000000000000001E-3</v>
      </c>
      <c r="I2995" s="3">
        <v>2.5000000000000001E-3</v>
      </c>
      <c r="J2995" s="3">
        <v>0.96900000000000008</v>
      </c>
      <c r="K2995" s="4">
        <v>650.16</v>
      </c>
    </row>
    <row r="2996" spans="1:11">
      <c r="A2996" s="6">
        <v>2018</v>
      </c>
      <c r="B2996" t="s">
        <v>104</v>
      </c>
      <c r="C2996" t="s">
        <v>105</v>
      </c>
      <c r="D2996" t="s">
        <v>25</v>
      </c>
      <c r="E2996" t="s">
        <v>26</v>
      </c>
      <c r="F2996" s="4">
        <v>587</v>
      </c>
      <c r="G2996" s="5">
        <v>1229</v>
      </c>
      <c r="H2996" s="3">
        <v>0</v>
      </c>
      <c r="I2996" s="3">
        <v>0</v>
      </c>
      <c r="J2996" s="3">
        <v>0.96900000000000008</v>
      </c>
      <c r="K2996" s="4">
        <v>605.78</v>
      </c>
    </row>
    <row r="2997" spans="1:11">
      <c r="A2997" s="6">
        <v>2018</v>
      </c>
      <c r="B2997" t="s">
        <v>104</v>
      </c>
      <c r="C2997" t="s">
        <v>105</v>
      </c>
      <c r="D2997" t="s">
        <v>67</v>
      </c>
      <c r="E2997" t="s">
        <v>68</v>
      </c>
      <c r="F2997" s="4">
        <v>474</v>
      </c>
      <c r="G2997" s="5">
        <v>2020</v>
      </c>
      <c r="H2997" s="3">
        <v>2.0000000000000001E-4</v>
      </c>
      <c r="I2997" s="3">
        <v>1E-4</v>
      </c>
      <c r="J2997" s="3">
        <v>0.96900000000000008</v>
      </c>
      <c r="K2997" s="4">
        <v>489.17</v>
      </c>
    </row>
    <row r="2998" spans="1:11">
      <c r="A2998" s="6">
        <v>2018</v>
      </c>
      <c r="B2998" t="s">
        <v>104</v>
      </c>
      <c r="C2998" t="s">
        <v>105</v>
      </c>
      <c r="D2998" t="s">
        <v>52</v>
      </c>
      <c r="E2998" t="s">
        <v>53</v>
      </c>
      <c r="F2998" s="4">
        <v>372</v>
      </c>
      <c r="G2998" s="6">
        <v>334</v>
      </c>
      <c r="H2998" s="3">
        <v>5.0000000000000001E-4</v>
      </c>
      <c r="I2998" s="3">
        <v>5.0000000000000001E-4</v>
      </c>
      <c r="J2998" s="3">
        <v>0.96900000000000008</v>
      </c>
      <c r="K2998" s="4">
        <v>383.9</v>
      </c>
    </row>
    <row r="2999" spans="1:11">
      <c r="A2999" s="6">
        <v>2018</v>
      </c>
      <c r="B2999" t="s">
        <v>104</v>
      </c>
      <c r="C2999" t="s">
        <v>105</v>
      </c>
      <c r="D2999" t="s">
        <v>41</v>
      </c>
      <c r="E2999" t="s">
        <v>26</v>
      </c>
      <c r="F2999" s="4">
        <v>269</v>
      </c>
      <c r="G2999" s="6">
        <v>924</v>
      </c>
      <c r="H2999" s="3">
        <v>1E-4</v>
      </c>
      <c r="I2999" s="3">
        <v>0</v>
      </c>
      <c r="J2999" s="3">
        <v>0.96900000000000008</v>
      </c>
      <c r="K2999" s="4">
        <v>277.61</v>
      </c>
    </row>
    <row r="3000" spans="1:11">
      <c r="A3000" s="6">
        <v>2018</v>
      </c>
      <c r="B3000" t="s">
        <v>104</v>
      </c>
      <c r="C3000" t="s">
        <v>105</v>
      </c>
      <c r="D3000" t="s">
        <v>77</v>
      </c>
      <c r="E3000" t="s">
        <v>59</v>
      </c>
      <c r="F3000" s="4">
        <v>145</v>
      </c>
      <c r="G3000" s="6">
        <v>79</v>
      </c>
      <c r="H3000" s="3">
        <v>2.0000000000000001E-4</v>
      </c>
      <c r="I3000" s="3">
        <v>2.0000000000000001E-4</v>
      </c>
      <c r="J3000" s="3">
        <v>0.96900000000000008</v>
      </c>
      <c r="K3000" s="4">
        <v>149.63999999999999</v>
      </c>
    </row>
    <row r="3001" spans="1:11">
      <c r="A3001" s="6">
        <v>2018</v>
      </c>
      <c r="B3001" t="s">
        <v>104</v>
      </c>
      <c r="C3001" t="s">
        <v>105</v>
      </c>
      <c r="D3001" t="s">
        <v>64</v>
      </c>
      <c r="E3001" t="s">
        <v>50</v>
      </c>
      <c r="F3001" s="4">
        <v>114</v>
      </c>
      <c r="G3001" s="6">
        <v>133</v>
      </c>
      <c r="H3001" s="3">
        <v>2.0000000000000001E-4</v>
      </c>
      <c r="I3001" s="3">
        <v>2.0000000000000001E-4</v>
      </c>
      <c r="J3001" s="3">
        <v>0.96900000000000008</v>
      </c>
      <c r="K3001" s="4">
        <v>117.65</v>
      </c>
    </row>
    <row r="3002" spans="1:11">
      <c r="A3002" s="6">
        <v>2018</v>
      </c>
      <c r="B3002" t="s">
        <v>104</v>
      </c>
      <c r="C3002" t="s">
        <v>105</v>
      </c>
      <c r="D3002" t="s">
        <v>66</v>
      </c>
      <c r="E3002" t="s">
        <v>59</v>
      </c>
      <c r="F3002" s="4">
        <v>69</v>
      </c>
      <c r="G3002" s="6">
        <v>28</v>
      </c>
      <c r="H3002" s="3">
        <v>0</v>
      </c>
      <c r="I3002" s="3">
        <v>0</v>
      </c>
      <c r="J3002" s="3">
        <v>0.96900000000000008</v>
      </c>
      <c r="K3002" s="4">
        <v>71.209999999999994</v>
      </c>
    </row>
    <row r="3003" spans="1:11">
      <c r="A3003" s="6">
        <v>2018</v>
      </c>
      <c r="B3003" t="s">
        <v>104</v>
      </c>
      <c r="C3003" t="s">
        <v>105</v>
      </c>
      <c r="D3003" t="s">
        <v>35</v>
      </c>
      <c r="E3003" t="s">
        <v>36</v>
      </c>
      <c r="F3003" s="4">
        <v>56</v>
      </c>
      <c r="G3003" s="6">
        <v>67</v>
      </c>
      <c r="H3003" s="3">
        <v>1.8E-3</v>
      </c>
      <c r="I3003" s="3">
        <v>4.6999999999999993E-3</v>
      </c>
      <c r="J3003" s="3">
        <v>0.96900000000000008</v>
      </c>
      <c r="K3003" s="4">
        <v>57.79</v>
      </c>
    </row>
    <row r="3004" spans="1:11">
      <c r="A3004" s="6">
        <v>2018</v>
      </c>
      <c r="B3004" t="s">
        <v>104</v>
      </c>
      <c r="C3004" t="s">
        <v>105</v>
      </c>
      <c r="D3004" t="s">
        <v>33</v>
      </c>
      <c r="E3004" t="s">
        <v>21</v>
      </c>
      <c r="F3004" s="4">
        <v>28</v>
      </c>
      <c r="G3004" s="6">
        <v>46</v>
      </c>
      <c r="H3004" s="3">
        <v>4.0000000000000002E-4</v>
      </c>
      <c r="I3004" s="3">
        <v>5.0000000000000001E-4</v>
      </c>
      <c r="J3004" s="3">
        <v>0.96900000000000008</v>
      </c>
      <c r="K3004" s="4">
        <v>28.9</v>
      </c>
    </row>
    <row r="3005" spans="1:11">
      <c r="A3005" s="6">
        <v>2018</v>
      </c>
      <c r="B3005" t="s">
        <v>104</v>
      </c>
      <c r="C3005" t="s">
        <v>105</v>
      </c>
      <c r="D3005" t="s">
        <v>51</v>
      </c>
      <c r="E3005" t="s">
        <v>21</v>
      </c>
      <c r="F3005" s="4">
        <v>23</v>
      </c>
      <c r="G3005" s="6">
        <v>17</v>
      </c>
      <c r="H3005" s="3">
        <v>2.0000000000000001E-4</v>
      </c>
      <c r="I3005" s="3">
        <v>1E-4</v>
      </c>
      <c r="J3005" s="3">
        <v>0.96900000000000008</v>
      </c>
      <c r="K3005" s="4">
        <v>23.74</v>
      </c>
    </row>
    <row r="3006" spans="1:11">
      <c r="A3006" s="6">
        <v>2018</v>
      </c>
      <c r="B3006" t="s">
        <v>104</v>
      </c>
      <c r="C3006" t="s">
        <v>105</v>
      </c>
      <c r="D3006" t="s">
        <v>71</v>
      </c>
      <c r="E3006" t="s">
        <v>72</v>
      </c>
      <c r="F3006" s="4">
        <v>10</v>
      </c>
      <c r="G3006" s="6">
        <v>61</v>
      </c>
      <c r="H3006" s="3">
        <v>0</v>
      </c>
      <c r="I3006" s="3">
        <v>0</v>
      </c>
      <c r="J3006" s="3">
        <v>0.96900000000000008</v>
      </c>
      <c r="K3006" s="4">
        <v>10.32</v>
      </c>
    </row>
    <row r="3007" spans="1:11">
      <c r="A3007" s="6">
        <v>2018</v>
      </c>
      <c r="B3007" t="s">
        <v>104</v>
      </c>
      <c r="C3007" t="s">
        <v>105</v>
      </c>
      <c r="D3007" t="s">
        <v>75</v>
      </c>
      <c r="E3007" t="s">
        <v>59</v>
      </c>
      <c r="F3007" s="4">
        <v>8</v>
      </c>
      <c r="G3007" s="6">
        <v>6</v>
      </c>
      <c r="H3007" s="3">
        <v>0</v>
      </c>
      <c r="I3007" s="3">
        <v>0</v>
      </c>
      <c r="J3007" s="3">
        <v>0.96900000000000008</v>
      </c>
      <c r="K3007" s="4">
        <v>8.26</v>
      </c>
    </row>
    <row r="3008" spans="1:11">
      <c r="A3008" s="6">
        <v>2018</v>
      </c>
      <c r="B3008" t="s">
        <v>104</v>
      </c>
      <c r="C3008" t="s">
        <v>105</v>
      </c>
      <c r="D3008" t="s">
        <v>106</v>
      </c>
      <c r="E3008" t="s">
        <v>59</v>
      </c>
      <c r="F3008" s="4">
        <v>7</v>
      </c>
      <c r="G3008" s="6">
        <v>1</v>
      </c>
      <c r="H3008" s="3">
        <v>0</v>
      </c>
      <c r="I3008" s="3">
        <v>0</v>
      </c>
      <c r="J3008" s="3">
        <v>0.96900000000000008</v>
      </c>
      <c r="K3008" s="4">
        <v>7.22</v>
      </c>
    </row>
    <row r="3009" spans="1:11">
      <c r="A3009" s="6">
        <v>2018</v>
      </c>
      <c r="B3009" t="s">
        <v>104</v>
      </c>
      <c r="C3009" t="s">
        <v>105</v>
      </c>
      <c r="D3009" t="s">
        <v>45</v>
      </c>
      <c r="E3009" t="s">
        <v>21</v>
      </c>
      <c r="F3009" s="4">
        <v>6</v>
      </c>
      <c r="G3009" s="6">
        <v>12</v>
      </c>
      <c r="H3009" s="3">
        <v>1E-4</v>
      </c>
      <c r="I3009" s="3">
        <v>1E-4</v>
      </c>
      <c r="J3009" s="3">
        <v>0.96900000000000008</v>
      </c>
      <c r="K3009" s="4">
        <v>6.19</v>
      </c>
    </row>
    <row r="3010" spans="1:11">
      <c r="A3010" s="6">
        <v>2018</v>
      </c>
      <c r="B3010" t="s">
        <v>104</v>
      </c>
      <c r="C3010" t="s">
        <v>105</v>
      </c>
      <c r="D3010" t="s">
        <v>101</v>
      </c>
      <c r="E3010" t="s">
        <v>59</v>
      </c>
      <c r="F3010" s="4">
        <v>6</v>
      </c>
      <c r="G3010" s="6">
        <v>6</v>
      </c>
      <c r="H3010" s="3">
        <v>0</v>
      </c>
      <c r="I3010" s="3">
        <v>0</v>
      </c>
      <c r="J3010" s="3">
        <v>0.96900000000000008</v>
      </c>
      <c r="K3010" s="4">
        <v>6.19</v>
      </c>
    </row>
    <row r="3011" spans="1:11">
      <c r="A3011" s="6">
        <v>2018</v>
      </c>
      <c r="B3011" t="s">
        <v>104</v>
      </c>
      <c r="C3011" t="s">
        <v>105</v>
      </c>
      <c r="D3011" t="s">
        <v>63</v>
      </c>
      <c r="E3011" t="s">
        <v>21</v>
      </c>
      <c r="F3011" s="4">
        <v>6</v>
      </c>
      <c r="G3011" s="6">
        <v>3</v>
      </c>
      <c r="H3011" s="3">
        <v>1E-4</v>
      </c>
      <c r="I3011" s="3">
        <v>1E-4</v>
      </c>
      <c r="J3011" s="3">
        <v>0.96900000000000008</v>
      </c>
      <c r="K3011" s="4">
        <v>6.19</v>
      </c>
    </row>
    <row r="3012" spans="1:11">
      <c r="A3012" s="6">
        <v>2018</v>
      </c>
      <c r="B3012" t="s">
        <v>104</v>
      </c>
      <c r="C3012" t="s">
        <v>105</v>
      </c>
      <c r="D3012" t="s">
        <v>103</v>
      </c>
      <c r="E3012" t="s">
        <v>59</v>
      </c>
      <c r="F3012" s="4">
        <v>5</v>
      </c>
      <c r="G3012" s="6">
        <v>3</v>
      </c>
      <c r="H3012" s="3">
        <v>0</v>
      </c>
      <c r="I3012" s="3">
        <v>0</v>
      </c>
      <c r="J3012" s="3">
        <v>0.96900000000000008</v>
      </c>
      <c r="K3012" s="4">
        <v>5.16</v>
      </c>
    </row>
    <row r="3013" spans="1:11">
      <c r="A3013" s="6">
        <v>2018</v>
      </c>
      <c r="B3013" t="s">
        <v>104</v>
      </c>
      <c r="C3013" t="s">
        <v>105</v>
      </c>
      <c r="D3013" t="s">
        <v>102</v>
      </c>
      <c r="E3013" t="s">
        <v>59</v>
      </c>
      <c r="F3013" s="4">
        <v>5</v>
      </c>
      <c r="G3013" s="6">
        <v>8</v>
      </c>
      <c r="H3013" s="3">
        <v>0</v>
      </c>
      <c r="I3013" s="3">
        <v>0</v>
      </c>
      <c r="J3013" s="3">
        <v>0.96900000000000008</v>
      </c>
      <c r="K3013" s="4">
        <v>5.16</v>
      </c>
    </row>
    <row r="3014" spans="1:11">
      <c r="A3014" s="6">
        <v>2018</v>
      </c>
      <c r="B3014" t="s">
        <v>104</v>
      </c>
      <c r="C3014" t="s">
        <v>105</v>
      </c>
      <c r="D3014" t="s">
        <v>34</v>
      </c>
      <c r="E3014" t="s">
        <v>21</v>
      </c>
      <c r="F3014" s="4">
        <v>4</v>
      </c>
      <c r="G3014" s="6">
        <v>4</v>
      </c>
      <c r="H3014" s="3">
        <v>1E-4</v>
      </c>
      <c r="I3014" s="3">
        <v>1E-4</v>
      </c>
      <c r="J3014" s="3">
        <v>0.96900000000000008</v>
      </c>
      <c r="K3014" s="4">
        <v>4.13</v>
      </c>
    </row>
    <row r="3015" spans="1:11">
      <c r="A3015" s="6">
        <v>2018</v>
      </c>
      <c r="B3015" t="s">
        <v>104</v>
      </c>
      <c r="C3015" t="s">
        <v>105</v>
      </c>
      <c r="D3015" t="s">
        <v>82</v>
      </c>
      <c r="E3015" t="s">
        <v>59</v>
      </c>
      <c r="F3015" s="4">
        <v>3</v>
      </c>
      <c r="G3015" s="6">
        <v>1</v>
      </c>
      <c r="H3015" s="3">
        <v>0</v>
      </c>
      <c r="I3015" s="3">
        <v>0</v>
      </c>
      <c r="J3015" s="3">
        <v>0.96900000000000008</v>
      </c>
      <c r="K3015" s="4">
        <v>3.1</v>
      </c>
    </row>
    <row r="3016" spans="1:11">
      <c r="A3016" s="6">
        <v>2018</v>
      </c>
      <c r="B3016" t="s">
        <v>104</v>
      </c>
      <c r="C3016" t="s">
        <v>105</v>
      </c>
      <c r="D3016" t="s">
        <v>83</v>
      </c>
      <c r="E3016" t="s">
        <v>21</v>
      </c>
      <c r="F3016" s="4">
        <v>2</v>
      </c>
      <c r="G3016" s="6">
        <v>8</v>
      </c>
      <c r="H3016" s="3">
        <v>2.9999999999999997E-4</v>
      </c>
      <c r="I3016" s="3">
        <v>2.0000000000000001E-4</v>
      </c>
      <c r="J3016" s="3">
        <v>0.96900000000000008</v>
      </c>
      <c r="K3016" s="4">
        <v>2.06</v>
      </c>
    </row>
    <row r="3017" spans="1:11">
      <c r="A3017" s="6">
        <v>2018</v>
      </c>
      <c r="B3017" t="s">
        <v>104</v>
      </c>
      <c r="C3017" t="s">
        <v>105</v>
      </c>
      <c r="D3017" t="s">
        <v>85</v>
      </c>
      <c r="E3017" t="s">
        <v>21</v>
      </c>
      <c r="F3017" s="4">
        <v>1</v>
      </c>
      <c r="G3017" s="6">
        <v>3</v>
      </c>
      <c r="H3017" s="3">
        <v>0</v>
      </c>
      <c r="I3017" s="3">
        <v>2.0000000000000001E-4</v>
      </c>
      <c r="J3017" s="3">
        <v>0.96900000000000008</v>
      </c>
      <c r="K3017" s="4">
        <v>1.03</v>
      </c>
    </row>
    <row r="3018" spans="1:11">
      <c r="A3018" s="6">
        <v>2018</v>
      </c>
      <c r="B3018" t="s">
        <v>107</v>
      </c>
      <c r="D3018" t="s">
        <v>27</v>
      </c>
      <c r="E3018" t="s">
        <v>26</v>
      </c>
      <c r="F3018" s="4">
        <v>324</v>
      </c>
      <c r="G3018" s="6">
        <v>199</v>
      </c>
      <c r="H3018" s="3">
        <v>0</v>
      </c>
      <c r="I3018" s="3">
        <v>0</v>
      </c>
      <c r="J3018" s="3">
        <v>0.96900000000000008</v>
      </c>
      <c r="K3018" s="4">
        <v>334.37</v>
      </c>
    </row>
    <row r="3019" spans="1:11">
      <c r="A3019" s="6">
        <v>2018</v>
      </c>
      <c r="B3019" t="s">
        <v>107</v>
      </c>
      <c r="D3019" t="s">
        <v>23</v>
      </c>
      <c r="E3019" t="s">
        <v>24</v>
      </c>
      <c r="F3019" s="4">
        <v>167</v>
      </c>
      <c r="G3019" s="6">
        <v>30</v>
      </c>
      <c r="H3019" s="3">
        <v>0</v>
      </c>
      <c r="I3019" s="3">
        <v>0</v>
      </c>
      <c r="J3019" s="3">
        <v>0.96900000000000008</v>
      </c>
      <c r="K3019" s="4">
        <v>172.34</v>
      </c>
    </row>
    <row r="3020" spans="1:11">
      <c r="A3020" s="6">
        <v>2018</v>
      </c>
      <c r="B3020" t="s">
        <v>107</v>
      </c>
      <c r="D3020" t="s">
        <v>30</v>
      </c>
      <c r="E3020" t="s">
        <v>19</v>
      </c>
      <c r="F3020" s="4">
        <v>156</v>
      </c>
      <c r="G3020" s="6">
        <v>31</v>
      </c>
      <c r="H3020" s="3">
        <v>0</v>
      </c>
      <c r="I3020" s="3">
        <v>0</v>
      </c>
      <c r="J3020" s="3">
        <v>0.96900000000000008</v>
      </c>
      <c r="K3020" s="4">
        <v>160.99</v>
      </c>
    </row>
    <row r="3021" spans="1:11">
      <c r="A3021" s="6">
        <v>2018</v>
      </c>
      <c r="B3021" t="s">
        <v>107</v>
      </c>
      <c r="D3021" t="s">
        <v>46</v>
      </c>
      <c r="E3021" t="s">
        <v>40</v>
      </c>
      <c r="F3021" s="4">
        <v>123</v>
      </c>
      <c r="G3021" s="6">
        <v>329</v>
      </c>
      <c r="H3021" s="3">
        <v>0</v>
      </c>
      <c r="I3021" s="3">
        <v>0</v>
      </c>
      <c r="J3021" s="3">
        <v>0.96900000000000008</v>
      </c>
      <c r="K3021" s="4">
        <v>126.94</v>
      </c>
    </row>
    <row r="3022" spans="1:11">
      <c r="A3022" s="6">
        <v>2018</v>
      </c>
      <c r="B3022" t="s">
        <v>107</v>
      </c>
      <c r="D3022" t="s">
        <v>29</v>
      </c>
      <c r="E3022" t="s">
        <v>19</v>
      </c>
      <c r="F3022" s="4">
        <v>94</v>
      </c>
      <c r="G3022" s="6">
        <v>203</v>
      </c>
      <c r="H3022" s="3">
        <v>0</v>
      </c>
      <c r="I3022" s="3">
        <v>0</v>
      </c>
      <c r="J3022" s="3">
        <v>0.96900000000000008</v>
      </c>
      <c r="K3022" s="4">
        <v>97.01</v>
      </c>
    </row>
    <row r="3023" spans="1:11">
      <c r="A3023" s="6">
        <v>2018</v>
      </c>
      <c r="B3023" t="s">
        <v>107</v>
      </c>
      <c r="D3023" t="s">
        <v>18</v>
      </c>
      <c r="E3023" t="s">
        <v>19</v>
      </c>
      <c r="F3023" s="4">
        <v>76</v>
      </c>
      <c r="G3023" s="6">
        <v>18</v>
      </c>
      <c r="H3023" s="3">
        <v>0</v>
      </c>
      <c r="I3023" s="3">
        <v>0</v>
      </c>
      <c r="J3023" s="3">
        <v>0.96900000000000008</v>
      </c>
      <c r="K3023" s="4">
        <v>78.430000000000007</v>
      </c>
    </row>
    <row r="3024" spans="1:11">
      <c r="A3024" s="6">
        <v>2018</v>
      </c>
      <c r="B3024" t="s">
        <v>107</v>
      </c>
      <c r="D3024" t="s">
        <v>44</v>
      </c>
      <c r="E3024" t="s">
        <v>26</v>
      </c>
      <c r="F3024" s="4">
        <v>49</v>
      </c>
      <c r="G3024" s="6">
        <v>66</v>
      </c>
      <c r="H3024" s="3">
        <v>0</v>
      </c>
      <c r="I3024" s="3">
        <v>0</v>
      </c>
      <c r="J3024" s="3">
        <v>0.96900000000000008</v>
      </c>
      <c r="K3024" s="4">
        <v>50.57</v>
      </c>
    </row>
    <row r="3025" spans="1:11">
      <c r="A3025" s="6">
        <v>2018</v>
      </c>
      <c r="B3025" t="s">
        <v>107</v>
      </c>
      <c r="D3025" t="s">
        <v>52</v>
      </c>
      <c r="E3025" t="s">
        <v>53</v>
      </c>
      <c r="F3025" s="4">
        <v>44</v>
      </c>
      <c r="G3025" s="6">
        <v>38</v>
      </c>
      <c r="H3025" s="3">
        <v>1E-4</v>
      </c>
      <c r="I3025" s="3">
        <v>1E-4</v>
      </c>
      <c r="J3025" s="3">
        <v>0.96900000000000008</v>
      </c>
      <c r="K3025" s="4">
        <v>45.41</v>
      </c>
    </row>
    <row r="3026" spans="1:11">
      <c r="A3026" s="6">
        <v>2018</v>
      </c>
      <c r="B3026" t="s">
        <v>107</v>
      </c>
      <c r="D3026" t="s">
        <v>56</v>
      </c>
      <c r="E3026" t="s">
        <v>57</v>
      </c>
      <c r="F3026" s="4">
        <v>38</v>
      </c>
      <c r="G3026" s="6">
        <v>291</v>
      </c>
      <c r="H3026" s="3">
        <v>0</v>
      </c>
      <c r="I3026" s="3">
        <v>0</v>
      </c>
      <c r="J3026" s="3">
        <v>0.96900000000000008</v>
      </c>
      <c r="K3026" s="4">
        <v>39.22</v>
      </c>
    </row>
    <row r="3027" spans="1:11">
      <c r="A3027" s="6">
        <v>2018</v>
      </c>
      <c r="B3027" t="s">
        <v>107</v>
      </c>
      <c r="D3027" t="s">
        <v>58</v>
      </c>
      <c r="E3027" t="s">
        <v>59</v>
      </c>
      <c r="F3027" s="4">
        <v>30</v>
      </c>
      <c r="G3027" s="6">
        <v>10</v>
      </c>
      <c r="H3027" s="3">
        <v>0</v>
      </c>
      <c r="I3027" s="3">
        <v>0</v>
      </c>
      <c r="J3027" s="3">
        <v>0.96900000000000008</v>
      </c>
      <c r="K3027" s="4">
        <v>30.96</v>
      </c>
    </row>
    <row r="3028" spans="1:11">
      <c r="A3028" s="6">
        <v>2018</v>
      </c>
      <c r="B3028" t="s">
        <v>107</v>
      </c>
      <c r="D3028" t="s">
        <v>66</v>
      </c>
      <c r="E3028" t="s">
        <v>59</v>
      </c>
      <c r="F3028" s="4">
        <v>18</v>
      </c>
      <c r="G3028" s="6">
        <v>6</v>
      </c>
      <c r="H3028" s="3">
        <v>0</v>
      </c>
      <c r="I3028" s="3">
        <v>0</v>
      </c>
      <c r="J3028" s="3">
        <v>0.96900000000000008</v>
      </c>
      <c r="K3028" s="4">
        <v>18.579999999999998</v>
      </c>
    </row>
    <row r="3029" spans="1:11">
      <c r="A3029" s="6">
        <v>2018</v>
      </c>
      <c r="B3029" t="s">
        <v>107</v>
      </c>
      <c r="D3029" t="s">
        <v>20</v>
      </c>
      <c r="E3029" t="s">
        <v>21</v>
      </c>
      <c r="F3029" s="4">
        <v>16</v>
      </c>
      <c r="G3029" s="6">
        <v>2</v>
      </c>
      <c r="H3029" s="3">
        <v>0</v>
      </c>
      <c r="I3029" s="3">
        <v>0</v>
      </c>
      <c r="J3029" s="3">
        <v>0.96900000000000008</v>
      </c>
      <c r="K3029" s="4">
        <v>16.510000000000002</v>
      </c>
    </row>
    <row r="3030" spans="1:11">
      <c r="A3030" s="6">
        <v>2018</v>
      </c>
      <c r="B3030" t="s">
        <v>107</v>
      </c>
      <c r="D3030" t="s">
        <v>39</v>
      </c>
      <c r="E3030" t="s">
        <v>40</v>
      </c>
      <c r="F3030" s="4">
        <v>15</v>
      </c>
      <c r="G3030" s="6">
        <v>43</v>
      </c>
      <c r="H3030" s="3">
        <v>0</v>
      </c>
      <c r="I3030" s="3">
        <v>0</v>
      </c>
      <c r="J3030" s="3">
        <v>0.96900000000000008</v>
      </c>
      <c r="K3030" s="4">
        <v>15.48</v>
      </c>
    </row>
    <row r="3031" spans="1:11">
      <c r="A3031" s="6">
        <v>2018</v>
      </c>
      <c r="B3031" t="s">
        <v>107</v>
      </c>
      <c r="D3031" t="s">
        <v>28</v>
      </c>
      <c r="E3031" t="s">
        <v>24</v>
      </c>
      <c r="F3031" s="4">
        <v>15</v>
      </c>
      <c r="G3031" s="6">
        <v>19</v>
      </c>
      <c r="H3031" s="3">
        <v>0</v>
      </c>
      <c r="I3031" s="3">
        <v>0</v>
      </c>
      <c r="J3031" s="3">
        <v>0.96900000000000008</v>
      </c>
      <c r="K3031" s="4">
        <v>15.48</v>
      </c>
    </row>
    <row r="3032" spans="1:11">
      <c r="A3032" s="6">
        <v>2018</v>
      </c>
      <c r="B3032" t="s">
        <v>107</v>
      </c>
      <c r="D3032" t="s">
        <v>16</v>
      </c>
      <c r="E3032" t="s">
        <v>17</v>
      </c>
      <c r="F3032" s="4">
        <v>14</v>
      </c>
      <c r="G3032" s="6">
        <v>1</v>
      </c>
      <c r="H3032" s="3">
        <v>0</v>
      </c>
      <c r="I3032" s="3">
        <v>0</v>
      </c>
      <c r="J3032" s="3">
        <v>0.96900000000000008</v>
      </c>
      <c r="K3032" s="4">
        <v>14.45</v>
      </c>
    </row>
    <row r="3033" spans="1:11">
      <c r="A3033" s="6">
        <v>2018</v>
      </c>
      <c r="B3033" t="s">
        <v>107</v>
      </c>
      <c r="D3033" t="s">
        <v>61</v>
      </c>
      <c r="E3033" t="s">
        <v>24</v>
      </c>
      <c r="F3033" s="4">
        <v>7</v>
      </c>
      <c r="G3033" s="6">
        <v>1</v>
      </c>
      <c r="H3033" s="3">
        <v>0</v>
      </c>
      <c r="I3033" s="3">
        <v>0</v>
      </c>
      <c r="J3033" s="3">
        <v>0.96900000000000008</v>
      </c>
      <c r="K3033" s="4">
        <v>7.22</v>
      </c>
    </row>
    <row r="3034" spans="1:11">
      <c r="A3034" s="6">
        <v>2018</v>
      </c>
      <c r="B3034" t="s">
        <v>107</v>
      </c>
      <c r="D3034" t="s">
        <v>71</v>
      </c>
      <c r="E3034" t="s">
        <v>72</v>
      </c>
      <c r="F3034" s="4">
        <v>7</v>
      </c>
      <c r="G3034" s="6">
        <v>41</v>
      </c>
      <c r="H3034" s="3">
        <v>0</v>
      </c>
      <c r="I3034" s="3">
        <v>0</v>
      </c>
      <c r="J3034" s="3">
        <v>0.96900000000000008</v>
      </c>
      <c r="K3034" s="4">
        <v>7.22</v>
      </c>
    </row>
    <row r="3035" spans="1:11">
      <c r="A3035" s="6">
        <v>2018</v>
      </c>
      <c r="B3035" t="s">
        <v>107</v>
      </c>
      <c r="D3035" t="s">
        <v>37</v>
      </c>
      <c r="E3035" t="s">
        <v>38</v>
      </c>
      <c r="F3035" s="4">
        <v>5</v>
      </c>
      <c r="G3035" s="6">
        <v>4</v>
      </c>
      <c r="H3035" s="3">
        <v>0</v>
      </c>
      <c r="I3035" s="3">
        <v>0</v>
      </c>
      <c r="J3035" s="3">
        <v>0.96900000000000008</v>
      </c>
      <c r="K3035" s="4">
        <v>5.16</v>
      </c>
    </row>
    <row r="3036" spans="1:11">
      <c r="A3036" s="6">
        <v>2018</v>
      </c>
      <c r="B3036" t="s">
        <v>107</v>
      </c>
      <c r="D3036" t="s">
        <v>31</v>
      </c>
      <c r="E3036" t="s">
        <v>24</v>
      </c>
      <c r="F3036" s="4">
        <v>4</v>
      </c>
      <c r="G3036" s="6">
        <v>1</v>
      </c>
      <c r="H3036" s="3">
        <v>0</v>
      </c>
      <c r="I3036" s="3">
        <v>0</v>
      </c>
      <c r="J3036" s="3">
        <v>0.96900000000000008</v>
      </c>
      <c r="K3036" s="4">
        <v>4.13</v>
      </c>
    </row>
    <row r="3037" spans="1:11">
      <c r="A3037" s="6">
        <v>2018</v>
      </c>
      <c r="B3037" t="s">
        <v>107</v>
      </c>
      <c r="D3037" t="s">
        <v>70</v>
      </c>
      <c r="E3037" t="s">
        <v>21</v>
      </c>
      <c r="F3037" s="4">
        <v>4</v>
      </c>
      <c r="G3037" s="6">
        <v>1</v>
      </c>
      <c r="H3037" s="3">
        <v>1E-4</v>
      </c>
      <c r="I3037" s="3">
        <v>0</v>
      </c>
      <c r="J3037" s="3">
        <v>0.96900000000000008</v>
      </c>
      <c r="K3037" s="4">
        <v>4.13</v>
      </c>
    </row>
    <row r="3038" spans="1:11">
      <c r="A3038" s="6">
        <v>2018</v>
      </c>
      <c r="B3038" t="s">
        <v>107</v>
      </c>
      <c r="D3038" t="s">
        <v>32</v>
      </c>
      <c r="E3038" t="s">
        <v>21</v>
      </c>
      <c r="F3038" s="4">
        <v>4</v>
      </c>
      <c r="G3038" s="6">
        <v>6</v>
      </c>
      <c r="H3038" s="3">
        <v>0</v>
      </c>
      <c r="I3038" s="3">
        <v>0</v>
      </c>
      <c r="J3038" s="3">
        <v>0.96900000000000008</v>
      </c>
      <c r="K3038" s="4">
        <v>4.13</v>
      </c>
    </row>
    <row r="3039" spans="1:11">
      <c r="A3039" s="6">
        <v>2018</v>
      </c>
      <c r="B3039" t="s">
        <v>107</v>
      </c>
      <c r="D3039" t="s">
        <v>41</v>
      </c>
      <c r="E3039" t="s">
        <v>26</v>
      </c>
      <c r="F3039" s="4">
        <v>3</v>
      </c>
      <c r="G3039" s="6">
        <v>11</v>
      </c>
      <c r="H3039" s="3">
        <v>0</v>
      </c>
      <c r="I3039" s="3">
        <v>0</v>
      </c>
      <c r="J3039" s="3">
        <v>0.96900000000000008</v>
      </c>
      <c r="K3039" s="4">
        <v>3.1</v>
      </c>
    </row>
    <row r="3040" spans="1:11">
      <c r="A3040" s="6">
        <v>2018</v>
      </c>
      <c r="B3040" t="s">
        <v>107</v>
      </c>
      <c r="D3040" t="s">
        <v>64</v>
      </c>
      <c r="E3040" t="s">
        <v>50</v>
      </c>
      <c r="F3040" s="4">
        <v>3</v>
      </c>
      <c r="G3040" s="6">
        <v>6</v>
      </c>
      <c r="H3040" s="3">
        <v>0</v>
      </c>
      <c r="I3040" s="3">
        <v>0</v>
      </c>
      <c r="J3040" s="3">
        <v>0.96900000000000008</v>
      </c>
      <c r="K3040" s="4">
        <v>3.1</v>
      </c>
    </row>
    <row r="3041" spans="1:11">
      <c r="A3041" s="6">
        <v>2018</v>
      </c>
      <c r="B3041" t="s">
        <v>107</v>
      </c>
      <c r="D3041" t="s">
        <v>79</v>
      </c>
      <c r="E3041" t="s">
        <v>21</v>
      </c>
      <c r="F3041" s="4">
        <v>1</v>
      </c>
      <c r="G3041" s="6">
        <v>1</v>
      </c>
      <c r="H3041" s="3">
        <v>0</v>
      </c>
      <c r="I3041" s="3">
        <v>0</v>
      </c>
      <c r="J3041" s="3">
        <v>0.96900000000000008</v>
      </c>
      <c r="K3041" s="4">
        <v>1.03</v>
      </c>
    </row>
    <row r="3042" spans="1:11">
      <c r="A3042" s="6">
        <v>2018</v>
      </c>
      <c r="B3042" t="s">
        <v>109</v>
      </c>
      <c r="D3042" t="s">
        <v>25</v>
      </c>
      <c r="E3042" t="s">
        <v>26</v>
      </c>
      <c r="F3042" s="4">
        <v>2631</v>
      </c>
      <c r="G3042" s="5">
        <v>4738</v>
      </c>
      <c r="H3042" s="3">
        <v>1E-4</v>
      </c>
      <c r="I3042" s="3">
        <v>1E-4</v>
      </c>
      <c r="J3042" s="3">
        <v>0.96900000000000008</v>
      </c>
      <c r="K3042" s="4">
        <v>2715.19</v>
      </c>
    </row>
    <row r="3043" spans="1:11">
      <c r="A3043" s="6">
        <v>2018</v>
      </c>
      <c r="B3043" t="s">
        <v>109</v>
      </c>
      <c r="D3043" t="s">
        <v>15</v>
      </c>
      <c r="F3043" s="4">
        <v>2401</v>
      </c>
      <c r="G3043" s="5">
        <v>2009</v>
      </c>
      <c r="J3043" s="3">
        <v>0.96900000000000008</v>
      </c>
      <c r="K3043" s="4">
        <v>2477.83</v>
      </c>
    </row>
    <row r="3044" spans="1:11">
      <c r="A3044" s="6">
        <v>2018</v>
      </c>
      <c r="B3044" t="s">
        <v>109</v>
      </c>
      <c r="D3044" t="s">
        <v>111</v>
      </c>
      <c r="E3044" t="s">
        <v>24</v>
      </c>
      <c r="F3044" s="4">
        <v>1384</v>
      </c>
      <c r="G3044" s="5">
        <v>1567</v>
      </c>
      <c r="H3044" s="3">
        <v>1.1999999999999999E-3</v>
      </c>
      <c r="I3044" s="3">
        <v>1.1999999999999999E-3</v>
      </c>
      <c r="J3044" s="3">
        <v>0.96900000000000008</v>
      </c>
      <c r="K3044" s="4">
        <v>1428.29</v>
      </c>
    </row>
    <row r="3045" spans="1:11">
      <c r="A3045" s="6">
        <v>2018</v>
      </c>
      <c r="B3045" t="s">
        <v>109</v>
      </c>
      <c r="D3045" t="s">
        <v>160</v>
      </c>
      <c r="E3045" t="s">
        <v>36</v>
      </c>
      <c r="F3045" s="4">
        <v>1199</v>
      </c>
      <c r="G3045" s="6">
        <v>336</v>
      </c>
      <c r="H3045" s="3">
        <v>4.0000000000000002E-4</v>
      </c>
      <c r="I3045" s="3">
        <v>4.0000000000000002E-4</v>
      </c>
      <c r="J3045" s="3">
        <v>0.96900000000000008</v>
      </c>
      <c r="K3045" s="4">
        <v>1237.3699999999999</v>
      </c>
    </row>
    <row r="3046" spans="1:11">
      <c r="A3046" s="6">
        <v>2018</v>
      </c>
      <c r="B3046" t="s">
        <v>109</v>
      </c>
      <c r="D3046" t="s">
        <v>18</v>
      </c>
      <c r="E3046" t="s">
        <v>19</v>
      </c>
      <c r="F3046" s="4">
        <v>690</v>
      </c>
      <c r="G3046" s="6">
        <v>162</v>
      </c>
      <c r="H3046" s="3">
        <v>1E-4</v>
      </c>
      <c r="I3046" s="3">
        <v>1E-4</v>
      </c>
      <c r="J3046" s="3">
        <v>0.96900000000000008</v>
      </c>
      <c r="K3046" s="4">
        <v>712.08</v>
      </c>
    </row>
    <row r="3047" spans="1:11">
      <c r="A3047" s="6">
        <v>2018</v>
      </c>
      <c r="B3047" t="s">
        <v>109</v>
      </c>
      <c r="D3047" t="s">
        <v>52</v>
      </c>
      <c r="E3047" t="s">
        <v>53</v>
      </c>
      <c r="F3047" s="4">
        <v>424</v>
      </c>
      <c r="G3047" s="6">
        <v>722</v>
      </c>
      <c r="H3047" s="3">
        <v>5.9999999999999995E-4</v>
      </c>
      <c r="I3047" s="3">
        <v>1E-3</v>
      </c>
      <c r="J3047" s="3">
        <v>0.96900000000000008</v>
      </c>
      <c r="K3047" s="4">
        <v>437.57</v>
      </c>
    </row>
    <row r="3048" spans="1:11">
      <c r="A3048" s="6">
        <v>2018</v>
      </c>
      <c r="B3048" t="s">
        <v>109</v>
      </c>
      <c r="D3048" t="s">
        <v>64</v>
      </c>
      <c r="E3048" t="s">
        <v>50</v>
      </c>
      <c r="F3048" s="4">
        <v>120</v>
      </c>
      <c r="G3048" s="6">
        <v>150</v>
      </c>
      <c r="H3048" s="3">
        <v>2.0000000000000001E-4</v>
      </c>
      <c r="I3048" s="3">
        <v>2.0000000000000001E-4</v>
      </c>
      <c r="J3048" s="3">
        <v>0.96900000000000008</v>
      </c>
      <c r="K3048" s="4">
        <v>123.84</v>
      </c>
    </row>
    <row r="3049" spans="1:11">
      <c r="A3049" s="6">
        <v>2018</v>
      </c>
      <c r="B3049" t="s">
        <v>109</v>
      </c>
      <c r="D3049" t="s">
        <v>42</v>
      </c>
      <c r="E3049" t="s">
        <v>43</v>
      </c>
      <c r="F3049" s="4">
        <v>117</v>
      </c>
      <c r="G3049" s="6">
        <v>27</v>
      </c>
      <c r="H3049" s="3">
        <v>7.000000000000001E-4</v>
      </c>
      <c r="I3049" s="3">
        <v>5.9999999999999995E-4</v>
      </c>
      <c r="J3049" s="3">
        <v>0.96900000000000008</v>
      </c>
      <c r="K3049" s="4">
        <v>120.74</v>
      </c>
    </row>
    <row r="3050" spans="1:11">
      <c r="A3050" s="6">
        <v>2018</v>
      </c>
      <c r="B3050" t="s">
        <v>109</v>
      </c>
      <c r="D3050" t="s">
        <v>45</v>
      </c>
      <c r="E3050" t="s">
        <v>21</v>
      </c>
      <c r="F3050" s="4">
        <v>52</v>
      </c>
      <c r="G3050" s="6">
        <v>62</v>
      </c>
      <c r="H3050" s="3">
        <v>5.0000000000000001E-4</v>
      </c>
      <c r="I3050" s="3">
        <v>5.9999999999999995E-4</v>
      </c>
      <c r="J3050" s="3">
        <v>0.96900000000000008</v>
      </c>
      <c r="K3050" s="4">
        <v>53.66</v>
      </c>
    </row>
    <row r="3051" spans="1:11">
      <c r="A3051" s="6">
        <v>2018</v>
      </c>
      <c r="B3051" t="s">
        <v>109</v>
      </c>
      <c r="D3051" t="s">
        <v>60</v>
      </c>
      <c r="E3051" t="s">
        <v>43</v>
      </c>
      <c r="F3051" s="4">
        <v>48</v>
      </c>
      <c r="G3051" s="6">
        <v>10</v>
      </c>
      <c r="H3051" s="3">
        <v>0</v>
      </c>
      <c r="I3051" s="3">
        <v>0</v>
      </c>
      <c r="J3051" s="3">
        <v>0.96900000000000008</v>
      </c>
      <c r="K3051" s="4">
        <v>49.54</v>
      </c>
    </row>
    <row r="3052" spans="1:11">
      <c r="A3052" s="6">
        <v>2018</v>
      </c>
      <c r="B3052" t="s">
        <v>109</v>
      </c>
      <c r="D3052" t="s">
        <v>27</v>
      </c>
      <c r="E3052" t="s">
        <v>26</v>
      </c>
      <c r="F3052" s="4">
        <v>6</v>
      </c>
      <c r="G3052" s="6">
        <v>5</v>
      </c>
      <c r="H3052" s="3">
        <v>0</v>
      </c>
      <c r="I3052" s="3">
        <v>0</v>
      </c>
      <c r="J3052" s="3">
        <v>0.96900000000000008</v>
      </c>
      <c r="K3052" s="4">
        <v>6.19</v>
      </c>
    </row>
    <row r="3053" spans="1:11">
      <c r="A3053" s="6">
        <v>2018</v>
      </c>
      <c r="B3053" t="s">
        <v>109</v>
      </c>
      <c r="D3053" t="s">
        <v>63</v>
      </c>
      <c r="E3053" t="s">
        <v>21</v>
      </c>
      <c r="F3053" s="4">
        <v>2</v>
      </c>
      <c r="G3053" s="6">
        <v>1</v>
      </c>
      <c r="H3053" s="3">
        <v>0</v>
      </c>
      <c r="I3053" s="3">
        <v>0</v>
      </c>
      <c r="J3053" s="3">
        <v>0.96900000000000008</v>
      </c>
      <c r="K3053" s="4">
        <v>2.06</v>
      </c>
    </row>
    <row r="3054" spans="1:11">
      <c r="A3054" s="6">
        <v>2018</v>
      </c>
      <c r="B3054" t="s">
        <v>109</v>
      </c>
      <c r="D3054" t="s">
        <v>164</v>
      </c>
      <c r="E3054" t="s">
        <v>21</v>
      </c>
      <c r="F3054" s="4">
        <v>1</v>
      </c>
      <c r="G3054" s="6">
        <v>2</v>
      </c>
      <c r="H3054" s="3">
        <v>2.0000000000000001E-4</v>
      </c>
      <c r="I3054" s="3">
        <v>2.9999999999999997E-4</v>
      </c>
      <c r="J3054" s="3">
        <v>0.96900000000000008</v>
      </c>
      <c r="K3054" s="4">
        <v>1.03</v>
      </c>
    </row>
    <row r="3055" spans="1:11">
      <c r="A3055" s="6">
        <v>2018</v>
      </c>
      <c r="B3055" t="s">
        <v>112</v>
      </c>
      <c r="C3055" t="s">
        <v>113</v>
      </c>
      <c r="D3055" t="s">
        <v>16</v>
      </c>
      <c r="E3055" t="s">
        <v>17</v>
      </c>
      <c r="F3055" s="4">
        <v>164831</v>
      </c>
      <c r="G3055" s="5">
        <v>18243</v>
      </c>
      <c r="H3055" s="3">
        <v>2.9999999999999997E-4</v>
      </c>
      <c r="I3055" s="3">
        <v>2.9999999999999997E-4</v>
      </c>
      <c r="J3055" s="3">
        <v>0.96900000000000008</v>
      </c>
      <c r="K3055" s="4">
        <v>170105.74</v>
      </c>
    </row>
    <row r="3056" spans="1:11">
      <c r="A3056" s="6">
        <v>2018</v>
      </c>
      <c r="B3056" t="s">
        <v>112</v>
      </c>
      <c r="C3056" t="s">
        <v>113</v>
      </c>
      <c r="D3056" t="s">
        <v>18</v>
      </c>
      <c r="E3056" t="s">
        <v>19</v>
      </c>
      <c r="F3056" s="4">
        <v>72426</v>
      </c>
      <c r="G3056" s="5">
        <v>14569</v>
      </c>
      <c r="H3056" s="3">
        <v>7.9000000000000008E-3</v>
      </c>
      <c r="I3056" s="3">
        <v>5.5000000000000005E-3</v>
      </c>
      <c r="J3056" s="3">
        <v>0.96900000000000008</v>
      </c>
      <c r="K3056" s="4">
        <v>74743.7</v>
      </c>
    </row>
    <row r="3057" spans="1:11">
      <c r="A3057" s="6">
        <v>2018</v>
      </c>
      <c r="B3057" t="s">
        <v>112</v>
      </c>
      <c r="C3057" t="s">
        <v>113</v>
      </c>
      <c r="D3057" t="s">
        <v>27</v>
      </c>
      <c r="E3057" t="s">
        <v>26</v>
      </c>
      <c r="F3057" s="4">
        <v>62468</v>
      </c>
      <c r="G3057" s="5">
        <v>38686</v>
      </c>
      <c r="H3057" s="3">
        <v>1.7000000000000001E-3</v>
      </c>
      <c r="I3057" s="3">
        <v>1.6000000000000001E-3</v>
      </c>
      <c r="J3057" s="3">
        <v>0.96900000000000008</v>
      </c>
      <c r="K3057" s="4">
        <v>64467.03</v>
      </c>
    </row>
    <row r="3058" spans="1:11">
      <c r="A3058" s="6">
        <v>2018</v>
      </c>
      <c r="B3058" t="s">
        <v>112</v>
      </c>
      <c r="C3058" t="s">
        <v>113</v>
      </c>
      <c r="D3058" t="s">
        <v>15</v>
      </c>
      <c r="F3058" s="4">
        <v>58486</v>
      </c>
      <c r="G3058" s="5">
        <v>78281</v>
      </c>
      <c r="J3058" s="3">
        <v>0.96900000000000008</v>
      </c>
      <c r="K3058" s="4">
        <v>60357.61</v>
      </c>
    </row>
    <row r="3059" spans="1:11">
      <c r="A3059" s="6">
        <v>2018</v>
      </c>
      <c r="B3059" t="s">
        <v>112</v>
      </c>
      <c r="C3059" t="s">
        <v>113</v>
      </c>
      <c r="D3059" t="s">
        <v>29</v>
      </c>
      <c r="E3059" t="s">
        <v>19</v>
      </c>
      <c r="F3059" s="4">
        <v>54739</v>
      </c>
      <c r="G3059" s="5">
        <v>80675</v>
      </c>
      <c r="H3059" s="3">
        <v>6.8999999999999999E-3</v>
      </c>
      <c r="I3059" s="3">
        <v>7.4999999999999997E-3</v>
      </c>
      <c r="J3059" s="3">
        <v>0.96900000000000008</v>
      </c>
      <c r="K3059" s="4">
        <v>56490.7</v>
      </c>
    </row>
    <row r="3060" spans="1:11">
      <c r="A3060" s="6">
        <v>2018</v>
      </c>
      <c r="B3060" t="s">
        <v>112</v>
      </c>
      <c r="C3060" t="s">
        <v>113</v>
      </c>
      <c r="D3060" t="s">
        <v>30</v>
      </c>
      <c r="E3060" t="s">
        <v>19</v>
      </c>
      <c r="F3060" s="4">
        <v>48617</v>
      </c>
      <c r="G3060" s="5">
        <v>11117</v>
      </c>
      <c r="H3060" s="3">
        <v>2.3E-3</v>
      </c>
      <c r="I3060" s="3">
        <v>2.0999999999999999E-3</v>
      </c>
      <c r="J3060" s="3">
        <v>0.96900000000000008</v>
      </c>
      <c r="K3060" s="4">
        <v>50172.79</v>
      </c>
    </row>
    <row r="3061" spans="1:11">
      <c r="A3061" s="6">
        <v>2018</v>
      </c>
      <c r="B3061" t="s">
        <v>112</v>
      </c>
      <c r="C3061" t="s">
        <v>113</v>
      </c>
      <c r="D3061" t="s">
        <v>41</v>
      </c>
      <c r="E3061" t="s">
        <v>26</v>
      </c>
      <c r="F3061" s="4">
        <v>39371</v>
      </c>
      <c r="G3061" s="5">
        <v>196640</v>
      </c>
      <c r="H3061" s="3">
        <v>9.1000000000000004E-3</v>
      </c>
      <c r="I3061" s="3">
        <v>1.01E-2</v>
      </c>
      <c r="J3061" s="3">
        <v>0.96900000000000008</v>
      </c>
      <c r="K3061" s="4">
        <v>40630.910000000003</v>
      </c>
    </row>
    <row r="3062" spans="1:11">
      <c r="A3062" s="6">
        <v>2018</v>
      </c>
      <c r="B3062" t="s">
        <v>112</v>
      </c>
      <c r="C3062" t="s">
        <v>113</v>
      </c>
      <c r="D3062" t="s">
        <v>71</v>
      </c>
      <c r="E3062" t="s">
        <v>72</v>
      </c>
      <c r="F3062" s="4">
        <v>29758</v>
      </c>
      <c r="G3062" s="5">
        <v>175229</v>
      </c>
      <c r="H3062" s="3">
        <v>1.2999999999999999E-3</v>
      </c>
      <c r="I3062" s="3">
        <v>1.8E-3</v>
      </c>
      <c r="J3062" s="3">
        <v>0.96900000000000008</v>
      </c>
      <c r="K3062" s="4">
        <v>30710.28</v>
      </c>
    </row>
    <row r="3063" spans="1:11">
      <c r="A3063" s="6">
        <v>2018</v>
      </c>
      <c r="B3063" t="s">
        <v>112</v>
      </c>
      <c r="C3063" t="s">
        <v>113</v>
      </c>
      <c r="D3063" t="s">
        <v>37</v>
      </c>
      <c r="E3063" t="s">
        <v>38</v>
      </c>
      <c r="F3063" s="4">
        <v>11723</v>
      </c>
      <c r="G3063" s="5">
        <v>10480</v>
      </c>
      <c r="H3063" s="3">
        <v>8.0000000000000004E-4</v>
      </c>
      <c r="I3063" s="3">
        <v>1E-3</v>
      </c>
      <c r="J3063" s="3">
        <v>0.96900000000000008</v>
      </c>
      <c r="K3063" s="4">
        <v>12098.15</v>
      </c>
    </row>
    <row r="3064" spans="1:11">
      <c r="A3064" s="6">
        <v>2018</v>
      </c>
      <c r="B3064" t="s">
        <v>112</v>
      </c>
      <c r="C3064" t="s">
        <v>113</v>
      </c>
      <c r="D3064" t="s">
        <v>74</v>
      </c>
      <c r="E3064" t="s">
        <v>24</v>
      </c>
      <c r="F3064" s="4">
        <v>4810</v>
      </c>
      <c r="G3064" s="5">
        <v>29646</v>
      </c>
      <c r="H3064" s="3">
        <v>8.0000000000000004E-4</v>
      </c>
      <c r="I3064" s="3">
        <v>5.9999999999999995E-4</v>
      </c>
      <c r="J3064" s="3">
        <v>0.96900000000000008</v>
      </c>
      <c r="K3064" s="4">
        <v>4963.92</v>
      </c>
    </row>
    <row r="3065" spans="1:11">
      <c r="A3065" s="6">
        <v>2018</v>
      </c>
      <c r="B3065" t="s">
        <v>112</v>
      </c>
      <c r="C3065" t="s">
        <v>113</v>
      </c>
      <c r="D3065" t="s">
        <v>56</v>
      </c>
      <c r="E3065" t="s">
        <v>57</v>
      </c>
      <c r="F3065" s="4">
        <v>3492</v>
      </c>
      <c r="G3065" s="5">
        <v>13052</v>
      </c>
      <c r="H3065" s="3">
        <v>5.0000000000000001E-4</v>
      </c>
      <c r="I3065" s="3">
        <v>7.000000000000001E-4</v>
      </c>
      <c r="J3065" s="3">
        <v>0.96900000000000008</v>
      </c>
      <c r="K3065" s="4">
        <v>3603.75</v>
      </c>
    </row>
    <row r="3066" spans="1:11">
      <c r="A3066" s="6">
        <v>2018</v>
      </c>
      <c r="B3066" t="s">
        <v>112</v>
      </c>
      <c r="C3066" t="s">
        <v>113</v>
      </c>
      <c r="D3066" t="s">
        <v>23</v>
      </c>
      <c r="E3066" t="s">
        <v>24</v>
      </c>
      <c r="F3066" s="4">
        <v>3462</v>
      </c>
      <c r="G3066" s="6">
        <v>702</v>
      </c>
      <c r="H3066" s="3">
        <v>0</v>
      </c>
      <c r="I3066" s="3">
        <v>0</v>
      </c>
      <c r="J3066" s="3">
        <v>0.96900000000000008</v>
      </c>
      <c r="K3066" s="4">
        <v>3572.79</v>
      </c>
    </row>
    <row r="3067" spans="1:11">
      <c r="A3067" s="6">
        <v>2018</v>
      </c>
      <c r="B3067" t="s">
        <v>112</v>
      </c>
      <c r="C3067" t="s">
        <v>113</v>
      </c>
      <c r="D3067" t="s">
        <v>64</v>
      </c>
      <c r="E3067" t="s">
        <v>50</v>
      </c>
      <c r="F3067" s="4">
        <v>1417</v>
      </c>
      <c r="G3067" s="5">
        <v>2277</v>
      </c>
      <c r="H3067" s="3">
        <v>2.0999999999999999E-3</v>
      </c>
      <c r="I3067" s="3">
        <v>2.7000000000000001E-3</v>
      </c>
      <c r="J3067" s="3">
        <v>0.96900000000000008</v>
      </c>
      <c r="K3067" s="4">
        <v>1462.35</v>
      </c>
    </row>
    <row r="3068" spans="1:11">
      <c r="A3068" s="6">
        <v>2018</v>
      </c>
      <c r="B3068" t="s">
        <v>112</v>
      </c>
      <c r="C3068" t="s">
        <v>113</v>
      </c>
      <c r="D3068" t="s">
        <v>52</v>
      </c>
      <c r="E3068" t="s">
        <v>53</v>
      </c>
      <c r="F3068" s="4">
        <v>1281</v>
      </c>
      <c r="G3068" s="5">
        <v>1248</v>
      </c>
      <c r="H3068" s="3">
        <v>1.8E-3</v>
      </c>
      <c r="I3068" s="3">
        <v>1.7000000000000001E-3</v>
      </c>
      <c r="J3068" s="3">
        <v>0.96900000000000008</v>
      </c>
      <c r="K3068" s="4">
        <v>1321.99</v>
      </c>
    </row>
    <row r="3069" spans="1:11">
      <c r="A3069" s="6">
        <v>2018</v>
      </c>
      <c r="B3069" t="s">
        <v>112</v>
      </c>
      <c r="C3069" t="s">
        <v>113</v>
      </c>
      <c r="D3069" t="s">
        <v>46</v>
      </c>
      <c r="E3069" t="s">
        <v>40</v>
      </c>
      <c r="F3069" s="4">
        <v>774</v>
      </c>
      <c r="G3069" s="6">
        <v>658</v>
      </c>
      <c r="H3069" s="3">
        <v>1E-4</v>
      </c>
      <c r="I3069" s="3">
        <v>1E-4</v>
      </c>
      <c r="J3069" s="3">
        <v>0.96900000000000008</v>
      </c>
      <c r="K3069" s="4">
        <v>798.77</v>
      </c>
    </row>
    <row r="3070" spans="1:11">
      <c r="A3070" s="6">
        <v>2018</v>
      </c>
      <c r="B3070" t="s">
        <v>112</v>
      </c>
      <c r="C3070" t="s">
        <v>113</v>
      </c>
      <c r="D3070" t="s">
        <v>67</v>
      </c>
      <c r="E3070" t="s">
        <v>68</v>
      </c>
      <c r="F3070" s="4">
        <v>658</v>
      </c>
      <c r="G3070" s="5">
        <v>3023</v>
      </c>
      <c r="H3070" s="3">
        <v>2.9999999999999997E-4</v>
      </c>
      <c r="I3070" s="3">
        <v>2.0000000000000001E-4</v>
      </c>
      <c r="J3070" s="3">
        <v>0.96900000000000008</v>
      </c>
      <c r="K3070" s="4">
        <v>679.06</v>
      </c>
    </row>
    <row r="3071" spans="1:11">
      <c r="A3071" s="6">
        <v>2018</v>
      </c>
      <c r="B3071" t="s">
        <v>112</v>
      </c>
      <c r="C3071" t="s">
        <v>113</v>
      </c>
      <c r="D3071" t="s">
        <v>73</v>
      </c>
      <c r="E3071" t="s">
        <v>21</v>
      </c>
      <c r="F3071" s="4">
        <v>439</v>
      </c>
      <c r="G3071" s="6">
        <v>210</v>
      </c>
      <c r="H3071" s="3">
        <v>5.0000000000000001E-4</v>
      </c>
      <c r="I3071" s="3">
        <v>2.9999999999999997E-4</v>
      </c>
      <c r="J3071" s="3">
        <v>0.96900000000000008</v>
      </c>
      <c r="K3071" s="4">
        <v>453.05</v>
      </c>
    </row>
    <row r="3072" spans="1:11">
      <c r="A3072" s="6">
        <v>2018</v>
      </c>
      <c r="B3072" t="s">
        <v>112</v>
      </c>
      <c r="C3072" t="s">
        <v>113</v>
      </c>
      <c r="D3072" t="s">
        <v>28</v>
      </c>
      <c r="E3072" t="s">
        <v>24</v>
      </c>
      <c r="F3072" s="4">
        <v>368</v>
      </c>
      <c r="G3072" s="6">
        <v>393</v>
      </c>
      <c r="H3072" s="3">
        <v>0</v>
      </c>
      <c r="I3072" s="3">
        <v>0</v>
      </c>
      <c r="J3072" s="3">
        <v>0.96900000000000008</v>
      </c>
      <c r="K3072" s="4">
        <v>379.78</v>
      </c>
    </row>
    <row r="3073" spans="1:11">
      <c r="A3073" s="6">
        <v>2018</v>
      </c>
      <c r="B3073" t="s">
        <v>112</v>
      </c>
      <c r="C3073" t="s">
        <v>113</v>
      </c>
      <c r="D3073" t="s">
        <v>108</v>
      </c>
      <c r="E3073" t="s">
        <v>50</v>
      </c>
      <c r="F3073" s="4">
        <v>128</v>
      </c>
      <c r="G3073" s="6">
        <v>144</v>
      </c>
      <c r="H3073" s="3">
        <v>5.0000000000000001E-3</v>
      </c>
      <c r="I3073" s="3">
        <v>4.7999999999999996E-3</v>
      </c>
      <c r="J3073" s="3">
        <v>0.96900000000000008</v>
      </c>
      <c r="K3073" s="4">
        <v>132.1</v>
      </c>
    </row>
    <row r="3074" spans="1:11">
      <c r="A3074" s="6">
        <v>2018</v>
      </c>
      <c r="B3074" t="s">
        <v>112</v>
      </c>
      <c r="C3074" t="s">
        <v>113</v>
      </c>
      <c r="D3074" t="s">
        <v>44</v>
      </c>
      <c r="E3074" t="s">
        <v>26</v>
      </c>
      <c r="F3074" s="4">
        <v>124</v>
      </c>
      <c r="G3074" s="6">
        <v>169</v>
      </c>
      <c r="H3074" s="3">
        <v>0</v>
      </c>
      <c r="I3074" s="3">
        <v>0</v>
      </c>
      <c r="J3074" s="3">
        <v>0.96900000000000008</v>
      </c>
      <c r="K3074" s="4">
        <v>127.97</v>
      </c>
    </row>
    <row r="3075" spans="1:11">
      <c r="A3075" s="6">
        <v>2018</v>
      </c>
      <c r="B3075" t="s">
        <v>112</v>
      </c>
      <c r="C3075" t="s">
        <v>113</v>
      </c>
      <c r="D3075" t="s">
        <v>61</v>
      </c>
      <c r="E3075" t="s">
        <v>24</v>
      </c>
      <c r="F3075" s="4">
        <v>121</v>
      </c>
      <c r="G3075" s="6">
        <v>27</v>
      </c>
      <c r="H3075" s="3">
        <v>0</v>
      </c>
      <c r="I3075" s="3">
        <v>0</v>
      </c>
      <c r="J3075" s="3">
        <v>0.96900000000000008</v>
      </c>
      <c r="K3075" s="4">
        <v>124.87</v>
      </c>
    </row>
    <row r="3076" spans="1:11">
      <c r="A3076" s="6">
        <v>2018</v>
      </c>
      <c r="B3076" t="s">
        <v>112</v>
      </c>
      <c r="C3076" t="s">
        <v>113</v>
      </c>
      <c r="D3076" t="s">
        <v>31</v>
      </c>
      <c r="E3076" t="s">
        <v>24</v>
      </c>
      <c r="F3076" s="4">
        <v>118</v>
      </c>
      <c r="G3076" s="6">
        <v>17</v>
      </c>
      <c r="H3076" s="3">
        <v>5.0000000000000001E-4</v>
      </c>
      <c r="I3076" s="3">
        <v>2.9999999999999997E-4</v>
      </c>
      <c r="J3076" s="3">
        <v>0.96900000000000008</v>
      </c>
      <c r="K3076" s="4">
        <v>121.78</v>
      </c>
    </row>
    <row r="3077" spans="1:11">
      <c r="A3077" s="6">
        <v>2018</v>
      </c>
      <c r="B3077" t="s">
        <v>112</v>
      </c>
      <c r="C3077" t="s">
        <v>113</v>
      </c>
      <c r="D3077" t="s">
        <v>39</v>
      </c>
      <c r="E3077" t="s">
        <v>40</v>
      </c>
      <c r="F3077" s="4">
        <v>63</v>
      </c>
      <c r="G3077" s="6">
        <v>107</v>
      </c>
      <c r="H3077" s="3">
        <v>2.0000000000000001E-4</v>
      </c>
      <c r="I3077" s="3">
        <v>1E-4</v>
      </c>
      <c r="J3077" s="3">
        <v>0.96900000000000008</v>
      </c>
      <c r="K3077" s="4">
        <v>65.02</v>
      </c>
    </row>
    <row r="3078" spans="1:11">
      <c r="A3078" s="6">
        <v>2018</v>
      </c>
      <c r="B3078" t="s">
        <v>112</v>
      </c>
      <c r="C3078" t="s">
        <v>113</v>
      </c>
      <c r="D3078" t="s">
        <v>85</v>
      </c>
      <c r="E3078" t="s">
        <v>21</v>
      </c>
      <c r="F3078" s="4">
        <v>58</v>
      </c>
      <c r="G3078" s="6">
        <v>4</v>
      </c>
      <c r="H3078" s="3">
        <v>0</v>
      </c>
      <c r="I3078" s="3">
        <v>2.9999999999999997E-4</v>
      </c>
      <c r="J3078" s="3">
        <v>0.96900000000000008</v>
      </c>
      <c r="K3078" s="4">
        <v>59.86</v>
      </c>
    </row>
    <row r="3079" spans="1:11">
      <c r="A3079" s="6">
        <v>2018</v>
      </c>
      <c r="B3079" t="s">
        <v>112</v>
      </c>
      <c r="C3079" t="s">
        <v>113</v>
      </c>
      <c r="D3079" t="s">
        <v>35</v>
      </c>
      <c r="E3079" t="s">
        <v>36</v>
      </c>
      <c r="F3079" s="4">
        <v>40</v>
      </c>
      <c r="G3079" s="6">
        <v>20</v>
      </c>
      <c r="H3079" s="3">
        <v>1.2999999999999999E-3</v>
      </c>
      <c r="I3079" s="3">
        <v>1.4000000000000002E-3</v>
      </c>
      <c r="J3079" s="3">
        <v>0.96900000000000008</v>
      </c>
      <c r="K3079" s="4">
        <v>41.28</v>
      </c>
    </row>
    <row r="3080" spans="1:11">
      <c r="A3080" s="6">
        <v>2018</v>
      </c>
      <c r="B3080" t="s">
        <v>112</v>
      </c>
      <c r="C3080" t="s">
        <v>113</v>
      </c>
      <c r="D3080" t="s">
        <v>63</v>
      </c>
      <c r="E3080" t="s">
        <v>21</v>
      </c>
      <c r="F3080" s="4">
        <v>38</v>
      </c>
      <c r="G3080" s="6">
        <v>17</v>
      </c>
      <c r="H3080" s="3">
        <v>5.0000000000000001E-4</v>
      </c>
      <c r="I3080" s="3">
        <v>5.0000000000000001E-4</v>
      </c>
      <c r="J3080" s="3">
        <v>0.96900000000000008</v>
      </c>
      <c r="K3080" s="4">
        <v>39.22</v>
      </c>
    </row>
    <row r="3081" spans="1:11">
      <c r="A3081" s="6">
        <v>2018</v>
      </c>
      <c r="B3081" t="s">
        <v>112</v>
      </c>
      <c r="C3081" t="s">
        <v>113</v>
      </c>
      <c r="D3081" t="s">
        <v>70</v>
      </c>
      <c r="E3081" t="s">
        <v>21</v>
      </c>
      <c r="F3081" s="4">
        <v>35</v>
      </c>
      <c r="G3081" s="6">
        <v>19</v>
      </c>
      <c r="H3081" s="3">
        <v>8.9999999999999998E-4</v>
      </c>
      <c r="I3081" s="3">
        <v>8.9999999999999998E-4</v>
      </c>
      <c r="J3081" s="3">
        <v>0.96900000000000008</v>
      </c>
      <c r="K3081" s="4">
        <v>36.119999999999997</v>
      </c>
    </row>
    <row r="3082" spans="1:11">
      <c r="A3082" s="6">
        <v>2018</v>
      </c>
      <c r="B3082" t="s">
        <v>112</v>
      </c>
      <c r="C3082" t="s">
        <v>113</v>
      </c>
      <c r="D3082" t="s">
        <v>51</v>
      </c>
      <c r="E3082" t="s">
        <v>21</v>
      </c>
      <c r="F3082" s="4">
        <v>18</v>
      </c>
      <c r="G3082" s="6">
        <v>17</v>
      </c>
      <c r="H3082" s="3">
        <v>1E-4</v>
      </c>
      <c r="I3082" s="3">
        <v>1E-4</v>
      </c>
      <c r="J3082" s="3">
        <v>0.96900000000000008</v>
      </c>
      <c r="K3082" s="4">
        <v>18.579999999999998</v>
      </c>
    </row>
    <row r="3083" spans="1:11">
      <c r="A3083" s="6">
        <v>2018</v>
      </c>
      <c r="B3083" t="s">
        <v>112</v>
      </c>
      <c r="C3083" t="s">
        <v>113</v>
      </c>
      <c r="D3083" t="s">
        <v>33</v>
      </c>
      <c r="E3083" t="s">
        <v>21</v>
      </c>
      <c r="F3083" s="4">
        <v>15</v>
      </c>
      <c r="G3083" s="6">
        <v>16</v>
      </c>
      <c r="H3083" s="3">
        <v>2.0000000000000001E-4</v>
      </c>
      <c r="I3083" s="3">
        <v>2.0000000000000001E-4</v>
      </c>
      <c r="J3083" s="3">
        <v>0.96900000000000008</v>
      </c>
      <c r="K3083" s="4">
        <v>15.48</v>
      </c>
    </row>
    <row r="3084" spans="1:11">
      <c r="A3084" s="6">
        <v>2018</v>
      </c>
      <c r="B3084" t="s">
        <v>112</v>
      </c>
      <c r="C3084" t="s">
        <v>113</v>
      </c>
      <c r="D3084" t="s">
        <v>45</v>
      </c>
      <c r="E3084" t="s">
        <v>21</v>
      </c>
      <c r="F3084" s="4">
        <v>15</v>
      </c>
      <c r="G3084" s="6">
        <v>16</v>
      </c>
      <c r="H3084" s="3">
        <v>1E-4</v>
      </c>
      <c r="I3084" s="3">
        <v>2.0000000000000001E-4</v>
      </c>
      <c r="J3084" s="3">
        <v>0.96900000000000008</v>
      </c>
      <c r="K3084" s="4">
        <v>15.48</v>
      </c>
    </row>
    <row r="3085" spans="1:11">
      <c r="A3085" s="6">
        <v>2018</v>
      </c>
      <c r="B3085" t="s">
        <v>112</v>
      </c>
      <c r="C3085" t="s">
        <v>113</v>
      </c>
      <c r="D3085" t="s">
        <v>34</v>
      </c>
      <c r="E3085" t="s">
        <v>21</v>
      </c>
      <c r="F3085" s="4">
        <v>12</v>
      </c>
      <c r="G3085" s="6">
        <v>12</v>
      </c>
      <c r="H3085" s="3">
        <v>4.0000000000000002E-4</v>
      </c>
      <c r="I3085" s="3">
        <v>4.0000000000000002E-4</v>
      </c>
      <c r="J3085" s="3">
        <v>0.96900000000000008</v>
      </c>
      <c r="K3085" s="4">
        <v>12.38</v>
      </c>
    </row>
    <row r="3086" spans="1:11">
      <c r="A3086" s="6">
        <v>2018</v>
      </c>
      <c r="B3086" t="s">
        <v>112</v>
      </c>
      <c r="C3086" t="s">
        <v>113</v>
      </c>
      <c r="D3086" t="s">
        <v>63</v>
      </c>
      <c r="E3086" t="s">
        <v>21</v>
      </c>
      <c r="F3086" s="4">
        <v>12</v>
      </c>
      <c r="G3086" s="6">
        <v>5</v>
      </c>
      <c r="H3086" s="3">
        <v>5.0000000000000001E-4</v>
      </c>
      <c r="I3086" s="3">
        <v>4.0000000000000002E-4</v>
      </c>
      <c r="J3086" s="3">
        <v>0.96900000000000008</v>
      </c>
      <c r="K3086" s="4">
        <v>12.38</v>
      </c>
    </row>
    <row r="3087" spans="1:11">
      <c r="A3087" s="6">
        <v>2018</v>
      </c>
      <c r="B3087" t="s">
        <v>112</v>
      </c>
      <c r="C3087" t="s">
        <v>113</v>
      </c>
      <c r="D3087" t="s">
        <v>32</v>
      </c>
      <c r="E3087" t="s">
        <v>21</v>
      </c>
      <c r="F3087" s="4">
        <v>11</v>
      </c>
      <c r="G3087" s="6">
        <v>20</v>
      </c>
      <c r="H3087" s="3">
        <v>1E-4</v>
      </c>
      <c r="I3087" s="3">
        <v>1E-4</v>
      </c>
      <c r="J3087" s="3">
        <v>0.96900000000000008</v>
      </c>
      <c r="K3087" s="4">
        <v>11.35</v>
      </c>
    </row>
    <row r="3088" spans="1:11">
      <c r="A3088" s="6">
        <v>2018</v>
      </c>
      <c r="B3088" t="s">
        <v>112</v>
      </c>
      <c r="C3088" t="s">
        <v>113</v>
      </c>
      <c r="D3088" t="s">
        <v>83</v>
      </c>
      <c r="E3088" t="s">
        <v>21</v>
      </c>
      <c r="F3088" s="4">
        <v>11</v>
      </c>
      <c r="G3088" s="6">
        <v>66</v>
      </c>
      <c r="H3088" s="3">
        <v>1.8E-3</v>
      </c>
      <c r="I3088" s="3">
        <v>2E-3</v>
      </c>
      <c r="J3088" s="3">
        <v>0.96900000000000008</v>
      </c>
      <c r="K3088" s="4">
        <v>11.35</v>
      </c>
    </row>
    <row r="3089" spans="1:11">
      <c r="A3089" s="6">
        <v>2018</v>
      </c>
      <c r="B3089" t="s">
        <v>112</v>
      </c>
      <c r="C3089" t="s">
        <v>113</v>
      </c>
      <c r="D3089" t="s">
        <v>58</v>
      </c>
      <c r="E3089" t="s">
        <v>59</v>
      </c>
      <c r="F3089" s="4">
        <v>11</v>
      </c>
      <c r="G3089" s="6">
        <v>4</v>
      </c>
      <c r="H3089" s="3">
        <v>0</v>
      </c>
      <c r="I3089" s="3">
        <v>0</v>
      </c>
      <c r="J3089" s="3">
        <v>0.96900000000000008</v>
      </c>
      <c r="K3089" s="4">
        <v>11.35</v>
      </c>
    </row>
    <row r="3090" spans="1:11">
      <c r="A3090" s="6">
        <v>2018</v>
      </c>
      <c r="B3090" t="s">
        <v>112</v>
      </c>
      <c r="C3090" t="s">
        <v>113</v>
      </c>
      <c r="D3090" t="s">
        <v>25</v>
      </c>
      <c r="E3090" t="s">
        <v>26</v>
      </c>
      <c r="F3090" s="4">
        <v>8</v>
      </c>
      <c r="G3090" s="6">
        <v>13</v>
      </c>
      <c r="H3090" s="3">
        <v>0</v>
      </c>
      <c r="I3090" s="3">
        <v>0</v>
      </c>
      <c r="J3090" s="3">
        <v>0.96900000000000008</v>
      </c>
      <c r="K3090" s="4">
        <v>8.26</v>
      </c>
    </row>
    <row r="3091" spans="1:11">
      <c r="A3091" s="6">
        <v>2018</v>
      </c>
      <c r="B3091" t="s">
        <v>112</v>
      </c>
      <c r="C3091" t="s">
        <v>113</v>
      </c>
      <c r="D3091" t="s">
        <v>115</v>
      </c>
      <c r="E3091" t="s">
        <v>24</v>
      </c>
      <c r="F3091" s="4">
        <v>3</v>
      </c>
      <c r="G3091" s="6">
        <v>1</v>
      </c>
      <c r="H3091" s="3">
        <v>5.9999999999999995E-4</v>
      </c>
      <c r="I3091" s="3">
        <v>7.000000000000001E-4</v>
      </c>
      <c r="J3091" s="3">
        <v>0.96900000000000008</v>
      </c>
      <c r="K3091" s="4">
        <v>3.1</v>
      </c>
    </row>
    <row r="3092" spans="1:11">
      <c r="A3092" s="6">
        <v>2018</v>
      </c>
      <c r="B3092" t="s">
        <v>112</v>
      </c>
      <c r="C3092" t="s">
        <v>113</v>
      </c>
      <c r="D3092" t="s">
        <v>84</v>
      </c>
      <c r="E3092" t="s">
        <v>21</v>
      </c>
      <c r="F3092" s="4">
        <v>2</v>
      </c>
      <c r="G3092" s="6">
        <v>3</v>
      </c>
      <c r="H3092" s="3">
        <v>5.0000000000000001E-4</v>
      </c>
      <c r="I3092" s="3">
        <v>8.9999999999999998E-4</v>
      </c>
      <c r="J3092" s="3">
        <v>0.96900000000000008</v>
      </c>
      <c r="K3092" s="4">
        <v>2.06</v>
      </c>
    </row>
    <row r="3093" spans="1:11">
      <c r="A3093" s="6">
        <v>2018</v>
      </c>
      <c r="B3093" t="s">
        <v>112</v>
      </c>
      <c r="C3093" t="s">
        <v>113</v>
      </c>
      <c r="D3093" t="s">
        <v>80</v>
      </c>
      <c r="E3093" t="s">
        <v>21</v>
      </c>
      <c r="F3093" s="4">
        <v>2</v>
      </c>
      <c r="G3093" s="6">
        <v>1</v>
      </c>
      <c r="H3093" s="3">
        <v>0</v>
      </c>
      <c r="I3093" s="3">
        <v>0</v>
      </c>
      <c r="J3093" s="3">
        <v>0.96900000000000008</v>
      </c>
      <c r="K3093" s="4">
        <v>2.06</v>
      </c>
    </row>
    <row r="3094" spans="1:11">
      <c r="A3094" s="6">
        <v>2018</v>
      </c>
      <c r="B3094" t="s">
        <v>112</v>
      </c>
      <c r="C3094" t="s">
        <v>113</v>
      </c>
      <c r="D3094" t="s">
        <v>62</v>
      </c>
      <c r="E3094" t="s">
        <v>21</v>
      </c>
      <c r="F3094" s="4">
        <v>1</v>
      </c>
      <c r="G3094" s="6">
        <v>1</v>
      </c>
      <c r="H3094" s="3">
        <v>1E-4</v>
      </c>
      <c r="I3094" s="3">
        <v>0</v>
      </c>
      <c r="J3094" s="3">
        <v>0.96900000000000008</v>
      </c>
      <c r="K3094" s="4">
        <v>1.03</v>
      </c>
    </row>
    <row r="3095" spans="1:11">
      <c r="A3095" s="6">
        <v>2018</v>
      </c>
      <c r="B3095" t="s">
        <v>112</v>
      </c>
      <c r="C3095" t="s">
        <v>113</v>
      </c>
      <c r="D3095" t="s">
        <v>81</v>
      </c>
      <c r="E3095" t="s">
        <v>50</v>
      </c>
      <c r="F3095" s="4">
        <v>1</v>
      </c>
      <c r="G3095" s="6">
        <v>1</v>
      </c>
      <c r="H3095" s="3">
        <v>0</v>
      </c>
      <c r="I3095" s="3">
        <v>0</v>
      </c>
      <c r="J3095" s="3">
        <v>0.96900000000000008</v>
      </c>
      <c r="K3095" s="4">
        <v>1.03</v>
      </c>
    </row>
    <row r="3096" spans="1:11">
      <c r="A3096" s="6">
        <v>2018</v>
      </c>
      <c r="B3096" t="s">
        <v>112</v>
      </c>
      <c r="C3096" t="s">
        <v>113</v>
      </c>
      <c r="D3096" t="s">
        <v>156</v>
      </c>
      <c r="E3096" t="s">
        <v>21</v>
      </c>
      <c r="F3096" s="4">
        <v>1</v>
      </c>
      <c r="G3096" s="6">
        <v>1</v>
      </c>
      <c r="H3096" s="3">
        <v>2.0000000000000001E-4</v>
      </c>
      <c r="I3096" s="3">
        <v>2.0000000000000001E-4</v>
      </c>
      <c r="J3096" s="3">
        <v>0.96900000000000008</v>
      </c>
      <c r="K3096" s="4">
        <v>1.03</v>
      </c>
    </row>
    <row r="3097" spans="1:11">
      <c r="A3097" s="6">
        <v>2018</v>
      </c>
      <c r="B3097" t="s">
        <v>112</v>
      </c>
      <c r="C3097" t="s">
        <v>113</v>
      </c>
      <c r="D3097" t="s">
        <v>42</v>
      </c>
      <c r="E3097" t="s">
        <v>43</v>
      </c>
      <c r="F3097" s="4">
        <v>1</v>
      </c>
      <c r="G3097" s="6">
        <v>1</v>
      </c>
      <c r="H3097" s="3">
        <v>0</v>
      </c>
      <c r="I3097" s="3">
        <v>0</v>
      </c>
      <c r="J3097" s="3">
        <v>0.96900000000000008</v>
      </c>
      <c r="K3097" s="4">
        <v>1.03</v>
      </c>
    </row>
    <row r="3098" spans="1:11">
      <c r="A3098" s="6">
        <v>2018</v>
      </c>
      <c r="B3098" t="s">
        <v>112</v>
      </c>
      <c r="C3098" t="s">
        <v>113</v>
      </c>
      <c r="D3098" t="s">
        <v>60</v>
      </c>
      <c r="E3098" t="s">
        <v>43</v>
      </c>
      <c r="F3098" s="4">
        <v>1</v>
      </c>
      <c r="G3098" s="6">
        <v>1</v>
      </c>
      <c r="H3098" s="3">
        <v>0</v>
      </c>
      <c r="I3098" s="3">
        <v>0</v>
      </c>
      <c r="J3098" s="3">
        <v>0.96900000000000008</v>
      </c>
      <c r="K3098" s="4">
        <v>1.03</v>
      </c>
    </row>
    <row r="3099" spans="1:11">
      <c r="A3099" s="6">
        <v>2018</v>
      </c>
      <c r="B3099" t="s">
        <v>118</v>
      </c>
      <c r="C3099" t="s">
        <v>119</v>
      </c>
      <c r="D3099" t="s">
        <v>23</v>
      </c>
      <c r="E3099" t="s">
        <v>24</v>
      </c>
      <c r="F3099" s="4">
        <v>14929</v>
      </c>
      <c r="G3099" s="5">
        <v>2610</v>
      </c>
      <c r="H3099" s="3">
        <v>1E-4</v>
      </c>
      <c r="I3099" s="3">
        <v>1E-4</v>
      </c>
      <c r="J3099" s="3">
        <v>0.96900000000000008</v>
      </c>
      <c r="K3099" s="4">
        <v>15406.74</v>
      </c>
    </row>
    <row r="3100" spans="1:11">
      <c r="A3100" s="6">
        <v>2018</v>
      </c>
      <c r="B3100" t="s">
        <v>118</v>
      </c>
      <c r="C3100" t="s">
        <v>119</v>
      </c>
      <c r="D3100" t="s">
        <v>15</v>
      </c>
      <c r="F3100" s="4">
        <v>11840</v>
      </c>
      <c r="G3100" s="5">
        <v>13897</v>
      </c>
      <c r="J3100" s="3">
        <v>0.96900000000000008</v>
      </c>
      <c r="K3100" s="4">
        <v>12218.89</v>
      </c>
    </row>
    <row r="3101" spans="1:11">
      <c r="A3101" s="6">
        <v>2018</v>
      </c>
      <c r="B3101" t="s">
        <v>118</v>
      </c>
      <c r="C3101" t="s">
        <v>119</v>
      </c>
      <c r="D3101" t="s">
        <v>37</v>
      </c>
      <c r="E3101" t="s">
        <v>38</v>
      </c>
      <c r="F3101" s="4">
        <v>11700</v>
      </c>
      <c r="G3101" s="5">
        <v>11123</v>
      </c>
      <c r="H3101" s="3">
        <v>8.0000000000000004E-4</v>
      </c>
      <c r="I3101" s="3">
        <v>1.1000000000000001E-3</v>
      </c>
      <c r="J3101" s="3">
        <v>0.96900000000000008</v>
      </c>
      <c r="K3101" s="4">
        <v>12074.41</v>
      </c>
    </row>
    <row r="3102" spans="1:11">
      <c r="A3102" s="6">
        <v>2018</v>
      </c>
      <c r="B3102" t="s">
        <v>118</v>
      </c>
      <c r="C3102" t="s">
        <v>119</v>
      </c>
      <c r="D3102" t="s">
        <v>56</v>
      </c>
      <c r="E3102" t="s">
        <v>57</v>
      </c>
      <c r="F3102" s="4">
        <v>7443</v>
      </c>
      <c r="G3102" s="5">
        <v>35316</v>
      </c>
      <c r="H3102" s="3">
        <v>1.1000000000000001E-3</v>
      </c>
      <c r="I3102" s="3">
        <v>1.8E-3</v>
      </c>
      <c r="J3102" s="3">
        <v>0.96900000000000008</v>
      </c>
      <c r="K3102" s="4">
        <v>7681.18</v>
      </c>
    </row>
    <row r="3103" spans="1:11">
      <c r="A3103" s="6">
        <v>2018</v>
      </c>
      <c r="B3103" t="s">
        <v>118</v>
      </c>
      <c r="C3103" t="s">
        <v>119</v>
      </c>
      <c r="D3103" t="s">
        <v>18</v>
      </c>
      <c r="E3103" t="s">
        <v>19</v>
      </c>
      <c r="F3103" s="4">
        <v>7109</v>
      </c>
      <c r="G3103" s="5">
        <v>2150</v>
      </c>
      <c r="H3103" s="3">
        <v>8.0000000000000004E-4</v>
      </c>
      <c r="I3103" s="3">
        <v>8.0000000000000004E-4</v>
      </c>
      <c r="J3103" s="3">
        <v>0.96900000000000008</v>
      </c>
      <c r="K3103" s="4">
        <v>7336.49</v>
      </c>
    </row>
    <row r="3104" spans="1:11">
      <c r="A3104" s="6">
        <v>2018</v>
      </c>
      <c r="B3104" t="s">
        <v>118</v>
      </c>
      <c r="C3104" t="s">
        <v>119</v>
      </c>
      <c r="D3104" t="s">
        <v>46</v>
      </c>
      <c r="E3104" t="s">
        <v>40</v>
      </c>
      <c r="F3104" s="4">
        <v>6527</v>
      </c>
      <c r="G3104" s="5">
        <v>12164</v>
      </c>
      <c r="H3104" s="3">
        <v>7.000000000000001E-4</v>
      </c>
      <c r="I3104" s="3">
        <v>1.1000000000000001E-3</v>
      </c>
      <c r="J3104" s="3">
        <v>0.96900000000000008</v>
      </c>
      <c r="K3104" s="4">
        <v>6735.87</v>
      </c>
    </row>
    <row r="3105" spans="1:11">
      <c r="A3105" s="6">
        <v>2018</v>
      </c>
      <c r="B3105" t="s">
        <v>118</v>
      </c>
      <c r="C3105" t="s">
        <v>119</v>
      </c>
      <c r="D3105" t="s">
        <v>27</v>
      </c>
      <c r="E3105" t="s">
        <v>26</v>
      </c>
      <c r="F3105" s="4">
        <v>5680</v>
      </c>
      <c r="G3105" s="5">
        <v>3520</v>
      </c>
      <c r="H3105" s="3">
        <v>2.0000000000000001E-4</v>
      </c>
      <c r="I3105" s="3">
        <v>1E-4</v>
      </c>
      <c r="J3105" s="3">
        <v>0.96900000000000008</v>
      </c>
      <c r="K3105" s="4">
        <v>5861.77</v>
      </c>
    </row>
    <row r="3106" spans="1:11">
      <c r="A3106" s="6">
        <v>2018</v>
      </c>
      <c r="B3106" t="s">
        <v>118</v>
      </c>
      <c r="C3106" t="s">
        <v>119</v>
      </c>
      <c r="D3106" t="s">
        <v>30</v>
      </c>
      <c r="E3106" t="s">
        <v>19</v>
      </c>
      <c r="F3106" s="4">
        <v>5640</v>
      </c>
      <c r="G3106" s="5">
        <v>1353</v>
      </c>
      <c r="H3106" s="3">
        <v>2.9999999999999997E-4</v>
      </c>
      <c r="I3106" s="3">
        <v>2.9999999999999997E-4</v>
      </c>
      <c r="J3106" s="3">
        <v>0.96900000000000008</v>
      </c>
      <c r="K3106" s="4">
        <v>5820.49</v>
      </c>
    </row>
    <row r="3107" spans="1:11">
      <c r="A3107" s="6">
        <v>2018</v>
      </c>
      <c r="B3107" t="s">
        <v>118</v>
      </c>
      <c r="C3107" t="s">
        <v>119</v>
      </c>
      <c r="D3107" t="s">
        <v>16</v>
      </c>
      <c r="E3107" t="s">
        <v>17</v>
      </c>
      <c r="F3107" s="4">
        <v>3816</v>
      </c>
      <c r="G3107" s="6">
        <v>429</v>
      </c>
      <c r="H3107" s="3">
        <v>0</v>
      </c>
      <c r="I3107" s="3">
        <v>0</v>
      </c>
      <c r="J3107" s="3">
        <v>0.96900000000000008</v>
      </c>
      <c r="K3107" s="4">
        <v>3938.12</v>
      </c>
    </row>
    <row r="3108" spans="1:11">
      <c r="A3108" s="6">
        <v>2018</v>
      </c>
      <c r="B3108" t="s">
        <v>118</v>
      </c>
      <c r="C3108" t="s">
        <v>119</v>
      </c>
      <c r="D3108" t="s">
        <v>58</v>
      </c>
      <c r="E3108" t="s">
        <v>59</v>
      </c>
      <c r="F3108" s="4">
        <v>3260</v>
      </c>
      <c r="G3108" s="6">
        <v>959</v>
      </c>
      <c r="H3108" s="3">
        <v>5.9999999999999995E-4</v>
      </c>
      <c r="I3108" s="3">
        <v>5.9999999999999995E-4</v>
      </c>
      <c r="J3108" s="3">
        <v>0.96900000000000008</v>
      </c>
      <c r="K3108" s="4">
        <v>3364.32</v>
      </c>
    </row>
    <row r="3109" spans="1:11">
      <c r="A3109" s="6">
        <v>2018</v>
      </c>
      <c r="B3109" t="s">
        <v>118</v>
      </c>
      <c r="C3109" t="s">
        <v>119</v>
      </c>
      <c r="D3109" t="s">
        <v>28</v>
      </c>
      <c r="E3109" t="s">
        <v>24</v>
      </c>
      <c r="F3109" s="4">
        <v>3126</v>
      </c>
      <c r="G3109" s="5">
        <v>3518</v>
      </c>
      <c r="H3109" s="3">
        <v>2.0000000000000001E-4</v>
      </c>
      <c r="I3109" s="3">
        <v>2.0000000000000001E-4</v>
      </c>
      <c r="J3109" s="3">
        <v>0.96900000000000008</v>
      </c>
      <c r="K3109" s="4">
        <v>3226.03</v>
      </c>
    </row>
    <row r="3110" spans="1:11">
      <c r="A3110" s="6">
        <v>2018</v>
      </c>
      <c r="B3110" t="s">
        <v>118</v>
      </c>
      <c r="C3110" t="s">
        <v>119</v>
      </c>
      <c r="D3110" t="s">
        <v>29</v>
      </c>
      <c r="E3110" t="s">
        <v>19</v>
      </c>
      <c r="F3110" s="4">
        <v>3011</v>
      </c>
      <c r="G3110" s="5">
        <v>5169</v>
      </c>
      <c r="H3110" s="3">
        <v>4.0000000000000002E-4</v>
      </c>
      <c r="I3110" s="3">
        <v>5.0000000000000001E-4</v>
      </c>
      <c r="J3110" s="3">
        <v>0.96900000000000008</v>
      </c>
      <c r="K3110" s="4">
        <v>3107.35</v>
      </c>
    </row>
    <row r="3111" spans="1:11">
      <c r="A3111" s="6">
        <v>2018</v>
      </c>
      <c r="B3111" t="s">
        <v>118</v>
      </c>
      <c r="C3111" t="s">
        <v>119</v>
      </c>
      <c r="D3111" t="s">
        <v>44</v>
      </c>
      <c r="E3111" t="s">
        <v>26</v>
      </c>
      <c r="F3111" s="4">
        <v>1571</v>
      </c>
      <c r="G3111" s="5">
        <v>2264</v>
      </c>
      <c r="H3111" s="3">
        <v>5.9999999999999995E-4</v>
      </c>
      <c r="I3111" s="3">
        <v>5.9999999999999995E-4</v>
      </c>
      <c r="J3111" s="3">
        <v>0.96900000000000008</v>
      </c>
      <c r="K3111" s="4">
        <v>1621.27</v>
      </c>
    </row>
    <row r="3112" spans="1:11">
      <c r="A3112" s="6">
        <v>2018</v>
      </c>
      <c r="B3112" t="s">
        <v>118</v>
      </c>
      <c r="C3112" t="s">
        <v>119</v>
      </c>
      <c r="D3112" t="s">
        <v>66</v>
      </c>
      <c r="E3112" t="s">
        <v>59</v>
      </c>
      <c r="F3112" s="4">
        <v>946</v>
      </c>
      <c r="G3112" s="6">
        <v>323</v>
      </c>
      <c r="H3112" s="3">
        <v>2.0000000000000001E-4</v>
      </c>
      <c r="I3112" s="3">
        <v>2.0000000000000001E-4</v>
      </c>
      <c r="J3112" s="3">
        <v>0.96900000000000008</v>
      </c>
      <c r="K3112" s="4">
        <v>976.27</v>
      </c>
    </row>
    <row r="3113" spans="1:11">
      <c r="A3113" s="6">
        <v>2018</v>
      </c>
      <c r="B3113" t="s">
        <v>118</v>
      </c>
      <c r="C3113" t="s">
        <v>119</v>
      </c>
      <c r="D3113" t="s">
        <v>39</v>
      </c>
      <c r="E3113" t="s">
        <v>40</v>
      </c>
      <c r="F3113" s="4">
        <v>557</v>
      </c>
      <c r="G3113" s="5">
        <v>2223</v>
      </c>
      <c r="H3113" s="3">
        <v>1.2999999999999999E-3</v>
      </c>
      <c r="I3113" s="3">
        <v>2E-3</v>
      </c>
      <c r="J3113" s="3">
        <v>0.96900000000000008</v>
      </c>
      <c r="K3113" s="4">
        <v>574.82000000000005</v>
      </c>
    </row>
    <row r="3114" spans="1:11">
      <c r="A3114" s="6">
        <v>2018</v>
      </c>
      <c r="B3114" t="s">
        <v>118</v>
      </c>
      <c r="C3114" t="s">
        <v>119</v>
      </c>
      <c r="D3114" t="s">
        <v>41</v>
      </c>
      <c r="E3114" t="s">
        <v>26</v>
      </c>
      <c r="F3114" s="4">
        <v>416</v>
      </c>
      <c r="G3114" s="5">
        <v>1612</v>
      </c>
      <c r="H3114" s="3">
        <v>1E-4</v>
      </c>
      <c r="I3114" s="3">
        <v>1E-4</v>
      </c>
      <c r="J3114" s="3">
        <v>0.96900000000000008</v>
      </c>
      <c r="K3114" s="4">
        <v>429.31</v>
      </c>
    </row>
    <row r="3115" spans="1:11">
      <c r="A3115" s="6">
        <v>2018</v>
      </c>
      <c r="B3115" t="s">
        <v>118</v>
      </c>
      <c r="C3115" t="s">
        <v>119</v>
      </c>
      <c r="D3115" t="s">
        <v>65</v>
      </c>
      <c r="E3115" t="s">
        <v>59</v>
      </c>
      <c r="F3115" s="4">
        <v>411</v>
      </c>
      <c r="G3115" s="6">
        <v>445</v>
      </c>
      <c r="H3115" s="3">
        <v>0</v>
      </c>
      <c r="I3115" s="3">
        <v>0</v>
      </c>
      <c r="J3115" s="3">
        <v>0.96900000000000008</v>
      </c>
      <c r="K3115" s="4">
        <v>424.15</v>
      </c>
    </row>
    <row r="3116" spans="1:11">
      <c r="A3116" s="6">
        <v>2018</v>
      </c>
      <c r="B3116" t="s">
        <v>118</v>
      </c>
      <c r="C3116" t="s">
        <v>119</v>
      </c>
      <c r="D3116" t="s">
        <v>32</v>
      </c>
      <c r="E3116" t="s">
        <v>21</v>
      </c>
      <c r="F3116" s="4">
        <v>406</v>
      </c>
      <c r="G3116" s="6">
        <v>596</v>
      </c>
      <c r="H3116" s="3">
        <v>2.7000000000000001E-3</v>
      </c>
      <c r="I3116" s="3">
        <v>2.3999999999999998E-3</v>
      </c>
      <c r="J3116" s="3">
        <v>0.96900000000000008</v>
      </c>
      <c r="K3116" s="4">
        <v>418.99</v>
      </c>
    </row>
    <row r="3117" spans="1:11">
      <c r="A3117" s="6">
        <v>2018</v>
      </c>
      <c r="B3117" t="s">
        <v>118</v>
      </c>
      <c r="C3117" t="s">
        <v>119</v>
      </c>
      <c r="D3117" t="s">
        <v>77</v>
      </c>
      <c r="E3117" t="s">
        <v>59</v>
      </c>
      <c r="F3117" s="4">
        <v>291</v>
      </c>
      <c r="G3117" s="6">
        <v>122</v>
      </c>
      <c r="H3117" s="3">
        <v>5.0000000000000001E-4</v>
      </c>
      <c r="I3117" s="3">
        <v>2.9999999999999997E-4</v>
      </c>
      <c r="J3117" s="3">
        <v>0.96900000000000008</v>
      </c>
      <c r="K3117" s="4">
        <v>300.31</v>
      </c>
    </row>
    <row r="3118" spans="1:11">
      <c r="A3118" s="6">
        <v>2018</v>
      </c>
      <c r="B3118" t="s">
        <v>118</v>
      </c>
      <c r="C3118" t="s">
        <v>119</v>
      </c>
      <c r="D3118" t="s">
        <v>60</v>
      </c>
      <c r="E3118" t="s">
        <v>43</v>
      </c>
      <c r="F3118" s="4">
        <v>264</v>
      </c>
      <c r="G3118" s="6">
        <v>75</v>
      </c>
      <c r="H3118" s="3">
        <v>1E-4</v>
      </c>
      <c r="I3118" s="3">
        <v>1E-4</v>
      </c>
      <c r="J3118" s="3">
        <v>0.96900000000000008</v>
      </c>
      <c r="K3118" s="4">
        <v>272.45</v>
      </c>
    </row>
    <row r="3119" spans="1:11">
      <c r="A3119" s="6">
        <v>2018</v>
      </c>
      <c r="B3119" t="s">
        <v>118</v>
      </c>
      <c r="C3119" t="s">
        <v>119</v>
      </c>
      <c r="D3119" t="s">
        <v>52</v>
      </c>
      <c r="E3119" t="s">
        <v>53</v>
      </c>
      <c r="F3119" s="4">
        <v>139</v>
      </c>
      <c r="G3119" s="6">
        <v>148</v>
      </c>
      <c r="H3119" s="3">
        <v>2.0000000000000001E-4</v>
      </c>
      <c r="I3119" s="3">
        <v>2.0000000000000001E-4</v>
      </c>
      <c r="J3119" s="3">
        <v>0.96900000000000008</v>
      </c>
      <c r="K3119" s="4">
        <v>143.44999999999999</v>
      </c>
    </row>
    <row r="3120" spans="1:11">
      <c r="A3120" s="6">
        <v>2018</v>
      </c>
      <c r="B3120" t="s">
        <v>118</v>
      </c>
      <c r="C3120" t="s">
        <v>119</v>
      </c>
      <c r="D3120" t="s">
        <v>67</v>
      </c>
      <c r="E3120" t="s">
        <v>68</v>
      </c>
      <c r="F3120" s="4">
        <v>136</v>
      </c>
      <c r="G3120" s="6">
        <v>798</v>
      </c>
      <c r="H3120" s="3">
        <v>1E-4</v>
      </c>
      <c r="I3120" s="3">
        <v>1E-4</v>
      </c>
      <c r="J3120" s="3">
        <v>0.96900000000000008</v>
      </c>
      <c r="K3120" s="4">
        <v>140.35</v>
      </c>
    </row>
    <row r="3121" spans="1:11">
      <c r="A3121" s="6">
        <v>2018</v>
      </c>
      <c r="B3121" t="s">
        <v>118</v>
      </c>
      <c r="C3121" t="s">
        <v>119</v>
      </c>
      <c r="D3121" t="s">
        <v>61</v>
      </c>
      <c r="E3121" t="s">
        <v>24</v>
      </c>
      <c r="F3121" s="4">
        <v>108</v>
      </c>
      <c r="G3121" s="6">
        <v>33</v>
      </c>
      <c r="H3121" s="3">
        <v>0</v>
      </c>
      <c r="I3121" s="3">
        <v>0</v>
      </c>
      <c r="J3121" s="3">
        <v>0.96900000000000008</v>
      </c>
      <c r="K3121" s="4">
        <v>111.46</v>
      </c>
    </row>
    <row r="3122" spans="1:11">
      <c r="A3122" s="6">
        <v>2018</v>
      </c>
      <c r="B3122" t="s">
        <v>118</v>
      </c>
      <c r="C3122" t="s">
        <v>119</v>
      </c>
      <c r="D3122" t="s">
        <v>25</v>
      </c>
      <c r="E3122" t="s">
        <v>26</v>
      </c>
      <c r="F3122" s="4">
        <v>57</v>
      </c>
      <c r="G3122" s="6">
        <v>133</v>
      </c>
      <c r="H3122" s="3">
        <v>0</v>
      </c>
      <c r="I3122" s="3">
        <v>0</v>
      </c>
      <c r="J3122" s="3">
        <v>0.96900000000000008</v>
      </c>
      <c r="K3122" s="4">
        <v>58.82</v>
      </c>
    </row>
    <row r="3123" spans="1:11">
      <c r="A3123" s="6">
        <v>2018</v>
      </c>
      <c r="B3123" t="s">
        <v>118</v>
      </c>
      <c r="C3123" t="s">
        <v>119</v>
      </c>
      <c r="D3123" t="s">
        <v>31</v>
      </c>
      <c r="E3123" t="s">
        <v>24</v>
      </c>
      <c r="F3123" s="4">
        <v>36</v>
      </c>
      <c r="G3123" s="6">
        <v>10</v>
      </c>
      <c r="H3123" s="3">
        <v>1E-4</v>
      </c>
      <c r="I3123" s="3">
        <v>2.0000000000000001E-4</v>
      </c>
      <c r="J3123" s="3">
        <v>0.96900000000000008</v>
      </c>
      <c r="K3123" s="4">
        <v>37.15</v>
      </c>
    </row>
    <row r="3124" spans="1:11">
      <c r="A3124" s="6">
        <v>2018</v>
      </c>
      <c r="B3124" t="s">
        <v>118</v>
      </c>
      <c r="C3124" t="s">
        <v>119</v>
      </c>
      <c r="D3124" t="s">
        <v>71</v>
      </c>
      <c r="E3124" t="s">
        <v>72</v>
      </c>
      <c r="F3124" s="4">
        <v>25</v>
      </c>
      <c r="G3124" s="6">
        <v>141</v>
      </c>
      <c r="H3124" s="3">
        <v>0</v>
      </c>
      <c r="I3124" s="3">
        <v>0</v>
      </c>
      <c r="J3124" s="3">
        <v>0.96900000000000008</v>
      </c>
      <c r="K3124" s="4">
        <v>25.8</v>
      </c>
    </row>
    <row r="3125" spans="1:11">
      <c r="A3125" s="6">
        <v>2018</v>
      </c>
      <c r="B3125" t="s">
        <v>118</v>
      </c>
      <c r="C3125" t="s">
        <v>119</v>
      </c>
      <c r="D3125" t="s">
        <v>64</v>
      </c>
      <c r="E3125" t="s">
        <v>50</v>
      </c>
      <c r="F3125" s="4">
        <v>24</v>
      </c>
      <c r="G3125" s="6">
        <v>30</v>
      </c>
      <c r="H3125" s="3">
        <v>0</v>
      </c>
      <c r="I3125" s="3">
        <v>0</v>
      </c>
      <c r="J3125" s="3">
        <v>0.96900000000000008</v>
      </c>
      <c r="K3125" s="4">
        <v>24.77</v>
      </c>
    </row>
    <row r="3126" spans="1:11">
      <c r="A3126" s="6">
        <v>2018</v>
      </c>
      <c r="B3126" t="s">
        <v>118</v>
      </c>
      <c r="C3126" t="s">
        <v>119</v>
      </c>
      <c r="D3126" t="s">
        <v>63</v>
      </c>
      <c r="E3126" t="s">
        <v>21</v>
      </c>
      <c r="F3126" s="4">
        <v>19</v>
      </c>
      <c r="G3126" s="6">
        <v>10</v>
      </c>
      <c r="H3126" s="3">
        <v>2.9999999999999997E-4</v>
      </c>
      <c r="I3126" s="3">
        <v>2.9999999999999997E-4</v>
      </c>
      <c r="J3126" s="3">
        <v>0.96900000000000008</v>
      </c>
      <c r="K3126" s="4">
        <v>19.61</v>
      </c>
    </row>
    <row r="3127" spans="1:11">
      <c r="A3127" s="6">
        <v>2018</v>
      </c>
      <c r="B3127" t="s">
        <v>118</v>
      </c>
      <c r="C3127" t="s">
        <v>119</v>
      </c>
      <c r="D3127" t="s">
        <v>51</v>
      </c>
      <c r="E3127" t="s">
        <v>21</v>
      </c>
      <c r="F3127" s="4">
        <v>8</v>
      </c>
      <c r="G3127" s="6">
        <v>6</v>
      </c>
      <c r="H3127" s="3">
        <v>1E-4</v>
      </c>
      <c r="I3127" s="3">
        <v>0</v>
      </c>
      <c r="J3127" s="3">
        <v>0.96900000000000008</v>
      </c>
      <c r="K3127" s="4">
        <v>8.26</v>
      </c>
    </row>
    <row r="3128" spans="1:11">
      <c r="A3128" s="6">
        <v>2018</v>
      </c>
      <c r="B3128" t="s">
        <v>118</v>
      </c>
      <c r="C3128" t="s">
        <v>119</v>
      </c>
      <c r="D3128" t="s">
        <v>33</v>
      </c>
      <c r="E3128" t="s">
        <v>21</v>
      </c>
      <c r="F3128" s="4">
        <v>6</v>
      </c>
      <c r="G3128" s="6">
        <v>7</v>
      </c>
      <c r="H3128" s="3">
        <v>1E-4</v>
      </c>
      <c r="I3128" s="3">
        <v>1E-4</v>
      </c>
      <c r="J3128" s="3">
        <v>0.96900000000000008</v>
      </c>
      <c r="K3128" s="4">
        <v>6.19</v>
      </c>
    </row>
    <row r="3129" spans="1:11">
      <c r="A3129" s="6">
        <v>2018</v>
      </c>
      <c r="B3129" t="s">
        <v>118</v>
      </c>
      <c r="C3129" t="s">
        <v>119</v>
      </c>
      <c r="D3129" t="s">
        <v>76</v>
      </c>
      <c r="E3129" t="s">
        <v>21</v>
      </c>
      <c r="F3129" s="4">
        <v>4</v>
      </c>
      <c r="G3129" s="6">
        <v>3</v>
      </c>
      <c r="H3129" s="3">
        <v>2.9999999999999997E-4</v>
      </c>
      <c r="I3129" s="3">
        <v>5.0000000000000001E-4</v>
      </c>
      <c r="J3129" s="3">
        <v>0.96900000000000008</v>
      </c>
      <c r="K3129" s="4">
        <v>4.13</v>
      </c>
    </row>
    <row r="3130" spans="1:11">
      <c r="A3130" s="6">
        <v>2018</v>
      </c>
      <c r="B3130" t="s">
        <v>118</v>
      </c>
      <c r="C3130" t="s">
        <v>119</v>
      </c>
      <c r="D3130" t="s">
        <v>83</v>
      </c>
      <c r="E3130" t="s">
        <v>21</v>
      </c>
      <c r="F3130" s="4">
        <v>1</v>
      </c>
      <c r="G3130" s="6">
        <v>3</v>
      </c>
      <c r="H3130" s="3">
        <v>2.0000000000000001E-4</v>
      </c>
      <c r="I3130" s="3">
        <v>1E-4</v>
      </c>
      <c r="J3130" s="3">
        <v>0.96900000000000008</v>
      </c>
      <c r="K3130" s="4">
        <v>1.03</v>
      </c>
    </row>
    <row r="3131" spans="1:11">
      <c r="A3131" s="6">
        <v>2018</v>
      </c>
      <c r="B3131" t="s">
        <v>118</v>
      </c>
      <c r="C3131" t="s">
        <v>119</v>
      </c>
      <c r="D3131" t="s">
        <v>34</v>
      </c>
      <c r="E3131" t="s">
        <v>21</v>
      </c>
      <c r="F3131" s="4">
        <v>1</v>
      </c>
      <c r="G3131" s="6">
        <v>1</v>
      </c>
      <c r="H3131" s="3">
        <v>0</v>
      </c>
      <c r="I3131" s="3">
        <v>0</v>
      </c>
      <c r="J3131" s="3">
        <v>0.96900000000000008</v>
      </c>
      <c r="K3131" s="4">
        <v>1.03</v>
      </c>
    </row>
    <row r="3132" spans="1:11">
      <c r="A3132" s="6">
        <v>2018</v>
      </c>
      <c r="B3132" t="s">
        <v>118</v>
      </c>
      <c r="C3132" t="s">
        <v>119</v>
      </c>
      <c r="D3132" t="s">
        <v>82</v>
      </c>
      <c r="E3132" t="s">
        <v>59</v>
      </c>
      <c r="F3132" s="4">
        <v>1</v>
      </c>
      <c r="G3132" s="6">
        <v>1</v>
      </c>
      <c r="H3132" s="3">
        <v>0</v>
      </c>
      <c r="I3132" s="3">
        <v>0</v>
      </c>
      <c r="J3132" s="3">
        <v>0.96900000000000008</v>
      </c>
      <c r="K3132" s="4">
        <v>1.03</v>
      </c>
    </row>
    <row r="3133" spans="1:11">
      <c r="A3133" s="6">
        <v>2018</v>
      </c>
      <c r="B3133" t="s">
        <v>118</v>
      </c>
      <c r="C3133" t="s">
        <v>119</v>
      </c>
      <c r="D3133" t="s">
        <v>45</v>
      </c>
      <c r="E3133" t="s">
        <v>21</v>
      </c>
      <c r="F3133" s="4">
        <v>1</v>
      </c>
      <c r="G3133" s="6">
        <v>2</v>
      </c>
      <c r="H3133" s="3">
        <v>0</v>
      </c>
      <c r="I3133" s="3">
        <v>0</v>
      </c>
      <c r="J3133" s="3">
        <v>0.96900000000000008</v>
      </c>
      <c r="K3133" s="4">
        <v>1.03</v>
      </c>
    </row>
    <row r="3134" spans="1:11">
      <c r="A3134" s="6">
        <v>2018</v>
      </c>
      <c r="B3134" t="s">
        <v>118</v>
      </c>
      <c r="C3134" t="s">
        <v>119</v>
      </c>
      <c r="D3134" t="s">
        <v>85</v>
      </c>
      <c r="E3134" t="s">
        <v>21</v>
      </c>
      <c r="F3134" s="4">
        <v>1</v>
      </c>
      <c r="G3134" s="6">
        <v>1</v>
      </c>
      <c r="H3134" s="3">
        <v>0</v>
      </c>
      <c r="I3134" s="3">
        <v>1E-4</v>
      </c>
      <c r="J3134" s="3">
        <v>0.96900000000000008</v>
      </c>
      <c r="K3134" s="4">
        <v>1.03</v>
      </c>
    </row>
    <row r="3135" spans="1:11">
      <c r="A3135" s="6">
        <v>2018</v>
      </c>
      <c r="B3135" t="s">
        <v>118</v>
      </c>
      <c r="C3135" t="s">
        <v>119</v>
      </c>
      <c r="D3135" t="s">
        <v>78</v>
      </c>
      <c r="E3135" t="s">
        <v>24</v>
      </c>
      <c r="F3135" s="4">
        <v>1</v>
      </c>
      <c r="G3135" s="6">
        <v>3</v>
      </c>
      <c r="H3135" s="3">
        <v>7.000000000000001E-4</v>
      </c>
      <c r="I3135" s="3">
        <v>1E-3</v>
      </c>
      <c r="J3135" s="3">
        <v>0.96900000000000008</v>
      </c>
      <c r="K3135" s="4">
        <v>1.03</v>
      </c>
    </row>
    <row r="3136" spans="1:11">
      <c r="A3136" s="6">
        <v>2018</v>
      </c>
      <c r="B3136" t="s">
        <v>120</v>
      </c>
      <c r="C3136" t="s">
        <v>121</v>
      </c>
      <c r="D3136" t="s">
        <v>20</v>
      </c>
      <c r="E3136" t="s">
        <v>21</v>
      </c>
      <c r="F3136" s="4">
        <v>67617</v>
      </c>
      <c r="G3136" s="5">
        <v>7074</v>
      </c>
      <c r="H3136" s="3">
        <v>8.3999999999999995E-3</v>
      </c>
      <c r="I3136" s="3">
        <v>8.3999999999999995E-3</v>
      </c>
      <c r="J3136" s="3">
        <v>0.96900000000000008</v>
      </c>
      <c r="K3136" s="4">
        <v>69780.81</v>
      </c>
    </row>
    <row r="3137" spans="1:11">
      <c r="A3137" s="6">
        <v>2018</v>
      </c>
      <c r="B3137" t="s">
        <v>120</v>
      </c>
      <c r="C3137" t="s">
        <v>121</v>
      </c>
      <c r="D3137" t="s">
        <v>18</v>
      </c>
      <c r="E3137" t="s">
        <v>19</v>
      </c>
      <c r="F3137" s="4">
        <v>26513</v>
      </c>
      <c r="G3137" s="5">
        <v>9387</v>
      </c>
      <c r="H3137" s="3">
        <v>2.8999999999999998E-3</v>
      </c>
      <c r="I3137" s="3">
        <v>3.5999999999999999E-3</v>
      </c>
      <c r="J3137" s="3">
        <v>0.96900000000000008</v>
      </c>
      <c r="K3137" s="4">
        <v>27361.439999999999</v>
      </c>
    </row>
    <row r="3138" spans="1:11">
      <c r="A3138" s="6">
        <v>2018</v>
      </c>
      <c r="B3138" t="s">
        <v>120</v>
      </c>
      <c r="C3138" t="s">
        <v>121</v>
      </c>
      <c r="D3138" t="s">
        <v>95</v>
      </c>
      <c r="E3138" t="s">
        <v>96</v>
      </c>
      <c r="F3138" s="4">
        <v>19602</v>
      </c>
      <c r="G3138" s="5">
        <v>23312</v>
      </c>
      <c r="H3138" s="3">
        <v>7.000000000000001E-4</v>
      </c>
      <c r="I3138" s="3">
        <v>7.000000000000001E-4</v>
      </c>
      <c r="J3138" s="3">
        <v>0.96900000000000008</v>
      </c>
      <c r="K3138" s="4">
        <v>20229.28</v>
      </c>
    </row>
    <row r="3139" spans="1:11">
      <c r="A3139" s="6">
        <v>2018</v>
      </c>
      <c r="B3139" t="s">
        <v>120</v>
      </c>
      <c r="C3139" t="s">
        <v>121</v>
      </c>
      <c r="D3139" t="s">
        <v>15</v>
      </c>
      <c r="F3139" s="4">
        <v>17667</v>
      </c>
      <c r="G3139" s="5">
        <v>149829</v>
      </c>
      <c r="J3139" s="3">
        <v>0.96900000000000008</v>
      </c>
      <c r="K3139" s="4">
        <v>18232.36</v>
      </c>
    </row>
    <row r="3140" spans="1:11">
      <c r="A3140" s="6">
        <v>2018</v>
      </c>
      <c r="B3140" t="s">
        <v>120</v>
      </c>
      <c r="C3140" t="s">
        <v>121</v>
      </c>
      <c r="D3140" t="s">
        <v>23</v>
      </c>
      <c r="E3140" t="s">
        <v>24</v>
      </c>
      <c r="F3140" s="4">
        <v>10576</v>
      </c>
      <c r="G3140" s="5">
        <v>2005</v>
      </c>
      <c r="H3140" s="3">
        <v>1E-4</v>
      </c>
      <c r="I3140" s="3">
        <v>1E-4</v>
      </c>
      <c r="J3140" s="3">
        <v>0.96900000000000008</v>
      </c>
      <c r="K3140" s="4">
        <v>10914.44</v>
      </c>
    </row>
    <row r="3141" spans="1:11">
      <c r="A3141" s="6">
        <v>2018</v>
      </c>
      <c r="B3141" t="s">
        <v>120</v>
      </c>
      <c r="C3141" t="s">
        <v>121</v>
      </c>
      <c r="D3141" t="s">
        <v>16</v>
      </c>
      <c r="E3141" t="s">
        <v>17</v>
      </c>
      <c r="F3141" s="4">
        <v>8937</v>
      </c>
      <c r="G3141" s="6">
        <v>934</v>
      </c>
      <c r="H3141" s="3">
        <v>0</v>
      </c>
      <c r="I3141" s="3">
        <v>0</v>
      </c>
      <c r="J3141" s="3">
        <v>0.96900000000000008</v>
      </c>
      <c r="K3141" s="4">
        <v>9222.99</v>
      </c>
    </row>
    <row r="3142" spans="1:11">
      <c r="A3142" s="6">
        <v>2018</v>
      </c>
      <c r="B3142" t="s">
        <v>120</v>
      </c>
      <c r="C3142" t="s">
        <v>121</v>
      </c>
      <c r="D3142" t="s">
        <v>27</v>
      </c>
      <c r="E3142" t="s">
        <v>26</v>
      </c>
      <c r="F3142" s="4">
        <v>2366</v>
      </c>
      <c r="G3142" s="5">
        <v>1863</v>
      </c>
      <c r="H3142" s="3">
        <v>1E-4</v>
      </c>
      <c r="I3142" s="3">
        <v>1E-4</v>
      </c>
      <c r="J3142" s="3">
        <v>0.96900000000000008</v>
      </c>
      <c r="K3142" s="4">
        <v>2441.71</v>
      </c>
    </row>
    <row r="3143" spans="1:11">
      <c r="A3143" s="6">
        <v>2018</v>
      </c>
      <c r="B3143" t="s">
        <v>120</v>
      </c>
      <c r="C3143" t="s">
        <v>121</v>
      </c>
      <c r="D3143" t="s">
        <v>25</v>
      </c>
      <c r="E3143" t="s">
        <v>26</v>
      </c>
      <c r="F3143" s="4">
        <v>1502</v>
      </c>
      <c r="G3143" s="5">
        <v>2926</v>
      </c>
      <c r="H3143" s="3">
        <v>1E-4</v>
      </c>
      <c r="I3143" s="3">
        <v>1E-4</v>
      </c>
      <c r="J3143" s="3">
        <v>0.96900000000000008</v>
      </c>
      <c r="K3143" s="4">
        <v>1550.07</v>
      </c>
    </row>
    <row r="3144" spans="1:11">
      <c r="A3144" s="6">
        <v>2018</v>
      </c>
      <c r="B3144" t="s">
        <v>120</v>
      </c>
      <c r="C3144" t="s">
        <v>121</v>
      </c>
      <c r="D3144" t="s">
        <v>30</v>
      </c>
      <c r="E3144" t="s">
        <v>19</v>
      </c>
      <c r="F3144" s="4">
        <v>863</v>
      </c>
      <c r="G3144" s="6">
        <v>216</v>
      </c>
      <c r="H3144" s="3">
        <v>0</v>
      </c>
      <c r="I3144" s="3">
        <v>0</v>
      </c>
      <c r="J3144" s="3">
        <v>0.96900000000000008</v>
      </c>
      <c r="K3144" s="4">
        <v>890.62</v>
      </c>
    </row>
    <row r="3145" spans="1:11">
      <c r="A3145" s="6">
        <v>2018</v>
      </c>
      <c r="B3145" t="s">
        <v>120</v>
      </c>
      <c r="C3145" t="s">
        <v>121</v>
      </c>
      <c r="D3145" t="s">
        <v>22</v>
      </c>
      <c r="E3145" t="s">
        <v>21</v>
      </c>
      <c r="F3145" s="4">
        <v>571</v>
      </c>
      <c r="G3145" s="6">
        <v>260</v>
      </c>
      <c r="H3145" s="3">
        <v>5.0000000000000001E-4</v>
      </c>
      <c r="I3145" s="3">
        <v>5.0000000000000001E-4</v>
      </c>
      <c r="J3145" s="3">
        <v>0.96900000000000008</v>
      </c>
      <c r="K3145" s="4">
        <v>589.27</v>
      </c>
    </row>
    <row r="3146" spans="1:11">
      <c r="A3146" s="6">
        <v>2018</v>
      </c>
      <c r="B3146" t="s">
        <v>120</v>
      </c>
      <c r="C3146" t="s">
        <v>121</v>
      </c>
      <c r="D3146" t="s">
        <v>28</v>
      </c>
      <c r="E3146" t="s">
        <v>24</v>
      </c>
      <c r="F3146" s="4">
        <v>286</v>
      </c>
      <c r="G3146" s="6">
        <v>847</v>
      </c>
      <c r="H3146" s="3">
        <v>0</v>
      </c>
      <c r="I3146" s="3">
        <v>0</v>
      </c>
      <c r="J3146" s="3">
        <v>0.96900000000000008</v>
      </c>
      <c r="K3146" s="4">
        <v>295.14999999999998</v>
      </c>
    </row>
    <row r="3147" spans="1:11">
      <c r="A3147" s="6">
        <v>2018</v>
      </c>
      <c r="B3147" t="s">
        <v>120</v>
      </c>
      <c r="C3147" t="s">
        <v>121</v>
      </c>
      <c r="D3147" t="s">
        <v>31</v>
      </c>
      <c r="E3147" t="s">
        <v>24</v>
      </c>
      <c r="F3147" s="4">
        <v>267</v>
      </c>
      <c r="G3147" s="6">
        <v>73</v>
      </c>
      <c r="H3147" s="3">
        <v>1.1000000000000001E-3</v>
      </c>
      <c r="I3147" s="3">
        <v>1.2999999999999999E-3</v>
      </c>
      <c r="J3147" s="3">
        <v>0.96900000000000008</v>
      </c>
      <c r="K3147" s="4">
        <v>275.54000000000002</v>
      </c>
    </row>
    <row r="3148" spans="1:11">
      <c r="A3148" s="6">
        <v>2018</v>
      </c>
      <c r="B3148" t="s">
        <v>120</v>
      </c>
      <c r="C3148" t="s">
        <v>121</v>
      </c>
      <c r="D3148" t="s">
        <v>85</v>
      </c>
      <c r="E3148" t="s">
        <v>21</v>
      </c>
      <c r="F3148" s="4">
        <v>223</v>
      </c>
      <c r="G3148" s="6">
        <v>311</v>
      </c>
      <c r="H3148" s="3">
        <v>1E-4</v>
      </c>
      <c r="I3148" s="3">
        <v>2.35E-2</v>
      </c>
      <c r="J3148" s="3">
        <v>0.96900000000000008</v>
      </c>
      <c r="K3148" s="4">
        <v>230.14</v>
      </c>
    </row>
    <row r="3149" spans="1:11">
      <c r="A3149" s="6">
        <v>2018</v>
      </c>
      <c r="B3149" t="s">
        <v>120</v>
      </c>
      <c r="C3149" t="s">
        <v>121</v>
      </c>
      <c r="D3149" t="s">
        <v>34</v>
      </c>
      <c r="E3149" t="s">
        <v>21</v>
      </c>
      <c r="F3149" s="4">
        <v>216</v>
      </c>
      <c r="G3149" s="6">
        <v>216</v>
      </c>
      <c r="H3149" s="3">
        <v>6.8000000000000005E-3</v>
      </c>
      <c r="I3149" s="3">
        <v>6.8000000000000005E-3</v>
      </c>
      <c r="J3149" s="3">
        <v>0.96900000000000008</v>
      </c>
      <c r="K3149" s="4">
        <v>222.91</v>
      </c>
    </row>
    <row r="3150" spans="1:11">
      <c r="A3150" s="6">
        <v>2018</v>
      </c>
      <c r="B3150" t="s">
        <v>120</v>
      </c>
      <c r="C3150" t="s">
        <v>121</v>
      </c>
      <c r="D3150" t="s">
        <v>35</v>
      </c>
      <c r="E3150" t="s">
        <v>36</v>
      </c>
      <c r="F3150" s="4">
        <v>92</v>
      </c>
      <c r="G3150" s="6">
        <v>46</v>
      </c>
      <c r="H3150" s="3">
        <v>3.0000000000000001E-3</v>
      </c>
      <c r="I3150" s="3">
        <v>3.2000000000000002E-3</v>
      </c>
      <c r="J3150" s="3">
        <v>0.96900000000000008</v>
      </c>
      <c r="K3150" s="4">
        <v>94.94</v>
      </c>
    </row>
    <row r="3151" spans="1:11">
      <c r="A3151" s="6">
        <v>2018</v>
      </c>
      <c r="B3151" t="s">
        <v>120</v>
      </c>
      <c r="C3151" t="s">
        <v>121</v>
      </c>
      <c r="D3151" t="s">
        <v>33</v>
      </c>
      <c r="E3151" t="s">
        <v>21</v>
      </c>
      <c r="F3151" s="4">
        <v>74</v>
      </c>
      <c r="G3151" s="6">
        <v>115</v>
      </c>
      <c r="H3151" s="3">
        <v>1.1000000000000001E-3</v>
      </c>
      <c r="I3151" s="3">
        <v>1.4000000000000002E-3</v>
      </c>
      <c r="J3151" s="3">
        <v>0.96900000000000008</v>
      </c>
      <c r="K3151" s="4">
        <v>76.37</v>
      </c>
    </row>
    <row r="3152" spans="1:11">
      <c r="A3152" s="6">
        <v>2018</v>
      </c>
      <c r="B3152" t="s">
        <v>120</v>
      </c>
      <c r="C3152" t="s">
        <v>121</v>
      </c>
      <c r="D3152" t="s">
        <v>44</v>
      </c>
      <c r="E3152" t="s">
        <v>26</v>
      </c>
      <c r="F3152" s="4">
        <v>57</v>
      </c>
      <c r="G3152" s="6">
        <v>92</v>
      </c>
      <c r="H3152" s="3">
        <v>0</v>
      </c>
      <c r="I3152" s="3">
        <v>0</v>
      </c>
      <c r="J3152" s="3">
        <v>0.96900000000000008</v>
      </c>
      <c r="K3152" s="4">
        <v>58.82</v>
      </c>
    </row>
    <row r="3153" spans="1:11">
      <c r="A3153" s="6">
        <v>2018</v>
      </c>
      <c r="B3153" t="s">
        <v>120</v>
      </c>
      <c r="C3153" t="s">
        <v>121</v>
      </c>
      <c r="D3153" t="s">
        <v>29</v>
      </c>
      <c r="E3153" t="s">
        <v>19</v>
      </c>
      <c r="F3153" s="4">
        <v>49</v>
      </c>
      <c r="G3153" s="6">
        <v>60</v>
      </c>
      <c r="H3153" s="3">
        <v>0</v>
      </c>
      <c r="I3153" s="3">
        <v>0</v>
      </c>
      <c r="J3153" s="3">
        <v>0.96900000000000008</v>
      </c>
      <c r="K3153" s="4">
        <v>50.57</v>
      </c>
    </row>
    <row r="3154" spans="1:11">
      <c r="A3154" s="6">
        <v>2018</v>
      </c>
      <c r="B3154" t="s">
        <v>120</v>
      </c>
      <c r="C3154" t="s">
        <v>121</v>
      </c>
      <c r="D3154" t="s">
        <v>42</v>
      </c>
      <c r="E3154" t="s">
        <v>43</v>
      </c>
      <c r="F3154" s="4">
        <v>14</v>
      </c>
      <c r="G3154" s="6">
        <v>5</v>
      </c>
      <c r="H3154" s="3">
        <v>1E-4</v>
      </c>
      <c r="I3154" s="3">
        <v>1E-4</v>
      </c>
      <c r="J3154" s="3">
        <v>0.96900000000000008</v>
      </c>
      <c r="K3154" s="4">
        <v>14.45</v>
      </c>
    </row>
    <row r="3155" spans="1:11">
      <c r="A3155" s="6">
        <v>2018</v>
      </c>
      <c r="B3155" t="s">
        <v>120</v>
      </c>
      <c r="C3155" t="s">
        <v>121</v>
      </c>
      <c r="D3155" t="s">
        <v>46</v>
      </c>
      <c r="E3155" t="s">
        <v>40</v>
      </c>
      <c r="F3155" s="4">
        <v>14</v>
      </c>
      <c r="G3155" s="6">
        <v>21</v>
      </c>
      <c r="H3155" s="3">
        <v>0</v>
      </c>
      <c r="I3155" s="3">
        <v>0</v>
      </c>
      <c r="J3155" s="3">
        <v>0.96900000000000008</v>
      </c>
      <c r="K3155" s="4">
        <v>14.45</v>
      </c>
    </row>
    <row r="3156" spans="1:11">
      <c r="A3156" s="6">
        <v>2018</v>
      </c>
      <c r="B3156" t="s">
        <v>120</v>
      </c>
      <c r="C3156" t="s">
        <v>121</v>
      </c>
      <c r="D3156" t="s">
        <v>41</v>
      </c>
      <c r="E3156" t="s">
        <v>26</v>
      </c>
      <c r="F3156" s="4">
        <v>13</v>
      </c>
      <c r="G3156" s="6">
        <v>46</v>
      </c>
      <c r="H3156" s="3">
        <v>0</v>
      </c>
      <c r="I3156" s="3">
        <v>0</v>
      </c>
      <c r="J3156" s="3">
        <v>0.96900000000000008</v>
      </c>
      <c r="K3156" s="4">
        <v>13.42</v>
      </c>
    </row>
    <row r="3157" spans="1:11">
      <c r="A3157" s="6">
        <v>2018</v>
      </c>
      <c r="B3157" t="s">
        <v>120</v>
      </c>
      <c r="C3157" t="s">
        <v>121</v>
      </c>
      <c r="D3157" t="s">
        <v>64</v>
      </c>
      <c r="E3157" t="s">
        <v>50</v>
      </c>
      <c r="F3157" s="4">
        <v>11</v>
      </c>
      <c r="G3157" s="6">
        <v>11</v>
      </c>
      <c r="H3157" s="3">
        <v>0</v>
      </c>
      <c r="I3157" s="3">
        <v>0</v>
      </c>
      <c r="J3157" s="3">
        <v>0.96900000000000008</v>
      </c>
      <c r="K3157" s="4">
        <v>11.35</v>
      </c>
    </row>
    <row r="3158" spans="1:11">
      <c r="A3158" s="6">
        <v>2018</v>
      </c>
      <c r="B3158" t="s">
        <v>120</v>
      </c>
      <c r="C3158" t="s">
        <v>121</v>
      </c>
      <c r="D3158" t="s">
        <v>51</v>
      </c>
      <c r="E3158" t="s">
        <v>21</v>
      </c>
      <c r="F3158" s="4">
        <v>10</v>
      </c>
      <c r="G3158" s="6">
        <v>22</v>
      </c>
      <c r="H3158" s="3">
        <v>1E-4</v>
      </c>
      <c r="I3158" s="3">
        <v>2.0000000000000001E-4</v>
      </c>
      <c r="J3158" s="3">
        <v>0.96900000000000008</v>
      </c>
      <c r="K3158" s="4">
        <v>10.32</v>
      </c>
    </row>
    <row r="3159" spans="1:11">
      <c r="A3159" s="6">
        <v>2018</v>
      </c>
      <c r="B3159" t="s">
        <v>120</v>
      </c>
      <c r="C3159" t="s">
        <v>121</v>
      </c>
      <c r="D3159" t="s">
        <v>56</v>
      </c>
      <c r="E3159" t="s">
        <v>57</v>
      </c>
      <c r="F3159" s="4">
        <v>6</v>
      </c>
      <c r="G3159" s="6">
        <v>17</v>
      </c>
      <c r="H3159" s="3">
        <v>0</v>
      </c>
      <c r="I3159" s="3">
        <v>0</v>
      </c>
      <c r="J3159" s="3">
        <v>0.96900000000000008</v>
      </c>
      <c r="K3159" s="4">
        <v>6.19</v>
      </c>
    </row>
    <row r="3160" spans="1:11">
      <c r="A3160" s="6">
        <v>2018</v>
      </c>
      <c r="B3160" t="s">
        <v>120</v>
      </c>
      <c r="C3160" t="s">
        <v>121</v>
      </c>
      <c r="D3160" t="s">
        <v>52</v>
      </c>
      <c r="E3160" t="s">
        <v>53</v>
      </c>
      <c r="F3160" s="4">
        <v>5</v>
      </c>
      <c r="G3160" s="6">
        <v>9</v>
      </c>
      <c r="H3160" s="3">
        <v>0</v>
      </c>
      <c r="I3160" s="3">
        <v>0</v>
      </c>
      <c r="J3160" s="3">
        <v>0.96900000000000008</v>
      </c>
      <c r="K3160" s="4">
        <v>5.16</v>
      </c>
    </row>
    <row r="3161" spans="1:11">
      <c r="A3161" s="6">
        <v>2018</v>
      </c>
      <c r="B3161" t="s">
        <v>120</v>
      </c>
      <c r="C3161" t="s">
        <v>121</v>
      </c>
      <c r="D3161" t="s">
        <v>37</v>
      </c>
      <c r="E3161" t="s">
        <v>38</v>
      </c>
      <c r="F3161" s="4">
        <v>5</v>
      </c>
      <c r="G3161" s="6">
        <v>4</v>
      </c>
      <c r="H3161" s="3">
        <v>0</v>
      </c>
      <c r="I3161" s="3">
        <v>0</v>
      </c>
      <c r="J3161" s="3">
        <v>0.96900000000000008</v>
      </c>
      <c r="K3161" s="4">
        <v>5.16</v>
      </c>
    </row>
    <row r="3162" spans="1:11">
      <c r="A3162" s="6">
        <v>2018</v>
      </c>
      <c r="B3162" t="s">
        <v>120</v>
      </c>
      <c r="C3162" t="s">
        <v>121</v>
      </c>
      <c r="D3162" t="s">
        <v>39</v>
      </c>
      <c r="E3162" t="s">
        <v>40</v>
      </c>
      <c r="F3162" s="4">
        <v>3</v>
      </c>
      <c r="G3162" s="6">
        <v>5</v>
      </c>
      <c r="H3162" s="3">
        <v>0</v>
      </c>
      <c r="I3162" s="3">
        <v>0</v>
      </c>
      <c r="J3162" s="3">
        <v>0.96900000000000008</v>
      </c>
      <c r="K3162" s="4">
        <v>3.1</v>
      </c>
    </row>
    <row r="3163" spans="1:11">
      <c r="A3163" s="6">
        <v>2018</v>
      </c>
      <c r="B3163" t="s">
        <v>122</v>
      </c>
      <c r="C3163" t="s">
        <v>123</v>
      </c>
      <c r="D3163" t="s">
        <v>28</v>
      </c>
      <c r="E3163" t="s">
        <v>24</v>
      </c>
      <c r="F3163" s="4">
        <v>132866</v>
      </c>
      <c r="G3163" s="5">
        <v>145726</v>
      </c>
      <c r="H3163" s="3">
        <v>7.9000000000000008E-3</v>
      </c>
      <c r="I3163" s="3">
        <v>8.1000000000000013E-3</v>
      </c>
      <c r="J3163" s="3">
        <v>0.96900000000000008</v>
      </c>
      <c r="K3163" s="4">
        <v>137117.82999999999</v>
      </c>
    </row>
    <row r="3164" spans="1:11">
      <c r="A3164" s="6">
        <v>2018</v>
      </c>
      <c r="B3164" t="s">
        <v>122</v>
      </c>
      <c r="C3164" t="s">
        <v>123</v>
      </c>
      <c r="D3164" t="s">
        <v>29</v>
      </c>
      <c r="E3164" t="s">
        <v>19</v>
      </c>
      <c r="F3164" s="4">
        <v>76746</v>
      </c>
      <c r="G3164" s="5">
        <v>108676</v>
      </c>
      <c r="H3164" s="3">
        <v>9.5999999999999992E-3</v>
      </c>
      <c r="I3164" s="3">
        <v>1.01E-2</v>
      </c>
      <c r="J3164" s="3">
        <v>0.96900000000000008</v>
      </c>
      <c r="K3164" s="4">
        <v>79201.94</v>
      </c>
    </row>
    <row r="3165" spans="1:11">
      <c r="A3165" s="6">
        <v>2018</v>
      </c>
      <c r="B3165" t="s">
        <v>122</v>
      </c>
      <c r="C3165" t="s">
        <v>123</v>
      </c>
      <c r="D3165" t="s">
        <v>27</v>
      </c>
      <c r="E3165" t="s">
        <v>26</v>
      </c>
      <c r="F3165" s="4">
        <v>66606</v>
      </c>
      <c r="G3165" s="5">
        <v>40959</v>
      </c>
      <c r="H3165" s="3">
        <v>1.8E-3</v>
      </c>
      <c r="I3165" s="3">
        <v>1.6000000000000001E-3</v>
      </c>
      <c r="J3165" s="3">
        <v>0.96900000000000008</v>
      </c>
      <c r="K3165" s="4">
        <v>68737.45</v>
      </c>
    </row>
    <row r="3166" spans="1:11">
      <c r="A3166" s="6">
        <v>2018</v>
      </c>
      <c r="B3166" t="s">
        <v>122</v>
      </c>
      <c r="C3166" t="s">
        <v>123</v>
      </c>
      <c r="D3166" t="s">
        <v>60</v>
      </c>
      <c r="E3166" t="s">
        <v>43</v>
      </c>
      <c r="F3166" s="4">
        <v>47031</v>
      </c>
      <c r="G3166" s="5">
        <v>12327</v>
      </c>
      <c r="H3166" s="3">
        <v>9.5999999999999992E-3</v>
      </c>
      <c r="I3166" s="3">
        <v>8.3000000000000001E-3</v>
      </c>
      <c r="J3166" s="3">
        <v>0.96900000000000008</v>
      </c>
      <c r="K3166" s="4">
        <v>48536.04</v>
      </c>
    </row>
    <row r="3167" spans="1:11">
      <c r="A3167" s="6">
        <v>2018</v>
      </c>
      <c r="B3167" t="s">
        <v>122</v>
      </c>
      <c r="C3167" t="s">
        <v>123</v>
      </c>
      <c r="D3167" t="s">
        <v>46</v>
      </c>
      <c r="E3167" t="s">
        <v>40</v>
      </c>
      <c r="F3167" s="4">
        <v>34504</v>
      </c>
      <c r="G3167" s="5">
        <v>59655</v>
      </c>
      <c r="H3167" s="3">
        <v>3.5999999999999999E-3</v>
      </c>
      <c r="I3167" s="3">
        <v>5.3E-3</v>
      </c>
      <c r="J3167" s="3">
        <v>0.96900000000000008</v>
      </c>
      <c r="K3167" s="4">
        <v>35608.160000000003</v>
      </c>
    </row>
    <row r="3168" spans="1:11">
      <c r="A3168" s="6">
        <v>2018</v>
      </c>
      <c r="B3168" t="s">
        <v>122</v>
      </c>
      <c r="C3168" t="s">
        <v>123</v>
      </c>
      <c r="D3168" t="s">
        <v>30</v>
      </c>
      <c r="E3168" t="s">
        <v>19</v>
      </c>
      <c r="F3168" s="4">
        <v>28202</v>
      </c>
      <c r="G3168" s="5">
        <v>6493</v>
      </c>
      <c r="H3168" s="3">
        <v>1.2999999999999999E-3</v>
      </c>
      <c r="I3168" s="3">
        <v>1.1999999999999999E-3</v>
      </c>
      <c r="J3168" s="3">
        <v>0.96900000000000008</v>
      </c>
      <c r="K3168" s="4">
        <v>29104.49</v>
      </c>
    </row>
    <row r="3169" spans="1:11">
      <c r="A3169" s="6">
        <v>2018</v>
      </c>
      <c r="B3169" t="s">
        <v>122</v>
      </c>
      <c r="C3169" t="s">
        <v>123</v>
      </c>
      <c r="D3169" t="s">
        <v>37</v>
      </c>
      <c r="E3169" t="s">
        <v>38</v>
      </c>
      <c r="F3169" s="4">
        <v>27598</v>
      </c>
      <c r="G3169" s="5">
        <v>24745</v>
      </c>
      <c r="H3169" s="3">
        <v>2E-3</v>
      </c>
      <c r="I3169" s="3">
        <v>2.5000000000000001E-3</v>
      </c>
      <c r="J3169" s="3">
        <v>0.96900000000000008</v>
      </c>
      <c r="K3169" s="4">
        <v>28481.16</v>
      </c>
    </row>
    <row r="3170" spans="1:11">
      <c r="A3170" s="6">
        <v>2018</v>
      </c>
      <c r="B3170" t="s">
        <v>122</v>
      </c>
      <c r="C3170" t="s">
        <v>123</v>
      </c>
      <c r="D3170" t="s">
        <v>23</v>
      </c>
      <c r="E3170" t="s">
        <v>24</v>
      </c>
      <c r="F3170" s="4">
        <v>24519</v>
      </c>
      <c r="G3170" s="5">
        <v>4443</v>
      </c>
      <c r="H3170" s="3">
        <v>2.0000000000000001E-4</v>
      </c>
      <c r="I3170" s="3">
        <v>2.0000000000000001E-4</v>
      </c>
      <c r="J3170" s="3">
        <v>0.96900000000000008</v>
      </c>
      <c r="K3170" s="4">
        <v>25303.63</v>
      </c>
    </row>
    <row r="3171" spans="1:11">
      <c r="A3171" s="6">
        <v>2018</v>
      </c>
      <c r="B3171" t="s">
        <v>122</v>
      </c>
      <c r="C3171" t="s">
        <v>123</v>
      </c>
      <c r="D3171" t="s">
        <v>56</v>
      </c>
      <c r="E3171" t="s">
        <v>57</v>
      </c>
      <c r="F3171" s="4">
        <v>17165</v>
      </c>
      <c r="G3171" s="5">
        <v>33484</v>
      </c>
      <c r="H3171" s="3">
        <v>2.5999999999999999E-3</v>
      </c>
      <c r="I3171" s="3">
        <v>1.7000000000000001E-3</v>
      </c>
      <c r="J3171" s="3">
        <v>0.96900000000000008</v>
      </c>
      <c r="K3171" s="4">
        <v>17714.3</v>
      </c>
    </row>
    <row r="3172" spans="1:11">
      <c r="A3172" s="6">
        <v>2018</v>
      </c>
      <c r="B3172" t="s">
        <v>122</v>
      </c>
      <c r="C3172" t="s">
        <v>123</v>
      </c>
      <c r="D3172" t="s">
        <v>15</v>
      </c>
      <c r="F3172" s="4">
        <v>10043</v>
      </c>
      <c r="G3172" s="5">
        <v>10220</v>
      </c>
      <c r="J3172" s="3">
        <v>0.96900000000000008</v>
      </c>
      <c r="K3172" s="4">
        <v>10364.39</v>
      </c>
    </row>
    <row r="3173" spans="1:11">
      <c r="A3173" s="6">
        <v>2018</v>
      </c>
      <c r="B3173" t="s">
        <v>122</v>
      </c>
      <c r="C3173" t="s">
        <v>123</v>
      </c>
      <c r="D3173" t="s">
        <v>16</v>
      </c>
      <c r="E3173" t="s">
        <v>17</v>
      </c>
      <c r="F3173" s="4">
        <v>8937</v>
      </c>
      <c r="G3173" s="6">
        <v>940</v>
      </c>
      <c r="H3173" s="3">
        <v>0</v>
      </c>
      <c r="I3173" s="3">
        <v>0</v>
      </c>
      <c r="J3173" s="3">
        <v>0.96900000000000008</v>
      </c>
      <c r="K3173" s="4">
        <v>9222.99</v>
      </c>
    </row>
    <row r="3174" spans="1:11">
      <c r="A3174" s="6">
        <v>2018</v>
      </c>
      <c r="B3174" t="s">
        <v>122</v>
      </c>
      <c r="C3174" t="s">
        <v>123</v>
      </c>
      <c r="D3174" t="s">
        <v>18</v>
      </c>
      <c r="E3174" t="s">
        <v>19</v>
      </c>
      <c r="F3174" s="4">
        <v>5456</v>
      </c>
      <c r="G3174" s="5">
        <v>1493</v>
      </c>
      <c r="H3174" s="3">
        <v>5.9999999999999995E-4</v>
      </c>
      <c r="I3174" s="3">
        <v>5.9999999999999995E-4</v>
      </c>
      <c r="J3174" s="3">
        <v>0.96900000000000008</v>
      </c>
      <c r="K3174" s="4">
        <v>5630.6</v>
      </c>
    </row>
    <row r="3175" spans="1:11">
      <c r="A3175" s="6">
        <v>2018</v>
      </c>
      <c r="B3175" t="s">
        <v>122</v>
      </c>
      <c r="C3175" t="s">
        <v>123</v>
      </c>
      <c r="D3175" t="s">
        <v>67</v>
      </c>
      <c r="E3175" t="s">
        <v>68</v>
      </c>
      <c r="F3175" s="4">
        <v>3693</v>
      </c>
      <c r="G3175" s="5">
        <v>16392</v>
      </c>
      <c r="H3175" s="3">
        <v>1.4000000000000002E-3</v>
      </c>
      <c r="I3175" s="3">
        <v>1.1999999999999999E-3</v>
      </c>
      <c r="J3175" s="3">
        <v>0.96900000000000008</v>
      </c>
      <c r="K3175" s="4">
        <v>3811.18</v>
      </c>
    </row>
    <row r="3176" spans="1:11">
      <c r="A3176" s="6">
        <v>2018</v>
      </c>
      <c r="B3176" t="s">
        <v>122</v>
      </c>
      <c r="C3176" t="s">
        <v>123</v>
      </c>
      <c r="D3176" t="s">
        <v>44</v>
      </c>
      <c r="E3176" t="s">
        <v>26</v>
      </c>
      <c r="F3176" s="4">
        <v>2868</v>
      </c>
      <c r="G3176" s="5">
        <v>3981</v>
      </c>
      <c r="H3176" s="3">
        <v>1.1000000000000001E-3</v>
      </c>
      <c r="I3176" s="3">
        <v>1.1000000000000001E-3</v>
      </c>
      <c r="J3176" s="3">
        <v>0.96900000000000008</v>
      </c>
      <c r="K3176" s="4">
        <v>2959.78</v>
      </c>
    </row>
    <row r="3177" spans="1:11">
      <c r="A3177" s="6">
        <v>2018</v>
      </c>
      <c r="B3177" t="s">
        <v>122</v>
      </c>
      <c r="C3177" t="s">
        <v>123</v>
      </c>
      <c r="D3177" t="s">
        <v>58</v>
      </c>
      <c r="E3177" t="s">
        <v>59</v>
      </c>
      <c r="F3177" s="4">
        <v>2613</v>
      </c>
      <c r="G3177" s="6">
        <v>719</v>
      </c>
      <c r="H3177" s="3">
        <v>5.0000000000000001E-4</v>
      </c>
      <c r="I3177" s="3">
        <v>4.0000000000000002E-4</v>
      </c>
      <c r="J3177" s="3">
        <v>0.96900000000000008</v>
      </c>
      <c r="K3177" s="4">
        <v>2696.62</v>
      </c>
    </row>
    <row r="3178" spans="1:11">
      <c r="A3178" s="6">
        <v>2018</v>
      </c>
      <c r="B3178" t="s">
        <v>122</v>
      </c>
      <c r="C3178" t="s">
        <v>123</v>
      </c>
      <c r="D3178" t="s">
        <v>25</v>
      </c>
      <c r="E3178" t="s">
        <v>26</v>
      </c>
      <c r="F3178" s="4">
        <v>1347</v>
      </c>
      <c r="G3178" s="5">
        <v>2504</v>
      </c>
      <c r="H3178" s="3">
        <v>1E-4</v>
      </c>
      <c r="I3178" s="3">
        <v>0</v>
      </c>
      <c r="J3178" s="3">
        <v>0.96900000000000008</v>
      </c>
      <c r="K3178" s="4">
        <v>1390.11</v>
      </c>
    </row>
    <row r="3179" spans="1:11">
      <c r="A3179" s="6">
        <v>2018</v>
      </c>
      <c r="B3179" t="s">
        <v>122</v>
      </c>
      <c r="C3179" t="s">
        <v>123</v>
      </c>
      <c r="D3179" t="s">
        <v>39</v>
      </c>
      <c r="E3179" t="s">
        <v>40</v>
      </c>
      <c r="F3179" s="4">
        <v>1258</v>
      </c>
      <c r="G3179" s="5">
        <v>6019</v>
      </c>
      <c r="H3179" s="3">
        <v>3.0000000000000001E-3</v>
      </c>
      <c r="I3179" s="3">
        <v>5.5000000000000005E-3</v>
      </c>
      <c r="J3179" s="3">
        <v>0.96900000000000008</v>
      </c>
      <c r="K3179" s="4">
        <v>1298.26</v>
      </c>
    </row>
    <row r="3180" spans="1:11">
      <c r="A3180" s="6">
        <v>2018</v>
      </c>
      <c r="B3180" t="s">
        <v>122</v>
      </c>
      <c r="C3180" t="s">
        <v>123</v>
      </c>
      <c r="D3180" t="s">
        <v>52</v>
      </c>
      <c r="E3180" t="s">
        <v>53</v>
      </c>
      <c r="F3180" s="4">
        <v>1080</v>
      </c>
      <c r="G3180" s="6">
        <v>858</v>
      </c>
      <c r="H3180" s="3">
        <v>1.5E-3</v>
      </c>
      <c r="I3180" s="3">
        <v>1.1999999999999999E-3</v>
      </c>
      <c r="J3180" s="3">
        <v>0.96900000000000008</v>
      </c>
      <c r="K3180" s="4">
        <v>1114.56</v>
      </c>
    </row>
    <row r="3181" spans="1:11">
      <c r="A3181" s="6">
        <v>2018</v>
      </c>
      <c r="B3181" t="s">
        <v>122</v>
      </c>
      <c r="C3181" t="s">
        <v>123</v>
      </c>
      <c r="D3181" t="s">
        <v>65</v>
      </c>
      <c r="E3181" t="s">
        <v>59</v>
      </c>
      <c r="F3181" s="4">
        <v>783</v>
      </c>
      <c r="G3181" s="6">
        <v>808</v>
      </c>
      <c r="H3181" s="3">
        <v>1E-4</v>
      </c>
      <c r="I3181" s="3">
        <v>1E-4</v>
      </c>
      <c r="J3181" s="3">
        <v>0.96900000000000008</v>
      </c>
      <c r="K3181" s="4">
        <v>808.06</v>
      </c>
    </row>
    <row r="3182" spans="1:11">
      <c r="A3182" s="6">
        <v>2018</v>
      </c>
      <c r="B3182" t="s">
        <v>122</v>
      </c>
      <c r="C3182" t="s">
        <v>123</v>
      </c>
      <c r="D3182" t="s">
        <v>41</v>
      </c>
      <c r="E3182" t="s">
        <v>26</v>
      </c>
      <c r="F3182" s="4">
        <v>344</v>
      </c>
      <c r="G3182" s="5">
        <v>1173</v>
      </c>
      <c r="H3182" s="3">
        <v>1E-4</v>
      </c>
      <c r="I3182" s="3">
        <v>1E-4</v>
      </c>
      <c r="J3182" s="3">
        <v>0.96900000000000008</v>
      </c>
      <c r="K3182" s="4">
        <v>355.01</v>
      </c>
    </row>
    <row r="3183" spans="1:11">
      <c r="A3183" s="6">
        <v>2018</v>
      </c>
      <c r="B3183" t="s">
        <v>122</v>
      </c>
      <c r="C3183" t="s">
        <v>123</v>
      </c>
      <c r="D3183" t="s">
        <v>64</v>
      </c>
      <c r="E3183" t="s">
        <v>50</v>
      </c>
      <c r="F3183" s="4">
        <v>215</v>
      </c>
      <c r="G3183" s="6">
        <v>224</v>
      </c>
      <c r="H3183" s="3">
        <v>2.9999999999999997E-4</v>
      </c>
      <c r="I3183" s="3">
        <v>2.9999999999999997E-4</v>
      </c>
      <c r="J3183" s="3">
        <v>0.96900000000000008</v>
      </c>
      <c r="K3183" s="4">
        <v>221.88</v>
      </c>
    </row>
    <row r="3184" spans="1:11">
      <c r="A3184" s="6">
        <v>2018</v>
      </c>
      <c r="B3184" t="s">
        <v>122</v>
      </c>
      <c r="C3184" t="s">
        <v>123</v>
      </c>
      <c r="D3184" t="s">
        <v>31</v>
      </c>
      <c r="E3184" t="s">
        <v>24</v>
      </c>
      <c r="F3184" s="4">
        <v>108</v>
      </c>
      <c r="G3184" s="6">
        <v>25</v>
      </c>
      <c r="H3184" s="3">
        <v>4.0000000000000002E-4</v>
      </c>
      <c r="I3184" s="3">
        <v>4.0000000000000002E-4</v>
      </c>
      <c r="J3184" s="3">
        <v>0.96900000000000008</v>
      </c>
      <c r="K3184" s="4">
        <v>111.46</v>
      </c>
    </row>
    <row r="3185" spans="1:11">
      <c r="A3185" s="6">
        <v>2018</v>
      </c>
      <c r="B3185" t="s">
        <v>122</v>
      </c>
      <c r="C3185" t="s">
        <v>123</v>
      </c>
      <c r="D3185" t="s">
        <v>77</v>
      </c>
      <c r="E3185" t="s">
        <v>59</v>
      </c>
      <c r="F3185" s="4">
        <v>94</v>
      </c>
      <c r="G3185" s="6">
        <v>47</v>
      </c>
      <c r="H3185" s="3">
        <v>1E-4</v>
      </c>
      <c r="I3185" s="3">
        <v>1E-4</v>
      </c>
      <c r="J3185" s="3">
        <v>0.96900000000000008</v>
      </c>
      <c r="K3185" s="4">
        <v>97.01</v>
      </c>
    </row>
    <row r="3186" spans="1:11">
      <c r="A3186" s="6">
        <v>2018</v>
      </c>
      <c r="B3186" t="s">
        <v>122</v>
      </c>
      <c r="C3186" t="s">
        <v>123</v>
      </c>
      <c r="D3186" t="s">
        <v>66</v>
      </c>
      <c r="E3186" t="s">
        <v>59</v>
      </c>
      <c r="F3186" s="4">
        <v>65</v>
      </c>
      <c r="G3186" s="6">
        <v>29</v>
      </c>
      <c r="H3186" s="3">
        <v>0</v>
      </c>
      <c r="I3186" s="3">
        <v>0</v>
      </c>
      <c r="J3186" s="3">
        <v>0.96900000000000008</v>
      </c>
      <c r="K3186" s="4">
        <v>67.08</v>
      </c>
    </row>
    <row r="3187" spans="1:11">
      <c r="A3187" s="6">
        <v>2018</v>
      </c>
      <c r="B3187" t="s">
        <v>122</v>
      </c>
      <c r="C3187" t="s">
        <v>123</v>
      </c>
      <c r="D3187" t="s">
        <v>33</v>
      </c>
      <c r="E3187" t="s">
        <v>21</v>
      </c>
      <c r="F3187" s="4">
        <v>57</v>
      </c>
      <c r="G3187" s="6">
        <v>80</v>
      </c>
      <c r="H3187" s="3">
        <v>8.0000000000000004E-4</v>
      </c>
      <c r="I3187" s="3">
        <v>1E-3</v>
      </c>
      <c r="J3187" s="3">
        <v>0.96900000000000008</v>
      </c>
      <c r="K3187" s="4">
        <v>58.82</v>
      </c>
    </row>
    <row r="3188" spans="1:11">
      <c r="A3188" s="6">
        <v>2018</v>
      </c>
      <c r="B3188" t="s">
        <v>122</v>
      </c>
      <c r="C3188" t="s">
        <v>123</v>
      </c>
      <c r="D3188" t="s">
        <v>51</v>
      </c>
      <c r="E3188" t="s">
        <v>21</v>
      </c>
      <c r="F3188" s="4">
        <v>51</v>
      </c>
      <c r="G3188" s="6">
        <v>40</v>
      </c>
      <c r="H3188" s="3">
        <v>4.0000000000000002E-4</v>
      </c>
      <c r="I3188" s="3">
        <v>2.9999999999999997E-4</v>
      </c>
      <c r="J3188" s="3">
        <v>0.96900000000000008</v>
      </c>
      <c r="K3188" s="4">
        <v>52.63</v>
      </c>
    </row>
    <row r="3189" spans="1:11">
      <c r="A3189" s="6">
        <v>2018</v>
      </c>
      <c r="B3189" t="s">
        <v>122</v>
      </c>
      <c r="C3189" t="s">
        <v>123</v>
      </c>
      <c r="D3189" t="s">
        <v>34</v>
      </c>
      <c r="E3189" t="s">
        <v>21</v>
      </c>
      <c r="F3189" s="4">
        <v>23</v>
      </c>
      <c r="G3189" s="6">
        <v>23</v>
      </c>
      <c r="H3189" s="3">
        <v>7.000000000000001E-4</v>
      </c>
      <c r="I3189" s="3">
        <v>7.000000000000001E-4</v>
      </c>
      <c r="J3189" s="3">
        <v>0.96900000000000008</v>
      </c>
      <c r="K3189" s="4">
        <v>23.74</v>
      </c>
    </row>
    <row r="3190" spans="1:11">
      <c r="A3190" s="6">
        <v>2018</v>
      </c>
      <c r="B3190" t="s">
        <v>122</v>
      </c>
      <c r="C3190" t="s">
        <v>123</v>
      </c>
      <c r="D3190" t="s">
        <v>63</v>
      </c>
      <c r="E3190" t="s">
        <v>21</v>
      </c>
      <c r="F3190" s="4">
        <v>21</v>
      </c>
      <c r="G3190" s="6">
        <v>9</v>
      </c>
      <c r="H3190" s="3">
        <v>2.9999999999999997E-4</v>
      </c>
      <c r="I3190" s="3">
        <v>2.9999999999999997E-4</v>
      </c>
      <c r="J3190" s="3">
        <v>0.96900000000000008</v>
      </c>
      <c r="K3190" s="4">
        <v>21.67</v>
      </c>
    </row>
    <row r="3191" spans="1:11">
      <c r="A3191" s="6">
        <v>2018</v>
      </c>
      <c r="B3191" t="s">
        <v>122</v>
      </c>
      <c r="C3191" t="s">
        <v>123</v>
      </c>
      <c r="D3191" t="s">
        <v>35</v>
      </c>
      <c r="E3191" t="s">
        <v>36</v>
      </c>
      <c r="F3191" s="4">
        <v>19</v>
      </c>
      <c r="G3191" s="6">
        <v>17</v>
      </c>
      <c r="H3191" s="3">
        <v>5.9999999999999995E-4</v>
      </c>
      <c r="I3191" s="3">
        <v>1.1999999999999999E-3</v>
      </c>
      <c r="J3191" s="3">
        <v>0.96900000000000008</v>
      </c>
      <c r="K3191" s="4">
        <v>19.61</v>
      </c>
    </row>
    <row r="3192" spans="1:11">
      <c r="A3192" s="6">
        <v>2018</v>
      </c>
      <c r="B3192" t="s">
        <v>122</v>
      </c>
      <c r="C3192" t="s">
        <v>123</v>
      </c>
      <c r="D3192" t="s">
        <v>71</v>
      </c>
      <c r="E3192" t="s">
        <v>72</v>
      </c>
      <c r="F3192" s="4">
        <v>12</v>
      </c>
      <c r="G3192" s="6">
        <v>88</v>
      </c>
      <c r="H3192" s="3">
        <v>0</v>
      </c>
      <c r="I3192" s="3">
        <v>0</v>
      </c>
      <c r="J3192" s="3">
        <v>0.96900000000000008</v>
      </c>
      <c r="K3192" s="4">
        <v>12.38</v>
      </c>
    </row>
    <row r="3193" spans="1:11">
      <c r="A3193" s="6">
        <v>2018</v>
      </c>
      <c r="B3193" t="s">
        <v>122</v>
      </c>
      <c r="C3193" t="s">
        <v>123</v>
      </c>
      <c r="D3193" t="s">
        <v>42</v>
      </c>
      <c r="E3193" t="s">
        <v>43</v>
      </c>
      <c r="F3193" s="4">
        <v>11</v>
      </c>
      <c r="G3193" s="6">
        <v>4</v>
      </c>
      <c r="H3193" s="3">
        <v>1E-4</v>
      </c>
      <c r="I3193" s="3">
        <v>1E-4</v>
      </c>
      <c r="J3193" s="3">
        <v>0.96900000000000008</v>
      </c>
      <c r="K3193" s="4">
        <v>11.35</v>
      </c>
    </row>
    <row r="3194" spans="1:11">
      <c r="A3194" s="6">
        <v>2018</v>
      </c>
      <c r="B3194" t="s">
        <v>122</v>
      </c>
      <c r="C3194" t="s">
        <v>123</v>
      </c>
      <c r="D3194" t="s">
        <v>75</v>
      </c>
      <c r="E3194" t="s">
        <v>59</v>
      </c>
      <c r="F3194" s="4">
        <v>7</v>
      </c>
      <c r="G3194" s="6">
        <v>4</v>
      </c>
      <c r="H3194" s="3">
        <v>0</v>
      </c>
      <c r="I3194" s="3">
        <v>0</v>
      </c>
      <c r="J3194" s="3">
        <v>0.96900000000000008</v>
      </c>
      <c r="K3194" s="4">
        <v>7.22</v>
      </c>
    </row>
    <row r="3195" spans="1:11">
      <c r="A3195" s="6">
        <v>2018</v>
      </c>
      <c r="B3195" t="s">
        <v>122</v>
      </c>
      <c r="C3195" t="s">
        <v>123</v>
      </c>
      <c r="D3195" t="s">
        <v>106</v>
      </c>
      <c r="E3195" t="s">
        <v>59</v>
      </c>
      <c r="F3195" s="4">
        <v>7</v>
      </c>
      <c r="G3195" s="6">
        <v>1</v>
      </c>
      <c r="H3195" s="3">
        <v>0</v>
      </c>
      <c r="I3195" s="3">
        <v>0</v>
      </c>
      <c r="J3195" s="3">
        <v>0.96900000000000008</v>
      </c>
      <c r="K3195" s="4">
        <v>7.22</v>
      </c>
    </row>
    <row r="3196" spans="1:11">
      <c r="A3196" s="6">
        <v>2018</v>
      </c>
      <c r="B3196" t="s">
        <v>122</v>
      </c>
      <c r="C3196" t="s">
        <v>123</v>
      </c>
      <c r="D3196" t="s">
        <v>85</v>
      </c>
      <c r="E3196" t="s">
        <v>21</v>
      </c>
      <c r="F3196" s="4">
        <v>7</v>
      </c>
      <c r="G3196" s="6">
        <v>10</v>
      </c>
      <c r="H3196" s="3">
        <v>0</v>
      </c>
      <c r="I3196" s="3">
        <v>8.0000000000000004E-4</v>
      </c>
      <c r="J3196" s="3">
        <v>0.96900000000000008</v>
      </c>
      <c r="K3196" s="4">
        <v>7.22</v>
      </c>
    </row>
    <row r="3197" spans="1:11">
      <c r="A3197" s="6">
        <v>2018</v>
      </c>
      <c r="B3197" t="s">
        <v>122</v>
      </c>
      <c r="C3197" t="s">
        <v>123</v>
      </c>
      <c r="D3197" t="s">
        <v>83</v>
      </c>
      <c r="E3197" t="s">
        <v>21</v>
      </c>
      <c r="F3197" s="4">
        <v>4</v>
      </c>
      <c r="G3197" s="6">
        <v>18</v>
      </c>
      <c r="H3197" s="3">
        <v>7.000000000000001E-4</v>
      </c>
      <c r="I3197" s="3">
        <v>5.0000000000000001E-4</v>
      </c>
      <c r="J3197" s="3">
        <v>0.96900000000000008</v>
      </c>
      <c r="K3197" s="4">
        <v>4.13</v>
      </c>
    </row>
    <row r="3198" spans="1:11">
      <c r="A3198" s="6">
        <v>2018</v>
      </c>
      <c r="B3198" t="s">
        <v>122</v>
      </c>
      <c r="C3198" t="s">
        <v>123</v>
      </c>
      <c r="D3198" t="s">
        <v>45</v>
      </c>
      <c r="E3198" t="s">
        <v>21</v>
      </c>
      <c r="F3198" s="4">
        <v>4</v>
      </c>
      <c r="G3198" s="6">
        <v>8</v>
      </c>
      <c r="H3198" s="3">
        <v>0</v>
      </c>
      <c r="I3198" s="3">
        <v>1E-4</v>
      </c>
      <c r="J3198" s="3">
        <v>0.96900000000000008</v>
      </c>
      <c r="K3198" s="4">
        <v>4.13</v>
      </c>
    </row>
    <row r="3199" spans="1:11">
      <c r="A3199" s="6">
        <v>2018</v>
      </c>
      <c r="B3199" t="s">
        <v>122</v>
      </c>
      <c r="C3199" t="s">
        <v>123</v>
      </c>
      <c r="D3199" t="s">
        <v>101</v>
      </c>
      <c r="E3199" t="s">
        <v>59</v>
      </c>
      <c r="F3199" s="4">
        <v>4</v>
      </c>
      <c r="G3199" s="6">
        <v>3</v>
      </c>
      <c r="H3199" s="3">
        <v>0</v>
      </c>
      <c r="I3199" s="3">
        <v>0</v>
      </c>
      <c r="J3199" s="3">
        <v>0.96900000000000008</v>
      </c>
      <c r="K3199" s="4">
        <v>4.13</v>
      </c>
    </row>
    <row r="3200" spans="1:11">
      <c r="A3200" s="6">
        <v>2018</v>
      </c>
      <c r="B3200" t="s">
        <v>122</v>
      </c>
      <c r="C3200" t="s">
        <v>123</v>
      </c>
      <c r="D3200" t="s">
        <v>103</v>
      </c>
      <c r="E3200" t="s">
        <v>59</v>
      </c>
      <c r="F3200" s="4">
        <v>3</v>
      </c>
      <c r="G3200" s="6">
        <v>2</v>
      </c>
      <c r="H3200" s="3">
        <v>0</v>
      </c>
      <c r="I3200" s="3">
        <v>0</v>
      </c>
      <c r="J3200" s="3">
        <v>0.96900000000000008</v>
      </c>
      <c r="K3200" s="4">
        <v>3.1</v>
      </c>
    </row>
    <row r="3201" spans="1:11">
      <c r="A3201" s="6">
        <v>2018</v>
      </c>
      <c r="B3201" t="s">
        <v>122</v>
      </c>
      <c r="C3201" t="s">
        <v>123</v>
      </c>
      <c r="D3201" t="s">
        <v>82</v>
      </c>
      <c r="E3201" t="s">
        <v>59</v>
      </c>
      <c r="F3201" s="4">
        <v>2</v>
      </c>
      <c r="G3201" s="6">
        <v>1</v>
      </c>
      <c r="H3201" s="3">
        <v>0</v>
      </c>
      <c r="I3201" s="3">
        <v>0</v>
      </c>
      <c r="J3201" s="3">
        <v>0.96900000000000008</v>
      </c>
      <c r="K3201" s="4">
        <v>2.06</v>
      </c>
    </row>
    <row r="3202" spans="1:11">
      <c r="A3202" s="6">
        <v>2018</v>
      </c>
      <c r="B3202" t="s">
        <v>122</v>
      </c>
      <c r="C3202" t="s">
        <v>123</v>
      </c>
      <c r="D3202" t="s">
        <v>102</v>
      </c>
      <c r="E3202" t="s">
        <v>59</v>
      </c>
      <c r="F3202" s="4">
        <v>1</v>
      </c>
      <c r="G3202" s="6">
        <v>2</v>
      </c>
      <c r="H3202" s="3">
        <v>0</v>
      </c>
      <c r="I3202" s="3">
        <v>0</v>
      </c>
      <c r="J3202" s="3">
        <v>0.96900000000000008</v>
      </c>
      <c r="K3202" s="4">
        <v>1.03</v>
      </c>
    </row>
    <row r="3203" spans="1:11">
      <c r="A3203" s="6">
        <v>2018</v>
      </c>
      <c r="B3203" t="s">
        <v>124</v>
      </c>
      <c r="C3203" t="s">
        <v>125</v>
      </c>
      <c r="D3203" t="s">
        <v>28</v>
      </c>
      <c r="E3203" t="s">
        <v>24</v>
      </c>
      <c r="F3203" s="4">
        <v>180944</v>
      </c>
      <c r="G3203" s="5">
        <v>190852</v>
      </c>
      <c r="H3203" s="3">
        <v>1.0700000000000001E-2</v>
      </c>
      <c r="I3203" s="3">
        <v>1.06E-2</v>
      </c>
      <c r="J3203" s="3">
        <v>0.96900000000000008</v>
      </c>
      <c r="K3203" s="4">
        <v>186734.37</v>
      </c>
    </row>
    <row r="3204" spans="1:11">
      <c r="A3204" s="6">
        <v>2018</v>
      </c>
      <c r="B3204" t="s">
        <v>124</v>
      </c>
      <c r="C3204" t="s">
        <v>125</v>
      </c>
      <c r="D3204" t="s">
        <v>29</v>
      </c>
      <c r="E3204" t="s">
        <v>19</v>
      </c>
      <c r="F3204" s="4">
        <v>89566</v>
      </c>
      <c r="G3204" s="5">
        <v>133466</v>
      </c>
      <c r="H3204" s="3">
        <v>1.1200000000000002E-2</v>
      </c>
      <c r="I3204" s="3">
        <v>1.24E-2</v>
      </c>
      <c r="J3204" s="3">
        <v>0.96900000000000008</v>
      </c>
      <c r="K3204" s="4">
        <v>92432.19</v>
      </c>
    </row>
    <row r="3205" spans="1:11">
      <c r="A3205" s="6">
        <v>2018</v>
      </c>
      <c r="B3205" t="s">
        <v>124</v>
      </c>
      <c r="C3205" t="s">
        <v>125</v>
      </c>
      <c r="D3205" t="s">
        <v>27</v>
      </c>
      <c r="E3205" t="s">
        <v>26</v>
      </c>
      <c r="F3205" s="4">
        <v>51865</v>
      </c>
      <c r="G3205" s="5">
        <v>31900</v>
      </c>
      <c r="H3205" s="3">
        <v>1.4000000000000002E-3</v>
      </c>
      <c r="I3205" s="3">
        <v>1.2999999999999999E-3</v>
      </c>
      <c r="J3205" s="3">
        <v>0.96900000000000008</v>
      </c>
      <c r="K3205" s="4">
        <v>53524.73</v>
      </c>
    </row>
    <row r="3206" spans="1:11">
      <c r="A3206" s="6">
        <v>2018</v>
      </c>
      <c r="B3206" t="s">
        <v>124</v>
      </c>
      <c r="C3206" t="s">
        <v>125</v>
      </c>
      <c r="D3206" t="s">
        <v>60</v>
      </c>
      <c r="E3206" t="s">
        <v>43</v>
      </c>
      <c r="F3206" s="4">
        <v>42183</v>
      </c>
      <c r="G3206" s="5">
        <v>11060</v>
      </c>
      <c r="H3206" s="3">
        <v>8.6E-3</v>
      </c>
      <c r="I3206" s="3">
        <v>7.4999999999999997E-3</v>
      </c>
      <c r="J3206" s="3">
        <v>0.96900000000000008</v>
      </c>
      <c r="K3206" s="4">
        <v>43532.89</v>
      </c>
    </row>
    <row r="3207" spans="1:11">
      <c r="A3207" s="6">
        <v>2018</v>
      </c>
      <c r="B3207" t="s">
        <v>124</v>
      </c>
      <c r="C3207" t="s">
        <v>125</v>
      </c>
      <c r="D3207" t="s">
        <v>16</v>
      </c>
      <c r="E3207" t="s">
        <v>17</v>
      </c>
      <c r="F3207" s="4">
        <v>36800</v>
      </c>
      <c r="G3207" s="5">
        <v>3911</v>
      </c>
      <c r="H3207" s="3">
        <v>1E-4</v>
      </c>
      <c r="I3207" s="3">
        <v>1E-4</v>
      </c>
      <c r="J3207" s="3">
        <v>0.96900000000000008</v>
      </c>
      <c r="K3207" s="4">
        <v>37977.629999999997</v>
      </c>
    </row>
    <row r="3208" spans="1:11">
      <c r="A3208" s="6">
        <v>2018</v>
      </c>
      <c r="B3208" t="s">
        <v>124</v>
      </c>
      <c r="C3208" t="s">
        <v>125</v>
      </c>
      <c r="D3208" t="s">
        <v>37</v>
      </c>
      <c r="E3208" t="s">
        <v>38</v>
      </c>
      <c r="F3208" s="4">
        <v>24933</v>
      </c>
      <c r="G3208" s="5">
        <v>20556</v>
      </c>
      <c r="H3208" s="3">
        <v>1.8E-3</v>
      </c>
      <c r="I3208" s="3">
        <v>2.0999999999999999E-3</v>
      </c>
      <c r="J3208" s="3">
        <v>0.96900000000000008</v>
      </c>
      <c r="K3208" s="4">
        <v>25730.880000000001</v>
      </c>
    </row>
    <row r="3209" spans="1:11">
      <c r="A3209" s="6">
        <v>2018</v>
      </c>
      <c r="B3209" t="s">
        <v>124</v>
      </c>
      <c r="C3209" t="s">
        <v>125</v>
      </c>
      <c r="D3209" t="s">
        <v>30</v>
      </c>
      <c r="E3209" t="s">
        <v>19</v>
      </c>
      <c r="F3209" s="4">
        <v>23307</v>
      </c>
      <c r="G3209" s="5">
        <v>5279</v>
      </c>
      <c r="H3209" s="3">
        <v>1.1000000000000001E-3</v>
      </c>
      <c r="I3209" s="3">
        <v>1E-3</v>
      </c>
      <c r="J3209" s="3">
        <v>0.96900000000000008</v>
      </c>
      <c r="K3209" s="4">
        <v>24052.85</v>
      </c>
    </row>
    <row r="3210" spans="1:11">
      <c r="A3210" s="6">
        <v>2018</v>
      </c>
      <c r="B3210" t="s">
        <v>124</v>
      </c>
      <c r="C3210" t="s">
        <v>125</v>
      </c>
      <c r="D3210" t="s">
        <v>23</v>
      </c>
      <c r="E3210" t="s">
        <v>24</v>
      </c>
      <c r="F3210" s="4">
        <v>21473</v>
      </c>
      <c r="G3210" s="5">
        <v>3860</v>
      </c>
      <c r="H3210" s="3">
        <v>2.0000000000000001E-4</v>
      </c>
      <c r="I3210" s="3">
        <v>2.0000000000000001E-4</v>
      </c>
      <c r="J3210" s="3">
        <v>0.96900000000000008</v>
      </c>
      <c r="K3210" s="4">
        <v>22160.16</v>
      </c>
    </row>
    <row r="3211" spans="1:11">
      <c r="A3211" s="6">
        <v>2018</v>
      </c>
      <c r="B3211" t="s">
        <v>124</v>
      </c>
      <c r="C3211" t="s">
        <v>125</v>
      </c>
      <c r="D3211" t="s">
        <v>15</v>
      </c>
      <c r="F3211" s="4">
        <v>19935</v>
      </c>
      <c r="G3211" s="5">
        <v>17169</v>
      </c>
      <c r="J3211" s="3">
        <v>0.96900000000000008</v>
      </c>
      <c r="K3211" s="4">
        <v>20572.939999999999</v>
      </c>
    </row>
    <row r="3212" spans="1:11">
      <c r="A3212" s="6">
        <v>2018</v>
      </c>
      <c r="B3212" t="s">
        <v>124</v>
      </c>
      <c r="C3212" t="s">
        <v>125</v>
      </c>
      <c r="D3212" t="s">
        <v>46</v>
      </c>
      <c r="E3212" t="s">
        <v>40</v>
      </c>
      <c r="F3212" s="4">
        <v>17728</v>
      </c>
      <c r="G3212" s="5">
        <v>29661</v>
      </c>
      <c r="H3212" s="3">
        <v>1.9E-3</v>
      </c>
      <c r="I3212" s="3">
        <v>2.5999999999999999E-3</v>
      </c>
      <c r="J3212" s="3">
        <v>0.96900000000000008</v>
      </c>
      <c r="K3212" s="4">
        <v>18295.310000000001</v>
      </c>
    </row>
    <row r="3213" spans="1:11">
      <c r="A3213" s="6">
        <v>2018</v>
      </c>
      <c r="B3213" t="s">
        <v>124</v>
      </c>
      <c r="C3213" t="s">
        <v>125</v>
      </c>
      <c r="D3213" t="s">
        <v>56</v>
      </c>
      <c r="E3213" t="s">
        <v>57</v>
      </c>
      <c r="F3213" s="4">
        <v>9917</v>
      </c>
      <c r="G3213" s="5">
        <v>17904</v>
      </c>
      <c r="H3213" s="3">
        <v>1.5E-3</v>
      </c>
      <c r="I3213" s="3">
        <v>8.9999999999999998E-4</v>
      </c>
      <c r="J3213" s="3">
        <v>0.96900000000000008</v>
      </c>
      <c r="K3213" s="4">
        <v>10234.35</v>
      </c>
    </row>
    <row r="3214" spans="1:11">
      <c r="A3214" s="6">
        <v>2018</v>
      </c>
      <c r="B3214" t="s">
        <v>124</v>
      </c>
      <c r="C3214" t="s">
        <v>125</v>
      </c>
      <c r="D3214" t="s">
        <v>18</v>
      </c>
      <c r="E3214" t="s">
        <v>19</v>
      </c>
      <c r="F3214" s="4">
        <v>3748</v>
      </c>
      <c r="G3214" s="5">
        <v>1038</v>
      </c>
      <c r="H3214" s="3">
        <v>4.0000000000000002E-4</v>
      </c>
      <c r="I3214" s="3">
        <v>4.0000000000000002E-4</v>
      </c>
      <c r="J3214" s="3">
        <v>0.96900000000000008</v>
      </c>
      <c r="K3214" s="4">
        <v>3867.94</v>
      </c>
    </row>
    <row r="3215" spans="1:11">
      <c r="A3215" s="6">
        <v>2018</v>
      </c>
      <c r="B3215" t="s">
        <v>124</v>
      </c>
      <c r="C3215" t="s">
        <v>125</v>
      </c>
      <c r="D3215" t="s">
        <v>44</v>
      </c>
      <c r="E3215" t="s">
        <v>26</v>
      </c>
      <c r="F3215" s="4">
        <v>3023</v>
      </c>
      <c r="G3215" s="5">
        <v>4653</v>
      </c>
      <c r="H3215" s="3">
        <v>1.1999999999999999E-3</v>
      </c>
      <c r="I3215" s="3">
        <v>1.2999999999999999E-3</v>
      </c>
      <c r="J3215" s="3">
        <v>0.96900000000000008</v>
      </c>
      <c r="K3215" s="4">
        <v>3119.74</v>
      </c>
    </row>
    <row r="3216" spans="1:11">
      <c r="A3216" s="6">
        <v>2018</v>
      </c>
      <c r="B3216" t="s">
        <v>124</v>
      </c>
      <c r="C3216" t="s">
        <v>125</v>
      </c>
      <c r="D3216" t="s">
        <v>25</v>
      </c>
      <c r="E3216" t="s">
        <v>26</v>
      </c>
      <c r="F3216" s="4">
        <v>2394</v>
      </c>
      <c r="G3216" s="5">
        <v>4953</v>
      </c>
      <c r="H3216" s="3">
        <v>1E-4</v>
      </c>
      <c r="I3216" s="3">
        <v>1E-4</v>
      </c>
      <c r="J3216" s="3">
        <v>0.96900000000000008</v>
      </c>
      <c r="K3216" s="4">
        <v>2470.61</v>
      </c>
    </row>
    <row r="3217" spans="1:11">
      <c r="A3217" s="6">
        <v>2018</v>
      </c>
      <c r="B3217" t="s">
        <v>124</v>
      </c>
      <c r="C3217" t="s">
        <v>125</v>
      </c>
      <c r="D3217" t="s">
        <v>52</v>
      </c>
      <c r="E3217" t="s">
        <v>53</v>
      </c>
      <c r="F3217" s="4">
        <v>1931</v>
      </c>
      <c r="G3217" s="5">
        <v>1430</v>
      </c>
      <c r="H3217" s="3">
        <v>2.7000000000000001E-3</v>
      </c>
      <c r="I3217" s="3">
        <v>2E-3</v>
      </c>
      <c r="J3217" s="3">
        <v>0.96900000000000008</v>
      </c>
      <c r="K3217" s="4">
        <v>1992.79</v>
      </c>
    </row>
    <row r="3218" spans="1:11">
      <c r="A3218" s="6">
        <v>2018</v>
      </c>
      <c r="B3218" t="s">
        <v>124</v>
      </c>
      <c r="C3218" t="s">
        <v>125</v>
      </c>
      <c r="D3218" t="s">
        <v>67</v>
      </c>
      <c r="E3218" t="s">
        <v>68</v>
      </c>
      <c r="F3218" s="4">
        <v>1854</v>
      </c>
      <c r="G3218" s="5">
        <v>8040</v>
      </c>
      <c r="H3218" s="3">
        <v>7.000000000000001E-4</v>
      </c>
      <c r="I3218" s="3">
        <v>5.9999999999999995E-4</v>
      </c>
      <c r="J3218" s="3">
        <v>0.96900000000000008</v>
      </c>
      <c r="K3218" s="4">
        <v>1913.33</v>
      </c>
    </row>
    <row r="3219" spans="1:11">
      <c r="A3219" s="6">
        <v>2018</v>
      </c>
      <c r="B3219" t="s">
        <v>124</v>
      </c>
      <c r="C3219" t="s">
        <v>125</v>
      </c>
      <c r="D3219" t="s">
        <v>58</v>
      </c>
      <c r="E3219" t="s">
        <v>59</v>
      </c>
      <c r="F3219" s="4">
        <v>1283</v>
      </c>
      <c r="G3219" s="6">
        <v>344</v>
      </c>
      <c r="H3219" s="3">
        <v>2.0000000000000001E-4</v>
      </c>
      <c r="I3219" s="3">
        <v>2.0000000000000001E-4</v>
      </c>
      <c r="J3219" s="3">
        <v>0.96900000000000008</v>
      </c>
      <c r="K3219" s="4">
        <v>1324.06</v>
      </c>
    </row>
    <row r="3220" spans="1:11">
      <c r="A3220" s="6">
        <v>2018</v>
      </c>
      <c r="B3220" t="s">
        <v>124</v>
      </c>
      <c r="C3220" t="s">
        <v>125</v>
      </c>
      <c r="D3220" t="s">
        <v>39</v>
      </c>
      <c r="E3220" t="s">
        <v>40</v>
      </c>
      <c r="F3220" s="4">
        <v>687</v>
      </c>
      <c r="G3220" s="5">
        <v>2672</v>
      </c>
      <c r="H3220" s="3">
        <v>1.7000000000000001E-3</v>
      </c>
      <c r="I3220" s="3">
        <v>2.5000000000000001E-3</v>
      </c>
      <c r="J3220" s="3">
        <v>0.96900000000000008</v>
      </c>
      <c r="K3220" s="4">
        <v>708.98</v>
      </c>
    </row>
    <row r="3221" spans="1:11">
      <c r="A3221" s="6">
        <v>2018</v>
      </c>
      <c r="B3221" t="s">
        <v>124</v>
      </c>
      <c r="C3221" t="s">
        <v>125</v>
      </c>
      <c r="D3221" t="s">
        <v>65</v>
      </c>
      <c r="E3221" t="s">
        <v>59</v>
      </c>
      <c r="F3221" s="4">
        <v>347</v>
      </c>
      <c r="G3221" s="6">
        <v>382</v>
      </c>
      <c r="H3221" s="3">
        <v>0</v>
      </c>
      <c r="I3221" s="3">
        <v>0</v>
      </c>
      <c r="J3221" s="3">
        <v>0.96900000000000008</v>
      </c>
      <c r="K3221" s="4">
        <v>358.1</v>
      </c>
    </row>
    <row r="3222" spans="1:11">
      <c r="A3222" s="6">
        <v>2018</v>
      </c>
      <c r="B3222" t="s">
        <v>124</v>
      </c>
      <c r="C3222" t="s">
        <v>125</v>
      </c>
      <c r="D3222" t="s">
        <v>64</v>
      </c>
      <c r="E3222" t="s">
        <v>50</v>
      </c>
      <c r="F3222" s="4">
        <v>192</v>
      </c>
      <c r="G3222" s="6">
        <v>215</v>
      </c>
      <c r="H3222" s="3">
        <v>2.9999999999999997E-4</v>
      </c>
      <c r="I3222" s="3">
        <v>2.9999999999999997E-4</v>
      </c>
      <c r="J3222" s="3">
        <v>0.96900000000000008</v>
      </c>
      <c r="K3222" s="4">
        <v>198.14</v>
      </c>
    </row>
    <row r="3223" spans="1:11">
      <c r="A3223" s="6">
        <v>2018</v>
      </c>
      <c r="B3223" t="s">
        <v>124</v>
      </c>
      <c r="C3223" t="s">
        <v>125</v>
      </c>
      <c r="D3223" t="s">
        <v>41</v>
      </c>
      <c r="E3223" t="s">
        <v>26</v>
      </c>
      <c r="F3223" s="4">
        <v>158</v>
      </c>
      <c r="G3223" s="6">
        <v>520</v>
      </c>
      <c r="H3223" s="3">
        <v>0</v>
      </c>
      <c r="I3223" s="3">
        <v>0</v>
      </c>
      <c r="J3223" s="3">
        <v>0.96900000000000008</v>
      </c>
      <c r="K3223" s="4">
        <v>163.06</v>
      </c>
    </row>
    <row r="3224" spans="1:11">
      <c r="A3224" s="6">
        <v>2018</v>
      </c>
      <c r="B3224" t="s">
        <v>124</v>
      </c>
      <c r="C3224" t="s">
        <v>125</v>
      </c>
      <c r="D3224" t="s">
        <v>33</v>
      </c>
      <c r="E3224" t="s">
        <v>21</v>
      </c>
      <c r="F3224" s="4">
        <v>105</v>
      </c>
      <c r="G3224" s="6">
        <v>129</v>
      </c>
      <c r="H3224" s="3">
        <v>1.5E-3</v>
      </c>
      <c r="I3224" s="3">
        <v>1.5E-3</v>
      </c>
      <c r="J3224" s="3">
        <v>0.96900000000000008</v>
      </c>
      <c r="K3224" s="4">
        <v>108.36</v>
      </c>
    </row>
    <row r="3225" spans="1:11">
      <c r="A3225" s="6">
        <v>2018</v>
      </c>
      <c r="B3225" t="s">
        <v>124</v>
      </c>
      <c r="C3225" t="s">
        <v>125</v>
      </c>
      <c r="D3225" t="s">
        <v>51</v>
      </c>
      <c r="E3225" t="s">
        <v>21</v>
      </c>
      <c r="F3225" s="4">
        <v>75</v>
      </c>
      <c r="G3225" s="6">
        <v>62</v>
      </c>
      <c r="H3225" s="3">
        <v>5.9999999999999995E-4</v>
      </c>
      <c r="I3225" s="3">
        <v>5.0000000000000001E-4</v>
      </c>
      <c r="J3225" s="3">
        <v>0.96900000000000008</v>
      </c>
      <c r="K3225" s="4">
        <v>77.400000000000006</v>
      </c>
    </row>
    <row r="3226" spans="1:11">
      <c r="A3226" s="6">
        <v>2018</v>
      </c>
      <c r="B3226" t="s">
        <v>124</v>
      </c>
      <c r="C3226" t="s">
        <v>125</v>
      </c>
      <c r="D3226" t="s">
        <v>66</v>
      </c>
      <c r="E3226" t="s">
        <v>59</v>
      </c>
      <c r="F3226" s="4">
        <v>67</v>
      </c>
      <c r="G3226" s="6">
        <v>30</v>
      </c>
      <c r="H3226" s="3">
        <v>0</v>
      </c>
      <c r="I3226" s="3">
        <v>0</v>
      </c>
      <c r="J3226" s="3">
        <v>0.96900000000000008</v>
      </c>
      <c r="K3226" s="4">
        <v>69.14</v>
      </c>
    </row>
    <row r="3227" spans="1:11">
      <c r="A3227" s="6">
        <v>2018</v>
      </c>
      <c r="B3227" t="s">
        <v>124</v>
      </c>
      <c r="C3227" t="s">
        <v>125</v>
      </c>
      <c r="D3227" t="s">
        <v>77</v>
      </c>
      <c r="E3227" t="s">
        <v>59</v>
      </c>
      <c r="F3227" s="4">
        <v>45</v>
      </c>
      <c r="G3227" s="6">
        <v>22</v>
      </c>
      <c r="H3227" s="3">
        <v>1E-4</v>
      </c>
      <c r="I3227" s="3">
        <v>0</v>
      </c>
      <c r="J3227" s="3">
        <v>0.96900000000000008</v>
      </c>
      <c r="K3227" s="4">
        <v>46.44</v>
      </c>
    </row>
    <row r="3228" spans="1:11">
      <c r="A3228" s="6">
        <v>2018</v>
      </c>
      <c r="B3228" t="s">
        <v>124</v>
      </c>
      <c r="C3228" t="s">
        <v>125</v>
      </c>
      <c r="D3228" t="s">
        <v>31</v>
      </c>
      <c r="E3228" t="s">
        <v>24</v>
      </c>
      <c r="F3228" s="4">
        <v>26</v>
      </c>
      <c r="G3228" s="6">
        <v>6</v>
      </c>
      <c r="H3228" s="3">
        <v>1E-4</v>
      </c>
      <c r="I3228" s="3">
        <v>1E-4</v>
      </c>
      <c r="J3228" s="3">
        <v>0.96900000000000008</v>
      </c>
      <c r="K3228" s="4">
        <v>26.83</v>
      </c>
    </row>
    <row r="3229" spans="1:11">
      <c r="A3229" s="6">
        <v>2018</v>
      </c>
      <c r="B3229" t="s">
        <v>124</v>
      </c>
      <c r="C3229" t="s">
        <v>125</v>
      </c>
      <c r="D3229" t="s">
        <v>34</v>
      </c>
      <c r="E3229" t="s">
        <v>21</v>
      </c>
      <c r="F3229" s="4">
        <v>23</v>
      </c>
      <c r="G3229" s="6">
        <v>23</v>
      </c>
      <c r="H3229" s="3">
        <v>7.000000000000001E-4</v>
      </c>
      <c r="I3229" s="3">
        <v>7.000000000000001E-4</v>
      </c>
      <c r="J3229" s="3">
        <v>0.96900000000000008</v>
      </c>
      <c r="K3229" s="4">
        <v>23.74</v>
      </c>
    </row>
    <row r="3230" spans="1:11">
      <c r="A3230" s="6">
        <v>2018</v>
      </c>
      <c r="B3230" t="s">
        <v>124</v>
      </c>
      <c r="C3230" t="s">
        <v>125</v>
      </c>
      <c r="D3230" t="s">
        <v>63</v>
      </c>
      <c r="E3230" t="s">
        <v>21</v>
      </c>
      <c r="F3230" s="4">
        <v>16</v>
      </c>
      <c r="G3230" s="6">
        <v>6</v>
      </c>
      <c r="H3230" s="3">
        <v>2.0000000000000001E-4</v>
      </c>
      <c r="I3230" s="3">
        <v>2.0000000000000001E-4</v>
      </c>
      <c r="J3230" s="3">
        <v>0.96900000000000008</v>
      </c>
      <c r="K3230" s="4">
        <v>16.510000000000002</v>
      </c>
    </row>
    <row r="3231" spans="1:11">
      <c r="A3231" s="6">
        <v>2018</v>
      </c>
      <c r="B3231" t="s">
        <v>124</v>
      </c>
      <c r="C3231" t="s">
        <v>125</v>
      </c>
      <c r="D3231" t="s">
        <v>85</v>
      </c>
      <c r="E3231" t="s">
        <v>21</v>
      </c>
      <c r="F3231" s="4">
        <v>13</v>
      </c>
      <c r="G3231" s="6">
        <v>18</v>
      </c>
      <c r="H3231" s="3">
        <v>0</v>
      </c>
      <c r="I3231" s="3">
        <v>1.4000000000000002E-3</v>
      </c>
      <c r="J3231" s="3">
        <v>0.96900000000000008</v>
      </c>
      <c r="K3231" s="4">
        <v>13.42</v>
      </c>
    </row>
    <row r="3232" spans="1:11">
      <c r="A3232" s="6">
        <v>2018</v>
      </c>
      <c r="B3232" t="s">
        <v>124</v>
      </c>
      <c r="C3232" t="s">
        <v>125</v>
      </c>
      <c r="D3232" t="s">
        <v>35</v>
      </c>
      <c r="E3232" t="s">
        <v>36</v>
      </c>
      <c r="F3232" s="4">
        <v>9</v>
      </c>
      <c r="G3232" s="6">
        <v>7</v>
      </c>
      <c r="H3232" s="3">
        <v>2.9999999999999997E-4</v>
      </c>
      <c r="I3232" s="3">
        <v>5.0000000000000001E-4</v>
      </c>
      <c r="J3232" s="3">
        <v>0.96900000000000008</v>
      </c>
      <c r="K3232" s="4">
        <v>9.2899999999999991</v>
      </c>
    </row>
    <row r="3233" spans="1:11">
      <c r="A3233" s="6">
        <v>2018</v>
      </c>
      <c r="B3233" t="s">
        <v>124</v>
      </c>
      <c r="C3233" t="s">
        <v>125</v>
      </c>
      <c r="D3233" t="s">
        <v>75</v>
      </c>
      <c r="E3233" t="s">
        <v>59</v>
      </c>
      <c r="F3233" s="4">
        <v>8</v>
      </c>
      <c r="G3233" s="6">
        <v>6</v>
      </c>
      <c r="H3233" s="3">
        <v>0</v>
      </c>
      <c r="I3233" s="3">
        <v>0</v>
      </c>
      <c r="J3233" s="3">
        <v>0.96900000000000008</v>
      </c>
      <c r="K3233" s="4">
        <v>8.26</v>
      </c>
    </row>
    <row r="3234" spans="1:11">
      <c r="A3234" s="6">
        <v>2018</v>
      </c>
      <c r="B3234" t="s">
        <v>124</v>
      </c>
      <c r="C3234" t="s">
        <v>125</v>
      </c>
      <c r="D3234" t="s">
        <v>106</v>
      </c>
      <c r="E3234" t="s">
        <v>59</v>
      </c>
      <c r="F3234" s="4">
        <v>7</v>
      </c>
      <c r="G3234" s="6">
        <v>1</v>
      </c>
      <c r="H3234" s="3">
        <v>0</v>
      </c>
      <c r="I3234" s="3">
        <v>0</v>
      </c>
      <c r="J3234" s="3">
        <v>0.96900000000000008</v>
      </c>
      <c r="K3234" s="4">
        <v>7.22</v>
      </c>
    </row>
    <row r="3235" spans="1:11">
      <c r="A3235" s="6">
        <v>2018</v>
      </c>
      <c r="B3235" t="s">
        <v>124</v>
      </c>
      <c r="C3235" t="s">
        <v>125</v>
      </c>
      <c r="D3235" t="s">
        <v>102</v>
      </c>
      <c r="E3235" t="s">
        <v>59</v>
      </c>
      <c r="F3235" s="4">
        <v>7</v>
      </c>
      <c r="G3235" s="6">
        <v>15</v>
      </c>
      <c r="H3235" s="3">
        <v>0</v>
      </c>
      <c r="I3235" s="3">
        <v>0</v>
      </c>
      <c r="J3235" s="3">
        <v>0.96900000000000008</v>
      </c>
      <c r="K3235" s="4">
        <v>7.22</v>
      </c>
    </row>
    <row r="3236" spans="1:11">
      <c r="A3236" s="6">
        <v>2018</v>
      </c>
      <c r="B3236" t="s">
        <v>124</v>
      </c>
      <c r="C3236" t="s">
        <v>125</v>
      </c>
      <c r="D3236" t="s">
        <v>83</v>
      </c>
      <c r="E3236" t="s">
        <v>21</v>
      </c>
      <c r="F3236" s="4">
        <v>5</v>
      </c>
      <c r="G3236" s="6">
        <v>23</v>
      </c>
      <c r="H3236" s="3">
        <v>8.0000000000000004E-4</v>
      </c>
      <c r="I3236" s="3">
        <v>7.000000000000001E-4</v>
      </c>
      <c r="J3236" s="3">
        <v>0.96900000000000008</v>
      </c>
      <c r="K3236" s="4">
        <v>5.16</v>
      </c>
    </row>
    <row r="3237" spans="1:11">
      <c r="A3237" s="6">
        <v>2018</v>
      </c>
      <c r="B3237" t="s">
        <v>124</v>
      </c>
      <c r="C3237" t="s">
        <v>125</v>
      </c>
      <c r="D3237" t="s">
        <v>42</v>
      </c>
      <c r="E3237" t="s">
        <v>43</v>
      </c>
      <c r="F3237" s="4">
        <v>5</v>
      </c>
      <c r="G3237" s="6">
        <v>2</v>
      </c>
      <c r="H3237" s="3">
        <v>0</v>
      </c>
      <c r="I3237" s="3">
        <v>0</v>
      </c>
      <c r="J3237" s="3">
        <v>0.96900000000000008</v>
      </c>
      <c r="K3237" s="4">
        <v>5.16</v>
      </c>
    </row>
    <row r="3238" spans="1:11">
      <c r="A3238" s="6">
        <v>2018</v>
      </c>
      <c r="B3238" t="s">
        <v>124</v>
      </c>
      <c r="C3238" t="s">
        <v>125</v>
      </c>
      <c r="D3238" t="s">
        <v>101</v>
      </c>
      <c r="E3238" t="s">
        <v>59</v>
      </c>
      <c r="F3238" s="4">
        <v>5</v>
      </c>
      <c r="G3238" s="6">
        <v>8</v>
      </c>
      <c r="H3238" s="3">
        <v>0</v>
      </c>
      <c r="I3238" s="3">
        <v>0</v>
      </c>
      <c r="J3238" s="3">
        <v>0.96900000000000008</v>
      </c>
      <c r="K3238" s="4">
        <v>5.16</v>
      </c>
    </row>
    <row r="3239" spans="1:11">
      <c r="A3239" s="6">
        <v>2018</v>
      </c>
      <c r="B3239" t="s">
        <v>124</v>
      </c>
      <c r="C3239" t="s">
        <v>125</v>
      </c>
      <c r="D3239" t="s">
        <v>103</v>
      </c>
      <c r="E3239" t="s">
        <v>59</v>
      </c>
      <c r="F3239" s="4">
        <v>4</v>
      </c>
      <c r="G3239" s="6">
        <v>2</v>
      </c>
      <c r="H3239" s="3">
        <v>0</v>
      </c>
      <c r="I3239" s="3">
        <v>0</v>
      </c>
      <c r="J3239" s="3">
        <v>0.96900000000000008</v>
      </c>
      <c r="K3239" s="4">
        <v>4.13</v>
      </c>
    </row>
    <row r="3240" spans="1:11">
      <c r="A3240" s="6">
        <v>2018</v>
      </c>
      <c r="B3240" t="s">
        <v>124</v>
      </c>
      <c r="C3240" t="s">
        <v>125</v>
      </c>
      <c r="D3240" t="s">
        <v>45</v>
      </c>
      <c r="E3240" t="s">
        <v>21</v>
      </c>
      <c r="F3240" s="4">
        <v>3</v>
      </c>
      <c r="G3240" s="6">
        <v>6</v>
      </c>
      <c r="H3240" s="3">
        <v>0</v>
      </c>
      <c r="I3240" s="3">
        <v>1E-4</v>
      </c>
      <c r="J3240" s="3">
        <v>0.96900000000000008</v>
      </c>
      <c r="K3240" s="4">
        <v>3.1</v>
      </c>
    </row>
    <row r="3241" spans="1:11">
      <c r="A3241" s="6">
        <v>2018</v>
      </c>
      <c r="B3241" t="s">
        <v>124</v>
      </c>
      <c r="C3241" t="s">
        <v>125</v>
      </c>
      <c r="D3241" t="s">
        <v>82</v>
      </c>
      <c r="E3241" t="s">
        <v>59</v>
      </c>
      <c r="F3241" s="4">
        <v>2</v>
      </c>
      <c r="G3241" s="6">
        <v>1</v>
      </c>
      <c r="H3241" s="3">
        <v>0</v>
      </c>
      <c r="I3241" s="3">
        <v>0</v>
      </c>
      <c r="J3241" s="3">
        <v>0.96900000000000008</v>
      </c>
      <c r="K3241" s="4">
        <v>2.06</v>
      </c>
    </row>
    <row r="3242" spans="1:11">
      <c r="A3242" s="6">
        <v>2018</v>
      </c>
      <c r="B3242" t="s">
        <v>127</v>
      </c>
      <c r="C3242" t="s">
        <v>128</v>
      </c>
      <c r="D3242" t="s">
        <v>28</v>
      </c>
      <c r="E3242" t="s">
        <v>24</v>
      </c>
      <c r="F3242" s="4">
        <v>184264</v>
      </c>
      <c r="G3242" s="5">
        <v>189947</v>
      </c>
      <c r="H3242" s="3">
        <v>1.09E-2</v>
      </c>
      <c r="I3242" s="3">
        <v>1.06E-2</v>
      </c>
      <c r="J3242" s="3">
        <v>0.96900000000000008</v>
      </c>
      <c r="K3242" s="4">
        <v>190160.62</v>
      </c>
    </row>
    <row r="3243" spans="1:11">
      <c r="A3243" s="6">
        <v>2018</v>
      </c>
      <c r="B3243" t="s">
        <v>127</v>
      </c>
      <c r="C3243" t="s">
        <v>128</v>
      </c>
      <c r="D3243" t="s">
        <v>15</v>
      </c>
      <c r="F3243" s="4">
        <v>54827</v>
      </c>
      <c r="G3243" s="5">
        <v>47904</v>
      </c>
      <c r="J3243" s="3">
        <v>0.96900000000000008</v>
      </c>
      <c r="K3243" s="4">
        <v>56581.51</v>
      </c>
    </row>
    <row r="3244" spans="1:11">
      <c r="A3244" s="6">
        <v>2018</v>
      </c>
      <c r="B3244" t="s">
        <v>127</v>
      </c>
      <c r="C3244" t="s">
        <v>128</v>
      </c>
      <c r="D3244" t="s">
        <v>27</v>
      </c>
      <c r="E3244" t="s">
        <v>26</v>
      </c>
      <c r="F3244" s="4">
        <v>38833</v>
      </c>
      <c r="G3244" s="5">
        <v>24189</v>
      </c>
      <c r="H3244" s="3">
        <v>1E-3</v>
      </c>
      <c r="I3244" s="3">
        <v>1E-3</v>
      </c>
      <c r="J3244" s="3">
        <v>0.96900000000000008</v>
      </c>
      <c r="K3244" s="4">
        <v>40075.69</v>
      </c>
    </row>
    <row r="3245" spans="1:11">
      <c r="A3245" s="6">
        <v>2018</v>
      </c>
      <c r="B3245" t="s">
        <v>127</v>
      </c>
      <c r="C3245" t="s">
        <v>128</v>
      </c>
      <c r="D3245" t="s">
        <v>29</v>
      </c>
      <c r="E3245" t="s">
        <v>19</v>
      </c>
      <c r="F3245" s="4">
        <v>34537</v>
      </c>
      <c r="G3245" s="5">
        <v>43325</v>
      </c>
      <c r="H3245" s="3">
        <v>4.3E-3</v>
      </c>
      <c r="I3245" s="3">
        <v>4.0000000000000001E-3</v>
      </c>
      <c r="J3245" s="3">
        <v>0.96900000000000008</v>
      </c>
      <c r="K3245" s="4">
        <v>35642.22</v>
      </c>
    </row>
    <row r="3246" spans="1:11">
      <c r="A3246" s="6">
        <v>2018</v>
      </c>
      <c r="B3246" t="s">
        <v>127</v>
      </c>
      <c r="C3246" t="s">
        <v>128</v>
      </c>
      <c r="D3246" t="s">
        <v>16</v>
      </c>
      <c r="E3246" t="s">
        <v>17</v>
      </c>
      <c r="F3246" s="4">
        <v>22337</v>
      </c>
      <c r="G3246" s="5">
        <v>2348</v>
      </c>
      <c r="H3246" s="3">
        <v>0</v>
      </c>
      <c r="I3246" s="3">
        <v>0</v>
      </c>
      <c r="J3246" s="3">
        <v>0.96900000000000008</v>
      </c>
      <c r="K3246" s="4">
        <v>23051.8</v>
      </c>
    </row>
    <row r="3247" spans="1:11">
      <c r="A3247" s="6">
        <v>2018</v>
      </c>
      <c r="B3247" t="s">
        <v>127</v>
      </c>
      <c r="C3247" t="s">
        <v>128</v>
      </c>
      <c r="D3247" t="s">
        <v>23</v>
      </c>
      <c r="E3247" t="s">
        <v>24</v>
      </c>
      <c r="F3247" s="4">
        <v>20298</v>
      </c>
      <c r="G3247" s="5">
        <v>3617</v>
      </c>
      <c r="H3247" s="3">
        <v>2.0000000000000001E-4</v>
      </c>
      <c r="I3247" s="3">
        <v>2.0000000000000001E-4</v>
      </c>
      <c r="J3247" s="3">
        <v>0.96900000000000008</v>
      </c>
      <c r="K3247" s="4">
        <v>20947.55</v>
      </c>
    </row>
    <row r="3248" spans="1:11">
      <c r="A3248" s="6">
        <v>2018</v>
      </c>
      <c r="B3248" t="s">
        <v>127</v>
      </c>
      <c r="C3248" t="s">
        <v>128</v>
      </c>
      <c r="D3248" t="s">
        <v>37</v>
      </c>
      <c r="E3248" t="s">
        <v>38</v>
      </c>
      <c r="F3248" s="4">
        <v>13073</v>
      </c>
      <c r="G3248" s="5">
        <v>11779</v>
      </c>
      <c r="H3248" s="3">
        <v>8.9999999999999998E-4</v>
      </c>
      <c r="I3248" s="3">
        <v>1.1999999999999999E-3</v>
      </c>
      <c r="J3248" s="3">
        <v>0.96900000000000008</v>
      </c>
      <c r="K3248" s="4">
        <v>13491.35</v>
      </c>
    </row>
    <row r="3249" spans="1:11">
      <c r="A3249" s="6">
        <v>2018</v>
      </c>
      <c r="B3249" t="s">
        <v>127</v>
      </c>
      <c r="C3249" t="s">
        <v>128</v>
      </c>
      <c r="D3249" t="s">
        <v>30</v>
      </c>
      <c r="E3249" t="s">
        <v>19</v>
      </c>
      <c r="F3249" s="4">
        <v>12753</v>
      </c>
      <c r="G3249" s="5">
        <v>2796</v>
      </c>
      <c r="H3249" s="3">
        <v>5.9999999999999995E-4</v>
      </c>
      <c r="I3249" s="3">
        <v>5.0000000000000001E-4</v>
      </c>
      <c r="J3249" s="3">
        <v>0.96900000000000008</v>
      </c>
      <c r="K3249" s="4">
        <v>13161.11</v>
      </c>
    </row>
    <row r="3250" spans="1:11">
      <c r="A3250" s="6">
        <v>2018</v>
      </c>
      <c r="B3250" t="s">
        <v>127</v>
      </c>
      <c r="C3250" t="s">
        <v>128</v>
      </c>
      <c r="D3250" t="s">
        <v>60</v>
      </c>
      <c r="E3250" t="s">
        <v>43</v>
      </c>
      <c r="F3250" s="4">
        <v>12169</v>
      </c>
      <c r="G3250" s="5">
        <v>3355</v>
      </c>
      <c r="H3250" s="3">
        <v>2.5000000000000001E-3</v>
      </c>
      <c r="I3250" s="3">
        <v>2.3E-3</v>
      </c>
      <c r="J3250" s="3">
        <v>0.96900000000000008</v>
      </c>
      <c r="K3250" s="4">
        <v>12558.42</v>
      </c>
    </row>
    <row r="3251" spans="1:11">
      <c r="A3251" s="6">
        <v>2018</v>
      </c>
      <c r="B3251" t="s">
        <v>127</v>
      </c>
      <c r="C3251" t="s">
        <v>128</v>
      </c>
      <c r="D3251" t="s">
        <v>20</v>
      </c>
      <c r="E3251" t="s">
        <v>21</v>
      </c>
      <c r="F3251" s="4">
        <v>8026</v>
      </c>
      <c r="G3251" s="6">
        <v>883</v>
      </c>
      <c r="H3251" s="3">
        <v>1E-3</v>
      </c>
      <c r="I3251" s="3">
        <v>1.1000000000000001E-3</v>
      </c>
      <c r="J3251" s="3">
        <v>0.96900000000000008</v>
      </c>
      <c r="K3251" s="4">
        <v>8282.84</v>
      </c>
    </row>
    <row r="3252" spans="1:11">
      <c r="A3252" s="6">
        <v>2018</v>
      </c>
      <c r="B3252" t="s">
        <v>127</v>
      </c>
      <c r="C3252" t="s">
        <v>128</v>
      </c>
      <c r="D3252" t="s">
        <v>46</v>
      </c>
      <c r="E3252" t="s">
        <v>40</v>
      </c>
      <c r="F3252" s="4">
        <v>6374</v>
      </c>
      <c r="G3252" s="5">
        <v>10457</v>
      </c>
      <c r="H3252" s="3">
        <v>7.000000000000001E-4</v>
      </c>
      <c r="I3252" s="3">
        <v>8.9999999999999998E-4</v>
      </c>
      <c r="J3252" s="3">
        <v>0.96900000000000008</v>
      </c>
      <c r="K3252" s="4">
        <v>6577.97</v>
      </c>
    </row>
    <row r="3253" spans="1:11">
      <c r="A3253" s="6">
        <v>2018</v>
      </c>
      <c r="B3253" t="s">
        <v>127</v>
      </c>
      <c r="C3253" t="s">
        <v>128</v>
      </c>
      <c r="D3253" t="s">
        <v>56</v>
      </c>
      <c r="E3253" t="s">
        <v>57</v>
      </c>
      <c r="F3253" s="4">
        <v>2050</v>
      </c>
      <c r="G3253" s="5">
        <v>3369</v>
      </c>
      <c r="H3253" s="3">
        <v>2.9999999999999997E-4</v>
      </c>
      <c r="I3253" s="3">
        <v>2.0000000000000001E-4</v>
      </c>
      <c r="J3253" s="3">
        <v>0.96900000000000008</v>
      </c>
      <c r="K3253" s="4">
        <v>2115.6</v>
      </c>
    </row>
    <row r="3254" spans="1:11">
      <c r="A3254" s="6">
        <v>2018</v>
      </c>
      <c r="B3254" t="s">
        <v>127</v>
      </c>
      <c r="C3254" t="s">
        <v>128</v>
      </c>
      <c r="D3254" t="s">
        <v>44</v>
      </c>
      <c r="E3254" t="s">
        <v>26</v>
      </c>
      <c r="F3254" s="4">
        <v>1901</v>
      </c>
      <c r="G3254" s="5">
        <v>2791</v>
      </c>
      <c r="H3254" s="3">
        <v>8.0000000000000004E-4</v>
      </c>
      <c r="I3254" s="3">
        <v>8.0000000000000004E-4</v>
      </c>
      <c r="J3254" s="3">
        <v>0.96900000000000008</v>
      </c>
      <c r="K3254" s="4">
        <v>1961.83</v>
      </c>
    </row>
    <row r="3255" spans="1:11">
      <c r="A3255" s="6">
        <v>2018</v>
      </c>
      <c r="B3255" t="s">
        <v>127</v>
      </c>
      <c r="C3255" t="s">
        <v>128</v>
      </c>
      <c r="D3255" t="s">
        <v>18</v>
      </c>
      <c r="E3255" t="s">
        <v>19</v>
      </c>
      <c r="F3255" s="4">
        <v>1802</v>
      </c>
      <c r="G3255" s="6">
        <v>521</v>
      </c>
      <c r="H3255" s="3">
        <v>2.0000000000000001E-4</v>
      </c>
      <c r="I3255" s="3">
        <v>2.0000000000000001E-4</v>
      </c>
      <c r="J3255" s="3">
        <v>0.96900000000000008</v>
      </c>
      <c r="K3255" s="4">
        <v>1859.67</v>
      </c>
    </row>
    <row r="3256" spans="1:11">
      <c r="A3256" s="6">
        <v>2018</v>
      </c>
      <c r="B3256" t="s">
        <v>127</v>
      </c>
      <c r="C3256" t="s">
        <v>128</v>
      </c>
      <c r="D3256" t="s">
        <v>25</v>
      </c>
      <c r="E3256" t="s">
        <v>26</v>
      </c>
      <c r="F3256" s="4">
        <v>1135</v>
      </c>
      <c r="G3256" s="5">
        <v>2673</v>
      </c>
      <c r="H3256" s="3">
        <v>0</v>
      </c>
      <c r="I3256" s="3">
        <v>1E-4</v>
      </c>
      <c r="J3256" s="3">
        <v>0.96900000000000008</v>
      </c>
      <c r="K3256" s="4">
        <v>1171.32</v>
      </c>
    </row>
    <row r="3257" spans="1:11">
      <c r="A3257" s="6">
        <v>2018</v>
      </c>
      <c r="B3257" t="s">
        <v>127</v>
      </c>
      <c r="C3257" t="s">
        <v>128</v>
      </c>
      <c r="D3257" t="s">
        <v>58</v>
      </c>
      <c r="E3257" t="s">
        <v>59</v>
      </c>
      <c r="F3257" s="4">
        <v>754</v>
      </c>
      <c r="G3257" s="6">
        <v>194</v>
      </c>
      <c r="H3257" s="3">
        <v>1E-4</v>
      </c>
      <c r="I3257" s="3">
        <v>1E-4</v>
      </c>
      <c r="J3257" s="3">
        <v>0.96900000000000008</v>
      </c>
      <c r="K3257" s="4">
        <v>778.13</v>
      </c>
    </row>
    <row r="3258" spans="1:11">
      <c r="A3258" s="6">
        <v>2018</v>
      </c>
      <c r="B3258" t="s">
        <v>127</v>
      </c>
      <c r="C3258" t="s">
        <v>128</v>
      </c>
      <c r="D3258" t="s">
        <v>52</v>
      </c>
      <c r="E3258" t="s">
        <v>53</v>
      </c>
      <c r="F3258" s="4">
        <v>584</v>
      </c>
      <c r="G3258" s="6">
        <v>515</v>
      </c>
      <c r="H3258" s="3">
        <v>8.0000000000000004E-4</v>
      </c>
      <c r="I3258" s="3">
        <v>7.000000000000001E-4</v>
      </c>
      <c r="J3258" s="3">
        <v>0.96900000000000008</v>
      </c>
      <c r="K3258" s="4">
        <v>602.69000000000005</v>
      </c>
    </row>
    <row r="3259" spans="1:11">
      <c r="A3259" s="6">
        <v>2018</v>
      </c>
      <c r="B3259" t="s">
        <v>127</v>
      </c>
      <c r="C3259" t="s">
        <v>128</v>
      </c>
      <c r="D3259" t="s">
        <v>65</v>
      </c>
      <c r="E3259" t="s">
        <v>59</v>
      </c>
      <c r="F3259" s="4">
        <v>398</v>
      </c>
      <c r="G3259" s="6">
        <v>434</v>
      </c>
      <c r="H3259" s="3">
        <v>0</v>
      </c>
      <c r="I3259" s="3">
        <v>0</v>
      </c>
      <c r="J3259" s="3">
        <v>0.96900000000000008</v>
      </c>
      <c r="K3259" s="4">
        <v>410.74</v>
      </c>
    </row>
    <row r="3260" spans="1:11">
      <c r="A3260" s="6">
        <v>2018</v>
      </c>
      <c r="B3260" t="s">
        <v>127</v>
      </c>
      <c r="C3260" t="s">
        <v>128</v>
      </c>
      <c r="D3260" t="s">
        <v>39</v>
      </c>
      <c r="E3260" t="s">
        <v>40</v>
      </c>
      <c r="F3260" s="4">
        <v>236</v>
      </c>
      <c r="G3260" s="6">
        <v>972</v>
      </c>
      <c r="H3260" s="3">
        <v>5.9999999999999995E-4</v>
      </c>
      <c r="I3260" s="3">
        <v>8.9999999999999998E-4</v>
      </c>
      <c r="J3260" s="3">
        <v>0.96900000000000008</v>
      </c>
      <c r="K3260" s="4">
        <v>243.55</v>
      </c>
    </row>
    <row r="3261" spans="1:11">
      <c r="A3261" s="6">
        <v>2018</v>
      </c>
      <c r="B3261" t="s">
        <v>127</v>
      </c>
      <c r="C3261" t="s">
        <v>128</v>
      </c>
      <c r="D3261" t="s">
        <v>67</v>
      </c>
      <c r="E3261" t="s">
        <v>68</v>
      </c>
      <c r="F3261" s="4">
        <v>151</v>
      </c>
      <c r="G3261" s="6">
        <v>651</v>
      </c>
      <c r="H3261" s="3">
        <v>1E-4</v>
      </c>
      <c r="I3261" s="3">
        <v>0</v>
      </c>
      <c r="J3261" s="3">
        <v>0.96900000000000008</v>
      </c>
      <c r="K3261" s="4">
        <v>155.83000000000001</v>
      </c>
    </row>
    <row r="3262" spans="1:11">
      <c r="A3262" s="6">
        <v>2018</v>
      </c>
      <c r="B3262" t="s">
        <v>127</v>
      </c>
      <c r="C3262" t="s">
        <v>128</v>
      </c>
      <c r="D3262" t="s">
        <v>64</v>
      </c>
      <c r="E3262" t="s">
        <v>50</v>
      </c>
      <c r="F3262" s="4">
        <v>134</v>
      </c>
      <c r="G3262" s="6">
        <v>145</v>
      </c>
      <c r="H3262" s="3">
        <v>2.0000000000000001E-4</v>
      </c>
      <c r="I3262" s="3">
        <v>2.0000000000000001E-4</v>
      </c>
      <c r="J3262" s="3">
        <v>0.96900000000000008</v>
      </c>
      <c r="K3262" s="4">
        <v>138.29</v>
      </c>
    </row>
    <row r="3263" spans="1:11">
      <c r="A3263" s="6">
        <v>2018</v>
      </c>
      <c r="B3263" t="s">
        <v>127</v>
      </c>
      <c r="C3263" t="s">
        <v>128</v>
      </c>
      <c r="D3263" t="s">
        <v>33</v>
      </c>
      <c r="E3263" t="s">
        <v>21</v>
      </c>
      <c r="F3263" s="4">
        <v>120</v>
      </c>
      <c r="G3263" s="6">
        <v>133</v>
      </c>
      <c r="H3263" s="3">
        <v>1.7000000000000001E-3</v>
      </c>
      <c r="I3263" s="3">
        <v>1.6000000000000001E-3</v>
      </c>
      <c r="J3263" s="3">
        <v>0.96900000000000008</v>
      </c>
      <c r="K3263" s="4">
        <v>123.84</v>
      </c>
    </row>
    <row r="3264" spans="1:11">
      <c r="A3264" s="6">
        <v>2018</v>
      </c>
      <c r="B3264" t="s">
        <v>127</v>
      </c>
      <c r="C3264" t="s">
        <v>128</v>
      </c>
      <c r="D3264" t="s">
        <v>51</v>
      </c>
      <c r="E3264" t="s">
        <v>21</v>
      </c>
      <c r="F3264" s="4">
        <v>118</v>
      </c>
      <c r="G3264" s="6">
        <v>111</v>
      </c>
      <c r="H3264" s="3">
        <v>1E-3</v>
      </c>
      <c r="I3264" s="3">
        <v>8.9999999999999998E-4</v>
      </c>
      <c r="J3264" s="3">
        <v>0.96900000000000008</v>
      </c>
      <c r="K3264" s="4">
        <v>121.78</v>
      </c>
    </row>
    <row r="3265" spans="1:11">
      <c r="A3265" s="6">
        <v>2018</v>
      </c>
      <c r="B3265" t="s">
        <v>127</v>
      </c>
      <c r="C3265" t="s">
        <v>128</v>
      </c>
      <c r="D3265" t="s">
        <v>66</v>
      </c>
      <c r="E3265" t="s">
        <v>59</v>
      </c>
      <c r="F3265" s="4">
        <v>84</v>
      </c>
      <c r="G3265" s="6">
        <v>39</v>
      </c>
      <c r="H3265" s="3">
        <v>0</v>
      </c>
      <c r="I3265" s="3">
        <v>0</v>
      </c>
      <c r="J3265" s="3">
        <v>0.96900000000000008</v>
      </c>
      <c r="K3265" s="4">
        <v>86.69</v>
      </c>
    </row>
    <row r="3266" spans="1:11">
      <c r="A3266" s="6">
        <v>2018</v>
      </c>
      <c r="B3266" t="s">
        <v>127</v>
      </c>
      <c r="C3266" t="s">
        <v>128</v>
      </c>
      <c r="D3266" t="s">
        <v>41</v>
      </c>
      <c r="E3266" t="s">
        <v>26</v>
      </c>
      <c r="F3266" s="4">
        <v>62</v>
      </c>
      <c r="G3266" s="6">
        <v>239</v>
      </c>
      <c r="H3266" s="3">
        <v>0</v>
      </c>
      <c r="I3266" s="3">
        <v>0</v>
      </c>
      <c r="J3266" s="3">
        <v>0.96900000000000008</v>
      </c>
      <c r="K3266" s="4">
        <v>63.98</v>
      </c>
    </row>
    <row r="3267" spans="1:11">
      <c r="A3267" s="6">
        <v>2018</v>
      </c>
      <c r="B3267" t="s">
        <v>127</v>
      </c>
      <c r="C3267" t="s">
        <v>128</v>
      </c>
      <c r="D3267" t="s">
        <v>102</v>
      </c>
      <c r="E3267" t="s">
        <v>59</v>
      </c>
      <c r="F3267" s="4">
        <v>29</v>
      </c>
      <c r="G3267" s="6">
        <v>67</v>
      </c>
      <c r="H3267" s="3">
        <v>0</v>
      </c>
      <c r="I3267" s="3">
        <v>0</v>
      </c>
      <c r="J3267" s="3">
        <v>0.96900000000000008</v>
      </c>
      <c r="K3267" s="4">
        <v>29.93</v>
      </c>
    </row>
    <row r="3268" spans="1:11">
      <c r="A3268" s="6">
        <v>2018</v>
      </c>
      <c r="B3268" t="s">
        <v>127</v>
      </c>
      <c r="C3268" t="s">
        <v>128</v>
      </c>
      <c r="D3268" t="s">
        <v>77</v>
      </c>
      <c r="E3268" t="s">
        <v>59</v>
      </c>
      <c r="F3268" s="4">
        <v>22</v>
      </c>
      <c r="G3268" s="6">
        <v>11</v>
      </c>
      <c r="H3268" s="3">
        <v>0</v>
      </c>
      <c r="I3268" s="3">
        <v>0</v>
      </c>
      <c r="J3268" s="3">
        <v>0.96900000000000008</v>
      </c>
      <c r="K3268" s="4">
        <v>22.7</v>
      </c>
    </row>
    <row r="3269" spans="1:11">
      <c r="A3269" s="6">
        <v>2018</v>
      </c>
      <c r="B3269" t="s">
        <v>127</v>
      </c>
      <c r="C3269" t="s">
        <v>128</v>
      </c>
      <c r="D3269" t="s">
        <v>80</v>
      </c>
      <c r="E3269" t="s">
        <v>21</v>
      </c>
      <c r="F3269" s="4">
        <v>19</v>
      </c>
      <c r="G3269" s="6">
        <v>12</v>
      </c>
      <c r="H3269" s="3">
        <v>1E-4</v>
      </c>
      <c r="I3269" s="3">
        <v>1E-4</v>
      </c>
      <c r="J3269" s="3">
        <v>0.96900000000000008</v>
      </c>
      <c r="K3269" s="4">
        <v>19.61</v>
      </c>
    </row>
    <row r="3270" spans="1:11">
      <c r="A3270" s="6">
        <v>2018</v>
      </c>
      <c r="B3270" t="s">
        <v>127</v>
      </c>
      <c r="C3270" t="s">
        <v>128</v>
      </c>
      <c r="D3270" t="s">
        <v>75</v>
      </c>
      <c r="E3270" t="s">
        <v>59</v>
      </c>
      <c r="F3270" s="4">
        <v>15</v>
      </c>
      <c r="G3270" s="6">
        <v>13</v>
      </c>
      <c r="H3270" s="3">
        <v>0</v>
      </c>
      <c r="I3270" s="3">
        <v>0</v>
      </c>
      <c r="J3270" s="3">
        <v>0.96900000000000008</v>
      </c>
      <c r="K3270" s="4">
        <v>15.48</v>
      </c>
    </row>
    <row r="3271" spans="1:11">
      <c r="A3271" s="6">
        <v>2018</v>
      </c>
      <c r="B3271" t="s">
        <v>127</v>
      </c>
      <c r="C3271" t="s">
        <v>128</v>
      </c>
      <c r="D3271" t="s">
        <v>101</v>
      </c>
      <c r="E3271" t="s">
        <v>59</v>
      </c>
      <c r="F3271" s="4">
        <v>15</v>
      </c>
      <c r="G3271" s="6">
        <v>30</v>
      </c>
      <c r="H3271" s="3">
        <v>0</v>
      </c>
      <c r="I3271" s="3">
        <v>0</v>
      </c>
      <c r="J3271" s="3">
        <v>0.96900000000000008</v>
      </c>
      <c r="K3271" s="4">
        <v>15.48</v>
      </c>
    </row>
    <row r="3272" spans="1:11">
      <c r="A3272" s="6">
        <v>2018</v>
      </c>
      <c r="B3272" t="s">
        <v>127</v>
      </c>
      <c r="C3272" t="s">
        <v>128</v>
      </c>
      <c r="D3272" t="s">
        <v>85</v>
      </c>
      <c r="E3272" t="s">
        <v>21</v>
      </c>
      <c r="F3272" s="4">
        <v>11</v>
      </c>
      <c r="G3272" s="6">
        <v>15</v>
      </c>
      <c r="H3272" s="3">
        <v>0</v>
      </c>
      <c r="I3272" s="3">
        <v>1.1000000000000001E-3</v>
      </c>
      <c r="J3272" s="3">
        <v>0.96900000000000008</v>
      </c>
      <c r="K3272" s="4">
        <v>11.35</v>
      </c>
    </row>
    <row r="3273" spans="1:11">
      <c r="A3273" s="6">
        <v>2018</v>
      </c>
      <c r="B3273" t="s">
        <v>127</v>
      </c>
      <c r="C3273" t="s">
        <v>128</v>
      </c>
      <c r="D3273" t="s">
        <v>34</v>
      </c>
      <c r="E3273" t="s">
        <v>21</v>
      </c>
      <c r="F3273" s="4">
        <v>10</v>
      </c>
      <c r="G3273" s="6">
        <v>10</v>
      </c>
      <c r="H3273" s="3">
        <v>2.9999999999999997E-4</v>
      </c>
      <c r="I3273" s="3">
        <v>2.9999999999999997E-4</v>
      </c>
      <c r="J3273" s="3">
        <v>0.96900000000000008</v>
      </c>
      <c r="K3273" s="4">
        <v>10.32</v>
      </c>
    </row>
    <row r="3274" spans="1:11">
      <c r="A3274" s="6">
        <v>2018</v>
      </c>
      <c r="B3274" t="s">
        <v>127</v>
      </c>
      <c r="C3274" t="s">
        <v>128</v>
      </c>
      <c r="D3274" t="s">
        <v>106</v>
      </c>
      <c r="E3274" t="s">
        <v>59</v>
      </c>
      <c r="F3274" s="4">
        <v>10</v>
      </c>
      <c r="G3274" s="6">
        <v>2</v>
      </c>
      <c r="H3274" s="3">
        <v>0</v>
      </c>
      <c r="I3274" s="3">
        <v>0</v>
      </c>
      <c r="J3274" s="3">
        <v>0.96900000000000008</v>
      </c>
      <c r="K3274" s="4">
        <v>10.32</v>
      </c>
    </row>
    <row r="3275" spans="1:11">
      <c r="A3275" s="6">
        <v>2018</v>
      </c>
      <c r="B3275" t="s">
        <v>127</v>
      </c>
      <c r="C3275" t="s">
        <v>128</v>
      </c>
      <c r="D3275" t="s">
        <v>103</v>
      </c>
      <c r="E3275" t="s">
        <v>59</v>
      </c>
      <c r="F3275" s="4">
        <v>8</v>
      </c>
      <c r="G3275" s="6">
        <v>5</v>
      </c>
      <c r="H3275" s="3">
        <v>0</v>
      </c>
      <c r="I3275" s="3">
        <v>0</v>
      </c>
      <c r="J3275" s="3">
        <v>0.96900000000000008</v>
      </c>
      <c r="K3275" s="4">
        <v>8.26</v>
      </c>
    </row>
    <row r="3276" spans="1:11">
      <c r="A3276" s="6">
        <v>2018</v>
      </c>
      <c r="B3276" t="s">
        <v>127</v>
      </c>
      <c r="C3276" t="s">
        <v>128</v>
      </c>
      <c r="D3276" t="s">
        <v>63</v>
      </c>
      <c r="E3276" t="s">
        <v>21</v>
      </c>
      <c r="F3276" s="4">
        <v>6</v>
      </c>
      <c r="G3276" s="6">
        <v>3</v>
      </c>
      <c r="H3276" s="3">
        <v>1E-4</v>
      </c>
      <c r="I3276" s="3">
        <v>1E-4</v>
      </c>
      <c r="J3276" s="3">
        <v>0.96900000000000008</v>
      </c>
      <c r="K3276" s="4">
        <v>6.19</v>
      </c>
    </row>
    <row r="3277" spans="1:11">
      <c r="A3277" s="6">
        <v>2018</v>
      </c>
      <c r="B3277" t="s">
        <v>127</v>
      </c>
      <c r="C3277" t="s">
        <v>128</v>
      </c>
      <c r="D3277" t="s">
        <v>82</v>
      </c>
      <c r="E3277" t="s">
        <v>59</v>
      </c>
      <c r="F3277" s="4">
        <v>5</v>
      </c>
      <c r="G3277" s="6">
        <v>2</v>
      </c>
      <c r="H3277" s="3">
        <v>0</v>
      </c>
      <c r="I3277" s="3">
        <v>0</v>
      </c>
      <c r="J3277" s="3">
        <v>0.96900000000000008</v>
      </c>
      <c r="K3277" s="4">
        <v>5.16</v>
      </c>
    </row>
    <row r="3278" spans="1:11">
      <c r="A3278" s="6">
        <v>2018</v>
      </c>
      <c r="B3278" t="s">
        <v>127</v>
      </c>
      <c r="C3278" t="s">
        <v>128</v>
      </c>
      <c r="D3278" t="s">
        <v>31</v>
      </c>
      <c r="E3278" t="s">
        <v>24</v>
      </c>
      <c r="F3278" s="4">
        <v>3</v>
      </c>
      <c r="G3278" s="6">
        <v>1</v>
      </c>
      <c r="H3278" s="3">
        <v>0</v>
      </c>
      <c r="I3278" s="3">
        <v>0</v>
      </c>
      <c r="J3278" s="3">
        <v>0.96900000000000008</v>
      </c>
      <c r="K3278" s="4">
        <v>3.1</v>
      </c>
    </row>
    <row r="3279" spans="1:11">
      <c r="A3279" s="6">
        <v>2018</v>
      </c>
      <c r="B3279" t="s">
        <v>127</v>
      </c>
      <c r="C3279" t="s">
        <v>128</v>
      </c>
      <c r="D3279" t="s">
        <v>83</v>
      </c>
      <c r="E3279" t="s">
        <v>21</v>
      </c>
      <c r="F3279" s="4">
        <v>1</v>
      </c>
      <c r="G3279" s="6">
        <v>7</v>
      </c>
      <c r="H3279" s="3">
        <v>2.0000000000000001E-4</v>
      </c>
      <c r="I3279" s="3">
        <v>2.0000000000000001E-4</v>
      </c>
      <c r="J3279" s="3">
        <v>0.96900000000000008</v>
      </c>
      <c r="K3279" s="4">
        <v>1.03</v>
      </c>
    </row>
    <row r="3280" spans="1:11">
      <c r="A3280" s="6">
        <v>2018</v>
      </c>
      <c r="B3280" t="s">
        <v>127</v>
      </c>
      <c r="C3280" t="s">
        <v>128</v>
      </c>
      <c r="D3280" t="s">
        <v>45</v>
      </c>
      <c r="E3280" t="s">
        <v>21</v>
      </c>
      <c r="F3280" s="4">
        <v>1</v>
      </c>
      <c r="G3280" s="6">
        <v>2</v>
      </c>
      <c r="H3280" s="3">
        <v>0</v>
      </c>
      <c r="I3280" s="3">
        <v>0</v>
      </c>
      <c r="J3280" s="3">
        <v>0.96900000000000008</v>
      </c>
      <c r="K3280" s="4">
        <v>1.03</v>
      </c>
    </row>
    <row r="3281" spans="1:11">
      <c r="A3281" s="6">
        <v>2018</v>
      </c>
      <c r="B3281" t="s">
        <v>127</v>
      </c>
      <c r="C3281" t="s">
        <v>128</v>
      </c>
      <c r="D3281" t="s">
        <v>42</v>
      </c>
      <c r="E3281" t="s">
        <v>43</v>
      </c>
      <c r="F3281" s="4">
        <v>1</v>
      </c>
      <c r="G3281" s="6">
        <v>1</v>
      </c>
      <c r="H3281" s="3">
        <v>0</v>
      </c>
      <c r="I3281" s="3">
        <v>0</v>
      </c>
      <c r="J3281" s="3">
        <v>0.96900000000000008</v>
      </c>
      <c r="K3281" s="4">
        <v>1.03</v>
      </c>
    </row>
    <row r="3282" spans="1:11">
      <c r="A3282" s="6">
        <v>2018</v>
      </c>
      <c r="B3282" t="s">
        <v>129</v>
      </c>
      <c r="C3282" t="s">
        <v>130</v>
      </c>
      <c r="D3282" t="s">
        <v>20</v>
      </c>
      <c r="E3282" t="s">
        <v>21</v>
      </c>
      <c r="F3282" s="4">
        <v>58284</v>
      </c>
      <c r="G3282" s="5">
        <v>6471</v>
      </c>
      <c r="H3282" s="3">
        <v>7.3000000000000001E-3</v>
      </c>
      <c r="I3282" s="3">
        <v>7.7000000000000002E-3</v>
      </c>
      <c r="J3282" s="3">
        <v>0.96900000000000008</v>
      </c>
      <c r="K3282" s="4">
        <v>60149.14</v>
      </c>
    </row>
    <row r="3283" spans="1:11">
      <c r="A3283" s="6">
        <v>2018</v>
      </c>
      <c r="B3283" t="s">
        <v>129</v>
      </c>
      <c r="C3283" t="s">
        <v>130</v>
      </c>
      <c r="D3283" t="s">
        <v>95</v>
      </c>
      <c r="E3283" t="s">
        <v>96</v>
      </c>
      <c r="F3283" s="4">
        <v>39872</v>
      </c>
      <c r="G3283" s="5">
        <v>63933</v>
      </c>
      <c r="H3283" s="3">
        <v>1.4000000000000002E-3</v>
      </c>
      <c r="I3283" s="3">
        <v>1.8E-3</v>
      </c>
      <c r="J3283" s="3">
        <v>0.96900000000000008</v>
      </c>
      <c r="K3283" s="4">
        <v>41147.94</v>
      </c>
    </row>
    <row r="3284" spans="1:11">
      <c r="A3284" s="6">
        <v>2018</v>
      </c>
      <c r="B3284" t="s">
        <v>129</v>
      </c>
      <c r="C3284" t="s">
        <v>130</v>
      </c>
      <c r="D3284" t="s">
        <v>16</v>
      </c>
      <c r="E3284" t="s">
        <v>17</v>
      </c>
      <c r="F3284" s="4">
        <v>29186</v>
      </c>
      <c r="G3284" s="5">
        <v>2946</v>
      </c>
      <c r="H3284" s="3">
        <v>1E-4</v>
      </c>
      <c r="I3284" s="3">
        <v>1E-4</v>
      </c>
      <c r="J3284" s="3">
        <v>0.96900000000000008</v>
      </c>
      <c r="K3284" s="4">
        <v>30119.98</v>
      </c>
    </row>
    <row r="3285" spans="1:11">
      <c r="A3285" s="6">
        <v>2018</v>
      </c>
      <c r="B3285" t="s">
        <v>129</v>
      </c>
      <c r="C3285" t="s">
        <v>130</v>
      </c>
      <c r="D3285" t="s">
        <v>18</v>
      </c>
      <c r="E3285" t="s">
        <v>19</v>
      </c>
      <c r="F3285" s="4">
        <v>17187</v>
      </c>
      <c r="G3285" s="5">
        <v>5547</v>
      </c>
      <c r="H3285" s="3">
        <v>1.9E-3</v>
      </c>
      <c r="I3285" s="3">
        <v>2.0999999999999999E-3</v>
      </c>
      <c r="J3285" s="3">
        <v>0.96900000000000008</v>
      </c>
      <c r="K3285" s="4">
        <v>17737</v>
      </c>
    </row>
    <row r="3286" spans="1:11">
      <c r="A3286" s="6">
        <v>2018</v>
      </c>
      <c r="B3286" t="s">
        <v>129</v>
      </c>
      <c r="C3286" t="s">
        <v>130</v>
      </c>
      <c r="D3286" t="s">
        <v>74</v>
      </c>
      <c r="E3286" t="s">
        <v>24</v>
      </c>
      <c r="F3286" s="4">
        <v>14506</v>
      </c>
      <c r="G3286" s="5">
        <v>131743</v>
      </c>
      <c r="H3286" s="3">
        <v>2.3999999999999998E-3</v>
      </c>
      <c r="I3286" s="3">
        <v>2.5999999999999999E-3</v>
      </c>
      <c r="J3286" s="3">
        <v>0.96900000000000008</v>
      </c>
      <c r="K3286" s="4">
        <v>14970.21</v>
      </c>
    </row>
    <row r="3287" spans="1:11">
      <c r="A3287" s="6">
        <v>2018</v>
      </c>
      <c r="B3287" t="s">
        <v>129</v>
      </c>
      <c r="C3287" t="s">
        <v>130</v>
      </c>
      <c r="D3287" t="s">
        <v>27</v>
      </c>
      <c r="E3287" t="s">
        <v>26</v>
      </c>
      <c r="F3287" s="4">
        <v>5445</v>
      </c>
      <c r="G3287" s="5">
        <v>4705</v>
      </c>
      <c r="H3287" s="3">
        <v>1E-4</v>
      </c>
      <c r="I3287" s="3">
        <v>2.0000000000000001E-4</v>
      </c>
      <c r="J3287" s="3">
        <v>0.96900000000000008</v>
      </c>
      <c r="K3287" s="4">
        <v>5619.25</v>
      </c>
    </row>
    <row r="3288" spans="1:11">
      <c r="A3288" s="6">
        <v>2018</v>
      </c>
      <c r="B3288" t="s">
        <v>129</v>
      </c>
      <c r="C3288" t="s">
        <v>130</v>
      </c>
      <c r="D3288" t="s">
        <v>23</v>
      </c>
      <c r="E3288" t="s">
        <v>24</v>
      </c>
      <c r="F3288" s="4">
        <v>5317</v>
      </c>
      <c r="G3288" s="6">
        <v>980</v>
      </c>
      <c r="H3288" s="3">
        <v>0</v>
      </c>
      <c r="I3288" s="3">
        <v>0</v>
      </c>
      <c r="J3288" s="3">
        <v>0.96900000000000008</v>
      </c>
      <c r="K3288" s="4">
        <v>5487.15</v>
      </c>
    </row>
    <row r="3289" spans="1:11">
      <c r="A3289" s="6">
        <v>2018</v>
      </c>
      <c r="B3289" t="s">
        <v>129</v>
      </c>
      <c r="C3289" t="s">
        <v>130</v>
      </c>
      <c r="D3289" t="s">
        <v>30</v>
      </c>
      <c r="E3289" t="s">
        <v>19</v>
      </c>
      <c r="F3289" s="4">
        <v>1160</v>
      </c>
      <c r="G3289" s="6">
        <v>280</v>
      </c>
      <c r="H3289" s="3">
        <v>1E-4</v>
      </c>
      <c r="I3289" s="3">
        <v>1E-4</v>
      </c>
      <c r="J3289" s="3">
        <v>0.96900000000000008</v>
      </c>
      <c r="K3289" s="4">
        <v>1197.1199999999999</v>
      </c>
    </row>
    <row r="3290" spans="1:11">
      <c r="A3290" s="6">
        <v>2018</v>
      </c>
      <c r="B3290" t="s">
        <v>129</v>
      </c>
      <c r="C3290" t="s">
        <v>130</v>
      </c>
      <c r="D3290" t="s">
        <v>15</v>
      </c>
      <c r="F3290" s="4">
        <v>915</v>
      </c>
      <c r="G3290" s="5">
        <v>1311</v>
      </c>
      <c r="J3290" s="3">
        <v>0.96900000000000008</v>
      </c>
      <c r="K3290" s="4">
        <v>944.28</v>
      </c>
    </row>
    <row r="3291" spans="1:11">
      <c r="A3291" s="6">
        <v>2018</v>
      </c>
      <c r="B3291" t="s">
        <v>129</v>
      </c>
      <c r="C3291" t="s">
        <v>130</v>
      </c>
      <c r="D3291" t="s">
        <v>25</v>
      </c>
      <c r="E3291" t="s">
        <v>26</v>
      </c>
      <c r="F3291" s="4">
        <v>760</v>
      </c>
      <c r="G3291" s="5">
        <v>1170</v>
      </c>
      <c r="H3291" s="3">
        <v>0</v>
      </c>
      <c r="I3291" s="3">
        <v>0</v>
      </c>
      <c r="J3291" s="3">
        <v>0.96900000000000008</v>
      </c>
      <c r="K3291" s="4">
        <v>784.32</v>
      </c>
    </row>
    <row r="3292" spans="1:11">
      <c r="A3292" s="6">
        <v>2018</v>
      </c>
      <c r="B3292" t="s">
        <v>129</v>
      </c>
      <c r="C3292" t="s">
        <v>130</v>
      </c>
      <c r="D3292" t="s">
        <v>37</v>
      </c>
      <c r="E3292" t="s">
        <v>38</v>
      </c>
      <c r="F3292" s="4">
        <v>703</v>
      </c>
      <c r="G3292" s="6">
        <v>655</v>
      </c>
      <c r="H3292" s="3">
        <v>1E-4</v>
      </c>
      <c r="I3292" s="3">
        <v>1E-4</v>
      </c>
      <c r="J3292" s="3">
        <v>0.96900000000000008</v>
      </c>
      <c r="K3292" s="4">
        <v>725.5</v>
      </c>
    </row>
    <row r="3293" spans="1:11">
      <c r="A3293" s="6">
        <v>2018</v>
      </c>
      <c r="B3293" t="s">
        <v>129</v>
      </c>
      <c r="C3293" t="s">
        <v>130</v>
      </c>
      <c r="D3293" t="s">
        <v>64</v>
      </c>
      <c r="E3293" t="s">
        <v>50</v>
      </c>
      <c r="F3293" s="4">
        <v>675</v>
      </c>
      <c r="G3293" s="6">
        <v>703</v>
      </c>
      <c r="H3293" s="3">
        <v>1E-3</v>
      </c>
      <c r="I3293" s="3">
        <v>8.0000000000000004E-4</v>
      </c>
      <c r="J3293" s="3">
        <v>0.96900000000000008</v>
      </c>
      <c r="K3293" s="4">
        <v>696.6</v>
      </c>
    </row>
    <row r="3294" spans="1:11">
      <c r="A3294" s="6">
        <v>2018</v>
      </c>
      <c r="B3294" t="s">
        <v>129</v>
      </c>
      <c r="C3294" t="s">
        <v>130</v>
      </c>
      <c r="D3294" t="s">
        <v>56</v>
      </c>
      <c r="E3294" t="s">
        <v>57</v>
      </c>
      <c r="F3294" s="4">
        <v>667</v>
      </c>
      <c r="G3294" s="5">
        <v>1513</v>
      </c>
      <c r="H3294" s="3">
        <v>1E-4</v>
      </c>
      <c r="I3294" s="3">
        <v>1E-4</v>
      </c>
      <c r="J3294" s="3">
        <v>0.96900000000000008</v>
      </c>
      <c r="K3294" s="4">
        <v>688.34</v>
      </c>
    </row>
    <row r="3295" spans="1:11">
      <c r="A3295" s="6">
        <v>2018</v>
      </c>
      <c r="B3295" t="s">
        <v>129</v>
      </c>
      <c r="C3295" t="s">
        <v>130</v>
      </c>
      <c r="D3295" t="s">
        <v>22</v>
      </c>
      <c r="E3295" t="s">
        <v>21</v>
      </c>
      <c r="F3295" s="4">
        <v>453</v>
      </c>
      <c r="G3295" s="6">
        <v>150</v>
      </c>
      <c r="H3295" s="3">
        <v>4.0000000000000002E-4</v>
      </c>
      <c r="I3295" s="3">
        <v>2.9999999999999997E-4</v>
      </c>
      <c r="J3295" s="3">
        <v>0.96900000000000008</v>
      </c>
      <c r="K3295" s="4">
        <v>467.5</v>
      </c>
    </row>
    <row r="3296" spans="1:11">
      <c r="A3296" s="6">
        <v>2018</v>
      </c>
      <c r="B3296" t="s">
        <v>129</v>
      </c>
      <c r="C3296" t="s">
        <v>130</v>
      </c>
      <c r="D3296" t="s">
        <v>28</v>
      </c>
      <c r="E3296" t="s">
        <v>24</v>
      </c>
      <c r="F3296" s="4">
        <v>345</v>
      </c>
      <c r="G3296" s="6">
        <v>318</v>
      </c>
      <c r="H3296" s="3">
        <v>0</v>
      </c>
      <c r="I3296" s="3">
        <v>0</v>
      </c>
      <c r="J3296" s="3">
        <v>0.96900000000000008</v>
      </c>
      <c r="K3296" s="4">
        <v>356.04</v>
      </c>
    </row>
    <row r="3297" spans="1:11">
      <c r="A3297" s="6">
        <v>2018</v>
      </c>
      <c r="B3297" t="s">
        <v>129</v>
      </c>
      <c r="C3297" t="s">
        <v>130</v>
      </c>
      <c r="D3297" t="s">
        <v>41</v>
      </c>
      <c r="E3297" t="s">
        <v>26</v>
      </c>
      <c r="F3297" s="4">
        <v>110</v>
      </c>
      <c r="G3297" s="6">
        <v>316</v>
      </c>
      <c r="H3297" s="3">
        <v>0</v>
      </c>
      <c r="I3297" s="3">
        <v>0</v>
      </c>
      <c r="J3297" s="3">
        <v>0.96900000000000008</v>
      </c>
      <c r="K3297" s="4">
        <v>113.52</v>
      </c>
    </row>
    <row r="3298" spans="1:11">
      <c r="A3298" s="6">
        <v>2018</v>
      </c>
      <c r="B3298" t="s">
        <v>129</v>
      </c>
      <c r="C3298" t="s">
        <v>130</v>
      </c>
      <c r="D3298" t="s">
        <v>44</v>
      </c>
      <c r="E3298" t="s">
        <v>26</v>
      </c>
      <c r="F3298" s="4">
        <v>89</v>
      </c>
      <c r="G3298" s="6">
        <v>164</v>
      </c>
      <c r="H3298" s="3">
        <v>0</v>
      </c>
      <c r="I3298" s="3">
        <v>0</v>
      </c>
      <c r="J3298" s="3">
        <v>0.96900000000000008</v>
      </c>
      <c r="K3298" s="4">
        <v>91.85</v>
      </c>
    </row>
    <row r="3299" spans="1:11">
      <c r="A3299" s="6">
        <v>2018</v>
      </c>
      <c r="B3299" t="s">
        <v>129</v>
      </c>
      <c r="C3299" t="s">
        <v>130</v>
      </c>
      <c r="D3299" t="s">
        <v>31</v>
      </c>
      <c r="E3299" t="s">
        <v>24</v>
      </c>
      <c r="F3299" s="4">
        <v>64</v>
      </c>
      <c r="G3299" s="6">
        <v>19</v>
      </c>
      <c r="H3299" s="3">
        <v>2.9999999999999997E-4</v>
      </c>
      <c r="I3299" s="3">
        <v>2.9999999999999997E-4</v>
      </c>
      <c r="J3299" s="3">
        <v>0.96900000000000008</v>
      </c>
      <c r="K3299" s="4">
        <v>66.05</v>
      </c>
    </row>
    <row r="3300" spans="1:11">
      <c r="A3300" s="6">
        <v>2018</v>
      </c>
      <c r="B3300" t="s">
        <v>129</v>
      </c>
      <c r="C3300" t="s">
        <v>130</v>
      </c>
      <c r="D3300" t="s">
        <v>67</v>
      </c>
      <c r="E3300" t="s">
        <v>68</v>
      </c>
      <c r="F3300" s="4">
        <v>57</v>
      </c>
      <c r="G3300" s="6">
        <v>332</v>
      </c>
      <c r="H3300" s="3">
        <v>0</v>
      </c>
      <c r="I3300" s="3">
        <v>0</v>
      </c>
      <c r="J3300" s="3">
        <v>0.96900000000000008</v>
      </c>
      <c r="K3300" s="4">
        <v>58.82</v>
      </c>
    </row>
    <row r="3301" spans="1:11">
      <c r="A3301" s="6">
        <v>2018</v>
      </c>
      <c r="B3301" t="s">
        <v>129</v>
      </c>
      <c r="C3301" t="s">
        <v>130</v>
      </c>
      <c r="D3301" t="s">
        <v>34</v>
      </c>
      <c r="E3301" t="s">
        <v>21</v>
      </c>
      <c r="F3301" s="4">
        <v>43</v>
      </c>
      <c r="G3301" s="6">
        <v>43</v>
      </c>
      <c r="H3301" s="3">
        <v>1.2999999999999999E-3</v>
      </c>
      <c r="I3301" s="3">
        <v>1.2999999999999999E-3</v>
      </c>
      <c r="J3301" s="3">
        <v>0.96900000000000008</v>
      </c>
      <c r="K3301" s="4">
        <v>44.38</v>
      </c>
    </row>
    <row r="3302" spans="1:11">
      <c r="A3302" s="6">
        <v>2018</v>
      </c>
      <c r="B3302" t="s">
        <v>129</v>
      </c>
      <c r="C3302" t="s">
        <v>130</v>
      </c>
      <c r="D3302" t="s">
        <v>85</v>
      </c>
      <c r="E3302" t="s">
        <v>21</v>
      </c>
      <c r="F3302" s="4">
        <v>37</v>
      </c>
      <c r="G3302" s="6">
        <v>35</v>
      </c>
      <c r="H3302" s="3">
        <v>0</v>
      </c>
      <c r="I3302" s="3">
        <v>2.5999999999999999E-3</v>
      </c>
      <c r="J3302" s="3">
        <v>0.96900000000000008</v>
      </c>
      <c r="K3302" s="4">
        <v>38.18</v>
      </c>
    </row>
    <row r="3303" spans="1:11">
      <c r="A3303" s="6">
        <v>2018</v>
      </c>
      <c r="B3303" t="s">
        <v>129</v>
      </c>
      <c r="C3303" t="s">
        <v>130</v>
      </c>
      <c r="D3303" t="s">
        <v>29</v>
      </c>
      <c r="E3303" t="s">
        <v>19</v>
      </c>
      <c r="F3303" s="4">
        <v>32</v>
      </c>
      <c r="G3303" s="6">
        <v>47</v>
      </c>
      <c r="H3303" s="3">
        <v>0</v>
      </c>
      <c r="I3303" s="3">
        <v>0</v>
      </c>
      <c r="J3303" s="3">
        <v>0.96900000000000008</v>
      </c>
      <c r="K3303" s="4">
        <v>33.020000000000003</v>
      </c>
    </row>
    <row r="3304" spans="1:11">
      <c r="A3304" s="6">
        <v>2018</v>
      </c>
      <c r="B3304" t="s">
        <v>129</v>
      </c>
      <c r="C3304" t="s">
        <v>130</v>
      </c>
      <c r="D3304" t="s">
        <v>39</v>
      </c>
      <c r="E3304" t="s">
        <v>40</v>
      </c>
      <c r="F3304" s="4">
        <v>28</v>
      </c>
      <c r="G3304" s="6">
        <v>37</v>
      </c>
      <c r="H3304" s="3">
        <v>1E-4</v>
      </c>
      <c r="I3304" s="3">
        <v>0</v>
      </c>
      <c r="J3304" s="3">
        <v>0.96900000000000008</v>
      </c>
      <c r="K3304" s="4">
        <v>28.9</v>
      </c>
    </row>
    <row r="3305" spans="1:11">
      <c r="A3305" s="6">
        <v>2018</v>
      </c>
      <c r="B3305" t="s">
        <v>129</v>
      </c>
      <c r="C3305" t="s">
        <v>130</v>
      </c>
      <c r="D3305" t="s">
        <v>32</v>
      </c>
      <c r="E3305" t="s">
        <v>21</v>
      </c>
      <c r="F3305" s="4">
        <v>27</v>
      </c>
      <c r="G3305" s="6">
        <v>48</v>
      </c>
      <c r="H3305" s="3">
        <v>2.0000000000000001E-4</v>
      </c>
      <c r="I3305" s="3">
        <v>2.0000000000000001E-4</v>
      </c>
      <c r="J3305" s="3">
        <v>0.96900000000000008</v>
      </c>
      <c r="K3305" s="4">
        <v>27.86</v>
      </c>
    </row>
    <row r="3306" spans="1:11">
      <c r="A3306" s="6">
        <v>2018</v>
      </c>
      <c r="B3306" t="s">
        <v>129</v>
      </c>
      <c r="C3306" t="s">
        <v>130</v>
      </c>
      <c r="D3306" t="s">
        <v>35</v>
      </c>
      <c r="E3306" t="s">
        <v>36</v>
      </c>
      <c r="F3306" s="4">
        <v>25</v>
      </c>
      <c r="G3306" s="6">
        <v>14</v>
      </c>
      <c r="H3306" s="3">
        <v>8.0000000000000004E-4</v>
      </c>
      <c r="I3306" s="3">
        <v>1E-3</v>
      </c>
      <c r="J3306" s="3">
        <v>0.96900000000000008</v>
      </c>
      <c r="K3306" s="4">
        <v>25.8</v>
      </c>
    </row>
    <row r="3307" spans="1:11">
      <c r="A3307" s="6">
        <v>2018</v>
      </c>
      <c r="B3307" t="s">
        <v>129</v>
      </c>
      <c r="C3307" t="s">
        <v>130</v>
      </c>
      <c r="D3307" t="s">
        <v>46</v>
      </c>
      <c r="E3307" t="s">
        <v>40</v>
      </c>
      <c r="F3307" s="4">
        <v>17</v>
      </c>
      <c r="G3307" s="6">
        <v>28</v>
      </c>
      <c r="H3307" s="3">
        <v>0</v>
      </c>
      <c r="I3307" s="3">
        <v>0</v>
      </c>
      <c r="J3307" s="3">
        <v>0.96900000000000008</v>
      </c>
      <c r="K3307" s="4">
        <v>17.54</v>
      </c>
    </row>
    <row r="3308" spans="1:11">
      <c r="A3308" s="6">
        <v>2018</v>
      </c>
      <c r="B3308" t="s">
        <v>129</v>
      </c>
      <c r="C3308" t="s">
        <v>130</v>
      </c>
      <c r="D3308" t="s">
        <v>33</v>
      </c>
      <c r="E3308" t="s">
        <v>21</v>
      </c>
      <c r="F3308" s="4">
        <v>11</v>
      </c>
      <c r="G3308" s="6">
        <v>14</v>
      </c>
      <c r="H3308" s="3">
        <v>2.0000000000000001E-4</v>
      </c>
      <c r="I3308" s="3">
        <v>2.0000000000000001E-4</v>
      </c>
      <c r="J3308" s="3">
        <v>0.96900000000000008</v>
      </c>
      <c r="K3308" s="4">
        <v>11.35</v>
      </c>
    </row>
    <row r="3309" spans="1:11">
      <c r="A3309" s="6">
        <v>2018</v>
      </c>
      <c r="B3309" t="s">
        <v>129</v>
      </c>
      <c r="C3309" t="s">
        <v>130</v>
      </c>
      <c r="D3309" t="s">
        <v>52</v>
      </c>
      <c r="E3309" t="s">
        <v>53</v>
      </c>
      <c r="F3309" s="4">
        <v>7</v>
      </c>
      <c r="G3309" s="6">
        <v>6</v>
      </c>
      <c r="H3309" s="3">
        <v>0</v>
      </c>
      <c r="I3309" s="3">
        <v>0</v>
      </c>
      <c r="J3309" s="3">
        <v>0.96900000000000008</v>
      </c>
      <c r="K3309" s="4">
        <v>7.22</v>
      </c>
    </row>
    <row r="3310" spans="1:11">
      <c r="A3310" s="6">
        <v>2018</v>
      </c>
      <c r="B3310" t="s">
        <v>129</v>
      </c>
      <c r="C3310" t="s">
        <v>130</v>
      </c>
      <c r="D3310" t="s">
        <v>51</v>
      </c>
      <c r="E3310" t="s">
        <v>21</v>
      </c>
      <c r="F3310" s="4">
        <v>7</v>
      </c>
      <c r="G3310" s="6">
        <v>5</v>
      </c>
      <c r="H3310" s="3">
        <v>1E-4</v>
      </c>
      <c r="I3310" s="3">
        <v>0</v>
      </c>
      <c r="J3310" s="3">
        <v>0.96900000000000008</v>
      </c>
      <c r="K3310" s="4">
        <v>7.22</v>
      </c>
    </row>
    <row r="3311" spans="1:11">
      <c r="A3311" s="6">
        <v>2018</v>
      </c>
      <c r="B3311" t="s">
        <v>129</v>
      </c>
      <c r="C3311" t="s">
        <v>130</v>
      </c>
      <c r="D3311" t="s">
        <v>42</v>
      </c>
      <c r="E3311" t="s">
        <v>43</v>
      </c>
      <c r="F3311" s="4">
        <v>1</v>
      </c>
      <c r="G3311" s="6">
        <v>1</v>
      </c>
      <c r="H3311" s="3">
        <v>0</v>
      </c>
      <c r="I3311" s="3">
        <v>0</v>
      </c>
      <c r="J3311" s="3">
        <v>0.96900000000000008</v>
      </c>
      <c r="K3311" s="4">
        <v>1.03</v>
      </c>
    </row>
    <row r="3312" spans="1:11">
      <c r="A3312" s="6">
        <v>2018</v>
      </c>
      <c r="B3312" t="s">
        <v>129</v>
      </c>
      <c r="C3312" t="s">
        <v>130</v>
      </c>
      <c r="D3312" t="s">
        <v>60</v>
      </c>
      <c r="E3312" t="s">
        <v>43</v>
      </c>
      <c r="F3312" s="4">
        <v>1</v>
      </c>
      <c r="G3312" s="6">
        <v>1</v>
      </c>
      <c r="H3312" s="3">
        <v>0</v>
      </c>
      <c r="I3312" s="3">
        <v>0</v>
      </c>
      <c r="J3312" s="3">
        <v>0.96900000000000008</v>
      </c>
      <c r="K3312" s="4">
        <v>1.03</v>
      </c>
    </row>
    <row r="3313" spans="1:11">
      <c r="A3313" s="6">
        <v>2018</v>
      </c>
      <c r="B3313" t="s">
        <v>132</v>
      </c>
      <c r="C3313" t="s">
        <v>133</v>
      </c>
      <c r="D3313" t="s">
        <v>28</v>
      </c>
      <c r="E3313" t="s">
        <v>24</v>
      </c>
      <c r="F3313" s="4">
        <v>60426</v>
      </c>
      <c r="G3313" s="5">
        <v>64797</v>
      </c>
      <c r="H3313" s="3">
        <v>3.5999999999999999E-3</v>
      </c>
      <c r="I3313" s="3">
        <v>3.5999999999999999E-3</v>
      </c>
      <c r="J3313" s="3">
        <v>0.96900000000000008</v>
      </c>
      <c r="K3313" s="4">
        <v>62359.69</v>
      </c>
    </row>
    <row r="3314" spans="1:11">
      <c r="A3314" s="6">
        <v>2018</v>
      </c>
      <c r="B3314" t="s">
        <v>132</v>
      </c>
      <c r="C3314" t="s">
        <v>133</v>
      </c>
      <c r="D3314" t="s">
        <v>27</v>
      </c>
      <c r="E3314" t="s">
        <v>26</v>
      </c>
      <c r="F3314" s="4">
        <v>50395</v>
      </c>
      <c r="G3314" s="5">
        <v>30592</v>
      </c>
      <c r="H3314" s="3">
        <v>1.2999999999999999E-3</v>
      </c>
      <c r="I3314" s="3">
        <v>1.1999999999999999E-3</v>
      </c>
      <c r="J3314" s="3">
        <v>0.96900000000000008</v>
      </c>
      <c r="K3314" s="4">
        <v>52007.69</v>
      </c>
    </row>
    <row r="3315" spans="1:11">
      <c r="A3315" s="6">
        <v>2018</v>
      </c>
      <c r="B3315" t="s">
        <v>132</v>
      </c>
      <c r="C3315" t="s">
        <v>133</v>
      </c>
      <c r="D3315" t="s">
        <v>29</v>
      </c>
      <c r="E3315" t="s">
        <v>19</v>
      </c>
      <c r="F3315" s="4">
        <v>34907</v>
      </c>
      <c r="G3315" s="5">
        <v>44749</v>
      </c>
      <c r="H3315" s="3">
        <v>4.4000000000000003E-3</v>
      </c>
      <c r="I3315" s="3">
        <v>4.1999999999999997E-3</v>
      </c>
      <c r="J3315" s="3">
        <v>0.96900000000000008</v>
      </c>
      <c r="K3315" s="4">
        <v>36024.06</v>
      </c>
    </row>
    <row r="3316" spans="1:11">
      <c r="A3316" s="6">
        <v>2018</v>
      </c>
      <c r="B3316" t="s">
        <v>132</v>
      </c>
      <c r="C3316" t="s">
        <v>133</v>
      </c>
      <c r="D3316" t="s">
        <v>46</v>
      </c>
      <c r="E3316" t="s">
        <v>40</v>
      </c>
      <c r="F3316" s="4">
        <v>28667</v>
      </c>
      <c r="G3316" s="5">
        <v>49123</v>
      </c>
      <c r="H3316" s="3">
        <v>3.0000000000000001E-3</v>
      </c>
      <c r="I3316" s="3">
        <v>4.4000000000000003E-3</v>
      </c>
      <c r="J3316" s="3">
        <v>0.96900000000000008</v>
      </c>
      <c r="K3316" s="4">
        <v>29584.37</v>
      </c>
    </row>
    <row r="3317" spans="1:11">
      <c r="A3317" s="6">
        <v>2018</v>
      </c>
      <c r="B3317" t="s">
        <v>132</v>
      </c>
      <c r="C3317" t="s">
        <v>133</v>
      </c>
      <c r="D3317" t="s">
        <v>37</v>
      </c>
      <c r="E3317" t="s">
        <v>38</v>
      </c>
      <c r="F3317" s="4">
        <v>20279</v>
      </c>
      <c r="G3317" s="5">
        <v>18018</v>
      </c>
      <c r="H3317" s="3">
        <v>1.5E-3</v>
      </c>
      <c r="I3317" s="3">
        <v>1.8E-3</v>
      </c>
      <c r="J3317" s="3">
        <v>0.96900000000000008</v>
      </c>
      <c r="K3317" s="4">
        <v>20927.95</v>
      </c>
    </row>
    <row r="3318" spans="1:11">
      <c r="A3318" s="6">
        <v>2018</v>
      </c>
      <c r="B3318" t="s">
        <v>132</v>
      </c>
      <c r="C3318" t="s">
        <v>133</v>
      </c>
      <c r="D3318" t="s">
        <v>30</v>
      </c>
      <c r="E3318" t="s">
        <v>19</v>
      </c>
      <c r="F3318" s="4">
        <v>17721</v>
      </c>
      <c r="G3318" s="5">
        <v>4194</v>
      </c>
      <c r="H3318" s="3">
        <v>8.0000000000000004E-4</v>
      </c>
      <c r="I3318" s="3">
        <v>8.0000000000000004E-4</v>
      </c>
      <c r="J3318" s="3">
        <v>0.96900000000000008</v>
      </c>
      <c r="K3318" s="4">
        <v>18288.09</v>
      </c>
    </row>
    <row r="3319" spans="1:11">
      <c r="A3319" s="6">
        <v>2018</v>
      </c>
      <c r="B3319" t="s">
        <v>132</v>
      </c>
      <c r="C3319" t="s">
        <v>133</v>
      </c>
      <c r="D3319" t="s">
        <v>56</v>
      </c>
      <c r="E3319" t="s">
        <v>57</v>
      </c>
      <c r="F3319" s="4">
        <v>17431</v>
      </c>
      <c r="G3319" s="5">
        <v>47124</v>
      </c>
      <c r="H3319" s="3">
        <v>2.7000000000000001E-3</v>
      </c>
      <c r="I3319" s="3">
        <v>2.3999999999999998E-3</v>
      </c>
      <c r="J3319" s="3">
        <v>0.96900000000000008</v>
      </c>
      <c r="K3319" s="4">
        <v>17988.810000000001</v>
      </c>
    </row>
    <row r="3320" spans="1:11">
      <c r="A3320" s="6">
        <v>2018</v>
      </c>
      <c r="B3320" t="s">
        <v>132</v>
      </c>
      <c r="C3320" t="s">
        <v>133</v>
      </c>
      <c r="D3320" t="s">
        <v>15</v>
      </c>
      <c r="F3320" s="4">
        <v>16959</v>
      </c>
      <c r="G3320" s="5">
        <v>20159</v>
      </c>
      <c r="J3320" s="3">
        <v>0.96900000000000008</v>
      </c>
      <c r="K3320" s="4">
        <v>17501.7</v>
      </c>
    </row>
    <row r="3321" spans="1:11">
      <c r="A3321" s="6">
        <v>2018</v>
      </c>
      <c r="B3321" t="s">
        <v>132</v>
      </c>
      <c r="C3321" t="s">
        <v>133</v>
      </c>
      <c r="D3321" t="s">
        <v>23</v>
      </c>
      <c r="E3321" t="s">
        <v>24</v>
      </c>
      <c r="F3321" s="4">
        <v>14682</v>
      </c>
      <c r="G3321" s="5">
        <v>2570</v>
      </c>
      <c r="H3321" s="3">
        <v>1E-4</v>
      </c>
      <c r="I3321" s="3">
        <v>1E-4</v>
      </c>
      <c r="J3321" s="3">
        <v>0.96900000000000008</v>
      </c>
      <c r="K3321" s="4">
        <v>15151.84</v>
      </c>
    </row>
    <row r="3322" spans="1:11">
      <c r="A3322" s="6">
        <v>2018</v>
      </c>
      <c r="B3322" t="s">
        <v>132</v>
      </c>
      <c r="C3322" t="s">
        <v>133</v>
      </c>
      <c r="D3322" t="s">
        <v>60</v>
      </c>
      <c r="E3322" t="s">
        <v>43</v>
      </c>
      <c r="F3322" s="4">
        <v>10405</v>
      </c>
      <c r="G3322" s="5">
        <v>2724</v>
      </c>
      <c r="H3322" s="3">
        <v>2.0999999999999999E-3</v>
      </c>
      <c r="I3322" s="3">
        <v>1.8E-3</v>
      </c>
      <c r="J3322" s="3">
        <v>0.96900000000000008</v>
      </c>
      <c r="K3322" s="4">
        <v>10737.97</v>
      </c>
    </row>
    <row r="3323" spans="1:11">
      <c r="A3323" s="6">
        <v>2018</v>
      </c>
      <c r="B3323" t="s">
        <v>132</v>
      </c>
      <c r="C3323" t="s">
        <v>133</v>
      </c>
      <c r="D3323" t="s">
        <v>16</v>
      </c>
      <c r="E3323" t="s">
        <v>17</v>
      </c>
      <c r="F3323" s="4">
        <v>8593</v>
      </c>
      <c r="G3323" s="6">
        <v>861</v>
      </c>
      <c r="H3323" s="3">
        <v>0</v>
      </c>
      <c r="I3323" s="3">
        <v>0</v>
      </c>
      <c r="J3323" s="3">
        <v>0.96900000000000008</v>
      </c>
      <c r="K3323" s="4">
        <v>8867.98</v>
      </c>
    </row>
    <row r="3324" spans="1:11">
      <c r="A3324" s="6">
        <v>2018</v>
      </c>
      <c r="B3324" t="s">
        <v>132</v>
      </c>
      <c r="C3324" t="s">
        <v>133</v>
      </c>
      <c r="D3324" t="s">
        <v>58</v>
      </c>
      <c r="E3324" t="s">
        <v>59</v>
      </c>
      <c r="F3324" s="4">
        <v>7679</v>
      </c>
      <c r="G3324" s="5">
        <v>2055</v>
      </c>
      <c r="H3324" s="3">
        <v>1.5E-3</v>
      </c>
      <c r="I3324" s="3">
        <v>1.1999999999999999E-3</v>
      </c>
      <c r="J3324" s="3">
        <v>0.96900000000000008</v>
      </c>
      <c r="K3324" s="4">
        <v>7924.74</v>
      </c>
    </row>
    <row r="3325" spans="1:11">
      <c r="A3325" s="6">
        <v>2018</v>
      </c>
      <c r="B3325" t="s">
        <v>132</v>
      </c>
      <c r="C3325" t="s">
        <v>133</v>
      </c>
      <c r="D3325" t="s">
        <v>18</v>
      </c>
      <c r="E3325" t="s">
        <v>19</v>
      </c>
      <c r="F3325" s="4">
        <v>5291</v>
      </c>
      <c r="G3325" s="5">
        <v>1490</v>
      </c>
      <c r="H3325" s="3">
        <v>5.9999999999999995E-4</v>
      </c>
      <c r="I3325" s="3">
        <v>5.9999999999999995E-4</v>
      </c>
      <c r="J3325" s="3">
        <v>0.96900000000000008</v>
      </c>
      <c r="K3325" s="4">
        <v>5460.32</v>
      </c>
    </row>
    <row r="3326" spans="1:11">
      <c r="A3326" s="6">
        <v>2018</v>
      </c>
      <c r="B3326" t="s">
        <v>132</v>
      </c>
      <c r="C3326" t="s">
        <v>133</v>
      </c>
      <c r="D3326" t="s">
        <v>44</v>
      </c>
      <c r="E3326" t="s">
        <v>26</v>
      </c>
      <c r="F3326" s="4">
        <v>3065</v>
      </c>
      <c r="G3326" s="5">
        <v>4051</v>
      </c>
      <c r="H3326" s="3">
        <v>1.1999999999999999E-3</v>
      </c>
      <c r="I3326" s="3">
        <v>1.1999999999999999E-3</v>
      </c>
      <c r="J3326" s="3">
        <v>0.96900000000000008</v>
      </c>
      <c r="K3326" s="4">
        <v>3163.08</v>
      </c>
    </row>
    <row r="3327" spans="1:11">
      <c r="A3327" s="6">
        <v>2018</v>
      </c>
      <c r="B3327" t="s">
        <v>132</v>
      </c>
      <c r="C3327" t="s">
        <v>133</v>
      </c>
      <c r="D3327" t="s">
        <v>39</v>
      </c>
      <c r="E3327" t="s">
        <v>40</v>
      </c>
      <c r="F3327" s="4">
        <v>1548</v>
      </c>
      <c r="G3327" s="5">
        <v>8709</v>
      </c>
      <c r="H3327" s="3">
        <v>3.7000000000000002E-3</v>
      </c>
      <c r="I3327" s="3">
        <v>8.0000000000000002E-3</v>
      </c>
      <c r="J3327" s="3">
        <v>0.96900000000000008</v>
      </c>
      <c r="K3327" s="4">
        <v>1597.54</v>
      </c>
    </row>
    <row r="3328" spans="1:11">
      <c r="A3328" s="6">
        <v>2018</v>
      </c>
      <c r="B3328" t="s">
        <v>132</v>
      </c>
      <c r="C3328" t="s">
        <v>133</v>
      </c>
      <c r="D3328" t="s">
        <v>67</v>
      </c>
      <c r="E3328" t="s">
        <v>68</v>
      </c>
      <c r="F3328" s="4">
        <v>1449</v>
      </c>
      <c r="G3328" s="5">
        <v>6336</v>
      </c>
      <c r="H3328" s="3">
        <v>5.9999999999999995E-4</v>
      </c>
      <c r="I3328" s="3">
        <v>5.0000000000000001E-4</v>
      </c>
      <c r="J3328" s="3">
        <v>0.96900000000000008</v>
      </c>
      <c r="K3328" s="4">
        <v>1495.37</v>
      </c>
    </row>
    <row r="3329" spans="1:11">
      <c r="A3329" s="6">
        <v>2018</v>
      </c>
      <c r="B3329" t="s">
        <v>132</v>
      </c>
      <c r="C3329" t="s">
        <v>133</v>
      </c>
      <c r="D3329" t="s">
        <v>65</v>
      </c>
      <c r="E3329" t="s">
        <v>59</v>
      </c>
      <c r="F3329" s="4">
        <v>1379</v>
      </c>
      <c r="G3329" s="5">
        <v>1430</v>
      </c>
      <c r="H3329" s="3">
        <v>1E-4</v>
      </c>
      <c r="I3329" s="3">
        <v>1E-4</v>
      </c>
      <c r="J3329" s="3">
        <v>0.96900000000000008</v>
      </c>
      <c r="K3329" s="4">
        <v>1423.13</v>
      </c>
    </row>
    <row r="3330" spans="1:11">
      <c r="A3330" s="6">
        <v>2018</v>
      </c>
      <c r="B3330" t="s">
        <v>132</v>
      </c>
      <c r="C3330" t="s">
        <v>133</v>
      </c>
      <c r="D3330" t="s">
        <v>25</v>
      </c>
      <c r="E3330" t="s">
        <v>26</v>
      </c>
      <c r="F3330" s="4">
        <v>588</v>
      </c>
      <c r="G3330" s="5">
        <v>1246</v>
      </c>
      <c r="H3330" s="3">
        <v>0</v>
      </c>
      <c r="I3330" s="3">
        <v>0</v>
      </c>
      <c r="J3330" s="3">
        <v>0.96900000000000008</v>
      </c>
      <c r="K3330" s="4">
        <v>606.82000000000005</v>
      </c>
    </row>
    <row r="3331" spans="1:11">
      <c r="A3331" s="6">
        <v>2018</v>
      </c>
      <c r="B3331" t="s">
        <v>132</v>
      </c>
      <c r="C3331" t="s">
        <v>133</v>
      </c>
      <c r="D3331" t="s">
        <v>52</v>
      </c>
      <c r="E3331" t="s">
        <v>53</v>
      </c>
      <c r="F3331" s="4">
        <v>521</v>
      </c>
      <c r="G3331" s="6">
        <v>478</v>
      </c>
      <c r="H3331" s="3">
        <v>7.000000000000001E-4</v>
      </c>
      <c r="I3331" s="3">
        <v>7.000000000000001E-4</v>
      </c>
      <c r="J3331" s="3">
        <v>0.96900000000000008</v>
      </c>
      <c r="K3331" s="4">
        <v>537.66999999999996</v>
      </c>
    </row>
    <row r="3332" spans="1:11">
      <c r="A3332" s="6">
        <v>2018</v>
      </c>
      <c r="B3332" t="s">
        <v>132</v>
      </c>
      <c r="C3332" t="s">
        <v>133</v>
      </c>
      <c r="D3332" t="s">
        <v>66</v>
      </c>
      <c r="E3332" t="s">
        <v>59</v>
      </c>
      <c r="F3332" s="4">
        <v>419</v>
      </c>
      <c r="G3332" s="6">
        <v>139</v>
      </c>
      <c r="H3332" s="3">
        <v>1E-4</v>
      </c>
      <c r="I3332" s="3">
        <v>1E-4</v>
      </c>
      <c r="J3332" s="3">
        <v>0.96900000000000008</v>
      </c>
      <c r="K3332" s="4">
        <v>432.41</v>
      </c>
    </row>
    <row r="3333" spans="1:11">
      <c r="A3333" s="6">
        <v>2018</v>
      </c>
      <c r="B3333" t="s">
        <v>132</v>
      </c>
      <c r="C3333" t="s">
        <v>133</v>
      </c>
      <c r="D3333" t="s">
        <v>41</v>
      </c>
      <c r="E3333" t="s">
        <v>26</v>
      </c>
      <c r="F3333" s="4">
        <v>382</v>
      </c>
      <c r="G3333" s="5">
        <v>1483</v>
      </c>
      <c r="H3333" s="3">
        <v>1E-4</v>
      </c>
      <c r="I3333" s="3">
        <v>1E-4</v>
      </c>
      <c r="J3333" s="3">
        <v>0.96900000000000008</v>
      </c>
      <c r="K3333" s="4">
        <v>394.22</v>
      </c>
    </row>
    <row r="3334" spans="1:11">
      <c r="A3334" s="6">
        <v>2018</v>
      </c>
      <c r="B3334" t="s">
        <v>132</v>
      </c>
      <c r="C3334" t="s">
        <v>133</v>
      </c>
      <c r="D3334" t="s">
        <v>32</v>
      </c>
      <c r="E3334" t="s">
        <v>21</v>
      </c>
      <c r="F3334" s="4">
        <v>321</v>
      </c>
      <c r="G3334" s="6">
        <v>456</v>
      </c>
      <c r="H3334" s="3">
        <v>2.0999999999999999E-3</v>
      </c>
      <c r="I3334" s="3">
        <v>1.8E-3</v>
      </c>
      <c r="J3334" s="3">
        <v>0.96900000000000008</v>
      </c>
      <c r="K3334" s="4">
        <v>331.27</v>
      </c>
    </row>
    <row r="3335" spans="1:11">
      <c r="A3335" s="6">
        <v>2018</v>
      </c>
      <c r="B3335" t="s">
        <v>132</v>
      </c>
      <c r="C3335" t="s">
        <v>133</v>
      </c>
      <c r="D3335" t="s">
        <v>77</v>
      </c>
      <c r="E3335" t="s">
        <v>59</v>
      </c>
      <c r="F3335" s="4">
        <v>278</v>
      </c>
      <c r="G3335" s="6">
        <v>127</v>
      </c>
      <c r="H3335" s="3">
        <v>4.0000000000000002E-4</v>
      </c>
      <c r="I3335" s="3">
        <v>2.9999999999999997E-4</v>
      </c>
      <c r="J3335" s="3">
        <v>0.96900000000000008</v>
      </c>
      <c r="K3335" s="4">
        <v>286.89999999999998</v>
      </c>
    </row>
    <row r="3336" spans="1:11">
      <c r="A3336" s="6">
        <v>2018</v>
      </c>
      <c r="B3336" t="s">
        <v>132</v>
      </c>
      <c r="C3336" t="s">
        <v>133</v>
      </c>
      <c r="D3336" t="s">
        <v>31</v>
      </c>
      <c r="E3336" t="s">
        <v>24</v>
      </c>
      <c r="F3336" s="4">
        <v>150</v>
      </c>
      <c r="G3336" s="6">
        <v>35</v>
      </c>
      <c r="H3336" s="3">
        <v>5.9999999999999995E-4</v>
      </c>
      <c r="I3336" s="3">
        <v>5.9999999999999995E-4</v>
      </c>
      <c r="J3336" s="3">
        <v>0.96900000000000008</v>
      </c>
      <c r="K3336" s="4">
        <v>154.80000000000001</v>
      </c>
    </row>
    <row r="3337" spans="1:11">
      <c r="A3337" s="6">
        <v>2018</v>
      </c>
      <c r="B3337" t="s">
        <v>132</v>
      </c>
      <c r="C3337" t="s">
        <v>133</v>
      </c>
      <c r="D3337" t="s">
        <v>64</v>
      </c>
      <c r="E3337" t="s">
        <v>50</v>
      </c>
      <c r="F3337" s="4">
        <v>144</v>
      </c>
      <c r="G3337" s="6">
        <v>154</v>
      </c>
      <c r="H3337" s="3">
        <v>2.0000000000000001E-4</v>
      </c>
      <c r="I3337" s="3">
        <v>2.0000000000000001E-4</v>
      </c>
      <c r="J3337" s="3">
        <v>0.96900000000000008</v>
      </c>
      <c r="K3337" s="4">
        <v>148.61000000000001</v>
      </c>
    </row>
    <row r="3338" spans="1:11">
      <c r="A3338" s="6">
        <v>2018</v>
      </c>
      <c r="B3338" t="s">
        <v>132</v>
      </c>
      <c r="C3338" t="s">
        <v>133</v>
      </c>
      <c r="D3338" t="s">
        <v>20</v>
      </c>
      <c r="E3338" t="s">
        <v>21</v>
      </c>
      <c r="F3338" s="4">
        <v>95</v>
      </c>
      <c r="G3338" s="6">
        <v>9</v>
      </c>
      <c r="H3338" s="3">
        <v>0</v>
      </c>
      <c r="I3338" s="3">
        <v>0</v>
      </c>
      <c r="J3338" s="3">
        <v>0.96900000000000008</v>
      </c>
      <c r="K3338" s="4">
        <v>98.04</v>
      </c>
    </row>
    <row r="3339" spans="1:11">
      <c r="A3339" s="6">
        <v>2018</v>
      </c>
      <c r="B3339" t="s">
        <v>132</v>
      </c>
      <c r="C3339" t="s">
        <v>133</v>
      </c>
      <c r="D3339" t="s">
        <v>51</v>
      </c>
      <c r="E3339" t="s">
        <v>21</v>
      </c>
      <c r="F3339" s="4">
        <v>44</v>
      </c>
      <c r="G3339" s="6">
        <v>31</v>
      </c>
      <c r="H3339" s="3">
        <v>4.0000000000000002E-4</v>
      </c>
      <c r="I3339" s="3">
        <v>2.0000000000000001E-4</v>
      </c>
      <c r="J3339" s="3">
        <v>0.96900000000000008</v>
      </c>
      <c r="K3339" s="4">
        <v>45.41</v>
      </c>
    </row>
    <row r="3340" spans="1:11">
      <c r="A3340" s="6">
        <v>2018</v>
      </c>
      <c r="B3340" t="s">
        <v>132</v>
      </c>
      <c r="C3340" t="s">
        <v>133</v>
      </c>
      <c r="D3340" t="s">
        <v>33</v>
      </c>
      <c r="E3340" t="s">
        <v>21</v>
      </c>
      <c r="F3340" s="4">
        <v>31</v>
      </c>
      <c r="G3340" s="6">
        <v>40</v>
      </c>
      <c r="H3340" s="3">
        <v>5.0000000000000001E-4</v>
      </c>
      <c r="I3340" s="3">
        <v>5.0000000000000001E-4</v>
      </c>
      <c r="J3340" s="3">
        <v>0.96900000000000008</v>
      </c>
      <c r="K3340" s="4">
        <v>31.99</v>
      </c>
    </row>
    <row r="3341" spans="1:11">
      <c r="A3341" s="6">
        <v>2018</v>
      </c>
      <c r="B3341" t="s">
        <v>132</v>
      </c>
      <c r="C3341" t="s">
        <v>133</v>
      </c>
      <c r="D3341" t="s">
        <v>61</v>
      </c>
      <c r="E3341" t="s">
        <v>24</v>
      </c>
      <c r="F3341" s="4">
        <v>28</v>
      </c>
      <c r="G3341" s="6">
        <v>6</v>
      </c>
      <c r="H3341" s="3">
        <v>0</v>
      </c>
      <c r="I3341" s="3">
        <v>0</v>
      </c>
      <c r="J3341" s="3">
        <v>0.96900000000000008</v>
      </c>
      <c r="K3341" s="4">
        <v>28.9</v>
      </c>
    </row>
    <row r="3342" spans="1:11">
      <c r="A3342" s="6">
        <v>2018</v>
      </c>
      <c r="B3342" t="s">
        <v>132</v>
      </c>
      <c r="C3342" t="s">
        <v>133</v>
      </c>
      <c r="D3342" t="s">
        <v>63</v>
      </c>
      <c r="E3342" t="s">
        <v>21</v>
      </c>
      <c r="F3342" s="4">
        <v>21</v>
      </c>
      <c r="G3342" s="6">
        <v>10</v>
      </c>
      <c r="H3342" s="3">
        <v>2.9999999999999997E-4</v>
      </c>
      <c r="I3342" s="3">
        <v>2.9999999999999997E-4</v>
      </c>
      <c r="J3342" s="3">
        <v>0.96900000000000008</v>
      </c>
      <c r="K3342" s="4">
        <v>21.67</v>
      </c>
    </row>
    <row r="3343" spans="1:11">
      <c r="A3343" s="6">
        <v>2018</v>
      </c>
      <c r="B3343" t="s">
        <v>132</v>
      </c>
      <c r="C3343" t="s">
        <v>133</v>
      </c>
      <c r="D3343" t="s">
        <v>71</v>
      </c>
      <c r="E3343" t="s">
        <v>72</v>
      </c>
      <c r="F3343" s="4">
        <v>17</v>
      </c>
      <c r="G3343" s="6">
        <v>114</v>
      </c>
      <c r="H3343" s="3">
        <v>0</v>
      </c>
      <c r="I3343" s="3">
        <v>0</v>
      </c>
      <c r="J3343" s="3">
        <v>0.96900000000000008</v>
      </c>
      <c r="K3343" s="4">
        <v>17.54</v>
      </c>
    </row>
    <row r="3344" spans="1:11">
      <c r="A3344" s="6">
        <v>2018</v>
      </c>
      <c r="B3344" t="s">
        <v>132</v>
      </c>
      <c r="C3344" t="s">
        <v>133</v>
      </c>
      <c r="D3344" t="s">
        <v>35</v>
      </c>
      <c r="E3344" t="s">
        <v>36</v>
      </c>
      <c r="F3344" s="4">
        <v>14</v>
      </c>
      <c r="G3344" s="6">
        <v>16</v>
      </c>
      <c r="H3344" s="3">
        <v>5.0000000000000001E-4</v>
      </c>
      <c r="I3344" s="3">
        <v>1.1000000000000001E-3</v>
      </c>
      <c r="J3344" s="3">
        <v>0.96900000000000008</v>
      </c>
      <c r="K3344" s="4">
        <v>14.45</v>
      </c>
    </row>
    <row r="3345" spans="1:11">
      <c r="A3345" s="6">
        <v>2018</v>
      </c>
      <c r="B3345" t="s">
        <v>132</v>
      </c>
      <c r="C3345" t="s">
        <v>133</v>
      </c>
      <c r="D3345" t="s">
        <v>106</v>
      </c>
      <c r="E3345" t="s">
        <v>59</v>
      </c>
      <c r="F3345" s="4">
        <v>12</v>
      </c>
      <c r="G3345" s="6">
        <v>2</v>
      </c>
      <c r="H3345" s="3">
        <v>0</v>
      </c>
      <c r="I3345" s="3">
        <v>0</v>
      </c>
      <c r="J3345" s="3">
        <v>0.96900000000000008</v>
      </c>
      <c r="K3345" s="4">
        <v>12.38</v>
      </c>
    </row>
    <row r="3346" spans="1:11">
      <c r="A3346" s="6">
        <v>2018</v>
      </c>
      <c r="B3346" t="s">
        <v>132</v>
      </c>
      <c r="C3346" t="s">
        <v>133</v>
      </c>
      <c r="D3346" t="s">
        <v>42</v>
      </c>
      <c r="E3346" t="s">
        <v>43</v>
      </c>
      <c r="F3346" s="4">
        <v>8</v>
      </c>
      <c r="G3346" s="6">
        <v>3</v>
      </c>
      <c r="H3346" s="3">
        <v>1E-4</v>
      </c>
      <c r="I3346" s="3">
        <v>1E-4</v>
      </c>
      <c r="J3346" s="3">
        <v>0.96900000000000008</v>
      </c>
      <c r="K3346" s="4">
        <v>8.26</v>
      </c>
    </row>
    <row r="3347" spans="1:11">
      <c r="A3347" s="6">
        <v>2018</v>
      </c>
      <c r="B3347" t="s">
        <v>132</v>
      </c>
      <c r="C3347" t="s">
        <v>133</v>
      </c>
      <c r="D3347" t="s">
        <v>85</v>
      </c>
      <c r="E3347" t="s">
        <v>21</v>
      </c>
      <c r="F3347" s="4">
        <v>6</v>
      </c>
      <c r="G3347" s="6">
        <v>9</v>
      </c>
      <c r="H3347" s="3">
        <v>0</v>
      </c>
      <c r="I3347" s="3">
        <v>7.000000000000001E-4</v>
      </c>
      <c r="J3347" s="3">
        <v>0.96900000000000008</v>
      </c>
      <c r="K3347" s="4">
        <v>6.19</v>
      </c>
    </row>
    <row r="3348" spans="1:11">
      <c r="A3348" s="6">
        <v>2018</v>
      </c>
      <c r="B3348" t="s">
        <v>132</v>
      </c>
      <c r="C3348" t="s">
        <v>133</v>
      </c>
      <c r="D3348" t="s">
        <v>34</v>
      </c>
      <c r="E3348" t="s">
        <v>21</v>
      </c>
      <c r="F3348" s="4">
        <v>4</v>
      </c>
      <c r="G3348" s="6">
        <v>4</v>
      </c>
      <c r="H3348" s="3">
        <v>1E-4</v>
      </c>
      <c r="I3348" s="3">
        <v>1E-4</v>
      </c>
      <c r="J3348" s="3">
        <v>0.96900000000000008</v>
      </c>
      <c r="K3348" s="4">
        <v>4.13</v>
      </c>
    </row>
    <row r="3349" spans="1:11">
      <c r="A3349" s="6">
        <v>2018</v>
      </c>
      <c r="B3349" t="s">
        <v>132</v>
      </c>
      <c r="C3349" t="s">
        <v>133</v>
      </c>
      <c r="D3349" t="s">
        <v>75</v>
      </c>
      <c r="E3349" t="s">
        <v>59</v>
      </c>
      <c r="F3349" s="4">
        <v>4</v>
      </c>
      <c r="G3349" s="6">
        <v>2</v>
      </c>
      <c r="H3349" s="3">
        <v>0</v>
      </c>
      <c r="I3349" s="3">
        <v>0</v>
      </c>
      <c r="J3349" s="3">
        <v>0.96900000000000008</v>
      </c>
      <c r="K3349" s="4">
        <v>4.13</v>
      </c>
    </row>
    <row r="3350" spans="1:11">
      <c r="A3350" s="6">
        <v>2018</v>
      </c>
      <c r="B3350" t="s">
        <v>132</v>
      </c>
      <c r="C3350" t="s">
        <v>133</v>
      </c>
      <c r="D3350" t="s">
        <v>103</v>
      </c>
      <c r="E3350" t="s">
        <v>59</v>
      </c>
      <c r="F3350" s="4">
        <v>4</v>
      </c>
      <c r="G3350" s="6">
        <v>2</v>
      </c>
      <c r="H3350" s="3">
        <v>0</v>
      </c>
      <c r="I3350" s="3">
        <v>0</v>
      </c>
      <c r="J3350" s="3">
        <v>0.96900000000000008</v>
      </c>
      <c r="K3350" s="4">
        <v>4.13</v>
      </c>
    </row>
    <row r="3351" spans="1:11">
      <c r="A3351" s="6">
        <v>2018</v>
      </c>
      <c r="B3351" t="s">
        <v>132</v>
      </c>
      <c r="C3351" t="s">
        <v>133</v>
      </c>
      <c r="D3351" t="s">
        <v>45</v>
      </c>
      <c r="E3351" t="s">
        <v>21</v>
      </c>
      <c r="F3351" s="4">
        <v>3</v>
      </c>
      <c r="G3351" s="6">
        <v>7</v>
      </c>
      <c r="H3351" s="3">
        <v>0</v>
      </c>
      <c r="I3351" s="3">
        <v>1E-4</v>
      </c>
      <c r="J3351" s="3">
        <v>0.96900000000000008</v>
      </c>
      <c r="K3351" s="4">
        <v>3.1</v>
      </c>
    </row>
    <row r="3352" spans="1:11">
      <c r="A3352" s="6">
        <v>2018</v>
      </c>
      <c r="B3352" t="s">
        <v>132</v>
      </c>
      <c r="C3352" t="s">
        <v>133</v>
      </c>
      <c r="D3352" t="s">
        <v>83</v>
      </c>
      <c r="E3352" t="s">
        <v>21</v>
      </c>
      <c r="F3352" s="4">
        <v>2</v>
      </c>
      <c r="G3352" s="6">
        <v>17</v>
      </c>
      <c r="H3352" s="3">
        <v>2.9999999999999997E-4</v>
      </c>
      <c r="I3352" s="3">
        <v>5.0000000000000001E-4</v>
      </c>
      <c r="J3352" s="3">
        <v>0.96900000000000008</v>
      </c>
      <c r="K3352" s="4">
        <v>2.06</v>
      </c>
    </row>
    <row r="3353" spans="1:11">
      <c r="A3353" s="6">
        <v>2018</v>
      </c>
      <c r="B3353" t="s">
        <v>132</v>
      </c>
      <c r="C3353" t="s">
        <v>133</v>
      </c>
      <c r="D3353" t="s">
        <v>101</v>
      </c>
      <c r="E3353" t="s">
        <v>59</v>
      </c>
      <c r="F3353" s="4">
        <v>2</v>
      </c>
      <c r="G3353" s="6">
        <v>2</v>
      </c>
      <c r="H3353" s="3">
        <v>0</v>
      </c>
      <c r="I3353" s="3">
        <v>0</v>
      </c>
      <c r="J3353" s="3">
        <v>0.96900000000000008</v>
      </c>
      <c r="K3353" s="4">
        <v>2.06</v>
      </c>
    </row>
    <row r="3354" spans="1:11">
      <c r="A3354" s="6">
        <v>2018</v>
      </c>
      <c r="B3354" t="s">
        <v>132</v>
      </c>
      <c r="C3354" t="s">
        <v>133</v>
      </c>
      <c r="D3354" t="s">
        <v>82</v>
      </c>
      <c r="E3354" t="s">
        <v>59</v>
      </c>
      <c r="F3354" s="4">
        <v>1</v>
      </c>
      <c r="G3354" s="6">
        <v>1</v>
      </c>
      <c r="H3354" s="3">
        <v>0</v>
      </c>
      <c r="I3354" s="3">
        <v>0</v>
      </c>
      <c r="J3354" s="3">
        <v>0.96900000000000008</v>
      </c>
      <c r="K3354" s="4">
        <v>1.03</v>
      </c>
    </row>
    <row r="3355" spans="1:11">
      <c r="A3355" s="6">
        <v>2018</v>
      </c>
      <c r="B3355" t="s">
        <v>134</v>
      </c>
      <c r="C3355" t="s">
        <v>135</v>
      </c>
      <c r="D3355" t="s">
        <v>16</v>
      </c>
      <c r="E3355" t="s">
        <v>17</v>
      </c>
      <c r="F3355" s="4">
        <v>1277072</v>
      </c>
      <c r="G3355" s="5">
        <v>143057</v>
      </c>
      <c r="H3355" s="3">
        <v>2.3999999999999998E-3</v>
      </c>
      <c r="I3355" s="3">
        <v>2.5000000000000001E-3</v>
      </c>
      <c r="J3355" s="3">
        <v>0.96900000000000008</v>
      </c>
      <c r="K3355" s="4">
        <v>1317939.48</v>
      </c>
    </row>
    <row r="3356" spans="1:11">
      <c r="A3356" s="6">
        <v>2018</v>
      </c>
      <c r="B3356" t="s">
        <v>134</v>
      </c>
      <c r="C3356" t="s">
        <v>135</v>
      </c>
      <c r="D3356" t="s">
        <v>15</v>
      </c>
      <c r="F3356" s="4">
        <v>874633</v>
      </c>
      <c r="G3356" s="5">
        <v>850652</v>
      </c>
      <c r="J3356" s="3">
        <v>0.96900000000000008</v>
      </c>
      <c r="K3356" s="4">
        <v>902622.06</v>
      </c>
    </row>
    <row r="3357" spans="1:11">
      <c r="A3357" s="6">
        <v>2018</v>
      </c>
      <c r="B3357" t="s">
        <v>134</v>
      </c>
      <c r="C3357" t="s">
        <v>135</v>
      </c>
      <c r="D3357" t="s">
        <v>27</v>
      </c>
      <c r="E3357" t="s">
        <v>26</v>
      </c>
      <c r="F3357" s="4">
        <v>81961</v>
      </c>
      <c r="G3357" s="5">
        <v>53802</v>
      </c>
      <c r="H3357" s="3">
        <v>2.2000000000000001E-3</v>
      </c>
      <c r="I3357" s="3">
        <v>2.2000000000000001E-3</v>
      </c>
      <c r="J3357" s="3">
        <v>0.96900000000000008</v>
      </c>
      <c r="K3357" s="4">
        <v>84583.83</v>
      </c>
    </row>
    <row r="3358" spans="1:11">
      <c r="A3358" s="6">
        <v>2018</v>
      </c>
      <c r="B3358" t="s">
        <v>134</v>
      </c>
      <c r="C3358" t="s">
        <v>135</v>
      </c>
      <c r="D3358" t="s">
        <v>30</v>
      </c>
      <c r="E3358" t="s">
        <v>19</v>
      </c>
      <c r="F3358" s="4">
        <v>74780</v>
      </c>
      <c r="G3358" s="5">
        <v>19909</v>
      </c>
      <c r="H3358" s="3">
        <v>3.4999999999999996E-3</v>
      </c>
      <c r="I3358" s="3">
        <v>3.7000000000000002E-3</v>
      </c>
      <c r="J3358" s="3">
        <v>0.96900000000000008</v>
      </c>
      <c r="K3358" s="4">
        <v>77173.03</v>
      </c>
    </row>
    <row r="3359" spans="1:11">
      <c r="A3359" s="6">
        <v>2018</v>
      </c>
      <c r="B3359" t="s">
        <v>134</v>
      </c>
      <c r="C3359" t="s">
        <v>135</v>
      </c>
      <c r="D3359" t="s">
        <v>18</v>
      </c>
      <c r="E3359" t="s">
        <v>19</v>
      </c>
      <c r="F3359" s="4">
        <v>56688</v>
      </c>
      <c r="G3359" s="5">
        <v>14337</v>
      </c>
      <c r="H3359" s="3">
        <v>6.1999999999999998E-3</v>
      </c>
      <c r="I3359" s="3">
        <v>5.4000000000000003E-3</v>
      </c>
      <c r="J3359" s="3">
        <v>0.96900000000000008</v>
      </c>
      <c r="K3359" s="4">
        <v>58502.07</v>
      </c>
    </row>
    <row r="3360" spans="1:11">
      <c r="A3360" s="6">
        <v>2018</v>
      </c>
      <c r="B3360" t="s">
        <v>134</v>
      </c>
      <c r="C3360" t="s">
        <v>135</v>
      </c>
      <c r="D3360" t="s">
        <v>29</v>
      </c>
      <c r="E3360" t="s">
        <v>19</v>
      </c>
      <c r="F3360" s="4">
        <v>41588</v>
      </c>
      <c r="G3360" s="5">
        <v>46526</v>
      </c>
      <c r="H3360" s="3">
        <v>5.1999999999999998E-3</v>
      </c>
      <c r="I3360" s="3">
        <v>4.3E-3</v>
      </c>
      <c r="J3360" s="3">
        <v>0.96900000000000008</v>
      </c>
      <c r="K3360" s="4">
        <v>42918.85</v>
      </c>
    </row>
    <row r="3361" spans="1:11">
      <c r="A3361" s="6">
        <v>2018</v>
      </c>
      <c r="B3361" t="s">
        <v>134</v>
      </c>
      <c r="C3361" t="s">
        <v>135</v>
      </c>
      <c r="D3361" t="s">
        <v>41</v>
      </c>
      <c r="E3361" t="s">
        <v>26</v>
      </c>
      <c r="F3361" s="4">
        <v>23280</v>
      </c>
      <c r="G3361" s="5">
        <v>101908</v>
      </c>
      <c r="H3361" s="3">
        <v>5.4000000000000003E-3</v>
      </c>
      <c r="I3361" s="3">
        <v>5.3E-3</v>
      </c>
      <c r="J3361" s="3">
        <v>0.96900000000000008</v>
      </c>
      <c r="K3361" s="4">
        <v>24024.98</v>
      </c>
    </row>
    <row r="3362" spans="1:11">
      <c r="A3362" s="6">
        <v>2018</v>
      </c>
      <c r="B3362" t="s">
        <v>134</v>
      </c>
      <c r="C3362" t="s">
        <v>135</v>
      </c>
      <c r="D3362" t="s">
        <v>37</v>
      </c>
      <c r="E3362" t="s">
        <v>38</v>
      </c>
      <c r="F3362" s="4">
        <v>9727</v>
      </c>
      <c r="G3362" s="5">
        <v>7032</v>
      </c>
      <c r="H3362" s="3">
        <v>7.000000000000001E-4</v>
      </c>
      <c r="I3362" s="3">
        <v>7.000000000000001E-4</v>
      </c>
      <c r="J3362" s="3">
        <v>0.96900000000000008</v>
      </c>
      <c r="K3362" s="4">
        <v>10038.27</v>
      </c>
    </row>
    <row r="3363" spans="1:11">
      <c r="A3363" s="6">
        <v>2018</v>
      </c>
      <c r="B3363" t="s">
        <v>134</v>
      </c>
      <c r="C3363" t="s">
        <v>135</v>
      </c>
      <c r="D3363" t="s">
        <v>71</v>
      </c>
      <c r="E3363" t="s">
        <v>72</v>
      </c>
      <c r="F3363" s="4">
        <v>6900</v>
      </c>
      <c r="G3363" s="5">
        <v>41860</v>
      </c>
      <c r="H3363" s="3">
        <v>2.9999999999999997E-4</v>
      </c>
      <c r="I3363" s="3">
        <v>4.0000000000000002E-4</v>
      </c>
      <c r="J3363" s="3">
        <v>0.96900000000000008</v>
      </c>
      <c r="K3363" s="4">
        <v>7120.81</v>
      </c>
    </row>
    <row r="3364" spans="1:11">
      <c r="A3364" s="6">
        <v>2018</v>
      </c>
      <c r="B3364" t="s">
        <v>134</v>
      </c>
      <c r="C3364" t="s">
        <v>135</v>
      </c>
      <c r="D3364" t="s">
        <v>23</v>
      </c>
      <c r="E3364" t="s">
        <v>24</v>
      </c>
      <c r="F3364" s="4">
        <v>6538</v>
      </c>
      <c r="G3364" s="5">
        <v>1301</v>
      </c>
      <c r="H3364" s="3">
        <v>1E-4</v>
      </c>
      <c r="I3364" s="3">
        <v>1E-4</v>
      </c>
      <c r="J3364" s="3">
        <v>0.96900000000000008</v>
      </c>
      <c r="K3364" s="4">
        <v>6747.22</v>
      </c>
    </row>
    <row r="3365" spans="1:11">
      <c r="A3365" s="6">
        <v>2018</v>
      </c>
      <c r="B3365" t="s">
        <v>134</v>
      </c>
      <c r="C3365" t="s">
        <v>135</v>
      </c>
      <c r="D3365" t="s">
        <v>25</v>
      </c>
      <c r="E3365" t="s">
        <v>26</v>
      </c>
      <c r="F3365" s="4">
        <v>5200</v>
      </c>
      <c r="G3365" s="5">
        <v>7843</v>
      </c>
      <c r="H3365" s="3">
        <v>2.0000000000000001E-4</v>
      </c>
      <c r="I3365" s="3">
        <v>1E-4</v>
      </c>
      <c r="J3365" s="3">
        <v>0.96900000000000008</v>
      </c>
      <c r="K3365" s="4">
        <v>5366.4</v>
      </c>
    </row>
    <row r="3366" spans="1:11">
      <c r="A3366" s="6">
        <v>2018</v>
      </c>
      <c r="B3366" t="s">
        <v>134</v>
      </c>
      <c r="C3366" t="s">
        <v>135</v>
      </c>
      <c r="D3366" t="s">
        <v>44</v>
      </c>
      <c r="E3366" t="s">
        <v>26</v>
      </c>
      <c r="F3366" s="4">
        <v>4377</v>
      </c>
      <c r="G3366" s="5">
        <v>5528</v>
      </c>
      <c r="H3366" s="3">
        <v>1.7000000000000001E-3</v>
      </c>
      <c r="I3366" s="3">
        <v>1.6000000000000001E-3</v>
      </c>
      <c r="J3366" s="3">
        <v>0.96900000000000008</v>
      </c>
      <c r="K3366" s="4">
        <v>4517.07</v>
      </c>
    </row>
    <row r="3367" spans="1:11">
      <c r="A3367" s="6">
        <v>2018</v>
      </c>
      <c r="B3367" t="s">
        <v>134</v>
      </c>
      <c r="C3367" t="s">
        <v>135</v>
      </c>
      <c r="D3367" t="s">
        <v>28</v>
      </c>
      <c r="E3367" t="s">
        <v>24</v>
      </c>
      <c r="F3367" s="4">
        <v>4167</v>
      </c>
      <c r="G3367" s="5">
        <v>4281</v>
      </c>
      <c r="H3367" s="3">
        <v>2.0000000000000001E-4</v>
      </c>
      <c r="I3367" s="3">
        <v>2.0000000000000001E-4</v>
      </c>
      <c r="J3367" s="3">
        <v>0.96900000000000008</v>
      </c>
      <c r="K3367" s="4">
        <v>4300.3500000000004</v>
      </c>
    </row>
    <row r="3368" spans="1:11">
      <c r="A3368" s="6">
        <v>2018</v>
      </c>
      <c r="B3368" t="s">
        <v>134</v>
      </c>
      <c r="C3368" t="s">
        <v>135</v>
      </c>
      <c r="D3368" t="s">
        <v>46</v>
      </c>
      <c r="E3368" t="s">
        <v>40</v>
      </c>
      <c r="F3368" s="4">
        <v>3061</v>
      </c>
      <c r="G3368" s="5">
        <v>2856</v>
      </c>
      <c r="H3368" s="3">
        <v>2.9999999999999997E-4</v>
      </c>
      <c r="I3368" s="3">
        <v>2.9999999999999997E-4</v>
      </c>
      <c r="J3368" s="3">
        <v>0.96900000000000008</v>
      </c>
      <c r="K3368" s="4">
        <v>3158.95</v>
      </c>
    </row>
    <row r="3369" spans="1:11">
      <c r="A3369" s="6">
        <v>2018</v>
      </c>
      <c r="B3369" t="s">
        <v>134</v>
      </c>
      <c r="C3369" t="s">
        <v>135</v>
      </c>
      <c r="D3369" t="s">
        <v>73</v>
      </c>
      <c r="E3369" t="s">
        <v>21</v>
      </c>
      <c r="F3369" s="4">
        <v>2935</v>
      </c>
      <c r="G3369" s="5">
        <v>2800</v>
      </c>
      <c r="H3369" s="3">
        <v>3.4999999999999996E-3</v>
      </c>
      <c r="I3369" s="3">
        <v>3.4999999999999996E-3</v>
      </c>
      <c r="J3369" s="3">
        <v>0.96900000000000008</v>
      </c>
      <c r="K3369" s="4">
        <v>3028.92</v>
      </c>
    </row>
    <row r="3370" spans="1:11">
      <c r="A3370" s="6">
        <v>2018</v>
      </c>
      <c r="B3370" t="s">
        <v>134</v>
      </c>
      <c r="C3370" t="s">
        <v>135</v>
      </c>
      <c r="D3370" t="s">
        <v>60</v>
      </c>
      <c r="E3370" t="s">
        <v>43</v>
      </c>
      <c r="F3370" s="4">
        <v>1912</v>
      </c>
      <c r="G3370" s="6">
        <v>574</v>
      </c>
      <c r="H3370" s="3">
        <v>4.0000000000000002E-4</v>
      </c>
      <c r="I3370" s="3">
        <v>4.0000000000000002E-4</v>
      </c>
      <c r="J3370" s="3">
        <v>0.96900000000000008</v>
      </c>
      <c r="K3370" s="4">
        <v>1973.19</v>
      </c>
    </row>
    <row r="3371" spans="1:11">
      <c r="A3371" s="6">
        <v>2018</v>
      </c>
      <c r="B3371" t="s">
        <v>134</v>
      </c>
      <c r="C3371" t="s">
        <v>135</v>
      </c>
      <c r="D3371" t="s">
        <v>56</v>
      </c>
      <c r="E3371" t="s">
        <v>57</v>
      </c>
      <c r="F3371" s="4">
        <v>1616</v>
      </c>
      <c r="G3371" s="5">
        <v>2790</v>
      </c>
      <c r="H3371" s="3">
        <v>2.0000000000000001E-4</v>
      </c>
      <c r="I3371" s="3">
        <v>1E-4</v>
      </c>
      <c r="J3371" s="3">
        <v>0.96900000000000008</v>
      </c>
      <c r="K3371" s="4">
        <v>1667.71</v>
      </c>
    </row>
    <row r="3372" spans="1:11">
      <c r="A3372" s="6">
        <v>2018</v>
      </c>
      <c r="B3372" t="s">
        <v>134</v>
      </c>
      <c r="C3372" t="s">
        <v>135</v>
      </c>
      <c r="D3372" t="s">
        <v>52</v>
      </c>
      <c r="E3372" t="s">
        <v>53</v>
      </c>
      <c r="F3372" s="4">
        <v>671</v>
      </c>
      <c r="G3372" s="6">
        <v>611</v>
      </c>
      <c r="H3372" s="3">
        <v>8.9999999999999998E-4</v>
      </c>
      <c r="I3372" s="3">
        <v>8.0000000000000004E-4</v>
      </c>
      <c r="J3372" s="3">
        <v>0.96900000000000008</v>
      </c>
      <c r="K3372" s="4">
        <v>692.47</v>
      </c>
    </row>
    <row r="3373" spans="1:11">
      <c r="A3373" s="6">
        <v>2018</v>
      </c>
      <c r="B3373" t="s">
        <v>134</v>
      </c>
      <c r="C3373" t="s">
        <v>135</v>
      </c>
      <c r="D3373" t="s">
        <v>67</v>
      </c>
      <c r="E3373" t="s">
        <v>68</v>
      </c>
      <c r="F3373" s="4">
        <v>621</v>
      </c>
      <c r="G3373" s="5">
        <v>3433</v>
      </c>
      <c r="H3373" s="3">
        <v>2.0000000000000001E-4</v>
      </c>
      <c r="I3373" s="3">
        <v>2.9999999999999997E-4</v>
      </c>
      <c r="J3373" s="3">
        <v>0.96900000000000008</v>
      </c>
      <c r="K3373" s="4">
        <v>640.87</v>
      </c>
    </row>
    <row r="3374" spans="1:11">
      <c r="A3374" s="6">
        <v>2018</v>
      </c>
      <c r="B3374" t="s">
        <v>134</v>
      </c>
      <c r="C3374" t="s">
        <v>135</v>
      </c>
      <c r="D3374" t="s">
        <v>74</v>
      </c>
      <c r="E3374" t="s">
        <v>24</v>
      </c>
      <c r="F3374" s="4">
        <v>563</v>
      </c>
      <c r="G3374" s="5">
        <v>2582</v>
      </c>
      <c r="H3374" s="3">
        <v>1E-4</v>
      </c>
      <c r="I3374" s="3">
        <v>1E-4</v>
      </c>
      <c r="J3374" s="3">
        <v>0.96900000000000008</v>
      </c>
      <c r="K3374" s="4">
        <v>581.02</v>
      </c>
    </row>
    <row r="3375" spans="1:11">
      <c r="A3375" s="6">
        <v>2018</v>
      </c>
      <c r="B3375" t="s">
        <v>134</v>
      </c>
      <c r="C3375" t="s">
        <v>135</v>
      </c>
      <c r="D3375" t="s">
        <v>63</v>
      </c>
      <c r="E3375" t="s">
        <v>21</v>
      </c>
      <c r="F3375" s="4">
        <v>378</v>
      </c>
      <c r="G3375" s="6">
        <v>148</v>
      </c>
      <c r="H3375" s="3">
        <v>5.0000000000000001E-3</v>
      </c>
      <c r="I3375" s="3">
        <v>4.4000000000000003E-3</v>
      </c>
      <c r="J3375" s="3">
        <v>0.96900000000000008</v>
      </c>
      <c r="K3375" s="4">
        <v>390.1</v>
      </c>
    </row>
    <row r="3376" spans="1:11">
      <c r="A3376" s="6">
        <v>2018</v>
      </c>
      <c r="B3376" t="s">
        <v>134</v>
      </c>
      <c r="C3376" t="s">
        <v>135</v>
      </c>
      <c r="D3376" t="s">
        <v>63</v>
      </c>
      <c r="E3376" t="s">
        <v>21</v>
      </c>
      <c r="F3376" s="4">
        <v>228</v>
      </c>
      <c r="G3376" s="6">
        <v>94</v>
      </c>
      <c r="H3376" s="3">
        <v>9.8999999999999991E-3</v>
      </c>
      <c r="I3376" s="3">
        <v>7.1999999999999998E-3</v>
      </c>
      <c r="J3376" s="3">
        <v>0.96900000000000008</v>
      </c>
      <c r="K3376" s="4">
        <v>235.3</v>
      </c>
    </row>
    <row r="3377" spans="1:11">
      <c r="A3377" s="6">
        <v>2018</v>
      </c>
      <c r="B3377" t="s">
        <v>134</v>
      </c>
      <c r="C3377" t="s">
        <v>135</v>
      </c>
      <c r="D3377" t="s">
        <v>39</v>
      </c>
      <c r="E3377" t="s">
        <v>40</v>
      </c>
      <c r="F3377" s="4">
        <v>176</v>
      </c>
      <c r="G3377" s="6">
        <v>358</v>
      </c>
      <c r="H3377" s="3">
        <v>4.0000000000000002E-4</v>
      </c>
      <c r="I3377" s="3">
        <v>2.9999999999999997E-4</v>
      </c>
      <c r="J3377" s="3">
        <v>0.96900000000000008</v>
      </c>
      <c r="K3377" s="4">
        <v>181.63</v>
      </c>
    </row>
    <row r="3378" spans="1:11">
      <c r="A3378" s="6">
        <v>2018</v>
      </c>
      <c r="B3378" t="s">
        <v>134</v>
      </c>
      <c r="C3378" t="s">
        <v>135</v>
      </c>
      <c r="D3378" t="s">
        <v>64</v>
      </c>
      <c r="E3378" t="s">
        <v>50</v>
      </c>
      <c r="F3378" s="4">
        <v>139</v>
      </c>
      <c r="G3378" s="6">
        <v>163</v>
      </c>
      <c r="H3378" s="3">
        <v>2.0000000000000001E-4</v>
      </c>
      <c r="I3378" s="3">
        <v>2.0000000000000001E-4</v>
      </c>
      <c r="J3378" s="3">
        <v>0.96900000000000008</v>
      </c>
      <c r="K3378" s="4">
        <v>143.44999999999999</v>
      </c>
    </row>
    <row r="3379" spans="1:11">
      <c r="A3379" s="6">
        <v>2018</v>
      </c>
      <c r="B3379" t="s">
        <v>134</v>
      </c>
      <c r="C3379" t="s">
        <v>135</v>
      </c>
      <c r="D3379" t="s">
        <v>85</v>
      </c>
      <c r="E3379" t="s">
        <v>21</v>
      </c>
      <c r="F3379" s="4">
        <v>104</v>
      </c>
      <c r="G3379" s="6">
        <v>11</v>
      </c>
      <c r="H3379" s="3">
        <v>1E-4</v>
      </c>
      <c r="I3379" s="3">
        <v>8.0000000000000004E-4</v>
      </c>
      <c r="J3379" s="3">
        <v>0.96900000000000008</v>
      </c>
      <c r="K3379" s="4">
        <v>107.33</v>
      </c>
    </row>
    <row r="3380" spans="1:11">
      <c r="A3380" s="6">
        <v>2018</v>
      </c>
      <c r="B3380" t="s">
        <v>134</v>
      </c>
      <c r="C3380" t="s">
        <v>135</v>
      </c>
      <c r="D3380" t="s">
        <v>51</v>
      </c>
      <c r="E3380" t="s">
        <v>21</v>
      </c>
      <c r="F3380" s="4">
        <v>96</v>
      </c>
      <c r="G3380" s="6">
        <v>101</v>
      </c>
      <c r="H3380" s="3">
        <v>8.0000000000000004E-4</v>
      </c>
      <c r="I3380" s="3">
        <v>8.0000000000000004E-4</v>
      </c>
      <c r="J3380" s="3">
        <v>0.96900000000000008</v>
      </c>
      <c r="K3380" s="4">
        <v>99.07</v>
      </c>
    </row>
    <row r="3381" spans="1:11">
      <c r="A3381" s="6">
        <v>2018</v>
      </c>
      <c r="B3381" t="s">
        <v>134</v>
      </c>
      <c r="C3381" t="s">
        <v>135</v>
      </c>
      <c r="D3381" t="s">
        <v>33</v>
      </c>
      <c r="E3381" t="s">
        <v>21</v>
      </c>
      <c r="F3381" s="4">
        <v>60</v>
      </c>
      <c r="G3381" s="6">
        <v>104</v>
      </c>
      <c r="H3381" s="3">
        <v>8.9999999999999998E-4</v>
      </c>
      <c r="I3381" s="3">
        <v>1.1999999999999999E-3</v>
      </c>
      <c r="J3381" s="3">
        <v>0.96900000000000008</v>
      </c>
      <c r="K3381" s="4">
        <v>61.92</v>
      </c>
    </row>
    <row r="3382" spans="1:11">
      <c r="A3382" s="6">
        <v>2018</v>
      </c>
      <c r="B3382" t="s">
        <v>134</v>
      </c>
      <c r="C3382" t="s">
        <v>135</v>
      </c>
      <c r="D3382" t="s">
        <v>34</v>
      </c>
      <c r="E3382" t="s">
        <v>21</v>
      </c>
      <c r="F3382" s="4">
        <v>52</v>
      </c>
      <c r="G3382" s="6">
        <v>52</v>
      </c>
      <c r="H3382" s="3">
        <v>1.6000000000000001E-3</v>
      </c>
      <c r="I3382" s="3">
        <v>1.6000000000000001E-3</v>
      </c>
      <c r="J3382" s="3">
        <v>0.96900000000000008</v>
      </c>
      <c r="K3382" s="4">
        <v>53.66</v>
      </c>
    </row>
    <row r="3383" spans="1:11">
      <c r="A3383" s="6">
        <v>2018</v>
      </c>
      <c r="B3383" t="s">
        <v>134</v>
      </c>
      <c r="C3383" t="s">
        <v>135</v>
      </c>
      <c r="D3383" t="s">
        <v>45</v>
      </c>
      <c r="E3383" t="s">
        <v>21</v>
      </c>
      <c r="F3383" s="4">
        <v>45</v>
      </c>
      <c r="G3383" s="6">
        <v>39</v>
      </c>
      <c r="H3383" s="3">
        <v>4.0000000000000002E-4</v>
      </c>
      <c r="I3383" s="3">
        <v>4.0000000000000002E-4</v>
      </c>
      <c r="J3383" s="3">
        <v>0.96900000000000008</v>
      </c>
      <c r="K3383" s="4">
        <v>46.44</v>
      </c>
    </row>
    <row r="3384" spans="1:11">
      <c r="A3384" s="6">
        <v>2018</v>
      </c>
      <c r="B3384" t="s">
        <v>134</v>
      </c>
      <c r="C3384" t="s">
        <v>135</v>
      </c>
      <c r="D3384" t="s">
        <v>136</v>
      </c>
      <c r="E3384" t="s">
        <v>57</v>
      </c>
      <c r="F3384" s="4">
        <v>25</v>
      </c>
      <c r="G3384" s="6">
        <v>37</v>
      </c>
      <c r="H3384" s="3">
        <v>1.1999999999999999E-3</v>
      </c>
      <c r="I3384" s="3">
        <v>7.000000000000001E-4</v>
      </c>
      <c r="J3384" s="3">
        <v>0.96900000000000008</v>
      </c>
      <c r="K3384" s="4">
        <v>25.8</v>
      </c>
    </row>
    <row r="3385" spans="1:11">
      <c r="A3385" s="6">
        <v>2018</v>
      </c>
      <c r="B3385" t="s">
        <v>134</v>
      </c>
      <c r="C3385" t="s">
        <v>135</v>
      </c>
      <c r="D3385" t="s">
        <v>42</v>
      </c>
      <c r="E3385" t="s">
        <v>43</v>
      </c>
      <c r="F3385" s="4">
        <v>21</v>
      </c>
      <c r="G3385" s="6">
        <v>13</v>
      </c>
      <c r="H3385" s="3">
        <v>1E-4</v>
      </c>
      <c r="I3385" s="3">
        <v>2.9999999999999997E-4</v>
      </c>
      <c r="J3385" s="3">
        <v>0.96900000000000008</v>
      </c>
      <c r="K3385" s="4">
        <v>21.67</v>
      </c>
    </row>
    <row r="3386" spans="1:11">
      <c r="A3386" s="6">
        <v>2018</v>
      </c>
      <c r="B3386" t="s">
        <v>134</v>
      </c>
      <c r="C3386" t="s">
        <v>135</v>
      </c>
      <c r="D3386" t="s">
        <v>83</v>
      </c>
      <c r="E3386" t="s">
        <v>21</v>
      </c>
      <c r="F3386" s="4">
        <v>15</v>
      </c>
      <c r="G3386" s="6">
        <v>79</v>
      </c>
      <c r="H3386" s="3">
        <v>2.5000000000000001E-3</v>
      </c>
      <c r="I3386" s="3">
        <v>2.3999999999999998E-3</v>
      </c>
      <c r="J3386" s="3">
        <v>0.96900000000000008</v>
      </c>
      <c r="K3386" s="4">
        <v>15.48</v>
      </c>
    </row>
    <row r="3387" spans="1:11">
      <c r="A3387" s="6">
        <v>2018</v>
      </c>
      <c r="B3387" t="s">
        <v>134</v>
      </c>
      <c r="C3387" t="s">
        <v>135</v>
      </c>
      <c r="D3387" t="s">
        <v>61</v>
      </c>
      <c r="E3387" t="s">
        <v>24</v>
      </c>
      <c r="F3387" s="4">
        <v>8</v>
      </c>
      <c r="G3387" s="6">
        <v>2</v>
      </c>
      <c r="H3387" s="3">
        <v>0</v>
      </c>
      <c r="I3387" s="3">
        <v>0</v>
      </c>
      <c r="J3387" s="3">
        <v>0.96900000000000008</v>
      </c>
      <c r="K3387" s="4">
        <v>8.26</v>
      </c>
    </row>
    <row r="3388" spans="1:11">
      <c r="A3388" s="6">
        <v>2018</v>
      </c>
      <c r="B3388" t="s">
        <v>134</v>
      </c>
      <c r="C3388" t="s">
        <v>135</v>
      </c>
      <c r="D3388" t="s">
        <v>170</v>
      </c>
      <c r="E3388" t="s">
        <v>21</v>
      </c>
      <c r="F3388" s="4">
        <v>7</v>
      </c>
      <c r="G3388" s="6">
        <v>2</v>
      </c>
      <c r="H3388" s="3">
        <v>1.38E-2</v>
      </c>
      <c r="I3388" s="3">
        <v>7.9000000000000008E-3</v>
      </c>
      <c r="J3388" s="3">
        <v>0.96900000000000008</v>
      </c>
      <c r="K3388" s="4">
        <v>7.22</v>
      </c>
    </row>
    <row r="3389" spans="1:11">
      <c r="A3389" s="6">
        <v>2018</v>
      </c>
      <c r="B3389" t="s">
        <v>134</v>
      </c>
      <c r="C3389" t="s">
        <v>135</v>
      </c>
      <c r="D3389" t="s">
        <v>49</v>
      </c>
      <c r="E3389" t="s">
        <v>50</v>
      </c>
      <c r="F3389" s="4">
        <v>6</v>
      </c>
      <c r="G3389" s="6">
        <v>2</v>
      </c>
      <c r="H3389" s="3">
        <v>1E-4</v>
      </c>
      <c r="I3389" s="3">
        <v>1E-4</v>
      </c>
      <c r="J3389" s="3">
        <v>0.96900000000000008</v>
      </c>
      <c r="K3389" s="4">
        <v>6.19</v>
      </c>
    </row>
    <row r="3390" spans="1:11">
      <c r="A3390" s="6">
        <v>2018</v>
      </c>
      <c r="B3390" t="s">
        <v>134</v>
      </c>
      <c r="C3390" t="s">
        <v>135</v>
      </c>
      <c r="D3390" t="s">
        <v>62</v>
      </c>
      <c r="E3390" t="s">
        <v>21</v>
      </c>
      <c r="F3390" s="4">
        <v>5</v>
      </c>
      <c r="G3390" s="6">
        <v>8</v>
      </c>
      <c r="H3390" s="3">
        <v>2.9999999999999997E-4</v>
      </c>
      <c r="I3390" s="3">
        <v>2.9999999999999997E-4</v>
      </c>
      <c r="J3390" s="3">
        <v>0.96900000000000008</v>
      </c>
      <c r="K3390" s="4">
        <v>5.16</v>
      </c>
    </row>
    <row r="3391" spans="1:11">
      <c r="A3391" s="6">
        <v>2018</v>
      </c>
      <c r="B3391" t="s">
        <v>134</v>
      </c>
      <c r="C3391" t="s">
        <v>135</v>
      </c>
      <c r="D3391" t="s">
        <v>156</v>
      </c>
      <c r="E3391" t="s">
        <v>21</v>
      </c>
      <c r="F3391" s="4">
        <v>5</v>
      </c>
      <c r="G3391" s="6">
        <v>3</v>
      </c>
      <c r="H3391" s="3">
        <v>1.1999999999999999E-3</v>
      </c>
      <c r="I3391" s="3">
        <v>5.9999999999999995E-4</v>
      </c>
      <c r="J3391" s="3">
        <v>0.96900000000000008</v>
      </c>
      <c r="K3391" s="4">
        <v>5.16</v>
      </c>
    </row>
    <row r="3392" spans="1:11">
      <c r="A3392" s="6">
        <v>2018</v>
      </c>
      <c r="B3392" t="s">
        <v>134</v>
      </c>
      <c r="C3392" t="s">
        <v>135</v>
      </c>
      <c r="D3392" t="s">
        <v>108</v>
      </c>
      <c r="E3392" t="s">
        <v>50</v>
      </c>
      <c r="F3392" s="4">
        <v>5</v>
      </c>
      <c r="G3392" s="6">
        <v>4</v>
      </c>
      <c r="H3392" s="3">
        <v>2.0000000000000001E-4</v>
      </c>
      <c r="I3392" s="3">
        <v>1E-4</v>
      </c>
      <c r="J3392" s="3">
        <v>0.96900000000000008</v>
      </c>
      <c r="K3392" s="4">
        <v>5.16</v>
      </c>
    </row>
    <row r="3393" spans="1:11">
      <c r="A3393" s="6">
        <v>2018</v>
      </c>
      <c r="B3393" t="s">
        <v>134</v>
      </c>
      <c r="C3393" t="s">
        <v>135</v>
      </c>
      <c r="D3393" t="s">
        <v>66</v>
      </c>
      <c r="E3393" t="s">
        <v>59</v>
      </c>
      <c r="F3393" s="4">
        <v>4</v>
      </c>
      <c r="G3393" s="6">
        <v>1</v>
      </c>
      <c r="H3393" s="3">
        <v>0</v>
      </c>
      <c r="I3393" s="3">
        <v>0</v>
      </c>
      <c r="J3393" s="3">
        <v>0.96900000000000008</v>
      </c>
      <c r="K3393" s="4">
        <v>4.13</v>
      </c>
    </row>
    <row r="3394" spans="1:11">
      <c r="A3394" s="6">
        <v>2018</v>
      </c>
      <c r="B3394" t="s">
        <v>134</v>
      </c>
      <c r="C3394" t="s">
        <v>135</v>
      </c>
      <c r="D3394" t="s">
        <v>84</v>
      </c>
      <c r="E3394" t="s">
        <v>21</v>
      </c>
      <c r="F3394" s="4">
        <v>4</v>
      </c>
      <c r="G3394" s="6">
        <v>3</v>
      </c>
      <c r="H3394" s="3">
        <v>1.1000000000000001E-3</v>
      </c>
      <c r="I3394" s="3">
        <v>8.9999999999999998E-4</v>
      </c>
      <c r="J3394" s="3">
        <v>0.96900000000000008</v>
      </c>
      <c r="K3394" s="4">
        <v>4.13</v>
      </c>
    </row>
    <row r="3395" spans="1:11">
      <c r="A3395" s="6">
        <v>2018</v>
      </c>
      <c r="B3395" t="s">
        <v>134</v>
      </c>
      <c r="C3395" t="s">
        <v>135</v>
      </c>
      <c r="D3395" t="s">
        <v>58</v>
      </c>
      <c r="E3395" t="s">
        <v>59</v>
      </c>
      <c r="F3395" s="4">
        <v>2</v>
      </c>
      <c r="G3395" s="6">
        <v>1</v>
      </c>
      <c r="H3395" s="3">
        <v>0</v>
      </c>
      <c r="I3395" s="3">
        <v>0</v>
      </c>
      <c r="J3395" s="3">
        <v>0.96900000000000008</v>
      </c>
      <c r="K3395" s="4">
        <v>2.06</v>
      </c>
    </row>
    <row r="3396" spans="1:11">
      <c r="A3396" s="6">
        <v>2018</v>
      </c>
      <c r="B3396" t="s">
        <v>134</v>
      </c>
      <c r="C3396" t="s">
        <v>135</v>
      </c>
      <c r="D3396" t="s">
        <v>70</v>
      </c>
      <c r="E3396" t="s">
        <v>21</v>
      </c>
      <c r="F3396" s="4">
        <v>2</v>
      </c>
      <c r="G3396" s="6">
        <v>1</v>
      </c>
      <c r="H3396" s="3">
        <v>0</v>
      </c>
      <c r="I3396" s="3">
        <v>0</v>
      </c>
      <c r="J3396" s="3">
        <v>0.96900000000000008</v>
      </c>
      <c r="K3396" s="4">
        <v>2.06</v>
      </c>
    </row>
    <row r="3397" spans="1:11">
      <c r="A3397" s="6">
        <v>2018</v>
      </c>
      <c r="B3397" t="s">
        <v>134</v>
      </c>
      <c r="C3397" t="s">
        <v>135</v>
      </c>
      <c r="D3397" t="s">
        <v>102</v>
      </c>
      <c r="E3397" t="s">
        <v>59</v>
      </c>
      <c r="F3397" s="4">
        <v>2</v>
      </c>
      <c r="G3397" s="6">
        <v>3</v>
      </c>
      <c r="H3397" s="3">
        <v>0</v>
      </c>
      <c r="I3397" s="3">
        <v>0</v>
      </c>
      <c r="J3397" s="3">
        <v>0.96900000000000008</v>
      </c>
      <c r="K3397" s="4">
        <v>2.06</v>
      </c>
    </row>
    <row r="3398" spans="1:11">
      <c r="A3398" s="6">
        <v>2018</v>
      </c>
      <c r="B3398" t="s">
        <v>134</v>
      </c>
      <c r="C3398" t="s">
        <v>135</v>
      </c>
      <c r="D3398" t="s">
        <v>78</v>
      </c>
      <c r="E3398" t="s">
        <v>24</v>
      </c>
      <c r="F3398" s="4">
        <v>2</v>
      </c>
      <c r="G3398" s="6">
        <v>4</v>
      </c>
      <c r="H3398" s="3">
        <v>1.5E-3</v>
      </c>
      <c r="I3398" s="3">
        <v>1.2999999999999999E-3</v>
      </c>
      <c r="J3398" s="3">
        <v>0.96900000000000008</v>
      </c>
      <c r="K3398" s="4">
        <v>2.06</v>
      </c>
    </row>
    <row r="3399" spans="1:11">
      <c r="A3399" s="6">
        <v>2018</v>
      </c>
      <c r="B3399" t="s">
        <v>134</v>
      </c>
      <c r="C3399" t="s">
        <v>135</v>
      </c>
      <c r="D3399" t="s">
        <v>117</v>
      </c>
      <c r="E3399" t="s">
        <v>40</v>
      </c>
      <c r="F3399" s="4">
        <v>1</v>
      </c>
      <c r="G3399" s="6">
        <v>4</v>
      </c>
      <c r="H3399" s="3">
        <v>5.9999999999999995E-4</v>
      </c>
      <c r="I3399" s="3">
        <v>5.0000000000000001E-4</v>
      </c>
      <c r="J3399" s="3">
        <v>0.96900000000000008</v>
      </c>
      <c r="K3399" s="4">
        <v>1.03</v>
      </c>
    </row>
    <row r="3400" spans="1:11">
      <c r="A3400" s="6">
        <v>2018</v>
      </c>
      <c r="B3400" t="s">
        <v>134</v>
      </c>
      <c r="C3400" t="s">
        <v>135</v>
      </c>
      <c r="D3400" t="s">
        <v>163</v>
      </c>
      <c r="E3400" t="s">
        <v>21</v>
      </c>
      <c r="F3400" s="4">
        <v>1</v>
      </c>
      <c r="G3400" s="6">
        <v>1</v>
      </c>
      <c r="H3400" s="3">
        <v>4.0000000000000002E-4</v>
      </c>
      <c r="I3400" s="3">
        <v>4.0000000000000002E-4</v>
      </c>
      <c r="J3400" s="3">
        <v>0.96900000000000008</v>
      </c>
      <c r="K3400" s="4">
        <v>1.03</v>
      </c>
    </row>
    <row r="3401" spans="1:11">
      <c r="A3401" s="6">
        <v>2018</v>
      </c>
      <c r="B3401" t="s">
        <v>134</v>
      </c>
      <c r="C3401" t="s">
        <v>135</v>
      </c>
      <c r="D3401" t="s">
        <v>35</v>
      </c>
      <c r="E3401" t="s">
        <v>36</v>
      </c>
      <c r="F3401" s="4">
        <v>1</v>
      </c>
      <c r="G3401" s="6">
        <v>1</v>
      </c>
      <c r="H3401" s="3">
        <v>0</v>
      </c>
      <c r="I3401" s="3">
        <v>1E-4</v>
      </c>
      <c r="J3401" s="3">
        <v>0.96900000000000008</v>
      </c>
      <c r="K3401" s="4">
        <v>1.03</v>
      </c>
    </row>
    <row r="3402" spans="1:11">
      <c r="A3402" s="6">
        <v>2018</v>
      </c>
      <c r="B3402" t="s">
        <v>138</v>
      </c>
      <c r="C3402" t="s">
        <v>139</v>
      </c>
      <c r="D3402" t="s">
        <v>16</v>
      </c>
      <c r="E3402" t="s">
        <v>17</v>
      </c>
      <c r="F3402" s="4">
        <v>1492082</v>
      </c>
      <c r="G3402" s="5">
        <v>182412</v>
      </c>
      <c r="H3402" s="3">
        <v>2.8000000000000004E-3</v>
      </c>
      <c r="I3402" s="3">
        <v>3.2000000000000002E-3</v>
      </c>
      <c r="J3402" s="3">
        <v>0.96900000000000008</v>
      </c>
      <c r="K3402" s="4">
        <v>1539830</v>
      </c>
    </row>
    <row r="3403" spans="1:11">
      <c r="A3403" s="6">
        <v>2018</v>
      </c>
      <c r="B3403" t="s">
        <v>138</v>
      </c>
      <c r="C3403" t="s">
        <v>139</v>
      </c>
      <c r="D3403" t="s">
        <v>41</v>
      </c>
      <c r="E3403" t="s">
        <v>26</v>
      </c>
      <c r="F3403" s="4">
        <v>64937</v>
      </c>
      <c r="G3403" s="5">
        <v>250650</v>
      </c>
      <c r="H3403" s="3">
        <v>1.4999999999999999E-2</v>
      </c>
      <c r="I3403" s="3">
        <v>1.29E-2</v>
      </c>
      <c r="J3403" s="3">
        <v>0.96900000000000008</v>
      </c>
      <c r="K3403" s="4">
        <v>67015.039999999994</v>
      </c>
    </row>
    <row r="3404" spans="1:11">
      <c r="A3404" s="6">
        <v>2018</v>
      </c>
      <c r="B3404" t="s">
        <v>138</v>
      </c>
      <c r="C3404" t="s">
        <v>139</v>
      </c>
      <c r="D3404" t="s">
        <v>27</v>
      </c>
      <c r="E3404" t="s">
        <v>26</v>
      </c>
      <c r="F3404" s="4">
        <v>51981</v>
      </c>
      <c r="G3404" s="5">
        <v>35766</v>
      </c>
      <c r="H3404" s="3">
        <v>1.4000000000000002E-3</v>
      </c>
      <c r="I3404" s="3">
        <v>1.4000000000000002E-3</v>
      </c>
      <c r="J3404" s="3">
        <v>0.96900000000000008</v>
      </c>
      <c r="K3404" s="4">
        <v>53644.44</v>
      </c>
    </row>
    <row r="3405" spans="1:11">
      <c r="A3405" s="6">
        <v>2018</v>
      </c>
      <c r="B3405" t="s">
        <v>138</v>
      </c>
      <c r="C3405" t="s">
        <v>139</v>
      </c>
      <c r="D3405" t="s">
        <v>30</v>
      </c>
      <c r="E3405" t="s">
        <v>19</v>
      </c>
      <c r="F3405" s="4">
        <v>43547</v>
      </c>
      <c r="G3405" s="5">
        <v>11667</v>
      </c>
      <c r="H3405" s="3">
        <v>2E-3</v>
      </c>
      <c r="I3405" s="3">
        <v>2.2000000000000001E-3</v>
      </c>
      <c r="J3405" s="3">
        <v>0.96900000000000008</v>
      </c>
      <c r="K3405" s="4">
        <v>44940.54</v>
      </c>
    </row>
    <row r="3406" spans="1:11">
      <c r="A3406" s="6">
        <v>2018</v>
      </c>
      <c r="B3406" t="s">
        <v>138</v>
      </c>
      <c r="C3406" t="s">
        <v>139</v>
      </c>
      <c r="D3406" t="s">
        <v>95</v>
      </c>
      <c r="E3406" t="s">
        <v>96</v>
      </c>
      <c r="F3406" s="4">
        <v>41872</v>
      </c>
      <c r="G3406" s="5">
        <v>63805</v>
      </c>
      <c r="H3406" s="3">
        <v>1.5E-3</v>
      </c>
      <c r="I3406" s="3">
        <v>1.8E-3</v>
      </c>
      <c r="J3406" s="3">
        <v>0.96900000000000008</v>
      </c>
      <c r="K3406" s="4">
        <v>43211.94</v>
      </c>
    </row>
    <row r="3407" spans="1:11">
      <c r="A3407" s="6">
        <v>2018</v>
      </c>
      <c r="B3407" t="s">
        <v>138</v>
      </c>
      <c r="C3407" t="s">
        <v>139</v>
      </c>
      <c r="D3407" t="s">
        <v>71</v>
      </c>
      <c r="E3407" t="s">
        <v>72</v>
      </c>
      <c r="F3407" s="4">
        <v>38916</v>
      </c>
      <c r="G3407" s="5">
        <v>221547</v>
      </c>
      <c r="H3407" s="3">
        <v>1.7000000000000001E-3</v>
      </c>
      <c r="I3407" s="3">
        <v>2.3E-3</v>
      </c>
      <c r="J3407" s="3">
        <v>0.96900000000000008</v>
      </c>
      <c r="K3407" s="4">
        <v>40161.35</v>
      </c>
    </row>
    <row r="3408" spans="1:11">
      <c r="A3408" s="6">
        <v>2018</v>
      </c>
      <c r="B3408" t="s">
        <v>138</v>
      </c>
      <c r="C3408" t="s">
        <v>139</v>
      </c>
      <c r="D3408" t="s">
        <v>18</v>
      </c>
      <c r="E3408" t="s">
        <v>19</v>
      </c>
      <c r="F3408" s="4">
        <v>35865</v>
      </c>
      <c r="G3408" s="5">
        <v>10519</v>
      </c>
      <c r="H3408" s="3">
        <v>3.9000000000000003E-3</v>
      </c>
      <c r="I3408" s="3">
        <v>4.0000000000000001E-3</v>
      </c>
      <c r="J3408" s="3">
        <v>0.96900000000000008</v>
      </c>
      <c r="K3408" s="4">
        <v>37012.71</v>
      </c>
    </row>
    <row r="3409" spans="1:11">
      <c r="A3409" s="6">
        <v>2018</v>
      </c>
      <c r="B3409" t="s">
        <v>138</v>
      </c>
      <c r="C3409" t="s">
        <v>139</v>
      </c>
      <c r="D3409" t="s">
        <v>23</v>
      </c>
      <c r="E3409" t="s">
        <v>24</v>
      </c>
      <c r="F3409" s="4">
        <v>34739</v>
      </c>
      <c r="G3409" s="5">
        <v>6829</v>
      </c>
      <c r="H3409" s="3">
        <v>2.9999999999999997E-4</v>
      </c>
      <c r="I3409" s="3">
        <v>2.9999999999999997E-4</v>
      </c>
      <c r="J3409" s="3">
        <v>0.96900000000000008</v>
      </c>
      <c r="K3409" s="4">
        <v>35850.68</v>
      </c>
    </row>
    <row r="3410" spans="1:11">
      <c r="A3410" s="6">
        <v>2018</v>
      </c>
      <c r="B3410" t="s">
        <v>138</v>
      </c>
      <c r="C3410" t="s">
        <v>139</v>
      </c>
      <c r="D3410" t="s">
        <v>37</v>
      </c>
      <c r="E3410" t="s">
        <v>38</v>
      </c>
      <c r="F3410" s="4">
        <v>17525</v>
      </c>
      <c r="G3410" s="5">
        <v>18179</v>
      </c>
      <c r="H3410" s="3">
        <v>1.2999999999999999E-3</v>
      </c>
      <c r="I3410" s="3">
        <v>1.8E-3</v>
      </c>
      <c r="J3410" s="3">
        <v>0.96900000000000008</v>
      </c>
      <c r="K3410" s="4">
        <v>18085.82</v>
      </c>
    </row>
    <row r="3411" spans="1:11">
      <c r="A3411" s="6">
        <v>2018</v>
      </c>
      <c r="B3411" t="s">
        <v>138</v>
      </c>
      <c r="C3411" t="s">
        <v>139</v>
      </c>
      <c r="D3411" t="s">
        <v>25</v>
      </c>
      <c r="E3411" t="s">
        <v>26</v>
      </c>
      <c r="F3411" s="4">
        <v>14712</v>
      </c>
      <c r="G3411" s="5">
        <v>21949</v>
      </c>
      <c r="H3411" s="3">
        <v>5.9999999999999995E-4</v>
      </c>
      <c r="I3411" s="3">
        <v>4.0000000000000002E-4</v>
      </c>
      <c r="J3411" s="3">
        <v>0.96900000000000008</v>
      </c>
      <c r="K3411" s="4">
        <v>15182.8</v>
      </c>
    </row>
    <row r="3412" spans="1:11">
      <c r="A3412" s="6">
        <v>2018</v>
      </c>
      <c r="B3412" t="s">
        <v>138</v>
      </c>
      <c r="C3412" t="s">
        <v>139</v>
      </c>
      <c r="D3412" t="s">
        <v>29</v>
      </c>
      <c r="E3412" t="s">
        <v>19</v>
      </c>
      <c r="F3412" s="4">
        <v>13489</v>
      </c>
      <c r="G3412" s="5">
        <v>15680</v>
      </c>
      <c r="H3412" s="3">
        <v>1.7000000000000001E-3</v>
      </c>
      <c r="I3412" s="3">
        <v>1.5E-3</v>
      </c>
      <c r="J3412" s="3">
        <v>0.96900000000000008</v>
      </c>
      <c r="K3412" s="4">
        <v>13920.66</v>
      </c>
    </row>
    <row r="3413" spans="1:11">
      <c r="A3413" s="6">
        <v>2018</v>
      </c>
      <c r="B3413" t="s">
        <v>138</v>
      </c>
      <c r="C3413" t="s">
        <v>139</v>
      </c>
      <c r="D3413" t="s">
        <v>15</v>
      </c>
      <c r="F3413" s="4">
        <v>12800</v>
      </c>
      <c r="G3413" s="5">
        <v>13704</v>
      </c>
      <c r="J3413" s="3">
        <v>0.96900000000000008</v>
      </c>
      <c r="K3413" s="4">
        <v>13209.61</v>
      </c>
    </row>
    <row r="3414" spans="1:11">
      <c r="A3414" s="6">
        <v>2018</v>
      </c>
      <c r="B3414" t="s">
        <v>138</v>
      </c>
      <c r="C3414" t="s">
        <v>139</v>
      </c>
      <c r="D3414" t="s">
        <v>73</v>
      </c>
      <c r="E3414" t="s">
        <v>21</v>
      </c>
      <c r="F3414" s="4">
        <v>5953</v>
      </c>
      <c r="G3414" s="5">
        <v>5660</v>
      </c>
      <c r="H3414" s="3">
        <v>7.0999999999999995E-3</v>
      </c>
      <c r="I3414" s="3">
        <v>7.1999999999999998E-3</v>
      </c>
      <c r="J3414" s="3">
        <v>0.96900000000000008</v>
      </c>
      <c r="K3414" s="4">
        <v>6143.5</v>
      </c>
    </row>
    <row r="3415" spans="1:11">
      <c r="A3415" s="6">
        <v>2018</v>
      </c>
      <c r="B3415" t="s">
        <v>138</v>
      </c>
      <c r="C3415" t="s">
        <v>139</v>
      </c>
      <c r="D3415" t="s">
        <v>28</v>
      </c>
      <c r="E3415" t="s">
        <v>24</v>
      </c>
      <c r="F3415" s="4">
        <v>5836</v>
      </c>
      <c r="G3415" s="5">
        <v>5914</v>
      </c>
      <c r="H3415" s="3">
        <v>2.9999999999999997E-4</v>
      </c>
      <c r="I3415" s="3">
        <v>2.9999999999999997E-4</v>
      </c>
      <c r="J3415" s="3">
        <v>0.96900000000000008</v>
      </c>
      <c r="K3415" s="4">
        <v>6022.76</v>
      </c>
    </row>
    <row r="3416" spans="1:11">
      <c r="A3416" s="6">
        <v>2018</v>
      </c>
      <c r="B3416" t="s">
        <v>138</v>
      </c>
      <c r="C3416" t="s">
        <v>139</v>
      </c>
      <c r="D3416" t="s">
        <v>56</v>
      </c>
      <c r="E3416" t="s">
        <v>57</v>
      </c>
      <c r="F3416" s="4">
        <v>2562</v>
      </c>
      <c r="G3416" s="5">
        <v>5883</v>
      </c>
      <c r="H3416" s="3">
        <v>4.0000000000000002E-4</v>
      </c>
      <c r="I3416" s="3">
        <v>2.9999999999999997E-4</v>
      </c>
      <c r="J3416" s="3">
        <v>0.96900000000000008</v>
      </c>
      <c r="K3416" s="4">
        <v>2643.99</v>
      </c>
    </row>
    <row r="3417" spans="1:11">
      <c r="A3417" s="6">
        <v>2018</v>
      </c>
      <c r="B3417" t="s">
        <v>138</v>
      </c>
      <c r="C3417" t="s">
        <v>139</v>
      </c>
      <c r="D3417" t="s">
        <v>74</v>
      </c>
      <c r="E3417" t="s">
        <v>24</v>
      </c>
      <c r="F3417" s="4">
        <v>2447</v>
      </c>
      <c r="G3417" s="5">
        <v>10984</v>
      </c>
      <c r="H3417" s="3">
        <v>4.0000000000000002E-4</v>
      </c>
      <c r="I3417" s="3">
        <v>2.0000000000000001E-4</v>
      </c>
      <c r="J3417" s="3">
        <v>0.96900000000000008</v>
      </c>
      <c r="K3417" s="4">
        <v>2525.31</v>
      </c>
    </row>
    <row r="3418" spans="1:11">
      <c r="A3418" s="6">
        <v>2018</v>
      </c>
      <c r="B3418" t="s">
        <v>138</v>
      </c>
      <c r="C3418" t="s">
        <v>139</v>
      </c>
      <c r="D3418" t="s">
        <v>85</v>
      </c>
      <c r="E3418" t="s">
        <v>21</v>
      </c>
      <c r="F3418" s="4">
        <v>1672</v>
      </c>
      <c r="G3418" s="6">
        <v>12</v>
      </c>
      <c r="H3418" s="3">
        <v>1.1000000000000001E-3</v>
      </c>
      <c r="I3418" s="3">
        <v>8.9999999999999998E-4</v>
      </c>
      <c r="J3418" s="3">
        <v>0.96900000000000008</v>
      </c>
      <c r="K3418" s="4">
        <v>1725.51</v>
      </c>
    </row>
    <row r="3419" spans="1:11">
      <c r="A3419" s="6">
        <v>2018</v>
      </c>
      <c r="B3419" t="s">
        <v>138</v>
      </c>
      <c r="C3419" t="s">
        <v>139</v>
      </c>
      <c r="D3419" t="s">
        <v>60</v>
      </c>
      <c r="E3419" t="s">
        <v>43</v>
      </c>
      <c r="F3419" s="4">
        <v>1669</v>
      </c>
      <c r="G3419" s="6">
        <v>448</v>
      </c>
      <c r="H3419" s="3">
        <v>2.9999999999999997E-4</v>
      </c>
      <c r="I3419" s="3">
        <v>2.9999999999999997E-4</v>
      </c>
      <c r="J3419" s="3">
        <v>0.96900000000000008</v>
      </c>
      <c r="K3419" s="4">
        <v>1722.41</v>
      </c>
    </row>
    <row r="3420" spans="1:11">
      <c r="A3420" s="6">
        <v>2018</v>
      </c>
      <c r="B3420" t="s">
        <v>138</v>
      </c>
      <c r="C3420" t="s">
        <v>139</v>
      </c>
      <c r="D3420" t="s">
        <v>46</v>
      </c>
      <c r="E3420" t="s">
        <v>40</v>
      </c>
      <c r="F3420" s="4">
        <v>1489</v>
      </c>
      <c r="G3420" s="5">
        <v>1597</v>
      </c>
      <c r="H3420" s="3">
        <v>2.0000000000000001E-4</v>
      </c>
      <c r="I3420" s="3">
        <v>1E-4</v>
      </c>
      <c r="J3420" s="3">
        <v>0.96900000000000008</v>
      </c>
      <c r="K3420" s="4">
        <v>1536.65</v>
      </c>
    </row>
    <row r="3421" spans="1:11">
      <c r="A3421" s="6">
        <v>2018</v>
      </c>
      <c r="B3421" t="s">
        <v>138</v>
      </c>
      <c r="C3421" t="s">
        <v>139</v>
      </c>
      <c r="D3421" t="s">
        <v>44</v>
      </c>
      <c r="E3421" t="s">
        <v>26</v>
      </c>
      <c r="F3421" s="4">
        <v>1179</v>
      </c>
      <c r="G3421" s="5">
        <v>1451</v>
      </c>
      <c r="H3421" s="3">
        <v>5.0000000000000001E-4</v>
      </c>
      <c r="I3421" s="3">
        <v>4.0000000000000002E-4</v>
      </c>
      <c r="J3421" s="3">
        <v>0.96900000000000008</v>
      </c>
      <c r="K3421" s="4">
        <v>1216.73</v>
      </c>
    </row>
    <row r="3422" spans="1:11">
      <c r="A3422" s="6">
        <v>2018</v>
      </c>
      <c r="B3422" t="s">
        <v>138</v>
      </c>
      <c r="C3422" t="s">
        <v>139</v>
      </c>
      <c r="D3422" t="s">
        <v>61</v>
      </c>
      <c r="E3422" t="s">
        <v>24</v>
      </c>
      <c r="F3422" s="4">
        <v>796</v>
      </c>
      <c r="G3422" s="6">
        <v>170</v>
      </c>
      <c r="H3422" s="3">
        <v>2.9999999999999997E-4</v>
      </c>
      <c r="I3422" s="3">
        <v>2.0000000000000001E-4</v>
      </c>
      <c r="J3422" s="3">
        <v>0.96900000000000008</v>
      </c>
      <c r="K3422" s="4">
        <v>821.47</v>
      </c>
    </row>
    <row r="3423" spans="1:11">
      <c r="A3423" s="6">
        <v>2018</v>
      </c>
      <c r="B3423" t="s">
        <v>138</v>
      </c>
      <c r="C3423" t="s">
        <v>139</v>
      </c>
      <c r="D3423" t="s">
        <v>34</v>
      </c>
      <c r="E3423" t="s">
        <v>21</v>
      </c>
      <c r="F3423" s="4">
        <v>766</v>
      </c>
      <c r="G3423" s="6">
        <v>766</v>
      </c>
      <c r="H3423" s="3">
        <v>2.4E-2</v>
      </c>
      <c r="I3423" s="3">
        <v>2.4E-2</v>
      </c>
      <c r="J3423" s="3">
        <v>0.96900000000000008</v>
      </c>
      <c r="K3423" s="4">
        <v>790.51</v>
      </c>
    </row>
    <row r="3424" spans="1:11">
      <c r="A3424" s="6">
        <v>2018</v>
      </c>
      <c r="B3424" t="s">
        <v>138</v>
      </c>
      <c r="C3424" t="s">
        <v>139</v>
      </c>
      <c r="D3424" t="s">
        <v>52</v>
      </c>
      <c r="E3424" t="s">
        <v>53</v>
      </c>
      <c r="F3424" s="4">
        <v>435</v>
      </c>
      <c r="G3424" s="6">
        <v>379</v>
      </c>
      <c r="H3424" s="3">
        <v>5.9999999999999995E-4</v>
      </c>
      <c r="I3424" s="3">
        <v>5.0000000000000001E-4</v>
      </c>
      <c r="J3424" s="3">
        <v>0.96900000000000008</v>
      </c>
      <c r="K3424" s="4">
        <v>448.92</v>
      </c>
    </row>
    <row r="3425" spans="1:11">
      <c r="A3425" s="6">
        <v>2018</v>
      </c>
      <c r="B3425" t="s">
        <v>138</v>
      </c>
      <c r="C3425" t="s">
        <v>139</v>
      </c>
      <c r="D3425" t="s">
        <v>67</v>
      </c>
      <c r="E3425" t="s">
        <v>68</v>
      </c>
      <c r="F3425" s="4">
        <v>343</v>
      </c>
      <c r="G3425" s="5">
        <v>1758</v>
      </c>
      <c r="H3425" s="3">
        <v>1E-4</v>
      </c>
      <c r="I3425" s="3">
        <v>1E-4</v>
      </c>
      <c r="J3425" s="3">
        <v>0.96900000000000008</v>
      </c>
      <c r="K3425" s="4">
        <v>353.98</v>
      </c>
    </row>
    <row r="3426" spans="1:11">
      <c r="A3426" s="6">
        <v>2018</v>
      </c>
      <c r="B3426" t="s">
        <v>138</v>
      </c>
      <c r="C3426" t="s">
        <v>139</v>
      </c>
      <c r="D3426" t="s">
        <v>39</v>
      </c>
      <c r="E3426" t="s">
        <v>40</v>
      </c>
      <c r="F3426" s="4">
        <v>216</v>
      </c>
      <c r="G3426" s="6">
        <v>495</v>
      </c>
      <c r="H3426" s="3">
        <v>5.0000000000000001E-4</v>
      </c>
      <c r="I3426" s="3">
        <v>5.0000000000000001E-4</v>
      </c>
      <c r="J3426" s="3">
        <v>0.96900000000000008</v>
      </c>
      <c r="K3426" s="4">
        <v>222.91</v>
      </c>
    </row>
    <row r="3427" spans="1:11">
      <c r="A3427" s="6">
        <v>2018</v>
      </c>
      <c r="B3427" t="s">
        <v>138</v>
      </c>
      <c r="C3427" t="s">
        <v>139</v>
      </c>
      <c r="D3427" t="s">
        <v>63</v>
      </c>
      <c r="E3427" t="s">
        <v>21</v>
      </c>
      <c r="F3427" s="4">
        <v>140</v>
      </c>
      <c r="G3427" s="6">
        <v>57</v>
      </c>
      <c r="H3427" s="3">
        <v>1.9E-3</v>
      </c>
      <c r="I3427" s="3">
        <v>1.7000000000000001E-3</v>
      </c>
      <c r="J3427" s="3">
        <v>0.96900000000000008</v>
      </c>
      <c r="K3427" s="4">
        <v>144.47999999999999</v>
      </c>
    </row>
    <row r="3428" spans="1:11">
      <c r="A3428" s="6">
        <v>2018</v>
      </c>
      <c r="B3428" t="s">
        <v>138</v>
      </c>
      <c r="C3428" t="s">
        <v>139</v>
      </c>
      <c r="D3428" t="s">
        <v>33</v>
      </c>
      <c r="E3428" t="s">
        <v>21</v>
      </c>
      <c r="F3428" s="4">
        <v>112</v>
      </c>
      <c r="G3428" s="6">
        <v>238</v>
      </c>
      <c r="H3428" s="3">
        <v>1.6000000000000001E-3</v>
      </c>
      <c r="I3428" s="3">
        <v>2.8000000000000004E-3</v>
      </c>
      <c r="J3428" s="3">
        <v>0.96900000000000008</v>
      </c>
      <c r="K3428" s="4">
        <v>115.58</v>
      </c>
    </row>
    <row r="3429" spans="1:11">
      <c r="A3429" s="6">
        <v>2018</v>
      </c>
      <c r="B3429" t="s">
        <v>138</v>
      </c>
      <c r="C3429" t="s">
        <v>139</v>
      </c>
      <c r="D3429" t="s">
        <v>114</v>
      </c>
      <c r="E3429" t="s">
        <v>26</v>
      </c>
      <c r="F3429" s="4">
        <v>102</v>
      </c>
      <c r="G3429" s="6">
        <v>80</v>
      </c>
      <c r="H3429" s="3">
        <v>3.4999999999999996E-3</v>
      </c>
      <c r="I3429" s="3">
        <v>2.3E-3</v>
      </c>
      <c r="J3429" s="3">
        <v>0.96900000000000008</v>
      </c>
      <c r="K3429" s="4">
        <v>105.26</v>
      </c>
    </row>
    <row r="3430" spans="1:11">
      <c r="A3430" s="6">
        <v>2018</v>
      </c>
      <c r="B3430" t="s">
        <v>138</v>
      </c>
      <c r="C3430" t="s">
        <v>139</v>
      </c>
      <c r="D3430" t="s">
        <v>51</v>
      </c>
      <c r="E3430" t="s">
        <v>21</v>
      </c>
      <c r="F3430" s="4">
        <v>88</v>
      </c>
      <c r="G3430" s="6">
        <v>85</v>
      </c>
      <c r="H3430" s="3">
        <v>7.000000000000001E-4</v>
      </c>
      <c r="I3430" s="3">
        <v>7.000000000000001E-4</v>
      </c>
      <c r="J3430" s="3">
        <v>0.96900000000000008</v>
      </c>
      <c r="K3430" s="4">
        <v>90.82</v>
      </c>
    </row>
    <row r="3431" spans="1:11">
      <c r="A3431" s="6">
        <v>2018</v>
      </c>
      <c r="B3431" t="s">
        <v>138</v>
      </c>
      <c r="C3431" t="s">
        <v>139</v>
      </c>
      <c r="D3431" t="s">
        <v>64</v>
      </c>
      <c r="E3431" t="s">
        <v>50</v>
      </c>
      <c r="F3431" s="4">
        <v>70</v>
      </c>
      <c r="G3431" s="6">
        <v>77</v>
      </c>
      <c r="H3431" s="3">
        <v>1E-4</v>
      </c>
      <c r="I3431" s="3">
        <v>1E-4</v>
      </c>
      <c r="J3431" s="3">
        <v>0.96900000000000008</v>
      </c>
      <c r="K3431" s="4">
        <v>72.239999999999995</v>
      </c>
    </row>
    <row r="3432" spans="1:11">
      <c r="A3432" s="6">
        <v>2018</v>
      </c>
      <c r="B3432" t="s">
        <v>138</v>
      </c>
      <c r="C3432" t="s">
        <v>139</v>
      </c>
      <c r="D3432" t="s">
        <v>63</v>
      </c>
      <c r="E3432" t="s">
        <v>21</v>
      </c>
      <c r="F3432" s="4">
        <v>65</v>
      </c>
      <c r="G3432" s="6">
        <v>27</v>
      </c>
      <c r="H3432" s="3">
        <v>2.8000000000000004E-3</v>
      </c>
      <c r="I3432" s="3">
        <v>2.0999999999999999E-3</v>
      </c>
      <c r="J3432" s="3">
        <v>0.96900000000000008</v>
      </c>
      <c r="K3432" s="4">
        <v>67.08</v>
      </c>
    </row>
    <row r="3433" spans="1:11">
      <c r="A3433" s="6">
        <v>2018</v>
      </c>
      <c r="B3433" t="s">
        <v>138</v>
      </c>
      <c r="C3433" t="s">
        <v>139</v>
      </c>
      <c r="D3433" t="s">
        <v>45</v>
      </c>
      <c r="E3433" t="s">
        <v>21</v>
      </c>
      <c r="F3433" s="4">
        <v>26</v>
      </c>
      <c r="G3433" s="6">
        <v>23</v>
      </c>
      <c r="H3433" s="3">
        <v>2.0000000000000001E-4</v>
      </c>
      <c r="I3433" s="3">
        <v>2.0000000000000001E-4</v>
      </c>
      <c r="J3433" s="3">
        <v>0.96900000000000008</v>
      </c>
      <c r="K3433" s="4">
        <v>26.83</v>
      </c>
    </row>
    <row r="3434" spans="1:11">
      <c r="A3434" s="6">
        <v>2018</v>
      </c>
      <c r="B3434" t="s">
        <v>138</v>
      </c>
      <c r="C3434" t="s">
        <v>139</v>
      </c>
      <c r="D3434" t="s">
        <v>42</v>
      </c>
      <c r="E3434" t="s">
        <v>43</v>
      </c>
      <c r="F3434" s="4">
        <v>20</v>
      </c>
      <c r="G3434" s="6">
        <v>13</v>
      </c>
      <c r="H3434" s="3">
        <v>1E-4</v>
      </c>
      <c r="I3434" s="3">
        <v>2.9999999999999997E-4</v>
      </c>
      <c r="J3434" s="3">
        <v>0.96900000000000008</v>
      </c>
      <c r="K3434" s="4">
        <v>20.64</v>
      </c>
    </row>
    <row r="3435" spans="1:11">
      <c r="A3435" s="6">
        <v>2018</v>
      </c>
      <c r="B3435" t="s">
        <v>138</v>
      </c>
      <c r="C3435" t="s">
        <v>139</v>
      </c>
      <c r="D3435" t="s">
        <v>136</v>
      </c>
      <c r="E3435" t="s">
        <v>57</v>
      </c>
      <c r="F3435" s="4">
        <v>18</v>
      </c>
      <c r="G3435" s="6">
        <v>31</v>
      </c>
      <c r="H3435" s="3">
        <v>8.9999999999999998E-4</v>
      </c>
      <c r="I3435" s="3">
        <v>5.9999999999999995E-4</v>
      </c>
      <c r="J3435" s="3">
        <v>0.96900000000000008</v>
      </c>
      <c r="K3435" s="4">
        <v>18.579999999999998</v>
      </c>
    </row>
    <row r="3436" spans="1:11">
      <c r="A3436" s="6">
        <v>2018</v>
      </c>
      <c r="B3436" t="s">
        <v>138</v>
      </c>
      <c r="C3436" t="s">
        <v>139</v>
      </c>
      <c r="D3436" t="s">
        <v>62</v>
      </c>
      <c r="E3436" t="s">
        <v>21</v>
      </c>
      <c r="F3436" s="4">
        <v>7</v>
      </c>
      <c r="G3436" s="6">
        <v>9</v>
      </c>
      <c r="H3436" s="3">
        <v>4.0000000000000002E-4</v>
      </c>
      <c r="I3436" s="3">
        <v>4.0000000000000002E-4</v>
      </c>
      <c r="J3436" s="3">
        <v>0.96900000000000008</v>
      </c>
      <c r="K3436" s="4">
        <v>7.22</v>
      </c>
    </row>
    <row r="3437" spans="1:11">
      <c r="A3437" s="6">
        <v>2018</v>
      </c>
      <c r="B3437" t="s">
        <v>138</v>
      </c>
      <c r="C3437" t="s">
        <v>139</v>
      </c>
      <c r="D3437" t="s">
        <v>83</v>
      </c>
      <c r="E3437" t="s">
        <v>21</v>
      </c>
      <c r="F3437" s="4">
        <v>6</v>
      </c>
      <c r="G3437" s="6">
        <v>28</v>
      </c>
      <c r="H3437" s="3">
        <v>1E-3</v>
      </c>
      <c r="I3437" s="3">
        <v>8.9999999999999998E-4</v>
      </c>
      <c r="J3437" s="3">
        <v>0.96900000000000008</v>
      </c>
      <c r="K3437" s="4">
        <v>6.19</v>
      </c>
    </row>
    <row r="3438" spans="1:11">
      <c r="A3438" s="6">
        <v>2018</v>
      </c>
      <c r="B3438" t="s">
        <v>138</v>
      </c>
      <c r="C3438" t="s">
        <v>139</v>
      </c>
      <c r="D3438" t="s">
        <v>171</v>
      </c>
      <c r="E3438" t="s">
        <v>36</v>
      </c>
      <c r="F3438" s="4">
        <v>6</v>
      </c>
      <c r="G3438" s="6">
        <v>9</v>
      </c>
      <c r="H3438" s="3">
        <v>6.0000000000000001E-3</v>
      </c>
      <c r="I3438" s="3">
        <v>6.4000000000000003E-3</v>
      </c>
      <c r="J3438" s="3">
        <v>0.96900000000000008</v>
      </c>
      <c r="K3438" s="4">
        <v>6.19</v>
      </c>
    </row>
    <row r="3439" spans="1:11">
      <c r="A3439" s="6">
        <v>2018</v>
      </c>
      <c r="B3439" t="s">
        <v>138</v>
      </c>
      <c r="C3439" t="s">
        <v>139</v>
      </c>
      <c r="D3439" t="s">
        <v>49</v>
      </c>
      <c r="E3439" t="s">
        <v>50</v>
      </c>
      <c r="F3439" s="4">
        <v>4</v>
      </c>
      <c r="G3439" s="6">
        <v>1</v>
      </c>
      <c r="H3439" s="3">
        <v>0</v>
      </c>
      <c r="I3439" s="3">
        <v>0</v>
      </c>
      <c r="J3439" s="3">
        <v>0.96900000000000008</v>
      </c>
      <c r="K3439" s="4">
        <v>4.13</v>
      </c>
    </row>
    <row r="3440" spans="1:11">
      <c r="A3440" s="6">
        <v>2018</v>
      </c>
      <c r="B3440" t="s">
        <v>138</v>
      </c>
      <c r="C3440" t="s">
        <v>139</v>
      </c>
      <c r="D3440" t="s">
        <v>84</v>
      </c>
      <c r="E3440" t="s">
        <v>21</v>
      </c>
      <c r="F3440" s="4">
        <v>2</v>
      </c>
      <c r="G3440" s="6">
        <v>1</v>
      </c>
      <c r="H3440" s="3">
        <v>5.0000000000000001E-4</v>
      </c>
      <c r="I3440" s="3">
        <v>2.9999999999999997E-4</v>
      </c>
      <c r="J3440" s="3">
        <v>0.96900000000000008</v>
      </c>
      <c r="K3440" s="4">
        <v>2.06</v>
      </c>
    </row>
    <row r="3441" spans="1:11">
      <c r="A3441" s="6">
        <v>2018</v>
      </c>
      <c r="B3441" t="s">
        <v>138</v>
      </c>
      <c r="C3441" t="s">
        <v>139</v>
      </c>
      <c r="D3441" t="s">
        <v>65</v>
      </c>
      <c r="E3441" t="s">
        <v>59</v>
      </c>
      <c r="F3441" s="4">
        <v>2</v>
      </c>
      <c r="G3441" s="6">
        <v>1</v>
      </c>
      <c r="H3441" s="3">
        <v>0</v>
      </c>
      <c r="I3441" s="3">
        <v>0</v>
      </c>
      <c r="J3441" s="3">
        <v>0.96900000000000008</v>
      </c>
      <c r="K3441" s="4">
        <v>2.06</v>
      </c>
    </row>
    <row r="3442" spans="1:11">
      <c r="A3442" s="6">
        <v>2018</v>
      </c>
      <c r="B3442" t="s">
        <v>138</v>
      </c>
      <c r="C3442" t="s">
        <v>139</v>
      </c>
      <c r="D3442" t="s">
        <v>117</v>
      </c>
      <c r="E3442" t="s">
        <v>40</v>
      </c>
      <c r="F3442" s="4">
        <v>1</v>
      </c>
      <c r="G3442" s="6">
        <v>3</v>
      </c>
      <c r="H3442" s="3">
        <v>5.9999999999999995E-4</v>
      </c>
      <c r="I3442" s="3">
        <v>4.0000000000000002E-4</v>
      </c>
      <c r="J3442" s="3">
        <v>0.96900000000000008</v>
      </c>
      <c r="K3442" s="4">
        <v>1.03</v>
      </c>
    </row>
    <row r="3443" spans="1:11">
      <c r="A3443" s="6">
        <v>2018</v>
      </c>
      <c r="B3443" t="s">
        <v>138</v>
      </c>
      <c r="C3443" t="s">
        <v>139</v>
      </c>
      <c r="D3443" t="s">
        <v>102</v>
      </c>
      <c r="E3443" t="s">
        <v>59</v>
      </c>
      <c r="F3443" s="4">
        <v>1</v>
      </c>
      <c r="G3443" s="6">
        <v>3</v>
      </c>
      <c r="H3443" s="3">
        <v>0</v>
      </c>
      <c r="I3443" s="3">
        <v>0</v>
      </c>
      <c r="J3443" s="3">
        <v>0.96900000000000008</v>
      </c>
      <c r="K3443" s="4">
        <v>1.03</v>
      </c>
    </row>
    <row r="3444" spans="1:11">
      <c r="A3444" s="6">
        <v>2018</v>
      </c>
      <c r="B3444" t="s">
        <v>138</v>
      </c>
      <c r="C3444" t="s">
        <v>139</v>
      </c>
      <c r="D3444" t="s">
        <v>78</v>
      </c>
      <c r="E3444" t="s">
        <v>24</v>
      </c>
      <c r="F3444" s="4">
        <v>1</v>
      </c>
      <c r="G3444" s="6">
        <v>1</v>
      </c>
      <c r="H3444" s="3">
        <v>7.000000000000001E-4</v>
      </c>
      <c r="I3444" s="3">
        <v>2.9999999999999997E-4</v>
      </c>
      <c r="J3444" s="3">
        <v>0.96900000000000008</v>
      </c>
      <c r="K3444" s="4">
        <v>1.03</v>
      </c>
    </row>
    <row r="3445" spans="1:11">
      <c r="A3445" s="6">
        <v>2018</v>
      </c>
      <c r="B3445" t="s">
        <v>142</v>
      </c>
      <c r="C3445" t="s">
        <v>143</v>
      </c>
      <c r="D3445" t="s">
        <v>95</v>
      </c>
      <c r="E3445" t="s">
        <v>96</v>
      </c>
      <c r="F3445" s="4">
        <v>801757</v>
      </c>
      <c r="G3445" s="5">
        <v>1233921</v>
      </c>
      <c r="H3445" s="3">
        <v>2.8199999999999999E-2</v>
      </c>
      <c r="I3445" s="3">
        <v>3.4599999999999999E-2</v>
      </c>
      <c r="J3445" s="3">
        <v>0.96900000000000008</v>
      </c>
      <c r="K3445" s="4">
        <v>827413.96</v>
      </c>
    </row>
    <row r="3446" spans="1:11">
      <c r="A3446" s="6">
        <v>2018</v>
      </c>
      <c r="B3446" t="s">
        <v>142</v>
      </c>
      <c r="C3446" t="s">
        <v>143</v>
      </c>
      <c r="D3446" t="s">
        <v>16</v>
      </c>
      <c r="E3446" t="s">
        <v>17</v>
      </c>
      <c r="F3446" s="4">
        <v>746121</v>
      </c>
      <c r="G3446" s="5">
        <v>89794</v>
      </c>
      <c r="H3446" s="3">
        <v>1.4000000000000002E-3</v>
      </c>
      <c r="I3446" s="3">
        <v>1.6000000000000001E-3</v>
      </c>
      <c r="J3446" s="3">
        <v>0.96900000000000008</v>
      </c>
      <c r="K3446" s="4">
        <v>769997.56</v>
      </c>
    </row>
    <row r="3447" spans="1:11">
      <c r="A3447" s="6">
        <v>2018</v>
      </c>
      <c r="B3447" t="s">
        <v>142</v>
      </c>
      <c r="C3447" t="s">
        <v>143</v>
      </c>
      <c r="D3447" t="s">
        <v>27</v>
      </c>
      <c r="E3447" t="s">
        <v>26</v>
      </c>
      <c r="F3447" s="4">
        <v>68898</v>
      </c>
      <c r="G3447" s="5">
        <v>49749</v>
      </c>
      <c r="H3447" s="3">
        <v>1.8E-3</v>
      </c>
      <c r="I3447" s="3">
        <v>2E-3</v>
      </c>
      <c r="J3447" s="3">
        <v>0.96900000000000008</v>
      </c>
      <c r="K3447" s="4">
        <v>71102.8</v>
      </c>
    </row>
    <row r="3448" spans="1:11">
      <c r="A3448" s="6">
        <v>2018</v>
      </c>
      <c r="B3448" t="s">
        <v>142</v>
      </c>
      <c r="C3448" t="s">
        <v>143</v>
      </c>
      <c r="D3448" t="s">
        <v>18</v>
      </c>
      <c r="E3448" t="s">
        <v>19</v>
      </c>
      <c r="F3448" s="4">
        <v>47506</v>
      </c>
      <c r="G3448" s="5">
        <v>15070</v>
      </c>
      <c r="H3448" s="3">
        <v>5.1999999999999998E-3</v>
      </c>
      <c r="I3448" s="3">
        <v>5.6999999999999993E-3</v>
      </c>
      <c r="J3448" s="3">
        <v>0.96900000000000008</v>
      </c>
      <c r="K3448" s="4">
        <v>49026.239999999998</v>
      </c>
    </row>
    <row r="3449" spans="1:11">
      <c r="A3449" s="6">
        <v>2018</v>
      </c>
      <c r="B3449" t="s">
        <v>142</v>
      </c>
      <c r="C3449" t="s">
        <v>143</v>
      </c>
      <c r="D3449" t="s">
        <v>30</v>
      </c>
      <c r="E3449" t="s">
        <v>19</v>
      </c>
      <c r="F3449" s="4">
        <v>38104</v>
      </c>
      <c r="G3449" s="5">
        <v>10506</v>
      </c>
      <c r="H3449" s="3">
        <v>1.8E-3</v>
      </c>
      <c r="I3449" s="3">
        <v>2E-3</v>
      </c>
      <c r="J3449" s="3">
        <v>0.96900000000000008</v>
      </c>
      <c r="K3449" s="4">
        <v>39323.360000000001</v>
      </c>
    </row>
    <row r="3450" spans="1:11">
      <c r="A3450" s="6">
        <v>2018</v>
      </c>
      <c r="B3450" t="s">
        <v>142</v>
      </c>
      <c r="C3450" t="s">
        <v>143</v>
      </c>
      <c r="D3450" t="s">
        <v>25</v>
      </c>
      <c r="E3450" t="s">
        <v>26</v>
      </c>
      <c r="F3450" s="4">
        <v>34732</v>
      </c>
      <c r="G3450" s="5">
        <v>52519</v>
      </c>
      <c r="H3450" s="3">
        <v>1.5E-3</v>
      </c>
      <c r="I3450" s="3">
        <v>1E-3</v>
      </c>
      <c r="J3450" s="3">
        <v>0.96900000000000008</v>
      </c>
      <c r="K3450" s="4">
        <v>35843.46</v>
      </c>
    </row>
    <row r="3451" spans="1:11">
      <c r="A3451" s="6">
        <v>2018</v>
      </c>
      <c r="B3451" t="s">
        <v>142</v>
      </c>
      <c r="C3451" t="s">
        <v>143</v>
      </c>
      <c r="D3451" t="s">
        <v>41</v>
      </c>
      <c r="E3451" t="s">
        <v>26</v>
      </c>
      <c r="F3451" s="4">
        <v>22337</v>
      </c>
      <c r="G3451" s="5">
        <v>86527</v>
      </c>
      <c r="H3451" s="3">
        <v>5.1999999999999998E-3</v>
      </c>
      <c r="I3451" s="3">
        <v>4.5000000000000005E-3</v>
      </c>
      <c r="J3451" s="3">
        <v>0.96900000000000008</v>
      </c>
      <c r="K3451" s="4">
        <v>23051.8</v>
      </c>
    </row>
    <row r="3452" spans="1:11">
      <c r="A3452" s="6">
        <v>2018</v>
      </c>
      <c r="B3452" t="s">
        <v>142</v>
      </c>
      <c r="C3452" t="s">
        <v>143</v>
      </c>
      <c r="D3452" t="s">
        <v>15</v>
      </c>
      <c r="F3452" s="4">
        <v>18683</v>
      </c>
      <c r="G3452" s="5">
        <v>21102</v>
      </c>
      <c r="J3452" s="3">
        <v>0.96900000000000008</v>
      </c>
      <c r="K3452" s="4">
        <v>19280.87</v>
      </c>
    </row>
    <row r="3453" spans="1:11">
      <c r="A3453" s="6">
        <v>2018</v>
      </c>
      <c r="B3453" t="s">
        <v>142</v>
      </c>
      <c r="C3453" t="s">
        <v>143</v>
      </c>
      <c r="D3453" t="s">
        <v>71</v>
      </c>
      <c r="E3453" t="s">
        <v>72</v>
      </c>
      <c r="F3453" s="4">
        <v>13768</v>
      </c>
      <c r="G3453" s="5">
        <v>83670</v>
      </c>
      <c r="H3453" s="3">
        <v>5.9999999999999995E-4</v>
      </c>
      <c r="I3453" s="3">
        <v>8.9999999999999998E-4</v>
      </c>
      <c r="J3453" s="3">
        <v>0.96900000000000008</v>
      </c>
      <c r="K3453" s="4">
        <v>14208.59</v>
      </c>
    </row>
    <row r="3454" spans="1:11">
      <c r="A3454" s="6">
        <v>2018</v>
      </c>
      <c r="B3454" t="s">
        <v>142</v>
      </c>
      <c r="C3454" t="s">
        <v>143</v>
      </c>
      <c r="D3454" t="s">
        <v>29</v>
      </c>
      <c r="E3454" t="s">
        <v>19</v>
      </c>
      <c r="F3454" s="4">
        <v>9774</v>
      </c>
      <c r="G3454" s="5">
        <v>11783</v>
      </c>
      <c r="H3454" s="3">
        <v>1.1999999999999999E-3</v>
      </c>
      <c r="I3454" s="3">
        <v>1.1000000000000001E-3</v>
      </c>
      <c r="J3454" s="3">
        <v>0.96900000000000008</v>
      </c>
      <c r="K3454" s="4">
        <v>10086.780000000001</v>
      </c>
    </row>
    <row r="3455" spans="1:11">
      <c r="A3455" s="6">
        <v>2018</v>
      </c>
      <c r="B3455" t="s">
        <v>142</v>
      </c>
      <c r="C3455" t="s">
        <v>143</v>
      </c>
      <c r="D3455" t="s">
        <v>23</v>
      </c>
      <c r="E3455" t="s">
        <v>24</v>
      </c>
      <c r="F3455" s="4">
        <v>7338</v>
      </c>
      <c r="G3455" s="5">
        <v>1504</v>
      </c>
      <c r="H3455" s="3">
        <v>1E-4</v>
      </c>
      <c r="I3455" s="3">
        <v>1E-4</v>
      </c>
      <c r="J3455" s="3">
        <v>0.96900000000000008</v>
      </c>
      <c r="K3455" s="4">
        <v>7572.82</v>
      </c>
    </row>
    <row r="3456" spans="1:11">
      <c r="A3456" s="6">
        <v>2018</v>
      </c>
      <c r="B3456" t="s">
        <v>142</v>
      </c>
      <c r="C3456" t="s">
        <v>143</v>
      </c>
      <c r="D3456" t="s">
        <v>37</v>
      </c>
      <c r="E3456" t="s">
        <v>38</v>
      </c>
      <c r="F3456" s="4">
        <v>4236</v>
      </c>
      <c r="G3456" s="5">
        <v>2977</v>
      </c>
      <c r="H3456" s="3">
        <v>2.9999999999999997E-4</v>
      </c>
      <c r="I3456" s="3">
        <v>2.9999999999999997E-4</v>
      </c>
      <c r="J3456" s="3">
        <v>0.96900000000000008</v>
      </c>
      <c r="K3456" s="4">
        <v>4371.5600000000004</v>
      </c>
    </row>
    <row r="3457" spans="1:11">
      <c r="A3457" s="6">
        <v>2018</v>
      </c>
      <c r="B3457" t="s">
        <v>142</v>
      </c>
      <c r="C3457" t="s">
        <v>143</v>
      </c>
      <c r="D3457" t="s">
        <v>73</v>
      </c>
      <c r="E3457" t="s">
        <v>21</v>
      </c>
      <c r="F3457" s="4">
        <v>4232</v>
      </c>
      <c r="G3457" s="5">
        <v>3716</v>
      </c>
      <c r="H3457" s="3">
        <v>5.0000000000000001E-3</v>
      </c>
      <c r="I3457" s="3">
        <v>4.6999999999999993E-3</v>
      </c>
      <c r="J3457" s="3">
        <v>0.96900000000000008</v>
      </c>
      <c r="K3457" s="4">
        <v>4367.43</v>
      </c>
    </row>
    <row r="3458" spans="1:11">
      <c r="A3458" s="6">
        <v>2018</v>
      </c>
      <c r="B3458" t="s">
        <v>142</v>
      </c>
      <c r="C3458" t="s">
        <v>143</v>
      </c>
      <c r="D3458" t="s">
        <v>28</v>
      </c>
      <c r="E3458" t="s">
        <v>24</v>
      </c>
      <c r="F3458" s="4">
        <v>3705</v>
      </c>
      <c r="G3458" s="5">
        <v>3684</v>
      </c>
      <c r="H3458" s="3">
        <v>2.0000000000000001E-4</v>
      </c>
      <c r="I3458" s="3">
        <v>2.0000000000000001E-4</v>
      </c>
      <c r="J3458" s="3">
        <v>0.96900000000000008</v>
      </c>
      <c r="K3458" s="4">
        <v>3823.56</v>
      </c>
    </row>
    <row r="3459" spans="1:11">
      <c r="A3459" s="6">
        <v>2018</v>
      </c>
      <c r="B3459" t="s">
        <v>142</v>
      </c>
      <c r="C3459" t="s">
        <v>143</v>
      </c>
      <c r="D3459" t="s">
        <v>60</v>
      </c>
      <c r="E3459" t="s">
        <v>43</v>
      </c>
      <c r="F3459" s="4">
        <v>1801</v>
      </c>
      <c r="G3459" s="6">
        <v>490</v>
      </c>
      <c r="H3459" s="3">
        <v>4.0000000000000002E-4</v>
      </c>
      <c r="I3459" s="3">
        <v>2.9999999999999997E-4</v>
      </c>
      <c r="J3459" s="3">
        <v>0.96900000000000008</v>
      </c>
      <c r="K3459" s="4">
        <v>1858.63</v>
      </c>
    </row>
    <row r="3460" spans="1:11">
      <c r="A3460" s="6">
        <v>2018</v>
      </c>
      <c r="B3460" t="s">
        <v>142</v>
      </c>
      <c r="C3460" t="s">
        <v>143</v>
      </c>
      <c r="D3460" t="s">
        <v>46</v>
      </c>
      <c r="E3460" t="s">
        <v>40</v>
      </c>
      <c r="F3460" s="4">
        <v>1394</v>
      </c>
      <c r="G3460" s="5">
        <v>1557</v>
      </c>
      <c r="H3460" s="3">
        <v>1E-4</v>
      </c>
      <c r="I3460" s="3">
        <v>1E-4</v>
      </c>
      <c r="J3460" s="3">
        <v>0.96900000000000008</v>
      </c>
      <c r="K3460" s="4">
        <v>1438.61</v>
      </c>
    </row>
    <row r="3461" spans="1:11">
      <c r="A3461" s="6">
        <v>2018</v>
      </c>
      <c r="B3461" t="s">
        <v>142</v>
      </c>
      <c r="C3461" t="s">
        <v>143</v>
      </c>
      <c r="D3461" t="s">
        <v>44</v>
      </c>
      <c r="E3461" t="s">
        <v>26</v>
      </c>
      <c r="F3461" s="4">
        <v>1124</v>
      </c>
      <c r="G3461" s="5">
        <v>1356</v>
      </c>
      <c r="H3461" s="3">
        <v>4.0000000000000002E-4</v>
      </c>
      <c r="I3461" s="3">
        <v>4.0000000000000002E-4</v>
      </c>
      <c r="J3461" s="3">
        <v>0.96900000000000008</v>
      </c>
      <c r="K3461" s="4">
        <v>1159.97</v>
      </c>
    </row>
    <row r="3462" spans="1:11">
      <c r="A3462" s="6">
        <v>2018</v>
      </c>
      <c r="B3462" t="s">
        <v>142</v>
      </c>
      <c r="C3462" t="s">
        <v>143</v>
      </c>
      <c r="D3462" t="s">
        <v>56</v>
      </c>
      <c r="E3462" t="s">
        <v>57</v>
      </c>
      <c r="F3462" s="4">
        <v>936</v>
      </c>
      <c r="G3462" s="5">
        <v>1928</v>
      </c>
      <c r="H3462" s="3">
        <v>1E-4</v>
      </c>
      <c r="I3462" s="3">
        <v>1E-4</v>
      </c>
      <c r="J3462" s="3">
        <v>0.96900000000000008</v>
      </c>
      <c r="K3462" s="4">
        <v>965.95</v>
      </c>
    </row>
    <row r="3463" spans="1:11">
      <c r="A3463" s="6">
        <v>2018</v>
      </c>
      <c r="B3463" t="s">
        <v>142</v>
      </c>
      <c r="C3463" t="s">
        <v>143</v>
      </c>
      <c r="D3463" t="s">
        <v>74</v>
      </c>
      <c r="E3463" t="s">
        <v>24</v>
      </c>
      <c r="F3463" s="4">
        <v>838</v>
      </c>
      <c r="G3463" s="5">
        <v>3515</v>
      </c>
      <c r="H3463" s="3">
        <v>1E-4</v>
      </c>
      <c r="I3463" s="3">
        <v>1E-4</v>
      </c>
      <c r="J3463" s="3">
        <v>0.96900000000000008</v>
      </c>
      <c r="K3463" s="4">
        <v>864.82</v>
      </c>
    </row>
    <row r="3464" spans="1:11">
      <c r="A3464" s="6">
        <v>2018</v>
      </c>
      <c r="B3464" t="s">
        <v>142</v>
      </c>
      <c r="C3464" t="s">
        <v>143</v>
      </c>
      <c r="D3464" t="s">
        <v>85</v>
      </c>
      <c r="E3464" t="s">
        <v>21</v>
      </c>
      <c r="F3464" s="4">
        <v>469</v>
      </c>
      <c r="G3464" s="6">
        <v>7</v>
      </c>
      <c r="H3464" s="3">
        <v>2.9999999999999997E-4</v>
      </c>
      <c r="I3464" s="3">
        <v>5.0000000000000001E-4</v>
      </c>
      <c r="J3464" s="3">
        <v>0.96900000000000008</v>
      </c>
      <c r="K3464" s="4">
        <v>484.01</v>
      </c>
    </row>
    <row r="3465" spans="1:11">
      <c r="A3465" s="6">
        <v>2018</v>
      </c>
      <c r="B3465" t="s">
        <v>142</v>
      </c>
      <c r="C3465" t="s">
        <v>143</v>
      </c>
      <c r="D3465" t="s">
        <v>52</v>
      </c>
      <c r="E3465" t="s">
        <v>53</v>
      </c>
      <c r="F3465" s="4">
        <v>297</v>
      </c>
      <c r="G3465" s="6">
        <v>272</v>
      </c>
      <c r="H3465" s="3">
        <v>4.0000000000000002E-4</v>
      </c>
      <c r="I3465" s="3">
        <v>4.0000000000000002E-4</v>
      </c>
      <c r="J3465" s="3">
        <v>0.96900000000000008</v>
      </c>
      <c r="K3465" s="4">
        <v>306.5</v>
      </c>
    </row>
    <row r="3466" spans="1:11">
      <c r="A3466" s="6">
        <v>2018</v>
      </c>
      <c r="B3466" t="s">
        <v>142</v>
      </c>
      <c r="C3466" t="s">
        <v>143</v>
      </c>
      <c r="D3466" t="s">
        <v>34</v>
      </c>
      <c r="E3466" t="s">
        <v>21</v>
      </c>
      <c r="F3466" s="4">
        <v>287</v>
      </c>
      <c r="G3466" s="6">
        <v>287</v>
      </c>
      <c r="H3466" s="3">
        <v>9.0000000000000011E-3</v>
      </c>
      <c r="I3466" s="3">
        <v>9.0000000000000011E-3</v>
      </c>
      <c r="J3466" s="3">
        <v>0.96900000000000008</v>
      </c>
      <c r="K3466" s="4">
        <v>296.18</v>
      </c>
    </row>
    <row r="3467" spans="1:11">
      <c r="A3467" s="6">
        <v>2018</v>
      </c>
      <c r="B3467" t="s">
        <v>142</v>
      </c>
      <c r="C3467" t="s">
        <v>143</v>
      </c>
      <c r="D3467" t="s">
        <v>67</v>
      </c>
      <c r="E3467" t="s">
        <v>68</v>
      </c>
      <c r="F3467" s="4">
        <v>139</v>
      </c>
      <c r="G3467" s="6">
        <v>812</v>
      </c>
      <c r="H3467" s="3">
        <v>1E-4</v>
      </c>
      <c r="I3467" s="3">
        <v>1E-4</v>
      </c>
      <c r="J3467" s="3">
        <v>0.96900000000000008</v>
      </c>
      <c r="K3467" s="4">
        <v>143.44999999999999</v>
      </c>
    </row>
    <row r="3468" spans="1:11">
      <c r="A3468" s="6">
        <v>2018</v>
      </c>
      <c r="B3468" t="s">
        <v>142</v>
      </c>
      <c r="C3468" t="s">
        <v>143</v>
      </c>
      <c r="D3468" t="s">
        <v>63</v>
      </c>
      <c r="E3468" t="s">
        <v>21</v>
      </c>
      <c r="F3468" s="4">
        <v>130</v>
      </c>
      <c r="G3468" s="6">
        <v>54</v>
      </c>
      <c r="H3468" s="3">
        <v>1.7000000000000001E-3</v>
      </c>
      <c r="I3468" s="3">
        <v>1.6000000000000001E-3</v>
      </c>
      <c r="J3468" s="3">
        <v>0.96900000000000008</v>
      </c>
      <c r="K3468" s="4">
        <v>134.16</v>
      </c>
    </row>
    <row r="3469" spans="1:11">
      <c r="A3469" s="6">
        <v>2018</v>
      </c>
      <c r="B3469" t="s">
        <v>142</v>
      </c>
      <c r="C3469" t="s">
        <v>143</v>
      </c>
      <c r="D3469" t="s">
        <v>51</v>
      </c>
      <c r="E3469" t="s">
        <v>21</v>
      </c>
      <c r="F3469" s="4">
        <v>116</v>
      </c>
      <c r="G3469" s="6">
        <v>105</v>
      </c>
      <c r="H3469" s="3">
        <v>1E-3</v>
      </c>
      <c r="I3469" s="3">
        <v>8.0000000000000004E-4</v>
      </c>
      <c r="J3469" s="3">
        <v>0.96900000000000008</v>
      </c>
      <c r="K3469" s="4">
        <v>119.71</v>
      </c>
    </row>
    <row r="3470" spans="1:11">
      <c r="A3470" s="6">
        <v>2018</v>
      </c>
      <c r="B3470" t="s">
        <v>142</v>
      </c>
      <c r="C3470" t="s">
        <v>143</v>
      </c>
      <c r="D3470" t="s">
        <v>39</v>
      </c>
      <c r="E3470" t="s">
        <v>40</v>
      </c>
      <c r="F3470" s="4">
        <v>95</v>
      </c>
      <c r="G3470" s="6">
        <v>211</v>
      </c>
      <c r="H3470" s="3">
        <v>2.0000000000000001E-4</v>
      </c>
      <c r="I3470" s="3">
        <v>2.0000000000000001E-4</v>
      </c>
      <c r="J3470" s="3">
        <v>0.96900000000000008</v>
      </c>
      <c r="K3470" s="4">
        <v>98.04</v>
      </c>
    </row>
    <row r="3471" spans="1:11">
      <c r="A3471" s="6">
        <v>2018</v>
      </c>
      <c r="B3471" t="s">
        <v>142</v>
      </c>
      <c r="C3471" t="s">
        <v>143</v>
      </c>
      <c r="D3471" t="s">
        <v>63</v>
      </c>
      <c r="E3471" t="s">
        <v>21</v>
      </c>
      <c r="F3471" s="4">
        <v>59</v>
      </c>
      <c r="G3471" s="6">
        <v>25</v>
      </c>
      <c r="H3471" s="3">
        <v>2.5000000000000001E-3</v>
      </c>
      <c r="I3471" s="3">
        <v>1.9E-3</v>
      </c>
      <c r="J3471" s="3">
        <v>0.96900000000000008</v>
      </c>
      <c r="K3471" s="4">
        <v>60.89</v>
      </c>
    </row>
    <row r="3472" spans="1:11">
      <c r="A3472" s="6">
        <v>2018</v>
      </c>
      <c r="B3472" t="s">
        <v>142</v>
      </c>
      <c r="C3472" t="s">
        <v>143</v>
      </c>
      <c r="D3472" t="s">
        <v>33</v>
      </c>
      <c r="E3472" t="s">
        <v>21</v>
      </c>
      <c r="F3472" s="4">
        <v>45</v>
      </c>
      <c r="G3472" s="6">
        <v>74</v>
      </c>
      <c r="H3472" s="3">
        <v>7.000000000000001E-4</v>
      </c>
      <c r="I3472" s="3">
        <v>8.9999999999999998E-4</v>
      </c>
      <c r="J3472" s="3">
        <v>0.96900000000000008</v>
      </c>
      <c r="K3472" s="4">
        <v>46.44</v>
      </c>
    </row>
    <row r="3473" spans="1:11">
      <c r="A3473" s="6">
        <v>2018</v>
      </c>
      <c r="B3473" t="s">
        <v>142</v>
      </c>
      <c r="C3473" t="s">
        <v>143</v>
      </c>
      <c r="D3473" t="s">
        <v>64</v>
      </c>
      <c r="E3473" t="s">
        <v>50</v>
      </c>
      <c r="F3473" s="4">
        <v>41</v>
      </c>
      <c r="G3473" s="6">
        <v>42</v>
      </c>
      <c r="H3473" s="3">
        <v>1E-4</v>
      </c>
      <c r="I3473" s="3">
        <v>0</v>
      </c>
      <c r="J3473" s="3">
        <v>0.96900000000000008</v>
      </c>
      <c r="K3473" s="4">
        <v>42.31</v>
      </c>
    </row>
    <row r="3474" spans="1:11">
      <c r="A3474" s="6">
        <v>2018</v>
      </c>
      <c r="B3474" t="s">
        <v>142</v>
      </c>
      <c r="C3474" t="s">
        <v>143</v>
      </c>
      <c r="D3474" t="s">
        <v>114</v>
      </c>
      <c r="E3474" t="s">
        <v>26</v>
      </c>
      <c r="F3474" s="4">
        <v>39</v>
      </c>
      <c r="G3474" s="6">
        <v>31</v>
      </c>
      <c r="H3474" s="3">
        <v>1.4000000000000002E-3</v>
      </c>
      <c r="I3474" s="3">
        <v>8.9999999999999998E-4</v>
      </c>
      <c r="J3474" s="3">
        <v>0.96900000000000008</v>
      </c>
      <c r="K3474" s="4">
        <v>40.25</v>
      </c>
    </row>
    <row r="3475" spans="1:11">
      <c r="A3475" s="6">
        <v>2018</v>
      </c>
      <c r="B3475" t="s">
        <v>142</v>
      </c>
      <c r="C3475" t="s">
        <v>143</v>
      </c>
      <c r="D3475" t="s">
        <v>45</v>
      </c>
      <c r="E3475" t="s">
        <v>21</v>
      </c>
      <c r="F3475" s="4">
        <v>30</v>
      </c>
      <c r="G3475" s="6">
        <v>28</v>
      </c>
      <c r="H3475" s="3">
        <v>2.9999999999999997E-4</v>
      </c>
      <c r="I3475" s="3">
        <v>2.9999999999999997E-4</v>
      </c>
      <c r="J3475" s="3">
        <v>0.96900000000000008</v>
      </c>
      <c r="K3475" s="4">
        <v>30.96</v>
      </c>
    </row>
    <row r="3476" spans="1:11">
      <c r="A3476" s="6">
        <v>2018</v>
      </c>
      <c r="B3476" t="s">
        <v>142</v>
      </c>
      <c r="C3476" t="s">
        <v>143</v>
      </c>
      <c r="D3476" t="s">
        <v>136</v>
      </c>
      <c r="E3476" t="s">
        <v>57</v>
      </c>
      <c r="F3476" s="4">
        <v>29</v>
      </c>
      <c r="G3476" s="6">
        <v>59</v>
      </c>
      <c r="H3476" s="3">
        <v>1.4000000000000002E-3</v>
      </c>
      <c r="I3476" s="3">
        <v>1.1999999999999999E-3</v>
      </c>
      <c r="J3476" s="3">
        <v>0.96900000000000008</v>
      </c>
      <c r="K3476" s="4">
        <v>29.93</v>
      </c>
    </row>
    <row r="3477" spans="1:11">
      <c r="A3477" s="6">
        <v>2018</v>
      </c>
      <c r="B3477" t="s">
        <v>142</v>
      </c>
      <c r="C3477" t="s">
        <v>143</v>
      </c>
      <c r="D3477" t="s">
        <v>42</v>
      </c>
      <c r="E3477" t="s">
        <v>43</v>
      </c>
      <c r="F3477" s="4">
        <v>26</v>
      </c>
      <c r="G3477" s="6">
        <v>16</v>
      </c>
      <c r="H3477" s="3">
        <v>2.0000000000000001E-4</v>
      </c>
      <c r="I3477" s="3">
        <v>4.0000000000000002E-4</v>
      </c>
      <c r="J3477" s="3">
        <v>0.96900000000000008</v>
      </c>
      <c r="K3477" s="4">
        <v>26.83</v>
      </c>
    </row>
    <row r="3478" spans="1:11">
      <c r="A3478" s="6">
        <v>2018</v>
      </c>
      <c r="B3478" t="s">
        <v>142</v>
      </c>
      <c r="C3478" t="s">
        <v>143</v>
      </c>
      <c r="D3478" t="s">
        <v>171</v>
      </c>
      <c r="E3478" t="s">
        <v>36</v>
      </c>
      <c r="F3478" s="4">
        <v>8</v>
      </c>
      <c r="G3478" s="6">
        <v>12</v>
      </c>
      <c r="H3478" s="3">
        <v>8.1000000000000013E-3</v>
      </c>
      <c r="I3478" s="3">
        <v>8.5000000000000006E-3</v>
      </c>
      <c r="J3478" s="3">
        <v>0.96900000000000008</v>
      </c>
      <c r="K3478" s="4">
        <v>8.26</v>
      </c>
    </row>
    <row r="3479" spans="1:11">
      <c r="A3479" s="6">
        <v>2018</v>
      </c>
      <c r="B3479" t="s">
        <v>142</v>
      </c>
      <c r="C3479" t="s">
        <v>143</v>
      </c>
      <c r="D3479" t="s">
        <v>83</v>
      </c>
      <c r="E3479" t="s">
        <v>21</v>
      </c>
      <c r="F3479" s="4">
        <v>7</v>
      </c>
      <c r="G3479" s="6">
        <v>31</v>
      </c>
      <c r="H3479" s="3">
        <v>1.1999999999999999E-3</v>
      </c>
      <c r="I3479" s="3">
        <v>8.9999999999999998E-4</v>
      </c>
      <c r="J3479" s="3">
        <v>0.96900000000000008</v>
      </c>
      <c r="K3479" s="4">
        <v>7.22</v>
      </c>
    </row>
    <row r="3480" spans="1:11">
      <c r="A3480" s="6">
        <v>2018</v>
      </c>
      <c r="B3480" t="s">
        <v>142</v>
      </c>
      <c r="C3480" t="s">
        <v>143</v>
      </c>
      <c r="D3480" t="s">
        <v>62</v>
      </c>
      <c r="E3480" t="s">
        <v>21</v>
      </c>
      <c r="F3480" s="4">
        <v>5</v>
      </c>
      <c r="G3480" s="6">
        <v>8</v>
      </c>
      <c r="H3480" s="3">
        <v>2.9999999999999997E-4</v>
      </c>
      <c r="I3480" s="3">
        <v>2.9999999999999997E-4</v>
      </c>
      <c r="J3480" s="3">
        <v>0.96900000000000008</v>
      </c>
      <c r="K3480" s="4">
        <v>5.16</v>
      </c>
    </row>
    <row r="3481" spans="1:11">
      <c r="A3481" s="6">
        <v>2018</v>
      </c>
      <c r="B3481" t="s">
        <v>142</v>
      </c>
      <c r="C3481" t="s">
        <v>143</v>
      </c>
      <c r="D3481" t="s">
        <v>49</v>
      </c>
      <c r="E3481" t="s">
        <v>50</v>
      </c>
      <c r="F3481" s="4">
        <v>4</v>
      </c>
      <c r="G3481" s="6">
        <v>1</v>
      </c>
      <c r="H3481" s="3">
        <v>0</v>
      </c>
      <c r="I3481" s="3">
        <v>0</v>
      </c>
      <c r="J3481" s="3">
        <v>0.96900000000000008</v>
      </c>
      <c r="K3481" s="4">
        <v>4.13</v>
      </c>
    </row>
    <row r="3482" spans="1:11">
      <c r="A3482" s="6">
        <v>2018</v>
      </c>
      <c r="B3482" t="s">
        <v>142</v>
      </c>
      <c r="C3482" t="s">
        <v>143</v>
      </c>
      <c r="D3482" t="s">
        <v>102</v>
      </c>
      <c r="E3482" t="s">
        <v>59</v>
      </c>
      <c r="F3482" s="4">
        <v>2</v>
      </c>
      <c r="G3482" s="6">
        <v>4</v>
      </c>
      <c r="H3482" s="3">
        <v>0</v>
      </c>
      <c r="I3482" s="3">
        <v>0</v>
      </c>
      <c r="J3482" s="3">
        <v>0.96900000000000008</v>
      </c>
      <c r="K3482" s="4">
        <v>2.06</v>
      </c>
    </row>
    <row r="3483" spans="1:11">
      <c r="A3483" s="6">
        <v>2018</v>
      </c>
      <c r="B3483" t="s">
        <v>142</v>
      </c>
      <c r="C3483" t="s">
        <v>143</v>
      </c>
      <c r="D3483" t="s">
        <v>117</v>
      </c>
      <c r="E3483" t="s">
        <v>40</v>
      </c>
      <c r="F3483" s="4">
        <v>1</v>
      </c>
      <c r="G3483" s="6">
        <v>6</v>
      </c>
      <c r="H3483" s="3">
        <v>5.9999999999999995E-4</v>
      </c>
      <c r="I3483" s="3">
        <v>7.000000000000001E-4</v>
      </c>
      <c r="J3483" s="3">
        <v>0.96900000000000008</v>
      </c>
      <c r="K3483" s="4">
        <v>1.03</v>
      </c>
    </row>
    <row r="3484" spans="1:11">
      <c r="A3484" s="6">
        <v>2018</v>
      </c>
      <c r="B3484" t="s">
        <v>142</v>
      </c>
      <c r="C3484" t="s">
        <v>143</v>
      </c>
      <c r="D3484" t="s">
        <v>84</v>
      </c>
      <c r="E3484" t="s">
        <v>21</v>
      </c>
      <c r="F3484" s="4">
        <v>1</v>
      </c>
      <c r="G3484" s="6">
        <v>1</v>
      </c>
      <c r="H3484" s="3">
        <v>2.9999999999999997E-4</v>
      </c>
      <c r="I3484" s="3">
        <v>2.9999999999999997E-4</v>
      </c>
      <c r="J3484" s="3">
        <v>0.96900000000000008</v>
      </c>
      <c r="K3484" s="4">
        <v>1.03</v>
      </c>
    </row>
    <row r="3485" spans="1:11">
      <c r="A3485" s="6">
        <v>2018</v>
      </c>
      <c r="B3485" t="s">
        <v>144</v>
      </c>
      <c r="C3485" t="s">
        <v>145</v>
      </c>
      <c r="D3485" t="s">
        <v>16</v>
      </c>
      <c r="E3485" t="s">
        <v>17</v>
      </c>
      <c r="F3485" s="4">
        <v>296070</v>
      </c>
      <c r="G3485" s="5">
        <v>34748</v>
      </c>
      <c r="H3485" s="3">
        <v>5.9999999999999995E-4</v>
      </c>
      <c r="I3485" s="3">
        <v>5.9999999999999995E-4</v>
      </c>
      <c r="J3485" s="3">
        <v>0.96900000000000008</v>
      </c>
      <c r="K3485" s="4">
        <v>305544.51</v>
      </c>
    </row>
    <row r="3486" spans="1:11">
      <c r="A3486" s="6">
        <v>2018</v>
      </c>
      <c r="B3486" t="s">
        <v>144</v>
      </c>
      <c r="C3486" t="s">
        <v>145</v>
      </c>
      <c r="D3486" t="s">
        <v>95</v>
      </c>
      <c r="E3486" t="s">
        <v>96</v>
      </c>
      <c r="F3486" s="4">
        <v>169651</v>
      </c>
      <c r="G3486" s="5">
        <v>286513</v>
      </c>
      <c r="H3486" s="3">
        <v>6.0000000000000001E-3</v>
      </c>
      <c r="I3486" s="3">
        <v>8.0000000000000002E-3</v>
      </c>
      <c r="J3486" s="3">
        <v>0.96900000000000008</v>
      </c>
      <c r="K3486" s="4">
        <v>175079.99</v>
      </c>
    </row>
    <row r="3487" spans="1:11">
      <c r="A3487" s="6">
        <v>2018</v>
      </c>
      <c r="B3487" t="s">
        <v>144</v>
      </c>
      <c r="C3487" t="s">
        <v>145</v>
      </c>
      <c r="D3487" t="s">
        <v>27</v>
      </c>
      <c r="E3487" t="s">
        <v>26</v>
      </c>
      <c r="F3487" s="4">
        <v>20971</v>
      </c>
      <c r="G3487" s="5">
        <v>16669</v>
      </c>
      <c r="H3487" s="3">
        <v>5.9999999999999995E-4</v>
      </c>
      <c r="I3487" s="3">
        <v>7.000000000000001E-4</v>
      </c>
      <c r="J3487" s="3">
        <v>0.96900000000000008</v>
      </c>
      <c r="K3487" s="4">
        <v>21642.09</v>
      </c>
    </row>
    <row r="3488" spans="1:11">
      <c r="A3488" s="6">
        <v>2018</v>
      </c>
      <c r="B3488" t="s">
        <v>144</v>
      </c>
      <c r="C3488" t="s">
        <v>145</v>
      </c>
      <c r="D3488" t="s">
        <v>25</v>
      </c>
      <c r="E3488" t="s">
        <v>26</v>
      </c>
      <c r="F3488" s="4">
        <v>20190</v>
      </c>
      <c r="G3488" s="5">
        <v>30357</v>
      </c>
      <c r="H3488" s="3">
        <v>8.9999999999999998E-4</v>
      </c>
      <c r="I3488" s="3">
        <v>5.9999999999999995E-4</v>
      </c>
      <c r="J3488" s="3">
        <v>0.96900000000000008</v>
      </c>
      <c r="K3488" s="4">
        <v>20836.099999999999</v>
      </c>
    </row>
    <row r="3489" spans="1:11">
      <c r="A3489" s="6">
        <v>2018</v>
      </c>
      <c r="B3489" t="s">
        <v>144</v>
      </c>
      <c r="C3489" t="s">
        <v>145</v>
      </c>
      <c r="D3489" t="s">
        <v>18</v>
      </c>
      <c r="E3489" t="s">
        <v>19</v>
      </c>
      <c r="F3489" s="4">
        <v>12181</v>
      </c>
      <c r="G3489" s="5">
        <v>3984</v>
      </c>
      <c r="H3489" s="3">
        <v>1.2999999999999999E-3</v>
      </c>
      <c r="I3489" s="3">
        <v>1.5E-3</v>
      </c>
      <c r="J3489" s="3">
        <v>0.96900000000000008</v>
      </c>
      <c r="K3489" s="4">
        <v>12570.8</v>
      </c>
    </row>
    <row r="3490" spans="1:11">
      <c r="A3490" s="6">
        <v>2018</v>
      </c>
      <c r="B3490" t="s">
        <v>144</v>
      </c>
      <c r="C3490" t="s">
        <v>145</v>
      </c>
      <c r="D3490" t="s">
        <v>30</v>
      </c>
      <c r="E3490" t="s">
        <v>19</v>
      </c>
      <c r="F3490" s="4">
        <v>9337</v>
      </c>
      <c r="G3490" s="5">
        <v>2523</v>
      </c>
      <c r="H3490" s="3">
        <v>4.0000000000000002E-4</v>
      </c>
      <c r="I3490" s="3">
        <v>5.0000000000000001E-4</v>
      </c>
      <c r="J3490" s="3">
        <v>0.96900000000000008</v>
      </c>
      <c r="K3490" s="4">
        <v>9635.7900000000009</v>
      </c>
    </row>
    <row r="3491" spans="1:11">
      <c r="A3491" s="6">
        <v>2018</v>
      </c>
      <c r="B3491" t="s">
        <v>144</v>
      </c>
      <c r="C3491" t="s">
        <v>145</v>
      </c>
      <c r="D3491" t="s">
        <v>37</v>
      </c>
      <c r="E3491" t="s">
        <v>38</v>
      </c>
      <c r="F3491" s="4">
        <v>8052</v>
      </c>
      <c r="G3491" s="5">
        <v>6993</v>
      </c>
      <c r="H3491" s="3">
        <v>5.9999999999999995E-4</v>
      </c>
      <c r="I3491" s="3">
        <v>7.000000000000001E-4</v>
      </c>
      <c r="J3491" s="3">
        <v>0.96900000000000008</v>
      </c>
      <c r="K3491" s="4">
        <v>8309.67</v>
      </c>
    </row>
    <row r="3492" spans="1:11">
      <c r="A3492" s="6">
        <v>2018</v>
      </c>
      <c r="B3492" t="s">
        <v>144</v>
      </c>
      <c r="C3492" t="s">
        <v>145</v>
      </c>
      <c r="D3492" t="s">
        <v>41</v>
      </c>
      <c r="E3492" t="s">
        <v>26</v>
      </c>
      <c r="F3492" s="4">
        <v>4095</v>
      </c>
      <c r="G3492" s="5">
        <v>12222</v>
      </c>
      <c r="H3492" s="3">
        <v>8.9999999999999998E-4</v>
      </c>
      <c r="I3492" s="3">
        <v>5.9999999999999995E-4</v>
      </c>
      <c r="J3492" s="3">
        <v>0.96900000000000008</v>
      </c>
      <c r="K3492" s="4">
        <v>4226.04</v>
      </c>
    </row>
    <row r="3493" spans="1:11">
      <c r="A3493" s="6">
        <v>2018</v>
      </c>
      <c r="B3493" t="s">
        <v>144</v>
      </c>
      <c r="C3493" t="s">
        <v>145</v>
      </c>
      <c r="D3493" t="s">
        <v>15</v>
      </c>
      <c r="F3493" s="4">
        <v>3154</v>
      </c>
      <c r="G3493" s="5">
        <v>3251</v>
      </c>
      <c r="J3493" s="3">
        <v>0.96900000000000008</v>
      </c>
      <c r="K3493" s="4">
        <v>3254.93</v>
      </c>
    </row>
    <row r="3494" spans="1:11">
      <c r="A3494" s="6">
        <v>2018</v>
      </c>
      <c r="B3494" t="s">
        <v>144</v>
      </c>
      <c r="C3494" t="s">
        <v>145</v>
      </c>
      <c r="D3494" t="s">
        <v>56</v>
      </c>
      <c r="E3494" t="s">
        <v>57</v>
      </c>
      <c r="F3494" s="4">
        <v>2215</v>
      </c>
      <c r="G3494" s="5">
        <v>3182</v>
      </c>
      <c r="H3494" s="3">
        <v>2.9999999999999997E-4</v>
      </c>
      <c r="I3494" s="3">
        <v>2.0000000000000001E-4</v>
      </c>
      <c r="J3494" s="3">
        <v>0.96900000000000008</v>
      </c>
      <c r="K3494" s="4">
        <v>2285.88</v>
      </c>
    </row>
    <row r="3495" spans="1:11">
      <c r="A3495" s="6">
        <v>2018</v>
      </c>
      <c r="B3495" t="s">
        <v>144</v>
      </c>
      <c r="C3495" t="s">
        <v>145</v>
      </c>
      <c r="D3495" t="s">
        <v>71</v>
      </c>
      <c r="E3495" t="s">
        <v>72</v>
      </c>
      <c r="F3495" s="4">
        <v>2067</v>
      </c>
      <c r="G3495" s="5">
        <v>9427</v>
      </c>
      <c r="H3495" s="3">
        <v>1E-4</v>
      </c>
      <c r="I3495" s="3">
        <v>1E-4</v>
      </c>
      <c r="J3495" s="3">
        <v>0.96900000000000008</v>
      </c>
      <c r="K3495" s="4">
        <v>2133.15</v>
      </c>
    </row>
    <row r="3496" spans="1:11">
      <c r="A3496" s="6">
        <v>2018</v>
      </c>
      <c r="B3496" t="s">
        <v>144</v>
      </c>
      <c r="C3496" t="s">
        <v>145</v>
      </c>
      <c r="D3496" t="s">
        <v>29</v>
      </c>
      <c r="E3496" t="s">
        <v>19</v>
      </c>
      <c r="F3496" s="4">
        <v>1237</v>
      </c>
      <c r="G3496" s="5">
        <v>1769</v>
      </c>
      <c r="H3496" s="3">
        <v>2.0000000000000001E-4</v>
      </c>
      <c r="I3496" s="3">
        <v>2.0000000000000001E-4</v>
      </c>
      <c r="J3496" s="3">
        <v>0.96900000000000008</v>
      </c>
      <c r="K3496" s="4">
        <v>1276.5899999999999</v>
      </c>
    </row>
    <row r="3497" spans="1:11">
      <c r="A3497" s="6">
        <v>2018</v>
      </c>
      <c r="B3497" t="s">
        <v>144</v>
      </c>
      <c r="C3497" t="s">
        <v>145</v>
      </c>
      <c r="D3497" t="s">
        <v>23</v>
      </c>
      <c r="E3497" t="s">
        <v>24</v>
      </c>
      <c r="F3497" s="4">
        <v>812</v>
      </c>
      <c r="G3497" s="6">
        <v>172</v>
      </c>
      <c r="H3497" s="3">
        <v>0</v>
      </c>
      <c r="I3497" s="3">
        <v>0</v>
      </c>
      <c r="J3497" s="3">
        <v>0.96900000000000008</v>
      </c>
      <c r="K3497" s="4">
        <v>837.98</v>
      </c>
    </row>
    <row r="3498" spans="1:11">
      <c r="A3498" s="6">
        <v>2018</v>
      </c>
      <c r="B3498" t="s">
        <v>144</v>
      </c>
      <c r="C3498" t="s">
        <v>145</v>
      </c>
      <c r="D3498" t="s">
        <v>44</v>
      </c>
      <c r="E3498" t="s">
        <v>26</v>
      </c>
      <c r="F3498" s="4">
        <v>291</v>
      </c>
      <c r="G3498" s="6">
        <v>369</v>
      </c>
      <c r="H3498" s="3">
        <v>1E-4</v>
      </c>
      <c r="I3498" s="3">
        <v>1E-4</v>
      </c>
      <c r="J3498" s="3">
        <v>0.96900000000000008</v>
      </c>
      <c r="K3498" s="4">
        <v>300.31</v>
      </c>
    </row>
    <row r="3499" spans="1:11">
      <c r="A3499" s="6">
        <v>2018</v>
      </c>
      <c r="B3499" t="s">
        <v>144</v>
      </c>
      <c r="C3499" t="s">
        <v>145</v>
      </c>
      <c r="D3499" t="s">
        <v>46</v>
      </c>
      <c r="E3499" t="s">
        <v>40</v>
      </c>
      <c r="F3499" s="4">
        <v>186</v>
      </c>
      <c r="G3499" s="6">
        <v>257</v>
      </c>
      <c r="H3499" s="3">
        <v>0</v>
      </c>
      <c r="I3499" s="3">
        <v>0</v>
      </c>
      <c r="J3499" s="3">
        <v>0.96900000000000008</v>
      </c>
      <c r="K3499" s="4">
        <v>191.95</v>
      </c>
    </row>
    <row r="3500" spans="1:11">
      <c r="A3500" s="6">
        <v>2018</v>
      </c>
      <c r="B3500" t="s">
        <v>144</v>
      </c>
      <c r="C3500" t="s">
        <v>145</v>
      </c>
      <c r="D3500" t="s">
        <v>74</v>
      </c>
      <c r="E3500" t="s">
        <v>24</v>
      </c>
      <c r="F3500" s="4">
        <v>167</v>
      </c>
      <c r="G3500" s="6">
        <v>998</v>
      </c>
      <c r="H3500" s="3">
        <v>0</v>
      </c>
      <c r="I3500" s="3">
        <v>0</v>
      </c>
      <c r="J3500" s="3">
        <v>0.96900000000000008</v>
      </c>
      <c r="K3500" s="4">
        <v>172.34</v>
      </c>
    </row>
    <row r="3501" spans="1:11">
      <c r="A3501" s="6">
        <v>2018</v>
      </c>
      <c r="B3501" t="s">
        <v>144</v>
      </c>
      <c r="C3501" t="s">
        <v>145</v>
      </c>
      <c r="D3501" t="s">
        <v>28</v>
      </c>
      <c r="E3501" t="s">
        <v>24</v>
      </c>
      <c r="F3501" s="4">
        <v>161</v>
      </c>
      <c r="G3501" s="6">
        <v>154</v>
      </c>
      <c r="H3501" s="3">
        <v>0</v>
      </c>
      <c r="I3501" s="3">
        <v>0</v>
      </c>
      <c r="J3501" s="3">
        <v>0.96900000000000008</v>
      </c>
      <c r="K3501" s="4">
        <v>166.15</v>
      </c>
    </row>
    <row r="3502" spans="1:11">
      <c r="A3502" s="6">
        <v>2018</v>
      </c>
      <c r="B3502" t="s">
        <v>144</v>
      </c>
      <c r="C3502" t="s">
        <v>145</v>
      </c>
      <c r="D3502" t="s">
        <v>52</v>
      </c>
      <c r="E3502" t="s">
        <v>53</v>
      </c>
      <c r="F3502" s="4">
        <v>64</v>
      </c>
      <c r="G3502" s="6">
        <v>50</v>
      </c>
      <c r="H3502" s="3">
        <v>1E-4</v>
      </c>
      <c r="I3502" s="3">
        <v>1E-4</v>
      </c>
      <c r="J3502" s="3">
        <v>0.96900000000000008</v>
      </c>
      <c r="K3502" s="4">
        <v>66.05</v>
      </c>
    </row>
    <row r="3503" spans="1:11">
      <c r="A3503" s="6">
        <v>2018</v>
      </c>
      <c r="B3503" t="s">
        <v>144</v>
      </c>
      <c r="C3503" t="s">
        <v>145</v>
      </c>
      <c r="D3503" t="s">
        <v>51</v>
      </c>
      <c r="E3503" t="s">
        <v>21</v>
      </c>
      <c r="F3503" s="4">
        <v>23</v>
      </c>
      <c r="G3503" s="6">
        <v>24</v>
      </c>
      <c r="H3503" s="3">
        <v>2.0000000000000001E-4</v>
      </c>
      <c r="I3503" s="3">
        <v>2.0000000000000001E-4</v>
      </c>
      <c r="J3503" s="3">
        <v>0.96900000000000008</v>
      </c>
      <c r="K3503" s="4">
        <v>23.74</v>
      </c>
    </row>
    <row r="3504" spans="1:11">
      <c r="A3504" s="6">
        <v>2018</v>
      </c>
      <c r="B3504" t="s">
        <v>144</v>
      </c>
      <c r="C3504" t="s">
        <v>145</v>
      </c>
      <c r="D3504" t="s">
        <v>60</v>
      </c>
      <c r="E3504" t="s">
        <v>43</v>
      </c>
      <c r="F3504" s="4">
        <v>19</v>
      </c>
      <c r="G3504" s="6">
        <v>10</v>
      </c>
      <c r="H3504" s="3">
        <v>0</v>
      </c>
      <c r="I3504" s="3">
        <v>0</v>
      </c>
      <c r="J3504" s="3">
        <v>0.96900000000000008</v>
      </c>
      <c r="K3504" s="4">
        <v>19.61</v>
      </c>
    </row>
    <row r="3505" spans="1:11">
      <c r="A3505" s="6">
        <v>2018</v>
      </c>
      <c r="B3505" t="s">
        <v>144</v>
      </c>
      <c r="C3505" t="s">
        <v>145</v>
      </c>
      <c r="D3505" t="s">
        <v>67</v>
      </c>
      <c r="E3505" t="s">
        <v>68</v>
      </c>
      <c r="F3505" s="4">
        <v>15</v>
      </c>
      <c r="G3505" s="6">
        <v>112</v>
      </c>
      <c r="H3505" s="3">
        <v>0</v>
      </c>
      <c r="I3505" s="3">
        <v>0</v>
      </c>
      <c r="J3505" s="3">
        <v>0.96900000000000008</v>
      </c>
      <c r="K3505" s="4">
        <v>15.48</v>
      </c>
    </row>
    <row r="3506" spans="1:11">
      <c r="A3506" s="6">
        <v>2018</v>
      </c>
      <c r="B3506" t="s">
        <v>144</v>
      </c>
      <c r="C3506" t="s">
        <v>145</v>
      </c>
      <c r="D3506" t="s">
        <v>63</v>
      </c>
      <c r="E3506" t="s">
        <v>21</v>
      </c>
      <c r="F3506" s="4">
        <v>13</v>
      </c>
      <c r="G3506" s="6">
        <v>6</v>
      </c>
      <c r="H3506" s="3">
        <v>2.0000000000000001E-4</v>
      </c>
      <c r="I3506" s="3">
        <v>2.0000000000000001E-4</v>
      </c>
      <c r="J3506" s="3">
        <v>0.96900000000000008</v>
      </c>
      <c r="K3506" s="4">
        <v>13.42</v>
      </c>
    </row>
    <row r="3507" spans="1:11">
      <c r="A3507" s="6">
        <v>2018</v>
      </c>
      <c r="B3507" t="s">
        <v>144</v>
      </c>
      <c r="C3507" t="s">
        <v>145</v>
      </c>
      <c r="D3507" t="s">
        <v>64</v>
      </c>
      <c r="E3507" t="s">
        <v>50</v>
      </c>
      <c r="F3507" s="4">
        <v>10</v>
      </c>
      <c r="G3507" s="6">
        <v>11</v>
      </c>
      <c r="H3507" s="3">
        <v>0</v>
      </c>
      <c r="I3507" s="3">
        <v>0</v>
      </c>
      <c r="J3507" s="3">
        <v>0.96900000000000008</v>
      </c>
      <c r="K3507" s="4">
        <v>10.32</v>
      </c>
    </row>
    <row r="3508" spans="1:11">
      <c r="A3508" s="6">
        <v>2018</v>
      </c>
      <c r="B3508" t="s">
        <v>144</v>
      </c>
      <c r="C3508" t="s">
        <v>145</v>
      </c>
      <c r="D3508" t="s">
        <v>39</v>
      </c>
      <c r="E3508" t="s">
        <v>40</v>
      </c>
      <c r="F3508" s="4">
        <v>8</v>
      </c>
      <c r="G3508" s="6">
        <v>32</v>
      </c>
      <c r="H3508" s="3">
        <v>0</v>
      </c>
      <c r="I3508" s="3">
        <v>0</v>
      </c>
      <c r="J3508" s="3">
        <v>0.96900000000000008</v>
      </c>
      <c r="K3508" s="4">
        <v>8.26</v>
      </c>
    </row>
    <row r="3509" spans="1:11">
      <c r="A3509" s="6">
        <v>2018</v>
      </c>
      <c r="B3509" t="s">
        <v>144</v>
      </c>
      <c r="C3509" t="s">
        <v>145</v>
      </c>
      <c r="D3509" t="s">
        <v>136</v>
      </c>
      <c r="E3509" t="s">
        <v>57</v>
      </c>
      <c r="F3509" s="4">
        <v>8</v>
      </c>
      <c r="G3509" s="6">
        <v>25</v>
      </c>
      <c r="H3509" s="3">
        <v>4.0000000000000002E-4</v>
      </c>
      <c r="I3509" s="3">
        <v>5.0000000000000001E-4</v>
      </c>
      <c r="J3509" s="3">
        <v>0.96900000000000008</v>
      </c>
      <c r="K3509" s="4">
        <v>8.26</v>
      </c>
    </row>
    <row r="3510" spans="1:11">
      <c r="A3510" s="6">
        <v>2018</v>
      </c>
      <c r="B3510" t="s">
        <v>144</v>
      </c>
      <c r="C3510" t="s">
        <v>145</v>
      </c>
      <c r="D3510" t="s">
        <v>42</v>
      </c>
      <c r="E3510" t="s">
        <v>43</v>
      </c>
      <c r="F3510" s="4">
        <v>7</v>
      </c>
      <c r="G3510" s="6">
        <v>4</v>
      </c>
      <c r="H3510" s="3">
        <v>0</v>
      </c>
      <c r="I3510" s="3">
        <v>1E-4</v>
      </c>
      <c r="J3510" s="3">
        <v>0.96900000000000008</v>
      </c>
      <c r="K3510" s="4">
        <v>7.22</v>
      </c>
    </row>
    <row r="3511" spans="1:11">
      <c r="A3511" s="6">
        <v>2018</v>
      </c>
      <c r="B3511" t="s">
        <v>144</v>
      </c>
      <c r="C3511" t="s">
        <v>145</v>
      </c>
      <c r="D3511" t="s">
        <v>45</v>
      </c>
      <c r="E3511" t="s">
        <v>21</v>
      </c>
      <c r="F3511" s="4">
        <v>6</v>
      </c>
      <c r="G3511" s="6">
        <v>7</v>
      </c>
      <c r="H3511" s="3">
        <v>1E-4</v>
      </c>
      <c r="I3511" s="3">
        <v>1E-4</v>
      </c>
      <c r="J3511" s="3">
        <v>0.96900000000000008</v>
      </c>
      <c r="K3511" s="4">
        <v>6.19</v>
      </c>
    </row>
    <row r="3512" spans="1:11">
      <c r="A3512" s="6">
        <v>2018</v>
      </c>
      <c r="B3512" t="s">
        <v>144</v>
      </c>
      <c r="C3512" t="s">
        <v>145</v>
      </c>
      <c r="D3512" t="s">
        <v>63</v>
      </c>
      <c r="E3512" t="s">
        <v>21</v>
      </c>
      <c r="F3512" s="4">
        <v>5</v>
      </c>
      <c r="G3512" s="6">
        <v>2</v>
      </c>
      <c r="H3512" s="3">
        <v>2.0000000000000001E-4</v>
      </c>
      <c r="I3512" s="3">
        <v>2.0000000000000001E-4</v>
      </c>
      <c r="J3512" s="3">
        <v>0.96900000000000008</v>
      </c>
      <c r="K3512" s="4">
        <v>5.16</v>
      </c>
    </row>
    <row r="3513" spans="1:11">
      <c r="A3513" s="6">
        <v>2018</v>
      </c>
      <c r="B3513" t="s">
        <v>144</v>
      </c>
      <c r="C3513" t="s">
        <v>145</v>
      </c>
      <c r="D3513" t="s">
        <v>33</v>
      </c>
      <c r="E3513" t="s">
        <v>21</v>
      </c>
      <c r="F3513" s="4">
        <v>5</v>
      </c>
      <c r="G3513" s="6">
        <v>5</v>
      </c>
      <c r="H3513" s="3">
        <v>1E-4</v>
      </c>
      <c r="I3513" s="3">
        <v>1E-4</v>
      </c>
      <c r="J3513" s="3">
        <v>0.96900000000000008</v>
      </c>
      <c r="K3513" s="4">
        <v>5.16</v>
      </c>
    </row>
    <row r="3514" spans="1:11">
      <c r="A3514" s="6">
        <v>2018</v>
      </c>
      <c r="B3514" t="s">
        <v>144</v>
      </c>
      <c r="C3514" t="s">
        <v>145</v>
      </c>
      <c r="D3514" t="s">
        <v>34</v>
      </c>
      <c r="E3514" t="s">
        <v>21</v>
      </c>
      <c r="F3514" s="4">
        <v>4</v>
      </c>
      <c r="G3514" s="6">
        <v>4</v>
      </c>
      <c r="H3514" s="3">
        <v>1E-4</v>
      </c>
      <c r="I3514" s="3">
        <v>1E-4</v>
      </c>
      <c r="J3514" s="3">
        <v>0.96900000000000008</v>
      </c>
      <c r="K3514" s="4">
        <v>4.13</v>
      </c>
    </row>
    <row r="3515" spans="1:11">
      <c r="A3515" s="6">
        <v>2018</v>
      </c>
      <c r="B3515" t="s">
        <v>144</v>
      </c>
      <c r="C3515" t="s">
        <v>145</v>
      </c>
      <c r="D3515" t="s">
        <v>83</v>
      </c>
      <c r="E3515" t="s">
        <v>21</v>
      </c>
      <c r="F3515" s="4">
        <v>2</v>
      </c>
      <c r="G3515" s="6">
        <v>7</v>
      </c>
      <c r="H3515" s="3">
        <v>2.9999999999999997E-4</v>
      </c>
      <c r="I3515" s="3">
        <v>2.0000000000000001E-4</v>
      </c>
      <c r="J3515" s="3">
        <v>0.96900000000000008</v>
      </c>
      <c r="K3515" s="4">
        <v>2.06</v>
      </c>
    </row>
    <row r="3516" spans="1:11">
      <c r="A3516" s="6">
        <v>2018</v>
      </c>
      <c r="B3516" t="s">
        <v>144</v>
      </c>
      <c r="C3516" t="s">
        <v>145</v>
      </c>
      <c r="D3516" t="s">
        <v>62</v>
      </c>
      <c r="E3516" t="s">
        <v>21</v>
      </c>
      <c r="F3516" s="4">
        <v>2</v>
      </c>
      <c r="G3516" s="6">
        <v>3</v>
      </c>
      <c r="H3516" s="3">
        <v>1E-4</v>
      </c>
      <c r="I3516" s="3">
        <v>1E-4</v>
      </c>
      <c r="J3516" s="3">
        <v>0.96900000000000008</v>
      </c>
      <c r="K3516" s="4">
        <v>2.06</v>
      </c>
    </row>
    <row r="3517" spans="1:11">
      <c r="A3517" s="6">
        <v>2018</v>
      </c>
      <c r="B3517" t="s">
        <v>144</v>
      </c>
      <c r="C3517" t="s">
        <v>145</v>
      </c>
      <c r="D3517" t="s">
        <v>85</v>
      </c>
      <c r="E3517" t="s">
        <v>21</v>
      </c>
      <c r="F3517" s="4">
        <v>1</v>
      </c>
      <c r="G3517" s="6">
        <v>1</v>
      </c>
      <c r="H3517" s="3">
        <v>0</v>
      </c>
      <c r="I3517" s="3">
        <v>1E-4</v>
      </c>
      <c r="J3517" s="3">
        <v>0.96900000000000008</v>
      </c>
      <c r="K3517" s="4">
        <v>1.03</v>
      </c>
    </row>
    <row r="3518" spans="1:11">
      <c r="A3518" s="6">
        <v>2018</v>
      </c>
      <c r="B3518" t="s">
        <v>146</v>
      </c>
      <c r="C3518" t="s">
        <v>147</v>
      </c>
      <c r="D3518" t="s">
        <v>16</v>
      </c>
      <c r="E3518" t="s">
        <v>17</v>
      </c>
      <c r="F3518" s="4">
        <v>816766</v>
      </c>
      <c r="G3518" s="5">
        <v>95161</v>
      </c>
      <c r="H3518" s="3">
        <v>1.6000000000000001E-3</v>
      </c>
      <c r="I3518" s="3">
        <v>1.7000000000000001E-3</v>
      </c>
      <c r="J3518" s="3">
        <v>0.96900000000000008</v>
      </c>
      <c r="K3518" s="4">
        <v>842903.26</v>
      </c>
    </row>
    <row r="3519" spans="1:11">
      <c r="A3519" s="6">
        <v>2018</v>
      </c>
      <c r="B3519" t="s">
        <v>146</v>
      </c>
      <c r="C3519" t="s">
        <v>147</v>
      </c>
      <c r="D3519" t="s">
        <v>95</v>
      </c>
      <c r="E3519" t="s">
        <v>96</v>
      </c>
      <c r="F3519" s="4">
        <v>211015</v>
      </c>
      <c r="G3519" s="5">
        <v>337933</v>
      </c>
      <c r="H3519" s="3">
        <v>7.4000000000000003E-3</v>
      </c>
      <c r="I3519" s="3">
        <v>9.4999999999999998E-3</v>
      </c>
      <c r="J3519" s="3">
        <v>0.96900000000000008</v>
      </c>
      <c r="K3519" s="4">
        <v>217767.67</v>
      </c>
    </row>
    <row r="3520" spans="1:11">
      <c r="A3520" s="6">
        <v>2018</v>
      </c>
      <c r="B3520" t="s">
        <v>146</v>
      </c>
      <c r="C3520" t="s">
        <v>147</v>
      </c>
      <c r="D3520" t="s">
        <v>25</v>
      </c>
      <c r="E3520" t="s">
        <v>26</v>
      </c>
      <c r="F3520" s="4">
        <v>42115</v>
      </c>
      <c r="G3520" s="5">
        <v>64509</v>
      </c>
      <c r="H3520" s="3">
        <v>1.8E-3</v>
      </c>
      <c r="I3520" s="3">
        <v>1.1999999999999999E-3</v>
      </c>
      <c r="J3520" s="3">
        <v>0.96900000000000008</v>
      </c>
      <c r="K3520" s="4">
        <v>43462.720000000001</v>
      </c>
    </row>
    <row r="3521" spans="1:11">
      <c r="A3521" s="6">
        <v>2018</v>
      </c>
      <c r="B3521" t="s">
        <v>146</v>
      </c>
      <c r="C3521" t="s">
        <v>147</v>
      </c>
      <c r="D3521" t="s">
        <v>27</v>
      </c>
      <c r="E3521" t="s">
        <v>26</v>
      </c>
      <c r="F3521" s="4">
        <v>33738</v>
      </c>
      <c r="G3521" s="5">
        <v>26409</v>
      </c>
      <c r="H3521" s="3">
        <v>8.9999999999999998E-4</v>
      </c>
      <c r="I3521" s="3">
        <v>1.1000000000000001E-3</v>
      </c>
      <c r="J3521" s="3">
        <v>0.96900000000000008</v>
      </c>
      <c r="K3521" s="4">
        <v>34817.65</v>
      </c>
    </row>
    <row r="3522" spans="1:11">
      <c r="A3522" s="6">
        <v>2018</v>
      </c>
      <c r="B3522" t="s">
        <v>146</v>
      </c>
      <c r="C3522" t="s">
        <v>147</v>
      </c>
      <c r="D3522" t="s">
        <v>18</v>
      </c>
      <c r="E3522" t="s">
        <v>19</v>
      </c>
      <c r="F3522" s="4">
        <v>22923</v>
      </c>
      <c r="G3522" s="5">
        <v>7469</v>
      </c>
      <c r="H3522" s="3">
        <v>2.5000000000000001E-3</v>
      </c>
      <c r="I3522" s="3">
        <v>2.8000000000000004E-3</v>
      </c>
      <c r="J3522" s="3">
        <v>0.96900000000000008</v>
      </c>
      <c r="K3522" s="4">
        <v>23656.560000000001</v>
      </c>
    </row>
    <row r="3523" spans="1:11">
      <c r="A3523" s="6">
        <v>2018</v>
      </c>
      <c r="B3523" t="s">
        <v>146</v>
      </c>
      <c r="C3523" t="s">
        <v>147</v>
      </c>
      <c r="D3523" t="s">
        <v>15</v>
      </c>
      <c r="F3523" s="4">
        <v>13671</v>
      </c>
      <c r="G3523" s="5">
        <v>15383</v>
      </c>
      <c r="J3523" s="3">
        <v>0.96900000000000008</v>
      </c>
      <c r="K3523" s="4">
        <v>14108.48</v>
      </c>
    </row>
    <row r="3524" spans="1:11">
      <c r="A3524" s="6">
        <v>2018</v>
      </c>
      <c r="B3524" t="s">
        <v>146</v>
      </c>
      <c r="C3524" t="s">
        <v>147</v>
      </c>
      <c r="D3524" t="s">
        <v>30</v>
      </c>
      <c r="E3524" t="s">
        <v>19</v>
      </c>
      <c r="F3524" s="4">
        <v>12960</v>
      </c>
      <c r="G3524" s="5">
        <v>3714</v>
      </c>
      <c r="H3524" s="3">
        <v>5.9999999999999995E-4</v>
      </c>
      <c r="I3524" s="3">
        <v>7.000000000000001E-4</v>
      </c>
      <c r="J3524" s="3">
        <v>0.96900000000000008</v>
      </c>
      <c r="K3524" s="4">
        <v>13374.73</v>
      </c>
    </row>
    <row r="3525" spans="1:11">
      <c r="A3525" s="6">
        <v>2018</v>
      </c>
      <c r="B3525" t="s">
        <v>146</v>
      </c>
      <c r="C3525" t="s">
        <v>147</v>
      </c>
      <c r="D3525" t="s">
        <v>41</v>
      </c>
      <c r="E3525" t="s">
        <v>26</v>
      </c>
      <c r="F3525" s="4">
        <v>4634</v>
      </c>
      <c r="G3525" s="5">
        <v>15048</v>
      </c>
      <c r="H3525" s="3">
        <v>1.1000000000000001E-3</v>
      </c>
      <c r="I3525" s="3">
        <v>8.0000000000000004E-4</v>
      </c>
      <c r="J3525" s="3">
        <v>0.96900000000000008</v>
      </c>
      <c r="K3525" s="4">
        <v>4782.29</v>
      </c>
    </row>
    <row r="3526" spans="1:11">
      <c r="A3526" s="6">
        <v>2018</v>
      </c>
      <c r="B3526" t="s">
        <v>146</v>
      </c>
      <c r="C3526" t="s">
        <v>147</v>
      </c>
      <c r="D3526" t="s">
        <v>29</v>
      </c>
      <c r="E3526" t="s">
        <v>19</v>
      </c>
      <c r="F3526" s="4">
        <v>2625</v>
      </c>
      <c r="G3526" s="5">
        <v>3631</v>
      </c>
      <c r="H3526" s="3">
        <v>2.9999999999999997E-4</v>
      </c>
      <c r="I3526" s="3">
        <v>2.9999999999999997E-4</v>
      </c>
      <c r="J3526" s="3">
        <v>0.96900000000000008</v>
      </c>
      <c r="K3526" s="4">
        <v>2709</v>
      </c>
    </row>
    <row r="3527" spans="1:11">
      <c r="A3527" s="6">
        <v>2018</v>
      </c>
      <c r="B3527" t="s">
        <v>146</v>
      </c>
      <c r="C3527" t="s">
        <v>147</v>
      </c>
      <c r="D3527" t="s">
        <v>71</v>
      </c>
      <c r="E3527" t="s">
        <v>72</v>
      </c>
      <c r="F3527" s="4">
        <v>1964</v>
      </c>
      <c r="G3527" s="5">
        <v>7847</v>
      </c>
      <c r="H3527" s="3">
        <v>1E-4</v>
      </c>
      <c r="I3527" s="3">
        <v>1E-4</v>
      </c>
      <c r="J3527" s="3">
        <v>0.96900000000000008</v>
      </c>
      <c r="K3527" s="4">
        <v>2026.85</v>
      </c>
    </row>
    <row r="3528" spans="1:11">
      <c r="A3528" s="6">
        <v>2018</v>
      </c>
      <c r="B3528" t="s">
        <v>146</v>
      </c>
      <c r="C3528" t="s">
        <v>147</v>
      </c>
      <c r="D3528" t="s">
        <v>37</v>
      </c>
      <c r="E3528" t="s">
        <v>38</v>
      </c>
      <c r="F3528" s="4">
        <v>1898</v>
      </c>
      <c r="G3528" s="5">
        <v>1478</v>
      </c>
      <c r="H3528" s="3">
        <v>1E-4</v>
      </c>
      <c r="I3528" s="3">
        <v>1E-4</v>
      </c>
      <c r="J3528" s="3">
        <v>0.96900000000000008</v>
      </c>
      <c r="K3528" s="4">
        <v>1958.74</v>
      </c>
    </row>
    <row r="3529" spans="1:11">
      <c r="A3529" s="6">
        <v>2018</v>
      </c>
      <c r="B3529" t="s">
        <v>146</v>
      </c>
      <c r="C3529" t="s">
        <v>147</v>
      </c>
      <c r="D3529" t="s">
        <v>23</v>
      </c>
      <c r="E3529" t="s">
        <v>24</v>
      </c>
      <c r="F3529" s="4">
        <v>713</v>
      </c>
      <c r="G3529" s="6">
        <v>150</v>
      </c>
      <c r="H3529" s="3">
        <v>0</v>
      </c>
      <c r="I3529" s="3">
        <v>0</v>
      </c>
      <c r="J3529" s="3">
        <v>0.96900000000000008</v>
      </c>
      <c r="K3529" s="4">
        <v>735.82</v>
      </c>
    </row>
    <row r="3530" spans="1:11">
      <c r="A3530" s="6">
        <v>2018</v>
      </c>
      <c r="B3530" t="s">
        <v>146</v>
      </c>
      <c r="C3530" t="s">
        <v>147</v>
      </c>
      <c r="D3530" t="s">
        <v>44</v>
      </c>
      <c r="E3530" t="s">
        <v>26</v>
      </c>
      <c r="F3530" s="4">
        <v>508</v>
      </c>
      <c r="G3530" s="6">
        <v>635</v>
      </c>
      <c r="H3530" s="3">
        <v>2.0000000000000001E-4</v>
      </c>
      <c r="I3530" s="3">
        <v>2.0000000000000001E-4</v>
      </c>
      <c r="J3530" s="3">
        <v>0.96900000000000008</v>
      </c>
      <c r="K3530" s="4">
        <v>524.26</v>
      </c>
    </row>
    <row r="3531" spans="1:11">
      <c r="A3531" s="6">
        <v>2018</v>
      </c>
      <c r="B3531" t="s">
        <v>146</v>
      </c>
      <c r="C3531" t="s">
        <v>147</v>
      </c>
      <c r="D3531" t="s">
        <v>46</v>
      </c>
      <c r="E3531" t="s">
        <v>40</v>
      </c>
      <c r="F3531" s="4">
        <v>392</v>
      </c>
      <c r="G3531" s="6">
        <v>473</v>
      </c>
      <c r="H3531" s="3">
        <v>0</v>
      </c>
      <c r="I3531" s="3">
        <v>0</v>
      </c>
      <c r="J3531" s="3">
        <v>0.96900000000000008</v>
      </c>
      <c r="K3531" s="4">
        <v>404.54</v>
      </c>
    </row>
    <row r="3532" spans="1:11">
      <c r="A3532" s="6">
        <v>2018</v>
      </c>
      <c r="B3532" t="s">
        <v>146</v>
      </c>
      <c r="C3532" t="s">
        <v>147</v>
      </c>
      <c r="D3532" t="s">
        <v>56</v>
      </c>
      <c r="E3532" t="s">
        <v>57</v>
      </c>
      <c r="F3532" s="4">
        <v>247</v>
      </c>
      <c r="G3532" s="6">
        <v>360</v>
      </c>
      <c r="H3532" s="3">
        <v>0</v>
      </c>
      <c r="I3532" s="3">
        <v>0</v>
      </c>
      <c r="J3532" s="3">
        <v>0.96900000000000008</v>
      </c>
      <c r="K3532" s="4">
        <v>254.9</v>
      </c>
    </row>
    <row r="3533" spans="1:11">
      <c r="A3533" s="6">
        <v>2018</v>
      </c>
      <c r="B3533" t="s">
        <v>146</v>
      </c>
      <c r="C3533" t="s">
        <v>147</v>
      </c>
      <c r="D3533" t="s">
        <v>60</v>
      </c>
      <c r="E3533" t="s">
        <v>43</v>
      </c>
      <c r="F3533" s="4">
        <v>244</v>
      </c>
      <c r="G3533" s="6">
        <v>69</v>
      </c>
      <c r="H3533" s="3">
        <v>0</v>
      </c>
      <c r="I3533" s="3">
        <v>0</v>
      </c>
      <c r="J3533" s="3">
        <v>0.96900000000000008</v>
      </c>
      <c r="K3533" s="4">
        <v>251.81</v>
      </c>
    </row>
    <row r="3534" spans="1:11">
      <c r="A3534" s="6">
        <v>2018</v>
      </c>
      <c r="B3534" t="s">
        <v>146</v>
      </c>
      <c r="C3534" t="s">
        <v>147</v>
      </c>
      <c r="D3534" t="s">
        <v>52</v>
      </c>
      <c r="E3534" t="s">
        <v>53</v>
      </c>
      <c r="F3534" s="4">
        <v>111</v>
      </c>
      <c r="G3534" s="6">
        <v>85</v>
      </c>
      <c r="H3534" s="3">
        <v>2.0000000000000001E-4</v>
      </c>
      <c r="I3534" s="3">
        <v>1E-4</v>
      </c>
      <c r="J3534" s="3">
        <v>0.96900000000000008</v>
      </c>
      <c r="K3534" s="4">
        <v>114.55</v>
      </c>
    </row>
    <row r="3535" spans="1:11">
      <c r="A3535" s="6">
        <v>2018</v>
      </c>
      <c r="B3535" t="s">
        <v>146</v>
      </c>
      <c r="C3535" t="s">
        <v>147</v>
      </c>
      <c r="D3535" t="s">
        <v>28</v>
      </c>
      <c r="E3535" t="s">
        <v>24</v>
      </c>
      <c r="F3535" s="4">
        <v>104</v>
      </c>
      <c r="G3535" s="6">
        <v>100</v>
      </c>
      <c r="H3535" s="3">
        <v>0</v>
      </c>
      <c r="I3535" s="3">
        <v>0</v>
      </c>
      <c r="J3535" s="3">
        <v>0.96900000000000008</v>
      </c>
      <c r="K3535" s="4">
        <v>107.33</v>
      </c>
    </row>
    <row r="3536" spans="1:11">
      <c r="A3536" s="6">
        <v>2018</v>
      </c>
      <c r="B3536" t="s">
        <v>146</v>
      </c>
      <c r="C3536" t="s">
        <v>147</v>
      </c>
      <c r="D3536" t="s">
        <v>74</v>
      </c>
      <c r="E3536" t="s">
        <v>24</v>
      </c>
      <c r="F3536" s="4">
        <v>62</v>
      </c>
      <c r="G3536" s="6">
        <v>261</v>
      </c>
      <c r="H3536" s="3">
        <v>0</v>
      </c>
      <c r="I3536" s="3">
        <v>0</v>
      </c>
      <c r="J3536" s="3">
        <v>0.96900000000000008</v>
      </c>
      <c r="K3536" s="4">
        <v>63.98</v>
      </c>
    </row>
    <row r="3537" spans="1:11">
      <c r="A3537" s="6">
        <v>2018</v>
      </c>
      <c r="B3537" t="s">
        <v>146</v>
      </c>
      <c r="C3537" t="s">
        <v>147</v>
      </c>
      <c r="D3537" t="s">
        <v>51</v>
      </c>
      <c r="E3537" t="s">
        <v>21</v>
      </c>
      <c r="F3537" s="4">
        <v>55</v>
      </c>
      <c r="G3537" s="6">
        <v>51</v>
      </c>
      <c r="H3537" s="3">
        <v>5.0000000000000001E-4</v>
      </c>
      <c r="I3537" s="3">
        <v>4.0000000000000002E-4</v>
      </c>
      <c r="J3537" s="3">
        <v>0.96900000000000008</v>
      </c>
      <c r="K3537" s="4">
        <v>56.76</v>
      </c>
    </row>
    <row r="3538" spans="1:11">
      <c r="A3538" s="6">
        <v>2018</v>
      </c>
      <c r="B3538" t="s">
        <v>146</v>
      </c>
      <c r="C3538" t="s">
        <v>147</v>
      </c>
      <c r="D3538" t="s">
        <v>63</v>
      </c>
      <c r="E3538" t="s">
        <v>21</v>
      </c>
      <c r="F3538" s="4">
        <v>37</v>
      </c>
      <c r="G3538" s="6">
        <v>17</v>
      </c>
      <c r="H3538" s="3">
        <v>5.0000000000000001E-4</v>
      </c>
      <c r="I3538" s="3">
        <v>5.0000000000000001E-4</v>
      </c>
      <c r="J3538" s="3">
        <v>0.96900000000000008</v>
      </c>
      <c r="K3538" s="4">
        <v>38.18</v>
      </c>
    </row>
    <row r="3539" spans="1:11">
      <c r="A3539" s="6">
        <v>2018</v>
      </c>
      <c r="B3539" t="s">
        <v>146</v>
      </c>
      <c r="C3539" t="s">
        <v>147</v>
      </c>
      <c r="D3539" t="s">
        <v>67</v>
      </c>
      <c r="E3539" t="s">
        <v>68</v>
      </c>
      <c r="F3539" s="4">
        <v>22</v>
      </c>
      <c r="G3539" s="6">
        <v>166</v>
      </c>
      <c r="H3539" s="3">
        <v>0</v>
      </c>
      <c r="I3539" s="3">
        <v>0</v>
      </c>
      <c r="J3539" s="3">
        <v>0.96900000000000008</v>
      </c>
      <c r="K3539" s="4">
        <v>22.7</v>
      </c>
    </row>
    <row r="3540" spans="1:11">
      <c r="A3540" s="6">
        <v>2018</v>
      </c>
      <c r="B3540" t="s">
        <v>146</v>
      </c>
      <c r="C3540" t="s">
        <v>147</v>
      </c>
      <c r="D3540" t="s">
        <v>64</v>
      </c>
      <c r="E3540" t="s">
        <v>50</v>
      </c>
      <c r="F3540" s="4">
        <v>20</v>
      </c>
      <c r="G3540" s="6">
        <v>21</v>
      </c>
      <c r="H3540" s="3">
        <v>0</v>
      </c>
      <c r="I3540" s="3">
        <v>0</v>
      </c>
      <c r="J3540" s="3">
        <v>0.96900000000000008</v>
      </c>
      <c r="K3540" s="4">
        <v>20.64</v>
      </c>
    </row>
    <row r="3541" spans="1:11">
      <c r="A3541" s="6">
        <v>2018</v>
      </c>
      <c r="B3541" t="s">
        <v>146</v>
      </c>
      <c r="C3541" t="s">
        <v>147</v>
      </c>
      <c r="D3541" t="s">
        <v>39</v>
      </c>
      <c r="E3541" t="s">
        <v>40</v>
      </c>
      <c r="F3541" s="4">
        <v>17</v>
      </c>
      <c r="G3541" s="6">
        <v>53</v>
      </c>
      <c r="H3541" s="3">
        <v>0</v>
      </c>
      <c r="I3541" s="3">
        <v>0</v>
      </c>
      <c r="J3541" s="3">
        <v>0.96900000000000008</v>
      </c>
      <c r="K3541" s="4">
        <v>17.54</v>
      </c>
    </row>
    <row r="3542" spans="1:11">
      <c r="A3542" s="6">
        <v>2018</v>
      </c>
      <c r="B3542" t="s">
        <v>146</v>
      </c>
      <c r="C3542" t="s">
        <v>147</v>
      </c>
      <c r="D3542" t="s">
        <v>136</v>
      </c>
      <c r="E3542" t="s">
        <v>57</v>
      </c>
      <c r="F3542" s="4">
        <v>15</v>
      </c>
      <c r="G3542" s="6">
        <v>46</v>
      </c>
      <c r="H3542" s="3">
        <v>7.000000000000001E-4</v>
      </c>
      <c r="I3542" s="3">
        <v>8.9999999999999998E-4</v>
      </c>
      <c r="J3542" s="3">
        <v>0.96900000000000008</v>
      </c>
      <c r="K3542" s="4">
        <v>15.48</v>
      </c>
    </row>
    <row r="3543" spans="1:11">
      <c r="A3543" s="6">
        <v>2018</v>
      </c>
      <c r="B3543" t="s">
        <v>146</v>
      </c>
      <c r="C3543" t="s">
        <v>147</v>
      </c>
      <c r="D3543" t="s">
        <v>45</v>
      </c>
      <c r="E3543" t="s">
        <v>21</v>
      </c>
      <c r="F3543" s="4">
        <v>14</v>
      </c>
      <c r="G3543" s="6">
        <v>14</v>
      </c>
      <c r="H3543" s="3">
        <v>1E-4</v>
      </c>
      <c r="I3543" s="3">
        <v>1E-4</v>
      </c>
      <c r="J3543" s="3">
        <v>0.96900000000000008</v>
      </c>
      <c r="K3543" s="4">
        <v>14.45</v>
      </c>
    </row>
    <row r="3544" spans="1:11">
      <c r="A3544" s="6">
        <v>2018</v>
      </c>
      <c r="B3544" t="s">
        <v>146</v>
      </c>
      <c r="C3544" t="s">
        <v>147</v>
      </c>
      <c r="D3544" t="s">
        <v>63</v>
      </c>
      <c r="E3544" t="s">
        <v>21</v>
      </c>
      <c r="F3544" s="4">
        <v>14</v>
      </c>
      <c r="G3544" s="6">
        <v>6</v>
      </c>
      <c r="H3544" s="3">
        <v>5.9999999999999995E-4</v>
      </c>
      <c r="I3544" s="3">
        <v>5.0000000000000001E-4</v>
      </c>
      <c r="J3544" s="3">
        <v>0.96900000000000008</v>
      </c>
      <c r="K3544" s="4">
        <v>14.45</v>
      </c>
    </row>
    <row r="3545" spans="1:11">
      <c r="A3545" s="6">
        <v>2018</v>
      </c>
      <c r="B3545" t="s">
        <v>146</v>
      </c>
      <c r="C3545" t="s">
        <v>147</v>
      </c>
      <c r="D3545" t="s">
        <v>42</v>
      </c>
      <c r="E3545" t="s">
        <v>43</v>
      </c>
      <c r="F3545" s="4">
        <v>12</v>
      </c>
      <c r="G3545" s="6">
        <v>7</v>
      </c>
      <c r="H3545" s="3">
        <v>1E-4</v>
      </c>
      <c r="I3545" s="3">
        <v>2.0000000000000001E-4</v>
      </c>
      <c r="J3545" s="3">
        <v>0.96900000000000008</v>
      </c>
      <c r="K3545" s="4">
        <v>12.38</v>
      </c>
    </row>
    <row r="3546" spans="1:11">
      <c r="A3546" s="6">
        <v>2018</v>
      </c>
      <c r="B3546" t="s">
        <v>146</v>
      </c>
      <c r="C3546" t="s">
        <v>147</v>
      </c>
      <c r="D3546" t="s">
        <v>33</v>
      </c>
      <c r="E3546" t="s">
        <v>21</v>
      </c>
      <c r="F3546" s="4">
        <v>5</v>
      </c>
      <c r="G3546" s="6">
        <v>7</v>
      </c>
      <c r="H3546" s="3">
        <v>1E-4</v>
      </c>
      <c r="I3546" s="3">
        <v>1E-4</v>
      </c>
      <c r="J3546" s="3">
        <v>0.96900000000000008</v>
      </c>
      <c r="K3546" s="4">
        <v>5.16</v>
      </c>
    </row>
    <row r="3547" spans="1:11">
      <c r="A3547" s="6">
        <v>2018</v>
      </c>
      <c r="B3547" t="s">
        <v>146</v>
      </c>
      <c r="C3547" t="s">
        <v>147</v>
      </c>
      <c r="D3547" t="s">
        <v>62</v>
      </c>
      <c r="E3547" t="s">
        <v>21</v>
      </c>
      <c r="F3547" s="4">
        <v>4</v>
      </c>
      <c r="G3547" s="6">
        <v>7</v>
      </c>
      <c r="H3547" s="3">
        <v>2.0000000000000001E-4</v>
      </c>
      <c r="I3547" s="3">
        <v>2.9999999999999997E-4</v>
      </c>
      <c r="J3547" s="3">
        <v>0.96900000000000008</v>
      </c>
      <c r="K3547" s="4">
        <v>4.13</v>
      </c>
    </row>
    <row r="3548" spans="1:11">
      <c r="A3548" s="6">
        <v>2018</v>
      </c>
      <c r="B3548" t="s">
        <v>146</v>
      </c>
      <c r="C3548" t="s">
        <v>147</v>
      </c>
      <c r="D3548" t="s">
        <v>70</v>
      </c>
      <c r="E3548" t="s">
        <v>21</v>
      </c>
      <c r="F3548" s="4">
        <v>4</v>
      </c>
      <c r="G3548" s="6">
        <v>1</v>
      </c>
      <c r="H3548" s="3">
        <v>1E-4</v>
      </c>
      <c r="I3548" s="3">
        <v>0</v>
      </c>
      <c r="J3548" s="3">
        <v>0.96900000000000008</v>
      </c>
      <c r="K3548" s="4">
        <v>4.13</v>
      </c>
    </row>
    <row r="3549" spans="1:11">
      <c r="A3549" s="6">
        <v>2018</v>
      </c>
      <c r="B3549" t="s">
        <v>146</v>
      </c>
      <c r="C3549" t="s">
        <v>147</v>
      </c>
      <c r="D3549" t="s">
        <v>83</v>
      </c>
      <c r="E3549" t="s">
        <v>21</v>
      </c>
      <c r="F3549" s="4">
        <v>3</v>
      </c>
      <c r="G3549" s="6">
        <v>16</v>
      </c>
      <c r="H3549" s="3">
        <v>5.0000000000000001E-4</v>
      </c>
      <c r="I3549" s="3">
        <v>5.0000000000000001E-4</v>
      </c>
      <c r="J3549" s="3">
        <v>0.96900000000000008</v>
      </c>
      <c r="K3549" s="4">
        <v>3.1</v>
      </c>
    </row>
    <row r="3550" spans="1:11">
      <c r="A3550" s="6">
        <v>2018</v>
      </c>
      <c r="B3550" t="s">
        <v>146</v>
      </c>
      <c r="C3550" t="s">
        <v>147</v>
      </c>
      <c r="D3550" t="s">
        <v>34</v>
      </c>
      <c r="E3550" t="s">
        <v>21</v>
      </c>
      <c r="F3550" s="4">
        <v>2</v>
      </c>
      <c r="G3550" s="6">
        <v>2</v>
      </c>
      <c r="H3550" s="3">
        <v>1E-4</v>
      </c>
      <c r="I3550" s="3">
        <v>1E-4</v>
      </c>
      <c r="J3550" s="3">
        <v>0.96900000000000008</v>
      </c>
      <c r="K3550" s="4">
        <v>2.06</v>
      </c>
    </row>
    <row r="3551" spans="1:11">
      <c r="A3551" s="6">
        <v>2018</v>
      </c>
      <c r="B3551" t="s">
        <v>146</v>
      </c>
      <c r="C3551" t="s">
        <v>147</v>
      </c>
      <c r="D3551" t="s">
        <v>85</v>
      </c>
      <c r="E3551" t="s">
        <v>21</v>
      </c>
      <c r="F3551" s="4">
        <v>2</v>
      </c>
      <c r="G3551" s="6">
        <v>1</v>
      </c>
      <c r="H3551" s="3">
        <v>0</v>
      </c>
      <c r="I3551" s="3">
        <v>1E-4</v>
      </c>
      <c r="J3551" s="3">
        <v>0.96900000000000008</v>
      </c>
      <c r="K3551" s="4">
        <v>2.06</v>
      </c>
    </row>
    <row r="3552" spans="1:11">
      <c r="A3552" s="6">
        <v>2018</v>
      </c>
      <c r="B3552" t="s">
        <v>146</v>
      </c>
      <c r="C3552" t="s">
        <v>147</v>
      </c>
      <c r="D3552" t="s">
        <v>117</v>
      </c>
      <c r="E3552" t="s">
        <v>40</v>
      </c>
      <c r="F3552" s="4">
        <v>1</v>
      </c>
      <c r="G3552" s="6">
        <v>3</v>
      </c>
      <c r="H3552" s="3">
        <v>5.9999999999999995E-4</v>
      </c>
      <c r="I3552" s="3">
        <v>4.0000000000000002E-4</v>
      </c>
      <c r="J3552" s="3">
        <v>0.96900000000000008</v>
      </c>
      <c r="K3552" s="4">
        <v>1.03</v>
      </c>
    </row>
    <row r="3553" spans="1:11">
      <c r="A3553" s="6">
        <v>2018</v>
      </c>
      <c r="B3553" t="s">
        <v>146</v>
      </c>
      <c r="C3553" t="s">
        <v>147</v>
      </c>
      <c r="D3553" t="s">
        <v>171</v>
      </c>
      <c r="E3553" t="s">
        <v>36</v>
      </c>
      <c r="F3553" s="4">
        <v>1</v>
      </c>
      <c r="G3553" s="6">
        <v>3</v>
      </c>
      <c r="H3553" s="3">
        <v>1E-3</v>
      </c>
      <c r="I3553" s="3">
        <v>2.0999999999999999E-3</v>
      </c>
      <c r="J3553" s="3">
        <v>0.96900000000000008</v>
      </c>
      <c r="K3553" s="4">
        <v>1.03</v>
      </c>
    </row>
    <row r="3554" spans="1:11">
      <c r="A3554" s="6">
        <v>2018</v>
      </c>
      <c r="B3554" t="s">
        <v>148</v>
      </c>
      <c r="C3554" t="s">
        <v>149</v>
      </c>
      <c r="D3554" t="s">
        <v>16</v>
      </c>
      <c r="E3554" t="s">
        <v>17</v>
      </c>
      <c r="F3554" s="4">
        <v>493668</v>
      </c>
      <c r="G3554" s="5">
        <v>50029</v>
      </c>
      <c r="H3554" s="3">
        <v>8.9999999999999998E-4</v>
      </c>
      <c r="I3554" s="3">
        <v>8.9999999999999998E-4</v>
      </c>
      <c r="J3554" s="3">
        <v>0.96900000000000008</v>
      </c>
      <c r="K3554" s="4">
        <v>509465.83</v>
      </c>
    </row>
    <row r="3555" spans="1:11">
      <c r="A3555" s="6">
        <v>2018</v>
      </c>
      <c r="B3555" t="s">
        <v>148</v>
      </c>
      <c r="C3555" t="s">
        <v>149</v>
      </c>
      <c r="D3555" t="s">
        <v>15</v>
      </c>
      <c r="F3555" s="4">
        <v>88603</v>
      </c>
      <c r="G3555" s="5">
        <v>98811</v>
      </c>
      <c r="J3555" s="3">
        <v>0.96900000000000008</v>
      </c>
      <c r="K3555" s="4">
        <v>91438.38</v>
      </c>
    </row>
    <row r="3556" spans="1:11">
      <c r="A3556" s="6">
        <v>2018</v>
      </c>
      <c r="B3556" t="s">
        <v>148</v>
      </c>
      <c r="C3556" t="s">
        <v>149</v>
      </c>
      <c r="D3556" t="s">
        <v>18</v>
      </c>
      <c r="E3556" t="s">
        <v>19</v>
      </c>
      <c r="F3556" s="4">
        <v>43431</v>
      </c>
      <c r="G3556" s="5">
        <v>8793</v>
      </c>
      <c r="H3556" s="3">
        <v>4.7999999999999996E-3</v>
      </c>
      <c r="I3556" s="3">
        <v>3.3E-3</v>
      </c>
      <c r="J3556" s="3">
        <v>0.96900000000000008</v>
      </c>
      <c r="K3556" s="4">
        <v>44820.83</v>
      </c>
    </row>
    <row r="3557" spans="1:11">
      <c r="A3557" s="6">
        <v>2018</v>
      </c>
      <c r="B3557" t="s">
        <v>148</v>
      </c>
      <c r="C3557" t="s">
        <v>149</v>
      </c>
      <c r="D3557" t="s">
        <v>29</v>
      </c>
      <c r="E3557" t="s">
        <v>19</v>
      </c>
      <c r="F3557" s="4">
        <v>31165</v>
      </c>
      <c r="G3557" s="5">
        <v>38110</v>
      </c>
      <c r="H3557" s="3">
        <v>3.9000000000000003E-3</v>
      </c>
      <c r="I3557" s="3">
        <v>3.4999999999999996E-3</v>
      </c>
      <c r="J3557" s="3">
        <v>0.96900000000000008</v>
      </c>
      <c r="K3557" s="4">
        <v>32162.31</v>
      </c>
    </row>
    <row r="3558" spans="1:11">
      <c r="A3558" s="6">
        <v>2018</v>
      </c>
      <c r="B3558" t="s">
        <v>148</v>
      </c>
      <c r="C3558" t="s">
        <v>149</v>
      </c>
      <c r="D3558" t="s">
        <v>30</v>
      </c>
      <c r="E3558" t="s">
        <v>19</v>
      </c>
      <c r="F3558" s="4">
        <v>30625</v>
      </c>
      <c r="G3558" s="5">
        <v>7524</v>
      </c>
      <c r="H3558" s="3">
        <v>1.4000000000000002E-3</v>
      </c>
      <c r="I3558" s="3">
        <v>1.4000000000000002E-3</v>
      </c>
      <c r="J3558" s="3">
        <v>0.96900000000000008</v>
      </c>
      <c r="K3558" s="4">
        <v>31605.03</v>
      </c>
    </row>
    <row r="3559" spans="1:11">
      <c r="A3559" s="6">
        <v>2018</v>
      </c>
      <c r="B3559" t="s">
        <v>148</v>
      </c>
      <c r="C3559" t="s">
        <v>149</v>
      </c>
      <c r="D3559" t="s">
        <v>37</v>
      </c>
      <c r="E3559" t="s">
        <v>38</v>
      </c>
      <c r="F3559" s="4">
        <v>24059</v>
      </c>
      <c r="G3559" s="5">
        <v>20769</v>
      </c>
      <c r="H3559" s="3">
        <v>1.7000000000000001E-3</v>
      </c>
      <c r="I3559" s="3">
        <v>2.0999999999999999E-3</v>
      </c>
      <c r="J3559" s="3">
        <v>0.96900000000000008</v>
      </c>
      <c r="K3559" s="4">
        <v>24828.91</v>
      </c>
    </row>
    <row r="3560" spans="1:11">
      <c r="A3560" s="6">
        <v>2018</v>
      </c>
      <c r="B3560" t="s">
        <v>148</v>
      </c>
      <c r="C3560" t="s">
        <v>149</v>
      </c>
      <c r="D3560" t="s">
        <v>41</v>
      </c>
      <c r="E3560" t="s">
        <v>26</v>
      </c>
      <c r="F3560" s="4">
        <v>21393</v>
      </c>
      <c r="G3560" s="5">
        <v>110504</v>
      </c>
      <c r="H3560" s="3">
        <v>4.8999999999999998E-3</v>
      </c>
      <c r="I3560" s="3">
        <v>5.6999999999999993E-3</v>
      </c>
      <c r="J3560" s="3">
        <v>0.96900000000000008</v>
      </c>
      <c r="K3560" s="4">
        <v>22077.599999999999</v>
      </c>
    </row>
    <row r="3561" spans="1:11">
      <c r="A3561" s="6">
        <v>2018</v>
      </c>
      <c r="B3561" t="s">
        <v>148</v>
      </c>
      <c r="C3561" t="s">
        <v>149</v>
      </c>
      <c r="D3561" t="s">
        <v>27</v>
      </c>
      <c r="E3561" t="s">
        <v>26</v>
      </c>
      <c r="F3561" s="4">
        <v>20335</v>
      </c>
      <c r="G3561" s="5">
        <v>12742</v>
      </c>
      <c r="H3561" s="3">
        <v>5.0000000000000001E-4</v>
      </c>
      <c r="I3561" s="3">
        <v>5.0000000000000001E-4</v>
      </c>
      <c r="J3561" s="3">
        <v>0.96900000000000008</v>
      </c>
      <c r="K3561" s="4">
        <v>20985.74</v>
      </c>
    </row>
    <row r="3562" spans="1:11">
      <c r="A3562" s="6">
        <v>2018</v>
      </c>
      <c r="B3562" t="s">
        <v>148</v>
      </c>
      <c r="C3562" t="s">
        <v>149</v>
      </c>
      <c r="D3562" t="s">
        <v>71</v>
      </c>
      <c r="E3562" t="s">
        <v>72</v>
      </c>
      <c r="F3562" s="4">
        <v>9736</v>
      </c>
      <c r="G3562" s="5">
        <v>59512</v>
      </c>
      <c r="H3562" s="3">
        <v>4.0000000000000002E-4</v>
      </c>
      <c r="I3562" s="3">
        <v>5.9999999999999995E-4</v>
      </c>
      <c r="J3562" s="3">
        <v>0.96900000000000008</v>
      </c>
      <c r="K3562" s="4">
        <v>10047.56</v>
      </c>
    </row>
    <row r="3563" spans="1:11">
      <c r="A3563" s="6">
        <v>2018</v>
      </c>
      <c r="B3563" t="s">
        <v>148</v>
      </c>
      <c r="C3563" t="s">
        <v>149</v>
      </c>
      <c r="D3563" t="s">
        <v>56</v>
      </c>
      <c r="E3563" t="s">
        <v>57</v>
      </c>
      <c r="F3563" s="4">
        <v>4070</v>
      </c>
      <c r="G3563" s="5">
        <v>10464</v>
      </c>
      <c r="H3563" s="3">
        <v>5.9999999999999995E-4</v>
      </c>
      <c r="I3563" s="3">
        <v>5.0000000000000001E-4</v>
      </c>
      <c r="J3563" s="3">
        <v>0.96900000000000008</v>
      </c>
      <c r="K3563" s="4">
        <v>4200.24</v>
      </c>
    </row>
    <row r="3564" spans="1:11">
      <c r="A3564" s="6">
        <v>2018</v>
      </c>
      <c r="B3564" t="s">
        <v>148</v>
      </c>
      <c r="C3564" t="s">
        <v>149</v>
      </c>
      <c r="D3564" t="s">
        <v>52</v>
      </c>
      <c r="E3564" t="s">
        <v>53</v>
      </c>
      <c r="F3564" s="4">
        <v>1341</v>
      </c>
      <c r="G3564" s="5">
        <v>1152</v>
      </c>
      <c r="H3564" s="3">
        <v>1.8E-3</v>
      </c>
      <c r="I3564" s="3">
        <v>1.6000000000000001E-3</v>
      </c>
      <c r="J3564" s="3">
        <v>0.96900000000000008</v>
      </c>
      <c r="K3564" s="4">
        <v>1383.91</v>
      </c>
    </row>
    <row r="3565" spans="1:11">
      <c r="A3565" s="6">
        <v>2018</v>
      </c>
      <c r="B3565" t="s">
        <v>148</v>
      </c>
      <c r="C3565" t="s">
        <v>149</v>
      </c>
      <c r="D3565" t="s">
        <v>23</v>
      </c>
      <c r="E3565" t="s">
        <v>24</v>
      </c>
      <c r="F3565" s="4">
        <v>1110</v>
      </c>
      <c r="G3565" s="6">
        <v>226</v>
      </c>
      <c r="H3565" s="3">
        <v>0</v>
      </c>
      <c r="I3565" s="3">
        <v>0</v>
      </c>
      <c r="J3565" s="3">
        <v>0.96900000000000008</v>
      </c>
      <c r="K3565" s="4">
        <v>1145.52</v>
      </c>
    </row>
    <row r="3566" spans="1:11">
      <c r="A3566" s="6">
        <v>2018</v>
      </c>
      <c r="B3566" t="s">
        <v>148</v>
      </c>
      <c r="C3566" t="s">
        <v>149</v>
      </c>
      <c r="D3566" t="s">
        <v>74</v>
      </c>
      <c r="E3566" t="s">
        <v>24</v>
      </c>
      <c r="F3566" s="4">
        <v>618</v>
      </c>
      <c r="G3566" s="5">
        <v>3328</v>
      </c>
      <c r="H3566" s="3">
        <v>1E-4</v>
      </c>
      <c r="I3566" s="3">
        <v>1E-4</v>
      </c>
      <c r="J3566" s="3">
        <v>0.96900000000000008</v>
      </c>
      <c r="K3566" s="4">
        <v>637.78</v>
      </c>
    </row>
    <row r="3567" spans="1:11">
      <c r="A3567" s="6">
        <v>2018</v>
      </c>
      <c r="B3567" t="s">
        <v>148</v>
      </c>
      <c r="C3567" t="s">
        <v>149</v>
      </c>
      <c r="D3567" t="s">
        <v>64</v>
      </c>
      <c r="E3567" t="s">
        <v>50</v>
      </c>
      <c r="F3567" s="4">
        <v>396</v>
      </c>
      <c r="G3567" s="6">
        <v>604</v>
      </c>
      <c r="H3567" s="3">
        <v>5.9999999999999995E-4</v>
      </c>
      <c r="I3567" s="3">
        <v>7.000000000000001E-4</v>
      </c>
      <c r="J3567" s="3">
        <v>0.96900000000000008</v>
      </c>
      <c r="K3567" s="4">
        <v>408.67</v>
      </c>
    </row>
    <row r="3568" spans="1:11">
      <c r="A3568" s="6">
        <v>2018</v>
      </c>
      <c r="B3568" t="s">
        <v>148</v>
      </c>
      <c r="C3568" t="s">
        <v>149</v>
      </c>
      <c r="D3568" t="s">
        <v>46</v>
      </c>
      <c r="E3568" t="s">
        <v>40</v>
      </c>
      <c r="F3568" s="4">
        <v>261</v>
      </c>
      <c r="G3568" s="6">
        <v>282</v>
      </c>
      <c r="H3568" s="3">
        <v>0</v>
      </c>
      <c r="I3568" s="3">
        <v>0</v>
      </c>
      <c r="J3568" s="3">
        <v>0.96900000000000008</v>
      </c>
      <c r="K3568" s="4">
        <v>269.35000000000002</v>
      </c>
    </row>
    <row r="3569" spans="1:11">
      <c r="A3569" s="6">
        <v>2018</v>
      </c>
      <c r="B3569" t="s">
        <v>148</v>
      </c>
      <c r="C3569" t="s">
        <v>149</v>
      </c>
      <c r="D3569" t="s">
        <v>73</v>
      </c>
      <c r="E3569" t="s">
        <v>21</v>
      </c>
      <c r="F3569" s="4">
        <v>180</v>
      </c>
      <c r="G3569" s="6">
        <v>94</v>
      </c>
      <c r="H3569" s="3">
        <v>2.0000000000000001E-4</v>
      </c>
      <c r="I3569" s="3">
        <v>1E-4</v>
      </c>
      <c r="J3569" s="3">
        <v>0.96900000000000008</v>
      </c>
      <c r="K3569" s="4">
        <v>185.76</v>
      </c>
    </row>
    <row r="3570" spans="1:11">
      <c r="A3570" s="6">
        <v>2018</v>
      </c>
      <c r="B3570" t="s">
        <v>148</v>
      </c>
      <c r="C3570" t="s">
        <v>149</v>
      </c>
      <c r="D3570" t="s">
        <v>67</v>
      </c>
      <c r="E3570" t="s">
        <v>68</v>
      </c>
      <c r="F3570" s="4">
        <v>152</v>
      </c>
      <c r="G3570" s="6">
        <v>709</v>
      </c>
      <c r="H3570" s="3">
        <v>1E-4</v>
      </c>
      <c r="I3570" s="3">
        <v>1E-4</v>
      </c>
      <c r="J3570" s="3">
        <v>0.96900000000000008</v>
      </c>
      <c r="K3570" s="4">
        <v>156.86000000000001</v>
      </c>
    </row>
    <row r="3571" spans="1:11">
      <c r="A3571" s="6">
        <v>2018</v>
      </c>
      <c r="B3571" t="s">
        <v>148</v>
      </c>
      <c r="C3571" t="s">
        <v>149</v>
      </c>
      <c r="D3571" t="s">
        <v>28</v>
      </c>
      <c r="E3571" t="s">
        <v>24</v>
      </c>
      <c r="F3571" s="4">
        <v>139</v>
      </c>
      <c r="G3571" s="6">
        <v>143</v>
      </c>
      <c r="H3571" s="3">
        <v>0</v>
      </c>
      <c r="I3571" s="3">
        <v>0</v>
      </c>
      <c r="J3571" s="3">
        <v>0.96900000000000008</v>
      </c>
      <c r="K3571" s="4">
        <v>143.44999999999999</v>
      </c>
    </row>
    <row r="3572" spans="1:11">
      <c r="A3572" s="6">
        <v>2018</v>
      </c>
      <c r="B3572" t="s">
        <v>148</v>
      </c>
      <c r="C3572" t="s">
        <v>149</v>
      </c>
      <c r="D3572" t="s">
        <v>108</v>
      </c>
      <c r="E3572" t="s">
        <v>50</v>
      </c>
      <c r="F3572" s="4">
        <v>81</v>
      </c>
      <c r="G3572" s="6">
        <v>98</v>
      </c>
      <c r="H3572" s="3">
        <v>3.2000000000000002E-3</v>
      </c>
      <c r="I3572" s="3">
        <v>3.3E-3</v>
      </c>
      <c r="J3572" s="3">
        <v>0.96900000000000008</v>
      </c>
      <c r="K3572" s="4">
        <v>83.59</v>
      </c>
    </row>
    <row r="3573" spans="1:11">
      <c r="A3573" s="6">
        <v>2018</v>
      </c>
      <c r="B3573" t="s">
        <v>148</v>
      </c>
      <c r="C3573" t="s">
        <v>149</v>
      </c>
      <c r="D3573" t="s">
        <v>44</v>
      </c>
      <c r="E3573" t="s">
        <v>26</v>
      </c>
      <c r="F3573" s="4">
        <v>69</v>
      </c>
      <c r="G3573" s="6">
        <v>84</v>
      </c>
      <c r="H3573" s="3">
        <v>0</v>
      </c>
      <c r="I3573" s="3">
        <v>0</v>
      </c>
      <c r="J3573" s="3">
        <v>0.96900000000000008</v>
      </c>
      <c r="K3573" s="4">
        <v>71.209999999999994</v>
      </c>
    </row>
    <row r="3574" spans="1:11">
      <c r="A3574" s="6">
        <v>2018</v>
      </c>
      <c r="B3574" t="s">
        <v>148</v>
      </c>
      <c r="C3574" t="s">
        <v>149</v>
      </c>
      <c r="D3574" t="s">
        <v>63</v>
      </c>
      <c r="E3574" t="s">
        <v>21</v>
      </c>
      <c r="F3574" s="4">
        <v>47</v>
      </c>
      <c r="G3574" s="6">
        <v>19</v>
      </c>
      <c r="H3574" s="3">
        <v>5.9999999999999995E-4</v>
      </c>
      <c r="I3574" s="3">
        <v>5.9999999999999995E-4</v>
      </c>
      <c r="J3574" s="3">
        <v>0.96900000000000008</v>
      </c>
      <c r="K3574" s="4">
        <v>48.5</v>
      </c>
    </row>
    <row r="3575" spans="1:11">
      <c r="A3575" s="6">
        <v>2018</v>
      </c>
      <c r="B3575" t="s">
        <v>148</v>
      </c>
      <c r="C3575" t="s">
        <v>149</v>
      </c>
      <c r="D3575" t="s">
        <v>61</v>
      </c>
      <c r="E3575" t="s">
        <v>24</v>
      </c>
      <c r="F3575" s="4">
        <v>41</v>
      </c>
      <c r="G3575" s="6">
        <v>9</v>
      </c>
      <c r="H3575" s="3">
        <v>0</v>
      </c>
      <c r="I3575" s="3">
        <v>0</v>
      </c>
      <c r="J3575" s="3">
        <v>0.96900000000000008</v>
      </c>
      <c r="K3575" s="4">
        <v>42.31</v>
      </c>
    </row>
    <row r="3576" spans="1:11">
      <c r="A3576" s="6">
        <v>2018</v>
      </c>
      <c r="B3576" t="s">
        <v>148</v>
      </c>
      <c r="C3576" t="s">
        <v>149</v>
      </c>
      <c r="D3576" t="s">
        <v>25</v>
      </c>
      <c r="E3576" t="s">
        <v>26</v>
      </c>
      <c r="F3576" s="4">
        <v>20</v>
      </c>
      <c r="G3576" s="6">
        <v>32</v>
      </c>
      <c r="H3576" s="3">
        <v>0</v>
      </c>
      <c r="I3576" s="3">
        <v>0</v>
      </c>
      <c r="J3576" s="3">
        <v>0.96900000000000008</v>
      </c>
      <c r="K3576" s="4">
        <v>20.64</v>
      </c>
    </row>
    <row r="3577" spans="1:11">
      <c r="A3577" s="6">
        <v>2018</v>
      </c>
      <c r="B3577" t="s">
        <v>148</v>
      </c>
      <c r="C3577" t="s">
        <v>149</v>
      </c>
      <c r="D3577" t="s">
        <v>45</v>
      </c>
      <c r="E3577" t="s">
        <v>21</v>
      </c>
      <c r="F3577" s="4">
        <v>19</v>
      </c>
      <c r="G3577" s="6">
        <v>16</v>
      </c>
      <c r="H3577" s="3">
        <v>2.0000000000000001E-4</v>
      </c>
      <c r="I3577" s="3">
        <v>2.0000000000000001E-4</v>
      </c>
      <c r="J3577" s="3">
        <v>0.96900000000000008</v>
      </c>
      <c r="K3577" s="4">
        <v>19.61</v>
      </c>
    </row>
    <row r="3578" spans="1:11">
      <c r="A3578" s="6">
        <v>2018</v>
      </c>
      <c r="B3578" t="s">
        <v>148</v>
      </c>
      <c r="C3578" t="s">
        <v>149</v>
      </c>
      <c r="D3578" t="s">
        <v>39</v>
      </c>
      <c r="E3578" t="s">
        <v>40</v>
      </c>
      <c r="F3578" s="4">
        <v>17</v>
      </c>
      <c r="G3578" s="6">
        <v>45</v>
      </c>
      <c r="H3578" s="3">
        <v>0</v>
      </c>
      <c r="I3578" s="3">
        <v>0</v>
      </c>
      <c r="J3578" s="3">
        <v>0.96900000000000008</v>
      </c>
      <c r="K3578" s="4">
        <v>17.54</v>
      </c>
    </row>
    <row r="3579" spans="1:11">
      <c r="A3579" s="6">
        <v>2018</v>
      </c>
      <c r="B3579" t="s">
        <v>148</v>
      </c>
      <c r="C3579" t="s">
        <v>149</v>
      </c>
      <c r="D3579" t="s">
        <v>70</v>
      </c>
      <c r="E3579" t="s">
        <v>21</v>
      </c>
      <c r="F3579" s="4">
        <v>14</v>
      </c>
      <c r="G3579" s="6">
        <v>8</v>
      </c>
      <c r="H3579" s="3">
        <v>2.9999999999999997E-4</v>
      </c>
      <c r="I3579" s="3">
        <v>4.0000000000000002E-4</v>
      </c>
      <c r="J3579" s="3">
        <v>0.96900000000000008</v>
      </c>
      <c r="K3579" s="4">
        <v>14.45</v>
      </c>
    </row>
    <row r="3580" spans="1:11">
      <c r="A3580" s="6">
        <v>2018</v>
      </c>
      <c r="B3580" t="s">
        <v>148</v>
      </c>
      <c r="C3580" t="s">
        <v>149</v>
      </c>
      <c r="D3580" t="s">
        <v>63</v>
      </c>
      <c r="E3580" t="s">
        <v>21</v>
      </c>
      <c r="F3580" s="4">
        <v>13</v>
      </c>
      <c r="G3580" s="6">
        <v>5</v>
      </c>
      <c r="H3580" s="3">
        <v>5.9999999999999995E-4</v>
      </c>
      <c r="I3580" s="3">
        <v>4.0000000000000002E-4</v>
      </c>
      <c r="J3580" s="3">
        <v>0.96900000000000008</v>
      </c>
      <c r="K3580" s="4">
        <v>13.42</v>
      </c>
    </row>
    <row r="3581" spans="1:11">
      <c r="A3581" s="6">
        <v>2018</v>
      </c>
      <c r="B3581" t="s">
        <v>148</v>
      </c>
      <c r="C3581" t="s">
        <v>149</v>
      </c>
      <c r="D3581" t="s">
        <v>35</v>
      </c>
      <c r="E3581" t="s">
        <v>36</v>
      </c>
      <c r="F3581" s="4">
        <v>9</v>
      </c>
      <c r="G3581" s="6">
        <v>5</v>
      </c>
      <c r="H3581" s="3">
        <v>2.9999999999999997E-4</v>
      </c>
      <c r="I3581" s="3">
        <v>4.0000000000000002E-4</v>
      </c>
      <c r="J3581" s="3">
        <v>0.96900000000000008</v>
      </c>
      <c r="K3581" s="4">
        <v>9.2899999999999991</v>
      </c>
    </row>
    <row r="3582" spans="1:11">
      <c r="A3582" s="6">
        <v>2018</v>
      </c>
      <c r="B3582" t="s">
        <v>148</v>
      </c>
      <c r="C3582" t="s">
        <v>149</v>
      </c>
      <c r="D3582" t="s">
        <v>51</v>
      </c>
      <c r="E3582" t="s">
        <v>21</v>
      </c>
      <c r="F3582" s="4">
        <v>6</v>
      </c>
      <c r="G3582" s="6">
        <v>8</v>
      </c>
      <c r="H3582" s="3">
        <v>0</v>
      </c>
      <c r="I3582" s="3">
        <v>1E-4</v>
      </c>
      <c r="J3582" s="3">
        <v>0.96900000000000008</v>
      </c>
      <c r="K3582" s="4">
        <v>6.19</v>
      </c>
    </row>
    <row r="3583" spans="1:11">
      <c r="A3583" s="6">
        <v>2018</v>
      </c>
      <c r="B3583" t="s">
        <v>148</v>
      </c>
      <c r="C3583" t="s">
        <v>149</v>
      </c>
      <c r="D3583" t="s">
        <v>60</v>
      </c>
      <c r="E3583" t="s">
        <v>43</v>
      </c>
      <c r="F3583" s="4">
        <v>5</v>
      </c>
      <c r="G3583" s="6">
        <v>3</v>
      </c>
      <c r="H3583" s="3">
        <v>0</v>
      </c>
      <c r="I3583" s="3">
        <v>0</v>
      </c>
      <c r="J3583" s="3">
        <v>0.96900000000000008</v>
      </c>
      <c r="K3583" s="4">
        <v>5.16</v>
      </c>
    </row>
    <row r="3584" spans="1:11">
      <c r="A3584" s="6">
        <v>2018</v>
      </c>
      <c r="B3584" t="s">
        <v>148</v>
      </c>
      <c r="C3584" t="s">
        <v>149</v>
      </c>
      <c r="D3584" t="s">
        <v>83</v>
      </c>
      <c r="E3584" t="s">
        <v>21</v>
      </c>
      <c r="F3584" s="4">
        <v>4</v>
      </c>
      <c r="G3584" s="6">
        <v>20</v>
      </c>
      <c r="H3584" s="3">
        <v>7.000000000000001E-4</v>
      </c>
      <c r="I3584" s="3">
        <v>5.9999999999999995E-4</v>
      </c>
      <c r="J3584" s="3">
        <v>0.96900000000000008</v>
      </c>
      <c r="K3584" s="4">
        <v>4.13</v>
      </c>
    </row>
    <row r="3585" spans="1:11">
      <c r="A3585" s="6">
        <v>2018</v>
      </c>
      <c r="B3585" t="s">
        <v>148</v>
      </c>
      <c r="C3585" t="s">
        <v>149</v>
      </c>
      <c r="D3585" t="s">
        <v>137</v>
      </c>
      <c r="E3585" t="s">
        <v>36</v>
      </c>
      <c r="F3585" s="4">
        <v>4</v>
      </c>
      <c r="G3585" s="6">
        <v>2</v>
      </c>
      <c r="H3585" s="3">
        <v>1.2999999999999999E-3</v>
      </c>
      <c r="I3585" s="3">
        <v>5.9999999999999995E-4</v>
      </c>
      <c r="J3585" s="3">
        <v>0.96900000000000008</v>
      </c>
      <c r="K3585" s="4">
        <v>4.13</v>
      </c>
    </row>
    <row r="3586" spans="1:11">
      <c r="A3586" s="6">
        <v>2018</v>
      </c>
      <c r="B3586" t="s">
        <v>148</v>
      </c>
      <c r="C3586" t="s">
        <v>149</v>
      </c>
      <c r="D3586" t="s">
        <v>34</v>
      </c>
      <c r="E3586" t="s">
        <v>21</v>
      </c>
      <c r="F3586" s="4">
        <v>2</v>
      </c>
      <c r="G3586" s="6">
        <v>2</v>
      </c>
      <c r="H3586" s="3">
        <v>1E-4</v>
      </c>
      <c r="I3586" s="3">
        <v>1E-4</v>
      </c>
      <c r="J3586" s="3">
        <v>0.96900000000000008</v>
      </c>
      <c r="K3586" s="4">
        <v>2.06</v>
      </c>
    </row>
    <row r="3587" spans="1:11">
      <c r="A3587" s="6">
        <v>2018</v>
      </c>
      <c r="B3587" t="s">
        <v>148</v>
      </c>
      <c r="C3587" t="s">
        <v>149</v>
      </c>
      <c r="D3587" t="s">
        <v>62</v>
      </c>
      <c r="E3587" t="s">
        <v>21</v>
      </c>
      <c r="F3587" s="4">
        <v>2</v>
      </c>
      <c r="G3587" s="6">
        <v>2</v>
      </c>
      <c r="H3587" s="3">
        <v>1E-4</v>
      </c>
      <c r="I3587" s="3">
        <v>1E-4</v>
      </c>
      <c r="J3587" s="3">
        <v>0.96900000000000008</v>
      </c>
      <c r="K3587" s="4">
        <v>2.06</v>
      </c>
    </row>
    <row r="3588" spans="1:11">
      <c r="A3588" s="6">
        <v>2018</v>
      </c>
      <c r="B3588" t="s">
        <v>148</v>
      </c>
      <c r="C3588" t="s">
        <v>149</v>
      </c>
      <c r="D3588" t="s">
        <v>117</v>
      </c>
      <c r="E3588" t="s">
        <v>40</v>
      </c>
      <c r="F3588" s="4">
        <v>2</v>
      </c>
      <c r="G3588" s="6">
        <v>4</v>
      </c>
      <c r="H3588" s="3">
        <v>1.2999999999999999E-3</v>
      </c>
      <c r="I3588" s="3">
        <v>5.0000000000000001E-4</v>
      </c>
      <c r="J3588" s="3">
        <v>0.96900000000000008</v>
      </c>
      <c r="K3588" s="4">
        <v>2.06</v>
      </c>
    </row>
    <row r="3589" spans="1:11">
      <c r="A3589" s="6">
        <v>2018</v>
      </c>
      <c r="B3589" t="s">
        <v>148</v>
      </c>
      <c r="C3589" t="s">
        <v>149</v>
      </c>
      <c r="D3589" t="s">
        <v>33</v>
      </c>
      <c r="E3589" t="s">
        <v>21</v>
      </c>
      <c r="F3589" s="4">
        <v>1</v>
      </c>
      <c r="G3589" s="6">
        <v>2</v>
      </c>
      <c r="H3589" s="3">
        <v>0</v>
      </c>
      <c r="I3589" s="3">
        <v>0</v>
      </c>
      <c r="J3589" s="3">
        <v>0.96900000000000008</v>
      </c>
      <c r="K3589" s="4">
        <v>1.03</v>
      </c>
    </row>
    <row r="3590" spans="1:11">
      <c r="A3590" s="6">
        <v>2018</v>
      </c>
      <c r="B3590" t="s">
        <v>148</v>
      </c>
      <c r="C3590" t="s">
        <v>149</v>
      </c>
      <c r="D3590" t="s">
        <v>156</v>
      </c>
      <c r="E3590" t="s">
        <v>21</v>
      </c>
      <c r="F3590" s="4">
        <v>1</v>
      </c>
      <c r="G3590" s="6">
        <v>1</v>
      </c>
      <c r="H3590" s="3">
        <v>2.0000000000000001E-4</v>
      </c>
      <c r="I3590" s="3">
        <v>2.0000000000000001E-4</v>
      </c>
      <c r="J3590" s="3">
        <v>0.96900000000000008</v>
      </c>
      <c r="K3590" s="4">
        <v>1.03</v>
      </c>
    </row>
    <row r="3591" spans="1:11">
      <c r="A3591" s="6">
        <v>2018</v>
      </c>
      <c r="B3591" t="s">
        <v>148</v>
      </c>
      <c r="C3591" t="s">
        <v>149</v>
      </c>
      <c r="D3591" t="s">
        <v>42</v>
      </c>
      <c r="E3591" t="s">
        <v>43</v>
      </c>
      <c r="F3591" s="4">
        <v>1</v>
      </c>
      <c r="G3591" s="6">
        <v>1</v>
      </c>
      <c r="H3591" s="3">
        <v>0</v>
      </c>
      <c r="I3591" s="3">
        <v>0</v>
      </c>
      <c r="J3591" s="3">
        <v>0.96900000000000008</v>
      </c>
      <c r="K3591" s="4">
        <v>1.03</v>
      </c>
    </row>
    <row r="3592" spans="1:11">
      <c r="A3592" s="6">
        <v>2018</v>
      </c>
      <c r="B3592" t="s">
        <v>148</v>
      </c>
      <c r="C3592" t="s">
        <v>149</v>
      </c>
      <c r="D3592" t="s">
        <v>78</v>
      </c>
      <c r="E3592" t="s">
        <v>24</v>
      </c>
      <c r="F3592" s="4">
        <v>1</v>
      </c>
      <c r="G3592" s="6">
        <v>3</v>
      </c>
      <c r="H3592" s="3">
        <v>7.000000000000001E-4</v>
      </c>
      <c r="I3592" s="3">
        <v>1E-3</v>
      </c>
      <c r="J3592" s="3">
        <v>0.96900000000000008</v>
      </c>
      <c r="K3592" s="4">
        <v>1.03</v>
      </c>
    </row>
    <row r="3593" spans="1:11">
      <c r="A3593" s="6">
        <v>2018</v>
      </c>
      <c r="B3593" t="s">
        <v>150</v>
      </c>
      <c r="C3593" t="s">
        <v>151</v>
      </c>
      <c r="D3593" t="s">
        <v>95</v>
      </c>
      <c r="E3593" t="s">
        <v>96</v>
      </c>
      <c r="F3593" s="4">
        <v>285628</v>
      </c>
      <c r="G3593" s="5">
        <v>488533</v>
      </c>
      <c r="H3593" s="3">
        <v>1.01E-2</v>
      </c>
      <c r="I3593" s="3">
        <v>1.37E-2</v>
      </c>
      <c r="J3593" s="3">
        <v>0.96900000000000008</v>
      </c>
      <c r="K3593" s="4">
        <v>294768.36</v>
      </c>
    </row>
    <row r="3594" spans="1:11">
      <c r="A3594" s="6">
        <v>2018</v>
      </c>
      <c r="B3594" t="s">
        <v>150</v>
      </c>
      <c r="C3594" t="s">
        <v>151</v>
      </c>
      <c r="D3594" t="s">
        <v>16</v>
      </c>
      <c r="E3594" t="s">
        <v>17</v>
      </c>
      <c r="F3594" s="4">
        <v>109291</v>
      </c>
      <c r="G3594" s="5">
        <v>11212</v>
      </c>
      <c r="H3594" s="3">
        <v>2.0000000000000001E-4</v>
      </c>
      <c r="I3594" s="3">
        <v>2.0000000000000001E-4</v>
      </c>
      <c r="J3594" s="3">
        <v>0.96900000000000008</v>
      </c>
      <c r="K3594" s="4">
        <v>112788.41</v>
      </c>
    </row>
    <row r="3595" spans="1:11">
      <c r="A3595" s="6">
        <v>2018</v>
      </c>
      <c r="B3595" t="s">
        <v>150</v>
      </c>
      <c r="C3595" t="s">
        <v>151</v>
      </c>
      <c r="D3595" t="s">
        <v>15</v>
      </c>
      <c r="F3595" s="4">
        <v>17491</v>
      </c>
      <c r="G3595" s="5">
        <v>20453</v>
      </c>
      <c r="J3595" s="3">
        <v>0.96900000000000008</v>
      </c>
      <c r="K3595" s="4">
        <v>18050.73</v>
      </c>
    </row>
    <row r="3596" spans="1:11">
      <c r="A3596" s="6">
        <v>2018</v>
      </c>
      <c r="B3596" t="s">
        <v>150</v>
      </c>
      <c r="C3596" t="s">
        <v>151</v>
      </c>
      <c r="D3596" t="s">
        <v>20</v>
      </c>
      <c r="E3596" t="s">
        <v>21</v>
      </c>
      <c r="F3596" s="4">
        <v>11719</v>
      </c>
      <c r="G3596" s="5">
        <v>1266</v>
      </c>
      <c r="H3596" s="3">
        <v>1.5E-3</v>
      </c>
      <c r="I3596" s="3">
        <v>1.5E-3</v>
      </c>
      <c r="J3596" s="3">
        <v>0.96900000000000008</v>
      </c>
      <c r="K3596" s="4">
        <v>12094.02</v>
      </c>
    </row>
    <row r="3597" spans="1:11">
      <c r="A3597" s="6">
        <v>2018</v>
      </c>
      <c r="B3597" t="s">
        <v>150</v>
      </c>
      <c r="C3597" t="s">
        <v>151</v>
      </c>
      <c r="D3597" t="s">
        <v>30</v>
      </c>
      <c r="E3597" t="s">
        <v>19</v>
      </c>
      <c r="F3597" s="4">
        <v>5884</v>
      </c>
      <c r="G3597" s="5">
        <v>1325</v>
      </c>
      <c r="H3597" s="3">
        <v>2.9999999999999997E-4</v>
      </c>
      <c r="I3597" s="3">
        <v>2.0000000000000001E-4</v>
      </c>
      <c r="J3597" s="3">
        <v>0.96900000000000008</v>
      </c>
      <c r="K3597" s="4">
        <v>6072.29</v>
      </c>
    </row>
    <row r="3598" spans="1:11">
      <c r="A3598" s="6">
        <v>2018</v>
      </c>
      <c r="B3598" t="s">
        <v>150</v>
      </c>
      <c r="C3598" t="s">
        <v>151</v>
      </c>
      <c r="D3598" t="s">
        <v>64</v>
      </c>
      <c r="E3598" t="s">
        <v>50</v>
      </c>
      <c r="F3598" s="4">
        <v>4795</v>
      </c>
      <c r="G3598" s="5">
        <v>6294</v>
      </c>
      <c r="H3598" s="3">
        <v>6.9999999999999993E-3</v>
      </c>
      <c r="I3598" s="3">
        <v>7.4000000000000003E-3</v>
      </c>
      <c r="J3598" s="3">
        <v>0.96900000000000008</v>
      </c>
      <c r="K3598" s="4">
        <v>4948.4399999999996</v>
      </c>
    </row>
    <row r="3599" spans="1:11">
      <c r="A3599" s="6">
        <v>2018</v>
      </c>
      <c r="B3599" t="s">
        <v>150</v>
      </c>
      <c r="C3599" t="s">
        <v>151</v>
      </c>
      <c r="D3599" t="s">
        <v>27</v>
      </c>
      <c r="E3599" t="s">
        <v>26</v>
      </c>
      <c r="F3599" s="4">
        <v>4406</v>
      </c>
      <c r="G3599" s="5">
        <v>3938</v>
      </c>
      <c r="H3599" s="3">
        <v>1E-4</v>
      </c>
      <c r="I3599" s="3">
        <v>2.0000000000000001E-4</v>
      </c>
      <c r="J3599" s="3">
        <v>0.96900000000000008</v>
      </c>
      <c r="K3599" s="4">
        <v>4547</v>
      </c>
    </row>
    <row r="3600" spans="1:11">
      <c r="A3600" s="6">
        <v>2018</v>
      </c>
      <c r="B3600" t="s">
        <v>150</v>
      </c>
      <c r="C3600" t="s">
        <v>151</v>
      </c>
      <c r="D3600" t="s">
        <v>41</v>
      </c>
      <c r="E3600" t="s">
        <v>26</v>
      </c>
      <c r="F3600" s="4">
        <v>3867</v>
      </c>
      <c r="G3600" s="5">
        <v>11112</v>
      </c>
      <c r="H3600" s="3">
        <v>8.9999999999999998E-4</v>
      </c>
      <c r="I3600" s="3">
        <v>5.9999999999999995E-4</v>
      </c>
      <c r="J3600" s="3">
        <v>0.96900000000000008</v>
      </c>
      <c r="K3600" s="4">
        <v>3990.75</v>
      </c>
    </row>
    <row r="3601" spans="1:11">
      <c r="A3601" s="6">
        <v>2018</v>
      </c>
      <c r="B3601" t="s">
        <v>150</v>
      </c>
      <c r="C3601" t="s">
        <v>151</v>
      </c>
      <c r="D3601" t="s">
        <v>67</v>
      </c>
      <c r="E3601" t="s">
        <v>68</v>
      </c>
      <c r="F3601" s="4">
        <v>2796</v>
      </c>
      <c r="G3601" s="5">
        <v>16616</v>
      </c>
      <c r="H3601" s="3">
        <v>1.1000000000000001E-3</v>
      </c>
      <c r="I3601" s="3">
        <v>1.1999999999999999E-3</v>
      </c>
      <c r="J3601" s="3">
        <v>0.96900000000000008</v>
      </c>
      <c r="K3601" s="4">
        <v>2885.47</v>
      </c>
    </row>
    <row r="3602" spans="1:11">
      <c r="A3602" s="6">
        <v>2018</v>
      </c>
      <c r="B3602" t="s">
        <v>150</v>
      </c>
      <c r="C3602" t="s">
        <v>151</v>
      </c>
      <c r="D3602" t="s">
        <v>37</v>
      </c>
      <c r="E3602" t="s">
        <v>38</v>
      </c>
      <c r="F3602" s="4">
        <v>2564</v>
      </c>
      <c r="G3602" s="5">
        <v>1853</v>
      </c>
      <c r="H3602" s="3">
        <v>2.0000000000000001E-4</v>
      </c>
      <c r="I3602" s="3">
        <v>2.0000000000000001E-4</v>
      </c>
      <c r="J3602" s="3">
        <v>0.96900000000000008</v>
      </c>
      <c r="K3602" s="4">
        <v>2646.05</v>
      </c>
    </row>
    <row r="3603" spans="1:11">
      <c r="A3603" s="6">
        <v>2018</v>
      </c>
      <c r="B3603" t="s">
        <v>150</v>
      </c>
      <c r="C3603" t="s">
        <v>151</v>
      </c>
      <c r="D3603" t="s">
        <v>74</v>
      </c>
      <c r="E3603" t="s">
        <v>24</v>
      </c>
      <c r="F3603" s="4">
        <v>2453</v>
      </c>
      <c r="G3603" s="5">
        <v>20863</v>
      </c>
      <c r="H3603" s="3">
        <v>4.0000000000000002E-4</v>
      </c>
      <c r="I3603" s="3">
        <v>4.0000000000000002E-4</v>
      </c>
      <c r="J3603" s="3">
        <v>0.96900000000000008</v>
      </c>
      <c r="K3603" s="4">
        <v>2531.5</v>
      </c>
    </row>
    <row r="3604" spans="1:11">
      <c r="A3604" s="6">
        <v>2018</v>
      </c>
      <c r="B3604" t="s">
        <v>150</v>
      </c>
      <c r="C3604" t="s">
        <v>151</v>
      </c>
      <c r="D3604" t="s">
        <v>56</v>
      </c>
      <c r="E3604" t="s">
        <v>57</v>
      </c>
      <c r="F3604" s="4">
        <v>2056</v>
      </c>
      <c r="G3604" s="5">
        <v>3445</v>
      </c>
      <c r="H3604" s="3">
        <v>2.9999999999999997E-4</v>
      </c>
      <c r="I3604" s="3">
        <v>2.0000000000000001E-4</v>
      </c>
      <c r="J3604" s="3">
        <v>0.96900000000000008</v>
      </c>
      <c r="K3604" s="4">
        <v>2121.79</v>
      </c>
    </row>
    <row r="3605" spans="1:11">
      <c r="A3605" s="6">
        <v>2018</v>
      </c>
      <c r="B3605" t="s">
        <v>150</v>
      </c>
      <c r="C3605" t="s">
        <v>151</v>
      </c>
      <c r="D3605" t="s">
        <v>71</v>
      </c>
      <c r="E3605" t="s">
        <v>72</v>
      </c>
      <c r="F3605" s="4">
        <v>1701</v>
      </c>
      <c r="G3605" s="5">
        <v>6878</v>
      </c>
      <c r="H3605" s="3">
        <v>1E-4</v>
      </c>
      <c r="I3605" s="3">
        <v>1E-4</v>
      </c>
      <c r="J3605" s="3">
        <v>0.96900000000000008</v>
      </c>
      <c r="K3605" s="4">
        <v>1755.43</v>
      </c>
    </row>
    <row r="3606" spans="1:11">
      <c r="A3606" s="6">
        <v>2018</v>
      </c>
      <c r="B3606" t="s">
        <v>150</v>
      </c>
      <c r="C3606" t="s">
        <v>151</v>
      </c>
      <c r="D3606" t="s">
        <v>18</v>
      </c>
      <c r="E3606" t="s">
        <v>19</v>
      </c>
      <c r="F3606" s="4">
        <v>1598</v>
      </c>
      <c r="G3606" s="6">
        <v>610</v>
      </c>
      <c r="H3606" s="3">
        <v>2.0000000000000001E-4</v>
      </c>
      <c r="I3606" s="3">
        <v>2.0000000000000001E-4</v>
      </c>
      <c r="J3606" s="3">
        <v>0.96900000000000008</v>
      </c>
      <c r="K3606" s="4">
        <v>1649.14</v>
      </c>
    </row>
    <row r="3607" spans="1:11">
      <c r="A3607" s="6">
        <v>2018</v>
      </c>
      <c r="B3607" t="s">
        <v>150</v>
      </c>
      <c r="C3607" t="s">
        <v>151</v>
      </c>
      <c r="D3607" t="s">
        <v>25</v>
      </c>
      <c r="E3607" t="s">
        <v>26</v>
      </c>
      <c r="F3607" s="4">
        <v>900</v>
      </c>
      <c r="G3607" s="5">
        <v>1357</v>
      </c>
      <c r="H3607" s="3">
        <v>0</v>
      </c>
      <c r="I3607" s="3">
        <v>0</v>
      </c>
      <c r="J3607" s="3">
        <v>0.96900000000000008</v>
      </c>
      <c r="K3607" s="4">
        <v>928.8</v>
      </c>
    </row>
    <row r="3608" spans="1:11">
      <c r="A3608" s="6">
        <v>2018</v>
      </c>
      <c r="B3608" t="s">
        <v>150</v>
      </c>
      <c r="C3608" t="s">
        <v>151</v>
      </c>
      <c r="D3608" t="s">
        <v>23</v>
      </c>
      <c r="E3608" t="s">
        <v>24</v>
      </c>
      <c r="F3608" s="4">
        <v>451</v>
      </c>
      <c r="G3608" s="6">
        <v>89</v>
      </c>
      <c r="H3608" s="3">
        <v>0</v>
      </c>
      <c r="I3608" s="3">
        <v>0</v>
      </c>
      <c r="J3608" s="3">
        <v>0.96900000000000008</v>
      </c>
      <c r="K3608" s="4">
        <v>465.43</v>
      </c>
    </row>
    <row r="3609" spans="1:11">
      <c r="A3609" s="6">
        <v>2018</v>
      </c>
      <c r="B3609" t="s">
        <v>150</v>
      </c>
      <c r="C3609" t="s">
        <v>151</v>
      </c>
      <c r="D3609" t="s">
        <v>108</v>
      </c>
      <c r="E3609" t="s">
        <v>50</v>
      </c>
      <c r="F3609" s="4">
        <v>252</v>
      </c>
      <c r="G3609" s="6">
        <v>244</v>
      </c>
      <c r="H3609" s="3">
        <v>9.7999999999999997E-3</v>
      </c>
      <c r="I3609" s="3">
        <v>8.199999999999999E-3</v>
      </c>
      <c r="J3609" s="3">
        <v>0.96900000000000008</v>
      </c>
      <c r="K3609" s="4">
        <v>260.06</v>
      </c>
    </row>
    <row r="3610" spans="1:11">
      <c r="A3610" s="6">
        <v>2018</v>
      </c>
      <c r="B3610" t="s">
        <v>150</v>
      </c>
      <c r="C3610" t="s">
        <v>151</v>
      </c>
      <c r="D3610" t="s">
        <v>28</v>
      </c>
      <c r="E3610" t="s">
        <v>24</v>
      </c>
      <c r="F3610" s="4">
        <v>64</v>
      </c>
      <c r="G3610" s="6">
        <v>64</v>
      </c>
      <c r="H3610" s="3">
        <v>0</v>
      </c>
      <c r="I3610" s="3">
        <v>0</v>
      </c>
      <c r="J3610" s="3">
        <v>0.96900000000000008</v>
      </c>
      <c r="K3610" s="4">
        <v>66.05</v>
      </c>
    </row>
    <row r="3611" spans="1:11">
      <c r="A3611" s="6">
        <v>2018</v>
      </c>
      <c r="B3611" t="s">
        <v>150</v>
      </c>
      <c r="C3611" t="s">
        <v>151</v>
      </c>
      <c r="D3611" t="s">
        <v>29</v>
      </c>
      <c r="E3611" t="s">
        <v>19</v>
      </c>
      <c r="F3611" s="4">
        <v>62</v>
      </c>
      <c r="G3611" s="6">
        <v>95</v>
      </c>
      <c r="H3611" s="3">
        <v>0</v>
      </c>
      <c r="I3611" s="3">
        <v>0</v>
      </c>
      <c r="J3611" s="3">
        <v>0.96900000000000008</v>
      </c>
      <c r="K3611" s="4">
        <v>63.98</v>
      </c>
    </row>
    <row r="3612" spans="1:11">
      <c r="A3612" s="6">
        <v>2018</v>
      </c>
      <c r="B3612" t="s">
        <v>150</v>
      </c>
      <c r="C3612" t="s">
        <v>151</v>
      </c>
      <c r="D3612" t="s">
        <v>44</v>
      </c>
      <c r="E3612" t="s">
        <v>26</v>
      </c>
      <c r="F3612" s="4">
        <v>56</v>
      </c>
      <c r="G3612" s="6">
        <v>83</v>
      </c>
      <c r="H3612" s="3">
        <v>0</v>
      </c>
      <c r="I3612" s="3">
        <v>0</v>
      </c>
      <c r="J3612" s="3">
        <v>0.96900000000000008</v>
      </c>
      <c r="K3612" s="4">
        <v>57.79</v>
      </c>
    </row>
    <row r="3613" spans="1:11">
      <c r="A3613" s="6">
        <v>2018</v>
      </c>
      <c r="B3613" t="s">
        <v>150</v>
      </c>
      <c r="C3613" t="s">
        <v>151</v>
      </c>
      <c r="D3613" t="s">
        <v>52</v>
      </c>
      <c r="E3613" t="s">
        <v>53</v>
      </c>
      <c r="F3613" s="4">
        <v>28</v>
      </c>
      <c r="G3613" s="6">
        <v>21</v>
      </c>
      <c r="H3613" s="3">
        <v>0</v>
      </c>
      <c r="I3613" s="3">
        <v>0</v>
      </c>
      <c r="J3613" s="3">
        <v>0.96900000000000008</v>
      </c>
      <c r="K3613" s="4">
        <v>28.9</v>
      </c>
    </row>
    <row r="3614" spans="1:11">
      <c r="A3614" s="6">
        <v>2018</v>
      </c>
      <c r="B3614" t="s">
        <v>150</v>
      </c>
      <c r="C3614" t="s">
        <v>151</v>
      </c>
      <c r="D3614" t="s">
        <v>115</v>
      </c>
      <c r="E3614" t="s">
        <v>24</v>
      </c>
      <c r="F3614" s="4">
        <v>18</v>
      </c>
      <c r="G3614" s="6">
        <v>5</v>
      </c>
      <c r="H3614" s="3">
        <v>3.4000000000000002E-3</v>
      </c>
      <c r="I3614" s="3">
        <v>3.3E-3</v>
      </c>
      <c r="J3614" s="3">
        <v>0.96900000000000008</v>
      </c>
      <c r="K3614" s="4">
        <v>18.579999999999998</v>
      </c>
    </row>
    <row r="3615" spans="1:11">
      <c r="A3615" s="6">
        <v>2018</v>
      </c>
      <c r="B3615" t="s">
        <v>150</v>
      </c>
      <c r="C3615" t="s">
        <v>151</v>
      </c>
      <c r="D3615" t="s">
        <v>70</v>
      </c>
      <c r="E3615" t="s">
        <v>21</v>
      </c>
      <c r="F3615" s="4">
        <v>17</v>
      </c>
      <c r="G3615" s="6">
        <v>6</v>
      </c>
      <c r="H3615" s="3">
        <v>4.0000000000000002E-4</v>
      </c>
      <c r="I3615" s="3">
        <v>2.9999999999999997E-4</v>
      </c>
      <c r="J3615" s="3">
        <v>0.96900000000000008</v>
      </c>
      <c r="K3615" s="4">
        <v>17.54</v>
      </c>
    </row>
    <row r="3616" spans="1:11">
      <c r="A3616" s="6">
        <v>2018</v>
      </c>
      <c r="B3616" t="s">
        <v>150</v>
      </c>
      <c r="C3616" t="s">
        <v>151</v>
      </c>
      <c r="D3616" t="s">
        <v>62</v>
      </c>
      <c r="E3616" t="s">
        <v>21</v>
      </c>
      <c r="F3616" s="4">
        <v>13</v>
      </c>
      <c r="G3616" s="6">
        <v>11</v>
      </c>
      <c r="H3616" s="3">
        <v>8.0000000000000004E-4</v>
      </c>
      <c r="I3616" s="3">
        <v>5.0000000000000001E-4</v>
      </c>
      <c r="J3616" s="3">
        <v>0.96900000000000008</v>
      </c>
      <c r="K3616" s="4">
        <v>13.42</v>
      </c>
    </row>
    <row r="3617" spans="1:11">
      <c r="A3617" s="6">
        <v>2018</v>
      </c>
      <c r="B3617" t="s">
        <v>150</v>
      </c>
      <c r="C3617" t="s">
        <v>151</v>
      </c>
      <c r="D3617" t="s">
        <v>136</v>
      </c>
      <c r="E3617" t="s">
        <v>57</v>
      </c>
      <c r="F3617" s="4">
        <v>11</v>
      </c>
      <c r="G3617" s="6">
        <v>66</v>
      </c>
      <c r="H3617" s="3">
        <v>5.0000000000000001E-4</v>
      </c>
      <c r="I3617" s="3">
        <v>1.2999999999999999E-3</v>
      </c>
      <c r="J3617" s="3">
        <v>0.96900000000000008</v>
      </c>
      <c r="K3617" s="4">
        <v>11.35</v>
      </c>
    </row>
    <row r="3618" spans="1:11">
      <c r="A3618" s="6">
        <v>2018</v>
      </c>
      <c r="B3618" t="s">
        <v>150</v>
      </c>
      <c r="C3618" t="s">
        <v>151</v>
      </c>
      <c r="D3618" t="s">
        <v>35</v>
      </c>
      <c r="E3618" t="s">
        <v>36</v>
      </c>
      <c r="F3618" s="4">
        <v>10</v>
      </c>
      <c r="G3618" s="6">
        <v>5</v>
      </c>
      <c r="H3618" s="3">
        <v>2.9999999999999997E-4</v>
      </c>
      <c r="I3618" s="3">
        <v>4.0000000000000002E-4</v>
      </c>
      <c r="J3618" s="3">
        <v>0.96900000000000008</v>
      </c>
      <c r="K3618" s="4">
        <v>10.32</v>
      </c>
    </row>
    <row r="3619" spans="1:11">
      <c r="A3619" s="6">
        <v>2018</v>
      </c>
      <c r="B3619" t="s">
        <v>150</v>
      </c>
      <c r="C3619" t="s">
        <v>151</v>
      </c>
      <c r="D3619" t="s">
        <v>46</v>
      </c>
      <c r="E3619" t="s">
        <v>40</v>
      </c>
      <c r="F3619" s="4">
        <v>9</v>
      </c>
      <c r="G3619" s="6">
        <v>12</v>
      </c>
      <c r="H3619" s="3">
        <v>0</v>
      </c>
      <c r="I3619" s="3">
        <v>0</v>
      </c>
      <c r="J3619" s="3">
        <v>0.96900000000000008</v>
      </c>
      <c r="K3619" s="4">
        <v>9.2899999999999991</v>
      </c>
    </row>
    <row r="3620" spans="1:11">
      <c r="A3620" s="6">
        <v>2018</v>
      </c>
      <c r="B3620" t="s">
        <v>150</v>
      </c>
      <c r="C3620" t="s">
        <v>151</v>
      </c>
      <c r="D3620" t="s">
        <v>114</v>
      </c>
      <c r="E3620" t="s">
        <v>26</v>
      </c>
      <c r="F3620" s="4">
        <v>4</v>
      </c>
      <c r="G3620" s="6">
        <v>6</v>
      </c>
      <c r="H3620" s="3">
        <v>1E-4</v>
      </c>
      <c r="I3620" s="3">
        <v>2.0000000000000001E-4</v>
      </c>
      <c r="J3620" s="3">
        <v>0.96900000000000008</v>
      </c>
      <c r="K3620" s="4">
        <v>4.13</v>
      </c>
    </row>
    <row r="3621" spans="1:11">
      <c r="A3621" s="6">
        <v>2018</v>
      </c>
      <c r="B3621" t="s">
        <v>150</v>
      </c>
      <c r="C3621" t="s">
        <v>151</v>
      </c>
      <c r="D3621" t="s">
        <v>45</v>
      </c>
      <c r="E3621" t="s">
        <v>21</v>
      </c>
      <c r="F3621" s="4">
        <v>2</v>
      </c>
      <c r="G3621" s="6">
        <v>2</v>
      </c>
      <c r="H3621" s="3">
        <v>0</v>
      </c>
      <c r="I3621" s="3">
        <v>0</v>
      </c>
      <c r="J3621" s="3">
        <v>0.96900000000000008</v>
      </c>
      <c r="K3621" s="4">
        <v>2.06</v>
      </c>
    </row>
    <row r="3622" spans="1:11">
      <c r="A3622" s="6">
        <v>2018</v>
      </c>
      <c r="B3622" t="s">
        <v>150</v>
      </c>
      <c r="C3622" t="s">
        <v>151</v>
      </c>
      <c r="D3622" t="s">
        <v>33</v>
      </c>
      <c r="E3622" t="s">
        <v>21</v>
      </c>
      <c r="F3622" s="4">
        <v>2</v>
      </c>
      <c r="G3622" s="6">
        <v>2</v>
      </c>
      <c r="H3622" s="3">
        <v>0</v>
      </c>
      <c r="I3622" s="3">
        <v>0</v>
      </c>
      <c r="J3622" s="3">
        <v>0.96900000000000008</v>
      </c>
      <c r="K3622" s="4">
        <v>2.06</v>
      </c>
    </row>
    <row r="3623" spans="1:11">
      <c r="A3623" s="6">
        <v>2018</v>
      </c>
      <c r="B3623" t="s">
        <v>150</v>
      </c>
      <c r="C3623" t="s">
        <v>151</v>
      </c>
      <c r="D3623" t="s">
        <v>51</v>
      </c>
      <c r="E3623" t="s">
        <v>21</v>
      </c>
      <c r="F3623" s="4">
        <v>2</v>
      </c>
      <c r="G3623" s="6">
        <v>2</v>
      </c>
      <c r="H3623" s="3">
        <v>0</v>
      </c>
      <c r="I3623" s="3">
        <v>0</v>
      </c>
      <c r="J3623" s="3">
        <v>0.96900000000000008</v>
      </c>
      <c r="K3623" s="4">
        <v>2.06</v>
      </c>
    </row>
    <row r="3624" spans="1:11">
      <c r="A3624" s="6">
        <v>2018</v>
      </c>
      <c r="B3624" t="s">
        <v>150</v>
      </c>
      <c r="C3624" t="s">
        <v>151</v>
      </c>
      <c r="D3624" t="s">
        <v>63</v>
      </c>
      <c r="E3624" t="s">
        <v>21</v>
      </c>
      <c r="F3624" s="4">
        <v>2</v>
      </c>
      <c r="G3624" s="6">
        <v>1</v>
      </c>
      <c r="H3624" s="3">
        <v>0</v>
      </c>
      <c r="I3624" s="3">
        <v>0</v>
      </c>
      <c r="J3624" s="3">
        <v>0.96900000000000008</v>
      </c>
      <c r="K3624" s="4">
        <v>2.06</v>
      </c>
    </row>
    <row r="3625" spans="1:11">
      <c r="A3625" s="6">
        <v>2018</v>
      </c>
      <c r="B3625" t="s">
        <v>150</v>
      </c>
      <c r="C3625" t="s">
        <v>151</v>
      </c>
      <c r="D3625" t="s">
        <v>39</v>
      </c>
      <c r="E3625" t="s">
        <v>40</v>
      </c>
      <c r="F3625" s="4">
        <v>1</v>
      </c>
      <c r="G3625" s="6">
        <v>3</v>
      </c>
      <c r="H3625" s="3">
        <v>0</v>
      </c>
      <c r="I3625" s="3">
        <v>0</v>
      </c>
      <c r="J3625" s="3">
        <v>0.96900000000000008</v>
      </c>
      <c r="K3625" s="4">
        <v>1.03</v>
      </c>
    </row>
    <row r="3626" spans="1:11">
      <c r="A3626" s="6">
        <v>2018</v>
      </c>
      <c r="B3626" t="s">
        <v>150</v>
      </c>
      <c r="C3626" t="s">
        <v>151</v>
      </c>
      <c r="D3626" t="s">
        <v>159</v>
      </c>
      <c r="E3626" t="s">
        <v>21</v>
      </c>
      <c r="F3626" s="4">
        <v>1</v>
      </c>
      <c r="G3626" s="6">
        <v>2</v>
      </c>
      <c r="H3626" s="3">
        <v>4.3E-3</v>
      </c>
      <c r="I3626" s="3">
        <v>2E-3</v>
      </c>
      <c r="J3626" s="3">
        <v>0.96900000000000008</v>
      </c>
      <c r="K3626" s="4">
        <v>1.03</v>
      </c>
    </row>
    <row r="3627" spans="1:11">
      <c r="A3627" s="6">
        <v>2018</v>
      </c>
      <c r="B3627" t="s">
        <v>150</v>
      </c>
      <c r="C3627" t="s">
        <v>151</v>
      </c>
      <c r="D3627" t="s">
        <v>60</v>
      </c>
      <c r="E3627" t="s">
        <v>43</v>
      </c>
      <c r="F3627" s="4">
        <v>1</v>
      </c>
      <c r="G3627" s="6">
        <v>1</v>
      </c>
      <c r="H3627" s="3">
        <v>0</v>
      </c>
      <c r="I3627" s="3">
        <v>0</v>
      </c>
      <c r="J3627" s="3">
        <v>0.96900000000000008</v>
      </c>
      <c r="K3627" s="4">
        <v>1.03</v>
      </c>
    </row>
    <row r="3628" spans="1:11">
      <c r="A3628" s="6">
        <v>2017</v>
      </c>
      <c r="B3628" t="s">
        <v>13</v>
      </c>
      <c r="C3628" t="s">
        <v>14</v>
      </c>
      <c r="D3628" t="s">
        <v>15</v>
      </c>
      <c r="F3628" s="4">
        <v>103660</v>
      </c>
      <c r="G3628" s="5">
        <v>851063</v>
      </c>
      <c r="J3628" s="3">
        <v>0.94640000000000002</v>
      </c>
      <c r="K3628" s="4">
        <v>109527.11</v>
      </c>
    </row>
    <row r="3629" spans="1:11">
      <c r="A3629" s="6">
        <v>2017</v>
      </c>
      <c r="B3629" t="s">
        <v>13</v>
      </c>
      <c r="C3629" t="s">
        <v>14</v>
      </c>
      <c r="D3629" t="s">
        <v>20</v>
      </c>
      <c r="E3629" t="s">
        <v>21</v>
      </c>
      <c r="F3629" s="4">
        <v>84597</v>
      </c>
      <c r="G3629" s="5">
        <v>10478</v>
      </c>
      <c r="H3629" s="3">
        <v>1.6200000000000003E-2</v>
      </c>
      <c r="I3629" s="3">
        <v>1.6299999999999999E-2</v>
      </c>
      <c r="J3629" s="3">
        <v>0.94640000000000002</v>
      </c>
      <c r="K3629" s="4">
        <v>89385.16</v>
      </c>
    </row>
    <row r="3630" spans="1:11">
      <c r="A3630" s="6">
        <v>2017</v>
      </c>
      <c r="B3630" t="s">
        <v>13</v>
      </c>
      <c r="C3630" t="s">
        <v>14</v>
      </c>
      <c r="D3630" t="s">
        <v>18</v>
      </c>
      <c r="E3630" t="s">
        <v>19</v>
      </c>
      <c r="F3630" s="4">
        <v>37497</v>
      </c>
      <c r="G3630" s="5">
        <v>13127</v>
      </c>
      <c r="H3630" s="3">
        <v>4.0000000000000001E-3</v>
      </c>
      <c r="I3630" s="3">
        <v>4.1999999999999997E-3</v>
      </c>
      <c r="J3630" s="3">
        <v>0.94640000000000002</v>
      </c>
      <c r="K3630" s="4">
        <v>39619.31</v>
      </c>
    </row>
    <row r="3631" spans="1:11">
      <c r="A3631" s="6">
        <v>2017</v>
      </c>
      <c r="B3631" t="s">
        <v>13</v>
      </c>
      <c r="C3631" t="s">
        <v>14</v>
      </c>
      <c r="D3631" t="s">
        <v>16</v>
      </c>
      <c r="E3631" t="s">
        <v>17</v>
      </c>
      <c r="F3631" s="4">
        <v>27430</v>
      </c>
      <c r="G3631" s="5">
        <v>3014</v>
      </c>
      <c r="H3631" s="3">
        <v>1E-4</v>
      </c>
      <c r="I3631" s="3">
        <v>1E-4</v>
      </c>
      <c r="J3631" s="3">
        <v>0.94640000000000002</v>
      </c>
      <c r="K3631" s="4">
        <v>28982.53</v>
      </c>
    </row>
    <row r="3632" spans="1:11">
      <c r="A3632" s="6">
        <v>2017</v>
      </c>
      <c r="B3632" t="s">
        <v>13</v>
      </c>
      <c r="C3632" t="s">
        <v>14</v>
      </c>
      <c r="D3632" t="s">
        <v>23</v>
      </c>
      <c r="E3632" t="s">
        <v>24</v>
      </c>
      <c r="F3632" s="4">
        <v>20846</v>
      </c>
      <c r="G3632" s="5">
        <v>3703</v>
      </c>
      <c r="H3632" s="3">
        <v>2.0000000000000001E-4</v>
      </c>
      <c r="I3632" s="3">
        <v>2.0000000000000001E-4</v>
      </c>
      <c r="J3632" s="3">
        <v>0.94640000000000002</v>
      </c>
      <c r="K3632" s="4">
        <v>22025.88</v>
      </c>
    </row>
    <row r="3633" spans="1:11">
      <c r="A3633" s="6">
        <v>2017</v>
      </c>
      <c r="B3633" t="s">
        <v>13</v>
      </c>
      <c r="C3633" t="s">
        <v>14</v>
      </c>
      <c r="D3633" t="s">
        <v>22</v>
      </c>
      <c r="E3633" t="s">
        <v>21</v>
      </c>
      <c r="F3633" s="4">
        <v>2565</v>
      </c>
      <c r="G3633" s="5">
        <v>1595</v>
      </c>
      <c r="H3633" s="3">
        <v>8.0000000000000002E-3</v>
      </c>
      <c r="I3633" s="3">
        <v>1.1599999999999999E-2</v>
      </c>
      <c r="J3633" s="3">
        <v>0.94640000000000002</v>
      </c>
      <c r="K3633" s="4">
        <v>2710.18</v>
      </c>
    </row>
    <row r="3634" spans="1:11">
      <c r="A3634" s="6">
        <v>2017</v>
      </c>
      <c r="B3634" t="s">
        <v>13</v>
      </c>
      <c r="C3634" t="s">
        <v>14</v>
      </c>
      <c r="D3634" t="s">
        <v>25</v>
      </c>
      <c r="E3634" t="s">
        <v>26</v>
      </c>
      <c r="F3634" s="4">
        <v>2430</v>
      </c>
      <c r="G3634" s="5">
        <v>6481</v>
      </c>
      <c r="H3634" s="3">
        <v>1E-4</v>
      </c>
      <c r="I3634" s="3">
        <v>1E-4</v>
      </c>
      <c r="J3634" s="3">
        <v>0.94640000000000002</v>
      </c>
      <c r="K3634" s="4">
        <v>2567.54</v>
      </c>
    </row>
    <row r="3635" spans="1:11">
      <c r="A3635" s="6">
        <v>2017</v>
      </c>
      <c r="B3635" t="s">
        <v>13</v>
      </c>
      <c r="C3635" t="s">
        <v>14</v>
      </c>
      <c r="D3635" t="s">
        <v>27</v>
      </c>
      <c r="E3635" t="s">
        <v>26</v>
      </c>
      <c r="F3635" s="4">
        <v>2051</v>
      </c>
      <c r="G3635" s="5">
        <v>1569</v>
      </c>
      <c r="H3635" s="3">
        <v>1E-4</v>
      </c>
      <c r="I3635" s="3">
        <v>1E-4</v>
      </c>
      <c r="J3635" s="3">
        <v>0.94640000000000002</v>
      </c>
      <c r="K3635" s="4">
        <v>2167.09</v>
      </c>
    </row>
    <row r="3636" spans="1:11">
      <c r="A3636" s="6">
        <v>2017</v>
      </c>
      <c r="B3636" t="s">
        <v>13</v>
      </c>
      <c r="C3636" t="s">
        <v>14</v>
      </c>
      <c r="D3636" t="s">
        <v>44</v>
      </c>
      <c r="E3636" t="s">
        <v>26</v>
      </c>
      <c r="F3636" s="4">
        <v>1315</v>
      </c>
      <c r="G3636" s="5">
        <v>2788</v>
      </c>
      <c r="H3636" s="3">
        <v>2.9999999999999997E-4</v>
      </c>
      <c r="I3636" s="3">
        <v>4.0000000000000002E-4</v>
      </c>
      <c r="J3636" s="3">
        <v>0.94640000000000002</v>
      </c>
      <c r="K3636" s="4">
        <v>1389.43</v>
      </c>
    </row>
    <row r="3637" spans="1:11">
      <c r="A3637" s="6">
        <v>2017</v>
      </c>
      <c r="B3637" t="s">
        <v>13</v>
      </c>
      <c r="C3637" t="s">
        <v>14</v>
      </c>
      <c r="D3637" t="s">
        <v>30</v>
      </c>
      <c r="E3637" t="s">
        <v>19</v>
      </c>
      <c r="F3637" s="4">
        <v>869</v>
      </c>
      <c r="G3637" s="6">
        <v>216</v>
      </c>
      <c r="H3637" s="3">
        <v>0</v>
      </c>
      <c r="I3637" s="3">
        <v>0</v>
      </c>
      <c r="J3637" s="3">
        <v>0.94640000000000002</v>
      </c>
      <c r="K3637" s="4">
        <v>918.19</v>
      </c>
    </row>
    <row r="3638" spans="1:11">
      <c r="A3638" s="6">
        <v>2017</v>
      </c>
      <c r="B3638" t="s">
        <v>13</v>
      </c>
      <c r="C3638" t="s">
        <v>14</v>
      </c>
      <c r="D3638" t="s">
        <v>28</v>
      </c>
      <c r="E3638" t="s">
        <v>24</v>
      </c>
      <c r="F3638" s="4">
        <v>434</v>
      </c>
      <c r="G3638" s="6">
        <v>551</v>
      </c>
      <c r="H3638" s="3">
        <v>0</v>
      </c>
      <c r="I3638" s="3">
        <v>0</v>
      </c>
      <c r="J3638" s="3">
        <v>0.94640000000000002</v>
      </c>
      <c r="K3638" s="4">
        <v>458.56</v>
      </c>
    </row>
    <row r="3639" spans="1:11">
      <c r="A3639" s="6">
        <v>2017</v>
      </c>
      <c r="B3639" t="s">
        <v>13</v>
      </c>
      <c r="C3639" t="s">
        <v>14</v>
      </c>
      <c r="D3639" t="s">
        <v>34</v>
      </c>
      <c r="E3639" t="s">
        <v>21</v>
      </c>
      <c r="F3639" s="4">
        <v>248</v>
      </c>
      <c r="G3639" s="6">
        <v>248</v>
      </c>
      <c r="H3639" s="3">
        <v>1.54E-2</v>
      </c>
      <c r="I3639" s="3">
        <v>1.54E-2</v>
      </c>
      <c r="J3639" s="3">
        <v>0.94640000000000002</v>
      </c>
      <c r="K3639" s="4">
        <v>262.04000000000002</v>
      </c>
    </row>
    <row r="3640" spans="1:11">
      <c r="A3640" s="6">
        <v>2017</v>
      </c>
      <c r="B3640" t="s">
        <v>13</v>
      </c>
      <c r="C3640" t="s">
        <v>14</v>
      </c>
      <c r="D3640" t="s">
        <v>33</v>
      </c>
      <c r="E3640" t="s">
        <v>21</v>
      </c>
      <c r="F3640" s="4">
        <v>242</v>
      </c>
      <c r="G3640" s="6">
        <v>268</v>
      </c>
      <c r="H3640" s="3">
        <v>4.8999999999999998E-3</v>
      </c>
      <c r="I3640" s="3">
        <v>4.6999999999999993E-3</v>
      </c>
      <c r="J3640" s="3">
        <v>0.94640000000000002</v>
      </c>
      <c r="K3640" s="4">
        <v>255.7</v>
      </c>
    </row>
    <row r="3641" spans="1:11">
      <c r="A3641" s="6">
        <v>2017</v>
      </c>
      <c r="B3641" t="s">
        <v>13</v>
      </c>
      <c r="C3641" t="s">
        <v>14</v>
      </c>
      <c r="D3641" t="s">
        <v>31</v>
      </c>
      <c r="E3641" t="s">
        <v>24</v>
      </c>
      <c r="F3641" s="4">
        <v>142</v>
      </c>
      <c r="G3641" s="6">
        <v>32</v>
      </c>
      <c r="H3641" s="3">
        <v>4.0000000000000002E-4</v>
      </c>
      <c r="I3641" s="3">
        <v>4.0000000000000002E-4</v>
      </c>
      <c r="J3641" s="3">
        <v>0.94640000000000002</v>
      </c>
      <c r="K3641" s="4">
        <v>150.04</v>
      </c>
    </row>
    <row r="3642" spans="1:11">
      <c r="A3642" s="6">
        <v>2017</v>
      </c>
      <c r="B3642" t="s">
        <v>13</v>
      </c>
      <c r="C3642" t="s">
        <v>14</v>
      </c>
      <c r="D3642" t="s">
        <v>35</v>
      </c>
      <c r="E3642" t="s">
        <v>36</v>
      </c>
      <c r="F3642" s="4">
        <v>89</v>
      </c>
      <c r="G3642" s="6">
        <v>41</v>
      </c>
      <c r="H3642" s="3">
        <v>2.7000000000000001E-3</v>
      </c>
      <c r="I3642" s="3">
        <v>2.5000000000000001E-3</v>
      </c>
      <c r="J3642" s="3">
        <v>0.94640000000000002</v>
      </c>
      <c r="K3642" s="4">
        <v>94.04</v>
      </c>
    </row>
    <row r="3643" spans="1:11">
      <c r="A3643" s="6">
        <v>2017</v>
      </c>
      <c r="B3643" t="s">
        <v>13</v>
      </c>
      <c r="C3643" t="s">
        <v>14</v>
      </c>
      <c r="D3643" t="s">
        <v>42</v>
      </c>
      <c r="E3643" t="s">
        <v>43</v>
      </c>
      <c r="F3643" s="4">
        <v>34</v>
      </c>
      <c r="G3643" s="6">
        <v>23</v>
      </c>
      <c r="H3643" s="3">
        <v>2.9999999999999997E-4</v>
      </c>
      <c r="I3643" s="3">
        <v>7.000000000000001E-4</v>
      </c>
      <c r="J3643" s="3">
        <v>0.94640000000000002</v>
      </c>
      <c r="K3643" s="4">
        <v>35.92</v>
      </c>
    </row>
    <row r="3644" spans="1:11">
      <c r="A3644" s="6">
        <v>2017</v>
      </c>
      <c r="B3644" t="s">
        <v>13</v>
      </c>
      <c r="C3644" t="s">
        <v>14</v>
      </c>
      <c r="D3644" t="s">
        <v>51</v>
      </c>
      <c r="E3644" t="s">
        <v>21</v>
      </c>
      <c r="F3644" s="4">
        <v>25</v>
      </c>
      <c r="G3644" s="6">
        <v>48</v>
      </c>
      <c r="H3644" s="3">
        <v>1E-4</v>
      </c>
      <c r="I3644" s="3">
        <v>2.0000000000000001E-4</v>
      </c>
      <c r="J3644" s="3">
        <v>0.94640000000000002</v>
      </c>
      <c r="K3644" s="4">
        <v>26.41</v>
      </c>
    </row>
    <row r="3645" spans="1:11">
      <c r="A3645" s="6">
        <v>2017</v>
      </c>
      <c r="B3645" t="s">
        <v>13</v>
      </c>
      <c r="C3645" t="s">
        <v>14</v>
      </c>
      <c r="D3645" t="s">
        <v>46</v>
      </c>
      <c r="E3645" t="s">
        <v>40</v>
      </c>
      <c r="F3645" s="4">
        <v>18</v>
      </c>
      <c r="G3645" s="6">
        <v>24</v>
      </c>
      <c r="H3645" s="3">
        <v>0</v>
      </c>
      <c r="I3645" s="3">
        <v>0</v>
      </c>
      <c r="J3645" s="3">
        <v>0.94640000000000002</v>
      </c>
      <c r="K3645" s="4">
        <v>19.02</v>
      </c>
    </row>
    <row r="3646" spans="1:11">
      <c r="A3646" s="6">
        <v>2017</v>
      </c>
      <c r="B3646" t="s">
        <v>13</v>
      </c>
      <c r="C3646" t="s">
        <v>14</v>
      </c>
      <c r="D3646" t="s">
        <v>52</v>
      </c>
      <c r="E3646" t="s">
        <v>53</v>
      </c>
      <c r="F3646" s="4">
        <v>11</v>
      </c>
      <c r="G3646" s="6">
        <v>17</v>
      </c>
      <c r="H3646" s="3">
        <v>0</v>
      </c>
      <c r="I3646" s="3">
        <v>0</v>
      </c>
      <c r="J3646" s="3">
        <v>0.94640000000000002</v>
      </c>
      <c r="K3646" s="4">
        <v>11.62</v>
      </c>
    </row>
    <row r="3647" spans="1:11">
      <c r="A3647" s="6">
        <v>2017</v>
      </c>
      <c r="B3647" t="s">
        <v>13</v>
      </c>
      <c r="C3647" t="s">
        <v>14</v>
      </c>
      <c r="D3647" t="s">
        <v>37</v>
      </c>
      <c r="E3647" t="s">
        <v>38</v>
      </c>
      <c r="F3647" s="4">
        <v>10</v>
      </c>
      <c r="G3647" s="6">
        <v>6</v>
      </c>
      <c r="H3647" s="3">
        <v>0</v>
      </c>
      <c r="I3647" s="3">
        <v>0</v>
      </c>
      <c r="J3647" s="3">
        <v>0.94640000000000002</v>
      </c>
      <c r="K3647" s="4">
        <v>10.57</v>
      </c>
    </row>
    <row r="3648" spans="1:11">
      <c r="A3648" s="6">
        <v>2017</v>
      </c>
      <c r="B3648" t="s">
        <v>13</v>
      </c>
      <c r="C3648" t="s">
        <v>14</v>
      </c>
      <c r="D3648" t="s">
        <v>39</v>
      </c>
      <c r="E3648" t="s">
        <v>40</v>
      </c>
      <c r="F3648" s="4">
        <v>9</v>
      </c>
      <c r="G3648" s="6">
        <v>16</v>
      </c>
      <c r="H3648" s="3">
        <v>0</v>
      </c>
      <c r="I3648" s="3">
        <v>0</v>
      </c>
      <c r="J3648" s="3">
        <v>0.94640000000000002</v>
      </c>
      <c r="K3648" s="4">
        <v>9.51</v>
      </c>
    </row>
    <row r="3649" spans="1:11">
      <c r="A3649" s="6">
        <v>2017</v>
      </c>
      <c r="B3649" t="s">
        <v>13</v>
      </c>
      <c r="C3649" t="s">
        <v>14</v>
      </c>
      <c r="D3649" t="s">
        <v>111</v>
      </c>
      <c r="E3649" t="s">
        <v>24</v>
      </c>
      <c r="F3649" s="4">
        <v>5</v>
      </c>
      <c r="G3649" s="6">
        <v>6</v>
      </c>
      <c r="H3649" s="3">
        <v>0</v>
      </c>
      <c r="I3649" s="3">
        <v>0</v>
      </c>
      <c r="J3649" s="3">
        <v>0.94640000000000002</v>
      </c>
      <c r="K3649" s="4">
        <v>5.28</v>
      </c>
    </row>
    <row r="3650" spans="1:11">
      <c r="A3650" s="6">
        <v>2017</v>
      </c>
      <c r="B3650" t="s">
        <v>13</v>
      </c>
      <c r="C3650" t="s">
        <v>14</v>
      </c>
      <c r="D3650" t="s">
        <v>29</v>
      </c>
      <c r="E3650" t="s">
        <v>19</v>
      </c>
      <c r="F3650" s="4">
        <v>2</v>
      </c>
      <c r="G3650" s="6">
        <v>4</v>
      </c>
      <c r="H3650" s="3">
        <v>0</v>
      </c>
      <c r="I3650" s="3">
        <v>0</v>
      </c>
      <c r="J3650" s="3">
        <v>0.94640000000000002</v>
      </c>
      <c r="K3650" s="4">
        <v>2.11</v>
      </c>
    </row>
    <row r="3651" spans="1:11">
      <c r="A3651" s="6">
        <v>2017</v>
      </c>
      <c r="B3651" t="s">
        <v>47</v>
      </c>
      <c r="C3651" t="s">
        <v>48</v>
      </c>
      <c r="D3651" t="s">
        <v>18</v>
      </c>
      <c r="E3651" t="s">
        <v>19</v>
      </c>
      <c r="F3651" s="4">
        <v>25896</v>
      </c>
      <c r="G3651" s="5">
        <v>7509</v>
      </c>
      <c r="H3651" s="3">
        <v>2.7000000000000001E-3</v>
      </c>
      <c r="I3651" s="3">
        <v>2.3999999999999998E-3</v>
      </c>
      <c r="J3651" s="3">
        <v>0.94640000000000002</v>
      </c>
      <c r="K3651" s="4">
        <v>27361.7</v>
      </c>
    </row>
    <row r="3652" spans="1:11">
      <c r="A3652" s="6">
        <v>2017</v>
      </c>
      <c r="B3652" t="s">
        <v>47</v>
      </c>
      <c r="C3652" t="s">
        <v>48</v>
      </c>
      <c r="D3652" t="s">
        <v>110</v>
      </c>
      <c r="E3652" t="s">
        <v>24</v>
      </c>
      <c r="F3652" s="4">
        <v>7875</v>
      </c>
      <c r="G3652" s="5">
        <v>1349</v>
      </c>
      <c r="H3652" s="3">
        <v>2.9999999999999997E-4</v>
      </c>
      <c r="I3652" s="3">
        <v>4.0000000000000002E-4</v>
      </c>
      <c r="J3652" s="3">
        <v>0.94640000000000002</v>
      </c>
      <c r="K3652" s="4">
        <v>8320.7199999999993</v>
      </c>
    </row>
    <row r="3653" spans="1:11">
      <c r="A3653" s="6">
        <v>2017</v>
      </c>
      <c r="B3653" t="s">
        <v>47</v>
      </c>
      <c r="C3653" t="s">
        <v>48</v>
      </c>
      <c r="D3653" t="s">
        <v>15</v>
      </c>
      <c r="F3653" s="4">
        <v>3826</v>
      </c>
      <c r="G3653" s="5">
        <v>2139</v>
      </c>
      <c r="J3653" s="3">
        <v>0.94640000000000002</v>
      </c>
      <c r="K3653" s="4">
        <v>4042.55</v>
      </c>
    </row>
    <row r="3654" spans="1:11">
      <c r="A3654" s="6">
        <v>2017</v>
      </c>
      <c r="B3654" t="s">
        <v>47</v>
      </c>
      <c r="C3654" t="s">
        <v>48</v>
      </c>
      <c r="D3654" t="s">
        <v>25</v>
      </c>
      <c r="E3654" t="s">
        <v>26</v>
      </c>
      <c r="F3654" s="4">
        <v>1661</v>
      </c>
      <c r="G3654" s="5">
        <v>5051</v>
      </c>
      <c r="H3654" s="3">
        <v>1E-4</v>
      </c>
      <c r="I3654" s="3">
        <v>1E-4</v>
      </c>
      <c r="J3654" s="3">
        <v>0.94640000000000002</v>
      </c>
      <c r="K3654" s="4">
        <v>1755.01</v>
      </c>
    </row>
    <row r="3655" spans="1:11">
      <c r="A3655" s="6">
        <v>2017</v>
      </c>
      <c r="B3655" t="s">
        <v>47</v>
      </c>
      <c r="C3655" t="s">
        <v>48</v>
      </c>
      <c r="D3655" t="s">
        <v>27</v>
      </c>
      <c r="E3655" t="s">
        <v>26</v>
      </c>
      <c r="F3655" s="4">
        <v>189</v>
      </c>
      <c r="G3655" s="6">
        <v>158</v>
      </c>
      <c r="H3655" s="3">
        <v>0</v>
      </c>
      <c r="I3655" s="3">
        <v>0</v>
      </c>
      <c r="J3655" s="3">
        <v>0.94640000000000002</v>
      </c>
      <c r="K3655" s="4">
        <v>199.7</v>
      </c>
    </row>
    <row r="3656" spans="1:11">
      <c r="A3656" s="6">
        <v>2017</v>
      </c>
      <c r="B3656" t="s">
        <v>47</v>
      </c>
      <c r="C3656" t="s">
        <v>48</v>
      </c>
      <c r="D3656" t="s">
        <v>51</v>
      </c>
      <c r="E3656" t="s">
        <v>21</v>
      </c>
      <c r="F3656" s="4">
        <v>30</v>
      </c>
      <c r="G3656" s="6">
        <v>38</v>
      </c>
      <c r="H3656" s="3">
        <v>1E-4</v>
      </c>
      <c r="I3656" s="3">
        <v>2.0000000000000001E-4</v>
      </c>
      <c r="J3656" s="3">
        <v>0.94640000000000002</v>
      </c>
      <c r="K3656" s="4">
        <v>31.7</v>
      </c>
    </row>
    <row r="3657" spans="1:11">
      <c r="A3657" s="6">
        <v>2017</v>
      </c>
      <c r="B3657" t="s">
        <v>47</v>
      </c>
      <c r="C3657" t="s">
        <v>48</v>
      </c>
      <c r="D3657" t="s">
        <v>45</v>
      </c>
      <c r="E3657" t="s">
        <v>21</v>
      </c>
      <c r="F3657" s="4">
        <v>30</v>
      </c>
      <c r="G3657" s="6">
        <v>59</v>
      </c>
      <c r="H3657" s="3">
        <v>2.0000000000000001E-4</v>
      </c>
      <c r="I3657" s="3">
        <v>2.9999999999999997E-4</v>
      </c>
      <c r="J3657" s="3">
        <v>0.94640000000000002</v>
      </c>
      <c r="K3657" s="4">
        <v>31.7</v>
      </c>
    </row>
    <row r="3658" spans="1:11">
      <c r="A3658" s="6">
        <v>2017</v>
      </c>
      <c r="B3658" t="s">
        <v>47</v>
      </c>
      <c r="C3658" t="s">
        <v>48</v>
      </c>
      <c r="D3658" t="s">
        <v>52</v>
      </c>
      <c r="E3658" t="s">
        <v>53</v>
      </c>
      <c r="F3658" s="4">
        <v>22</v>
      </c>
      <c r="G3658" s="6">
        <v>35</v>
      </c>
      <c r="H3658" s="3">
        <v>0</v>
      </c>
      <c r="I3658" s="3">
        <v>0</v>
      </c>
      <c r="J3658" s="3">
        <v>0.94640000000000002</v>
      </c>
      <c r="K3658" s="4">
        <v>23.25</v>
      </c>
    </row>
    <row r="3659" spans="1:11">
      <c r="A3659" s="6">
        <v>2017</v>
      </c>
      <c r="B3659" t="s">
        <v>47</v>
      </c>
      <c r="C3659" t="s">
        <v>48</v>
      </c>
      <c r="D3659" t="s">
        <v>49</v>
      </c>
      <c r="E3659" t="s">
        <v>50</v>
      </c>
      <c r="F3659" s="4">
        <v>20</v>
      </c>
      <c r="G3659" s="6">
        <v>4</v>
      </c>
      <c r="H3659" s="3">
        <v>2.0000000000000001E-4</v>
      </c>
      <c r="I3659" s="3">
        <v>1E-4</v>
      </c>
      <c r="J3659" s="3">
        <v>0.94640000000000002</v>
      </c>
      <c r="K3659" s="4">
        <v>21.13</v>
      </c>
    </row>
    <row r="3660" spans="1:11">
      <c r="A3660" s="6">
        <v>2017</v>
      </c>
      <c r="B3660" t="s">
        <v>47</v>
      </c>
      <c r="C3660" t="s">
        <v>48</v>
      </c>
      <c r="D3660" t="s">
        <v>44</v>
      </c>
      <c r="E3660" t="s">
        <v>26</v>
      </c>
      <c r="F3660" s="4">
        <v>2</v>
      </c>
      <c r="G3660" s="6">
        <v>3</v>
      </c>
      <c r="H3660" s="3">
        <v>0</v>
      </c>
      <c r="I3660" s="3">
        <v>0</v>
      </c>
      <c r="J3660" s="3">
        <v>0.94640000000000002</v>
      </c>
      <c r="K3660" s="4">
        <v>2.11</v>
      </c>
    </row>
    <row r="3661" spans="1:11">
      <c r="A3661" s="6">
        <v>2017</v>
      </c>
      <c r="B3661" t="s">
        <v>54</v>
      </c>
      <c r="C3661" t="s">
        <v>55</v>
      </c>
      <c r="D3661" t="s">
        <v>23</v>
      </c>
      <c r="E3661" t="s">
        <v>24</v>
      </c>
      <c r="F3661" s="4">
        <v>133688</v>
      </c>
      <c r="G3661" s="5">
        <v>25302</v>
      </c>
      <c r="H3661" s="3">
        <v>1.1999999999999999E-3</v>
      </c>
      <c r="I3661" s="3">
        <v>1.1999999999999999E-3</v>
      </c>
      <c r="J3661" s="3">
        <v>0.94640000000000002</v>
      </c>
      <c r="K3661" s="4">
        <v>141254.69</v>
      </c>
    </row>
    <row r="3662" spans="1:11">
      <c r="A3662" s="6">
        <v>2017</v>
      </c>
      <c r="B3662" t="s">
        <v>54</v>
      </c>
      <c r="C3662" t="s">
        <v>55</v>
      </c>
      <c r="D3662" t="s">
        <v>37</v>
      </c>
      <c r="E3662" t="s">
        <v>38</v>
      </c>
      <c r="F3662" s="4">
        <v>82964</v>
      </c>
      <c r="G3662" s="5">
        <v>62992</v>
      </c>
      <c r="H3662" s="3">
        <v>4.7999999999999996E-3</v>
      </c>
      <c r="I3662" s="3">
        <v>6.0999999999999995E-3</v>
      </c>
      <c r="J3662" s="3">
        <v>0.94640000000000002</v>
      </c>
      <c r="K3662" s="4">
        <v>87659.73</v>
      </c>
    </row>
    <row r="3663" spans="1:11">
      <c r="A3663" s="6">
        <v>2017</v>
      </c>
      <c r="B3663" t="s">
        <v>54</v>
      </c>
      <c r="C3663" t="s">
        <v>55</v>
      </c>
      <c r="D3663" t="s">
        <v>27</v>
      </c>
      <c r="E3663" t="s">
        <v>26</v>
      </c>
      <c r="F3663" s="4">
        <v>64912</v>
      </c>
      <c r="G3663" s="5">
        <v>44899</v>
      </c>
      <c r="H3663" s="3">
        <v>2.7000000000000001E-3</v>
      </c>
      <c r="I3663" s="3">
        <v>2.5999999999999999E-3</v>
      </c>
      <c r="J3663" s="3">
        <v>0.94640000000000002</v>
      </c>
      <c r="K3663" s="4">
        <v>68585.990000000005</v>
      </c>
    </row>
    <row r="3664" spans="1:11">
      <c r="A3664" s="6">
        <v>2017</v>
      </c>
      <c r="B3664" t="s">
        <v>54</v>
      </c>
      <c r="C3664" t="s">
        <v>55</v>
      </c>
      <c r="D3664" t="s">
        <v>15</v>
      </c>
      <c r="F3664" s="4">
        <v>58144</v>
      </c>
      <c r="G3664" s="5">
        <v>91716</v>
      </c>
      <c r="J3664" s="3">
        <v>0.94640000000000002</v>
      </c>
      <c r="K3664" s="4">
        <v>61434.93</v>
      </c>
    </row>
    <row r="3665" spans="1:11">
      <c r="A3665" s="6">
        <v>2017</v>
      </c>
      <c r="B3665" t="s">
        <v>54</v>
      </c>
      <c r="C3665" t="s">
        <v>55</v>
      </c>
      <c r="D3665" t="s">
        <v>29</v>
      </c>
      <c r="E3665" t="s">
        <v>19</v>
      </c>
      <c r="F3665" s="4">
        <v>47613</v>
      </c>
      <c r="G3665" s="5">
        <v>77902</v>
      </c>
      <c r="H3665" s="3">
        <v>5.7999999999999996E-3</v>
      </c>
      <c r="I3665" s="3">
        <v>6.0000000000000001E-3</v>
      </c>
      <c r="J3665" s="3">
        <v>0.94640000000000002</v>
      </c>
      <c r="K3665" s="4">
        <v>50307.88</v>
      </c>
    </row>
    <row r="3666" spans="1:11">
      <c r="A3666" s="6">
        <v>2017</v>
      </c>
      <c r="B3666" t="s">
        <v>54</v>
      </c>
      <c r="C3666" t="s">
        <v>55</v>
      </c>
      <c r="D3666" t="s">
        <v>46</v>
      </c>
      <c r="E3666" t="s">
        <v>40</v>
      </c>
      <c r="F3666" s="4">
        <v>47560</v>
      </c>
      <c r="G3666" s="5">
        <v>88614</v>
      </c>
      <c r="H3666" s="3">
        <v>5.3E-3</v>
      </c>
      <c r="I3666" s="3">
        <v>7.6E-3</v>
      </c>
      <c r="J3666" s="3">
        <v>0.94640000000000002</v>
      </c>
      <c r="K3666" s="4">
        <v>50251.88</v>
      </c>
    </row>
    <row r="3667" spans="1:11">
      <c r="A3667" s="6">
        <v>2017</v>
      </c>
      <c r="B3667" t="s">
        <v>54</v>
      </c>
      <c r="C3667" t="s">
        <v>55</v>
      </c>
      <c r="D3667" t="s">
        <v>56</v>
      </c>
      <c r="E3667" t="s">
        <v>57</v>
      </c>
      <c r="F3667" s="4">
        <v>46241</v>
      </c>
      <c r="G3667" s="5">
        <v>152273</v>
      </c>
      <c r="H3667" s="3">
        <v>8.6E-3</v>
      </c>
      <c r="I3667" s="3">
        <v>9.1000000000000004E-3</v>
      </c>
      <c r="J3667" s="3">
        <v>0.94640000000000002</v>
      </c>
      <c r="K3667" s="4">
        <v>48858.22</v>
      </c>
    </row>
    <row r="3668" spans="1:11">
      <c r="A3668" s="6">
        <v>2017</v>
      </c>
      <c r="B3668" t="s">
        <v>54</v>
      </c>
      <c r="C3668" t="s">
        <v>55</v>
      </c>
      <c r="D3668" t="s">
        <v>16</v>
      </c>
      <c r="E3668" t="s">
        <v>17</v>
      </c>
      <c r="F3668" s="4">
        <v>40403</v>
      </c>
      <c r="G3668" s="5">
        <v>4575</v>
      </c>
      <c r="H3668" s="3">
        <v>1E-4</v>
      </c>
      <c r="I3668" s="3">
        <v>1E-4</v>
      </c>
      <c r="J3668" s="3">
        <v>0.94640000000000002</v>
      </c>
      <c r="K3668" s="4">
        <v>42689.79</v>
      </c>
    </row>
    <row r="3669" spans="1:11">
      <c r="A3669" s="6">
        <v>2017</v>
      </c>
      <c r="B3669" t="s">
        <v>54</v>
      </c>
      <c r="C3669" t="s">
        <v>55</v>
      </c>
      <c r="D3669" t="s">
        <v>30</v>
      </c>
      <c r="E3669" t="s">
        <v>19</v>
      </c>
      <c r="F3669" s="4">
        <v>35965</v>
      </c>
      <c r="G3669" s="5">
        <v>7807</v>
      </c>
      <c r="H3669" s="3">
        <v>1.7000000000000001E-3</v>
      </c>
      <c r="I3669" s="3">
        <v>1.5E-3</v>
      </c>
      <c r="J3669" s="3">
        <v>0.94640000000000002</v>
      </c>
      <c r="K3669" s="4">
        <v>38000.6</v>
      </c>
    </row>
    <row r="3670" spans="1:11">
      <c r="A3670" s="6">
        <v>2017</v>
      </c>
      <c r="B3670" t="s">
        <v>54</v>
      </c>
      <c r="C3670" t="s">
        <v>55</v>
      </c>
      <c r="D3670" t="s">
        <v>18</v>
      </c>
      <c r="E3670" t="s">
        <v>19</v>
      </c>
      <c r="F3670" s="4">
        <v>30711</v>
      </c>
      <c r="G3670" s="5">
        <v>8143</v>
      </c>
      <c r="H3670" s="3">
        <v>3.3E-3</v>
      </c>
      <c r="I3670" s="3">
        <v>2.5999999999999999E-3</v>
      </c>
      <c r="J3670" s="3">
        <v>0.94640000000000002</v>
      </c>
      <c r="K3670" s="4">
        <v>32449.23</v>
      </c>
    </row>
    <row r="3671" spans="1:11">
      <c r="A3671" s="6">
        <v>2017</v>
      </c>
      <c r="B3671" t="s">
        <v>54</v>
      </c>
      <c r="C3671" t="s">
        <v>55</v>
      </c>
      <c r="D3671" t="s">
        <v>58</v>
      </c>
      <c r="E3671" t="s">
        <v>59</v>
      </c>
      <c r="F3671" s="4">
        <v>23144</v>
      </c>
      <c r="G3671" s="5">
        <v>7552</v>
      </c>
      <c r="H3671" s="3">
        <v>3.8E-3</v>
      </c>
      <c r="I3671" s="3">
        <v>3.7000000000000002E-3</v>
      </c>
      <c r="J3671" s="3">
        <v>0.94640000000000002</v>
      </c>
      <c r="K3671" s="4">
        <v>24453.94</v>
      </c>
    </row>
    <row r="3672" spans="1:11">
      <c r="A3672" s="6">
        <v>2017</v>
      </c>
      <c r="B3672" t="s">
        <v>54</v>
      </c>
      <c r="C3672" t="s">
        <v>55</v>
      </c>
      <c r="D3672" t="s">
        <v>28</v>
      </c>
      <c r="E3672" t="s">
        <v>24</v>
      </c>
      <c r="F3672" s="4">
        <v>22324</v>
      </c>
      <c r="G3672" s="5">
        <v>28274</v>
      </c>
      <c r="H3672" s="3">
        <v>1.7000000000000001E-3</v>
      </c>
      <c r="I3672" s="3">
        <v>2.0999999999999999E-3</v>
      </c>
      <c r="J3672" s="3">
        <v>0.94640000000000002</v>
      </c>
      <c r="K3672" s="4">
        <v>23587.53</v>
      </c>
    </row>
    <row r="3673" spans="1:11">
      <c r="A3673" s="6">
        <v>2017</v>
      </c>
      <c r="B3673" t="s">
        <v>54</v>
      </c>
      <c r="C3673" t="s">
        <v>55</v>
      </c>
      <c r="D3673" t="s">
        <v>44</v>
      </c>
      <c r="E3673" t="s">
        <v>26</v>
      </c>
      <c r="F3673" s="4">
        <v>15270</v>
      </c>
      <c r="G3673" s="5">
        <v>25551</v>
      </c>
      <c r="H3673" s="3">
        <v>3.5999999999999999E-3</v>
      </c>
      <c r="I3673" s="3">
        <v>3.3E-3</v>
      </c>
      <c r="J3673" s="3">
        <v>0.94640000000000002</v>
      </c>
      <c r="K3673" s="4">
        <v>16134.28</v>
      </c>
    </row>
    <row r="3674" spans="1:11">
      <c r="A3674" s="6">
        <v>2017</v>
      </c>
      <c r="B3674" t="s">
        <v>54</v>
      </c>
      <c r="C3674" t="s">
        <v>55</v>
      </c>
      <c r="D3674" t="s">
        <v>71</v>
      </c>
      <c r="E3674" t="s">
        <v>72</v>
      </c>
      <c r="F3674" s="4">
        <v>9969</v>
      </c>
      <c r="G3674" s="5">
        <v>76489</v>
      </c>
      <c r="H3674" s="3">
        <v>4.0000000000000002E-4</v>
      </c>
      <c r="I3674" s="3">
        <v>7.000000000000001E-4</v>
      </c>
      <c r="J3674" s="3">
        <v>0.94640000000000002</v>
      </c>
      <c r="K3674" s="4">
        <v>10533.24</v>
      </c>
    </row>
    <row r="3675" spans="1:11">
      <c r="A3675" s="6">
        <v>2017</v>
      </c>
      <c r="B3675" t="s">
        <v>54</v>
      </c>
      <c r="C3675" t="s">
        <v>55</v>
      </c>
      <c r="D3675" t="s">
        <v>66</v>
      </c>
      <c r="E3675" t="s">
        <v>59</v>
      </c>
      <c r="F3675" s="4">
        <v>6829</v>
      </c>
      <c r="G3675" s="5">
        <v>2116</v>
      </c>
      <c r="H3675" s="3">
        <v>1.7000000000000001E-3</v>
      </c>
      <c r="I3675" s="3">
        <v>1.5E-3</v>
      </c>
      <c r="J3675" s="3">
        <v>0.94640000000000002</v>
      </c>
      <c r="K3675" s="4">
        <v>7215.52</v>
      </c>
    </row>
    <row r="3676" spans="1:11">
      <c r="A3676" s="6">
        <v>2017</v>
      </c>
      <c r="B3676" t="s">
        <v>54</v>
      </c>
      <c r="C3676" t="s">
        <v>55</v>
      </c>
      <c r="D3676" t="s">
        <v>77</v>
      </c>
      <c r="E3676" t="s">
        <v>59</v>
      </c>
      <c r="F3676" s="4">
        <v>5540</v>
      </c>
      <c r="G3676" s="5">
        <v>2146</v>
      </c>
      <c r="H3676" s="3">
        <v>4.5000000000000005E-3</v>
      </c>
      <c r="I3676" s="3">
        <v>3.0000000000000001E-3</v>
      </c>
      <c r="J3676" s="3">
        <v>0.94640000000000002</v>
      </c>
      <c r="K3676" s="4">
        <v>5853.56</v>
      </c>
    </row>
    <row r="3677" spans="1:11">
      <c r="A3677" s="6">
        <v>2017</v>
      </c>
      <c r="B3677" t="s">
        <v>54</v>
      </c>
      <c r="C3677" t="s">
        <v>55</v>
      </c>
      <c r="D3677" t="s">
        <v>52</v>
      </c>
      <c r="E3677" t="s">
        <v>53</v>
      </c>
      <c r="F3677" s="4">
        <v>4639</v>
      </c>
      <c r="G3677" s="5">
        <v>7939</v>
      </c>
      <c r="H3677" s="3">
        <v>3.4000000000000002E-3</v>
      </c>
      <c r="I3677" s="3">
        <v>4.3E-3</v>
      </c>
      <c r="J3677" s="3">
        <v>0.94640000000000002</v>
      </c>
      <c r="K3677" s="4">
        <v>4901.57</v>
      </c>
    </row>
    <row r="3678" spans="1:11">
      <c r="A3678" s="6">
        <v>2017</v>
      </c>
      <c r="B3678" t="s">
        <v>54</v>
      </c>
      <c r="C3678" t="s">
        <v>55</v>
      </c>
      <c r="D3678" t="s">
        <v>20</v>
      </c>
      <c r="E3678" t="s">
        <v>21</v>
      </c>
      <c r="F3678" s="4">
        <v>4632</v>
      </c>
      <c r="G3678" s="6">
        <v>557</v>
      </c>
      <c r="H3678" s="3">
        <v>8.9999999999999998E-4</v>
      </c>
      <c r="I3678" s="3">
        <v>8.9999999999999998E-4</v>
      </c>
      <c r="J3678" s="3">
        <v>0.94640000000000002</v>
      </c>
      <c r="K3678" s="4">
        <v>4894.17</v>
      </c>
    </row>
    <row r="3679" spans="1:11">
      <c r="A3679" s="6">
        <v>2017</v>
      </c>
      <c r="B3679" t="s">
        <v>54</v>
      </c>
      <c r="C3679" t="s">
        <v>55</v>
      </c>
      <c r="D3679" t="s">
        <v>39</v>
      </c>
      <c r="E3679" t="s">
        <v>40</v>
      </c>
      <c r="F3679" s="4">
        <v>3236</v>
      </c>
      <c r="G3679" s="5">
        <v>10816</v>
      </c>
      <c r="H3679" s="3">
        <v>6.8999999999999999E-3</v>
      </c>
      <c r="I3679" s="3">
        <v>1.2199999999999999E-2</v>
      </c>
      <c r="J3679" s="3">
        <v>0.94640000000000002</v>
      </c>
      <c r="K3679" s="4">
        <v>3419.16</v>
      </c>
    </row>
    <row r="3680" spans="1:11">
      <c r="A3680" s="6">
        <v>2017</v>
      </c>
      <c r="B3680" t="s">
        <v>54</v>
      </c>
      <c r="C3680" t="s">
        <v>55</v>
      </c>
      <c r="D3680" t="s">
        <v>41</v>
      </c>
      <c r="E3680" t="s">
        <v>26</v>
      </c>
      <c r="F3680" s="4">
        <v>2553</v>
      </c>
      <c r="G3680" s="5">
        <v>10433</v>
      </c>
      <c r="H3680" s="3">
        <v>5.9999999999999995E-4</v>
      </c>
      <c r="I3680" s="3">
        <v>7.000000000000001E-4</v>
      </c>
      <c r="J3680" s="3">
        <v>0.94640000000000002</v>
      </c>
      <c r="K3680" s="4">
        <v>2697.5</v>
      </c>
    </row>
    <row r="3681" spans="1:11">
      <c r="A3681" s="6">
        <v>2017</v>
      </c>
      <c r="B3681" t="s">
        <v>54</v>
      </c>
      <c r="C3681" t="s">
        <v>55</v>
      </c>
      <c r="D3681" t="s">
        <v>67</v>
      </c>
      <c r="E3681" t="s">
        <v>68</v>
      </c>
      <c r="F3681" s="4">
        <v>2001</v>
      </c>
      <c r="G3681" s="5">
        <v>15274</v>
      </c>
      <c r="H3681" s="3">
        <v>5.9999999999999995E-4</v>
      </c>
      <c r="I3681" s="3">
        <v>8.0000000000000004E-4</v>
      </c>
      <c r="J3681" s="3">
        <v>0.94640000000000002</v>
      </c>
      <c r="K3681" s="4">
        <v>2114.2600000000002</v>
      </c>
    </row>
    <row r="3682" spans="1:11">
      <c r="A3682" s="6">
        <v>2017</v>
      </c>
      <c r="B3682" t="s">
        <v>54</v>
      </c>
      <c r="C3682" t="s">
        <v>55</v>
      </c>
      <c r="D3682" t="s">
        <v>61</v>
      </c>
      <c r="E3682" t="s">
        <v>24</v>
      </c>
      <c r="F3682" s="4">
        <v>1775</v>
      </c>
      <c r="G3682" s="6">
        <v>392</v>
      </c>
      <c r="H3682" s="3">
        <v>8.0000000000000004E-4</v>
      </c>
      <c r="I3682" s="3">
        <v>7.000000000000001E-4</v>
      </c>
      <c r="J3682" s="3">
        <v>0.94640000000000002</v>
      </c>
      <c r="K3682" s="4">
        <v>1875.46</v>
      </c>
    </row>
    <row r="3683" spans="1:11">
      <c r="A3683" s="6">
        <v>2017</v>
      </c>
      <c r="B3683" t="s">
        <v>54</v>
      </c>
      <c r="C3683" t="s">
        <v>55</v>
      </c>
      <c r="D3683" t="s">
        <v>32</v>
      </c>
      <c r="E3683" t="s">
        <v>21</v>
      </c>
      <c r="F3683" s="4">
        <v>1304</v>
      </c>
      <c r="G3683" s="5">
        <v>2335</v>
      </c>
      <c r="H3683" s="3">
        <v>1.5800000000000002E-2</v>
      </c>
      <c r="I3683" s="3">
        <v>1.7100000000000001E-2</v>
      </c>
      <c r="J3683" s="3">
        <v>0.94640000000000002</v>
      </c>
      <c r="K3683" s="4">
        <v>1377.81</v>
      </c>
    </row>
    <row r="3684" spans="1:11">
      <c r="A3684" s="6">
        <v>2017</v>
      </c>
      <c r="B3684" t="s">
        <v>54</v>
      </c>
      <c r="C3684" t="s">
        <v>55</v>
      </c>
      <c r="D3684" t="s">
        <v>70</v>
      </c>
      <c r="E3684" t="s">
        <v>21</v>
      </c>
      <c r="F3684" s="4">
        <v>765</v>
      </c>
      <c r="G3684" s="6">
        <v>308</v>
      </c>
      <c r="H3684" s="3">
        <v>1.8100000000000002E-2</v>
      </c>
      <c r="I3684" s="3">
        <v>1.5900000000000001E-2</v>
      </c>
      <c r="J3684" s="3">
        <v>0.94640000000000002</v>
      </c>
      <c r="K3684" s="4">
        <v>808.3</v>
      </c>
    </row>
    <row r="3685" spans="1:11">
      <c r="A3685" s="6">
        <v>2017</v>
      </c>
      <c r="B3685" t="s">
        <v>54</v>
      </c>
      <c r="C3685" t="s">
        <v>55</v>
      </c>
      <c r="D3685" t="s">
        <v>64</v>
      </c>
      <c r="E3685" t="s">
        <v>50</v>
      </c>
      <c r="F3685" s="4">
        <v>573</v>
      </c>
      <c r="G3685" s="5">
        <v>1131</v>
      </c>
      <c r="H3685" s="3">
        <v>8.9999999999999998E-4</v>
      </c>
      <c r="I3685" s="3">
        <v>1.4000000000000002E-3</v>
      </c>
      <c r="J3685" s="3">
        <v>0.94640000000000002</v>
      </c>
      <c r="K3685" s="4">
        <v>605.42999999999995</v>
      </c>
    </row>
    <row r="3686" spans="1:11">
      <c r="A3686" s="6">
        <v>2017</v>
      </c>
      <c r="B3686" t="s">
        <v>54</v>
      </c>
      <c r="C3686" t="s">
        <v>55</v>
      </c>
      <c r="D3686" t="s">
        <v>63</v>
      </c>
      <c r="E3686" t="s">
        <v>21</v>
      </c>
      <c r="F3686" s="4">
        <v>265</v>
      </c>
      <c r="G3686" s="6">
        <v>143</v>
      </c>
      <c r="H3686" s="3">
        <v>2.2000000000000001E-3</v>
      </c>
      <c r="I3686" s="3">
        <v>2.3E-3</v>
      </c>
      <c r="J3686" s="3">
        <v>0.94640000000000002</v>
      </c>
      <c r="K3686" s="4">
        <v>280</v>
      </c>
    </row>
    <row r="3687" spans="1:11">
      <c r="A3687" s="6">
        <v>2017</v>
      </c>
      <c r="B3687" t="s">
        <v>54</v>
      </c>
      <c r="C3687" t="s">
        <v>55</v>
      </c>
      <c r="D3687" t="s">
        <v>31</v>
      </c>
      <c r="E3687" t="s">
        <v>24</v>
      </c>
      <c r="F3687" s="4">
        <v>256</v>
      </c>
      <c r="G3687" s="6">
        <v>77</v>
      </c>
      <c r="H3687" s="3">
        <v>8.0000000000000004E-4</v>
      </c>
      <c r="I3687" s="3">
        <v>1E-3</v>
      </c>
      <c r="J3687" s="3">
        <v>0.94640000000000002</v>
      </c>
      <c r="K3687" s="4">
        <v>270.49</v>
      </c>
    </row>
    <row r="3688" spans="1:11">
      <c r="A3688" s="6">
        <v>2017</v>
      </c>
      <c r="B3688" t="s">
        <v>54</v>
      </c>
      <c r="C3688" t="s">
        <v>55</v>
      </c>
      <c r="D3688" t="s">
        <v>81</v>
      </c>
      <c r="E3688" t="s">
        <v>50</v>
      </c>
      <c r="F3688" s="4">
        <v>224</v>
      </c>
      <c r="G3688" s="6">
        <v>184</v>
      </c>
      <c r="H3688" s="3">
        <v>4.1999999999999997E-3</v>
      </c>
      <c r="I3688" s="3">
        <v>4.5000000000000005E-3</v>
      </c>
      <c r="J3688" s="3">
        <v>0.94640000000000002</v>
      </c>
      <c r="K3688" s="4">
        <v>236.68</v>
      </c>
    </row>
    <row r="3689" spans="1:11">
      <c r="A3689" s="6">
        <v>2017</v>
      </c>
      <c r="B3689" t="s">
        <v>54</v>
      </c>
      <c r="C3689" t="s">
        <v>55</v>
      </c>
      <c r="D3689" t="s">
        <v>60</v>
      </c>
      <c r="E3689" t="s">
        <v>43</v>
      </c>
      <c r="F3689" s="4">
        <v>98</v>
      </c>
      <c r="G3689" s="6">
        <v>60</v>
      </c>
      <c r="H3689" s="3">
        <v>0</v>
      </c>
      <c r="I3689" s="3">
        <v>0</v>
      </c>
      <c r="J3689" s="3">
        <v>0.94640000000000002</v>
      </c>
      <c r="K3689" s="4">
        <v>103.55</v>
      </c>
    </row>
    <row r="3690" spans="1:11">
      <c r="A3690" s="6">
        <v>2017</v>
      </c>
      <c r="B3690" t="s">
        <v>54</v>
      </c>
      <c r="C3690" t="s">
        <v>55</v>
      </c>
      <c r="D3690" t="s">
        <v>79</v>
      </c>
      <c r="E3690" t="s">
        <v>21</v>
      </c>
      <c r="F3690" s="4">
        <v>95</v>
      </c>
      <c r="G3690" s="6">
        <v>224</v>
      </c>
      <c r="H3690" s="3">
        <v>2.5000000000000001E-3</v>
      </c>
      <c r="I3690" s="3">
        <v>3.2000000000000002E-3</v>
      </c>
      <c r="J3690" s="3">
        <v>0.94640000000000002</v>
      </c>
      <c r="K3690" s="4">
        <v>100.38</v>
      </c>
    </row>
    <row r="3691" spans="1:11">
      <c r="A3691" s="6">
        <v>2017</v>
      </c>
      <c r="B3691" t="s">
        <v>54</v>
      </c>
      <c r="C3691" t="s">
        <v>55</v>
      </c>
      <c r="D3691" t="s">
        <v>63</v>
      </c>
      <c r="E3691" t="s">
        <v>21</v>
      </c>
      <c r="F3691" s="4">
        <v>85</v>
      </c>
      <c r="G3691" s="6">
        <v>29</v>
      </c>
      <c r="H3691" s="3">
        <v>3.2000000000000002E-3</v>
      </c>
      <c r="I3691" s="3">
        <v>2.8000000000000004E-3</v>
      </c>
      <c r="J3691" s="3">
        <v>0.94640000000000002</v>
      </c>
      <c r="K3691" s="4">
        <v>89.81</v>
      </c>
    </row>
    <row r="3692" spans="1:11">
      <c r="A3692" s="6">
        <v>2017</v>
      </c>
      <c r="B3692" t="s">
        <v>54</v>
      </c>
      <c r="C3692" t="s">
        <v>55</v>
      </c>
      <c r="D3692" t="s">
        <v>25</v>
      </c>
      <c r="E3692" t="s">
        <v>26</v>
      </c>
      <c r="F3692" s="4">
        <v>65</v>
      </c>
      <c r="G3692" s="6">
        <v>123</v>
      </c>
      <c r="H3692" s="3">
        <v>0</v>
      </c>
      <c r="I3692" s="3">
        <v>0</v>
      </c>
      <c r="J3692" s="3">
        <v>0.94640000000000002</v>
      </c>
      <c r="K3692" s="4">
        <v>68.680000000000007</v>
      </c>
    </row>
    <row r="3693" spans="1:11">
      <c r="A3693" s="6">
        <v>2017</v>
      </c>
      <c r="B3693" t="s">
        <v>54</v>
      </c>
      <c r="C3693" t="s">
        <v>55</v>
      </c>
      <c r="D3693" t="s">
        <v>65</v>
      </c>
      <c r="E3693" t="s">
        <v>59</v>
      </c>
      <c r="F3693" s="4">
        <v>52</v>
      </c>
      <c r="G3693" s="6">
        <v>106</v>
      </c>
      <c r="H3693" s="3">
        <v>0</v>
      </c>
      <c r="I3693" s="3">
        <v>0</v>
      </c>
      <c r="J3693" s="3">
        <v>0.94640000000000002</v>
      </c>
      <c r="K3693" s="4">
        <v>54.94</v>
      </c>
    </row>
    <row r="3694" spans="1:11">
      <c r="A3694" s="6">
        <v>2017</v>
      </c>
      <c r="B3694" t="s">
        <v>54</v>
      </c>
      <c r="C3694" t="s">
        <v>55</v>
      </c>
      <c r="D3694" t="s">
        <v>33</v>
      </c>
      <c r="E3694" t="s">
        <v>21</v>
      </c>
      <c r="F3694" s="4">
        <v>35</v>
      </c>
      <c r="G3694" s="6">
        <v>42</v>
      </c>
      <c r="H3694" s="3">
        <v>7.000000000000001E-4</v>
      </c>
      <c r="I3694" s="3">
        <v>7.000000000000001E-4</v>
      </c>
      <c r="J3694" s="3">
        <v>0.94640000000000002</v>
      </c>
      <c r="K3694" s="4">
        <v>36.979999999999997</v>
      </c>
    </row>
    <row r="3695" spans="1:11">
      <c r="A3695" s="6">
        <v>2017</v>
      </c>
      <c r="B3695" t="s">
        <v>54</v>
      </c>
      <c r="C3695" t="s">
        <v>55</v>
      </c>
      <c r="D3695" t="s">
        <v>163</v>
      </c>
      <c r="E3695" t="s">
        <v>21</v>
      </c>
      <c r="F3695" s="4">
        <v>34</v>
      </c>
      <c r="G3695" s="6">
        <v>55</v>
      </c>
      <c r="H3695" s="3">
        <v>1.83E-2</v>
      </c>
      <c r="I3695" s="3">
        <v>2.2200000000000001E-2</v>
      </c>
      <c r="J3695" s="3">
        <v>0.94640000000000002</v>
      </c>
      <c r="K3695" s="4">
        <v>35.92</v>
      </c>
    </row>
    <row r="3696" spans="1:11">
      <c r="A3696" s="6">
        <v>2017</v>
      </c>
      <c r="B3696" t="s">
        <v>54</v>
      </c>
      <c r="C3696" t="s">
        <v>55</v>
      </c>
      <c r="D3696" t="s">
        <v>35</v>
      </c>
      <c r="E3696" t="s">
        <v>36</v>
      </c>
      <c r="F3696" s="4">
        <v>26</v>
      </c>
      <c r="G3696" s="6">
        <v>24</v>
      </c>
      <c r="H3696" s="3">
        <v>8.0000000000000004E-4</v>
      </c>
      <c r="I3696" s="3">
        <v>1.4000000000000002E-3</v>
      </c>
      <c r="J3696" s="3">
        <v>0.94640000000000002</v>
      </c>
      <c r="K3696" s="4">
        <v>27.47</v>
      </c>
    </row>
    <row r="3697" spans="1:11">
      <c r="A3697" s="6">
        <v>2017</v>
      </c>
      <c r="B3697" t="s">
        <v>54</v>
      </c>
      <c r="C3697" t="s">
        <v>55</v>
      </c>
      <c r="D3697" t="s">
        <v>51</v>
      </c>
      <c r="E3697" t="s">
        <v>21</v>
      </c>
      <c r="F3697" s="4">
        <v>23</v>
      </c>
      <c r="G3697" s="6">
        <v>24</v>
      </c>
      <c r="H3697" s="3">
        <v>1E-4</v>
      </c>
      <c r="I3697" s="3">
        <v>1E-4</v>
      </c>
      <c r="J3697" s="3">
        <v>0.94640000000000002</v>
      </c>
      <c r="K3697" s="4">
        <v>24.3</v>
      </c>
    </row>
    <row r="3698" spans="1:11">
      <c r="A3698" s="6">
        <v>2017</v>
      </c>
      <c r="B3698" t="s">
        <v>54</v>
      </c>
      <c r="C3698" t="s">
        <v>55</v>
      </c>
      <c r="D3698" t="s">
        <v>136</v>
      </c>
      <c r="E3698" t="s">
        <v>57</v>
      </c>
      <c r="F3698" s="4">
        <v>21</v>
      </c>
      <c r="G3698" s="6">
        <v>76</v>
      </c>
      <c r="H3698" s="3">
        <v>2.2000000000000001E-3</v>
      </c>
      <c r="I3698" s="3">
        <v>2.0999999999999999E-3</v>
      </c>
      <c r="J3698" s="3">
        <v>0.94640000000000002</v>
      </c>
      <c r="K3698" s="4">
        <v>22.19</v>
      </c>
    </row>
    <row r="3699" spans="1:11">
      <c r="A3699" s="6">
        <v>2017</v>
      </c>
      <c r="B3699" t="s">
        <v>54</v>
      </c>
      <c r="C3699" t="s">
        <v>55</v>
      </c>
      <c r="D3699" t="s">
        <v>73</v>
      </c>
      <c r="E3699" t="s">
        <v>21</v>
      </c>
      <c r="F3699" s="4">
        <v>20</v>
      </c>
      <c r="G3699" s="6">
        <v>20</v>
      </c>
      <c r="H3699" s="3">
        <v>1E-4</v>
      </c>
      <c r="I3699" s="3">
        <v>1E-4</v>
      </c>
      <c r="J3699" s="3">
        <v>0.94640000000000002</v>
      </c>
      <c r="K3699" s="4">
        <v>21.13</v>
      </c>
    </row>
    <row r="3700" spans="1:11">
      <c r="A3700" s="6">
        <v>2017</v>
      </c>
      <c r="B3700" t="s">
        <v>54</v>
      </c>
      <c r="C3700" t="s">
        <v>55</v>
      </c>
      <c r="D3700" t="s">
        <v>83</v>
      </c>
      <c r="E3700" t="s">
        <v>21</v>
      </c>
      <c r="F3700" s="4">
        <v>18</v>
      </c>
      <c r="G3700" s="6">
        <v>111</v>
      </c>
      <c r="H3700" s="3">
        <v>1.4000000000000002E-3</v>
      </c>
      <c r="I3700" s="3">
        <v>1.6000000000000001E-3</v>
      </c>
      <c r="J3700" s="3">
        <v>0.94640000000000002</v>
      </c>
      <c r="K3700" s="4">
        <v>19.02</v>
      </c>
    </row>
    <row r="3701" spans="1:11">
      <c r="A3701" s="6">
        <v>2017</v>
      </c>
      <c r="B3701" t="s">
        <v>54</v>
      </c>
      <c r="C3701" t="s">
        <v>55</v>
      </c>
      <c r="D3701" t="s">
        <v>76</v>
      </c>
      <c r="E3701" t="s">
        <v>21</v>
      </c>
      <c r="F3701" s="4">
        <v>17</v>
      </c>
      <c r="G3701" s="6">
        <v>15</v>
      </c>
      <c r="H3701" s="3">
        <v>1.9E-3</v>
      </c>
      <c r="I3701" s="3">
        <v>2.8000000000000004E-3</v>
      </c>
      <c r="J3701" s="3">
        <v>0.94640000000000002</v>
      </c>
      <c r="K3701" s="4">
        <v>17.96</v>
      </c>
    </row>
    <row r="3702" spans="1:11">
      <c r="A3702" s="6">
        <v>2017</v>
      </c>
      <c r="B3702" t="s">
        <v>54</v>
      </c>
      <c r="C3702" t="s">
        <v>55</v>
      </c>
      <c r="D3702" t="s">
        <v>78</v>
      </c>
      <c r="E3702" t="s">
        <v>24</v>
      </c>
      <c r="F3702" s="4">
        <v>16</v>
      </c>
      <c r="G3702" s="6">
        <v>48</v>
      </c>
      <c r="H3702" s="3">
        <v>5.8999999999999999E-3</v>
      </c>
      <c r="I3702" s="3">
        <v>6.4000000000000003E-3</v>
      </c>
      <c r="J3702" s="3">
        <v>0.94640000000000002</v>
      </c>
      <c r="K3702" s="4">
        <v>16.91</v>
      </c>
    </row>
    <row r="3703" spans="1:11">
      <c r="A3703" s="6">
        <v>2017</v>
      </c>
      <c r="B3703" t="s">
        <v>54</v>
      </c>
      <c r="C3703" t="s">
        <v>55</v>
      </c>
      <c r="D3703" t="s">
        <v>82</v>
      </c>
      <c r="E3703" t="s">
        <v>59</v>
      </c>
      <c r="F3703" s="4">
        <v>10</v>
      </c>
      <c r="G3703" s="6">
        <v>6</v>
      </c>
      <c r="H3703" s="3">
        <v>0</v>
      </c>
      <c r="I3703" s="3">
        <v>0</v>
      </c>
      <c r="J3703" s="3">
        <v>0.94640000000000002</v>
      </c>
      <c r="K3703" s="4">
        <v>10.57</v>
      </c>
    </row>
    <row r="3704" spans="1:11">
      <c r="A3704" s="6">
        <v>2017</v>
      </c>
      <c r="B3704" t="s">
        <v>54</v>
      </c>
      <c r="C3704" t="s">
        <v>55</v>
      </c>
      <c r="D3704" t="s">
        <v>34</v>
      </c>
      <c r="E3704" t="s">
        <v>21</v>
      </c>
      <c r="F3704" s="4">
        <v>7</v>
      </c>
      <c r="G3704" s="6">
        <v>7</v>
      </c>
      <c r="H3704" s="3">
        <v>4.0000000000000002E-4</v>
      </c>
      <c r="I3704" s="3">
        <v>4.0000000000000002E-4</v>
      </c>
      <c r="J3704" s="3">
        <v>0.94640000000000002</v>
      </c>
      <c r="K3704" s="4">
        <v>7.4</v>
      </c>
    </row>
    <row r="3705" spans="1:11">
      <c r="A3705" s="6">
        <v>2017</v>
      </c>
      <c r="B3705" t="s">
        <v>54</v>
      </c>
      <c r="C3705" t="s">
        <v>55</v>
      </c>
      <c r="D3705" t="s">
        <v>22</v>
      </c>
      <c r="E3705" t="s">
        <v>21</v>
      </c>
      <c r="F3705" s="4">
        <v>7</v>
      </c>
      <c r="G3705" s="6">
        <v>2</v>
      </c>
      <c r="H3705" s="3">
        <v>0</v>
      </c>
      <c r="I3705" s="3">
        <v>0</v>
      </c>
      <c r="J3705" s="3">
        <v>0.94640000000000002</v>
      </c>
      <c r="K3705" s="4">
        <v>7.4</v>
      </c>
    </row>
    <row r="3706" spans="1:11">
      <c r="A3706" s="6">
        <v>2017</v>
      </c>
      <c r="B3706" t="s">
        <v>54</v>
      </c>
      <c r="C3706" t="s">
        <v>55</v>
      </c>
      <c r="D3706" t="s">
        <v>45</v>
      </c>
      <c r="E3706" t="s">
        <v>21</v>
      </c>
      <c r="F3706" s="4">
        <v>6</v>
      </c>
      <c r="G3706" s="6">
        <v>6</v>
      </c>
      <c r="H3706" s="3">
        <v>0</v>
      </c>
      <c r="I3706" s="3">
        <v>0</v>
      </c>
      <c r="J3706" s="3">
        <v>0.94640000000000002</v>
      </c>
      <c r="K3706" s="4">
        <v>6.34</v>
      </c>
    </row>
    <row r="3707" spans="1:11">
      <c r="A3707" s="6">
        <v>2017</v>
      </c>
      <c r="B3707" t="s">
        <v>54</v>
      </c>
      <c r="C3707" t="s">
        <v>55</v>
      </c>
      <c r="D3707" t="s">
        <v>172</v>
      </c>
      <c r="E3707" t="s">
        <v>21</v>
      </c>
      <c r="F3707" s="4">
        <v>6</v>
      </c>
      <c r="G3707" s="6">
        <v>4</v>
      </c>
      <c r="H3707" s="3">
        <v>1.7000000000000001E-3</v>
      </c>
      <c r="I3707" s="3">
        <v>1.5E-3</v>
      </c>
      <c r="J3707" s="3">
        <v>0.94640000000000002</v>
      </c>
      <c r="K3707" s="4">
        <v>6.34</v>
      </c>
    </row>
    <row r="3708" spans="1:11">
      <c r="A3708" s="6">
        <v>2017</v>
      </c>
      <c r="B3708" t="s">
        <v>54</v>
      </c>
      <c r="C3708" t="s">
        <v>55</v>
      </c>
      <c r="D3708" t="s">
        <v>101</v>
      </c>
      <c r="E3708" t="s">
        <v>59</v>
      </c>
      <c r="F3708" s="4">
        <v>2</v>
      </c>
      <c r="G3708" s="6">
        <v>1</v>
      </c>
      <c r="H3708" s="3">
        <v>0</v>
      </c>
      <c r="I3708" s="3">
        <v>0</v>
      </c>
      <c r="J3708" s="3">
        <v>0.94640000000000002</v>
      </c>
      <c r="K3708" s="4">
        <v>2.11</v>
      </c>
    </row>
    <row r="3709" spans="1:11">
      <c r="A3709" s="6">
        <v>2017</v>
      </c>
      <c r="B3709" t="s">
        <v>54</v>
      </c>
      <c r="C3709" t="s">
        <v>55</v>
      </c>
      <c r="D3709" t="s">
        <v>80</v>
      </c>
      <c r="E3709" t="s">
        <v>21</v>
      </c>
      <c r="F3709" s="4">
        <v>2</v>
      </c>
      <c r="G3709" s="6">
        <v>2</v>
      </c>
      <c r="H3709" s="3">
        <v>0</v>
      </c>
      <c r="I3709" s="3">
        <v>0</v>
      </c>
      <c r="J3709" s="3">
        <v>0.94640000000000002</v>
      </c>
      <c r="K3709" s="4">
        <v>2.11</v>
      </c>
    </row>
    <row r="3710" spans="1:11">
      <c r="A3710" s="6">
        <v>2017</v>
      </c>
      <c r="B3710" t="s">
        <v>54</v>
      </c>
      <c r="C3710" t="s">
        <v>55</v>
      </c>
      <c r="D3710" t="s">
        <v>156</v>
      </c>
      <c r="E3710" t="s">
        <v>21</v>
      </c>
      <c r="F3710" s="4">
        <v>2</v>
      </c>
      <c r="G3710" s="6">
        <v>2</v>
      </c>
      <c r="H3710" s="3">
        <v>1E-4</v>
      </c>
      <c r="I3710" s="3">
        <v>1E-4</v>
      </c>
      <c r="J3710" s="3">
        <v>0.94640000000000002</v>
      </c>
      <c r="K3710" s="4">
        <v>2.11</v>
      </c>
    </row>
    <row r="3711" spans="1:11">
      <c r="A3711" s="6">
        <v>2017</v>
      </c>
      <c r="B3711" t="s">
        <v>54</v>
      </c>
      <c r="C3711" t="s">
        <v>55</v>
      </c>
      <c r="D3711" t="s">
        <v>85</v>
      </c>
      <c r="E3711" t="s">
        <v>21</v>
      </c>
      <c r="F3711" s="4">
        <v>1</v>
      </c>
      <c r="G3711" s="6">
        <v>1</v>
      </c>
      <c r="H3711" s="3">
        <v>0</v>
      </c>
      <c r="I3711" s="3">
        <v>1E-4</v>
      </c>
      <c r="J3711" s="3">
        <v>0.94640000000000002</v>
      </c>
      <c r="K3711" s="4">
        <v>1.06</v>
      </c>
    </row>
    <row r="3712" spans="1:11">
      <c r="A3712" s="6">
        <v>2017</v>
      </c>
      <c r="B3712" t="s">
        <v>54</v>
      </c>
      <c r="C3712" t="s">
        <v>55</v>
      </c>
      <c r="D3712" t="s">
        <v>173</v>
      </c>
      <c r="E3712" t="s">
        <v>59</v>
      </c>
      <c r="F3712" s="4">
        <v>1</v>
      </c>
      <c r="G3712" s="6">
        <v>4</v>
      </c>
      <c r="H3712" s="3">
        <v>2.2000000000000001E-3</v>
      </c>
      <c r="I3712" s="3">
        <v>6.1999999999999998E-3</v>
      </c>
      <c r="J3712" s="3">
        <v>0.94640000000000002</v>
      </c>
      <c r="K3712" s="4">
        <v>1.06</v>
      </c>
    </row>
    <row r="3713" spans="1:11">
      <c r="A3713" s="6">
        <v>2017</v>
      </c>
      <c r="B3713" t="s">
        <v>54</v>
      </c>
      <c r="C3713" t="s">
        <v>55</v>
      </c>
      <c r="D3713" t="s">
        <v>75</v>
      </c>
      <c r="E3713" t="s">
        <v>59</v>
      </c>
      <c r="F3713" s="4">
        <v>1</v>
      </c>
      <c r="G3713" s="6">
        <v>1</v>
      </c>
      <c r="H3713" s="3">
        <v>0</v>
      </c>
      <c r="I3713" s="3">
        <v>0</v>
      </c>
      <c r="J3713" s="3">
        <v>0.94640000000000002</v>
      </c>
      <c r="K3713" s="4">
        <v>1.06</v>
      </c>
    </row>
    <row r="3714" spans="1:11">
      <c r="A3714" s="6">
        <v>2017</v>
      </c>
      <c r="B3714" t="s">
        <v>86</v>
      </c>
      <c r="C3714" t="s">
        <v>87</v>
      </c>
      <c r="D3714" t="s">
        <v>15</v>
      </c>
      <c r="F3714" s="4">
        <v>330585</v>
      </c>
      <c r="G3714" s="5">
        <v>542525</v>
      </c>
      <c r="J3714" s="3">
        <v>0.94640000000000002</v>
      </c>
      <c r="K3714" s="4">
        <v>349295.98</v>
      </c>
    </row>
    <row r="3715" spans="1:11">
      <c r="A3715" s="6">
        <v>2017</v>
      </c>
      <c r="B3715" t="s">
        <v>86</v>
      </c>
      <c r="C3715" t="s">
        <v>87</v>
      </c>
      <c r="D3715" t="s">
        <v>37</v>
      </c>
      <c r="E3715" t="s">
        <v>38</v>
      </c>
      <c r="F3715" s="4">
        <v>313395</v>
      </c>
      <c r="G3715" s="5">
        <v>240038</v>
      </c>
      <c r="H3715" s="3">
        <v>1.8100000000000002E-2</v>
      </c>
      <c r="I3715" s="3">
        <v>2.3300000000000001E-2</v>
      </c>
      <c r="J3715" s="3">
        <v>0.94640000000000002</v>
      </c>
      <c r="K3715" s="4">
        <v>331133.03000000003</v>
      </c>
    </row>
    <row r="3716" spans="1:11">
      <c r="A3716" s="6">
        <v>2017</v>
      </c>
      <c r="B3716" t="s">
        <v>86</v>
      </c>
      <c r="C3716" t="s">
        <v>87</v>
      </c>
      <c r="D3716" t="s">
        <v>16</v>
      </c>
      <c r="E3716" t="s">
        <v>17</v>
      </c>
      <c r="F3716" s="4">
        <v>301923</v>
      </c>
      <c r="G3716" s="5">
        <v>30815</v>
      </c>
      <c r="H3716" s="3">
        <v>5.9999999999999995E-4</v>
      </c>
      <c r="I3716" s="3">
        <v>5.9999999999999995E-4</v>
      </c>
      <c r="J3716" s="3">
        <v>0.94640000000000002</v>
      </c>
      <c r="K3716" s="4">
        <v>319011.71999999997</v>
      </c>
    </row>
    <row r="3717" spans="1:11">
      <c r="A3717" s="6">
        <v>2017</v>
      </c>
      <c r="B3717" t="s">
        <v>86</v>
      </c>
      <c r="C3717" t="s">
        <v>87</v>
      </c>
      <c r="D3717" t="s">
        <v>58</v>
      </c>
      <c r="E3717" t="s">
        <v>59</v>
      </c>
      <c r="F3717" s="4">
        <v>162329</v>
      </c>
      <c r="G3717" s="5">
        <v>52626</v>
      </c>
      <c r="H3717" s="3">
        <v>2.6600000000000002E-2</v>
      </c>
      <c r="I3717" s="3">
        <v>2.5899999999999999E-2</v>
      </c>
      <c r="J3717" s="3">
        <v>0.94640000000000002</v>
      </c>
      <c r="K3717" s="4">
        <v>171516.76</v>
      </c>
    </row>
    <row r="3718" spans="1:11">
      <c r="A3718" s="6">
        <v>2017</v>
      </c>
      <c r="B3718" t="s">
        <v>86</v>
      </c>
      <c r="C3718" t="s">
        <v>87</v>
      </c>
      <c r="D3718" t="s">
        <v>46</v>
      </c>
      <c r="E3718" t="s">
        <v>40</v>
      </c>
      <c r="F3718" s="4">
        <v>127243</v>
      </c>
      <c r="G3718" s="5">
        <v>257486</v>
      </c>
      <c r="H3718" s="3">
        <v>1.4199999999999999E-2</v>
      </c>
      <c r="I3718" s="3">
        <v>2.2099999999999998E-2</v>
      </c>
      <c r="J3718" s="3">
        <v>0.94640000000000002</v>
      </c>
      <c r="K3718" s="4">
        <v>134444.9</v>
      </c>
    </row>
    <row r="3719" spans="1:11">
      <c r="A3719" s="6">
        <v>2017</v>
      </c>
      <c r="B3719" t="s">
        <v>86</v>
      </c>
      <c r="C3719" t="s">
        <v>87</v>
      </c>
      <c r="D3719" t="s">
        <v>56</v>
      </c>
      <c r="E3719" t="s">
        <v>57</v>
      </c>
      <c r="F3719" s="4">
        <v>118196</v>
      </c>
      <c r="G3719" s="5">
        <v>391717</v>
      </c>
      <c r="H3719" s="3">
        <v>2.2000000000000002E-2</v>
      </c>
      <c r="I3719" s="3">
        <v>2.3399999999999997E-2</v>
      </c>
      <c r="J3719" s="3">
        <v>0.94640000000000002</v>
      </c>
      <c r="K3719" s="4">
        <v>124885.85</v>
      </c>
    </row>
    <row r="3720" spans="1:11">
      <c r="A3720" s="6">
        <v>2017</v>
      </c>
      <c r="B3720" t="s">
        <v>86</v>
      </c>
      <c r="C3720" t="s">
        <v>87</v>
      </c>
      <c r="D3720" t="s">
        <v>29</v>
      </c>
      <c r="E3720" t="s">
        <v>19</v>
      </c>
      <c r="F3720" s="4">
        <v>110904</v>
      </c>
      <c r="G3720" s="5">
        <v>201085</v>
      </c>
      <c r="H3720" s="3">
        <v>1.3500000000000002E-2</v>
      </c>
      <c r="I3720" s="3">
        <v>1.55E-2</v>
      </c>
      <c r="J3720" s="3">
        <v>0.94640000000000002</v>
      </c>
      <c r="K3720" s="4">
        <v>117181.12</v>
      </c>
    </row>
    <row r="3721" spans="1:11">
      <c r="A3721" s="6">
        <v>2017</v>
      </c>
      <c r="B3721" t="s">
        <v>86</v>
      </c>
      <c r="C3721" t="s">
        <v>87</v>
      </c>
      <c r="D3721" t="s">
        <v>23</v>
      </c>
      <c r="E3721" t="s">
        <v>24</v>
      </c>
      <c r="F3721" s="4">
        <v>86629</v>
      </c>
      <c r="G3721" s="5">
        <v>16388</v>
      </c>
      <c r="H3721" s="3">
        <v>8.0000000000000004E-4</v>
      </c>
      <c r="I3721" s="3">
        <v>8.0000000000000004E-4</v>
      </c>
      <c r="J3721" s="3">
        <v>0.94640000000000002</v>
      </c>
      <c r="K3721" s="4">
        <v>91532.17</v>
      </c>
    </row>
    <row r="3722" spans="1:11">
      <c r="A3722" s="6">
        <v>2017</v>
      </c>
      <c r="B3722" t="s">
        <v>86</v>
      </c>
      <c r="C3722" t="s">
        <v>87</v>
      </c>
      <c r="D3722" t="s">
        <v>27</v>
      </c>
      <c r="E3722" t="s">
        <v>26</v>
      </c>
      <c r="F3722" s="4">
        <v>83550</v>
      </c>
      <c r="G3722" s="5">
        <v>59502</v>
      </c>
      <c r="H3722" s="3">
        <v>3.4000000000000002E-3</v>
      </c>
      <c r="I3722" s="3">
        <v>3.4000000000000002E-3</v>
      </c>
      <c r="J3722" s="3">
        <v>0.94640000000000002</v>
      </c>
      <c r="K3722" s="4">
        <v>88278.9</v>
      </c>
    </row>
    <row r="3723" spans="1:11">
      <c r="A3723" s="6">
        <v>2017</v>
      </c>
      <c r="B3723" t="s">
        <v>86</v>
      </c>
      <c r="C3723" t="s">
        <v>87</v>
      </c>
      <c r="D3723" t="s">
        <v>30</v>
      </c>
      <c r="E3723" t="s">
        <v>19</v>
      </c>
      <c r="F3723" s="4">
        <v>82598</v>
      </c>
      <c r="G3723" s="5">
        <v>18435</v>
      </c>
      <c r="H3723" s="3">
        <v>3.9000000000000003E-3</v>
      </c>
      <c r="I3723" s="3">
        <v>3.5999999999999999E-3</v>
      </c>
      <c r="J3723" s="3">
        <v>0.94640000000000002</v>
      </c>
      <c r="K3723" s="4">
        <v>87273.01</v>
      </c>
    </row>
    <row r="3724" spans="1:11">
      <c r="A3724" s="6">
        <v>2017</v>
      </c>
      <c r="B3724" t="s">
        <v>86</v>
      </c>
      <c r="C3724" t="s">
        <v>87</v>
      </c>
      <c r="D3724" t="s">
        <v>28</v>
      </c>
      <c r="E3724" t="s">
        <v>24</v>
      </c>
      <c r="F3724" s="4">
        <v>58110</v>
      </c>
      <c r="G3724" s="5">
        <v>59576</v>
      </c>
      <c r="H3724" s="3">
        <v>4.3E-3</v>
      </c>
      <c r="I3724" s="3">
        <v>4.3E-3</v>
      </c>
      <c r="J3724" s="3">
        <v>0.94640000000000002</v>
      </c>
      <c r="K3724" s="4">
        <v>61399</v>
      </c>
    </row>
    <row r="3725" spans="1:11">
      <c r="A3725" s="6">
        <v>2017</v>
      </c>
      <c r="B3725" t="s">
        <v>86</v>
      </c>
      <c r="C3725" t="s">
        <v>87</v>
      </c>
      <c r="D3725" t="s">
        <v>44</v>
      </c>
      <c r="E3725" t="s">
        <v>26</v>
      </c>
      <c r="F3725" s="4">
        <v>51024</v>
      </c>
      <c r="G3725" s="5">
        <v>71696</v>
      </c>
      <c r="H3725" s="3">
        <v>1.1899999999999999E-2</v>
      </c>
      <c r="I3725" s="3">
        <v>9.1000000000000004E-3</v>
      </c>
      <c r="J3725" s="3">
        <v>0.94640000000000002</v>
      </c>
      <c r="K3725" s="4">
        <v>53911.94</v>
      </c>
    </row>
    <row r="3726" spans="1:11">
      <c r="A3726" s="6">
        <v>2017</v>
      </c>
      <c r="B3726" t="s">
        <v>86</v>
      </c>
      <c r="C3726" t="s">
        <v>87</v>
      </c>
      <c r="D3726" t="s">
        <v>66</v>
      </c>
      <c r="E3726" t="s">
        <v>59</v>
      </c>
      <c r="F3726" s="4">
        <v>44729</v>
      </c>
      <c r="G3726" s="5">
        <v>14575</v>
      </c>
      <c r="H3726" s="3">
        <v>1.1299999999999999E-2</v>
      </c>
      <c r="I3726" s="3">
        <v>1.0500000000000001E-2</v>
      </c>
      <c r="J3726" s="3">
        <v>0.94640000000000002</v>
      </c>
      <c r="K3726" s="4">
        <v>47260.639999999999</v>
      </c>
    </row>
    <row r="3727" spans="1:11">
      <c r="A3727" s="6">
        <v>2017</v>
      </c>
      <c r="B3727" t="s">
        <v>86</v>
      </c>
      <c r="C3727" t="s">
        <v>87</v>
      </c>
      <c r="D3727" t="s">
        <v>77</v>
      </c>
      <c r="E3727" t="s">
        <v>59</v>
      </c>
      <c r="F3727" s="4">
        <v>39340</v>
      </c>
      <c r="G3727" s="5">
        <v>15489</v>
      </c>
      <c r="H3727" s="3">
        <v>3.2000000000000001E-2</v>
      </c>
      <c r="I3727" s="3">
        <v>2.18E-2</v>
      </c>
      <c r="J3727" s="3">
        <v>0.94640000000000002</v>
      </c>
      <c r="K3727" s="4">
        <v>41566.629999999997</v>
      </c>
    </row>
    <row r="3728" spans="1:11">
      <c r="A3728" s="6">
        <v>2017</v>
      </c>
      <c r="B3728" t="s">
        <v>86</v>
      </c>
      <c r="C3728" t="s">
        <v>87</v>
      </c>
      <c r="D3728" t="s">
        <v>18</v>
      </c>
      <c r="E3728" t="s">
        <v>19</v>
      </c>
      <c r="F3728" s="4">
        <v>20200</v>
      </c>
      <c r="G3728" s="5">
        <v>5507</v>
      </c>
      <c r="H3728" s="3">
        <v>2.0999999999999999E-3</v>
      </c>
      <c r="I3728" s="3">
        <v>1.8E-3</v>
      </c>
      <c r="J3728" s="3">
        <v>0.94640000000000002</v>
      </c>
      <c r="K3728" s="4">
        <v>21343.31</v>
      </c>
    </row>
    <row r="3729" spans="1:11">
      <c r="A3729" s="6">
        <v>2017</v>
      </c>
      <c r="B3729" t="s">
        <v>86</v>
      </c>
      <c r="C3729" t="s">
        <v>87</v>
      </c>
      <c r="D3729" t="s">
        <v>39</v>
      </c>
      <c r="E3729" t="s">
        <v>40</v>
      </c>
      <c r="F3729" s="4">
        <v>8524</v>
      </c>
      <c r="G3729" s="5">
        <v>30138</v>
      </c>
      <c r="H3729" s="3">
        <v>1.8100000000000002E-2</v>
      </c>
      <c r="I3729" s="3">
        <v>3.39E-2</v>
      </c>
      <c r="J3729" s="3">
        <v>0.94640000000000002</v>
      </c>
      <c r="K3729" s="4">
        <v>9006.4500000000007</v>
      </c>
    </row>
    <row r="3730" spans="1:11">
      <c r="A3730" s="6">
        <v>2017</v>
      </c>
      <c r="B3730" t="s">
        <v>86</v>
      </c>
      <c r="C3730" t="s">
        <v>87</v>
      </c>
      <c r="D3730" t="s">
        <v>67</v>
      </c>
      <c r="E3730" t="s">
        <v>68</v>
      </c>
      <c r="F3730" s="4">
        <v>6834</v>
      </c>
      <c r="G3730" s="5">
        <v>51069</v>
      </c>
      <c r="H3730" s="3">
        <v>2E-3</v>
      </c>
      <c r="I3730" s="3">
        <v>2.8000000000000004E-3</v>
      </c>
      <c r="J3730" s="3">
        <v>0.94640000000000002</v>
      </c>
      <c r="K3730" s="4">
        <v>7220.8</v>
      </c>
    </row>
    <row r="3731" spans="1:11">
      <c r="A3731" s="6">
        <v>2017</v>
      </c>
      <c r="B3731" t="s">
        <v>86</v>
      </c>
      <c r="C3731" t="s">
        <v>87</v>
      </c>
      <c r="D3731" t="s">
        <v>61</v>
      </c>
      <c r="E3731" t="s">
        <v>24</v>
      </c>
      <c r="F3731" s="4">
        <v>5479</v>
      </c>
      <c r="G3731" s="5">
        <v>1232</v>
      </c>
      <c r="H3731" s="3">
        <v>2.5000000000000001E-3</v>
      </c>
      <c r="I3731" s="3">
        <v>2.3E-3</v>
      </c>
      <c r="J3731" s="3">
        <v>0.94640000000000002</v>
      </c>
      <c r="K3731" s="4">
        <v>5789.11</v>
      </c>
    </row>
    <row r="3732" spans="1:11">
      <c r="A3732" s="6">
        <v>2017</v>
      </c>
      <c r="B3732" t="s">
        <v>86</v>
      </c>
      <c r="C3732" t="s">
        <v>87</v>
      </c>
      <c r="D3732" t="s">
        <v>52</v>
      </c>
      <c r="E3732" t="s">
        <v>53</v>
      </c>
      <c r="F3732" s="4">
        <v>4990</v>
      </c>
      <c r="G3732" s="5">
        <v>5920</v>
      </c>
      <c r="H3732" s="3">
        <v>3.5999999999999999E-3</v>
      </c>
      <c r="I3732" s="3">
        <v>3.2000000000000002E-3</v>
      </c>
      <c r="J3732" s="3">
        <v>0.94640000000000002</v>
      </c>
      <c r="K3732" s="4">
        <v>5272.43</v>
      </c>
    </row>
    <row r="3733" spans="1:11">
      <c r="A3733" s="6">
        <v>2017</v>
      </c>
      <c r="B3733" t="s">
        <v>86</v>
      </c>
      <c r="C3733" t="s">
        <v>87</v>
      </c>
      <c r="D3733" t="s">
        <v>71</v>
      </c>
      <c r="E3733" t="s">
        <v>72</v>
      </c>
      <c r="F3733" s="4">
        <v>3653</v>
      </c>
      <c r="G3733" s="5">
        <v>25856</v>
      </c>
      <c r="H3733" s="3">
        <v>1E-4</v>
      </c>
      <c r="I3733" s="3">
        <v>2.0000000000000001E-4</v>
      </c>
      <c r="J3733" s="3">
        <v>0.94640000000000002</v>
      </c>
      <c r="K3733" s="4">
        <v>3859.76</v>
      </c>
    </row>
    <row r="3734" spans="1:11">
      <c r="A3734" s="6">
        <v>2017</v>
      </c>
      <c r="B3734" t="s">
        <v>86</v>
      </c>
      <c r="C3734" t="s">
        <v>87</v>
      </c>
      <c r="D3734" t="s">
        <v>41</v>
      </c>
      <c r="E3734" t="s">
        <v>26</v>
      </c>
      <c r="F3734" s="4">
        <v>2796</v>
      </c>
      <c r="G3734" s="5">
        <v>11849</v>
      </c>
      <c r="H3734" s="3">
        <v>7.000000000000001E-4</v>
      </c>
      <c r="I3734" s="3">
        <v>8.0000000000000004E-4</v>
      </c>
      <c r="J3734" s="3">
        <v>0.94640000000000002</v>
      </c>
      <c r="K3734" s="4">
        <v>2954.25</v>
      </c>
    </row>
    <row r="3735" spans="1:11">
      <c r="A3735" s="6">
        <v>2017</v>
      </c>
      <c r="B3735" t="s">
        <v>86</v>
      </c>
      <c r="C3735" t="s">
        <v>87</v>
      </c>
      <c r="D3735" t="s">
        <v>20</v>
      </c>
      <c r="E3735" t="s">
        <v>21</v>
      </c>
      <c r="F3735" s="4">
        <v>798</v>
      </c>
      <c r="G3735" s="6">
        <v>94</v>
      </c>
      <c r="H3735" s="3">
        <v>2.0000000000000001E-4</v>
      </c>
      <c r="I3735" s="3">
        <v>1E-4</v>
      </c>
      <c r="J3735" s="3">
        <v>0.94640000000000002</v>
      </c>
      <c r="K3735" s="4">
        <v>843.17</v>
      </c>
    </row>
    <row r="3736" spans="1:11">
      <c r="A3736" s="6">
        <v>2017</v>
      </c>
      <c r="B3736" t="s">
        <v>86</v>
      </c>
      <c r="C3736" t="s">
        <v>87</v>
      </c>
      <c r="D3736" t="s">
        <v>63</v>
      </c>
      <c r="E3736" t="s">
        <v>21</v>
      </c>
      <c r="F3736" s="4">
        <v>741</v>
      </c>
      <c r="G3736" s="6">
        <v>388</v>
      </c>
      <c r="H3736" s="3">
        <v>6.1999999999999998E-3</v>
      </c>
      <c r="I3736" s="3">
        <v>6.1999999999999998E-3</v>
      </c>
      <c r="J3736" s="3">
        <v>0.94640000000000002</v>
      </c>
      <c r="K3736" s="4">
        <v>782.94</v>
      </c>
    </row>
    <row r="3737" spans="1:11">
      <c r="A3737" s="6">
        <v>2017</v>
      </c>
      <c r="B3737" t="s">
        <v>86</v>
      </c>
      <c r="C3737" t="s">
        <v>87</v>
      </c>
      <c r="D3737" t="s">
        <v>25</v>
      </c>
      <c r="E3737" t="s">
        <v>26</v>
      </c>
      <c r="F3737" s="4">
        <v>613</v>
      </c>
      <c r="G3737" s="5">
        <v>1142</v>
      </c>
      <c r="H3737" s="3">
        <v>0</v>
      </c>
      <c r="I3737" s="3">
        <v>0</v>
      </c>
      <c r="J3737" s="3">
        <v>0.94640000000000002</v>
      </c>
      <c r="K3737" s="4">
        <v>647.70000000000005</v>
      </c>
    </row>
    <row r="3738" spans="1:11">
      <c r="A3738" s="6">
        <v>2017</v>
      </c>
      <c r="B3738" t="s">
        <v>86</v>
      </c>
      <c r="C3738" t="s">
        <v>87</v>
      </c>
      <c r="D3738" t="s">
        <v>31</v>
      </c>
      <c r="E3738" t="s">
        <v>24</v>
      </c>
      <c r="F3738" s="4">
        <v>567</v>
      </c>
      <c r="G3738" s="6">
        <v>172</v>
      </c>
      <c r="H3738" s="3">
        <v>1.7000000000000001E-3</v>
      </c>
      <c r="I3738" s="3">
        <v>2.2000000000000001E-3</v>
      </c>
      <c r="J3738" s="3">
        <v>0.94640000000000002</v>
      </c>
      <c r="K3738" s="4">
        <v>599.09</v>
      </c>
    </row>
    <row r="3739" spans="1:11">
      <c r="A3739" s="6">
        <v>2017</v>
      </c>
      <c r="B3739" t="s">
        <v>86</v>
      </c>
      <c r="C3739" t="s">
        <v>87</v>
      </c>
      <c r="D3739" t="s">
        <v>60</v>
      </c>
      <c r="E3739" t="s">
        <v>43</v>
      </c>
      <c r="F3739" s="4">
        <v>448</v>
      </c>
      <c r="G3739" s="6">
        <v>225</v>
      </c>
      <c r="H3739" s="3">
        <v>1E-4</v>
      </c>
      <c r="I3739" s="3">
        <v>2.0000000000000001E-4</v>
      </c>
      <c r="J3739" s="3">
        <v>0.94640000000000002</v>
      </c>
      <c r="K3739" s="4">
        <v>473.36</v>
      </c>
    </row>
    <row r="3740" spans="1:11">
      <c r="A3740" s="6">
        <v>2017</v>
      </c>
      <c r="B3740" t="s">
        <v>86</v>
      </c>
      <c r="C3740" t="s">
        <v>87</v>
      </c>
      <c r="D3740" t="s">
        <v>64</v>
      </c>
      <c r="E3740" t="s">
        <v>50</v>
      </c>
      <c r="F3740" s="4">
        <v>362</v>
      </c>
      <c r="G3740" s="6">
        <v>609</v>
      </c>
      <c r="H3740" s="3">
        <v>5.9999999999999995E-4</v>
      </c>
      <c r="I3740" s="3">
        <v>7.000000000000001E-4</v>
      </c>
      <c r="J3740" s="3">
        <v>0.94640000000000002</v>
      </c>
      <c r="K3740" s="4">
        <v>382.49</v>
      </c>
    </row>
    <row r="3741" spans="1:11">
      <c r="A3741" s="6">
        <v>2017</v>
      </c>
      <c r="B3741" t="s">
        <v>86</v>
      </c>
      <c r="C3741" t="s">
        <v>87</v>
      </c>
      <c r="D3741" t="s">
        <v>32</v>
      </c>
      <c r="E3741" t="s">
        <v>21</v>
      </c>
      <c r="F3741" s="4">
        <v>340</v>
      </c>
      <c r="G3741" s="6">
        <v>588</v>
      </c>
      <c r="H3741" s="3">
        <v>4.0999999999999995E-3</v>
      </c>
      <c r="I3741" s="3">
        <v>4.3E-3</v>
      </c>
      <c r="J3741" s="3">
        <v>0.94640000000000002</v>
      </c>
      <c r="K3741" s="4">
        <v>359.24</v>
      </c>
    </row>
    <row r="3742" spans="1:11">
      <c r="A3742" s="6">
        <v>2017</v>
      </c>
      <c r="B3742" t="s">
        <v>86</v>
      </c>
      <c r="C3742" t="s">
        <v>87</v>
      </c>
      <c r="D3742" t="s">
        <v>51</v>
      </c>
      <c r="E3742" t="s">
        <v>21</v>
      </c>
      <c r="F3742" s="4">
        <v>145</v>
      </c>
      <c r="G3742" s="6">
        <v>141</v>
      </c>
      <c r="H3742" s="3">
        <v>7.000000000000001E-4</v>
      </c>
      <c r="I3742" s="3">
        <v>5.9999999999999995E-4</v>
      </c>
      <c r="J3742" s="3">
        <v>0.94640000000000002</v>
      </c>
      <c r="K3742" s="4">
        <v>153.21</v>
      </c>
    </row>
    <row r="3743" spans="1:11">
      <c r="A3743" s="6">
        <v>2017</v>
      </c>
      <c r="B3743" t="s">
        <v>86</v>
      </c>
      <c r="C3743" t="s">
        <v>87</v>
      </c>
      <c r="D3743" t="s">
        <v>65</v>
      </c>
      <c r="E3743" t="s">
        <v>59</v>
      </c>
      <c r="F3743" s="4">
        <v>100</v>
      </c>
      <c r="G3743" s="6">
        <v>204</v>
      </c>
      <c r="H3743" s="3">
        <v>0</v>
      </c>
      <c r="I3743" s="3">
        <v>0</v>
      </c>
      <c r="J3743" s="3">
        <v>0.94640000000000002</v>
      </c>
      <c r="K3743" s="4">
        <v>105.66</v>
      </c>
    </row>
    <row r="3744" spans="1:11">
      <c r="A3744" s="6">
        <v>2017</v>
      </c>
      <c r="B3744" t="s">
        <v>86</v>
      </c>
      <c r="C3744" t="s">
        <v>87</v>
      </c>
      <c r="D3744" t="s">
        <v>76</v>
      </c>
      <c r="E3744" t="s">
        <v>21</v>
      </c>
      <c r="F3744" s="4">
        <v>80</v>
      </c>
      <c r="G3744" s="6">
        <v>48</v>
      </c>
      <c r="H3744" s="3">
        <v>8.8999999999999999E-3</v>
      </c>
      <c r="I3744" s="3">
        <v>9.1000000000000004E-3</v>
      </c>
      <c r="J3744" s="3">
        <v>0.94640000000000002</v>
      </c>
      <c r="K3744" s="4">
        <v>84.53</v>
      </c>
    </row>
    <row r="3745" spans="1:11">
      <c r="A3745" s="6">
        <v>2017</v>
      </c>
      <c r="B3745" t="s">
        <v>86</v>
      </c>
      <c r="C3745" t="s">
        <v>87</v>
      </c>
      <c r="D3745" t="s">
        <v>83</v>
      </c>
      <c r="E3745" t="s">
        <v>21</v>
      </c>
      <c r="F3745" s="4">
        <v>70</v>
      </c>
      <c r="G3745" s="6">
        <v>446</v>
      </c>
      <c r="H3745" s="3">
        <v>5.6000000000000008E-3</v>
      </c>
      <c r="I3745" s="3">
        <v>6.6E-3</v>
      </c>
      <c r="J3745" s="3">
        <v>0.94640000000000002</v>
      </c>
      <c r="K3745" s="4">
        <v>73.959999999999994</v>
      </c>
    </row>
    <row r="3746" spans="1:11">
      <c r="A3746" s="6">
        <v>2017</v>
      </c>
      <c r="B3746" t="s">
        <v>86</v>
      </c>
      <c r="C3746" t="s">
        <v>87</v>
      </c>
      <c r="D3746" t="s">
        <v>33</v>
      </c>
      <c r="E3746" t="s">
        <v>21</v>
      </c>
      <c r="F3746" s="4">
        <v>56</v>
      </c>
      <c r="G3746" s="6">
        <v>65</v>
      </c>
      <c r="H3746" s="3">
        <v>1.1000000000000001E-3</v>
      </c>
      <c r="I3746" s="3">
        <v>1.1000000000000001E-3</v>
      </c>
      <c r="J3746" s="3">
        <v>0.94640000000000002</v>
      </c>
      <c r="K3746" s="4">
        <v>59.17</v>
      </c>
    </row>
    <row r="3747" spans="1:11">
      <c r="A3747" s="6">
        <v>2017</v>
      </c>
      <c r="B3747" t="s">
        <v>86</v>
      </c>
      <c r="C3747" t="s">
        <v>87</v>
      </c>
      <c r="D3747" t="s">
        <v>136</v>
      </c>
      <c r="E3747" t="s">
        <v>57</v>
      </c>
      <c r="F3747" s="4">
        <v>54</v>
      </c>
      <c r="G3747" s="6">
        <v>156</v>
      </c>
      <c r="H3747" s="3">
        <v>5.6999999999999993E-3</v>
      </c>
      <c r="I3747" s="3">
        <v>4.4000000000000003E-3</v>
      </c>
      <c r="J3747" s="3">
        <v>0.94640000000000002</v>
      </c>
      <c r="K3747" s="4">
        <v>57.06</v>
      </c>
    </row>
    <row r="3748" spans="1:11">
      <c r="A3748" s="6">
        <v>2017</v>
      </c>
      <c r="B3748" t="s">
        <v>86</v>
      </c>
      <c r="C3748" t="s">
        <v>87</v>
      </c>
      <c r="D3748" t="s">
        <v>82</v>
      </c>
      <c r="E3748" t="s">
        <v>59</v>
      </c>
      <c r="F3748" s="4">
        <v>40</v>
      </c>
      <c r="G3748" s="6">
        <v>24</v>
      </c>
      <c r="H3748" s="3">
        <v>0</v>
      </c>
      <c r="I3748" s="3">
        <v>0</v>
      </c>
      <c r="J3748" s="3">
        <v>0.94640000000000002</v>
      </c>
      <c r="K3748" s="4">
        <v>42.26</v>
      </c>
    </row>
    <row r="3749" spans="1:11">
      <c r="A3749" s="6">
        <v>2017</v>
      </c>
      <c r="B3749" t="s">
        <v>86</v>
      </c>
      <c r="C3749" t="s">
        <v>87</v>
      </c>
      <c r="D3749" t="s">
        <v>172</v>
      </c>
      <c r="E3749" t="s">
        <v>21</v>
      </c>
      <c r="F3749" s="4">
        <v>37</v>
      </c>
      <c r="G3749" s="6">
        <v>24</v>
      </c>
      <c r="H3749" s="3">
        <v>1.06E-2</v>
      </c>
      <c r="I3749" s="3">
        <v>8.8999999999999999E-3</v>
      </c>
      <c r="J3749" s="3">
        <v>0.94640000000000002</v>
      </c>
      <c r="K3749" s="4">
        <v>39.090000000000003</v>
      </c>
    </row>
    <row r="3750" spans="1:11">
      <c r="A3750" s="6">
        <v>2017</v>
      </c>
      <c r="B3750" t="s">
        <v>86</v>
      </c>
      <c r="C3750" t="s">
        <v>87</v>
      </c>
      <c r="D3750" t="s">
        <v>78</v>
      </c>
      <c r="E3750" t="s">
        <v>24</v>
      </c>
      <c r="F3750" s="4">
        <v>29</v>
      </c>
      <c r="G3750" s="6">
        <v>83</v>
      </c>
      <c r="H3750" s="3">
        <v>1.0700000000000001E-2</v>
      </c>
      <c r="I3750" s="3">
        <v>1.11E-2</v>
      </c>
      <c r="J3750" s="3">
        <v>0.94640000000000002</v>
      </c>
      <c r="K3750" s="4">
        <v>30.64</v>
      </c>
    </row>
    <row r="3751" spans="1:11">
      <c r="A3751" s="6">
        <v>2017</v>
      </c>
      <c r="B3751" t="s">
        <v>86</v>
      </c>
      <c r="C3751" t="s">
        <v>87</v>
      </c>
      <c r="D3751" t="s">
        <v>81</v>
      </c>
      <c r="E3751" t="s">
        <v>50</v>
      </c>
      <c r="F3751" s="4">
        <v>26</v>
      </c>
      <c r="G3751" s="6">
        <v>41</v>
      </c>
      <c r="H3751" s="3">
        <v>5.0000000000000001E-4</v>
      </c>
      <c r="I3751" s="3">
        <v>1E-3</v>
      </c>
      <c r="J3751" s="3">
        <v>0.94640000000000002</v>
      </c>
      <c r="K3751" s="4">
        <v>27.47</v>
      </c>
    </row>
    <row r="3752" spans="1:11">
      <c r="A3752" s="6">
        <v>2017</v>
      </c>
      <c r="B3752" t="s">
        <v>86</v>
      </c>
      <c r="C3752" t="s">
        <v>87</v>
      </c>
      <c r="D3752" t="s">
        <v>70</v>
      </c>
      <c r="E3752" t="s">
        <v>21</v>
      </c>
      <c r="F3752" s="4">
        <v>26</v>
      </c>
      <c r="G3752" s="6">
        <v>20</v>
      </c>
      <c r="H3752" s="3">
        <v>5.9999999999999995E-4</v>
      </c>
      <c r="I3752" s="3">
        <v>1E-3</v>
      </c>
      <c r="J3752" s="3">
        <v>0.94640000000000002</v>
      </c>
      <c r="K3752" s="4">
        <v>27.47</v>
      </c>
    </row>
    <row r="3753" spans="1:11">
      <c r="A3753" s="6">
        <v>2017</v>
      </c>
      <c r="B3753" t="s">
        <v>86</v>
      </c>
      <c r="C3753" t="s">
        <v>87</v>
      </c>
      <c r="D3753" t="s">
        <v>34</v>
      </c>
      <c r="E3753" t="s">
        <v>21</v>
      </c>
      <c r="F3753" s="4">
        <v>25</v>
      </c>
      <c r="G3753" s="6">
        <v>25</v>
      </c>
      <c r="H3753" s="3">
        <v>1.6000000000000001E-3</v>
      </c>
      <c r="I3753" s="3">
        <v>1.6000000000000001E-3</v>
      </c>
      <c r="J3753" s="3">
        <v>0.94640000000000002</v>
      </c>
      <c r="K3753" s="4">
        <v>26.41</v>
      </c>
    </row>
    <row r="3754" spans="1:11">
      <c r="A3754" s="6">
        <v>2017</v>
      </c>
      <c r="B3754" t="s">
        <v>86</v>
      </c>
      <c r="C3754" t="s">
        <v>87</v>
      </c>
      <c r="D3754" t="s">
        <v>63</v>
      </c>
      <c r="E3754" t="s">
        <v>21</v>
      </c>
      <c r="F3754" s="4">
        <v>21</v>
      </c>
      <c r="G3754" s="6">
        <v>8</v>
      </c>
      <c r="H3754" s="3">
        <v>8.0000000000000004E-4</v>
      </c>
      <c r="I3754" s="3">
        <v>8.0000000000000004E-4</v>
      </c>
      <c r="J3754" s="3">
        <v>0.94640000000000002</v>
      </c>
      <c r="K3754" s="4">
        <v>22.19</v>
      </c>
    </row>
    <row r="3755" spans="1:11">
      <c r="A3755" s="6">
        <v>2017</v>
      </c>
      <c r="B3755" t="s">
        <v>86</v>
      </c>
      <c r="C3755" t="s">
        <v>87</v>
      </c>
      <c r="D3755" t="s">
        <v>73</v>
      </c>
      <c r="E3755" t="s">
        <v>21</v>
      </c>
      <c r="F3755" s="4">
        <v>20</v>
      </c>
      <c r="G3755" s="6">
        <v>18</v>
      </c>
      <c r="H3755" s="3">
        <v>1E-4</v>
      </c>
      <c r="I3755" s="3">
        <v>1E-4</v>
      </c>
      <c r="J3755" s="3">
        <v>0.94640000000000002</v>
      </c>
      <c r="K3755" s="4">
        <v>21.13</v>
      </c>
    </row>
    <row r="3756" spans="1:11">
      <c r="A3756" s="6">
        <v>2017</v>
      </c>
      <c r="B3756" t="s">
        <v>86</v>
      </c>
      <c r="C3756" t="s">
        <v>87</v>
      </c>
      <c r="D3756" t="s">
        <v>163</v>
      </c>
      <c r="E3756" t="s">
        <v>21</v>
      </c>
      <c r="F3756" s="4">
        <v>18</v>
      </c>
      <c r="G3756" s="6">
        <v>27</v>
      </c>
      <c r="H3756" s="3">
        <v>9.7000000000000003E-3</v>
      </c>
      <c r="I3756" s="3">
        <v>1.09E-2</v>
      </c>
      <c r="J3756" s="3">
        <v>0.94640000000000002</v>
      </c>
      <c r="K3756" s="4">
        <v>19.02</v>
      </c>
    </row>
    <row r="3757" spans="1:11">
      <c r="A3757" s="6">
        <v>2017</v>
      </c>
      <c r="B3757" t="s">
        <v>86</v>
      </c>
      <c r="C3757" t="s">
        <v>87</v>
      </c>
      <c r="D3757" t="s">
        <v>101</v>
      </c>
      <c r="E3757" t="s">
        <v>59</v>
      </c>
      <c r="F3757" s="4">
        <v>13</v>
      </c>
      <c r="G3757" s="6">
        <v>10</v>
      </c>
      <c r="H3757" s="3">
        <v>0</v>
      </c>
      <c r="I3757" s="3">
        <v>0</v>
      </c>
      <c r="J3757" s="3">
        <v>0.94640000000000002</v>
      </c>
      <c r="K3757" s="4">
        <v>13.74</v>
      </c>
    </row>
    <row r="3758" spans="1:11">
      <c r="A3758" s="6">
        <v>2017</v>
      </c>
      <c r="B3758" t="s">
        <v>86</v>
      </c>
      <c r="C3758" t="s">
        <v>87</v>
      </c>
      <c r="D3758" t="s">
        <v>35</v>
      </c>
      <c r="E3758" t="s">
        <v>36</v>
      </c>
      <c r="F3758" s="4">
        <v>10</v>
      </c>
      <c r="G3758" s="6">
        <v>8</v>
      </c>
      <c r="H3758" s="3">
        <v>2.9999999999999997E-4</v>
      </c>
      <c r="I3758" s="3">
        <v>5.0000000000000001E-4</v>
      </c>
      <c r="J3758" s="3">
        <v>0.94640000000000002</v>
      </c>
      <c r="K3758" s="4">
        <v>10.57</v>
      </c>
    </row>
    <row r="3759" spans="1:11">
      <c r="A3759" s="6">
        <v>2017</v>
      </c>
      <c r="B3759" t="s">
        <v>86</v>
      </c>
      <c r="C3759" t="s">
        <v>87</v>
      </c>
      <c r="D3759" t="s">
        <v>45</v>
      </c>
      <c r="E3759" t="s">
        <v>21</v>
      </c>
      <c r="F3759" s="4">
        <v>9</v>
      </c>
      <c r="G3759" s="6">
        <v>10</v>
      </c>
      <c r="H3759" s="3">
        <v>0</v>
      </c>
      <c r="I3759" s="3">
        <v>1E-4</v>
      </c>
      <c r="J3759" s="3">
        <v>0.94640000000000002</v>
      </c>
      <c r="K3759" s="4">
        <v>9.51</v>
      </c>
    </row>
    <row r="3760" spans="1:11">
      <c r="A3760" s="6">
        <v>2017</v>
      </c>
      <c r="B3760" t="s">
        <v>86</v>
      </c>
      <c r="C3760" t="s">
        <v>87</v>
      </c>
      <c r="D3760" t="s">
        <v>85</v>
      </c>
      <c r="E3760" t="s">
        <v>21</v>
      </c>
      <c r="F3760" s="4">
        <v>3</v>
      </c>
      <c r="G3760" s="6">
        <v>4</v>
      </c>
      <c r="H3760" s="3">
        <v>1E-4</v>
      </c>
      <c r="I3760" s="3">
        <v>4.0000000000000002E-4</v>
      </c>
      <c r="J3760" s="3">
        <v>0.94640000000000002</v>
      </c>
      <c r="K3760" s="4">
        <v>3.17</v>
      </c>
    </row>
    <row r="3761" spans="1:11">
      <c r="A3761" s="6">
        <v>2017</v>
      </c>
      <c r="B3761" t="s">
        <v>86</v>
      </c>
      <c r="C3761" t="s">
        <v>87</v>
      </c>
      <c r="D3761" t="s">
        <v>79</v>
      </c>
      <c r="E3761" t="s">
        <v>21</v>
      </c>
      <c r="F3761" s="4">
        <v>2</v>
      </c>
      <c r="G3761" s="6">
        <v>3</v>
      </c>
      <c r="H3761" s="3">
        <v>1E-4</v>
      </c>
      <c r="I3761" s="3">
        <v>0</v>
      </c>
      <c r="J3761" s="3">
        <v>0.94640000000000002</v>
      </c>
      <c r="K3761" s="4">
        <v>2.11</v>
      </c>
    </row>
    <row r="3762" spans="1:11">
      <c r="A3762" s="6">
        <v>2017</v>
      </c>
      <c r="B3762" t="s">
        <v>86</v>
      </c>
      <c r="C3762" t="s">
        <v>87</v>
      </c>
      <c r="D3762" t="s">
        <v>75</v>
      </c>
      <c r="E3762" t="s">
        <v>59</v>
      </c>
      <c r="F3762" s="4">
        <v>2</v>
      </c>
      <c r="G3762" s="6">
        <v>1</v>
      </c>
      <c r="H3762" s="3">
        <v>0</v>
      </c>
      <c r="I3762" s="3">
        <v>0</v>
      </c>
      <c r="J3762" s="3">
        <v>0.94640000000000002</v>
      </c>
      <c r="K3762" s="4">
        <v>2.11</v>
      </c>
    </row>
    <row r="3763" spans="1:11">
      <c r="A3763" s="6">
        <v>2017</v>
      </c>
      <c r="B3763" t="s">
        <v>86</v>
      </c>
      <c r="C3763" t="s">
        <v>87</v>
      </c>
      <c r="D3763" t="s">
        <v>156</v>
      </c>
      <c r="E3763" t="s">
        <v>21</v>
      </c>
      <c r="F3763" s="4">
        <v>2</v>
      </c>
      <c r="G3763" s="6">
        <v>2</v>
      </c>
      <c r="H3763" s="3">
        <v>1E-4</v>
      </c>
      <c r="I3763" s="3">
        <v>1E-4</v>
      </c>
      <c r="J3763" s="3">
        <v>0.94640000000000002</v>
      </c>
      <c r="K3763" s="4">
        <v>2.11</v>
      </c>
    </row>
    <row r="3764" spans="1:11">
      <c r="A3764" s="6">
        <v>2017</v>
      </c>
      <c r="B3764" t="s">
        <v>86</v>
      </c>
      <c r="C3764" t="s">
        <v>87</v>
      </c>
      <c r="D3764" t="s">
        <v>80</v>
      </c>
      <c r="E3764" t="s">
        <v>21</v>
      </c>
      <c r="F3764" s="4">
        <v>1</v>
      </c>
      <c r="G3764" s="6">
        <v>1</v>
      </c>
      <c r="H3764" s="3">
        <v>0</v>
      </c>
      <c r="I3764" s="3">
        <v>0</v>
      </c>
      <c r="J3764" s="3">
        <v>0.94640000000000002</v>
      </c>
      <c r="K3764" s="4">
        <v>1.06</v>
      </c>
    </row>
    <row r="3765" spans="1:11">
      <c r="A3765" s="6">
        <v>2017</v>
      </c>
      <c r="B3765" t="s">
        <v>86</v>
      </c>
      <c r="C3765" t="s">
        <v>87</v>
      </c>
      <c r="D3765" t="s">
        <v>111</v>
      </c>
      <c r="E3765" t="s">
        <v>24</v>
      </c>
      <c r="F3765" s="4">
        <v>1</v>
      </c>
      <c r="G3765" s="6">
        <v>1</v>
      </c>
      <c r="H3765" s="3">
        <v>0</v>
      </c>
      <c r="I3765" s="3">
        <v>0</v>
      </c>
      <c r="J3765" s="3">
        <v>0.94640000000000002</v>
      </c>
      <c r="K3765" s="4">
        <v>1.06</v>
      </c>
    </row>
    <row r="3766" spans="1:11">
      <c r="A3766" s="6">
        <v>2017</v>
      </c>
      <c r="B3766" t="s">
        <v>89</v>
      </c>
      <c r="C3766" t="s">
        <v>90</v>
      </c>
      <c r="D3766" t="s">
        <v>23</v>
      </c>
      <c r="E3766" t="s">
        <v>24</v>
      </c>
      <c r="F3766" s="4">
        <v>35700</v>
      </c>
      <c r="G3766" s="5">
        <v>5966</v>
      </c>
      <c r="H3766" s="3">
        <v>2.9999999999999997E-4</v>
      </c>
      <c r="I3766" s="3">
        <v>2.9999999999999997E-4</v>
      </c>
      <c r="J3766" s="3">
        <v>0.94640000000000002</v>
      </c>
      <c r="K3766" s="4">
        <v>37720.61</v>
      </c>
    </row>
    <row r="3767" spans="1:11">
      <c r="A3767" s="6">
        <v>2017</v>
      </c>
      <c r="B3767" t="s">
        <v>89</v>
      </c>
      <c r="C3767" t="s">
        <v>90</v>
      </c>
      <c r="D3767" t="s">
        <v>67</v>
      </c>
      <c r="E3767" t="s">
        <v>68</v>
      </c>
      <c r="F3767" s="4">
        <v>34594</v>
      </c>
      <c r="G3767" s="5">
        <v>219481</v>
      </c>
      <c r="H3767" s="3">
        <v>0.01</v>
      </c>
      <c r="I3767" s="3">
        <v>1.21E-2</v>
      </c>
      <c r="J3767" s="3">
        <v>0.94640000000000002</v>
      </c>
      <c r="K3767" s="4">
        <v>36552.01</v>
      </c>
    </row>
    <row r="3768" spans="1:11">
      <c r="A3768" s="6">
        <v>2017</v>
      </c>
      <c r="B3768" t="s">
        <v>89</v>
      </c>
      <c r="C3768" t="s">
        <v>90</v>
      </c>
      <c r="D3768" t="s">
        <v>20</v>
      </c>
      <c r="E3768" t="s">
        <v>21</v>
      </c>
      <c r="F3768" s="4">
        <v>33937</v>
      </c>
      <c r="G3768" s="5">
        <v>3971</v>
      </c>
      <c r="H3768" s="3">
        <v>6.5000000000000006E-3</v>
      </c>
      <c r="I3768" s="3">
        <v>6.1999999999999998E-3</v>
      </c>
      <c r="J3768" s="3">
        <v>0.94640000000000002</v>
      </c>
      <c r="K3768" s="4">
        <v>35857.82</v>
      </c>
    </row>
    <row r="3769" spans="1:11">
      <c r="A3769" s="6">
        <v>2017</v>
      </c>
      <c r="B3769" t="s">
        <v>89</v>
      </c>
      <c r="C3769" t="s">
        <v>90</v>
      </c>
      <c r="D3769" t="s">
        <v>18</v>
      </c>
      <c r="E3769" t="s">
        <v>19</v>
      </c>
      <c r="F3769" s="4">
        <v>33434</v>
      </c>
      <c r="G3769" s="5">
        <v>13183</v>
      </c>
      <c r="H3769" s="3">
        <v>3.4999999999999996E-3</v>
      </c>
      <c r="I3769" s="3">
        <v>4.1999999999999997E-3</v>
      </c>
      <c r="J3769" s="3">
        <v>0.94640000000000002</v>
      </c>
      <c r="K3769" s="4">
        <v>35326.35</v>
      </c>
    </row>
    <row r="3770" spans="1:11">
      <c r="A3770" s="6">
        <v>2017</v>
      </c>
      <c r="B3770" t="s">
        <v>89</v>
      </c>
      <c r="C3770" t="s">
        <v>90</v>
      </c>
      <c r="D3770" t="s">
        <v>15</v>
      </c>
      <c r="F3770" s="4">
        <v>27343</v>
      </c>
      <c r="G3770" s="5">
        <v>33037</v>
      </c>
      <c r="J3770" s="3">
        <v>0.94640000000000002</v>
      </c>
      <c r="K3770" s="4">
        <v>28890.6</v>
      </c>
    </row>
    <row r="3771" spans="1:11">
      <c r="A3771" s="6">
        <v>2017</v>
      </c>
      <c r="B3771" t="s">
        <v>89</v>
      </c>
      <c r="C3771" t="s">
        <v>90</v>
      </c>
      <c r="D3771" t="s">
        <v>30</v>
      </c>
      <c r="E3771" t="s">
        <v>19</v>
      </c>
      <c r="F3771" s="4">
        <v>8147</v>
      </c>
      <c r="G3771" s="5">
        <v>2109</v>
      </c>
      <c r="H3771" s="3">
        <v>4.0000000000000002E-4</v>
      </c>
      <c r="I3771" s="3">
        <v>4.0000000000000002E-4</v>
      </c>
      <c r="J3771" s="3">
        <v>0.94640000000000002</v>
      </c>
      <c r="K3771" s="4">
        <v>8608.1200000000008</v>
      </c>
    </row>
    <row r="3772" spans="1:11">
      <c r="A3772" s="6">
        <v>2017</v>
      </c>
      <c r="B3772" t="s">
        <v>89</v>
      </c>
      <c r="C3772" t="s">
        <v>90</v>
      </c>
      <c r="D3772" t="s">
        <v>16</v>
      </c>
      <c r="E3772" t="s">
        <v>17</v>
      </c>
      <c r="F3772" s="4">
        <v>3461</v>
      </c>
      <c r="G3772" s="6">
        <v>370</v>
      </c>
      <c r="H3772" s="3">
        <v>0</v>
      </c>
      <c r="I3772" s="3">
        <v>0</v>
      </c>
      <c r="J3772" s="3">
        <v>0.94640000000000002</v>
      </c>
      <c r="K3772" s="4">
        <v>3656.89</v>
      </c>
    </row>
    <row r="3773" spans="1:11">
      <c r="A3773" s="6">
        <v>2017</v>
      </c>
      <c r="B3773" t="s">
        <v>89</v>
      </c>
      <c r="C3773" t="s">
        <v>90</v>
      </c>
      <c r="D3773" t="s">
        <v>27</v>
      </c>
      <c r="E3773" t="s">
        <v>26</v>
      </c>
      <c r="F3773" s="4">
        <v>2068</v>
      </c>
      <c r="G3773" s="5">
        <v>1602</v>
      </c>
      <c r="H3773" s="3">
        <v>1E-4</v>
      </c>
      <c r="I3773" s="3">
        <v>1E-4</v>
      </c>
      <c r="J3773" s="3">
        <v>0.94640000000000002</v>
      </c>
      <c r="K3773" s="4">
        <v>2185.0500000000002</v>
      </c>
    </row>
    <row r="3774" spans="1:11">
      <c r="A3774" s="6">
        <v>2017</v>
      </c>
      <c r="B3774" t="s">
        <v>89</v>
      </c>
      <c r="C3774" t="s">
        <v>90</v>
      </c>
      <c r="D3774" t="s">
        <v>56</v>
      </c>
      <c r="E3774" t="s">
        <v>57</v>
      </c>
      <c r="F3774" s="4">
        <v>1334</v>
      </c>
      <c r="G3774" s="5">
        <v>2783</v>
      </c>
      <c r="H3774" s="3">
        <v>2.0000000000000001E-4</v>
      </c>
      <c r="I3774" s="3">
        <v>2.0000000000000001E-4</v>
      </c>
      <c r="J3774" s="3">
        <v>0.94640000000000002</v>
      </c>
      <c r="K3774" s="4">
        <v>1409.5</v>
      </c>
    </row>
    <row r="3775" spans="1:11">
      <c r="A3775" s="6">
        <v>2017</v>
      </c>
      <c r="B3775" t="s">
        <v>89</v>
      </c>
      <c r="C3775" t="s">
        <v>90</v>
      </c>
      <c r="D3775" t="s">
        <v>25</v>
      </c>
      <c r="E3775" t="s">
        <v>26</v>
      </c>
      <c r="F3775" s="4">
        <v>1254</v>
      </c>
      <c r="G3775" s="5">
        <v>2846</v>
      </c>
      <c r="H3775" s="3">
        <v>1E-4</v>
      </c>
      <c r="I3775" s="3">
        <v>1E-4</v>
      </c>
      <c r="J3775" s="3">
        <v>0.94640000000000002</v>
      </c>
      <c r="K3775" s="4">
        <v>1324.98</v>
      </c>
    </row>
    <row r="3776" spans="1:11">
      <c r="A3776" s="6">
        <v>2017</v>
      </c>
      <c r="B3776" t="s">
        <v>89</v>
      </c>
      <c r="C3776" t="s">
        <v>90</v>
      </c>
      <c r="D3776" t="s">
        <v>52</v>
      </c>
      <c r="E3776" t="s">
        <v>53</v>
      </c>
      <c r="F3776" s="4">
        <v>1177</v>
      </c>
      <c r="G3776" s="5">
        <v>1103</v>
      </c>
      <c r="H3776" s="3">
        <v>8.9999999999999998E-4</v>
      </c>
      <c r="I3776" s="3">
        <v>5.9999999999999995E-4</v>
      </c>
      <c r="J3776" s="3">
        <v>0.94640000000000002</v>
      </c>
      <c r="K3776" s="4">
        <v>1243.6199999999999</v>
      </c>
    </row>
    <row r="3777" spans="1:11">
      <c r="A3777" s="6">
        <v>2017</v>
      </c>
      <c r="B3777" t="s">
        <v>89</v>
      </c>
      <c r="C3777" t="s">
        <v>90</v>
      </c>
      <c r="D3777" t="s">
        <v>28</v>
      </c>
      <c r="E3777" t="s">
        <v>24</v>
      </c>
      <c r="F3777" s="4">
        <v>891</v>
      </c>
      <c r="G3777" s="5">
        <v>1084</v>
      </c>
      <c r="H3777" s="3">
        <v>1E-4</v>
      </c>
      <c r="I3777" s="3">
        <v>1E-4</v>
      </c>
      <c r="J3777" s="3">
        <v>0.94640000000000002</v>
      </c>
      <c r="K3777" s="4">
        <v>941.43</v>
      </c>
    </row>
    <row r="3778" spans="1:11">
      <c r="A3778" s="6">
        <v>2017</v>
      </c>
      <c r="B3778" t="s">
        <v>89</v>
      </c>
      <c r="C3778" t="s">
        <v>90</v>
      </c>
      <c r="D3778" t="s">
        <v>31</v>
      </c>
      <c r="E3778" t="s">
        <v>24</v>
      </c>
      <c r="F3778" s="4">
        <v>734</v>
      </c>
      <c r="G3778" s="6">
        <v>169</v>
      </c>
      <c r="H3778" s="3">
        <v>2.2000000000000001E-3</v>
      </c>
      <c r="I3778" s="3">
        <v>2.2000000000000001E-3</v>
      </c>
      <c r="J3778" s="3">
        <v>0.94640000000000002</v>
      </c>
      <c r="K3778" s="4">
        <v>775.54</v>
      </c>
    </row>
    <row r="3779" spans="1:11">
      <c r="A3779" s="6">
        <v>2017</v>
      </c>
      <c r="B3779" t="s">
        <v>89</v>
      </c>
      <c r="C3779" t="s">
        <v>90</v>
      </c>
      <c r="D3779" t="s">
        <v>37</v>
      </c>
      <c r="E3779" t="s">
        <v>38</v>
      </c>
      <c r="F3779" s="4">
        <v>718</v>
      </c>
      <c r="G3779" s="6">
        <v>239</v>
      </c>
      <c r="H3779" s="3">
        <v>0</v>
      </c>
      <c r="I3779" s="3">
        <v>0</v>
      </c>
      <c r="J3779" s="3">
        <v>0.94640000000000002</v>
      </c>
      <c r="K3779" s="4">
        <v>758.64</v>
      </c>
    </row>
    <row r="3780" spans="1:11">
      <c r="A3780" s="6">
        <v>2017</v>
      </c>
      <c r="B3780" t="s">
        <v>89</v>
      </c>
      <c r="C3780" t="s">
        <v>90</v>
      </c>
      <c r="D3780" t="s">
        <v>64</v>
      </c>
      <c r="E3780" t="s">
        <v>50</v>
      </c>
      <c r="F3780" s="4">
        <v>603</v>
      </c>
      <c r="G3780" s="6">
        <v>458</v>
      </c>
      <c r="H3780" s="3">
        <v>1E-3</v>
      </c>
      <c r="I3780" s="3">
        <v>5.0000000000000001E-4</v>
      </c>
      <c r="J3780" s="3">
        <v>0.94640000000000002</v>
      </c>
      <c r="K3780" s="4">
        <v>637.13</v>
      </c>
    </row>
    <row r="3781" spans="1:11">
      <c r="A3781" s="6">
        <v>2017</v>
      </c>
      <c r="B3781" t="s">
        <v>89</v>
      </c>
      <c r="C3781" t="s">
        <v>90</v>
      </c>
      <c r="D3781" t="s">
        <v>33</v>
      </c>
      <c r="E3781" t="s">
        <v>21</v>
      </c>
      <c r="F3781" s="4">
        <v>510</v>
      </c>
      <c r="G3781" s="6">
        <v>616</v>
      </c>
      <c r="H3781" s="3">
        <v>1.03E-2</v>
      </c>
      <c r="I3781" s="3">
        <v>1.0800000000000001E-2</v>
      </c>
      <c r="J3781" s="3">
        <v>0.94640000000000002</v>
      </c>
      <c r="K3781" s="4">
        <v>538.87</v>
      </c>
    </row>
    <row r="3782" spans="1:11">
      <c r="A3782" s="6">
        <v>2017</v>
      </c>
      <c r="B3782" t="s">
        <v>89</v>
      </c>
      <c r="C3782" t="s">
        <v>90</v>
      </c>
      <c r="D3782" t="s">
        <v>74</v>
      </c>
      <c r="E3782" t="s">
        <v>24</v>
      </c>
      <c r="F3782" s="4">
        <v>474</v>
      </c>
      <c r="G3782" s="5">
        <v>3277</v>
      </c>
      <c r="H3782" s="3">
        <v>1E-4</v>
      </c>
      <c r="I3782" s="3">
        <v>1E-4</v>
      </c>
      <c r="J3782" s="3">
        <v>0.94640000000000002</v>
      </c>
      <c r="K3782" s="4">
        <v>500.83</v>
      </c>
    </row>
    <row r="3783" spans="1:11">
      <c r="A3783" s="6">
        <v>2017</v>
      </c>
      <c r="B3783" t="s">
        <v>89</v>
      </c>
      <c r="C3783" t="s">
        <v>90</v>
      </c>
      <c r="D3783" t="s">
        <v>22</v>
      </c>
      <c r="E3783" t="s">
        <v>21</v>
      </c>
      <c r="F3783" s="4">
        <v>265</v>
      </c>
      <c r="G3783" s="6">
        <v>128</v>
      </c>
      <c r="H3783" s="3">
        <v>8.0000000000000004E-4</v>
      </c>
      <c r="I3783" s="3">
        <v>8.9999999999999998E-4</v>
      </c>
      <c r="J3783" s="3">
        <v>0.94640000000000002</v>
      </c>
      <c r="K3783" s="4">
        <v>280</v>
      </c>
    </row>
    <row r="3784" spans="1:11">
      <c r="A3784" s="6">
        <v>2017</v>
      </c>
      <c r="B3784" t="s">
        <v>89</v>
      </c>
      <c r="C3784" t="s">
        <v>90</v>
      </c>
      <c r="D3784" t="s">
        <v>111</v>
      </c>
      <c r="E3784" t="s">
        <v>24</v>
      </c>
      <c r="F3784" s="4">
        <v>248</v>
      </c>
      <c r="G3784" s="6">
        <v>222</v>
      </c>
      <c r="H3784" s="3">
        <v>2.0000000000000001E-4</v>
      </c>
      <c r="I3784" s="3">
        <v>2.0000000000000001E-4</v>
      </c>
      <c r="J3784" s="3">
        <v>0.94640000000000002</v>
      </c>
      <c r="K3784" s="4">
        <v>262.04000000000002</v>
      </c>
    </row>
    <row r="3785" spans="1:11">
      <c r="A3785" s="6">
        <v>2017</v>
      </c>
      <c r="B3785" t="s">
        <v>89</v>
      </c>
      <c r="C3785" t="s">
        <v>90</v>
      </c>
      <c r="D3785" t="s">
        <v>29</v>
      </c>
      <c r="E3785" t="s">
        <v>19</v>
      </c>
      <c r="F3785" s="4">
        <v>159</v>
      </c>
      <c r="G3785" s="6">
        <v>324</v>
      </c>
      <c r="H3785" s="3">
        <v>0</v>
      </c>
      <c r="I3785" s="3">
        <v>0</v>
      </c>
      <c r="J3785" s="3">
        <v>0.94640000000000002</v>
      </c>
      <c r="K3785" s="4">
        <v>168</v>
      </c>
    </row>
    <row r="3786" spans="1:11">
      <c r="A3786" s="6">
        <v>2017</v>
      </c>
      <c r="B3786" t="s">
        <v>89</v>
      </c>
      <c r="C3786" t="s">
        <v>90</v>
      </c>
      <c r="D3786" t="s">
        <v>44</v>
      </c>
      <c r="E3786" t="s">
        <v>26</v>
      </c>
      <c r="F3786" s="4">
        <v>146</v>
      </c>
      <c r="G3786" s="6">
        <v>297</v>
      </c>
      <c r="H3786" s="3">
        <v>0</v>
      </c>
      <c r="I3786" s="3">
        <v>0</v>
      </c>
      <c r="J3786" s="3">
        <v>0.94640000000000002</v>
      </c>
      <c r="K3786" s="4">
        <v>154.26</v>
      </c>
    </row>
    <row r="3787" spans="1:11">
      <c r="A3787" s="6">
        <v>2017</v>
      </c>
      <c r="B3787" t="s">
        <v>89</v>
      </c>
      <c r="C3787" t="s">
        <v>90</v>
      </c>
      <c r="D3787" t="s">
        <v>34</v>
      </c>
      <c r="E3787" t="s">
        <v>21</v>
      </c>
      <c r="F3787" s="4">
        <v>102</v>
      </c>
      <c r="G3787" s="6">
        <v>102</v>
      </c>
      <c r="H3787" s="3">
        <v>6.3E-3</v>
      </c>
      <c r="I3787" s="3">
        <v>6.3E-3</v>
      </c>
      <c r="J3787" s="3">
        <v>0.94640000000000002</v>
      </c>
      <c r="K3787" s="4">
        <v>107.77</v>
      </c>
    </row>
    <row r="3788" spans="1:11">
      <c r="A3788" s="6">
        <v>2017</v>
      </c>
      <c r="B3788" t="s">
        <v>89</v>
      </c>
      <c r="C3788" t="s">
        <v>90</v>
      </c>
      <c r="D3788" t="s">
        <v>41</v>
      </c>
      <c r="E3788" t="s">
        <v>26</v>
      </c>
      <c r="F3788" s="4">
        <v>87</v>
      </c>
      <c r="G3788" s="6">
        <v>124</v>
      </c>
      <c r="H3788" s="3">
        <v>0</v>
      </c>
      <c r="I3788" s="3">
        <v>0</v>
      </c>
      <c r="J3788" s="3">
        <v>0.94640000000000002</v>
      </c>
      <c r="K3788" s="4">
        <v>91.92</v>
      </c>
    </row>
    <row r="3789" spans="1:11">
      <c r="A3789" s="6">
        <v>2017</v>
      </c>
      <c r="B3789" t="s">
        <v>89</v>
      </c>
      <c r="C3789" t="s">
        <v>90</v>
      </c>
      <c r="D3789" t="s">
        <v>35</v>
      </c>
      <c r="E3789" t="s">
        <v>36</v>
      </c>
      <c r="F3789" s="4">
        <v>38</v>
      </c>
      <c r="G3789" s="6">
        <v>27</v>
      </c>
      <c r="H3789" s="3">
        <v>1.1999999999999999E-3</v>
      </c>
      <c r="I3789" s="3">
        <v>1.6000000000000001E-3</v>
      </c>
      <c r="J3789" s="3">
        <v>0.94640000000000002</v>
      </c>
      <c r="K3789" s="4">
        <v>40.15</v>
      </c>
    </row>
    <row r="3790" spans="1:11">
      <c r="A3790" s="6">
        <v>2017</v>
      </c>
      <c r="B3790" t="s">
        <v>89</v>
      </c>
      <c r="C3790" t="s">
        <v>90</v>
      </c>
      <c r="D3790" t="s">
        <v>39</v>
      </c>
      <c r="E3790" t="s">
        <v>40</v>
      </c>
      <c r="F3790" s="4">
        <v>37</v>
      </c>
      <c r="G3790" s="6">
        <v>52</v>
      </c>
      <c r="H3790" s="3">
        <v>1E-4</v>
      </c>
      <c r="I3790" s="3">
        <v>1E-4</v>
      </c>
      <c r="J3790" s="3">
        <v>0.94640000000000002</v>
      </c>
      <c r="K3790" s="4">
        <v>39.090000000000003</v>
      </c>
    </row>
    <row r="3791" spans="1:11">
      <c r="A3791" s="6">
        <v>2017</v>
      </c>
      <c r="B3791" t="s">
        <v>89</v>
      </c>
      <c r="C3791" t="s">
        <v>90</v>
      </c>
      <c r="D3791" t="s">
        <v>51</v>
      </c>
      <c r="E3791" t="s">
        <v>21</v>
      </c>
      <c r="F3791" s="4">
        <v>34</v>
      </c>
      <c r="G3791" s="6">
        <v>70</v>
      </c>
      <c r="H3791" s="3">
        <v>2.0000000000000001E-4</v>
      </c>
      <c r="I3791" s="3">
        <v>2.9999999999999997E-4</v>
      </c>
      <c r="J3791" s="3">
        <v>0.94640000000000002</v>
      </c>
      <c r="K3791" s="4">
        <v>35.92</v>
      </c>
    </row>
    <row r="3792" spans="1:11">
      <c r="A3792" s="6">
        <v>2017</v>
      </c>
      <c r="B3792" t="s">
        <v>89</v>
      </c>
      <c r="C3792" t="s">
        <v>90</v>
      </c>
      <c r="D3792" t="s">
        <v>63</v>
      </c>
      <c r="E3792" t="s">
        <v>21</v>
      </c>
      <c r="F3792" s="4">
        <v>7</v>
      </c>
      <c r="G3792" s="6">
        <v>3</v>
      </c>
      <c r="H3792" s="3">
        <v>1E-4</v>
      </c>
      <c r="I3792" s="3">
        <v>0</v>
      </c>
      <c r="J3792" s="3">
        <v>0.94640000000000002</v>
      </c>
      <c r="K3792" s="4">
        <v>7.4</v>
      </c>
    </row>
    <row r="3793" spans="1:11">
      <c r="A3793" s="6">
        <v>2017</v>
      </c>
      <c r="B3793" t="s">
        <v>89</v>
      </c>
      <c r="C3793" t="s">
        <v>90</v>
      </c>
      <c r="D3793" t="s">
        <v>45</v>
      </c>
      <c r="E3793" t="s">
        <v>21</v>
      </c>
      <c r="F3793" s="4">
        <v>2</v>
      </c>
      <c r="G3793" s="6">
        <v>2</v>
      </c>
      <c r="H3793" s="3">
        <v>0</v>
      </c>
      <c r="I3793" s="3">
        <v>0</v>
      </c>
      <c r="J3793" s="3">
        <v>0.94640000000000002</v>
      </c>
      <c r="K3793" s="4">
        <v>2.11</v>
      </c>
    </row>
    <row r="3794" spans="1:11">
      <c r="A3794" s="6">
        <v>2017</v>
      </c>
      <c r="B3794" t="s">
        <v>89</v>
      </c>
      <c r="C3794" t="s">
        <v>90</v>
      </c>
      <c r="D3794" t="s">
        <v>46</v>
      </c>
      <c r="E3794" t="s">
        <v>40</v>
      </c>
      <c r="F3794" s="4">
        <v>2</v>
      </c>
      <c r="G3794" s="6">
        <v>3</v>
      </c>
      <c r="H3794" s="3">
        <v>0</v>
      </c>
      <c r="I3794" s="3">
        <v>0</v>
      </c>
      <c r="J3794" s="3">
        <v>0.94640000000000002</v>
      </c>
      <c r="K3794" s="4">
        <v>2.11</v>
      </c>
    </row>
    <row r="3795" spans="1:11">
      <c r="A3795" s="6">
        <v>2017</v>
      </c>
      <c r="B3795" t="s">
        <v>89</v>
      </c>
      <c r="C3795" t="s">
        <v>90</v>
      </c>
      <c r="D3795" t="s">
        <v>42</v>
      </c>
      <c r="E3795" t="s">
        <v>43</v>
      </c>
      <c r="F3795" s="4">
        <v>2</v>
      </c>
      <c r="G3795" s="6">
        <v>1</v>
      </c>
      <c r="H3795" s="3">
        <v>0</v>
      </c>
      <c r="I3795" s="3">
        <v>0</v>
      </c>
      <c r="J3795" s="3">
        <v>0.94640000000000002</v>
      </c>
      <c r="K3795" s="4">
        <v>2.11</v>
      </c>
    </row>
    <row r="3796" spans="1:11">
      <c r="A3796" s="6">
        <v>2017</v>
      </c>
      <c r="B3796" t="s">
        <v>89</v>
      </c>
      <c r="C3796" t="s">
        <v>90</v>
      </c>
      <c r="D3796" t="s">
        <v>161</v>
      </c>
      <c r="E3796" t="s">
        <v>24</v>
      </c>
      <c r="F3796" s="4">
        <v>1</v>
      </c>
      <c r="G3796" s="6">
        <v>1</v>
      </c>
      <c r="H3796" s="3">
        <v>0</v>
      </c>
      <c r="I3796" s="3">
        <v>0</v>
      </c>
      <c r="J3796" s="3">
        <v>0.94640000000000002</v>
      </c>
      <c r="K3796" s="4">
        <v>1.06</v>
      </c>
    </row>
    <row r="3797" spans="1:11">
      <c r="A3797" s="6">
        <v>2017</v>
      </c>
      <c r="B3797" t="s">
        <v>91</v>
      </c>
      <c r="C3797" t="s">
        <v>92</v>
      </c>
      <c r="D3797" t="s">
        <v>15</v>
      </c>
      <c r="F3797" s="4">
        <v>264</v>
      </c>
      <c r="G3797" s="6">
        <v>599</v>
      </c>
      <c r="J3797" s="3">
        <v>0.94640000000000002</v>
      </c>
      <c r="K3797" s="4">
        <v>278.94</v>
      </c>
    </row>
    <row r="3798" spans="1:11">
      <c r="A3798" s="6">
        <v>2017</v>
      </c>
      <c r="B3798" t="s">
        <v>91</v>
      </c>
      <c r="C3798" t="s">
        <v>92</v>
      </c>
      <c r="D3798" t="s">
        <v>110</v>
      </c>
      <c r="E3798" t="s">
        <v>24</v>
      </c>
      <c r="F3798" s="4">
        <v>200</v>
      </c>
      <c r="G3798" s="6">
        <v>34</v>
      </c>
      <c r="H3798" s="3">
        <v>0</v>
      </c>
      <c r="I3798" s="3">
        <v>0</v>
      </c>
      <c r="J3798" s="3">
        <v>0.94640000000000002</v>
      </c>
      <c r="K3798" s="4">
        <v>211.32</v>
      </c>
    </row>
    <row r="3799" spans="1:11">
      <c r="A3799" s="6">
        <v>2017</v>
      </c>
      <c r="B3799" t="s">
        <v>91</v>
      </c>
      <c r="C3799" t="s">
        <v>92</v>
      </c>
      <c r="D3799" t="s">
        <v>18</v>
      </c>
      <c r="E3799" t="s">
        <v>19</v>
      </c>
      <c r="F3799" s="4">
        <v>33</v>
      </c>
      <c r="G3799" s="6">
        <v>9</v>
      </c>
      <c r="H3799" s="3">
        <v>0</v>
      </c>
      <c r="I3799" s="3">
        <v>0</v>
      </c>
      <c r="J3799" s="3">
        <v>0.94640000000000002</v>
      </c>
      <c r="K3799" s="4">
        <v>34.869999999999997</v>
      </c>
    </row>
    <row r="3800" spans="1:11">
      <c r="A3800" s="6">
        <v>2017</v>
      </c>
      <c r="B3800" t="s">
        <v>91</v>
      </c>
      <c r="C3800" t="s">
        <v>92</v>
      </c>
      <c r="D3800" t="s">
        <v>45</v>
      </c>
      <c r="E3800" t="s">
        <v>21</v>
      </c>
      <c r="F3800" s="4">
        <v>1</v>
      </c>
      <c r="G3800" s="6">
        <v>2</v>
      </c>
      <c r="H3800" s="3">
        <v>0</v>
      </c>
      <c r="I3800" s="3">
        <v>0</v>
      </c>
      <c r="J3800" s="3">
        <v>0.94640000000000002</v>
      </c>
      <c r="K3800" s="4">
        <v>1.06</v>
      </c>
    </row>
    <row r="3801" spans="1:11">
      <c r="A3801" s="6">
        <v>2017</v>
      </c>
      <c r="B3801" t="s">
        <v>91</v>
      </c>
      <c r="C3801" t="s">
        <v>92</v>
      </c>
      <c r="D3801" t="s">
        <v>27</v>
      </c>
      <c r="E3801" t="s">
        <v>26</v>
      </c>
      <c r="F3801" s="4">
        <v>1</v>
      </c>
      <c r="G3801" s="6">
        <v>1</v>
      </c>
      <c r="H3801" s="3">
        <v>0</v>
      </c>
      <c r="I3801" s="3">
        <v>0</v>
      </c>
      <c r="J3801" s="3">
        <v>0.94640000000000002</v>
      </c>
      <c r="K3801" s="4">
        <v>1.06</v>
      </c>
    </row>
    <row r="3802" spans="1:11">
      <c r="A3802" s="6">
        <v>2017</v>
      </c>
      <c r="B3802" t="s">
        <v>93</v>
      </c>
      <c r="C3802" t="s">
        <v>94</v>
      </c>
      <c r="D3802" t="s">
        <v>95</v>
      </c>
      <c r="E3802" t="s">
        <v>96</v>
      </c>
      <c r="F3802" s="4">
        <v>110133</v>
      </c>
      <c r="G3802" s="5">
        <v>213569</v>
      </c>
      <c r="H3802" s="3">
        <v>3.7000000000000002E-3</v>
      </c>
      <c r="I3802" s="3">
        <v>5.7999999999999996E-3</v>
      </c>
      <c r="J3802" s="3">
        <v>0.94640000000000002</v>
      </c>
      <c r="K3802" s="4">
        <v>116366.48</v>
      </c>
    </row>
    <row r="3803" spans="1:11">
      <c r="A3803" s="6">
        <v>2017</v>
      </c>
      <c r="B3803" t="s">
        <v>93</v>
      </c>
      <c r="C3803" t="s">
        <v>94</v>
      </c>
      <c r="D3803" t="s">
        <v>16</v>
      </c>
      <c r="E3803" t="s">
        <v>17</v>
      </c>
      <c r="F3803" s="4">
        <v>101674</v>
      </c>
      <c r="G3803" s="5">
        <v>10841</v>
      </c>
      <c r="H3803" s="3">
        <v>2.0000000000000001E-4</v>
      </c>
      <c r="I3803" s="3">
        <v>2.0000000000000001E-4</v>
      </c>
      <c r="J3803" s="3">
        <v>0.94640000000000002</v>
      </c>
      <c r="K3803" s="4">
        <v>107428.71</v>
      </c>
    </row>
    <row r="3804" spans="1:11">
      <c r="A3804" s="6">
        <v>2017</v>
      </c>
      <c r="B3804" t="s">
        <v>93</v>
      </c>
      <c r="C3804" t="s">
        <v>94</v>
      </c>
      <c r="D3804" t="s">
        <v>74</v>
      </c>
      <c r="E3804" t="s">
        <v>24</v>
      </c>
      <c r="F3804" s="4">
        <v>41128</v>
      </c>
      <c r="G3804" s="5">
        <v>330466</v>
      </c>
      <c r="H3804" s="3">
        <v>7.7000000000000002E-3</v>
      </c>
      <c r="I3804" s="3">
        <v>8.1000000000000013E-3</v>
      </c>
      <c r="J3804" s="3">
        <v>0.94640000000000002</v>
      </c>
      <c r="K3804" s="4">
        <v>43455.83</v>
      </c>
    </row>
    <row r="3805" spans="1:11">
      <c r="A3805" s="6">
        <v>2017</v>
      </c>
      <c r="B3805" t="s">
        <v>93</v>
      </c>
      <c r="C3805" t="s">
        <v>94</v>
      </c>
      <c r="D3805" t="s">
        <v>20</v>
      </c>
      <c r="E3805" t="s">
        <v>21</v>
      </c>
      <c r="F3805" s="4">
        <v>20773</v>
      </c>
      <c r="G3805" s="5">
        <v>2565</v>
      </c>
      <c r="H3805" s="3">
        <v>4.0000000000000001E-3</v>
      </c>
      <c r="I3805" s="3">
        <v>4.0000000000000001E-3</v>
      </c>
      <c r="J3805" s="3">
        <v>0.94640000000000002</v>
      </c>
      <c r="K3805" s="4">
        <v>21948.74</v>
      </c>
    </row>
    <row r="3806" spans="1:11">
      <c r="A3806" s="6">
        <v>2017</v>
      </c>
      <c r="B3806" t="s">
        <v>93</v>
      </c>
      <c r="C3806" t="s">
        <v>94</v>
      </c>
      <c r="D3806" t="s">
        <v>18</v>
      </c>
      <c r="E3806" t="s">
        <v>19</v>
      </c>
      <c r="F3806" s="4">
        <v>5495</v>
      </c>
      <c r="G3806" s="5">
        <v>1871</v>
      </c>
      <c r="H3806" s="3">
        <v>5.9999999999999995E-4</v>
      </c>
      <c r="I3806" s="3">
        <v>5.9999999999999995E-4</v>
      </c>
      <c r="J3806" s="3">
        <v>0.94640000000000002</v>
      </c>
      <c r="K3806" s="4">
        <v>5806.01</v>
      </c>
    </row>
    <row r="3807" spans="1:11">
      <c r="A3807" s="6">
        <v>2017</v>
      </c>
      <c r="B3807" t="s">
        <v>93</v>
      </c>
      <c r="C3807" t="s">
        <v>94</v>
      </c>
      <c r="D3807" t="s">
        <v>23</v>
      </c>
      <c r="E3807" t="s">
        <v>24</v>
      </c>
      <c r="F3807" s="4">
        <v>3301</v>
      </c>
      <c r="G3807" s="6">
        <v>654</v>
      </c>
      <c r="H3807" s="3">
        <v>0</v>
      </c>
      <c r="I3807" s="3">
        <v>0</v>
      </c>
      <c r="J3807" s="3">
        <v>0.94640000000000002</v>
      </c>
      <c r="K3807" s="4">
        <v>3487.84</v>
      </c>
    </row>
    <row r="3808" spans="1:11">
      <c r="A3808" s="6">
        <v>2017</v>
      </c>
      <c r="B3808" t="s">
        <v>93</v>
      </c>
      <c r="C3808" t="s">
        <v>94</v>
      </c>
      <c r="D3808" t="s">
        <v>30</v>
      </c>
      <c r="E3808" t="s">
        <v>19</v>
      </c>
      <c r="F3808" s="4">
        <v>2918</v>
      </c>
      <c r="G3808" s="6">
        <v>610</v>
      </c>
      <c r="H3808" s="3">
        <v>1E-4</v>
      </c>
      <c r="I3808" s="3">
        <v>1E-4</v>
      </c>
      <c r="J3808" s="3">
        <v>0.94640000000000002</v>
      </c>
      <c r="K3808" s="4">
        <v>3083.16</v>
      </c>
    </row>
    <row r="3809" spans="1:11">
      <c r="A3809" s="6">
        <v>2017</v>
      </c>
      <c r="B3809" t="s">
        <v>93</v>
      </c>
      <c r="C3809" t="s">
        <v>94</v>
      </c>
      <c r="D3809" t="s">
        <v>27</v>
      </c>
      <c r="E3809" t="s">
        <v>26</v>
      </c>
      <c r="F3809" s="4">
        <v>2651</v>
      </c>
      <c r="G3809" s="5">
        <v>2053</v>
      </c>
      <c r="H3809" s="3">
        <v>1E-4</v>
      </c>
      <c r="I3809" s="3">
        <v>1E-4</v>
      </c>
      <c r="J3809" s="3">
        <v>0.94640000000000002</v>
      </c>
      <c r="K3809" s="4">
        <v>2801.05</v>
      </c>
    </row>
    <row r="3810" spans="1:11">
      <c r="A3810" s="6">
        <v>2017</v>
      </c>
      <c r="B3810" t="s">
        <v>93</v>
      </c>
      <c r="C3810" t="s">
        <v>94</v>
      </c>
      <c r="D3810" t="s">
        <v>25</v>
      </c>
      <c r="E3810" t="s">
        <v>26</v>
      </c>
      <c r="F3810" s="4">
        <v>1583</v>
      </c>
      <c r="G3810" s="5">
        <v>3465</v>
      </c>
      <c r="H3810" s="3">
        <v>1E-4</v>
      </c>
      <c r="I3810" s="3">
        <v>1E-4</v>
      </c>
      <c r="J3810" s="3">
        <v>0.94640000000000002</v>
      </c>
      <c r="K3810" s="4">
        <v>1672.6</v>
      </c>
    </row>
    <row r="3811" spans="1:11">
      <c r="A3811" s="6">
        <v>2017</v>
      </c>
      <c r="B3811" t="s">
        <v>93</v>
      </c>
      <c r="C3811" t="s">
        <v>94</v>
      </c>
      <c r="D3811" t="s">
        <v>15</v>
      </c>
      <c r="F3811" s="4">
        <v>898</v>
      </c>
      <c r="G3811" s="5">
        <v>1141</v>
      </c>
      <c r="J3811" s="3">
        <v>0.94640000000000002</v>
      </c>
      <c r="K3811" s="4">
        <v>948.83</v>
      </c>
    </row>
    <row r="3812" spans="1:11">
      <c r="A3812" s="6">
        <v>2017</v>
      </c>
      <c r="B3812" t="s">
        <v>93</v>
      </c>
      <c r="C3812" t="s">
        <v>94</v>
      </c>
      <c r="D3812" t="s">
        <v>28</v>
      </c>
      <c r="E3812" t="s">
        <v>24</v>
      </c>
      <c r="F3812" s="4">
        <v>438</v>
      </c>
      <c r="G3812" s="6">
        <v>485</v>
      </c>
      <c r="H3812" s="3">
        <v>0</v>
      </c>
      <c r="I3812" s="3">
        <v>0</v>
      </c>
      <c r="J3812" s="3">
        <v>0.94640000000000002</v>
      </c>
      <c r="K3812" s="4">
        <v>462.79</v>
      </c>
    </row>
    <row r="3813" spans="1:11">
      <c r="A3813" s="6">
        <v>2017</v>
      </c>
      <c r="B3813" t="s">
        <v>93</v>
      </c>
      <c r="C3813" t="s">
        <v>94</v>
      </c>
      <c r="D3813" t="s">
        <v>37</v>
      </c>
      <c r="E3813" t="s">
        <v>38</v>
      </c>
      <c r="F3813" s="4">
        <v>318</v>
      </c>
      <c r="G3813" s="6">
        <v>217</v>
      </c>
      <c r="H3813" s="3">
        <v>0</v>
      </c>
      <c r="I3813" s="3">
        <v>0</v>
      </c>
      <c r="J3813" s="3">
        <v>0.94640000000000002</v>
      </c>
      <c r="K3813" s="4">
        <v>336</v>
      </c>
    </row>
    <row r="3814" spans="1:11">
      <c r="A3814" s="6">
        <v>2017</v>
      </c>
      <c r="B3814" t="s">
        <v>93</v>
      </c>
      <c r="C3814" t="s">
        <v>94</v>
      </c>
      <c r="D3814" t="s">
        <v>64</v>
      </c>
      <c r="E3814" t="s">
        <v>50</v>
      </c>
      <c r="F3814" s="4">
        <v>260</v>
      </c>
      <c r="G3814" s="6">
        <v>228</v>
      </c>
      <c r="H3814" s="3">
        <v>4.0000000000000002E-4</v>
      </c>
      <c r="I3814" s="3">
        <v>2.9999999999999997E-4</v>
      </c>
      <c r="J3814" s="3">
        <v>0.94640000000000002</v>
      </c>
      <c r="K3814" s="4">
        <v>274.72000000000003</v>
      </c>
    </row>
    <row r="3815" spans="1:11">
      <c r="A3815" s="6">
        <v>2017</v>
      </c>
      <c r="B3815" t="s">
        <v>93</v>
      </c>
      <c r="C3815" t="s">
        <v>94</v>
      </c>
      <c r="D3815" t="s">
        <v>31</v>
      </c>
      <c r="E3815" t="s">
        <v>24</v>
      </c>
      <c r="F3815" s="4">
        <v>160</v>
      </c>
      <c r="G3815" s="6">
        <v>48</v>
      </c>
      <c r="H3815" s="3">
        <v>5.0000000000000001E-4</v>
      </c>
      <c r="I3815" s="3">
        <v>5.9999999999999995E-4</v>
      </c>
      <c r="J3815" s="3">
        <v>0.94640000000000002</v>
      </c>
      <c r="K3815" s="4">
        <v>169.06</v>
      </c>
    </row>
    <row r="3816" spans="1:11">
      <c r="A3816" s="6">
        <v>2017</v>
      </c>
      <c r="B3816" t="s">
        <v>93</v>
      </c>
      <c r="C3816" t="s">
        <v>94</v>
      </c>
      <c r="D3816" t="s">
        <v>44</v>
      </c>
      <c r="E3816" t="s">
        <v>26</v>
      </c>
      <c r="F3816" s="4">
        <v>136</v>
      </c>
      <c r="G3816" s="6">
        <v>277</v>
      </c>
      <c r="H3816" s="3">
        <v>0</v>
      </c>
      <c r="I3816" s="3">
        <v>0</v>
      </c>
      <c r="J3816" s="3">
        <v>0.94640000000000002</v>
      </c>
      <c r="K3816" s="4">
        <v>143.69999999999999</v>
      </c>
    </row>
    <row r="3817" spans="1:11">
      <c r="A3817" s="6">
        <v>2017</v>
      </c>
      <c r="B3817" t="s">
        <v>93</v>
      </c>
      <c r="C3817" t="s">
        <v>94</v>
      </c>
      <c r="D3817" t="s">
        <v>67</v>
      </c>
      <c r="E3817" t="s">
        <v>68</v>
      </c>
      <c r="F3817" s="4">
        <v>87</v>
      </c>
      <c r="G3817" s="6">
        <v>499</v>
      </c>
      <c r="H3817" s="3">
        <v>0</v>
      </c>
      <c r="I3817" s="3">
        <v>0</v>
      </c>
      <c r="J3817" s="3">
        <v>0.94640000000000002</v>
      </c>
      <c r="K3817" s="4">
        <v>91.92</v>
      </c>
    </row>
    <row r="3818" spans="1:11">
      <c r="A3818" s="6">
        <v>2017</v>
      </c>
      <c r="B3818" t="s">
        <v>93</v>
      </c>
      <c r="C3818" t="s">
        <v>94</v>
      </c>
      <c r="D3818" t="s">
        <v>56</v>
      </c>
      <c r="E3818" t="s">
        <v>57</v>
      </c>
      <c r="F3818" s="4">
        <v>71</v>
      </c>
      <c r="G3818" s="6">
        <v>232</v>
      </c>
      <c r="H3818" s="3">
        <v>0</v>
      </c>
      <c r="I3818" s="3">
        <v>0</v>
      </c>
      <c r="J3818" s="3">
        <v>0.94640000000000002</v>
      </c>
      <c r="K3818" s="4">
        <v>75.02</v>
      </c>
    </row>
    <row r="3819" spans="1:11">
      <c r="A3819" s="6">
        <v>2017</v>
      </c>
      <c r="B3819" t="s">
        <v>93</v>
      </c>
      <c r="C3819" t="s">
        <v>94</v>
      </c>
      <c r="D3819" t="s">
        <v>34</v>
      </c>
      <c r="E3819" t="s">
        <v>21</v>
      </c>
      <c r="F3819" s="4">
        <v>28</v>
      </c>
      <c r="G3819" s="6">
        <v>28</v>
      </c>
      <c r="H3819" s="3">
        <v>1.7000000000000001E-3</v>
      </c>
      <c r="I3819" s="3">
        <v>1.7000000000000001E-3</v>
      </c>
      <c r="J3819" s="3">
        <v>0.94640000000000002</v>
      </c>
      <c r="K3819" s="4">
        <v>29.58</v>
      </c>
    </row>
    <row r="3820" spans="1:11">
      <c r="A3820" s="6">
        <v>2017</v>
      </c>
      <c r="B3820" t="s">
        <v>93</v>
      </c>
      <c r="C3820" t="s">
        <v>94</v>
      </c>
      <c r="D3820" t="s">
        <v>33</v>
      </c>
      <c r="E3820" t="s">
        <v>21</v>
      </c>
      <c r="F3820" s="4">
        <v>27</v>
      </c>
      <c r="G3820" s="6">
        <v>36</v>
      </c>
      <c r="H3820" s="3">
        <v>5.0000000000000001E-4</v>
      </c>
      <c r="I3820" s="3">
        <v>5.9999999999999995E-4</v>
      </c>
      <c r="J3820" s="3">
        <v>0.94640000000000002</v>
      </c>
      <c r="K3820" s="4">
        <v>28.53</v>
      </c>
    </row>
    <row r="3821" spans="1:11">
      <c r="A3821" s="6">
        <v>2017</v>
      </c>
      <c r="B3821" t="s">
        <v>93</v>
      </c>
      <c r="C3821" t="s">
        <v>94</v>
      </c>
      <c r="D3821" t="s">
        <v>85</v>
      </c>
      <c r="E3821" t="s">
        <v>21</v>
      </c>
      <c r="F3821" s="4">
        <v>24</v>
      </c>
      <c r="G3821" s="6">
        <v>13</v>
      </c>
      <c r="H3821" s="3">
        <v>8.0000000000000004E-4</v>
      </c>
      <c r="I3821" s="3">
        <v>1.5E-3</v>
      </c>
      <c r="J3821" s="3">
        <v>0.94640000000000002</v>
      </c>
      <c r="K3821" s="4">
        <v>25.36</v>
      </c>
    </row>
    <row r="3822" spans="1:11">
      <c r="A3822" s="6">
        <v>2017</v>
      </c>
      <c r="B3822" t="s">
        <v>93</v>
      </c>
      <c r="C3822" t="s">
        <v>94</v>
      </c>
      <c r="D3822" t="s">
        <v>52</v>
      </c>
      <c r="E3822" t="s">
        <v>53</v>
      </c>
      <c r="F3822" s="4">
        <v>20</v>
      </c>
      <c r="G3822" s="6">
        <v>30</v>
      </c>
      <c r="H3822" s="3">
        <v>0</v>
      </c>
      <c r="I3822" s="3">
        <v>0</v>
      </c>
      <c r="J3822" s="3">
        <v>0.94640000000000002</v>
      </c>
      <c r="K3822" s="4">
        <v>21.13</v>
      </c>
    </row>
    <row r="3823" spans="1:11">
      <c r="A3823" s="6">
        <v>2017</v>
      </c>
      <c r="B3823" t="s">
        <v>93</v>
      </c>
      <c r="C3823" t="s">
        <v>94</v>
      </c>
      <c r="D3823" t="s">
        <v>29</v>
      </c>
      <c r="E3823" t="s">
        <v>19</v>
      </c>
      <c r="F3823" s="4">
        <v>14</v>
      </c>
      <c r="G3823" s="6">
        <v>15</v>
      </c>
      <c r="H3823" s="3">
        <v>0</v>
      </c>
      <c r="I3823" s="3">
        <v>0</v>
      </c>
      <c r="J3823" s="3">
        <v>0.94640000000000002</v>
      </c>
      <c r="K3823" s="4">
        <v>14.79</v>
      </c>
    </row>
    <row r="3824" spans="1:11">
      <c r="A3824" s="6">
        <v>2017</v>
      </c>
      <c r="B3824" t="s">
        <v>93</v>
      </c>
      <c r="C3824" t="s">
        <v>94</v>
      </c>
      <c r="D3824" t="s">
        <v>51</v>
      </c>
      <c r="E3824" t="s">
        <v>21</v>
      </c>
      <c r="F3824" s="4">
        <v>14</v>
      </c>
      <c r="G3824" s="6">
        <v>32</v>
      </c>
      <c r="H3824" s="3">
        <v>1E-4</v>
      </c>
      <c r="I3824" s="3">
        <v>1E-4</v>
      </c>
      <c r="J3824" s="3">
        <v>0.94640000000000002</v>
      </c>
      <c r="K3824" s="4">
        <v>14.79</v>
      </c>
    </row>
    <row r="3825" spans="1:11">
      <c r="A3825" s="6">
        <v>2017</v>
      </c>
      <c r="B3825" t="s">
        <v>93</v>
      </c>
      <c r="C3825" t="s">
        <v>94</v>
      </c>
      <c r="D3825" t="s">
        <v>62</v>
      </c>
      <c r="E3825" t="s">
        <v>21</v>
      </c>
      <c r="F3825" s="4">
        <v>10</v>
      </c>
      <c r="G3825" s="6">
        <v>22</v>
      </c>
      <c r="H3825" s="3">
        <v>8.9999999999999998E-4</v>
      </c>
      <c r="I3825" s="3">
        <v>4.0000000000000002E-4</v>
      </c>
      <c r="J3825" s="3">
        <v>0.94640000000000002</v>
      </c>
      <c r="K3825" s="4">
        <v>10.57</v>
      </c>
    </row>
    <row r="3826" spans="1:11">
      <c r="A3826" s="6">
        <v>2017</v>
      </c>
      <c r="B3826" t="s">
        <v>93</v>
      </c>
      <c r="C3826" t="s">
        <v>94</v>
      </c>
      <c r="D3826" t="s">
        <v>46</v>
      </c>
      <c r="E3826" t="s">
        <v>40</v>
      </c>
      <c r="F3826" s="4">
        <v>6</v>
      </c>
      <c r="G3826" s="6">
        <v>6</v>
      </c>
      <c r="H3826" s="3">
        <v>0</v>
      </c>
      <c r="I3826" s="3">
        <v>0</v>
      </c>
      <c r="J3826" s="3">
        <v>0.94640000000000002</v>
      </c>
      <c r="K3826" s="4">
        <v>6.34</v>
      </c>
    </row>
    <row r="3827" spans="1:11">
      <c r="A3827" s="6">
        <v>2017</v>
      </c>
      <c r="B3827" t="s">
        <v>93</v>
      </c>
      <c r="C3827" t="s">
        <v>94</v>
      </c>
      <c r="D3827" t="s">
        <v>22</v>
      </c>
      <c r="E3827" t="s">
        <v>21</v>
      </c>
      <c r="F3827" s="4">
        <v>6</v>
      </c>
      <c r="G3827" s="6">
        <v>2</v>
      </c>
      <c r="H3827" s="3">
        <v>0</v>
      </c>
      <c r="I3827" s="3">
        <v>0</v>
      </c>
      <c r="J3827" s="3">
        <v>0.94640000000000002</v>
      </c>
      <c r="K3827" s="4">
        <v>6.34</v>
      </c>
    </row>
    <row r="3828" spans="1:11">
      <c r="A3828" s="6">
        <v>2017</v>
      </c>
      <c r="B3828" t="s">
        <v>93</v>
      </c>
      <c r="C3828" t="s">
        <v>94</v>
      </c>
      <c r="D3828" t="s">
        <v>39</v>
      </c>
      <c r="E3828" t="s">
        <v>40</v>
      </c>
      <c r="F3828" s="4">
        <v>6</v>
      </c>
      <c r="G3828" s="6">
        <v>16</v>
      </c>
      <c r="H3828" s="3">
        <v>0</v>
      </c>
      <c r="I3828" s="3">
        <v>0</v>
      </c>
      <c r="J3828" s="3">
        <v>0.94640000000000002</v>
      </c>
      <c r="K3828" s="4">
        <v>6.34</v>
      </c>
    </row>
    <row r="3829" spans="1:11">
      <c r="A3829" s="6">
        <v>2017</v>
      </c>
      <c r="B3829" t="s">
        <v>93</v>
      </c>
      <c r="C3829" t="s">
        <v>94</v>
      </c>
      <c r="D3829" t="s">
        <v>41</v>
      </c>
      <c r="E3829" t="s">
        <v>26</v>
      </c>
      <c r="F3829" s="4">
        <v>5</v>
      </c>
      <c r="G3829" s="6">
        <v>17</v>
      </c>
      <c r="H3829" s="3">
        <v>0</v>
      </c>
      <c r="I3829" s="3">
        <v>0</v>
      </c>
      <c r="J3829" s="3">
        <v>0.94640000000000002</v>
      </c>
      <c r="K3829" s="4">
        <v>5.28</v>
      </c>
    </row>
    <row r="3830" spans="1:11">
      <c r="A3830" s="6">
        <v>2017</v>
      </c>
      <c r="B3830" t="s">
        <v>93</v>
      </c>
      <c r="C3830" t="s">
        <v>94</v>
      </c>
      <c r="D3830" t="s">
        <v>35</v>
      </c>
      <c r="E3830" t="s">
        <v>36</v>
      </c>
      <c r="F3830" s="4">
        <v>5</v>
      </c>
      <c r="G3830" s="6">
        <v>4</v>
      </c>
      <c r="H3830" s="3">
        <v>2.0000000000000001E-4</v>
      </c>
      <c r="I3830" s="3">
        <v>2.0000000000000001E-4</v>
      </c>
      <c r="J3830" s="3">
        <v>0.94640000000000002</v>
      </c>
      <c r="K3830" s="4">
        <v>5.28</v>
      </c>
    </row>
    <row r="3831" spans="1:11">
      <c r="A3831" s="6">
        <v>2017</v>
      </c>
      <c r="B3831" t="s">
        <v>93</v>
      </c>
      <c r="C3831" t="s">
        <v>94</v>
      </c>
      <c r="D3831" t="s">
        <v>63</v>
      </c>
      <c r="E3831" t="s">
        <v>21</v>
      </c>
      <c r="F3831" s="4">
        <v>2</v>
      </c>
      <c r="G3831" s="6">
        <v>1</v>
      </c>
      <c r="H3831" s="3">
        <v>0</v>
      </c>
      <c r="I3831" s="3">
        <v>0</v>
      </c>
      <c r="J3831" s="3">
        <v>0.94640000000000002</v>
      </c>
      <c r="K3831" s="4">
        <v>2.11</v>
      </c>
    </row>
    <row r="3832" spans="1:11">
      <c r="A3832" s="6">
        <v>2017</v>
      </c>
      <c r="B3832" t="s">
        <v>93</v>
      </c>
      <c r="C3832" t="s">
        <v>94</v>
      </c>
      <c r="D3832" t="s">
        <v>45</v>
      </c>
      <c r="E3832" t="s">
        <v>21</v>
      </c>
      <c r="F3832" s="4">
        <v>1</v>
      </c>
      <c r="G3832" s="6">
        <v>2</v>
      </c>
      <c r="H3832" s="3">
        <v>0</v>
      </c>
      <c r="I3832" s="3">
        <v>0</v>
      </c>
      <c r="J3832" s="3">
        <v>0.94640000000000002</v>
      </c>
      <c r="K3832" s="4">
        <v>1.06</v>
      </c>
    </row>
    <row r="3833" spans="1:11">
      <c r="A3833" s="6">
        <v>2017</v>
      </c>
      <c r="B3833" t="s">
        <v>97</v>
      </c>
      <c r="C3833" t="s">
        <v>98</v>
      </c>
      <c r="D3833" t="s">
        <v>95</v>
      </c>
      <c r="E3833" t="s">
        <v>96</v>
      </c>
      <c r="F3833" s="4">
        <v>356140</v>
      </c>
      <c r="G3833" s="5">
        <v>623343</v>
      </c>
      <c r="H3833" s="3">
        <v>1.21E-2</v>
      </c>
      <c r="I3833" s="3">
        <v>1.6799999999999999E-2</v>
      </c>
      <c r="J3833" s="3">
        <v>0.94640000000000002</v>
      </c>
      <c r="K3833" s="4">
        <v>376297.38</v>
      </c>
    </row>
    <row r="3834" spans="1:11">
      <c r="A3834" s="6">
        <v>2017</v>
      </c>
      <c r="B3834" t="s">
        <v>97</v>
      </c>
      <c r="C3834" t="s">
        <v>98</v>
      </c>
      <c r="D3834" t="s">
        <v>16</v>
      </c>
      <c r="E3834" t="s">
        <v>17</v>
      </c>
      <c r="F3834" s="4">
        <v>54381</v>
      </c>
      <c r="G3834" s="5">
        <v>5931</v>
      </c>
      <c r="H3834" s="3">
        <v>1E-4</v>
      </c>
      <c r="I3834" s="3">
        <v>1E-4</v>
      </c>
      <c r="J3834" s="3">
        <v>0.94640000000000002</v>
      </c>
      <c r="K3834" s="4">
        <v>57458.94</v>
      </c>
    </row>
    <row r="3835" spans="1:11">
      <c r="A3835" s="6">
        <v>2017</v>
      </c>
      <c r="B3835" t="s">
        <v>97</v>
      </c>
      <c r="C3835" t="s">
        <v>98</v>
      </c>
      <c r="D3835" t="s">
        <v>15</v>
      </c>
      <c r="F3835" s="4">
        <v>48318</v>
      </c>
      <c r="G3835" s="5">
        <v>436635</v>
      </c>
      <c r="J3835" s="3">
        <v>0.94640000000000002</v>
      </c>
      <c r="K3835" s="4">
        <v>51052.78</v>
      </c>
    </row>
    <row r="3836" spans="1:11">
      <c r="A3836" s="6">
        <v>2017</v>
      </c>
      <c r="B3836" t="s">
        <v>97</v>
      </c>
      <c r="C3836" t="s">
        <v>98</v>
      </c>
      <c r="D3836" t="s">
        <v>20</v>
      </c>
      <c r="E3836" t="s">
        <v>21</v>
      </c>
      <c r="F3836" s="4">
        <v>16246</v>
      </c>
      <c r="G3836" s="5">
        <v>2036</v>
      </c>
      <c r="H3836" s="3">
        <v>3.0999999999999999E-3</v>
      </c>
      <c r="I3836" s="3">
        <v>3.2000000000000002E-3</v>
      </c>
      <c r="J3836" s="3">
        <v>0.94640000000000002</v>
      </c>
      <c r="K3836" s="4">
        <v>17165.52</v>
      </c>
    </row>
    <row r="3837" spans="1:11">
      <c r="A3837" s="6">
        <v>2017</v>
      </c>
      <c r="B3837" t="s">
        <v>97</v>
      </c>
      <c r="C3837" t="s">
        <v>98</v>
      </c>
      <c r="D3837" t="s">
        <v>23</v>
      </c>
      <c r="E3837" t="s">
        <v>24</v>
      </c>
      <c r="F3837" s="4">
        <v>7761</v>
      </c>
      <c r="G3837" s="5">
        <v>1656</v>
      </c>
      <c r="H3837" s="3">
        <v>1E-4</v>
      </c>
      <c r="I3837" s="3">
        <v>1E-4</v>
      </c>
      <c r="J3837" s="3">
        <v>0.94640000000000002</v>
      </c>
      <c r="K3837" s="4">
        <v>8200.27</v>
      </c>
    </row>
    <row r="3838" spans="1:11">
      <c r="A3838" s="6">
        <v>2017</v>
      </c>
      <c r="B3838" t="s">
        <v>97</v>
      </c>
      <c r="C3838" t="s">
        <v>98</v>
      </c>
      <c r="D3838" t="s">
        <v>64</v>
      </c>
      <c r="E3838" t="s">
        <v>50</v>
      </c>
      <c r="F3838" s="4">
        <v>3998</v>
      </c>
      <c r="G3838" s="5">
        <v>3527</v>
      </c>
      <c r="H3838" s="3">
        <v>6.3E-3</v>
      </c>
      <c r="I3838" s="3">
        <v>4.1999999999999997E-3</v>
      </c>
      <c r="J3838" s="3">
        <v>0.94640000000000002</v>
      </c>
      <c r="K3838" s="4">
        <v>4224.29</v>
      </c>
    </row>
    <row r="3839" spans="1:11">
      <c r="A3839" s="6">
        <v>2017</v>
      </c>
      <c r="B3839" t="s">
        <v>97</v>
      </c>
      <c r="C3839" t="s">
        <v>98</v>
      </c>
      <c r="D3839" t="s">
        <v>27</v>
      </c>
      <c r="E3839" t="s">
        <v>26</v>
      </c>
      <c r="F3839" s="4">
        <v>3642</v>
      </c>
      <c r="G3839" s="5">
        <v>2825</v>
      </c>
      <c r="H3839" s="3">
        <v>1E-4</v>
      </c>
      <c r="I3839" s="3">
        <v>2.0000000000000001E-4</v>
      </c>
      <c r="J3839" s="3">
        <v>0.94640000000000002</v>
      </c>
      <c r="K3839" s="4">
        <v>3848.14</v>
      </c>
    </row>
    <row r="3840" spans="1:11">
      <c r="A3840" s="6">
        <v>2017</v>
      </c>
      <c r="B3840" t="s">
        <v>97</v>
      </c>
      <c r="C3840" t="s">
        <v>98</v>
      </c>
      <c r="D3840" t="s">
        <v>18</v>
      </c>
      <c r="E3840" t="s">
        <v>19</v>
      </c>
      <c r="F3840" s="4">
        <v>3156</v>
      </c>
      <c r="G3840" s="5">
        <v>1316</v>
      </c>
      <c r="H3840" s="3">
        <v>2.9999999999999997E-4</v>
      </c>
      <c r="I3840" s="3">
        <v>4.0000000000000002E-4</v>
      </c>
      <c r="J3840" s="3">
        <v>0.94640000000000002</v>
      </c>
      <c r="K3840" s="4">
        <v>3334.63</v>
      </c>
    </row>
    <row r="3841" spans="1:11">
      <c r="A3841" s="6">
        <v>2017</v>
      </c>
      <c r="B3841" t="s">
        <v>97</v>
      </c>
      <c r="C3841" t="s">
        <v>98</v>
      </c>
      <c r="D3841" t="s">
        <v>30</v>
      </c>
      <c r="E3841" t="s">
        <v>19</v>
      </c>
      <c r="F3841" s="4">
        <v>2818</v>
      </c>
      <c r="G3841" s="6">
        <v>655</v>
      </c>
      <c r="H3841" s="3">
        <v>1E-4</v>
      </c>
      <c r="I3841" s="3">
        <v>1E-4</v>
      </c>
      <c r="J3841" s="3">
        <v>0.94640000000000002</v>
      </c>
      <c r="K3841" s="4">
        <v>2977.5</v>
      </c>
    </row>
    <row r="3842" spans="1:11">
      <c r="A3842" s="6">
        <v>2017</v>
      </c>
      <c r="B3842" t="s">
        <v>97</v>
      </c>
      <c r="C3842" t="s">
        <v>98</v>
      </c>
      <c r="D3842" t="s">
        <v>25</v>
      </c>
      <c r="E3842" t="s">
        <v>26</v>
      </c>
      <c r="F3842" s="4">
        <v>1692</v>
      </c>
      <c r="G3842" s="5">
        <v>3218</v>
      </c>
      <c r="H3842" s="3">
        <v>1E-4</v>
      </c>
      <c r="I3842" s="3">
        <v>1E-4</v>
      </c>
      <c r="J3842" s="3">
        <v>0.94640000000000002</v>
      </c>
      <c r="K3842" s="4">
        <v>1787.77</v>
      </c>
    </row>
    <row r="3843" spans="1:11">
      <c r="A3843" s="6">
        <v>2017</v>
      </c>
      <c r="B3843" t="s">
        <v>97</v>
      </c>
      <c r="C3843" t="s">
        <v>98</v>
      </c>
      <c r="D3843" t="s">
        <v>28</v>
      </c>
      <c r="E3843" t="s">
        <v>24</v>
      </c>
      <c r="F3843" s="4">
        <v>463</v>
      </c>
      <c r="G3843" s="6">
        <v>512</v>
      </c>
      <c r="H3843" s="3">
        <v>0</v>
      </c>
      <c r="I3843" s="3">
        <v>0</v>
      </c>
      <c r="J3843" s="3">
        <v>0.94640000000000002</v>
      </c>
      <c r="K3843" s="4">
        <v>489.21</v>
      </c>
    </row>
    <row r="3844" spans="1:11">
      <c r="A3844" s="6">
        <v>2017</v>
      </c>
      <c r="B3844" t="s">
        <v>97</v>
      </c>
      <c r="C3844" t="s">
        <v>98</v>
      </c>
      <c r="D3844" t="s">
        <v>44</v>
      </c>
      <c r="E3844" t="s">
        <v>26</v>
      </c>
      <c r="F3844" s="4">
        <v>187</v>
      </c>
      <c r="G3844" s="6">
        <v>376</v>
      </c>
      <c r="H3844" s="3">
        <v>0</v>
      </c>
      <c r="I3844" s="3">
        <v>0</v>
      </c>
      <c r="J3844" s="3">
        <v>0.94640000000000002</v>
      </c>
      <c r="K3844" s="4">
        <v>197.58</v>
      </c>
    </row>
    <row r="3845" spans="1:11">
      <c r="A3845" s="6">
        <v>2017</v>
      </c>
      <c r="B3845" t="s">
        <v>97</v>
      </c>
      <c r="C3845" t="s">
        <v>98</v>
      </c>
      <c r="D3845" t="s">
        <v>37</v>
      </c>
      <c r="E3845" t="s">
        <v>38</v>
      </c>
      <c r="F3845" s="4">
        <v>165</v>
      </c>
      <c r="G3845" s="6">
        <v>60</v>
      </c>
      <c r="H3845" s="3">
        <v>0</v>
      </c>
      <c r="I3845" s="3">
        <v>0</v>
      </c>
      <c r="J3845" s="3">
        <v>0.94640000000000002</v>
      </c>
      <c r="K3845" s="4">
        <v>174.34</v>
      </c>
    </row>
    <row r="3846" spans="1:11">
      <c r="A3846" s="6">
        <v>2017</v>
      </c>
      <c r="B3846" t="s">
        <v>97</v>
      </c>
      <c r="C3846" t="s">
        <v>98</v>
      </c>
      <c r="D3846" t="s">
        <v>41</v>
      </c>
      <c r="E3846" t="s">
        <v>26</v>
      </c>
      <c r="F3846" s="4">
        <v>158</v>
      </c>
      <c r="G3846" s="6">
        <v>395</v>
      </c>
      <c r="H3846" s="3">
        <v>0</v>
      </c>
      <c r="I3846" s="3">
        <v>0</v>
      </c>
      <c r="J3846" s="3">
        <v>0.94640000000000002</v>
      </c>
      <c r="K3846" s="4">
        <v>166.94</v>
      </c>
    </row>
    <row r="3847" spans="1:11">
      <c r="A3847" s="6">
        <v>2017</v>
      </c>
      <c r="B3847" t="s">
        <v>97</v>
      </c>
      <c r="C3847" t="s">
        <v>98</v>
      </c>
      <c r="D3847" t="s">
        <v>52</v>
      </c>
      <c r="E3847" t="s">
        <v>53</v>
      </c>
      <c r="F3847" s="4">
        <v>62</v>
      </c>
      <c r="G3847" s="6">
        <v>102</v>
      </c>
      <c r="H3847" s="3">
        <v>0</v>
      </c>
      <c r="I3847" s="3">
        <v>1E-4</v>
      </c>
      <c r="J3847" s="3">
        <v>0.94640000000000002</v>
      </c>
      <c r="K3847" s="4">
        <v>65.510000000000005</v>
      </c>
    </row>
    <row r="3848" spans="1:11">
      <c r="A3848" s="6">
        <v>2017</v>
      </c>
      <c r="B3848" t="s">
        <v>97</v>
      </c>
      <c r="C3848" t="s">
        <v>98</v>
      </c>
      <c r="D3848" t="s">
        <v>34</v>
      </c>
      <c r="E3848" t="s">
        <v>21</v>
      </c>
      <c r="F3848" s="4">
        <v>62</v>
      </c>
      <c r="G3848" s="6">
        <v>62</v>
      </c>
      <c r="H3848" s="3">
        <v>3.9000000000000003E-3</v>
      </c>
      <c r="I3848" s="3">
        <v>3.9000000000000003E-3</v>
      </c>
      <c r="J3848" s="3">
        <v>0.94640000000000002</v>
      </c>
      <c r="K3848" s="4">
        <v>65.510000000000005</v>
      </c>
    </row>
    <row r="3849" spans="1:11">
      <c r="A3849" s="6">
        <v>2017</v>
      </c>
      <c r="B3849" t="s">
        <v>97</v>
      </c>
      <c r="C3849" t="s">
        <v>98</v>
      </c>
      <c r="D3849" t="s">
        <v>29</v>
      </c>
      <c r="E3849" t="s">
        <v>19</v>
      </c>
      <c r="F3849" s="4">
        <v>60</v>
      </c>
      <c r="G3849" s="6">
        <v>87</v>
      </c>
      <c r="H3849" s="3">
        <v>0</v>
      </c>
      <c r="I3849" s="3">
        <v>0</v>
      </c>
      <c r="J3849" s="3">
        <v>0.94640000000000002</v>
      </c>
      <c r="K3849" s="4">
        <v>63.4</v>
      </c>
    </row>
    <row r="3850" spans="1:11">
      <c r="A3850" s="6">
        <v>2017</v>
      </c>
      <c r="B3850" t="s">
        <v>97</v>
      </c>
      <c r="C3850" t="s">
        <v>98</v>
      </c>
      <c r="D3850" t="s">
        <v>33</v>
      </c>
      <c r="E3850" t="s">
        <v>21</v>
      </c>
      <c r="F3850" s="4">
        <v>35</v>
      </c>
      <c r="G3850" s="6">
        <v>54</v>
      </c>
      <c r="H3850" s="3">
        <v>7.000000000000001E-4</v>
      </c>
      <c r="I3850" s="3">
        <v>8.9999999999999998E-4</v>
      </c>
      <c r="J3850" s="3">
        <v>0.94640000000000002</v>
      </c>
      <c r="K3850" s="4">
        <v>36.979999999999997</v>
      </c>
    </row>
    <row r="3851" spans="1:11">
      <c r="A3851" s="6">
        <v>2017</v>
      </c>
      <c r="B3851" t="s">
        <v>97</v>
      </c>
      <c r="C3851" t="s">
        <v>98</v>
      </c>
      <c r="D3851" t="s">
        <v>46</v>
      </c>
      <c r="E3851" t="s">
        <v>40</v>
      </c>
      <c r="F3851" s="4">
        <v>19</v>
      </c>
      <c r="G3851" s="6">
        <v>16</v>
      </c>
      <c r="H3851" s="3">
        <v>0</v>
      </c>
      <c r="I3851" s="3">
        <v>0</v>
      </c>
      <c r="J3851" s="3">
        <v>0.94640000000000002</v>
      </c>
      <c r="K3851" s="4">
        <v>20.079999999999998</v>
      </c>
    </row>
    <row r="3852" spans="1:11">
      <c r="A3852" s="6">
        <v>2017</v>
      </c>
      <c r="B3852" t="s">
        <v>97</v>
      </c>
      <c r="C3852" t="s">
        <v>98</v>
      </c>
      <c r="D3852" t="s">
        <v>51</v>
      </c>
      <c r="E3852" t="s">
        <v>21</v>
      </c>
      <c r="F3852" s="4">
        <v>13</v>
      </c>
      <c r="G3852" s="6">
        <v>32</v>
      </c>
      <c r="H3852" s="3">
        <v>1E-4</v>
      </c>
      <c r="I3852" s="3">
        <v>1E-4</v>
      </c>
      <c r="J3852" s="3">
        <v>0.94640000000000002</v>
      </c>
      <c r="K3852" s="4">
        <v>13.74</v>
      </c>
    </row>
    <row r="3853" spans="1:11">
      <c r="A3853" s="6">
        <v>2017</v>
      </c>
      <c r="B3853" t="s">
        <v>97</v>
      </c>
      <c r="C3853" t="s">
        <v>98</v>
      </c>
      <c r="D3853" t="s">
        <v>56</v>
      </c>
      <c r="E3853" t="s">
        <v>57</v>
      </c>
      <c r="F3853" s="4">
        <v>11</v>
      </c>
      <c r="G3853" s="6">
        <v>57</v>
      </c>
      <c r="H3853" s="3">
        <v>0</v>
      </c>
      <c r="I3853" s="3">
        <v>0</v>
      </c>
      <c r="J3853" s="3">
        <v>0.94640000000000002</v>
      </c>
      <c r="K3853" s="4">
        <v>11.62</v>
      </c>
    </row>
    <row r="3854" spans="1:11">
      <c r="A3854" s="6">
        <v>2017</v>
      </c>
      <c r="B3854" t="s">
        <v>97</v>
      </c>
      <c r="C3854" t="s">
        <v>98</v>
      </c>
      <c r="D3854" t="s">
        <v>62</v>
      </c>
      <c r="E3854" t="s">
        <v>21</v>
      </c>
      <c r="F3854" s="4">
        <v>9</v>
      </c>
      <c r="G3854" s="6">
        <v>20</v>
      </c>
      <c r="H3854" s="3">
        <v>8.0000000000000004E-4</v>
      </c>
      <c r="I3854" s="3">
        <v>4.0000000000000002E-4</v>
      </c>
      <c r="J3854" s="3">
        <v>0.94640000000000002</v>
      </c>
      <c r="K3854" s="4">
        <v>9.51</v>
      </c>
    </row>
    <row r="3855" spans="1:11">
      <c r="A3855" s="6">
        <v>2017</v>
      </c>
      <c r="B3855" t="s">
        <v>97</v>
      </c>
      <c r="C3855" t="s">
        <v>98</v>
      </c>
      <c r="D3855" t="s">
        <v>85</v>
      </c>
      <c r="E3855" t="s">
        <v>21</v>
      </c>
      <c r="F3855" s="4">
        <v>8</v>
      </c>
      <c r="G3855" s="6">
        <v>3</v>
      </c>
      <c r="H3855" s="3">
        <v>2.9999999999999997E-4</v>
      </c>
      <c r="I3855" s="3">
        <v>2.9999999999999997E-4</v>
      </c>
      <c r="J3855" s="3">
        <v>0.94640000000000002</v>
      </c>
      <c r="K3855" s="4">
        <v>8.4499999999999993</v>
      </c>
    </row>
    <row r="3856" spans="1:11">
      <c r="A3856" s="6">
        <v>2017</v>
      </c>
      <c r="B3856" t="s">
        <v>97</v>
      </c>
      <c r="C3856" t="s">
        <v>98</v>
      </c>
      <c r="D3856" t="s">
        <v>67</v>
      </c>
      <c r="E3856" t="s">
        <v>68</v>
      </c>
      <c r="F3856" s="4">
        <v>7</v>
      </c>
      <c r="G3856" s="6">
        <v>45</v>
      </c>
      <c r="H3856" s="3">
        <v>0</v>
      </c>
      <c r="I3856" s="3">
        <v>0</v>
      </c>
      <c r="J3856" s="3">
        <v>0.94640000000000002</v>
      </c>
      <c r="K3856" s="4">
        <v>7.4</v>
      </c>
    </row>
    <row r="3857" spans="1:11">
      <c r="A3857" s="6">
        <v>2017</v>
      </c>
      <c r="B3857" t="s">
        <v>97</v>
      </c>
      <c r="C3857" t="s">
        <v>98</v>
      </c>
      <c r="D3857" t="s">
        <v>39</v>
      </c>
      <c r="E3857" t="s">
        <v>40</v>
      </c>
      <c r="F3857" s="4">
        <v>7</v>
      </c>
      <c r="G3857" s="6">
        <v>15</v>
      </c>
      <c r="H3857" s="3">
        <v>0</v>
      </c>
      <c r="I3857" s="3">
        <v>0</v>
      </c>
      <c r="J3857" s="3">
        <v>0.94640000000000002</v>
      </c>
      <c r="K3857" s="4">
        <v>7.4</v>
      </c>
    </row>
    <row r="3858" spans="1:11">
      <c r="A3858" s="6">
        <v>2017</v>
      </c>
      <c r="B3858" t="s">
        <v>97</v>
      </c>
      <c r="C3858" t="s">
        <v>98</v>
      </c>
      <c r="D3858" t="s">
        <v>35</v>
      </c>
      <c r="E3858" t="s">
        <v>36</v>
      </c>
      <c r="F3858" s="4">
        <v>7</v>
      </c>
      <c r="G3858" s="6">
        <v>7</v>
      </c>
      <c r="H3858" s="3">
        <v>2.0000000000000001E-4</v>
      </c>
      <c r="I3858" s="3">
        <v>4.0000000000000002E-4</v>
      </c>
      <c r="J3858" s="3">
        <v>0.94640000000000002</v>
      </c>
      <c r="K3858" s="4">
        <v>7.4</v>
      </c>
    </row>
    <row r="3859" spans="1:11">
      <c r="A3859" s="6">
        <v>2017</v>
      </c>
      <c r="B3859" t="s">
        <v>97</v>
      </c>
      <c r="C3859" t="s">
        <v>98</v>
      </c>
      <c r="D3859" t="s">
        <v>22</v>
      </c>
      <c r="E3859" t="s">
        <v>21</v>
      </c>
      <c r="F3859" s="4">
        <v>4</v>
      </c>
      <c r="G3859" s="6">
        <v>1</v>
      </c>
      <c r="H3859" s="3">
        <v>0</v>
      </c>
      <c r="I3859" s="3">
        <v>0</v>
      </c>
      <c r="J3859" s="3">
        <v>0.94640000000000002</v>
      </c>
      <c r="K3859" s="4">
        <v>4.2300000000000004</v>
      </c>
    </row>
    <row r="3860" spans="1:11">
      <c r="A3860" s="6">
        <v>2017</v>
      </c>
      <c r="B3860" t="s">
        <v>97</v>
      </c>
      <c r="C3860" t="s">
        <v>98</v>
      </c>
      <c r="D3860" t="s">
        <v>60</v>
      </c>
      <c r="E3860" t="s">
        <v>43</v>
      </c>
      <c r="F3860" s="4">
        <v>1</v>
      </c>
      <c r="G3860" s="6">
        <v>1</v>
      </c>
      <c r="H3860" s="3">
        <v>0</v>
      </c>
      <c r="I3860" s="3">
        <v>0</v>
      </c>
      <c r="J3860" s="3">
        <v>0.94640000000000002</v>
      </c>
      <c r="K3860" s="4">
        <v>1.06</v>
      </c>
    </row>
    <row r="3861" spans="1:11">
      <c r="A3861" s="6">
        <v>2017</v>
      </c>
      <c r="B3861" t="s">
        <v>99</v>
      </c>
      <c r="C3861" t="s">
        <v>100</v>
      </c>
      <c r="D3861" t="s">
        <v>27</v>
      </c>
      <c r="E3861" t="s">
        <v>26</v>
      </c>
      <c r="F3861" s="4">
        <v>119598</v>
      </c>
      <c r="G3861" s="5">
        <v>84228</v>
      </c>
      <c r="H3861" s="3">
        <v>4.8999999999999998E-3</v>
      </c>
      <c r="I3861" s="3">
        <v>4.8999999999999998E-3</v>
      </c>
      <c r="J3861" s="3">
        <v>0.94640000000000002</v>
      </c>
      <c r="K3861" s="4">
        <v>126367.2</v>
      </c>
    </row>
    <row r="3862" spans="1:11">
      <c r="A3862" s="6">
        <v>2017</v>
      </c>
      <c r="B3862" t="s">
        <v>99</v>
      </c>
      <c r="C3862" t="s">
        <v>100</v>
      </c>
      <c r="D3862" t="s">
        <v>28</v>
      </c>
      <c r="E3862" t="s">
        <v>24</v>
      </c>
      <c r="F3862" s="4">
        <v>77940</v>
      </c>
      <c r="G3862" s="5">
        <v>76877</v>
      </c>
      <c r="H3862" s="3">
        <v>5.7999999999999996E-3</v>
      </c>
      <c r="I3862" s="3">
        <v>5.6000000000000008E-3</v>
      </c>
      <c r="J3862" s="3">
        <v>0.94640000000000002</v>
      </c>
      <c r="K3862" s="4">
        <v>82351.37</v>
      </c>
    </row>
    <row r="3863" spans="1:11">
      <c r="A3863" s="6">
        <v>2017</v>
      </c>
      <c r="B3863" t="s">
        <v>99</v>
      </c>
      <c r="C3863" t="s">
        <v>100</v>
      </c>
      <c r="D3863" t="s">
        <v>29</v>
      </c>
      <c r="E3863" t="s">
        <v>19</v>
      </c>
      <c r="F3863" s="4">
        <v>66569</v>
      </c>
      <c r="G3863" s="5">
        <v>92935</v>
      </c>
      <c r="H3863" s="3">
        <v>8.1000000000000013E-3</v>
      </c>
      <c r="I3863" s="3">
        <v>7.1999999999999998E-3</v>
      </c>
      <c r="J3863" s="3">
        <v>0.94640000000000002</v>
      </c>
      <c r="K3863" s="4">
        <v>70336.78</v>
      </c>
    </row>
    <row r="3864" spans="1:11">
      <c r="A3864" s="6">
        <v>2017</v>
      </c>
      <c r="B3864" t="s">
        <v>99</v>
      </c>
      <c r="C3864" t="s">
        <v>100</v>
      </c>
      <c r="D3864" t="s">
        <v>37</v>
      </c>
      <c r="E3864" t="s">
        <v>38</v>
      </c>
      <c r="F3864" s="4">
        <v>58622</v>
      </c>
      <c r="G3864" s="5">
        <v>44682</v>
      </c>
      <c r="H3864" s="3">
        <v>3.4000000000000002E-3</v>
      </c>
      <c r="I3864" s="3">
        <v>4.3E-3</v>
      </c>
      <c r="J3864" s="3">
        <v>0.94640000000000002</v>
      </c>
      <c r="K3864" s="4">
        <v>61939.98</v>
      </c>
    </row>
    <row r="3865" spans="1:11">
      <c r="A3865" s="6">
        <v>2017</v>
      </c>
      <c r="B3865" t="s">
        <v>99</v>
      </c>
      <c r="C3865" t="s">
        <v>100</v>
      </c>
      <c r="D3865" t="s">
        <v>16</v>
      </c>
      <c r="E3865" t="s">
        <v>17</v>
      </c>
      <c r="F3865" s="4">
        <v>56672</v>
      </c>
      <c r="G3865" s="5">
        <v>6293</v>
      </c>
      <c r="H3865" s="3">
        <v>1E-4</v>
      </c>
      <c r="I3865" s="3">
        <v>1E-4</v>
      </c>
      <c r="J3865" s="3">
        <v>0.94640000000000002</v>
      </c>
      <c r="K3865" s="4">
        <v>59879.61</v>
      </c>
    </row>
    <row r="3866" spans="1:11">
      <c r="A3866" s="6">
        <v>2017</v>
      </c>
      <c r="B3866" t="s">
        <v>99</v>
      </c>
      <c r="C3866" t="s">
        <v>100</v>
      </c>
      <c r="D3866" t="s">
        <v>46</v>
      </c>
      <c r="E3866" t="s">
        <v>40</v>
      </c>
      <c r="F3866" s="4">
        <v>41766</v>
      </c>
      <c r="G3866" s="5">
        <v>81030</v>
      </c>
      <c r="H3866" s="3">
        <v>4.6999999999999993E-3</v>
      </c>
      <c r="I3866" s="3">
        <v>6.8999999999999999E-3</v>
      </c>
      <c r="J3866" s="3">
        <v>0.94640000000000002</v>
      </c>
      <c r="K3866" s="4">
        <v>44129.94</v>
      </c>
    </row>
    <row r="3867" spans="1:11">
      <c r="A3867" s="6">
        <v>2017</v>
      </c>
      <c r="B3867" t="s">
        <v>99</v>
      </c>
      <c r="C3867" t="s">
        <v>100</v>
      </c>
      <c r="D3867" t="s">
        <v>30</v>
      </c>
      <c r="E3867" t="s">
        <v>19</v>
      </c>
      <c r="F3867" s="4">
        <v>38909</v>
      </c>
      <c r="G3867" s="5">
        <v>9239</v>
      </c>
      <c r="H3867" s="3">
        <v>1.8E-3</v>
      </c>
      <c r="I3867" s="3">
        <v>1.8E-3</v>
      </c>
      <c r="J3867" s="3">
        <v>0.94640000000000002</v>
      </c>
      <c r="K3867" s="4">
        <v>41111.230000000003</v>
      </c>
    </row>
    <row r="3868" spans="1:11">
      <c r="A3868" s="6">
        <v>2017</v>
      </c>
      <c r="B3868" t="s">
        <v>99</v>
      </c>
      <c r="C3868" t="s">
        <v>100</v>
      </c>
      <c r="D3868" t="s">
        <v>23</v>
      </c>
      <c r="E3868" t="s">
        <v>24</v>
      </c>
      <c r="F3868" s="4">
        <v>34026</v>
      </c>
      <c r="G3868" s="5">
        <v>5833</v>
      </c>
      <c r="H3868" s="3">
        <v>2.9999999999999997E-4</v>
      </c>
      <c r="I3868" s="3">
        <v>2.9999999999999997E-4</v>
      </c>
      <c r="J3868" s="3">
        <v>0.94640000000000002</v>
      </c>
      <c r="K3868" s="4">
        <v>35951.86</v>
      </c>
    </row>
    <row r="3869" spans="1:11">
      <c r="A3869" s="6">
        <v>2017</v>
      </c>
      <c r="B3869" t="s">
        <v>99</v>
      </c>
      <c r="C3869" t="s">
        <v>100</v>
      </c>
      <c r="D3869" t="s">
        <v>56</v>
      </c>
      <c r="E3869" t="s">
        <v>57</v>
      </c>
      <c r="F3869" s="4">
        <v>29936</v>
      </c>
      <c r="G3869" s="5">
        <v>88591</v>
      </c>
      <c r="H3869" s="3">
        <v>5.6000000000000008E-3</v>
      </c>
      <c r="I3869" s="3">
        <v>5.3E-3</v>
      </c>
      <c r="J3869" s="3">
        <v>0.94640000000000002</v>
      </c>
      <c r="K3869" s="4">
        <v>31630.37</v>
      </c>
    </row>
    <row r="3870" spans="1:11">
      <c r="A3870" s="6">
        <v>2017</v>
      </c>
      <c r="B3870" t="s">
        <v>99</v>
      </c>
      <c r="C3870" t="s">
        <v>100</v>
      </c>
      <c r="D3870" t="s">
        <v>58</v>
      </c>
      <c r="E3870" t="s">
        <v>59</v>
      </c>
      <c r="F3870" s="4">
        <v>23331</v>
      </c>
      <c r="G3870" s="5">
        <v>7336</v>
      </c>
      <c r="H3870" s="3">
        <v>3.8E-3</v>
      </c>
      <c r="I3870" s="3">
        <v>3.5999999999999999E-3</v>
      </c>
      <c r="J3870" s="3">
        <v>0.94640000000000002</v>
      </c>
      <c r="K3870" s="4">
        <v>24651.53</v>
      </c>
    </row>
    <row r="3871" spans="1:11">
      <c r="A3871" s="6">
        <v>2017</v>
      </c>
      <c r="B3871" t="s">
        <v>99</v>
      </c>
      <c r="C3871" t="s">
        <v>100</v>
      </c>
      <c r="D3871" t="s">
        <v>15</v>
      </c>
      <c r="F3871" s="4">
        <v>15071</v>
      </c>
      <c r="G3871" s="5">
        <v>23348</v>
      </c>
      <c r="J3871" s="3">
        <v>0.94640000000000002</v>
      </c>
      <c r="K3871" s="4">
        <v>15924.01</v>
      </c>
    </row>
    <row r="3872" spans="1:11">
      <c r="A3872" s="6">
        <v>2017</v>
      </c>
      <c r="B3872" t="s">
        <v>99</v>
      </c>
      <c r="C3872" t="s">
        <v>100</v>
      </c>
      <c r="D3872" t="s">
        <v>18</v>
      </c>
      <c r="E3872" t="s">
        <v>19</v>
      </c>
      <c r="F3872" s="4">
        <v>13162</v>
      </c>
      <c r="G3872" s="5">
        <v>3754</v>
      </c>
      <c r="H3872" s="3">
        <v>1.4000000000000002E-3</v>
      </c>
      <c r="I3872" s="3">
        <v>1.1999999999999999E-3</v>
      </c>
      <c r="J3872" s="3">
        <v>0.94640000000000002</v>
      </c>
      <c r="K3872" s="4">
        <v>13906.96</v>
      </c>
    </row>
    <row r="3873" spans="1:11">
      <c r="A3873" s="6">
        <v>2017</v>
      </c>
      <c r="B3873" t="s">
        <v>99</v>
      </c>
      <c r="C3873" t="s">
        <v>100</v>
      </c>
      <c r="D3873" t="s">
        <v>44</v>
      </c>
      <c r="E3873" t="s">
        <v>26</v>
      </c>
      <c r="F3873" s="4">
        <v>11263</v>
      </c>
      <c r="G3873" s="5">
        <v>18575</v>
      </c>
      <c r="H3873" s="3">
        <v>2.5999999999999999E-3</v>
      </c>
      <c r="I3873" s="3">
        <v>2.3999999999999998E-3</v>
      </c>
      <c r="J3873" s="3">
        <v>0.94640000000000002</v>
      </c>
      <c r="K3873" s="4">
        <v>11900.48</v>
      </c>
    </row>
    <row r="3874" spans="1:11">
      <c r="A3874" s="6">
        <v>2017</v>
      </c>
      <c r="B3874" t="s">
        <v>99</v>
      </c>
      <c r="C3874" t="s">
        <v>100</v>
      </c>
      <c r="D3874" t="s">
        <v>77</v>
      </c>
      <c r="E3874" t="s">
        <v>59</v>
      </c>
      <c r="F3874" s="4">
        <v>6807</v>
      </c>
      <c r="G3874" s="5">
        <v>2422</v>
      </c>
      <c r="H3874" s="3">
        <v>5.5000000000000005E-3</v>
      </c>
      <c r="I3874" s="3">
        <v>3.4000000000000002E-3</v>
      </c>
      <c r="J3874" s="3">
        <v>0.94640000000000002</v>
      </c>
      <c r="K3874" s="4">
        <v>7192.27</v>
      </c>
    </row>
    <row r="3875" spans="1:11">
      <c r="A3875" s="6">
        <v>2017</v>
      </c>
      <c r="B3875" t="s">
        <v>99</v>
      </c>
      <c r="C3875" t="s">
        <v>100</v>
      </c>
      <c r="D3875" t="s">
        <v>66</v>
      </c>
      <c r="E3875" t="s">
        <v>59</v>
      </c>
      <c r="F3875" s="4">
        <v>4089</v>
      </c>
      <c r="G3875" s="5">
        <v>1349</v>
      </c>
      <c r="H3875" s="3">
        <v>1E-3</v>
      </c>
      <c r="I3875" s="3">
        <v>1E-3</v>
      </c>
      <c r="J3875" s="3">
        <v>0.94640000000000002</v>
      </c>
      <c r="K3875" s="4">
        <v>4320.4399999999996</v>
      </c>
    </row>
    <row r="3876" spans="1:11">
      <c r="A3876" s="6">
        <v>2017</v>
      </c>
      <c r="B3876" t="s">
        <v>99</v>
      </c>
      <c r="C3876" t="s">
        <v>100</v>
      </c>
      <c r="D3876" t="s">
        <v>39</v>
      </c>
      <c r="E3876" t="s">
        <v>40</v>
      </c>
      <c r="F3876" s="4">
        <v>3533</v>
      </c>
      <c r="G3876" s="5">
        <v>10540</v>
      </c>
      <c r="H3876" s="3">
        <v>7.4999999999999997E-3</v>
      </c>
      <c r="I3876" s="3">
        <v>1.1899999999999999E-2</v>
      </c>
      <c r="J3876" s="3">
        <v>0.94640000000000002</v>
      </c>
      <c r="K3876" s="4">
        <v>3732.97</v>
      </c>
    </row>
    <row r="3877" spans="1:11">
      <c r="A3877" s="6">
        <v>2017</v>
      </c>
      <c r="B3877" t="s">
        <v>99</v>
      </c>
      <c r="C3877" t="s">
        <v>100</v>
      </c>
      <c r="D3877" t="s">
        <v>67</v>
      </c>
      <c r="E3877" t="s">
        <v>68</v>
      </c>
      <c r="F3877" s="4">
        <v>2061</v>
      </c>
      <c r="G3877" s="5">
        <v>9168</v>
      </c>
      <c r="H3877" s="3">
        <v>5.9999999999999995E-4</v>
      </c>
      <c r="I3877" s="3">
        <v>5.0000000000000001E-4</v>
      </c>
      <c r="J3877" s="3">
        <v>0.94640000000000002</v>
      </c>
      <c r="K3877" s="4">
        <v>2177.65</v>
      </c>
    </row>
    <row r="3878" spans="1:11">
      <c r="A3878" s="6">
        <v>2017</v>
      </c>
      <c r="B3878" t="s">
        <v>99</v>
      </c>
      <c r="C3878" t="s">
        <v>100</v>
      </c>
      <c r="D3878" t="s">
        <v>52</v>
      </c>
      <c r="E3878" t="s">
        <v>53</v>
      </c>
      <c r="F3878" s="4">
        <v>1695</v>
      </c>
      <c r="G3878" s="5">
        <v>1822</v>
      </c>
      <c r="H3878" s="3">
        <v>1.1999999999999999E-3</v>
      </c>
      <c r="I3878" s="3">
        <v>1E-3</v>
      </c>
      <c r="J3878" s="3">
        <v>0.94640000000000002</v>
      </c>
      <c r="K3878" s="4">
        <v>1790.94</v>
      </c>
    </row>
    <row r="3879" spans="1:11">
      <c r="A3879" s="6">
        <v>2017</v>
      </c>
      <c r="B3879" t="s">
        <v>99</v>
      </c>
      <c r="C3879" t="s">
        <v>100</v>
      </c>
      <c r="D3879" t="s">
        <v>41</v>
      </c>
      <c r="E3879" t="s">
        <v>26</v>
      </c>
      <c r="F3879" s="4">
        <v>1070</v>
      </c>
      <c r="G3879" s="5">
        <v>2556</v>
      </c>
      <c r="H3879" s="3">
        <v>2.9999999999999997E-4</v>
      </c>
      <c r="I3879" s="3">
        <v>2.0000000000000001E-4</v>
      </c>
      <c r="J3879" s="3">
        <v>0.94640000000000002</v>
      </c>
      <c r="K3879" s="4">
        <v>1130.56</v>
      </c>
    </row>
    <row r="3880" spans="1:11">
      <c r="A3880" s="6">
        <v>2017</v>
      </c>
      <c r="B3880" t="s">
        <v>99</v>
      </c>
      <c r="C3880" t="s">
        <v>100</v>
      </c>
      <c r="D3880" t="s">
        <v>20</v>
      </c>
      <c r="E3880" t="s">
        <v>21</v>
      </c>
      <c r="F3880" s="4">
        <v>770</v>
      </c>
      <c r="G3880" s="6">
        <v>89</v>
      </c>
      <c r="H3880" s="3">
        <v>1E-4</v>
      </c>
      <c r="I3880" s="3">
        <v>1E-4</v>
      </c>
      <c r="J3880" s="3">
        <v>0.94640000000000002</v>
      </c>
      <c r="K3880" s="4">
        <v>813.58</v>
      </c>
    </row>
    <row r="3881" spans="1:11">
      <c r="A3881" s="6">
        <v>2017</v>
      </c>
      <c r="B3881" t="s">
        <v>99</v>
      </c>
      <c r="C3881" t="s">
        <v>100</v>
      </c>
      <c r="D3881" t="s">
        <v>64</v>
      </c>
      <c r="E3881" t="s">
        <v>50</v>
      </c>
      <c r="F3881" s="4">
        <v>685</v>
      </c>
      <c r="G3881" s="6">
        <v>936</v>
      </c>
      <c r="H3881" s="3">
        <v>1.1000000000000001E-3</v>
      </c>
      <c r="I3881" s="3">
        <v>1.1000000000000001E-3</v>
      </c>
      <c r="J3881" s="3">
        <v>0.94640000000000002</v>
      </c>
      <c r="K3881" s="4">
        <v>723.77</v>
      </c>
    </row>
    <row r="3882" spans="1:11">
      <c r="A3882" s="6">
        <v>2017</v>
      </c>
      <c r="B3882" t="s">
        <v>99</v>
      </c>
      <c r="C3882" t="s">
        <v>100</v>
      </c>
      <c r="D3882" t="s">
        <v>71</v>
      </c>
      <c r="E3882" t="s">
        <v>72</v>
      </c>
      <c r="F3882" s="4">
        <v>484</v>
      </c>
      <c r="G3882" s="5">
        <v>1994</v>
      </c>
      <c r="H3882" s="3">
        <v>0</v>
      </c>
      <c r="I3882" s="3">
        <v>0</v>
      </c>
      <c r="J3882" s="3">
        <v>0.94640000000000002</v>
      </c>
      <c r="K3882" s="4">
        <v>511.39</v>
      </c>
    </row>
    <row r="3883" spans="1:11">
      <c r="A3883" s="6">
        <v>2017</v>
      </c>
      <c r="B3883" t="s">
        <v>99</v>
      </c>
      <c r="C3883" t="s">
        <v>100</v>
      </c>
      <c r="D3883" t="s">
        <v>60</v>
      </c>
      <c r="E3883" t="s">
        <v>43</v>
      </c>
      <c r="F3883" s="4">
        <v>435</v>
      </c>
      <c r="G3883" s="6">
        <v>152</v>
      </c>
      <c r="H3883" s="3">
        <v>1E-4</v>
      </c>
      <c r="I3883" s="3">
        <v>1E-4</v>
      </c>
      <c r="J3883" s="3">
        <v>0.94640000000000002</v>
      </c>
      <c r="K3883" s="4">
        <v>459.62</v>
      </c>
    </row>
    <row r="3884" spans="1:11">
      <c r="A3884" s="6">
        <v>2017</v>
      </c>
      <c r="B3884" t="s">
        <v>99</v>
      </c>
      <c r="C3884" t="s">
        <v>100</v>
      </c>
      <c r="D3884" t="s">
        <v>61</v>
      </c>
      <c r="E3884" t="s">
        <v>24</v>
      </c>
      <c r="F3884" s="4">
        <v>420</v>
      </c>
      <c r="G3884" s="6">
        <v>93</v>
      </c>
      <c r="H3884" s="3">
        <v>2.0000000000000001E-4</v>
      </c>
      <c r="I3884" s="3">
        <v>2.0000000000000001E-4</v>
      </c>
      <c r="J3884" s="3">
        <v>0.94640000000000002</v>
      </c>
      <c r="K3884" s="4">
        <v>443.77</v>
      </c>
    </row>
    <row r="3885" spans="1:11">
      <c r="A3885" s="6">
        <v>2017</v>
      </c>
      <c r="B3885" t="s">
        <v>99</v>
      </c>
      <c r="C3885" t="s">
        <v>100</v>
      </c>
      <c r="D3885" t="s">
        <v>65</v>
      </c>
      <c r="E3885" t="s">
        <v>59</v>
      </c>
      <c r="F3885" s="4">
        <v>294</v>
      </c>
      <c r="G3885" s="6">
        <v>577</v>
      </c>
      <c r="H3885" s="3">
        <v>0</v>
      </c>
      <c r="I3885" s="3">
        <v>1E-4</v>
      </c>
      <c r="J3885" s="3">
        <v>0.94640000000000002</v>
      </c>
      <c r="K3885" s="4">
        <v>310.64</v>
      </c>
    </row>
    <row r="3886" spans="1:11">
      <c r="A3886" s="6">
        <v>2017</v>
      </c>
      <c r="B3886" t="s">
        <v>99</v>
      </c>
      <c r="C3886" t="s">
        <v>100</v>
      </c>
      <c r="D3886" t="s">
        <v>25</v>
      </c>
      <c r="E3886" t="s">
        <v>26</v>
      </c>
      <c r="F3886" s="4">
        <v>162</v>
      </c>
      <c r="G3886" s="6">
        <v>332</v>
      </c>
      <c r="H3886" s="3">
        <v>0</v>
      </c>
      <c r="I3886" s="3">
        <v>0</v>
      </c>
      <c r="J3886" s="3">
        <v>0.94640000000000002</v>
      </c>
      <c r="K3886" s="4">
        <v>171.17</v>
      </c>
    </row>
    <row r="3887" spans="1:11">
      <c r="A3887" s="6">
        <v>2017</v>
      </c>
      <c r="B3887" t="s">
        <v>99</v>
      </c>
      <c r="C3887" t="s">
        <v>100</v>
      </c>
      <c r="D3887" t="s">
        <v>32</v>
      </c>
      <c r="E3887" t="s">
        <v>21</v>
      </c>
      <c r="F3887" s="4">
        <v>147</v>
      </c>
      <c r="G3887" s="6">
        <v>218</v>
      </c>
      <c r="H3887" s="3">
        <v>1.8E-3</v>
      </c>
      <c r="I3887" s="3">
        <v>1.6000000000000001E-3</v>
      </c>
      <c r="J3887" s="3">
        <v>0.94640000000000002</v>
      </c>
      <c r="K3887" s="4">
        <v>155.32</v>
      </c>
    </row>
    <row r="3888" spans="1:11">
      <c r="A3888" s="6">
        <v>2017</v>
      </c>
      <c r="B3888" t="s">
        <v>99</v>
      </c>
      <c r="C3888" t="s">
        <v>100</v>
      </c>
      <c r="D3888" t="s">
        <v>63</v>
      </c>
      <c r="E3888" t="s">
        <v>21</v>
      </c>
      <c r="F3888" s="4">
        <v>140</v>
      </c>
      <c r="G3888" s="6">
        <v>69</v>
      </c>
      <c r="H3888" s="3">
        <v>1.1999999999999999E-3</v>
      </c>
      <c r="I3888" s="3">
        <v>1.1000000000000001E-3</v>
      </c>
      <c r="J3888" s="3">
        <v>0.94640000000000002</v>
      </c>
      <c r="K3888" s="4">
        <v>147.91999999999999</v>
      </c>
    </row>
    <row r="3889" spans="1:11">
      <c r="A3889" s="6">
        <v>2017</v>
      </c>
      <c r="B3889" t="s">
        <v>99</v>
      </c>
      <c r="C3889" t="s">
        <v>100</v>
      </c>
      <c r="D3889" t="s">
        <v>82</v>
      </c>
      <c r="E3889" t="s">
        <v>59</v>
      </c>
      <c r="F3889" s="4">
        <v>98</v>
      </c>
      <c r="G3889" s="6">
        <v>86</v>
      </c>
      <c r="H3889" s="3">
        <v>0</v>
      </c>
      <c r="I3889" s="3">
        <v>1E-4</v>
      </c>
      <c r="J3889" s="3">
        <v>0.94640000000000002</v>
      </c>
      <c r="K3889" s="4">
        <v>103.55</v>
      </c>
    </row>
    <row r="3890" spans="1:11">
      <c r="A3890" s="6">
        <v>2017</v>
      </c>
      <c r="B3890" t="s">
        <v>99</v>
      </c>
      <c r="C3890" t="s">
        <v>100</v>
      </c>
      <c r="D3890" t="s">
        <v>31</v>
      </c>
      <c r="E3890" t="s">
        <v>24</v>
      </c>
      <c r="F3890" s="4">
        <v>63</v>
      </c>
      <c r="G3890" s="6">
        <v>19</v>
      </c>
      <c r="H3890" s="3">
        <v>2.0000000000000001E-4</v>
      </c>
      <c r="I3890" s="3">
        <v>2.0000000000000001E-4</v>
      </c>
      <c r="J3890" s="3">
        <v>0.94640000000000002</v>
      </c>
      <c r="K3890" s="4">
        <v>66.569999999999993</v>
      </c>
    </row>
    <row r="3891" spans="1:11">
      <c r="A3891" s="6">
        <v>2017</v>
      </c>
      <c r="B3891" t="s">
        <v>99</v>
      </c>
      <c r="C3891" t="s">
        <v>100</v>
      </c>
      <c r="D3891" t="s">
        <v>51</v>
      </c>
      <c r="E3891" t="s">
        <v>21</v>
      </c>
      <c r="F3891" s="4">
        <v>48</v>
      </c>
      <c r="G3891" s="6">
        <v>58</v>
      </c>
      <c r="H3891" s="3">
        <v>2.0000000000000001E-4</v>
      </c>
      <c r="I3891" s="3">
        <v>2.0000000000000001E-4</v>
      </c>
      <c r="J3891" s="3">
        <v>0.94640000000000002</v>
      </c>
      <c r="K3891" s="4">
        <v>50.72</v>
      </c>
    </row>
    <row r="3892" spans="1:11">
      <c r="A3892" s="6">
        <v>2017</v>
      </c>
      <c r="B3892" t="s">
        <v>99</v>
      </c>
      <c r="C3892" t="s">
        <v>100</v>
      </c>
      <c r="D3892" t="s">
        <v>33</v>
      </c>
      <c r="E3892" t="s">
        <v>21</v>
      </c>
      <c r="F3892" s="4">
        <v>38</v>
      </c>
      <c r="G3892" s="6">
        <v>46</v>
      </c>
      <c r="H3892" s="3">
        <v>8.0000000000000004E-4</v>
      </c>
      <c r="I3892" s="3">
        <v>8.0000000000000004E-4</v>
      </c>
      <c r="J3892" s="3">
        <v>0.94640000000000002</v>
      </c>
      <c r="K3892" s="4">
        <v>40.15</v>
      </c>
    </row>
    <row r="3893" spans="1:11">
      <c r="A3893" s="6">
        <v>2017</v>
      </c>
      <c r="B3893" t="s">
        <v>99</v>
      </c>
      <c r="C3893" t="s">
        <v>100</v>
      </c>
      <c r="D3893" t="s">
        <v>34</v>
      </c>
      <c r="E3893" t="s">
        <v>21</v>
      </c>
      <c r="F3893" s="4">
        <v>31</v>
      </c>
      <c r="G3893" s="6">
        <v>31</v>
      </c>
      <c r="H3893" s="3">
        <v>1.9E-3</v>
      </c>
      <c r="I3893" s="3">
        <v>1.9E-3</v>
      </c>
      <c r="J3893" s="3">
        <v>0.94640000000000002</v>
      </c>
      <c r="K3893" s="4">
        <v>32.75</v>
      </c>
    </row>
    <row r="3894" spans="1:11">
      <c r="A3894" s="6">
        <v>2017</v>
      </c>
      <c r="B3894" t="s">
        <v>99</v>
      </c>
      <c r="C3894" t="s">
        <v>100</v>
      </c>
      <c r="D3894" t="s">
        <v>80</v>
      </c>
      <c r="E3894" t="s">
        <v>21</v>
      </c>
      <c r="F3894" s="4">
        <v>30</v>
      </c>
      <c r="G3894" s="6">
        <v>33</v>
      </c>
      <c r="H3894" s="3">
        <v>1E-4</v>
      </c>
      <c r="I3894" s="3">
        <v>1E-4</v>
      </c>
      <c r="J3894" s="3">
        <v>0.94640000000000002</v>
      </c>
      <c r="K3894" s="4">
        <v>31.7</v>
      </c>
    </row>
    <row r="3895" spans="1:11">
      <c r="A3895" s="6">
        <v>2017</v>
      </c>
      <c r="B3895" t="s">
        <v>99</v>
      </c>
      <c r="C3895" t="s">
        <v>100</v>
      </c>
      <c r="D3895" t="s">
        <v>163</v>
      </c>
      <c r="E3895" t="s">
        <v>21</v>
      </c>
      <c r="F3895" s="4">
        <v>29</v>
      </c>
      <c r="G3895" s="6">
        <v>38</v>
      </c>
      <c r="H3895" s="3">
        <v>1.5600000000000001E-2</v>
      </c>
      <c r="I3895" s="3">
        <v>1.5300000000000001E-2</v>
      </c>
      <c r="J3895" s="3">
        <v>0.94640000000000002</v>
      </c>
      <c r="K3895" s="4">
        <v>30.64</v>
      </c>
    </row>
    <row r="3896" spans="1:11">
      <c r="A3896" s="6">
        <v>2017</v>
      </c>
      <c r="B3896" t="s">
        <v>99</v>
      </c>
      <c r="C3896" t="s">
        <v>100</v>
      </c>
      <c r="D3896" t="s">
        <v>45</v>
      </c>
      <c r="E3896" t="s">
        <v>21</v>
      </c>
      <c r="F3896" s="4">
        <v>26</v>
      </c>
      <c r="G3896" s="6">
        <v>28</v>
      </c>
      <c r="H3896" s="3">
        <v>1E-4</v>
      </c>
      <c r="I3896" s="3">
        <v>2.0000000000000001E-4</v>
      </c>
      <c r="J3896" s="3">
        <v>0.94640000000000002</v>
      </c>
      <c r="K3896" s="4">
        <v>27.47</v>
      </c>
    </row>
    <row r="3897" spans="1:11">
      <c r="A3897" s="6">
        <v>2017</v>
      </c>
      <c r="B3897" t="s">
        <v>99</v>
      </c>
      <c r="C3897" t="s">
        <v>100</v>
      </c>
      <c r="D3897" t="s">
        <v>22</v>
      </c>
      <c r="E3897" t="s">
        <v>21</v>
      </c>
      <c r="F3897" s="4">
        <v>26</v>
      </c>
      <c r="G3897" s="6">
        <v>6</v>
      </c>
      <c r="H3897" s="3">
        <v>1E-4</v>
      </c>
      <c r="I3897" s="3">
        <v>0</v>
      </c>
      <c r="J3897" s="3">
        <v>0.94640000000000002</v>
      </c>
      <c r="K3897" s="4">
        <v>27.47</v>
      </c>
    </row>
    <row r="3898" spans="1:11">
      <c r="A3898" s="6">
        <v>2017</v>
      </c>
      <c r="B3898" t="s">
        <v>99</v>
      </c>
      <c r="C3898" t="s">
        <v>100</v>
      </c>
      <c r="D3898" t="s">
        <v>63</v>
      </c>
      <c r="E3898" t="s">
        <v>21</v>
      </c>
      <c r="F3898" s="4">
        <v>21</v>
      </c>
      <c r="G3898" s="6">
        <v>7</v>
      </c>
      <c r="H3898" s="3">
        <v>8.0000000000000004E-4</v>
      </c>
      <c r="I3898" s="3">
        <v>7.000000000000001E-4</v>
      </c>
      <c r="J3898" s="3">
        <v>0.94640000000000002</v>
      </c>
      <c r="K3898" s="4">
        <v>22.19</v>
      </c>
    </row>
    <row r="3899" spans="1:11">
      <c r="A3899" s="6">
        <v>2017</v>
      </c>
      <c r="B3899" t="s">
        <v>99</v>
      </c>
      <c r="C3899" t="s">
        <v>100</v>
      </c>
      <c r="D3899" t="s">
        <v>73</v>
      </c>
      <c r="E3899" t="s">
        <v>21</v>
      </c>
      <c r="F3899" s="4">
        <v>17</v>
      </c>
      <c r="G3899" s="6">
        <v>20</v>
      </c>
      <c r="H3899" s="3">
        <v>0</v>
      </c>
      <c r="I3899" s="3">
        <v>1E-4</v>
      </c>
      <c r="J3899" s="3">
        <v>0.94640000000000002</v>
      </c>
      <c r="K3899" s="4">
        <v>17.96</v>
      </c>
    </row>
    <row r="3900" spans="1:11">
      <c r="A3900" s="6">
        <v>2017</v>
      </c>
      <c r="B3900" t="s">
        <v>99</v>
      </c>
      <c r="C3900" t="s">
        <v>100</v>
      </c>
      <c r="D3900" t="s">
        <v>83</v>
      </c>
      <c r="E3900" t="s">
        <v>21</v>
      </c>
      <c r="F3900" s="4">
        <v>16</v>
      </c>
      <c r="G3900" s="6">
        <v>85</v>
      </c>
      <c r="H3900" s="3">
        <v>1.2999999999999999E-3</v>
      </c>
      <c r="I3900" s="3">
        <v>1.2999999999999999E-3</v>
      </c>
      <c r="J3900" s="3">
        <v>0.94640000000000002</v>
      </c>
      <c r="K3900" s="4">
        <v>16.91</v>
      </c>
    </row>
    <row r="3901" spans="1:11">
      <c r="A3901" s="6">
        <v>2017</v>
      </c>
      <c r="B3901" t="s">
        <v>99</v>
      </c>
      <c r="C3901" t="s">
        <v>100</v>
      </c>
      <c r="D3901" t="s">
        <v>103</v>
      </c>
      <c r="E3901" t="s">
        <v>59</v>
      </c>
      <c r="F3901" s="4">
        <v>16</v>
      </c>
      <c r="G3901" s="6">
        <v>10</v>
      </c>
      <c r="H3901" s="3">
        <v>0</v>
      </c>
      <c r="I3901" s="3">
        <v>0</v>
      </c>
      <c r="J3901" s="3">
        <v>0.94640000000000002</v>
      </c>
      <c r="K3901" s="4">
        <v>16.91</v>
      </c>
    </row>
    <row r="3902" spans="1:11">
      <c r="A3902" s="6">
        <v>2017</v>
      </c>
      <c r="B3902" t="s">
        <v>99</v>
      </c>
      <c r="C3902" t="s">
        <v>100</v>
      </c>
      <c r="D3902" t="s">
        <v>78</v>
      </c>
      <c r="E3902" t="s">
        <v>24</v>
      </c>
      <c r="F3902" s="4">
        <v>7</v>
      </c>
      <c r="G3902" s="6">
        <v>18</v>
      </c>
      <c r="H3902" s="3">
        <v>2.5999999999999999E-3</v>
      </c>
      <c r="I3902" s="3">
        <v>2.3999999999999998E-3</v>
      </c>
      <c r="J3902" s="3">
        <v>0.94640000000000002</v>
      </c>
      <c r="K3902" s="4">
        <v>7.4</v>
      </c>
    </row>
    <row r="3903" spans="1:11">
      <c r="A3903" s="6">
        <v>2017</v>
      </c>
      <c r="B3903" t="s">
        <v>99</v>
      </c>
      <c r="C3903" t="s">
        <v>100</v>
      </c>
      <c r="D3903" t="s">
        <v>75</v>
      </c>
      <c r="E3903" t="s">
        <v>59</v>
      </c>
      <c r="F3903" s="4">
        <v>7</v>
      </c>
      <c r="G3903" s="6">
        <v>10</v>
      </c>
      <c r="H3903" s="3">
        <v>0</v>
      </c>
      <c r="I3903" s="3">
        <v>0</v>
      </c>
      <c r="J3903" s="3">
        <v>0.94640000000000002</v>
      </c>
      <c r="K3903" s="4">
        <v>7.4</v>
      </c>
    </row>
    <row r="3904" spans="1:11">
      <c r="A3904" s="6">
        <v>2017</v>
      </c>
      <c r="B3904" t="s">
        <v>99</v>
      </c>
      <c r="C3904" t="s">
        <v>100</v>
      </c>
      <c r="D3904" t="s">
        <v>156</v>
      </c>
      <c r="E3904" t="s">
        <v>21</v>
      </c>
      <c r="F3904" s="4">
        <v>7</v>
      </c>
      <c r="G3904" s="6">
        <v>9</v>
      </c>
      <c r="H3904" s="3">
        <v>4.0000000000000002E-4</v>
      </c>
      <c r="I3904" s="3">
        <v>2.9999999999999997E-4</v>
      </c>
      <c r="J3904" s="3">
        <v>0.94640000000000002</v>
      </c>
      <c r="K3904" s="4">
        <v>7.4</v>
      </c>
    </row>
    <row r="3905" spans="1:11">
      <c r="A3905" s="6">
        <v>2017</v>
      </c>
      <c r="B3905" t="s">
        <v>99</v>
      </c>
      <c r="C3905" t="s">
        <v>100</v>
      </c>
      <c r="D3905" t="s">
        <v>70</v>
      </c>
      <c r="E3905" t="s">
        <v>21</v>
      </c>
      <c r="F3905" s="4">
        <v>6</v>
      </c>
      <c r="G3905" s="6">
        <v>5</v>
      </c>
      <c r="H3905" s="3">
        <v>1E-4</v>
      </c>
      <c r="I3905" s="3">
        <v>2.9999999999999997E-4</v>
      </c>
      <c r="J3905" s="3">
        <v>0.94640000000000002</v>
      </c>
      <c r="K3905" s="4">
        <v>6.34</v>
      </c>
    </row>
    <row r="3906" spans="1:11">
      <c r="A3906" s="6">
        <v>2017</v>
      </c>
      <c r="B3906" t="s">
        <v>99</v>
      </c>
      <c r="C3906" t="s">
        <v>100</v>
      </c>
      <c r="D3906" t="s">
        <v>101</v>
      </c>
      <c r="E3906" t="s">
        <v>59</v>
      </c>
      <c r="F3906" s="4">
        <v>3</v>
      </c>
      <c r="G3906" s="6">
        <v>3</v>
      </c>
      <c r="H3906" s="3">
        <v>0</v>
      </c>
      <c r="I3906" s="3">
        <v>0</v>
      </c>
      <c r="J3906" s="3">
        <v>0.94640000000000002</v>
      </c>
      <c r="K3906" s="4">
        <v>3.17</v>
      </c>
    </row>
    <row r="3907" spans="1:11">
      <c r="A3907" s="6">
        <v>2017</v>
      </c>
      <c r="B3907" t="s">
        <v>99</v>
      </c>
      <c r="C3907" t="s">
        <v>100</v>
      </c>
      <c r="D3907" t="s">
        <v>85</v>
      </c>
      <c r="E3907" t="s">
        <v>21</v>
      </c>
      <c r="F3907" s="4">
        <v>2</v>
      </c>
      <c r="G3907" s="6">
        <v>2</v>
      </c>
      <c r="H3907" s="3">
        <v>1E-4</v>
      </c>
      <c r="I3907" s="3">
        <v>2.0000000000000001E-4</v>
      </c>
      <c r="J3907" s="3">
        <v>0.94640000000000002</v>
      </c>
      <c r="K3907" s="4">
        <v>2.11</v>
      </c>
    </row>
    <row r="3908" spans="1:11">
      <c r="A3908" s="6">
        <v>2017</v>
      </c>
      <c r="B3908" t="s">
        <v>99</v>
      </c>
      <c r="C3908" t="s">
        <v>100</v>
      </c>
      <c r="D3908" t="s">
        <v>172</v>
      </c>
      <c r="E3908" t="s">
        <v>21</v>
      </c>
      <c r="F3908" s="4">
        <v>2</v>
      </c>
      <c r="G3908" s="6">
        <v>4</v>
      </c>
      <c r="H3908" s="3">
        <v>5.9999999999999995E-4</v>
      </c>
      <c r="I3908" s="3">
        <v>1.5E-3</v>
      </c>
      <c r="J3908" s="3">
        <v>0.94640000000000002</v>
      </c>
      <c r="K3908" s="4">
        <v>2.11</v>
      </c>
    </row>
    <row r="3909" spans="1:11">
      <c r="A3909" s="6">
        <v>2017</v>
      </c>
      <c r="B3909" t="s">
        <v>99</v>
      </c>
      <c r="C3909" t="s">
        <v>100</v>
      </c>
      <c r="D3909" t="s">
        <v>35</v>
      </c>
      <c r="E3909" t="s">
        <v>36</v>
      </c>
      <c r="F3909" s="4">
        <v>2</v>
      </c>
      <c r="G3909" s="6">
        <v>2</v>
      </c>
      <c r="H3909" s="3">
        <v>1E-4</v>
      </c>
      <c r="I3909" s="3">
        <v>1E-4</v>
      </c>
      <c r="J3909" s="3">
        <v>0.94640000000000002</v>
      </c>
      <c r="K3909" s="4">
        <v>2.11</v>
      </c>
    </row>
    <row r="3910" spans="1:11">
      <c r="A3910" s="6">
        <v>2017</v>
      </c>
      <c r="B3910" t="s">
        <v>99</v>
      </c>
      <c r="C3910" t="s">
        <v>100</v>
      </c>
      <c r="D3910" t="s">
        <v>76</v>
      </c>
      <c r="E3910" t="s">
        <v>21</v>
      </c>
      <c r="F3910" s="4">
        <v>2</v>
      </c>
      <c r="G3910" s="6">
        <v>1</v>
      </c>
      <c r="H3910" s="3">
        <v>2.0000000000000001E-4</v>
      </c>
      <c r="I3910" s="3">
        <v>2.0000000000000001E-4</v>
      </c>
      <c r="J3910" s="3">
        <v>0.94640000000000002</v>
      </c>
      <c r="K3910" s="4">
        <v>2.11</v>
      </c>
    </row>
    <row r="3911" spans="1:11">
      <c r="A3911" s="6">
        <v>2017</v>
      </c>
      <c r="B3911" t="s">
        <v>99</v>
      </c>
      <c r="C3911" t="s">
        <v>100</v>
      </c>
      <c r="D3911" t="s">
        <v>102</v>
      </c>
      <c r="E3911" t="s">
        <v>59</v>
      </c>
      <c r="F3911" s="4">
        <v>1</v>
      </c>
      <c r="G3911" s="6">
        <v>2</v>
      </c>
      <c r="H3911" s="3">
        <v>0</v>
      </c>
      <c r="I3911" s="3">
        <v>0</v>
      </c>
      <c r="J3911" s="3">
        <v>0.94640000000000002</v>
      </c>
      <c r="K3911" s="4">
        <v>1.06</v>
      </c>
    </row>
    <row r="3912" spans="1:11">
      <c r="A3912" s="6">
        <v>2017</v>
      </c>
      <c r="B3912" t="s">
        <v>99</v>
      </c>
      <c r="C3912" t="s">
        <v>100</v>
      </c>
      <c r="D3912" t="s">
        <v>62</v>
      </c>
      <c r="E3912" t="s">
        <v>21</v>
      </c>
      <c r="F3912" s="4">
        <v>1</v>
      </c>
      <c r="G3912" s="6">
        <v>1</v>
      </c>
      <c r="H3912" s="3">
        <v>1E-4</v>
      </c>
      <c r="I3912" s="3">
        <v>0</v>
      </c>
      <c r="J3912" s="3">
        <v>0.94640000000000002</v>
      </c>
      <c r="K3912" s="4">
        <v>1.06</v>
      </c>
    </row>
    <row r="3913" spans="1:11">
      <c r="A3913" s="6">
        <v>2017</v>
      </c>
      <c r="B3913" t="s">
        <v>99</v>
      </c>
      <c r="C3913" t="s">
        <v>100</v>
      </c>
      <c r="D3913" t="s">
        <v>42</v>
      </c>
      <c r="E3913" t="s">
        <v>43</v>
      </c>
      <c r="F3913" s="4">
        <v>1</v>
      </c>
      <c r="G3913" s="6">
        <v>1</v>
      </c>
      <c r="H3913" s="3">
        <v>0</v>
      </c>
      <c r="I3913" s="3">
        <v>0</v>
      </c>
      <c r="J3913" s="3">
        <v>0.94640000000000002</v>
      </c>
      <c r="K3913" s="4">
        <v>1.06</v>
      </c>
    </row>
    <row r="3914" spans="1:11">
      <c r="A3914" s="6">
        <v>2017</v>
      </c>
      <c r="B3914" t="s">
        <v>104</v>
      </c>
      <c r="C3914" t="s">
        <v>105</v>
      </c>
      <c r="D3914" t="s">
        <v>27</v>
      </c>
      <c r="E3914" t="s">
        <v>26</v>
      </c>
      <c r="F3914" s="4">
        <v>117842</v>
      </c>
      <c r="G3914" s="5">
        <v>83102</v>
      </c>
      <c r="H3914" s="3">
        <v>4.7999999999999996E-3</v>
      </c>
      <c r="I3914" s="3">
        <v>4.7999999999999996E-3</v>
      </c>
      <c r="J3914" s="3">
        <v>0.94640000000000002</v>
      </c>
      <c r="K3914" s="4">
        <v>124511.81</v>
      </c>
    </row>
    <row r="3915" spans="1:11">
      <c r="A3915" s="6">
        <v>2017</v>
      </c>
      <c r="B3915" t="s">
        <v>104</v>
      </c>
      <c r="C3915" t="s">
        <v>105</v>
      </c>
      <c r="D3915" t="s">
        <v>29</v>
      </c>
      <c r="E3915" t="s">
        <v>19</v>
      </c>
      <c r="F3915" s="4">
        <v>39802</v>
      </c>
      <c r="G3915" s="5">
        <v>54805</v>
      </c>
      <c r="H3915" s="3">
        <v>4.7999999999999996E-3</v>
      </c>
      <c r="I3915" s="3">
        <v>4.1999999999999997E-3</v>
      </c>
      <c r="J3915" s="3">
        <v>0.94640000000000002</v>
      </c>
      <c r="K3915" s="4">
        <v>42054.78</v>
      </c>
    </row>
    <row r="3916" spans="1:11">
      <c r="A3916" s="6">
        <v>2017</v>
      </c>
      <c r="B3916" t="s">
        <v>104</v>
      </c>
      <c r="C3916" t="s">
        <v>105</v>
      </c>
      <c r="D3916" t="s">
        <v>46</v>
      </c>
      <c r="E3916" t="s">
        <v>40</v>
      </c>
      <c r="F3916" s="4">
        <v>31644</v>
      </c>
      <c r="G3916" s="5">
        <v>57864</v>
      </c>
      <c r="H3916" s="3">
        <v>3.4999999999999996E-3</v>
      </c>
      <c r="I3916" s="3">
        <v>5.0000000000000001E-3</v>
      </c>
      <c r="J3916" s="3">
        <v>0.94640000000000002</v>
      </c>
      <c r="K3916" s="4">
        <v>33435.040000000001</v>
      </c>
    </row>
    <row r="3917" spans="1:11">
      <c r="A3917" s="6">
        <v>2017</v>
      </c>
      <c r="B3917" t="s">
        <v>104</v>
      </c>
      <c r="C3917" t="s">
        <v>105</v>
      </c>
      <c r="D3917" t="s">
        <v>30</v>
      </c>
      <c r="E3917" t="s">
        <v>19</v>
      </c>
      <c r="F3917" s="4">
        <v>16220</v>
      </c>
      <c r="G3917" s="5">
        <v>3303</v>
      </c>
      <c r="H3917" s="3">
        <v>8.0000000000000004E-4</v>
      </c>
      <c r="I3917" s="3">
        <v>5.9999999999999995E-4</v>
      </c>
      <c r="J3917" s="3">
        <v>0.94640000000000002</v>
      </c>
      <c r="K3917" s="4">
        <v>17138.05</v>
      </c>
    </row>
    <row r="3918" spans="1:11">
      <c r="A3918" s="6">
        <v>2017</v>
      </c>
      <c r="B3918" t="s">
        <v>104</v>
      </c>
      <c r="C3918" t="s">
        <v>105</v>
      </c>
      <c r="D3918" t="s">
        <v>28</v>
      </c>
      <c r="E3918" t="s">
        <v>24</v>
      </c>
      <c r="F3918" s="4">
        <v>14783</v>
      </c>
      <c r="G3918" s="5">
        <v>14553</v>
      </c>
      <c r="H3918" s="3">
        <v>1.1000000000000001E-3</v>
      </c>
      <c r="I3918" s="3">
        <v>1.1000000000000001E-3</v>
      </c>
      <c r="J3918" s="3">
        <v>0.94640000000000002</v>
      </c>
      <c r="K3918" s="4">
        <v>15619.71</v>
      </c>
    </row>
    <row r="3919" spans="1:11">
      <c r="A3919" s="6">
        <v>2017</v>
      </c>
      <c r="B3919" t="s">
        <v>104</v>
      </c>
      <c r="C3919" t="s">
        <v>105</v>
      </c>
      <c r="D3919" t="s">
        <v>15</v>
      </c>
      <c r="F3919" s="4">
        <v>11890</v>
      </c>
      <c r="G3919" s="5">
        <v>14841</v>
      </c>
      <c r="J3919" s="3">
        <v>0.94640000000000002</v>
      </c>
      <c r="K3919" s="4">
        <v>12562.97</v>
      </c>
    </row>
    <row r="3920" spans="1:11">
      <c r="A3920" s="6">
        <v>2017</v>
      </c>
      <c r="B3920" t="s">
        <v>104</v>
      </c>
      <c r="C3920" t="s">
        <v>105</v>
      </c>
      <c r="D3920" t="s">
        <v>37</v>
      </c>
      <c r="E3920" t="s">
        <v>38</v>
      </c>
      <c r="F3920" s="4">
        <v>7002</v>
      </c>
      <c r="G3920" s="5">
        <v>4882</v>
      </c>
      <c r="H3920" s="3">
        <v>4.0000000000000002E-4</v>
      </c>
      <c r="I3920" s="3">
        <v>5.0000000000000001E-4</v>
      </c>
      <c r="J3920" s="3">
        <v>0.94640000000000002</v>
      </c>
      <c r="K3920" s="4">
        <v>7398.31</v>
      </c>
    </row>
    <row r="3921" spans="1:11">
      <c r="A3921" s="6">
        <v>2017</v>
      </c>
      <c r="B3921" t="s">
        <v>104</v>
      </c>
      <c r="C3921" t="s">
        <v>105</v>
      </c>
      <c r="D3921" t="s">
        <v>18</v>
      </c>
      <c r="E3921" t="s">
        <v>19</v>
      </c>
      <c r="F3921" s="4">
        <v>6696</v>
      </c>
      <c r="G3921" s="5">
        <v>2051</v>
      </c>
      <c r="H3921" s="3">
        <v>7.000000000000001E-4</v>
      </c>
      <c r="I3921" s="3">
        <v>7.000000000000001E-4</v>
      </c>
      <c r="J3921" s="3">
        <v>0.94640000000000002</v>
      </c>
      <c r="K3921" s="4">
        <v>7074.99</v>
      </c>
    </row>
    <row r="3922" spans="1:11">
      <c r="A3922" s="6">
        <v>2017</v>
      </c>
      <c r="B3922" t="s">
        <v>104</v>
      </c>
      <c r="C3922" t="s">
        <v>105</v>
      </c>
      <c r="D3922" t="s">
        <v>23</v>
      </c>
      <c r="E3922" t="s">
        <v>24</v>
      </c>
      <c r="F3922" s="4">
        <v>5413</v>
      </c>
      <c r="G3922" s="6">
        <v>888</v>
      </c>
      <c r="H3922" s="3">
        <v>0</v>
      </c>
      <c r="I3922" s="3">
        <v>0</v>
      </c>
      <c r="J3922" s="3">
        <v>0.94640000000000002</v>
      </c>
      <c r="K3922" s="4">
        <v>5719.37</v>
      </c>
    </row>
    <row r="3923" spans="1:11">
      <c r="A3923" s="6">
        <v>2017</v>
      </c>
      <c r="B3923" t="s">
        <v>104</v>
      </c>
      <c r="C3923" t="s">
        <v>105</v>
      </c>
      <c r="D3923" t="s">
        <v>44</v>
      </c>
      <c r="E3923" t="s">
        <v>26</v>
      </c>
      <c r="F3923" s="4">
        <v>4532</v>
      </c>
      <c r="G3923" s="5">
        <v>9006</v>
      </c>
      <c r="H3923" s="3">
        <v>1.1000000000000001E-3</v>
      </c>
      <c r="I3923" s="3">
        <v>1.1000000000000001E-3</v>
      </c>
      <c r="J3923" s="3">
        <v>0.94640000000000002</v>
      </c>
      <c r="K3923" s="4">
        <v>4788.51</v>
      </c>
    </row>
    <row r="3924" spans="1:11">
      <c r="A3924" s="6">
        <v>2017</v>
      </c>
      <c r="B3924" t="s">
        <v>104</v>
      </c>
      <c r="C3924" t="s">
        <v>105</v>
      </c>
      <c r="D3924" t="s">
        <v>39</v>
      </c>
      <c r="E3924" t="s">
        <v>40</v>
      </c>
      <c r="F3924" s="4">
        <v>3063</v>
      </c>
      <c r="G3924" s="5">
        <v>8755</v>
      </c>
      <c r="H3924" s="3">
        <v>6.5000000000000006E-3</v>
      </c>
      <c r="I3924" s="3">
        <v>9.8999999999999991E-3</v>
      </c>
      <c r="J3924" s="3">
        <v>0.94640000000000002</v>
      </c>
      <c r="K3924" s="4">
        <v>3236.36</v>
      </c>
    </row>
    <row r="3925" spans="1:11">
      <c r="A3925" s="6">
        <v>2017</v>
      </c>
      <c r="B3925" t="s">
        <v>104</v>
      </c>
      <c r="C3925" t="s">
        <v>105</v>
      </c>
      <c r="D3925" t="s">
        <v>16</v>
      </c>
      <c r="E3925" t="s">
        <v>17</v>
      </c>
      <c r="F3925" s="4">
        <v>2609</v>
      </c>
      <c r="G3925" s="6">
        <v>313</v>
      </c>
      <c r="H3925" s="3">
        <v>0</v>
      </c>
      <c r="I3925" s="3">
        <v>0</v>
      </c>
      <c r="J3925" s="3">
        <v>0.94640000000000002</v>
      </c>
      <c r="K3925" s="4">
        <v>2756.67</v>
      </c>
    </row>
    <row r="3926" spans="1:11">
      <c r="A3926" s="6">
        <v>2017</v>
      </c>
      <c r="B3926" t="s">
        <v>104</v>
      </c>
      <c r="C3926" t="s">
        <v>105</v>
      </c>
      <c r="D3926" t="s">
        <v>56</v>
      </c>
      <c r="E3926" t="s">
        <v>57</v>
      </c>
      <c r="F3926" s="4">
        <v>2585</v>
      </c>
      <c r="G3926" s="5">
        <v>7119</v>
      </c>
      <c r="H3926" s="3">
        <v>5.0000000000000001E-4</v>
      </c>
      <c r="I3926" s="3">
        <v>4.0000000000000002E-4</v>
      </c>
      <c r="J3926" s="3">
        <v>0.94640000000000002</v>
      </c>
      <c r="K3926" s="4">
        <v>2731.31</v>
      </c>
    </row>
    <row r="3927" spans="1:11">
      <c r="A3927" s="6">
        <v>2017</v>
      </c>
      <c r="B3927" t="s">
        <v>104</v>
      </c>
      <c r="C3927" t="s">
        <v>105</v>
      </c>
      <c r="D3927" t="s">
        <v>58</v>
      </c>
      <c r="E3927" t="s">
        <v>59</v>
      </c>
      <c r="F3927" s="4">
        <v>2036</v>
      </c>
      <c r="G3927" s="6">
        <v>686</v>
      </c>
      <c r="H3927" s="3">
        <v>2.9999999999999997E-4</v>
      </c>
      <c r="I3927" s="3">
        <v>2.9999999999999997E-4</v>
      </c>
      <c r="J3927" s="3">
        <v>0.94640000000000002</v>
      </c>
      <c r="K3927" s="4">
        <v>2151.2399999999998</v>
      </c>
    </row>
    <row r="3928" spans="1:11">
      <c r="A3928" s="6">
        <v>2017</v>
      </c>
      <c r="B3928" t="s">
        <v>104</v>
      </c>
      <c r="C3928" t="s">
        <v>105</v>
      </c>
      <c r="D3928" t="s">
        <v>52</v>
      </c>
      <c r="E3928" t="s">
        <v>53</v>
      </c>
      <c r="F3928" s="4">
        <v>973</v>
      </c>
      <c r="G3928" s="6">
        <v>968</v>
      </c>
      <c r="H3928" s="3">
        <v>7.000000000000001E-4</v>
      </c>
      <c r="I3928" s="3">
        <v>5.0000000000000001E-4</v>
      </c>
      <c r="J3928" s="3">
        <v>0.94640000000000002</v>
      </c>
      <c r="K3928" s="4">
        <v>1028.07</v>
      </c>
    </row>
    <row r="3929" spans="1:11">
      <c r="A3929" s="6">
        <v>2017</v>
      </c>
      <c r="B3929" t="s">
        <v>104</v>
      </c>
      <c r="C3929" t="s">
        <v>105</v>
      </c>
      <c r="D3929" t="s">
        <v>60</v>
      </c>
      <c r="E3929" t="s">
        <v>43</v>
      </c>
      <c r="F3929" s="4">
        <v>938</v>
      </c>
      <c r="G3929" s="6">
        <v>259</v>
      </c>
      <c r="H3929" s="3">
        <v>2.0000000000000001E-4</v>
      </c>
      <c r="I3929" s="3">
        <v>2.0000000000000001E-4</v>
      </c>
      <c r="J3929" s="3">
        <v>0.94640000000000002</v>
      </c>
      <c r="K3929" s="4">
        <v>991.09</v>
      </c>
    </row>
    <row r="3930" spans="1:11">
      <c r="A3930" s="6">
        <v>2017</v>
      </c>
      <c r="B3930" t="s">
        <v>104</v>
      </c>
      <c r="C3930" t="s">
        <v>105</v>
      </c>
      <c r="D3930" t="s">
        <v>64</v>
      </c>
      <c r="E3930" t="s">
        <v>50</v>
      </c>
      <c r="F3930" s="4">
        <v>639</v>
      </c>
      <c r="G3930" s="6">
        <v>812</v>
      </c>
      <c r="H3930" s="3">
        <v>1E-3</v>
      </c>
      <c r="I3930" s="3">
        <v>1E-3</v>
      </c>
      <c r="J3930" s="3">
        <v>0.94640000000000002</v>
      </c>
      <c r="K3930" s="4">
        <v>675.17</v>
      </c>
    </row>
    <row r="3931" spans="1:11">
      <c r="A3931" s="6">
        <v>2017</v>
      </c>
      <c r="B3931" t="s">
        <v>104</v>
      </c>
      <c r="C3931" t="s">
        <v>105</v>
      </c>
      <c r="D3931" t="s">
        <v>65</v>
      </c>
      <c r="E3931" t="s">
        <v>59</v>
      </c>
      <c r="F3931" s="4">
        <v>633</v>
      </c>
      <c r="G3931" s="5">
        <v>1193</v>
      </c>
      <c r="H3931" s="3">
        <v>1E-4</v>
      </c>
      <c r="I3931" s="3">
        <v>1E-4</v>
      </c>
      <c r="J3931" s="3">
        <v>0.94640000000000002</v>
      </c>
      <c r="K3931" s="4">
        <v>668.83</v>
      </c>
    </row>
    <row r="3932" spans="1:11">
      <c r="A3932" s="6">
        <v>2017</v>
      </c>
      <c r="B3932" t="s">
        <v>104</v>
      </c>
      <c r="C3932" t="s">
        <v>105</v>
      </c>
      <c r="D3932" t="s">
        <v>41</v>
      </c>
      <c r="E3932" t="s">
        <v>26</v>
      </c>
      <c r="F3932" s="4">
        <v>629</v>
      </c>
      <c r="G3932" s="5">
        <v>1538</v>
      </c>
      <c r="H3932" s="3">
        <v>2.0000000000000001E-4</v>
      </c>
      <c r="I3932" s="3">
        <v>1E-4</v>
      </c>
      <c r="J3932" s="3">
        <v>0.94640000000000002</v>
      </c>
      <c r="K3932" s="4">
        <v>664.6</v>
      </c>
    </row>
    <row r="3933" spans="1:11">
      <c r="A3933" s="6">
        <v>2017</v>
      </c>
      <c r="B3933" t="s">
        <v>104</v>
      </c>
      <c r="C3933" t="s">
        <v>105</v>
      </c>
      <c r="D3933" t="s">
        <v>77</v>
      </c>
      <c r="E3933" t="s">
        <v>59</v>
      </c>
      <c r="F3933" s="4">
        <v>552</v>
      </c>
      <c r="G3933" s="6">
        <v>238</v>
      </c>
      <c r="H3933" s="3">
        <v>4.0000000000000002E-4</v>
      </c>
      <c r="I3933" s="3">
        <v>2.9999999999999997E-4</v>
      </c>
      <c r="J3933" s="3">
        <v>0.94640000000000002</v>
      </c>
      <c r="K3933" s="4">
        <v>583.24</v>
      </c>
    </row>
    <row r="3934" spans="1:11">
      <c r="A3934" s="6">
        <v>2017</v>
      </c>
      <c r="B3934" t="s">
        <v>104</v>
      </c>
      <c r="C3934" t="s">
        <v>105</v>
      </c>
      <c r="D3934" t="s">
        <v>66</v>
      </c>
      <c r="E3934" t="s">
        <v>59</v>
      </c>
      <c r="F3934" s="4">
        <v>245</v>
      </c>
      <c r="G3934" s="6">
        <v>81</v>
      </c>
      <c r="H3934" s="3">
        <v>1E-4</v>
      </c>
      <c r="I3934" s="3">
        <v>1E-4</v>
      </c>
      <c r="J3934" s="3">
        <v>0.94640000000000002</v>
      </c>
      <c r="K3934" s="4">
        <v>258.87</v>
      </c>
    </row>
    <row r="3935" spans="1:11">
      <c r="A3935" s="6">
        <v>2017</v>
      </c>
      <c r="B3935" t="s">
        <v>104</v>
      </c>
      <c r="C3935" t="s">
        <v>105</v>
      </c>
      <c r="D3935" t="s">
        <v>67</v>
      </c>
      <c r="E3935" t="s">
        <v>68</v>
      </c>
      <c r="F3935" s="4">
        <v>164</v>
      </c>
      <c r="G3935" s="6">
        <v>517</v>
      </c>
      <c r="H3935" s="3">
        <v>0</v>
      </c>
      <c r="I3935" s="3">
        <v>0</v>
      </c>
      <c r="J3935" s="3">
        <v>0.94640000000000002</v>
      </c>
      <c r="K3935" s="4">
        <v>173.28</v>
      </c>
    </row>
    <row r="3936" spans="1:11">
      <c r="A3936" s="6">
        <v>2017</v>
      </c>
      <c r="B3936" t="s">
        <v>104</v>
      </c>
      <c r="C3936" t="s">
        <v>105</v>
      </c>
      <c r="D3936" t="s">
        <v>20</v>
      </c>
      <c r="E3936" t="s">
        <v>21</v>
      </c>
      <c r="F3936" s="4">
        <v>143</v>
      </c>
      <c r="G3936" s="6">
        <v>15</v>
      </c>
      <c r="H3936" s="3">
        <v>0</v>
      </c>
      <c r="I3936" s="3">
        <v>0</v>
      </c>
      <c r="J3936" s="3">
        <v>0.94640000000000002</v>
      </c>
      <c r="K3936" s="4">
        <v>151.09</v>
      </c>
    </row>
    <row r="3937" spans="1:11">
      <c r="A3937" s="6">
        <v>2017</v>
      </c>
      <c r="B3937" t="s">
        <v>104</v>
      </c>
      <c r="C3937" t="s">
        <v>105</v>
      </c>
      <c r="D3937" t="s">
        <v>25</v>
      </c>
      <c r="E3937" t="s">
        <v>26</v>
      </c>
      <c r="F3937" s="4">
        <v>120</v>
      </c>
      <c r="G3937" s="6">
        <v>264</v>
      </c>
      <c r="H3937" s="3">
        <v>0</v>
      </c>
      <c r="I3937" s="3">
        <v>0</v>
      </c>
      <c r="J3937" s="3">
        <v>0.94640000000000002</v>
      </c>
      <c r="K3937" s="4">
        <v>126.79</v>
      </c>
    </row>
    <row r="3938" spans="1:11">
      <c r="A3938" s="6">
        <v>2017</v>
      </c>
      <c r="B3938" t="s">
        <v>104</v>
      </c>
      <c r="C3938" t="s">
        <v>105</v>
      </c>
      <c r="D3938" t="s">
        <v>45</v>
      </c>
      <c r="E3938" t="s">
        <v>21</v>
      </c>
      <c r="F3938" s="4">
        <v>97</v>
      </c>
      <c r="G3938" s="6">
        <v>101</v>
      </c>
      <c r="H3938" s="3">
        <v>5.0000000000000001E-4</v>
      </c>
      <c r="I3938" s="3">
        <v>5.9999999999999995E-4</v>
      </c>
      <c r="J3938" s="3">
        <v>0.94640000000000002</v>
      </c>
      <c r="K3938" s="4">
        <v>102.49</v>
      </c>
    </row>
    <row r="3939" spans="1:11">
      <c r="A3939" s="6">
        <v>2017</v>
      </c>
      <c r="B3939" t="s">
        <v>104</v>
      </c>
      <c r="C3939" t="s">
        <v>105</v>
      </c>
      <c r="D3939" t="s">
        <v>22</v>
      </c>
      <c r="E3939" t="s">
        <v>21</v>
      </c>
      <c r="F3939" s="4">
        <v>50</v>
      </c>
      <c r="G3939" s="6">
        <v>11</v>
      </c>
      <c r="H3939" s="3">
        <v>2.0000000000000001E-4</v>
      </c>
      <c r="I3939" s="3">
        <v>1E-4</v>
      </c>
      <c r="J3939" s="3">
        <v>0.94640000000000002</v>
      </c>
      <c r="K3939" s="4">
        <v>52.83</v>
      </c>
    </row>
    <row r="3940" spans="1:11">
      <c r="A3940" s="6">
        <v>2017</v>
      </c>
      <c r="B3940" t="s">
        <v>104</v>
      </c>
      <c r="C3940" t="s">
        <v>105</v>
      </c>
      <c r="D3940" t="s">
        <v>61</v>
      </c>
      <c r="E3940" t="s">
        <v>24</v>
      </c>
      <c r="F3940" s="4">
        <v>46</v>
      </c>
      <c r="G3940" s="6">
        <v>8</v>
      </c>
      <c r="H3940" s="3">
        <v>0</v>
      </c>
      <c r="I3940" s="3">
        <v>0</v>
      </c>
      <c r="J3940" s="3">
        <v>0.94640000000000002</v>
      </c>
      <c r="K3940" s="4">
        <v>48.6</v>
      </c>
    </row>
    <row r="3941" spans="1:11">
      <c r="A3941" s="6">
        <v>2017</v>
      </c>
      <c r="B3941" t="s">
        <v>104</v>
      </c>
      <c r="C3941" t="s">
        <v>105</v>
      </c>
      <c r="D3941" t="s">
        <v>103</v>
      </c>
      <c r="E3941" t="s">
        <v>59</v>
      </c>
      <c r="F3941" s="4">
        <v>36</v>
      </c>
      <c r="G3941" s="6">
        <v>21</v>
      </c>
      <c r="H3941" s="3">
        <v>0</v>
      </c>
      <c r="I3941" s="3">
        <v>0</v>
      </c>
      <c r="J3941" s="3">
        <v>0.94640000000000002</v>
      </c>
      <c r="K3941" s="4">
        <v>38.04</v>
      </c>
    </row>
    <row r="3942" spans="1:11">
      <c r="A3942" s="6">
        <v>2017</v>
      </c>
      <c r="B3942" t="s">
        <v>104</v>
      </c>
      <c r="C3942" t="s">
        <v>105</v>
      </c>
      <c r="D3942" t="s">
        <v>31</v>
      </c>
      <c r="E3942" t="s">
        <v>24</v>
      </c>
      <c r="F3942" s="4">
        <v>18</v>
      </c>
      <c r="G3942" s="6">
        <v>6</v>
      </c>
      <c r="H3942" s="3">
        <v>1E-4</v>
      </c>
      <c r="I3942" s="3">
        <v>1E-4</v>
      </c>
      <c r="J3942" s="3">
        <v>0.94640000000000002</v>
      </c>
      <c r="K3942" s="4">
        <v>19.02</v>
      </c>
    </row>
    <row r="3943" spans="1:11">
      <c r="A3943" s="6">
        <v>2017</v>
      </c>
      <c r="B3943" t="s">
        <v>104</v>
      </c>
      <c r="C3943" t="s">
        <v>105</v>
      </c>
      <c r="D3943" t="s">
        <v>75</v>
      </c>
      <c r="E3943" t="s">
        <v>59</v>
      </c>
      <c r="F3943" s="4">
        <v>15</v>
      </c>
      <c r="G3943" s="6">
        <v>19</v>
      </c>
      <c r="H3943" s="3">
        <v>0</v>
      </c>
      <c r="I3943" s="3">
        <v>0</v>
      </c>
      <c r="J3943" s="3">
        <v>0.94640000000000002</v>
      </c>
      <c r="K3943" s="4">
        <v>15.85</v>
      </c>
    </row>
    <row r="3944" spans="1:11">
      <c r="A3944" s="6">
        <v>2017</v>
      </c>
      <c r="B3944" t="s">
        <v>104</v>
      </c>
      <c r="C3944" t="s">
        <v>105</v>
      </c>
      <c r="D3944" t="s">
        <v>80</v>
      </c>
      <c r="E3944" t="s">
        <v>21</v>
      </c>
      <c r="F3944" s="4">
        <v>14</v>
      </c>
      <c r="G3944" s="6">
        <v>16</v>
      </c>
      <c r="H3944" s="3">
        <v>0</v>
      </c>
      <c r="I3944" s="3">
        <v>0</v>
      </c>
      <c r="J3944" s="3">
        <v>0.94640000000000002</v>
      </c>
      <c r="K3944" s="4">
        <v>14.79</v>
      </c>
    </row>
    <row r="3945" spans="1:11">
      <c r="A3945" s="6">
        <v>2017</v>
      </c>
      <c r="B3945" t="s">
        <v>104</v>
      </c>
      <c r="C3945" t="s">
        <v>105</v>
      </c>
      <c r="D3945" t="s">
        <v>63</v>
      </c>
      <c r="E3945" t="s">
        <v>21</v>
      </c>
      <c r="F3945" s="4">
        <v>13</v>
      </c>
      <c r="G3945" s="6">
        <v>7</v>
      </c>
      <c r="H3945" s="3">
        <v>1E-4</v>
      </c>
      <c r="I3945" s="3">
        <v>1E-4</v>
      </c>
      <c r="J3945" s="3">
        <v>0.94640000000000002</v>
      </c>
      <c r="K3945" s="4">
        <v>13.74</v>
      </c>
    </row>
    <row r="3946" spans="1:11">
      <c r="A3946" s="6">
        <v>2017</v>
      </c>
      <c r="B3946" t="s">
        <v>104</v>
      </c>
      <c r="C3946" t="s">
        <v>105</v>
      </c>
      <c r="D3946" t="s">
        <v>33</v>
      </c>
      <c r="E3946" t="s">
        <v>21</v>
      </c>
      <c r="F3946" s="4">
        <v>12</v>
      </c>
      <c r="G3946" s="6">
        <v>14</v>
      </c>
      <c r="H3946" s="3">
        <v>2.0000000000000001E-4</v>
      </c>
      <c r="I3946" s="3">
        <v>2.0000000000000001E-4</v>
      </c>
      <c r="J3946" s="3">
        <v>0.94640000000000002</v>
      </c>
      <c r="K3946" s="4">
        <v>12.68</v>
      </c>
    </row>
    <row r="3947" spans="1:11">
      <c r="A3947" s="6">
        <v>2017</v>
      </c>
      <c r="B3947" t="s">
        <v>104</v>
      </c>
      <c r="C3947" t="s">
        <v>105</v>
      </c>
      <c r="D3947" t="s">
        <v>82</v>
      </c>
      <c r="E3947" t="s">
        <v>59</v>
      </c>
      <c r="F3947" s="4">
        <v>11</v>
      </c>
      <c r="G3947" s="6">
        <v>7</v>
      </c>
      <c r="H3947" s="3">
        <v>0</v>
      </c>
      <c r="I3947" s="3">
        <v>0</v>
      </c>
      <c r="J3947" s="3">
        <v>0.94640000000000002</v>
      </c>
      <c r="K3947" s="4">
        <v>11.62</v>
      </c>
    </row>
    <row r="3948" spans="1:11">
      <c r="A3948" s="6">
        <v>2017</v>
      </c>
      <c r="B3948" t="s">
        <v>104</v>
      </c>
      <c r="C3948" t="s">
        <v>105</v>
      </c>
      <c r="D3948" t="s">
        <v>32</v>
      </c>
      <c r="E3948" t="s">
        <v>21</v>
      </c>
      <c r="F3948" s="4">
        <v>11</v>
      </c>
      <c r="G3948" s="6">
        <v>19</v>
      </c>
      <c r="H3948" s="3">
        <v>1E-4</v>
      </c>
      <c r="I3948" s="3">
        <v>1E-4</v>
      </c>
      <c r="J3948" s="3">
        <v>0.94640000000000002</v>
      </c>
      <c r="K3948" s="4">
        <v>11.62</v>
      </c>
    </row>
    <row r="3949" spans="1:11">
      <c r="A3949" s="6">
        <v>2017</v>
      </c>
      <c r="B3949" t="s">
        <v>104</v>
      </c>
      <c r="C3949" t="s">
        <v>105</v>
      </c>
      <c r="D3949" t="s">
        <v>101</v>
      </c>
      <c r="E3949" t="s">
        <v>59</v>
      </c>
      <c r="F3949" s="4">
        <v>9</v>
      </c>
      <c r="G3949" s="6">
        <v>8</v>
      </c>
      <c r="H3949" s="3">
        <v>0</v>
      </c>
      <c r="I3949" s="3">
        <v>0</v>
      </c>
      <c r="J3949" s="3">
        <v>0.94640000000000002</v>
      </c>
      <c r="K3949" s="4">
        <v>9.51</v>
      </c>
    </row>
    <row r="3950" spans="1:11">
      <c r="A3950" s="6">
        <v>2017</v>
      </c>
      <c r="B3950" t="s">
        <v>104</v>
      </c>
      <c r="C3950" t="s">
        <v>105</v>
      </c>
      <c r="D3950" t="s">
        <v>163</v>
      </c>
      <c r="E3950" t="s">
        <v>21</v>
      </c>
      <c r="F3950" s="4">
        <v>8</v>
      </c>
      <c r="G3950" s="6">
        <v>9</v>
      </c>
      <c r="H3950" s="3">
        <v>4.3E-3</v>
      </c>
      <c r="I3950" s="3">
        <v>3.5999999999999999E-3</v>
      </c>
      <c r="J3950" s="3">
        <v>0.94640000000000002</v>
      </c>
      <c r="K3950" s="4">
        <v>8.4499999999999993</v>
      </c>
    </row>
    <row r="3951" spans="1:11">
      <c r="A3951" s="6">
        <v>2017</v>
      </c>
      <c r="B3951" t="s">
        <v>104</v>
      </c>
      <c r="C3951" t="s">
        <v>105</v>
      </c>
      <c r="D3951" t="s">
        <v>51</v>
      </c>
      <c r="E3951" t="s">
        <v>21</v>
      </c>
      <c r="F3951" s="4">
        <v>8</v>
      </c>
      <c r="G3951" s="6">
        <v>9</v>
      </c>
      <c r="H3951" s="3">
        <v>0</v>
      </c>
      <c r="I3951" s="3">
        <v>0</v>
      </c>
      <c r="J3951" s="3">
        <v>0.94640000000000002</v>
      </c>
      <c r="K3951" s="4">
        <v>8.4499999999999993</v>
      </c>
    </row>
    <row r="3952" spans="1:11">
      <c r="A3952" s="6">
        <v>2017</v>
      </c>
      <c r="B3952" t="s">
        <v>104</v>
      </c>
      <c r="C3952" t="s">
        <v>105</v>
      </c>
      <c r="D3952" t="s">
        <v>34</v>
      </c>
      <c r="E3952" t="s">
        <v>21</v>
      </c>
      <c r="F3952" s="4">
        <v>7</v>
      </c>
      <c r="G3952" s="6">
        <v>7</v>
      </c>
      <c r="H3952" s="3">
        <v>4.0000000000000002E-4</v>
      </c>
      <c r="I3952" s="3">
        <v>4.0000000000000002E-4</v>
      </c>
      <c r="J3952" s="3">
        <v>0.94640000000000002</v>
      </c>
      <c r="K3952" s="4">
        <v>7.4</v>
      </c>
    </row>
    <row r="3953" spans="1:11">
      <c r="A3953" s="6">
        <v>2017</v>
      </c>
      <c r="B3953" t="s">
        <v>104</v>
      </c>
      <c r="C3953" t="s">
        <v>105</v>
      </c>
      <c r="D3953" t="s">
        <v>102</v>
      </c>
      <c r="E3953" t="s">
        <v>59</v>
      </c>
      <c r="F3953" s="4">
        <v>7</v>
      </c>
      <c r="G3953" s="6">
        <v>12</v>
      </c>
      <c r="H3953" s="3">
        <v>0</v>
      </c>
      <c r="I3953" s="3">
        <v>0</v>
      </c>
      <c r="J3953" s="3">
        <v>0.94640000000000002</v>
      </c>
      <c r="K3953" s="4">
        <v>7.4</v>
      </c>
    </row>
    <row r="3954" spans="1:11">
      <c r="A3954" s="6">
        <v>2017</v>
      </c>
      <c r="B3954" t="s">
        <v>104</v>
      </c>
      <c r="C3954" t="s">
        <v>105</v>
      </c>
      <c r="D3954" t="s">
        <v>73</v>
      </c>
      <c r="E3954" t="s">
        <v>21</v>
      </c>
      <c r="F3954" s="4">
        <v>7</v>
      </c>
      <c r="G3954" s="6">
        <v>9</v>
      </c>
      <c r="H3954" s="3">
        <v>0</v>
      </c>
      <c r="I3954" s="3">
        <v>0</v>
      </c>
      <c r="J3954" s="3">
        <v>0.94640000000000002</v>
      </c>
      <c r="K3954" s="4">
        <v>7.4</v>
      </c>
    </row>
    <row r="3955" spans="1:11">
      <c r="A3955" s="6">
        <v>2017</v>
      </c>
      <c r="B3955" t="s">
        <v>104</v>
      </c>
      <c r="C3955" t="s">
        <v>105</v>
      </c>
      <c r="D3955" t="s">
        <v>83</v>
      </c>
      <c r="E3955" t="s">
        <v>21</v>
      </c>
      <c r="F3955" s="4">
        <v>4</v>
      </c>
      <c r="G3955" s="6">
        <v>24</v>
      </c>
      <c r="H3955" s="3">
        <v>2.9999999999999997E-4</v>
      </c>
      <c r="I3955" s="3">
        <v>4.0000000000000002E-4</v>
      </c>
      <c r="J3955" s="3">
        <v>0.94640000000000002</v>
      </c>
      <c r="K3955" s="4">
        <v>4.2300000000000004</v>
      </c>
    </row>
    <row r="3956" spans="1:11">
      <c r="A3956" s="6">
        <v>2017</v>
      </c>
      <c r="B3956" t="s">
        <v>104</v>
      </c>
      <c r="C3956" t="s">
        <v>105</v>
      </c>
      <c r="D3956" t="s">
        <v>78</v>
      </c>
      <c r="E3956" t="s">
        <v>24</v>
      </c>
      <c r="F3956" s="4">
        <v>1</v>
      </c>
      <c r="G3956" s="6">
        <v>1</v>
      </c>
      <c r="H3956" s="3">
        <v>4.0000000000000002E-4</v>
      </c>
      <c r="I3956" s="3">
        <v>1E-4</v>
      </c>
      <c r="J3956" s="3">
        <v>0.94640000000000002</v>
      </c>
      <c r="K3956" s="4">
        <v>1.06</v>
      </c>
    </row>
    <row r="3957" spans="1:11">
      <c r="A3957" s="6">
        <v>2017</v>
      </c>
      <c r="B3957" t="s">
        <v>104</v>
      </c>
      <c r="C3957" t="s">
        <v>105</v>
      </c>
      <c r="D3957" t="s">
        <v>70</v>
      </c>
      <c r="E3957" t="s">
        <v>21</v>
      </c>
      <c r="F3957" s="4">
        <v>1</v>
      </c>
      <c r="G3957" s="6">
        <v>1</v>
      </c>
      <c r="H3957" s="3">
        <v>0</v>
      </c>
      <c r="I3957" s="3">
        <v>1E-4</v>
      </c>
      <c r="J3957" s="3">
        <v>0.94640000000000002</v>
      </c>
      <c r="K3957" s="4">
        <v>1.06</v>
      </c>
    </row>
    <row r="3958" spans="1:11">
      <c r="A3958" s="6">
        <v>2017</v>
      </c>
      <c r="B3958" t="s">
        <v>107</v>
      </c>
      <c r="D3958" t="s">
        <v>27</v>
      </c>
      <c r="E3958" t="s">
        <v>26</v>
      </c>
      <c r="F3958" s="4">
        <v>576</v>
      </c>
      <c r="G3958" s="6">
        <v>389</v>
      </c>
      <c r="H3958" s="3">
        <v>0</v>
      </c>
      <c r="I3958" s="3">
        <v>0</v>
      </c>
      <c r="J3958" s="3">
        <v>0.94640000000000002</v>
      </c>
      <c r="K3958" s="4">
        <v>608.6</v>
      </c>
    </row>
    <row r="3959" spans="1:11">
      <c r="A3959" s="6">
        <v>2017</v>
      </c>
      <c r="B3959" t="s">
        <v>107</v>
      </c>
      <c r="D3959" t="s">
        <v>23</v>
      </c>
      <c r="E3959" t="s">
        <v>24</v>
      </c>
      <c r="F3959" s="4">
        <v>158</v>
      </c>
      <c r="G3959" s="6">
        <v>38</v>
      </c>
      <c r="H3959" s="3">
        <v>0</v>
      </c>
      <c r="I3959" s="3">
        <v>0</v>
      </c>
      <c r="J3959" s="3">
        <v>0.94640000000000002</v>
      </c>
      <c r="K3959" s="4">
        <v>166.94</v>
      </c>
    </row>
    <row r="3960" spans="1:11">
      <c r="A3960" s="6">
        <v>2017</v>
      </c>
      <c r="B3960" t="s">
        <v>107</v>
      </c>
      <c r="D3960" t="s">
        <v>29</v>
      </c>
      <c r="E3960" t="s">
        <v>19</v>
      </c>
      <c r="F3960" s="4">
        <v>146</v>
      </c>
      <c r="G3960" s="6">
        <v>285</v>
      </c>
      <c r="H3960" s="3">
        <v>0</v>
      </c>
      <c r="I3960" s="3">
        <v>0</v>
      </c>
      <c r="J3960" s="3">
        <v>0.94640000000000002</v>
      </c>
      <c r="K3960" s="4">
        <v>154.26</v>
      </c>
    </row>
    <row r="3961" spans="1:11">
      <c r="A3961" s="6">
        <v>2017</v>
      </c>
      <c r="B3961" t="s">
        <v>107</v>
      </c>
      <c r="D3961" t="s">
        <v>30</v>
      </c>
      <c r="E3961" t="s">
        <v>19</v>
      </c>
      <c r="F3961" s="4">
        <v>118</v>
      </c>
      <c r="G3961" s="6">
        <v>24</v>
      </c>
      <c r="H3961" s="3">
        <v>0</v>
      </c>
      <c r="I3961" s="3">
        <v>0</v>
      </c>
      <c r="J3961" s="3">
        <v>0.94640000000000002</v>
      </c>
      <c r="K3961" s="4">
        <v>124.68</v>
      </c>
    </row>
    <row r="3962" spans="1:11">
      <c r="A3962" s="6">
        <v>2017</v>
      </c>
      <c r="B3962" t="s">
        <v>107</v>
      </c>
      <c r="D3962" t="s">
        <v>18</v>
      </c>
      <c r="E3962" t="s">
        <v>19</v>
      </c>
      <c r="F3962" s="4">
        <v>75</v>
      </c>
      <c r="G3962" s="6">
        <v>21</v>
      </c>
      <c r="H3962" s="3">
        <v>0</v>
      </c>
      <c r="I3962" s="3">
        <v>0</v>
      </c>
      <c r="J3962" s="3">
        <v>0.94640000000000002</v>
      </c>
      <c r="K3962" s="4">
        <v>79.239999999999995</v>
      </c>
    </row>
    <row r="3963" spans="1:11">
      <c r="A3963" s="6">
        <v>2017</v>
      </c>
      <c r="B3963" t="s">
        <v>107</v>
      </c>
      <c r="D3963" t="s">
        <v>58</v>
      </c>
      <c r="E3963" t="s">
        <v>59</v>
      </c>
      <c r="F3963" s="4">
        <v>66</v>
      </c>
      <c r="G3963" s="6">
        <v>20</v>
      </c>
      <c r="H3963" s="3">
        <v>0</v>
      </c>
      <c r="I3963" s="3">
        <v>0</v>
      </c>
      <c r="J3963" s="3">
        <v>0.94640000000000002</v>
      </c>
      <c r="K3963" s="4">
        <v>69.739999999999995</v>
      </c>
    </row>
    <row r="3964" spans="1:11">
      <c r="A3964" s="6">
        <v>2017</v>
      </c>
      <c r="B3964" t="s">
        <v>107</v>
      </c>
      <c r="D3964" t="s">
        <v>52</v>
      </c>
      <c r="E3964" t="s">
        <v>53</v>
      </c>
      <c r="F3964" s="4">
        <v>64</v>
      </c>
      <c r="G3964" s="6">
        <v>68</v>
      </c>
      <c r="H3964" s="3">
        <v>0</v>
      </c>
      <c r="I3964" s="3">
        <v>0</v>
      </c>
      <c r="J3964" s="3">
        <v>0.94640000000000002</v>
      </c>
      <c r="K3964" s="4">
        <v>67.62</v>
      </c>
    </row>
    <row r="3965" spans="1:11">
      <c r="A3965" s="6">
        <v>2017</v>
      </c>
      <c r="B3965" t="s">
        <v>107</v>
      </c>
      <c r="D3965" t="s">
        <v>71</v>
      </c>
      <c r="E3965" t="s">
        <v>72</v>
      </c>
      <c r="F3965" s="4">
        <v>57</v>
      </c>
      <c r="G3965" s="6">
        <v>421</v>
      </c>
      <c r="H3965" s="3">
        <v>0</v>
      </c>
      <c r="I3965" s="3">
        <v>0</v>
      </c>
      <c r="J3965" s="3">
        <v>0.94640000000000002</v>
      </c>
      <c r="K3965" s="4">
        <v>60.23</v>
      </c>
    </row>
    <row r="3966" spans="1:11">
      <c r="A3966" s="6">
        <v>2017</v>
      </c>
      <c r="B3966" t="s">
        <v>107</v>
      </c>
      <c r="D3966" t="s">
        <v>46</v>
      </c>
      <c r="E3966" t="s">
        <v>40</v>
      </c>
      <c r="F3966" s="4">
        <v>51</v>
      </c>
      <c r="G3966" s="6">
        <v>101</v>
      </c>
      <c r="H3966" s="3">
        <v>0</v>
      </c>
      <c r="I3966" s="3">
        <v>0</v>
      </c>
      <c r="J3966" s="3">
        <v>0.94640000000000002</v>
      </c>
      <c r="K3966" s="4">
        <v>53.89</v>
      </c>
    </row>
    <row r="3967" spans="1:11">
      <c r="A3967" s="6">
        <v>2017</v>
      </c>
      <c r="B3967" t="s">
        <v>107</v>
      </c>
      <c r="D3967" t="s">
        <v>56</v>
      </c>
      <c r="E3967" t="s">
        <v>57</v>
      </c>
      <c r="F3967" s="4">
        <v>44</v>
      </c>
      <c r="G3967" s="6">
        <v>306</v>
      </c>
      <c r="H3967" s="3">
        <v>0</v>
      </c>
      <c r="I3967" s="3">
        <v>0</v>
      </c>
      <c r="J3967" s="3">
        <v>0.94640000000000002</v>
      </c>
      <c r="K3967" s="4">
        <v>46.49</v>
      </c>
    </row>
    <row r="3968" spans="1:11">
      <c r="A3968" s="6">
        <v>2017</v>
      </c>
      <c r="B3968" t="s">
        <v>107</v>
      </c>
      <c r="D3968" t="s">
        <v>44</v>
      </c>
      <c r="E3968" t="s">
        <v>26</v>
      </c>
      <c r="F3968" s="4">
        <v>29</v>
      </c>
      <c r="G3968" s="6">
        <v>53</v>
      </c>
      <c r="H3968" s="3">
        <v>0</v>
      </c>
      <c r="I3968" s="3">
        <v>0</v>
      </c>
      <c r="J3968" s="3">
        <v>0.94640000000000002</v>
      </c>
      <c r="K3968" s="4">
        <v>30.64</v>
      </c>
    </row>
    <row r="3969" spans="1:11">
      <c r="A3969" s="6">
        <v>2017</v>
      </c>
      <c r="B3969" t="s">
        <v>107</v>
      </c>
      <c r="D3969" t="s">
        <v>28</v>
      </c>
      <c r="E3969" t="s">
        <v>24</v>
      </c>
      <c r="F3969" s="4">
        <v>20</v>
      </c>
      <c r="G3969" s="6">
        <v>34</v>
      </c>
      <c r="H3969" s="3">
        <v>0</v>
      </c>
      <c r="I3969" s="3">
        <v>0</v>
      </c>
      <c r="J3969" s="3">
        <v>0.94640000000000002</v>
      </c>
      <c r="K3969" s="4">
        <v>21.13</v>
      </c>
    </row>
    <row r="3970" spans="1:11">
      <c r="A3970" s="6">
        <v>2017</v>
      </c>
      <c r="B3970" t="s">
        <v>107</v>
      </c>
      <c r="D3970" t="s">
        <v>16</v>
      </c>
      <c r="E3970" t="s">
        <v>17</v>
      </c>
      <c r="F3970" s="4">
        <v>15</v>
      </c>
      <c r="G3970" s="6">
        <v>2</v>
      </c>
      <c r="H3970" s="3">
        <v>0</v>
      </c>
      <c r="I3970" s="3">
        <v>0</v>
      </c>
      <c r="J3970" s="3">
        <v>0.94640000000000002</v>
      </c>
      <c r="K3970" s="4">
        <v>15.85</v>
      </c>
    </row>
    <row r="3971" spans="1:11">
      <c r="A3971" s="6">
        <v>2017</v>
      </c>
      <c r="B3971" t="s">
        <v>107</v>
      </c>
      <c r="D3971" t="s">
        <v>31</v>
      </c>
      <c r="E3971" t="s">
        <v>24</v>
      </c>
      <c r="F3971" s="4">
        <v>7</v>
      </c>
      <c r="G3971" s="6">
        <v>2</v>
      </c>
      <c r="H3971" s="3">
        <v>0</v>
      </c>
      <c r="I3971" s="3">
        <v>0</v>
      </c>
      <c r="J3971" s="3">
        <v>0.94640000000000002</v>
      </c>
      <c r="K3971" s="4">
        <v>7.4</v>
      </c>
    </row>
    <row r="3972" spans="1:11">
      <c r="A3972" s="6">
        <v>2017</v>
      </c>
      <c r="B3972" t="s">
        <v>107</v>
      </c>
      <c r="D3972" t="s">
        <v>20</v>
      </c>
      <c r="E3972" t="s">
        <v>21</v>
      </c>
      <c r="F3972" s="4">
        <v>5</v>
      </c>
      <c r="G3972" s="6">
        <v>1</v>
      </c>
      <c r="H3972" s="3">
        <v>0</v>
      </c>
      <c r="I3972" s="3">
        <v>0</v>
      </c>
      <c r="J3972" s="3">
        <v>0.94640000000000002</v>
      </c>
      <c r="K3972" s="4">
        <v>5.28</v>
      </c>
    </row>
    <row r="3973" spans="1:11">
      <c r="A3973" s="6">
        <v>2017</v>
      </c>
      <c r="B3973" t="s">
        <v>107</v>
      </c>
      <c r="D3973" t="s">
        <v>64</v>
      </c>
      <c r="E3973" t="s">
        <v>50</v>
      </c>
      <c r="F3973" s="4">
        <v>4</v>
      </c>
      <c r="G3973" s="6">
        <v>7</v>
      </c>
      <c r="H3973" s="3">
        <v>0</v>
      </c>
      <c r="I3973" s="3">
        <v>0</v>
      </c>
      <c r="J3973" s="3">
        <v>0.94640000000000002</v>
      </c>
      <c r="K3973" s="4">
        <v>4.2300000000000004</v>
      </c>
    </row>
    <row r="3974" spans="1:11">
      <c r="A3974" s="6">
        <v>2017</v>
      </c>
      <c r="B3974" t="s">
        <v>107</v>
      </c>
      <c r="D3974" t="s">
        <v>41</v>
      </c>
      <c r="E3974" t="s">
        <v>26</v>
      </c>
      <c r="F3974" s="4">
        <v>4</v>
      </c>
      <c r="G3974" s="6">
        <v>16</v>
      </c>
      <c r="H3974" s="3">
        <v>0</v>
      </c>
      <c r="I3974" s="3">
        <v>0</v>
      </c>
      <c r="J3974" s="3">
        <v>0.94640000000000002</v>
      </c>
      <c r="K3974" s="4">
        <v>4.2300000000000004</v>
      </c>
    </row>
    <row r="3975" spans="1:11">
      <c r="A3975" s="6">
        <v>2017</v>
      </c>
      <c r="B3975" t="s">
        <v>107</v>
      </c>
      <c r="D3975" t="s">
        <v>39</v>
      </c>
      <c r="E3975" t="s">
        <v>40</v>
      </c>
      <c r="F3975" s="4">
        <v>4</v>
      </c>
      <c r="G3975" s="6">
        <v>17</v>
      </c>
      <c r="H3975" s="3">
        <v>0</v>
      </c>
      <c r="I3975" s="3">
        <v>0</v>
      </c>
      <c r="J3975" s="3">
        <v>0.94640000000000002</v>
      </c>
      <c r="K3975" s="4">
        <v>4.2300000000000004</v>
      </c>
    </row>
    <row r="3976" spans="1:11">
      <c r="A3976" s="6">
        <v>2017</v>
      </c>
      <c r="B3976" t="s">
        <v>107</v>
      </c>
      <c r="D3976" t="s">
        <v>61</v>
      </c>
      <c r="E3976" t="s">
        <v>24</v>
      </c>
      <c r="F3976" s="4">
        <v>4</v>
      </c>
      <c r="G3976" s="6">
        <v>1</v>
      </c>
      <c r="H3976" s="3">
        <v>0</v>
      </c>
      <c r="I3976" s="3">
        <v>0</v>
      </c>
      <c r="J3976" s="3">
        <v>0.94640000000000002</v>
      </c>
      <c r="K3976" s="4">
        <v>4.2300000000000004</v>
      </c>
    </row>
    <row r="3977" spans="1:11">
      <c r="A3977" s="6">
        <v>2017</v>
      </c>
      <c r="B3977" t="s">
        <v>107</v>
      </c>
      <c r="D3977" t="s">
        <v>70</v>
      </c>
      <c r="E3977" t="s">
        <v>21</v>
      </c>
      <c r="F3977" s="4">
        <v>3</v>
      </c>
      <c r="G3977" s="6">
        <v>1</v>
      </c>
      <c r="H3977" s="3">
        <v>1E-4</v>
      </c>
      <c r="I3977" s="3">
        <v>1E-4</v>
      </c>
      <c r="J3977" s="3">
        <v>0.94640000000000002</v>
      </c>
      <c r="K3977" s="4">
        <v>3.17</v>
      </c>
    </row>
    <row r="3978" spans="1:11">
      <c r="A3978" s="6">
        <v>2017</v>
      </c>
      <c r="B3978" t="s">
        <v>107</v>
      </c>
      <c r="D3978" t="s">
        <v>37</v>
      </c>
      <c r="E3978" t="s">
        <v>38</v>
      </c>
      <c r="F3978" s="4">
        <v>3</v>
      </c>
      <c r="G3978" s="6">
        <v>2</v>
      </c>
      <c r="H3978" s="3">
        <v>0</v>
      </c>
      <c r="I3978" s="3">
        <v>0</v>
      </c>
      <c r="J3978" s="3">
        <v>0.94640000000000002</v>
      </c>
      <c r="K3978" s="4">
        <v>3.17</v>
      </c>
    </row>
    <row r="3979" spans="1:11">
      <c r="A3979" s="6">
        <v>2017</v>
      </c>
      <c r="B3979" t="s">
        <v>107</v>
      </c>
      <c r="D3979" t="s">
        <v>32</v>
      </c>
      <c r="E3979" t="s">
        <v>21</v>
      </c>
      <c r="F3979" s="4">
        <v>2</v>
      </c>
      <c r="G3979" s="6">
        <v>4</v>
      </c>
      <c r="H3979" s="3">
        <v>0</v>
      </c>
      <c r="I3979" s="3">
        <v>0</v>
      </c>
      <c r="J3979" s="3">
        <v>0.94640000000000002</v>
      </c>
      <c r="K3979" s="4">
        <v>2.11</v>
      </c>
    </row>
    <row r="3980" spans="1:11">
      <c r="A3980" s="6">
        <v>2017</v>
      </c>
      <c r="B3980" t="s">
        <v>107</v>
      </c>
      <c r="D3980" t="s">
        <v>67</v>
      </c>
      <c r="E3980" t="s">
        <v>68</v>
      </c>
      <c r="F3980" s="4">
        <v>2</v>
      </c>
      <c r="G3980" s="6">
        <v>14</v>
      </c>
      <c r="H3980" s="3">
        <v>0</v>
      </c>
      <c r="I3980" s="3">
        <v>0</v>
      </c>
      <c r="J3980" s="3">
        <v>0.94640000000000002</v>
      </c>
      <c r="K3980" s="4">
        <v>2.11</v>
      </c>
    </row>
    <row r="3981" spans="1:11">
      <c r="A3981" s="6">
        <v>2017</v>
      </c>
      <c r="B3981" t="s">
        <v>107</v>
      </c>
      <c r="D3981" t="s">
        <v>66</v>
      </c>
      <c r="E3981" t="s">
        <v>59</v>
      </c>
      <c r="F3981" s="4">
        <v>2</v>
      </c>
      <c r="G3981" s="6">
        <v>1</v>
      </c>
      <c r="H3981" s="3">
        <v>0</v>
      </c>
      <c r="I3981" s="3">
        <v>0</v>
      </c>
      <c r="J3981" s="3">
        <v>0.94640000000000002</v>
      </c>
      <c r="K3981" s="4">
        <v>2.11</v>
      </c>
    </row>
    <row r="3982" spans="1:11">
      <c r="A3982" s="6">
        <v>2017</v>
      </c>
      <c r="B3982" t="s">
        <v>107</v>
      </c>
      <c r="D3982" t="s">
        <v>79</v>
      </c>
      <c r="E3982" t="s">
        <v>21</v>
      </c>
      <c r="F3982" s="4">
        <v>1</v>
      </c>
      <c r="G3982" s="6">
        <v>2</v>
      </c>
      <c r="H3982" s="3">
        <v>0</v>
      </c>
      <c r="I3982" s="3">
        <v>0</v>
      </c>
      <c r="J3982" s="3">
        <v>0.94640000000000002</v>
      </c>
      <c r="K3982" s="4">
        <v>1.06</v>
      </c>
    </row>
    <row r="3983" spans="1:11">
      <c r="A3983" s="6">
        <v>2017</v>
      </c>
      <c r="B3983" t="s">
        <v>107</v>
      </c>
      <c r="D3983" t="s">
        <v>63</v>
      </c>
      <c r="E3983" t="s">
        <v>21</v>
      </c>
      <c r="F3983" s="4">
        <v>1</v>
      </c>
      <c r="G3983" s="6">
        <v>1</v>
      </c>
      <c r="H3983" s="3">
        <v>0</v>
      </c>
      <c r="I3983" s="3">
        <v>0</v>
      </c>
      <c r="J3983" s="3">
        <v>0.94640000000000002</v>
      </c>
      <c r="K3983" s="4">
        <v>1.06</v>
      </c>
    </row>
    <row r="3984" spans="1:11">
      <c r="A3984" s="6">
        <v>2017</v>
      </c>
      <c r="B3984" t="s">
        <v>107</v>
      </c>
      <c r="D3984" t="s">
        <v>15</v>
      </c>
      <c r="F3984" s="4">
        <v>1</v>
      </c>
      <c r="G3984" s="6">
        <v>3</v>
      </c>
      <c r="J3984" s="3">
        <v>0.94640000000000002</v>
      </c>
      <c r="K3984" s="4">
        <v>1.06</v>
      </c>
    </row>
    <row r="3985" spans="1:11">
      <c r="A3985" s="6">
        <v>2017</v>
      </c>
      <c r="B3985" t="s">
        <v>109</v>
      </c>
      <c r="D3985" t="s">
        <v>110</v>
      </c>
      <c r="E3985" t="s">
        <v>24</v>
      </c>
      <c r="F3985" s="4">
        <v>17917</v>
      </c>
      <c r="G3985" s="5">
        <v>3001</v>
      </c>
      <c r="H3985" s="3">
        <v>7.000000000000001E-4</v>
      </c>
      <c r="I3985" s="3">
        <v>8.0000000000000004E-4</v>
      </c>
      <c r="J3985" s="3">
        <v>0.94640000000000002</v>
      </c>
      <c r="K3985" s="4">
        <v>18931.09</v>
      </c>
    </row>
    <row r="3986" spans="1:11">
      <c r="A3986" s="6">
        <v>2017</v>
      </c>
      <c r="B3986" t="s">
        <v>109</v>
      </c>
      <c r="D3986" t="s">
        <v>15</v>
      </c>
      <c r="F3986" s="4">
        <v>3569</v>
      </c>
      <c r="G3986" s="5">
        <v>3356</v>
      </c>
      <c r="J3986" s="3">
        <v>0.94640000000000002</v>
      </c>
      <c r="K3986" s="4">
        <v>3771</v>
      </c>
    </row>
    <row r="3987" spans="1:11">
      <c r="A3987" s="6">
        <v>2017</v>
      </c>
      <c r="B3987" t="s">
        <v>109</v>
      </c>
      <c r="D3987" t="s">
        <v>160</v>
      </c>
      <c r="E3987" t="s">
        <v>36</v>
      </c>
      <c r="F3987" s="4">
        <v>3468</v>
      </c>
      <c r="G3987" s="5">
        <v>1483</v>
      </c>
      <c r="H3987" s="3">
        <v>7.000000000000001E-4</v>
      </c>
      <c r="I3987" s="3">
        <v>8.0000000000000004E-4</v>
      </c>
      <c r="J3987" s="3">
        <v>0.94640000000000002</v>
      </c>
      <c r="K3987" s="4">
        <v>3664.29</v>
      </c>
    </row>
    <row r="3988" spans="1:11">
      <c r="A3988" s="6">
        <v>2017</v>
      </c>
      <c r="B3988" t="s">
        <v>109</v>
      </c>
      <c r="D3988" t="s">
        <v>52</v>
      </c>
      <c r="E3988" t="s">
        <v>53</v>
      </c>
      <c r="F3988" s="4">
        <v>1861</v>
      </c>
      <c r="G3988" s="5">
        <v>1905</v>
      </c>
      <c r="H3988" s="3">
        <v>1.2999999999999999E-3</v>
      </c>
      <c r="I3988" s="3">
        <v>1E-3</v>
      </c>
      <c r="J3988" s="3">
        <v>0.94640000000000002</v>
      </c>
      <c r="K3988" s="4">
        <v>1966.33</v>
      </c>
    </row>
    <row r="3989" spans="1:11">
      <c r="A3989" s="6">
        <v>2017</v>
      </c>
      <c r="B3989" t="s">
        <v>109</v>
      </c>
      <c r="D3989" t="s">
        <v>18</v>
      </c>
      <c r="E3989" t="s">
        <v>19</v>
      </c>
      <c r="F3989" s="4">
        <v>1533</v>
      </c>
      <c r="G3989" s="6">
        <v>484</v>
      </c>
      <c r="H3989" s="3">
        <v>2.0000000000000001E-4</v>
      </c>
      <c r="I3989" s="3">
        <v>2.0000000000000001E-4</v>
      </c>
      <c r="J3989" s="3">
        <v>0.94640000000000002</v>
      </c>
      <c r="K3989" s="4">
        <v>1619.77</v>
      </c>
    </row>
    <row r="3990" spans="1:11">
      <c r="A3990" s="6">
        <v>2017</v>
      </c>
      <c r="B3990" t="s">
        <v>109</v>
      </c>
      <c r="D3990" t="s">
        <v>25</v>
      </c>
      <c r="E3990" t="s">
        <v>26</v>
      </c>
      <c r="F3990" s="4">
        <v>1496</v>
      </c>
      <c r="G3990" s="5">
        <v>4878</v>
      </c>
      <c r="H3990" s="3">
        <v>1E-4</v>
      </c>
      <c r="I3990" s="3">
        <v>1E-4</v>
      </c>
      <c r="J3990" s="3">
        <v>0.94640000000000002</v>
      </c>
      <c r="K3990" s="4">
        <v>1580.67</v>
      </c>
    </row>
    <row r="3991" spans="1:11">
      <c r="A3991" s="6">
        <v>2017</v>
      </c>
      <c r="B3991" t="s">
        <v>109</v>
      </c>
      <c r="D3991" t="s">
        <v>174</v>
      </c>
      <c r="E3991" t="s">
        <v>21</v>
      </c>
      <c r="F3991" s="4">
        <v>558</v>
      </c>
      <c r="G3991" s="6">
        <v>126</v>
      </c>
      <c r="H3991" s="3">
        <v>1.1999999999999999E-3</v>
      </c>
      <c r="I3991" s="3">
        <v>1.1999999999999999E-3</v>
      </c>
      <c r="J3991" s="3">
        <v>0.94640000000000002</v>
      </c>
      <c r="K3991" s="4">
        <v>589.58000000000004</v>
      </c>
    </row>
    <row r="3992" spans="1:11">
      <c r="A3992" s="6">
        <v>2017</v>
      </c>
      <c r="B3992" t="s">
        <v>109</v>
      </c>
      <c r="D3992" t="s">
        <v>37</v>
      </c>
      <c r="E3992" t="s">
        <v>38</v>
      </c>
      <c r="F3992" s="4">
        <v>481</v>
      </c>
      <c r="G3992" s="6">
        <v>371</v>
      </c>
      <c r="H3992" s="3">
        <v>0</v>
      </c>
      <c r="I3992" s="3">
        <v>0</v>
      </c>
      <c r="J3992" s="3">
        <v>0.94640000000000002</v>
      </c>
      <c r="K3992" s="4">
        <v>508.22</v>
      </c>
    </row>
    <row r="3993" spans="1:11">
      <c r="A3993" s="6">
        <v>2017</v>
      </c>
      <c r="B3993" t="s">
        <v>109</v>
      </c>
      <c r="D3993" t="s">
        <v>153</v>
      </c>
      <c r="E3993" t="s">
        <v>21</v>
      </c>
      <c r="F3993" s="4">
        <v>404</v>
      </c>
      <c r="G3993" s="6">
        <v>203</v>
      </c>
      <c r="H3993" s="3">
        <v>6.0999999999999995E-3</v>
      </c>
      <c r="I3993" s="3">
        <v>5.4000000000000003E-3</v>
      </c>
      <c r="J3993" s="3">
        <v>0.94640000000000002</v>
      </c>
      <c r="K3993" s="4">
        <v>426.87</v>
      </c>
    </row>
    <row r="3994" spans="1:11">
      <c r="A3994" s="6">
        <v>2017</v>
      </c>
      <c r="B3994" t="s">
        <v>109</v>
      </c>
      <c r="D3994" t="s">
        <v>111</v>
      </c>
      <c r="E3994" t="s">
        <v>24</v>
      </c>
      <c r="F3994" s="4">
        <v>380</v>
      </c>
      <c r="G3994" s="6">
        <v>449</v>
      </c>
      <c r="H3994" s="3">
        <v>4.0000000000000002E-4</v>
      </c>
      <c r="I3994" s="3">
        <v>5.0000000000000001E-4</v>
      </c>
      <c r="J3994" s="3">
        <v>0.94640000000000002</v>
      </c>
      <c r="K3994" s="4">
        <v>401.51</v>
      </c>
    </row>
    <row r="3995" spans="1:11">
      <c r="A3995" s="6">
        <v>2017</v>
      </c>
      <c r="B3995" t="s">
        <v>109</v>
      </c>
      <c r="D3995" t="s">
        <v>64</v>
      </c>
      <c r="E3995" t="s">
        <v>50</v>
      </c>
      <c r="F3995" s="4">
        <v>277</v>
      </c>
      <c r="G3995" s="6">
        <v>219</v>
      </c>
      <c r="H3995" s="3">
        <v>4.0000000000000002E-4</v>
      </c>
      <c r="I3995" s="3">
        <v>2.9999999999999997E-4</v>
      </c>
      <c r="J3995" s="3">
        <v>0.94640000000000002</v>
      </c>
      <c r="K3995" s="4">
        <v>292.68</v>
      </c>
    </row>
    <row r="3996" spans="1:11">
      <c r="A3996" s="6">
        <v>2017</v>
      </c>
      <c r="B3996" t="s">
        <v>109</v>
      </c>
      <c r="D3996" t="s">
        <v>175</v>
      </c>
      <c r="E3996" t="s">
        <v>50</v>
      </c>
      <c r="F3996" s="4">
        <v>210</v>
      </c>
      <c r="G3996" s="6">
        <v>37</v>
      </c>
      <c r="H3996" s="3">
        <v>8.0000000000000004E-4</v>
      </c>
      <c r="I3996" s="3">
        <v>5.0000000000000001E-4</v>
      </c>
      <c r="J3996" s="3">
        <v>0.94640000000000002</v>
      </c>
      <c r="K3996" s="4">
        <v>221.89</v>
      </c>
    </row>
    <row r="3997" spans="1:11">
      <c r="A3997" s="6">
        <v>2017</v>
      </c>
      <c r="B3997" t="s">
        <v>109</v>
      </c>
      <c r="D3997" t="s">
        <v>154</v>
      </c>
      <c r="E3997" t="s">
        <v>21</v>
      </c>
      <c r="F3997" s="4">
        <v>106</v>
      </c>
      <c r="G3997" s="6">
        <v>222</v>
      </c>
      <c r="H3997" s="3">
        <v>8.0000000000000002E-3</v>
      </c>
      <c r="I3997" s="3">
        <v>8.3000000000000001E-3</v>
      </c>
      <c r="J3997" s="3">
        <v>0.94640000000000002</v>
      </c>
      <c r="K3997" s="4">
        <v>112</v>
      </c>
    </row>
    <row r="3998" spans="1:11">
      <c r="A3998" s="6">
        <v>2017</v>
      </c>
      <c r="B3998" t="s">
        <v>109</v>
      </c>
      <c r="D3998" t="s">
        <v>67</v>
      </c>
      <c r="E3998" t="s">
        <v>68</v>
      </c>
      <c r="F3998" s="4">
        <v>99</v>
      </c>
      <c r="G3998" s="6">
        <v>669</v>
      </c>
      <c r="H3998" s="3">
        <v>0</v>
      </c>
      <c r="I3998" s="3">
        <v>0</v>
      </c>
      <c r="J3998" s="3">
        <v>0.94640000000000002</v>
      </c>
      <c r="K3998" s="4">
        <v>104.6</v>
      </c>
    </row>
    <row r="3999" spans="1:11">
      <c r="A3999" s="6">
        <v>2017</v>
      </c>
      <c r="B3999" t="s">
        <v>109</v>
      </c>
      <c r="D3999" t="s">
        <v>27</v>
      </c>
      <c r="E3999" t="s">
        <v>26</v>
      </c>
      <c r="F3999" s="4">
        <v>80</v>
      </c>
      <c r="G3999" s="6">
        <v>91</v>
      </c>
      <c r="H3999" s="3">
        <v>0</v>
      </c>
      <c r="I3999" s="3">
        <v>0</v>
      </c>
      <c r="J3999" s="3">
        <v>0.94640000000000002</v>
      </c>
      <c r="K3999" s="4">
        <v>84.53</v>
      </c>
    </row>
    <row r="4000" spans="1:11">
      <c r="A4000" s="6">
        <v>2017</v>
      </c>
      <c r="B4000" t="s">
        <v>109</v>
      </c>
      <c r="D4000" t="s">
        <v>45</v>
      </c>
      <c r="E4000" t="s">
        <v>21</v>
      </c>
      <c r="F4000" s="4">
        <v>76</v>
      </c>
      <c r="G4000" s="6">
        <v>118</v>
      </c>
      <c r="H4000" s="3">
        <v>4.0000000000000002E-4</v>
      </c>
      <c r="I4000" s="3">
        <v>5.9999999999999995E-4</v>
      </c>
      <c r="J4000" s="3">
        <v>0.94640000000000002</v>
      </c>
      <c r="K4000" s="4">
        <v>80.3</v>
      </c>
    </row>
    <row r="4001" spans="1:11">
      <c r="A4001" s="6">
        <v>2017</v>
      </c>
      <c r="B4001" t="s">
        <v>109</v>
      </c>
      <c r="D4001" t="s">
        <v>161</v>
      </c>
      <c r="E4001" t="s">
        <v>24</v>
      </c>
      <c r="F4001" s="4">
        <v>43</v>
      </c>
      <c r="G4001" s="6">
        <v>35</v>
      </c>
      <c r="H4001" s="3">
        <v>1E-4</v>
      </c>
      <c r="I4001" s="3">
        <v>2.0000000000000001E-4</v>
      </c>
      <c r="J4001" s="3">
        <v>0.94640000000000002</v>
      </c>
      <c r="K4001" s="4">
        <v>45.43</v>
      </c>
    </row>
    <row r="4002" spans="1:11">
      <c r="A4002" s="6">
        <v>2017</v>
      </c>
      <c r="B4002" t="s">
        <v>109</v>
      </c>
      <c r="D4002" t="s">
        <v>79</v>
      </c>
      <c r="E4002" t="s">
        <v>21</v>
      </c>
      <c r="F4002" s="4">
        <v>18</v>
      </c>
      <c r="G4002" s="6">
        <v>42</v>
      </c>
      <c r="H4002" s="3">
        <v>5.0000000000000001E-4</v>
      </c>
      <c r="I4002" s="3">
        <v>5.9999999999999995E-4</v>
      </c>
      <c r="J4002" s="3">
        <v>0.94640000000000002</v>
      </c>
      <c r="K4002" s="4">
        <v>19.02</v>
      </c>
    </row>
    <row r="4003" spans="1:11">
      <c r="A4003" s="6">
        <v>2017</v>
      </c>
      <c r="B4003" t="s">
        <v>109</v>
      </c>
      <c r="D4003" t="s">
        <v>51</v>
      </c>
      <c r="E4003" t="s">
        <v>21</v>
      </c>
      <c r="F4003" s="4">
        <v>10</v>
      </c>
      <c r="G4003" s="6">
        <v>11</v>
      </c>
      <c r="H4003" s="3">
        <v>0</v>
      </c>
      <c r="I4003" s="3">
        <v>0</v>
      </c>
      <c r="J4003" s="3">
        <v>0.94640000000000002</v>
      </c>
      <c r="K4003" s="4">
        <v>10.57</v>
      </c>
    </row>
    <row r="4004" spans="1:11">
      <c r="A4004" s="6">
        <v>2017</v>
      </c>
      <c r="B4004" t="s">
        <v>109</v>
      </c>
      <c r="D4004" t="s">
        <v>30</v>
      </c>
      <c r="E4004" t="s">
        <v>19</v>
      </c>
      <c r="F4004" s="4">
        <v>10</v>
      </c>
      <c r="G4004" s="6">
        <v>2</v>
      </c>
      <c r="H4004" s="3">
        <v>0</v>
      </c>
      <c r="I4004" s="3">
        <v>0</v>
      </c>
      <c r="J4004" s="3">
        <v>0.94640000000000002</v>
      </c>
      <c r="K4004" s="4">
        <v>10.57</v>
      </c>
    </row>
    <row r="4005" spans="1:11">
      <c r="A4005" s="6">
        <v>2017</v>
      </c>
      <c r="B4005" t="s">
        <v>109</v>
      </c>
      <c r="D4005" t="s">
        <v>42</v>
      </c>
      <c r="E4005" t="s">
        <v>43</v>
      </c>
      <c r="F4005" s="4">
        <v>5</v>
      </c>
      <c r="G4005" s="6">
        <v>2</v>
      </c>
      <c r="H4005" s="3">
        <v>0</v>
      </c>
      <c r="I4005" s="3">
        <v>1E-4</v>
      </c>
      <c r="J4005" s="3">
        <v>0.94640000000000002</v>
      </c>
      <c r="K4005" s="4">
        <v>5.28</v>
      </c>
    </row>
    <row r="4006" spans="1:11">
      <c r="A4006" s="6">
        <v>2017</v>
      </c>
      <c r="B4006" t="s">
        <v>109</v>
      </c>
      <c r="D4006" t="s">
        <v>62</v>
      </c>
      <c r="E4006" t="s">
        <v>21</v>
      </c>
      <c r="F4006" s="4">
        <v>2</v>
      </c>
      <c r="G4006" s="6">
        <v>15</v>
      </c>
      <c r="H4006" s="3">
        <v>2.0000000000000001E-4</v>
      </c>
      <c r="I4006" s="3">
        <v>2.9999999999999997E-4</v>
      </c>
      <c r="J4006" s="3">
        <v>0.94640000000000002</v>
      </c>
      <c r="K4006" s="4">
        <v>2.11</v>
      </c>
    </row>
    <row r="4007" spans="1:11">
      <c r="A4007" s="6">
        <v>2017</v>
      </c>
      <c r="B4007" t="s">
        <v>109</v>
      </c>
      <c r="D4007" t="s">
        <v>176</v>
      </c>
      <c r="E4007" t="s">
        <v>21</v>
      </c>
      <c r="F4007" s="4">
        <v>2</v>
      </c>
      <c r="G4007" s="6">
        <v>2</v>
      </c>
      <c r="H4007" s="3">
        <v>8.0000000000000004E-4</v>
      </c>
      <c r="I4007" s="3">
        <v>5.9999999999999995E-4</v>
      </c>
      <c r="J4007" s="3">
        <v>0.94640000000000002</v>
      </c>
      <c r="K4007" s="4">
        <v>2.11</v>
      </c>
    </row>
    <row r="4008" spans="1:11">
      <c r="A4008" s="6">
        <v>2017</v>
      </c>
      <c r="B4008" t="s">
        <v>109</v>
      </c>
      <c r="D4008" t="s">
        <v>63</v>
      </c>
      <c r="E4008" t="s">
        <v>21</v>
      </c>
      <c r="F4008" s="4">
        <v>2</v>
      </c>
      <c r="G4008" s="6">
        <v>1</v>
      </c>
      <c r="H4008" s="3">
        <v>0</v>
      </c>
      <c r="I4008" s="3">
        <v>0</v>
      </c>
      <c r="J4008" s="3">
        <v>0.94640000000000002</v>
      </c>
      <c r="K4008" s="4">
        <v>2.11</v>
      </c>
    </row>
    <row r="4009" spans="1:11">
      <c r="A4009" s="6">
        <v>2017</v>
      </c>
      <c r="B4009" t="s">
        <v>109</v>
      </c>
      <c r="D4009" t="s">
        <v>177</v>
      </c>
      <c r="E4009" t="s">
        <v>21</v>
      </c>
      <c r="F4009" s="4">
        <v>2</v>
      </c>
      <c r="G4009" s="6">
        <v>1</v>
      </c>
      <c r="H4009" s="3">
        <v>1E-4</v>
      </c>
      <c r="I4009" s="3">
        <v>1E-4</v>
      </c>
      <c r="J4009" s="3">
        <v>0.94640000000000002</v>
      </c>
      <c r="K4009" s="4">
        <v>2.11</v>
      </c>
    </row>
    <row r="4010" spans="1:11">
      <c r="A4010" s="6">
        <v>2017</v>
      </c>
      <c r="B4010" t="s">
        <v>109</v>
      </c>
      <c r="D4010" t="s">
        <v>44</v>
      </c>
      <c r="E4010" t="s">
        <v>26</v>
      </c>
      <c r="F4010" s="4">
        <v>1</v>
      </c>
      <c r="G4010" s="6">
        <v>2</v>
      </c>
      <c r="H4010" s="3">
        <v>0</v>
      </c>
      <c r="I4010" s="3">
        <v>0</v>
      </c>
      <c r="J4010" s="3">
        <v>0.94640000000000002</v>
      </c>
      <c r="K4010" s="4">
        <v>1.06</v>
      </c>
    </row>
    <row r="4011" spans="1:11">
      <c r="A4011" s="6">
        <v>2017</v>
      </c>
      <c r="B4011" t="s">
        <v>109</v>
      </c>
      <c r="D4011" t="s">
        <v>164</v>
      </c>
      <c r="E4011" t="s">
        <v>21</v>
      </c>
      <c r="F4011" s="4">
        <v>1</v>
      </c>
      <c r="G4011" s="6">
        <v>2</v>
      </c>
      <c r="H4011" s="3">
        <v>1E-4</v>
      </c>
      <c r="I4011" s="3">
        <v>1E-4</v>
      </c>
      <c r="J4011" s="3">
        <v>0.94640000000000002</v>
      </c>
      <c r="K4011" s="4">
        <v>1.06</v>
      </c>
    </row>
    <row r="4012" spans="1:11">
      <c r="A4012" s="6">
        <v>2017</v>
      </c>
      <c r="B4012" t="s">
        <v>109</v>
      </c>
      <c r="D4012" t="s">
        <v>155</v>
      </c>
      <c r="E4012" t="s">
        <v>24</v>
      </c>
      <c r="F4012" s="4">
        <v>1</v>
      </c>
      <c r="G4012" s="6">
        <v>2</v>
      </c>
      <c r="H4012" s="3">
        <v>1.4000000000000002E-3</v>
      </c>
      <c r="I4012" s="3">
        <v>8.9999999999999998E-4</v>
      </c>
      <c r="J4012" s="3">
        <v>0.94640000000000002</v>
      </c>
      <c r="K4012" s="4">
        <v>1.06</v>
      </c>
    </row>
    <row r="4013" spans="1:11">
      <c r="A4013" s="6">
        <v>2017</v>
      </c>
      <c r="B4013" t="s">
        <v>112</v>
      </c>
      <c r="C4013" t="s">
        <v>113</v>
      </c>
      <c r="D4013" t="s">
        <v>16</v>
      </c>
      <c r="E4013" t="s">
        <v>17</v>
      </c>
      <c r="F4013" s="4">
        <v>424818</v>
      </c>
      <c r="G4013" s="5">
        <v>49766</v>
      </c>
      <c r="H4013" s="3">
        <v>8.0000000000000004E-4</v>
      </c>
      <c r="I4013" s="3">
        <v>1E-3</v>
      </c>
      <c r="J4013" s="3">
        <v>0.94640000000000002</v>
      </c>
      <c r="K4013" s="4">
        <v>448862.53</v>
      </c>
    </row>
    <row r="4014" spans="1:11">
      <c r="A4014" s="6">
        <v>2017</v>
      </c>
      <c r="B4014" t="s">
        <v>112</v>
      </c>
      <c r="C4014" t="s">
        <v>113</v>
      </c>
      <c r="D4014" t="s">
        <v>15</v>
      </c>
      <c r="F4014" s="4">
        <v>132217</v>
      </c>
      <c r="G4014" s="5">
        <v>128726</v>
      </c>
      <c r="J4014" s="3">
        <v>0.94640000000000002</v>
      </c>
      <c r="K4014" s="4">
        <v>139700.43</v>
      </c>
    </row>
    <row r="4015" spans="1:11">
      <c r="A4015" s="6">
        <v>2017</v>
      </c>
      <c r="B4015" t="s">
        <v>112</v>
      </c>
      <c r="C4015" t="s">
        <v>113</v>
      </c>
      <c r="D4015" t="s">
        <v>95</v>
      </c>
      <c r="E4015" t="s">
        <v>96</v>
      </c>
      <c r="F4015" s="4">
        <v>67397</v>
      </c>
      <c r="G4015" s="5">
        <v>92684</v>
      </c>
      <c r="H4015" s="3">
        <v>2.3E-3</v>
      </c>
      <c r="I4015" s="3">
        <v>2.5000000000000001E-3</v>
      </c>
      <c r="J4015" s="3">
        <v>0.94640000000000002</v>
      </c>
      <c r="K4015" s="4">
        <v>71211.64</v>
      </c>
    </row>
    <row r="4016" spans="1:11">
      <c r="A4016" s="6">
        <v>2017</v>
      </c>
      <c r="B4016" t="s">
        <v>112</v>
      </c>
      <c r="C4016" t="s">
        <v>113</v>
      </c>
      <c r="D4016" t="s">
        <v>30</v>
      </c>
      <c r="E4016" t="s">
        <v>19</v>
      </c>
      <c r="F4016" s="4">
        <v>33739</v>
      </c>
      <c r="G4016" s="5">
        <v>8069</v>
      </c>
      <c r="H4016" s="3">
        <v>1.6000000000000001E-3</v>
      </c>
      <c r="I4016" s="3">
        <v>1.6000000000000001E-3</v>
      </c>
      <c r="J4016" s="3">
        <v>0.94640000000000002</v>
      </c>
      <c r="K4016" s="4">
        <v>35648.61</v>
      </c>
    </row>
    <row r="4017" spans="1:11">
      <c r="A4017" s="6">
        <v>2017</v>
      </c>
      <c r="B4017" t="s">
        <v>112</v>
      </c>
      <c r="C4017" t="s">
        <v>113</v>
      </c>
      <c r="D4017" t="s">
        <v>18</v>
      </c>
      <c r="E4017" t="s">
        <v>19</v>
      </c>
      <c r="F4017" s="4">
        <v>17946</v>
      </c>
      <c r="G4017" s="5">
        <v>8025</v>
      </c>
      <c r="H4017" s="3">
        <v>1.9E-3</v>
      </c>
      <c r="I4017" s="3">
        <v>2.5999999999999999E-3</v>
      </c>
      <c r="J4017" s="3">
        <v>0.94640000000000002</v>
      </c>
      <c r="K4017" s="4">
        <v>18961.740000000002</v>
      </c>
    </row>
    <row r="4018" spans="1:11">
      <c r="A4018" s="6">
        <v>2017</v>
      </c>
      <c r="B4018" t="s">
        <v>112</v>
      </c>
      <c r="C4018" t="s">
        <v>113</v>
      </c>
      <c r="D4018" t="s">
        <v>27</v>
      </c>
      <c r="E4018" t="s">
        <v>26</v>
      </c>
      <c r="F4018" s="4">
        <v>11516</v>
      </c>
      <c r="G4018" s="5">
        <v>7743</v>
      </c>
      <c r="H4018" s="3">
        <v>5.0000000000000001E-4</v>
      </c>
      <c r="I4018" s="3">
        <v>4.0000000000000002E-4</v>
      </c>
      <c r="J4018" s="3">
        <v>0.94640000000000002</v>
      </c>
      <c r="K4018" s="4">
        <v>12167.8</v>
      </c>
    </row>
    <row r="4019" spans="1:11">
      <c r="A4019" s="6">
        <v>2017</v>
      </c>
      <c r="B4019" t="s">
        <v>112</v>
      </c>
      <c r="C4019" t="s">
        <v>113</v>
      </c>
      <c r="D4019" t="s">
        <v>37</v>
      </c>
      <c r="E4019" t="s">
        <v>38</v>
      </c>
      <c r="F4019" s="4">
        <v>7061</v>
      </c>
      <c r="G4019" s="5">
        <v>5196</v>
      </c>
      <c r="H4019" s="3">
        <v>4.0000000000000002E-4</v>
      </c>
      <c r="I4019" s="3">
        <v>5.0000000000000001E-4</v>
      </c>
      <c r="J4019" s="3">
        <v>0.94640000000000002</v>
      </c>
      <c r="K4019" s="4">
        <v>7460.65</v>
      </c>
    </row>
    <row r="4020" spans="1:11">
      <c r="A4020" s="6">
        <v>2017</v>
      </c>
      <c r="B4020" t="s">
        <v>112</v>
      </c>
      <c r="C4020" t="s">
        <v>113</v>
      </c>
      <c r="D4020" t="s">
        <v>29</v>
      </c>
      <c r="E4020" t="s">
        <v>19</v>
      </c>
      <c r="F4020" s="4">
        <v>6609</v>
      </c>
      <c r="G4020" s="5">
        <v>10042</v>
      </c>
      <c r="H4020" s="3">
        <v>8.0000000000000004E-4</v>
      </c>
      <c r="I4020" s="3">
        <v>8.0000000000000004E-4</v>
      </c>
      <c r="J4020" s="3">
        <v>0.94640000000000002</v>
      </c>
      <c r="K4020" s="4">
        <v>6983.07</v>
      </c>
    </row>
    <row r="4021" spans="1:11">
      <c r="A4021" s="6">
        <v>2017</v>
      </c>
      <c r="B4021" t="s">
        <v>112</v>
      </c>
      <c r="C4021" t="s">
        <v>113</v>
      </c>
      <c r="D4021" t="s">
        <v>41</v>
      </c>
      <c r="E4021" t="s">
        <v>26</v>
      </c>
      <c r="F4021" s="4">
        <v>6235</v>
      </c>
      <c r="G4021" s="5">
        <v>27692</v>
      </c>
      <c r="H4021" s="3">
        <v>1.5E-3</v>
      </c>
      <c r="I4021" s="3">
        <v>1.8E-3</v>
      </c>
      <c r="J4021" s="3">
        <v>0.94640000000000002</v>
      </c>
      <c r="K4021" s="4">
        <v>6587.9</v>
      </c>
    </row>
    <row r="4022" spans="1:11">
      <c r="A4022" s="6">
        <v>2017</v>
      </c>
      <c r="B4022" t="s">
        <v>112</v>
      </c>
      <c r="C4022" t="s">
        <v>113</v>
      </c>
      <c r="D4022" t="s">
        <v>71</v>
      </c>
      <c r="E4022" t="s">
        <v>72</v>
      </c>
      <c r="F4022" s="4">
        <v>4812</v>
      </c>
      <c r="G4022" s="5">
        <v>26980</v>
      </c>
      <c r="H4022" s="3">
        <v>2.0000000000000001E-4</v>
      </c>
      <c r="I4022" s="3">
        <v>2.9999999999999997E-4</v>
      </c>
      <c r="J4022" s="3">
        <v>0.94640000000000002</v>
      </c>
      <c r="K4022" s="4">
        <v>5084.3599999999997</v>
      </c>
    </row>
    <row r="4023" spans="1:11">
      <c r="A4023" s="6">
        <v>2017</v>
      </c>
      <c r="B4023" t="s">
        <v>112</v>
      </c>
      <c r="C4023" t="s">
        <v>113</v>
      </c>
      <c r="D4023" t="s">
        <v>23</v>
      </c>
      <c r="E4023" t="s">
        <v>24</v>
      </c>
      <c r="F4023" s="4">
        <v>4727</v>
      </c>
      <c r="G4023" s="6">
        <v>941</v>
      </c>
      <c r="H4023" s="3">
        <v>0</v>
      </c>
      <c r="I4023" s="3">
        <v>0</v>
      </c>
      <c r="J4023" s="3">
        <v>0.94640000000000002</v>
      </c>
      <c r="K4023" s="4">
        <v>4994.55</v>
      </c>
    </row>
    <row r="4024" spans="1:11">
      <c r="A4024" s="6">
        <v>2017</v>
      </c>
      <c r="B4024" t="s">
        <v>112</v>
      </c>
      <c r="C4024" t="s">
        <v>113</v>
      </c>
      <c r="D4024" t="s">
        <v>56</v>
      </c>
      <c r="E4024" t="s">
        <v>57</v>
      </c>
      <c r="F4024" s="4">
        <v>1401</v>
      </c>
      <c r="G4024" s="5">
        <v>8166</v>
      </c>
      <c r="H4024" s="3">
        <v>2.9999999999999997E-4</v>
      </c>
      <c r="I4024" s="3">
        <v>5.0000000000000001E-4</v>
      </c>
      <c r="J4024" s="3">
        <v>0.94640000000000002</v>
      </c>
      <c r="K4024" s="4">
        <v>1480.3</v>
      </c>
    </row>
    <row r="4025" spans="1:11">
      <c r="A4025" s="6">
        <v>2017</v>
      </c>
      <c r="B4025" t="s">
        <v>112</v>
      </c>
      <c r="C4025" t="s">
        <v>113</v>
      </c>
      <c r="D4025" t="s">
        <v>67</v>
      </c>
      <c r="E4025" t="s">
        <v>68</v>
      </c>
      <c r="F4025" s="4">
        <v>830</v>
      </c>
      <c r="G4025" s="5">
        <v>3995</v>
      </c>
      <c r="H4025" s="3">
        <v>2.0000000000000001E-4</v>
      </c>
      <c r="I4025" s="3">
        <v>2.0000000000000001E-4</v>
      </c>
      <c r="J4025" s="3">
        <v>0.94640000000000002</v>
      </c>
      <c r="K4025" s="4">
        <v>876.98</v>
      </c>
    </row>
    <row r="4026" spans="1:11">
      <c r="A4026" s="6">
        <v>2017</v>
      </c>
      <c r="B4026" t="s">
        <v>112</v>
      </c>
      <c r="C4026" t="s">
        <v>113</v>
      </c>
      <c r="D4026" t="s">
        <v>74</v>
      </c>
      <c r="E4026" t="s">
        <v>24</v>
      </c>
      <c r="F4026" s="4">
        <v>547</v>
      </c>
      <c r="G4026" s="5">
        <v>3907</v>
      </c>
      <c r="H4026" s="3">
        <v>1E-4</v>
      </c>
      <c r="I4026" s="3">
        <v>1E-4</v>
      </c>
      <c r="J4026" s="3">
        <v>0.94640000000000002</v>
      </c>
      <c r="K4026" s="4">
        <v>577.96</v>
      </c>
    </row>
    <row r="4027" spans="1:11">
      <c r="A4027" s="6">
        <v>2017</v>
      </c>
      <c r="B4027" t="s">
        <v>112</v>
      </c>
      <c r="C4027" t="s">
        <v>113</v>
      </c>
      <c r="D4027" t="s">
        <v>52</v>
      </c>
      <c r="E4027" t="s">
        <v>53</v>
      </c>
      <c r="F4027" s="4">
        <v>412</v>
      </c>
      <c r="G4027" s="6">
        <v>574</v>
      </c>
      <c r="H4027" s="3">
        <v>2.9999999999999997E-4</v>
      </c>
      <c r="I4027" s="3">
        <v>2.9999999999999997E-4</v>
      </c>
      <c r="J4027" s="3">
        <v>0.94640000000000002</v>
      </c>
      <c r="K4027" s="4">
        <v>435.32</v>
      </c>
    </row>
    <row r="4028" spans="1:11">
      <c r="A4028" s="6">
        <v>2017</v>
      </c>
      <c r="B4028" t="s">
        <v>112</v>
      </c>
      <c r="C4028" t="s">
        <v>113</v>
      </c>
      <c r="D4028" t="s">
        <v>46</v>
      </c>
      <c r="E4028" t="s">
        <v>40</v>
      </c>
      <c r="F4028" s="4">
        <v>405</v>
      </c>
      <c r="G4028" s="6">
        <v>402</v>
      </c>
      <c r="H4028" s="3">
        <v>0</v>
      </c>
      <c r="I4028" s="3">
        <v>0</v>
      </c>
      <c r="J4028" s="3">
        <v>0.94640000000000002</v>
      </c>
      <c r="K4028" s="4">
        <v>427.92</v>
      </c>
    </row>
    <row r="4029" spans="1:11">
      <c r="A4029" s="6">
        <v>2017</v>
      </c>
      <c r="B4029" t="s">
        <v>112</v>
      </c>
      <c r="C4029" t="s">
        <v>113</v>
      </c>
      <c r="D4029" t="s">
        <v>64</v>
      </c>
      <c r="E4029" t="s">
        <v>50</v>
      </c>
      <c r="F4029" s="4">
        <v>300</v>
      </c>
      <c r="G4029" s="6">
        <v>392</v>
      </c>
      <c r="H4029" s="3">
        <v>5.0000000000000001E-4</v>
      </c>
      <c r="I4029" s="3">
        <v>5.0000000000000001E-4</v>
      </c>
      <c r="J4029" s="3">
        <v>0.94640000000000002</v>
      </c>
      <c r="K4029" s="4">
        <v>316.98</v>
      </c>
    </row>
    <row r="4030" spans="1:11">
      <c r="A4030" s="6">
        <v>2017</v>
      </c>
      <c r="B4030" t="s">
        <v>112</v>
      </c>
      <c r="C4030" t="s">
        <v>113</v>
      </c>
      <c r="D4030" t="s">
        <v>31</v>
      </c>
      <c r="E4030" t="s">
        <v>24</v>
      </c>
      <c r="F4030" s="4">
        <v>248</v>
      </c>
      <c r="G4030" s="6">
        <v>61</v>
      </c>
      <c r="H4030" s="3">
        <v>7.000000000000001E-4</v>
      </c>
      <c r="I4030" s="3">
        <v>8.0000000000000004E-4</v>
      </c>
      <c r="J4030" s="3">
        <v>0.94640000000000002</v>
      </c>
      <c r="K4030" s="4">
        <v>262.04000000000002</v>
      </c>
    </row>
    <row r="4031" spans="1:11">
      <c r="A4031" s="6">
        <v>2017</v>
      </c>
      <c r="B4031" t="s">
        <v>112</v>
      </c>
      <c r="C4031" t="s">
        <v>113</v>
      </c>
      <c r="D4031" t="s">
        <v>28</v>
      </c>
      <c r="E4031" t="s">
        <v>24</v>
      </c>
      <c r="F4031" s="4">
        <v>219</v>
      </c>
      <c r="G4031" s="6">
        <v>263</v>
      </c>
      <c r="H4031" s="3">
        <v>0</v>
      </c>
      <c r="I4031" s="3">
        <v>0</v>
      </c>
      <c r="J4031" s="3">
        <v>0.94640000000000002</v>
      </c>
      <c r="K4031" s="4">
        <v>231.4</v>
      </c>
    </row>
    <row r="4032" spans="1:11">
      <c r="A4032" s="6">
        <v>2017</v>
      </c>
      <c r="B4032" t="s">
        <v>112</v>
      </c>
      <c r="C4032" t="s">
        <v>113</v>
      </c>
      <c r="D4032" t="s">
        <v>44</v>
      </c>
      <c r="E4032" t="s">
        <v>26</v>
      </c>
      <c r="F4032" s="4">
        <v>153</v>
      </c>
      <c r="G4032" s="6">
        <v>236</v>
      </c>
      <c r="H4032" s="3">
        <v>0</v>
      </c>
      <c r="I4032" s="3">
        <v>0</v>
      </c>
      <c r="J4032" s="3">
        <v>0.94640000000000002</v>
      </c>
      <c r="K4032" s="4">
        <v>161.66</v>
      </c>
    </row>
    <row r="4033" spans="1:11">
      <c r="A4033" s="6">
        <v>2017</v>
      </c>
      <c r="B4033" t="s">
        <v>112</v>
      </c>
      <c r="C4033" t="s">
        <v>113</v>
      </c>
      <c r="D4033" t="s">
        <v>85</v>
      </c>
      <c r="E4033" t="s">
        <v>21</v>
      </c>
      <c r="F4033" s="4">
        <v>112</v>
      </c>
      <c r="G4033" s="6">
        <v>3</v>
      </c>
      <c r="H4033" s="3">
        <v>3.5999999999999999E-3</v>
      </c>
      <c r="I4033" s="3">
        <v>2.9999999999999997E-4</v>
      </c>
      <c r="J4033" s="3">
        <v>0.94640000000000002</v>
      </c>
      <c r="K4033" s="4">
        <v>118.34</v>
      </c>
    </row>
    <row r="4034" spans="1:11">
      <c r="A4034" s="6">
        <v>2017</v>
      </c>
      <c r="B4034" t="s">
        <v>112</v>
      </c>
      <c r="C4034" t="s">
        <v>113</v>
      </c>
      <c r="D4034" t="s">
        <v>39</v>
      </c>
      <c r="E4034" t="s">
        <v>40</v>
      </c>
      <c r="F4034" s="4">
        <v>104</v>
      </c>
      <c r="G4034" s="6">
        <v>151</v>
      </c>
      <c r="H4034" s="3">
        <v>2.0000000000000001E-4</v>
      </c>
      <c r="I4034" s="3">
        <v>2.0000000000000001E-4</v>
      </c>
      <c r="J4034" s="3">
        <v>0.94640000000000002</v>
      </c>
      <c r="K4034" s="4">
        <v>109.89</v>
      </c>
    </row>
    <row r="4035" spans="1:11">
      <c r="A4035" s="6">
        <v>2017</v>
      </c>
      <c r="B4035" t="s">
        <v>112</v>
      </c>
      <c r="C4035" t="s">
        <v>113</v>
      </c>
      <c r="D4035" t="s">
        <v>73</v>
      </c>
      <c r="E4035" t="s">
        <v>21</v>
      </c>
      <c r="F4035" s="4">
        <v>67</v>
      </c>
      <c r="G4035" s="6">
        <v>74</v>
      </c>
      <c r="H4035" s="3">
        <v>2.0000000000000001E-4</v>
      </c>
      <c r="I4035" s="3">
        <v>2.0000000000000001E-4</v>
      </c>
      <c r="J4035" s="3">
        <v>0.94640000000000002</v>
      </c>
      <c r="K4035" s="4">
        <v>70.790000000000006</v>
      </c>
    </row>
    <row r="4036" spans="1:11">
      <c r="A4036" s="6">
        <v>2017</v>
      </c>
      <c r="B4036" t="s">
        <v>112</v>
      </c>
      <c r="C4036" t="s">
        <v>113</v>
      </c>
      <c r="D4036" t="s">
        <v>63</v>
      </c>
      <c r="E4036" t="s">
        <v>21</v>
      </c>
      <c r="F4036" s="4">
        <v>29</v>
      </c>
      <c r="G4036" s="6">
        <v>15</v>
      </c>
      <c r="H4036" s="3">
        <v>2.0000000000000001E-4</v>
      </c>
      <c r="I4036" s="3">
        <v>2.0000000000000001E-4</v>
      </c>
      <c r="J4036" s="3">
        <v>0.94640000000000002</v>
      </c>
      <c r="K4036" s="4">
        <v>30.64</v>
      </c>
    </row>
    <row r="4037" spans="1:11">
      <c r="A4037" s="6">
        <v>2017</v>
      </c>
      <c r="B4037" t="s">
        <v>112</v>
      </c>
      <c r="C4037" t="s">
        <v>113</v>
      </c>
      <c r="D4037" t="s">
        <v>61</v>
      </c>
      <c r="E4037" t="s">
        <v>24</v>
      </c>
      <c r="F4037" s="4">
        <v>27</v>
      </c>
      <c r="G4037" s="6">
        <v>6</v>
      </c>
      <c r="H4037" s="3">
        <v>0</v>
      </c>
      <c r="I4037" s="3">
        <v>0</v>
      </c>
      <c r="J4037" s="3">
        <v>0.94640000000000002</v>
      </c>
      <c r="K4037" s="4">
        <v>28.53</v>
      </c>
    </row>
    <row r="4038" spans="1:11">
      <c r="A4038" s="6">
        <v>2017</v>
      </c>
      <c r="B4038" t="s">
        <v>112</v>
      </c>
      <c r="C4038" t="s">
        <v>113</v>
      </c>
      <c r="D4038" t="s">
        <v>136</v>
      </c>
      <c r="E4038" t="s">
        <v>57</v>
      </c>
      <c r="F4038" s="4">
        <v>23</v>
      </c>
      <c r="G4038" s="6">
        <v>154</v>
      </c>
      <c r="H4038" s="3">
        <v>2.3999999999999998E-3</v>
      </c>
      <c r="I4038" s="3">
        <v>4.3E-3</v>
      </c>
      <c r="J4038" s="3">
        <v>0.94640000000000002</v>
      </c>
      <c r="K4038" s="4">
        <v>24.3</v>
      </c>
    </row>
    <row r="4039" spans="1:11">
      <c r="A4039" s="6">
        <v>2017</v>
      </c>
      <c r="B4039" t="s">
        <v>112</v>
      </c>
      <c r="C4039" t="s">
        <v>113</v>
      </c>
      <c r="D4039" t="s">
        <v>32</v>
      </c>
      <c r="E4039" t="s">
        <v>21</v>
      </c>
      <c r="F4039" s="4">
        <v>15</v>
      </c>
      <c r="G4039" s="6">
        <v>36</v>
      </c>
      <c r="H4039" s="3">
        <v>2.0000000000000001E-4</v>
      </c>
      <c r="I4039" s="3">
        <v>2.9999999999999997E-4</v>
      </c>
      <c r="J4039" s="3">
        <v>0.94640000000000002</v>
      </c>
      <c r="K4039" s="4">
        <v>15.85</v>
      </c>
    </row>
    <row r="4040" spans="1:11">
      <c r="A4040" s="6">
        <v>2017</v>
      </c>
      <c r="B4040" t="s">
        <v>112</v>
      </c>
      <c r="C4040" t="s">
        <v>113</v>
      </c>
      <c r="D4040" t="s">
        <v>63</v>
      </c>
      <c r="E4040" t="s">
        <v>21</v>
      </c>
      <c r="F4040" s="4">
        <v>14</v>
      </c>
      <c r="G4040" s="6">
        <v>6</v>
      </c>
      <c r="H4040" s="3">
        <v>5.0000000000000001E-4</v>
      </c>
      <c r="I4040" s="3">
        <v>5.9999999999999995E-4</v>
      </c>
      <c r="J4040" s="3">
        <v>0.94640000000000002</v>
      </c>
      <c r="K4040" s="4">
        <v>14.79</v>
      </c>
    </row>
    <row r="4041" spans="1:11">
      <c r="A4041" s="6">
        <v>2017</v>
      </c>
      <c r="B4041" t="s">
        <v>112</v>
      </c>
      <c r="C4041" t="s">
        <v>113</v>
      </c>
      <c r="D4041" t="s">
        <v>51</v>
      </c>
      <c r="E4041" t="s">
        <v>21</v>
      </c>
      <c r="F4041" s="4">
        <v>11</v>
      </c>
      <c r="G4041" s="6">
        <v>12</v>
      </c>
      <c r="H4041" s="3">
        <v>1E-4</v>
      </c>
      <c r="I4041" s="3">
        <v>0</v>
      </c>
      <c r="J4041" s="3">
        <v>0.94640000000000002</v>
      </c>
      <c r="K4041" s="4">
        <v>11.62</v>
      </c>
    </row>
    <row r="4042" spans="1:11">
      <c r="A4042" s="6">
        <v>2017</v>
      </c>
      <c r="B4042" t="s">
        <v>112</v>
      </c>
      <c r="C4042" t="s">
        <v>113</v>
      </c>
      <c r="D4042" t="s">
        <v>83</v>
      </c>
      <c r="E4042" t="s">
        <v>21</v>
      </c>
      <c r="F4042" s="4">
        <v>8</v>
      </c>
      <c r="G4042" s="6">
        <v>32</v>
      </c>
      <c r="H4042" s="3">
        <v>5.9999999999999995E-4</v>
      </c>
      <c r="I4042" s="3">
        <v>5.0000000000000001E-4</v>
      </c>
      <c r="J4042" s="3">
        <v>0.94640000000000002</v>
      </c>
      <c r="K4042" s="4">
        <v>8.4499999999999993</v>
      </c>
    </row>
    <row r="4043" spans="1:11">
      <c r="A4043" s="6">
        <v>2017</v>
      </c>
      <c r="B4043" t="s">
        <v>112</v>
      </c>
      <c r="C4043" t="s">
        <v>113</v>
      </c>
      <c r="D4043" t="s">
        <v>45</v>
      </c>
      <c r="E4043" t="s">
        <v>21</v>
      </c>
      <c r="F4043" s="4">
        <v>7</v>
      </c>
      <c r="G4043" s="6">
        <v>7</v>
      </c>
      <c r="H4043" s="3">
        <v>0</v>
      </c>
      <c r="I4043" s="3">
        <v>0</v>
      </c>
      <c r="J4043" s="3">
        <v>0.94640000000000002</v>
      </c>
      <c r="K4043" s="4">
        <v>7.4</v>
      </c>
    </row>
    <row r="4044" spans="1:11">
      <c r="A4044" s="6">
        <v>2017</v>
      </c>
      <c r="B4044" t="s">
        <v>112</v>
      </c>
      <c r="C4044" t="s">
        <v>113</v>
      </c>
      <c r="D4044" t="s">
        <v>35</v>
      </c>
      <c r="E4044" t="s">
        <v>36</v>
      </c>
      <c r="F4044" s="4">
        <v>7</v>
      </c>
      <c r="G4044" s="6">
        <v>3</v>
      </c>
      <c r="H4044" s="3">
        <v>2.0000000000000001E-4</v>
      </c>
      <c r="I4044" s="3">
        <v>2.0000000000000001E-4</v>
      </c>
      <c r="J4044" s="3">
        <v>0.94640000000000002</v>
      </c>
      <c r="K4044" s="4">
        <v>7.4</v>
      </c>
    </row>
    <row r="4045" spans="1:11">
      <c r="A4045" s="6">
        <v>2017</v>
      </c>
      <c r="B4045" t="s">
        <v>112</v>
      </c>
      <c r="C4045" t="s">
        <v>113</v>
      </c>
      <c r="D4045" t="s">
        <v>108</v>
      </c>
      <c r="E4045" t="s">
        <v>50</v>
      </c>
      <c r="F4045" s="4">
        <v>7</v>
      </c>
      <c r="G4045" s="6">
        <v>6</v>
      </c>
      <c r="H4045" s="3">
        <v>2.0000000000000001E-4</v>
      </c>
      <c r="I4045" s="3">
        <v>1E-4</v>
      </c>
      <c r="J4045" s="3">
        <v>0.94640000000000002</v>
      </c>
      <c r="K4045" s="4">
        <v>7.4</v>
      </c>
    </row>
    <row r="4046" spans="1:11">
      <c r="A4046" s="6">
        <v>2017</v>
      </c>
      <c r="B4046" t="s">
        <v>112</v>
      </c>
      <c r="C4046" t="s">
        <v>113</v>
      </c>
      <c r="D4046" t="s">
        <v>33</v>
      </c>
      <c r="E4046" t="s">
        <v>21</v>
      </c>
      <c r="F4046" s="4">
        <v>6</v>
      </c>
      <c r="G4046" s="6">
        <v>8</v>
      </c>
      <c r="H4046" s="3">
        <v>1E-4</v>
      </c>
      <c r="I4046" s="3">
        <v>1E-4</v>
      </c>
      <c r="J4046" s="3">
        <v>0.94640000000000002</v>
      </c>
      <c r="K4046" s="4">
        <v>6.34</v>
      </c>
    </row>
    <row r="4047" spans="1:11">
      <c r="A4047" s="6">
        <v>2017</v>
      </c>
      <c r="B4047" t="s">
        <v>112</v>
      </c>
      <c r="C4047" t="s">
        <v>113</v>
      </c>
      <c r="D4047" t="s">
        <v>22</v>
      </c>
      <c r="E4047" t="s">
        <v>21</v>
      </c>
      <c r="F4047" s="4">
        <v>5</v>
      </c>
      <c r="G4047" s="6">
        <v>1</v>
      </c>
      <c r="H4047" s="3">
        <v>0</v>
      </c>
      <c r="I4047" s="3">
        <v>0</v>
      </c>
      <c r="J4047" s="3">
        <v>0.94640000000000002</v>
      </c>
      <c r="K4047" s="4">
        <v>5.28</v>
      </c>
    </row>
    <row r="4048" spans="1:11">
      <c r="A4048" s="6">
        <v>2017</v>
      </c>
      <c r="B4048" t="s">
        <v>112</v>
      </c>
      <c r="C4048" t="s">
        <v>113</v>
      </c>
      <c r="D4048" t="s">
        <v>60</v>
      </c>
      <c r="E4048" t="s">
        <v>43</v>
      </c>
      <c r="F4048" s="4">
        <v>4</v>
      </c>
      <c r="G4048" s="6">
        <v>2</v>
      </c>
      <c r="H4048" s="3">
        <v>0</v>
      </c>
      <c r="I4048" s="3">
        <v>0</v>
      </c>
      <c r="J4048" s="3">
        <v>0.94640000000000002</v>
      </c>
      <c r="K4048" s="4">
        <v>4.2300000000000004</v>
      </c>
    </row>
    <row r="4049" spans="1:11">
      <c r="A4049" s="6">
        <v>2017</v>
      </c>
      <c r="B4049" t="s">
        <v>112</v>
      </c>
      <c r="C4049" t="s">
        <v>113</v>
      </c>
      <c r="D4049" t="s">
        <v>70</v>
      </c>
      <c r="E4049" t="s">
        <v>21</v>
      </c>
      <c r="F4049" s="4">
        <v>4</v>
      </c>
      <c r="G4049" s="6">
        <v>2</v>
      </c>
      <c r="H4049" s="3">
        <v>1E-4</v>
      </c>
      <c r="I4049" s="3">
        <v>1E-4</v>
      </c>
      <c r="J4049" s="3">
        <v>0.94640000000000002</v>
      </c>
      <c r="K4049" s="4">
        <v>4.2300000000000004</v>
      </c>
    </row>
    <row r="4050" spans="1:11">
      <c r="A4050" s="6">
        <v>2017</v>
      </c>
      <c r="B4050" t="s">
        <v>112</v>
      </c>
      <c r="C4050" t="s">
        <v>113</v>
      </c>
      <c r="D4050" t="s">
        <v>34</v>
      </c>
      <c r="E4050" t="s">
        <v>21</v>
      </c>
      <c r="F4050" s="4">
        <v>3</v>
      </c>
      <c r="G4050" s="6">
        <v>3</v>
      </c>
      <c r="H4050" s="3">
        <v>2.0000000000000001E-4</v>
      </c>
      <c r="I4050" s="3">
        <v>2.0000000000000001E-4</v>
      </c>
      <c r="J4050" s="3">
        <v>0.94640000000000002</v>
      </c>
      <c r="K4050" s="4">
        <v>3.17</v>
      </c>
    </row>
    <row r="4051" spans="1:11">
      <c r="A4051" s="6">
        <v>2017</v>
      </c>
      <c r="B4051" t="s">
        <v>112</v>
      </c>
      <c r="C4051" t="s">
        <v>113</v>
      </c>
      <c r="D4051" t="s">
        <v>75</v>
      </c>
      <c r="E4051" t="s">
        <v>59</v>
      </c>
      <c r="F4051" s="4">
        <v>2</v>
      </c>
      <c r="G4051" s="6">
        <v>2</v>
      </c>
      <c r="H4051" s="3">
        <v>0</v>
      </c>
      <c r="I4051" s="3">
        <v>0</v>
      </c>
      <c r="J4051" s="3">
        <v>0.94640000000000002</v>
      </c>
      <c r="K4051" s="4">
        <v>2.11</v>
      </c>
    </row>
    <row r="4052" spans="1:11">
      <c r="A4052" s="6">
        <v>2017</v>
      </c>
      <c r="B4052" t="s">
        <v>112</v>
      </c>
      <c r="C4052" t="s">
        <v>113</v>
      </c>
      <c r="D4052" t="s">
        <v>79</v>
      </c>
      <c r="E4052" t="s">
        <v>21</v>
      </c>
      <c r="F4052" s="4">
        <v>1</v>
      </c>
      <c r="G4052" s="6">
        <v>2</v>
      </c>
      <c r="H4052" s="3">
        <v>0</v>
      </c>
      <c r="I4052" s="3">
        <v>0</v>
      </c>
      <c r="J4052" s="3">
        <v>0.94640000000000002</v>
      </c>
      <c r="K4052" s="4">
        <v>1.06</v>
      </c>
    </row>
    <row r="4053" spans="1:11">
      <c r="A4053" s="6">
        <v>2017</v>
      </c>
      <c r="B4053" t="s">
        <v>112</v>
      </c>
      <c r="C4053" t="s">
        <v>113</v>
      </c>
      <c r="D4053" t="s">
        <v>78</v>
      </c>
      <c r="E4053" t="s">
        <v>24</v>
      </c>
      <c r="F4053" s="4">
        <v>1</v>
      </c>
      <c r="G4053" s="6">
        <v>2</v>
      </c>
      <c r="H4053" s="3">
        <v>4.0000000000000002E-4</v>
      </c>
      <c r="I4053" s="3">
        <v>2.9999999999999997E-4</v>
      </c>
      <c r="J4053" s="3">
        <v>0.94640000000000002</v>
      </c>
      <c r="K4053" s="4">
        <v>1.06</v>
      </c>
    </row>
    <row r="4054" spans="1:11">
      <c r="A4054" s="6">
        <v>2017</v>
      </c>
      <c r="B4054" t="s">
        <v>112</v>
      </c>
      <c r="C4054" t="s">
        <v>113</v>
      </c>
      <c r="D4054" t="s">
        <v>42</v>
      </c>
      <c r="E4054" t="s">
        <v>43</v>
      </c>
      <c r="F4054" s="4">
        <v>1</v>
      </c>
      <c r="G4054" s="6">
        <v>1</v>
      </c>
      <c r="H4054" s="3">
        <v>0</v>
      </c>
      <c r="I4054" s="3">
        <v>0</v>
      </c>
      <c r="J4054" s="3">
        <v>0.94640000000000002</v>
      </c>
      <c r="K4054" s="4">
        <v>1.06</v>
      </c>
    </row>
    <row r="4055" spans="1:11">
      <c r="A4055" s="6">
        <v>2017</v>
      </c>
      <c r="B4055" t="s">
        <v>118</v>
      </c>
      <c r="C4055" t="s">
        <v>119</v>
      </c>
      <c r="D4055" t="s">
        <v>15</v>
      </c>
      <c r="F4055" s="4">
        <v>29545</v>
      </c>
      <c r="G4055" s="5">
        <v>33839</v>
      </c>
      <c r="J4055" s="3">
        <v>0.94640000000000002</v>
      </c>
      <c r="K4055" s="4">
        <v>31217.23</v>
      </c>
    </row>
    <row r="4056" spans="1:11">
      <c r="A4056" s="6">
        <v>2017</v>
      </c>
      <c r="B4056" t="s">
        <v>118</v>
      </c>
      <c r="C4056" t="s">
        <v>119</v>
      </c>
      <c r="D4056" t="s">
        <v>37</v>
      </c>
      <c r="E4056" t="s">
        <v>38</v>
      </c>
      <c r="F4056" s="4">
        <v>16303</v>
      </c>
      <c r="G4056" s="5">
        <v>12610</v>
      </c>
      <c r="H4056" s="3">
        <v>8.9999999999999998E-4</v>
      </c>
      <c r="I4056" s="3">
        <v>1.1999999999999999E-3</v>
      </c>
      <c r="J4056" s="3">
        <v>0.94640000000000002</v>
      </c>
      <c r="K4056" s="4">
        <v>17225.740000000002</v>
      </c>
    </row>
    <row r="4057" spans="1:11">
      <c r="A4057" s="6">
        <v>2017</v>
      </c>
      <c r="B4057" t="s">
        <v>118</v>
      </c>
      <c r="C4057" t="s">
        <v>119</v>
      </c>
      <c r="D4057" t="s">
        <v>23</v>
      </c>
      <c r="E4057" t="s">
        <v>24</v>
      </c>
      <c r="F4057" s="4">
        <v>15729</v>
      </c>
      <c r="G4057" s="5">
        <v>2939</v>
      </c>
      <c r="H4057" s="3">
        <v>1E-4</v>
      </c>
      <c r="I4057" s="3">
        <v>1E-4</v>
      </c>
      <c r="J4057" s="3">
        <v>0.94640000000000002</v>
      </c>
      <c r="K4057" s="4">
        <v>16619.25</v>
      </c>
    </row>
    <row r="4058" spans="1:11">
      <c r="A4058" s="6">
        <v>2017</v>
      </c>
      <c r="B4058" t="s">
        <v>118</v>
      </c>
      <c r="C4058" t="s">
        <v>119</v>
      </c>
      <c r="D4058" t="s">
        <v>16</v>
      </c>
      <c r="E4058" t="s">
        <v>17</v>
      </c>
      <c r="F4058" s="4">
        <v>14119</v>
      </c>
      <c r="G4058" s="5">
        <v>1471</v>
      </c>
      <c r="H4058" s="3">
        <v>0</v>
      </c>
      <c r="I4058" s="3">
        <v>0</v>
      </c>
      <c r="J4058" s="3">
        <v>0.94640000000000002</v>
      </c>
      <c r="K4058" s="4">
        <v>14918.13</v>
      </c>
    </row>
    <row r="4059" spans="1:11">
      <c r="A4059" s="6">
        <v>2017</v>
      </c>
      <c r="B4059" t="s">
        <v>118</v>
      </c>
      <c r="C4059" t="s">
        <v>119</v>
      </c>
      <c r="D4059" t="s">
        <v>56</v>
      </c>
      <c r="E4059" t="s">
        <v>57</v>
      </c>
      <c r="F4059" s="4">
        <v>7731</v>
      </c>
      <c r="G4059" s="5">
        <v>27611</v>
      </c>
      <c r="H4059" s="3">
        <v>1.4000000000000002E-3</v>
      </c>
      <c r="I4059" s="3">
        <v>1.7000000000000001E-3</v>
      </c>
      <c r="J4059" s="3">
        <v>0.94640000000000002</v>
      </c>
      <c r="K4059" s="4">
        <v>8168.57</v>
      </c>
    </row>
    <row r="4060" spans="1:11">
      <c r="A4060" s="6">
        <v>2017</v>
      </c>
      <c r="B4060" t="s">
        <v>118</v>
      </c>
      <c r="C4060" t="s">
        <v>119</v>
      </c>
      <c r="D4060" t="s">
        <v>27</v>
      </c>
      <c r="E4060" t="s">
        <v>26</v>
      </c>
      <c r="F4060" s="4">
        <v>7428</v>
      </c>
      <c r="G4060" s="5">
        <v>5163</v>
      </c>
      <c r="H4060" s="3">
        <v>2.9999999999999997E-4</v>
      </c>
      <c r="I4060" s="3">
        <v>2.9999999999999997E-4</v>
      </c>
      <c r="J4060" s="3">
        <v>0.94640000000000002</v>
      </c>
      <c r="K4060" s="4">
        <v>7848.42</v>
      </c>
    </row>
    <row r="4061" spans="1:11">
      <c r="A4061" s="6">
        <v>2017</v>
      </c>
      <c r="B4061" t="s">
        <v>118</v>
      </c>
      <c r="C4061" t="s">
        <v>119</v>
      </c>
      <c r="D4061" t="s">
        <v>29</v>
      </c>
      <c r="E4061" t="s">
        <v>19</v>
      </c>
      <c r="F4061" s="4">
        <v>5442</v>
      </c>
      <c r="G4061" s="5">
        <v>8847</v>
      </c>
      <c r="H4061" s="3">
        <v>7.000000000000001E-4</v>
      </c>
      <c r="I4061" s="3">
        <v>7.000000000000001E-4</v>
      </c>
      <c r="J4061" s="3">
        <v>0.94640000000000002</v>
      </c>
      <c r="K4061" s="4">
        <v>5750.01</v>
      </c>
    </row>
    <row r="4062" spans="1:11">
      <c r="A4062" s="6">
        <v>2017</v>
      </c>
      <c r="B4062" t="s">
        <v>118</v>
      </c>
      <c r="C4062" t="s">
        <v>119</v>
      </c>
      <c r="D4062" t="s">
        <v>30</v>
      </c>
      <c r="E4062" t="s">
        <v>19</v>
      </c>
      <c r="F4062" s="4">
        <v>5397</v>
      </c>
      <c r="G4062" s="5">
        <v>1223</v>
      </c>
      <c r="H4062" s="3">
        <v>2.9999999999999997E-4</v>
      </c>
      <c r="I4062" s="3">
        <v>2.0000000000000001E-4</v>
      </c>
      <c r="J4062" s="3">
        <v>0.94640000000000002</v>
      </c>
      <c r="K4062" s="4">
        <v>5702.47</v>
      </c>
    </row>
    <row r="4063" spans="1:11">
      <c r="A4063" s="6">
        <v>2017</v>
      </c>
      <c r="B4063" t="s">
        <v>118</v>
      </c>
      <c r="C4063" t="s">
        <v>119</v>
      </c>
      <c r="D4063" t="s">
        <v>46</v>
      </c>
      <c r="E4063" t="s">
        <v>40</v>
      </c>
      <c r="F4063" s="4">
        <v>4593</v>
      </c>
      <c r="G4063" s="5">
        <v>8430</v>
      </c>
      <c r="H4063" s="3">
        <v>5.0000000000000001E-4</v>
      </c>
      <c r="I4063" s="3">
        <v>7.000000000000001E-4</v>
      </c>
      <c r="J4063" s="3">
        <v>0.94640000000000002</v>
      </c>
      <c r="K4063" s="4">
        <v>4852.96</v>
      </c>
    </row>
    <row r="4064" spans="1:11">
      <c r="A4064" s="6">
        <v>2017</v>
      </c>
      <c r="B4064" t="s">
        <v>118</v>
      </c>
      <c r="C4064" t="s">
        <v>119</v>
      </c>
      <c r="D4064" t="s">
        <v>58</v>
      </c>
      <c r="E4064" t="s">
        <v>59</v>
      </c>
      <c r="F4064" s="4">
        <v>3995</v>
      </c>
      <c r="G4064" s="5">
        <v>1294</v>
      </c>
      <c r="H4064" s="3">
        <v>7.000000000000001E-4</v>
      </c>
      <c r="I4064" s="3">
        <v>5.9999999999999995E-4</v>
      </c>
      <c r="J4064" s="3">
        <v>0.94640000000000002</v>
      </c>
      <c r="K4064" s="4">
        <v>4221.12</v>
      </c>
    </row>
    <row r="4065" spans="1:11">
      <c r="A4065" s="6">
        <v>2017</v>
      </c>
      <c r="B4065" t="s">
        <v>118</v>
      </c>
      <c r="C4065" t="s">
        <v>119</v>
      </c>
      <c r="D4065" t="s">
        <v>28</v>
      </c>
      <c r="E4065" t="s">
        <v>24</v>
      </c>
      <c r="F4065" s="4">
        <v>3430</v>
      </c>
      <c r="G4065" s="5">
        <v>3948</v>
      </c>
      <c r="H4065" s="3">
        <v>2.9999999999999997E-4</v>
      </c>
      <c r="I4065" s="3">
        <v>2.9999999999999997E-4</v>
      </c>
      <c r="J4065" s="3">
        <v>0.94640000000000002</v>
      </c>
      <c r="K4065" s="4">
        <v>3624.14</v>
      </c>
    </row>
    <row r="4066" spans="1:11">
      <c r="A4066" s="6">
        <v>2017</v>
      </c>
      <c r="B4066" t="s">
        <v>118</v>
      </c>
      <c r="C4066" t="s">
        <v>119</v>
      </c>
      <c r="D4066" t="s">
        <v>18</v>
      </c>
      <c r="E4066" t="s">
        <v>19</v>
      </c>
      <c r="F4066" s="4">
        <v>2382</v>
      </c>
      <c r="G4066" s="6">
        <v>644</v>
      </c>
      <c r="H4066" s="3">
        <v>2.9999999999999997E-4</v>
      </c>
      <c r="I4066" s="3">
        <v>2.0000000000000001E-4</v>
      </c>
      <c r="J4066" s="3">
        <v>0.94640000000000002</v>
      </c>
      <c r="K4066" s="4">
        <v>2516.8200000000002</v>
      </c>
    </row>
    <row r="4067" spans="1:11">
      <c r="A4067" s="6">
        <v>2017</v>
      </c>
      <c r="B4067" t="s">
        <v>118</v>
      </c>
      <c r="C4067" t="s">
        <v>119</v>
      </c>
      <c r="D4067" t="s">
        <v>66</v>
      </c>
      <c r="E4067" t="s">
        <v>59</v>
      </c>
      <c r="F4067" s="4">
        <v>1696</v>
      </c>
      <c r="G4067" s="6">
        <v>528</v>
      </c>
      <c r="H4067" s="3">
        <v>4.0000000000000002E-4</v>
      </c>
      <c r="I4067" s="3">
        <v>4.0000000000000002E-4</v>
      </c>
      <c r="J4067" s="3">
        <v>0.94640000000000002</v>
      </c>
      <c r="K4067" s="4">
        <v>1791.99</v>
      </c>
    </row>
    <row r="4068" spans="1:11">
      <c r="A4068" s="6">
        <v>2017</v>
      </c>
      <c r="B4068" t="s">
        <v>118</v>
      </c>
      <c r="C4068" t="s">
        <v>119</v>
      </c>
      <c r="D4068" t="s">
        <v>77</v>
      </c>
      <c r="E4068" t="s">
        <v>59</v>
      </c>
      <c r="F4068" s="4">
        <v>1614</v>
      </c>
      <c r="G4068" s="6">
        <v>634</v>
      </c>
      <c r="H4068" s="3">
        <v>1.2999999999999999E-3</v>
      </c>
      <c r="I4068" s="3">
        <v>8.9999999999999998E-4</v>
      </c>
      <c r="J4068" s="3">
        <v>0.94640000000000002</v>
      </c>
      <c r="K4068" s="4">
        <v>1705.35</v>
      </c>
    </row>
    <row r="4069" spans="1:11">
      <c r="A4069" s="6">
        <v>2017</v>
      </c>
      <c r="B4069" t="s">
        <v>118</v>
      </c>
      <c r="C4069" t="s">
        <v>119</v>
      </c>
      <c r="D4069" t="s">
        <v>44</v>
      </c>
      <c r="E4069" t="s">
        <v>26</v>
      </c>
      <c r="F4069" s="4">
        <v>1460</v>
      </c>
      <c r="G4069" s="5">
        <v>2401</v>
      </c>
      <c r="H4069" s="3">
        <v>2.9999999999999997E-4</v>
      </c>
      <c r="I4069" s="3">
        <v>2.9999999999999997E-4</v>
      </c>
      <c r="J4069" s="3">
        <v>0.94640000000000002</v>
      </c>
      <c r="K4069" s="4">
        <v>1542.64</v>
      </c>
    </row>
    <row r="4070" spans="1:11">
      <c r="A4070" s="6">
        <v>2017</v>
      </c>
      <c r="B4070" t="s">
        <v>118</v>
      </c>
      <c r="C4070" t="s">
        <v>119</v>
      </c>
      <c r="D4070" t="s">
        <v>71</v>
      </c>
      <c r="E4070" t="s">
        <v>72</v>
      </c>
      <c r="F4070" s="4">
        <v>1144</v>
      </c>
      <c r="G4070" s="5">
        <v>8583</v>
      </c>
      <c r="H4070" s="3">
        <v>0</v>
      </c>
      <c r="I4070" s="3">
        <v>1E-4</v>
      </c>
      <c r="J4070" s="3">
        <v>0.94640000000000002</v>
      </c>
      <c r="K4070" s="4">
        <v>1208.75</v>
      </c>
    </row>
    <row r="4071" spans="1:11">
      <c r="A4071" s="6">
        <v>2017</v>
      </c>
      <c r="B4071" t="s">
        <v>118</v>
      </c>
      <c r="C4071" t="s">
        <v>119</v>
      </c>
      <c r="D4071" t="s">
        <v>41</v>
      </c>
      <c r="E4071" t="s">
        <v>26</v>
      </c>
      <c r="F4071" s="4">
        <v>507</v>
      </c>
      <c r="G4071" s="5">
        <v>2169</v>
      </c>
      <c r="H4071" s="3">
        <v>1E-4</v>
      </c>
      <c r="I4071" s="3">
        <v>1E-4</v>
      </c>
      <c r="J4071" s="3">
        <v>0.94640000000000002</v>
      </c>
      <c r="K4071" s="4">
        <v>535.70000000000005</v>
      </c>
    </row>
    <row r="4072" spans="1:11">
      <c r="A4072" s="6">
        <v>2017</v>
      </c>
      <c r="B4072" t="s">
        <v>118</v>
      </c>
      <c r="C4072" t="s">
        <v>119</v>
      </c>
      <c r="D4072" t="s">
        <v>52</v>
      </c>
      <c r="E4072" t="s">
        <v>53</v>
      </c>
      <c r="F4072" s="4">
        <v>382</v>
      </c>
      <c r="G4072" s="6">
        <v>565</v>
      </c>
      <c r="H4072" s="3">
        <v>2.9999999999999997E-4</v>
      </c>
      <c r="I4072" s="3">
        <v>2.9999999999999997E-4</v>
      </c>
      <c r="J4072" s="3">
        <v>0.94640000000000002</v>
      </c>
      <c r="K4072" s="4">
        <v>403.62</v>
      </c>
    </row>
    <row r="4073" spans="1:11">
      <c r="A4073" s="6">
        <v>2017</v>
      </c>
      <c r="B4073" t="s">
        <v>118</v>
      </c>
      <c r="C4073" t="s">
        <v>119</v>
      </c>
      <c r="D4073" t="s">
        <v>39</v>
      </c>
      <c r="E4073" t="s">
        <v>40</v>
      </c>
      <c r="F4073" s="4">
        <v>331</v>
      </c>
      <c r="G4073" s="5">
        <v>1032</v>
      </c>
      <c r="H4073" s="3">
        <v>7.000000000000001E-4</v>
      </c>
      <c r="I4073" s="3">
        <v>1.1999999999999999E-3</v>
      </c>
      <c r="J4073" s="3">
        <v>0.94640000000000002</v>
      </c>
      <c r="K4073" s="4">
        <v>349.73</v>
      </c>
    </row>
    <row r="4074" spans="1:11">
      <c r="A4074" s="6">
        <v>2017</v>
      </c>
      <c r="B4074" t="s">
        <v>118</v>
      </c>
      <c r="C4074" t="s">
        <v>119</v>
      </c>
      <c r="D4074" t="s">
        <v>67</v>
      </c>
      <c r="E4074" t="s">
        <v>68</v>
      </c>
      <c r="F4074" s="4">
        <v>251</v>
      </c>
      <c r="G4074" s="5">
        <v>1645</v>
      </c>
      <c r="H4074" s="3">
        <v>1E-4</v>
      </c>
      <c r="I4074" s="3">
        <v>1E-4</v>
      </c>
      <c r="J4074" s="3">
        <v>0.94640000000000002</v>
      </c>
      <c r="K4074" s="4">
        <v>265.20999999999998</v>
      </c>
    </row>
    <row r="4075" spans="1:11">
      <c r="A4075" s="6">
        <v>2017</v>
      </c>
      <c r="B4075" t="s">
        <v>118</v>
      </c>
      <c r="C4075" t="s">
        <v>119</v>
      </c>
      <c r="D4075" t="s">
        <v>61</v>
      </c>
      <c r="E4075" t="s">
        <v>24</v>
      </c>
      <c r="F4075" s="4">
        <v>189</v>
      </c>
      <c r="G4075" s="6">
        <v>43</v>
      </c>
      <c r="H4075" s="3">
        <v>1E-4</v>
      </c>
      <c r="I4075" s="3">
        <v>1E-4</v>
      </c>
      <c r="J4075" s="3">
        <v>0.94640000000000002</v>
      </c>
      <c r="K4075" s="4">
        <v>199.7</v>
      </c>
    </row>
    <row r="4076" spans="1:11">
      <c r="A4076" s="6">
        <v>2017</v>
      </c>
      <c r="B4076" t="s">
        <v>118</v>
      </c>
      <c r="C4076" t="s">
        <v>119</v>
      </c>
      <c r="D4076" t="s">
        <v>32</v>
      </c>
      <c r="E4076" t="s">
        <v>21</v>
      </c>
      <c r="F4076" s="4">
        <v>96</v>
      </c>
      <c r="G4076" s="6">
        <v>172</v>
      </c>
      <c r="H4076" s="3">
        <v>1.1999999999999999E-3</v>
      </c>
      <c r="I4076" s="3">
        <v>1.2999999999999999E-3</v>
      </c>
      <c r="J4076" s="3">
        <v>0.94640000000000002</v>
      </c>
      <c r="K4076" s="4">
        <v>101.43</v>
      </c>
    </row>
    <row r="4077" spans="1:11">
      <c r="A4077" s="6">
        <v>2017</v>
      </c>
      <c r="B4077" t="s">
        <v>118</v>
      </c>
      <c r="C4077" t="s">
        <v>119</v>
      </c>
      <c r="D4077" t="s">
        <v>64</v>
      </c>
      <c r="E4077" t="s">
        <v>50</v>
      </c>
      <c r="F4077" s="4">
        <v>64</v>
      </c>
      <c r="G4077" s="6">
        <v>128</v>
      </c>
      <c r="H4077" s="3">
        <v>1E-4</v>
      </c>
      <c r="I4077" s="3">
        <v>2.0000000000000001E-4</v>
      </c>
      <c r="J4077" s="3">
        <v>0.94640000000000002</v>
      </c>
      <c r="K4077" s="4">
        <v>67.62</v>
      </c>
    </row>
    <row r="4078" spans="1:11">
      <c r="A4078" s="6">
        <v>2017</v>
      </c>
      <c r="B4078" t="s">
        <v>118</v>
      </c>
      <c r="C4078" t="s">
        <v>119</v>
      </c>
      <c r="D4078" t="s">
        <v>70</v>
      </c>
      <c r="E4078" t="s">
        <v>21</v>
      </c>
      <c r="F4078" s="4">
        <v>38</v>
      </c>
      <c r="G4078" s="6">
        <v>15</v>
      </c>
      <c r="H4078" s="3">
        <v>8.9999999999999998E-4</v>
      </c>
      <c r="I4078" s="3">
        <v>8.0000000000000004E-4</v>
      </c>
      <c r="J4078" s="3">
        <v>0.94640000000000002</v>
      </c>
      <c r="K4078" s="4">
        <v>40.15</v>
      </c>
    </row>
    <row r="4079" spans="1:11">
      <c r="A4079" s="6">
        <v>2017</v>
      </c>
      <c r="B4079" t="s">
        <v>118</v>
      </c>
      <c r="C4079" t="s">
        <v>119</v>
      </c>
      <c r="D4079" t="s">
        <v>63</v>
      </c>
      <c r="E4079" t="s">
        <v>21</v>
      </c>
      <c r="F4079" s="4">
        <v>31</v>
      </c>
      <c r="G4079" s="6">
        <v>17</v>
      </c>
      <c r="H4079" s="3">
        <v>2.9999999999999997E-4</v>
      </c>
      <c r="I4079" s="3">
        <v>2.9999999999999997E-4</v>
      </c>
      <c r="J4079" s="3">
        <v>0.94640000000000002</v>
      </c>
      <c r="K4079" s="4">
        <v>32.75</v>
      </c>
    </row>
    <row r="4080" spans="1:11">
      <c r="A4080" s="6">
        <v>2017</v>
      </c>
      <c r="B4080" t="s">
        <v>118</v>
      </c>
      <c r="C4080" t="s">
        <v>119</v>
      </c>
      <c r="D4080" t="s">
        <v>31</v>
      </c>
      <c r="E4080" t="s">
        <v>24</v>
      </c>
      <c r="F4080" s="4">
        <v>22</v>
      </c>
      <c r="G4080" s="6">
        <v>7</v>
      </c>
      <c r="H4080" s="3">
        <v>1E-4</v>
      </c>
      <c r="I4080" s="3">
        <v>1E-4</v>
      </c>
      <c r="J4080" s="3">
        <v>0.94640000000000002</v>
      </c>
      <c r="K4080" s="4">
        <v>23.25</v>
      </c>
    </row>
    <row r="4081" spans="1:11">
      <c r="A4081" s="6">
        <v>2017</v>
      </c>
      <c r="B4081" t="s">
        <v>118</v>
      </c>
      <c r="C4081" t="s">
        <v>119</v>
      </c>
      <c r="D4081" t="s">
        <v>60</v>
      </c>
      <c r="E4081" t="s">
        <v>43</v>
      </c>
      <c r="F4081" s="4">
        <v>14</v>
      </c>
      <c r="G4081" s="6">
        <v>7</v>
      </c>
      <c r="H4081" s="3">
        <v>0</v>
      </c>
      <c r="I4081" s="3">
        <v>0</v>
      </c>
      <c r="J4081" s="3">
        <v>0.94640000000000002</v>
      </c>
      <c r="K4081" s="4">
        <v>14.79</v>
      </c>
    </row>
    <row r="4082" spans="1:11">
      <c r="A4082" s="6">
        <v>2017</v>
      </c>
      <c r="B4082" t="s">
        <v>118</v>
      </c>
      <c r="C4082" t="s">
        <v>119</v>
      </c>
      <c r="D4082" t="s">
        <v>25</v>
      </c>
      <c r="E4082" t="s">
        <v>26</v>
      </c>
      <c r="F4082" s="4">
        <v>12</v>
      </c>
      <c r="G4082" s="6">
        <v>21</v>
      </c>
      <c r="H4082" s="3">
        <v>0</v>
      </c>
      <c r="I4082" s="3">
        <v>0</v>
      </c>
      <c r="J4082" s="3">
        <v>0.94640000000000002</v>
      </c>
      <c r="K4082" s="4">
        <v>12.68</v>
      </c>
    </row>
    <row r="4083" spans="1:11">
      <c r="A4083" s="6">
        <v>2017</v>
      </c>
      <c r="B4083" t="s">
        <v>118</v>
      </c>
      <c r="C4083" t="s">
        <v>119</v>
      </c>
      <c r="D4083" t="s">
        <v>81</v>
      </c>
      <c r="E4083" t="s">
        <v>50</v>
      </c>
      <c r="F4083" s="4">
        <v>10</v>
      </c>
      <c r="G4083" s="6">
        <v>9</v>
      </c>
      <c r="H4083" s="3">
        <v>2.0000000000000001E-4</v>
      </c>
      <c r="I4083" s="3">
        <v>2.0000000000000001E-4</v>
      </c>
      <c r="J4083" s="3">
        <v>0.94640000000000002</v>
      </c>
      <c r="K4083" s="4">
        <v>10.57</v>
      </c>
    </row>
    <row r="4084" spans="1:11">
      <c r="A4084" s="6">
        <v>2017</v>
      </c>
      <c r="B4084" t="s">
        <v>118</v>
      </c>
      <c r="C4084" t="s">
        <v>119</v>
      </c>
      <c r="D4084" t="s">
        <v>33</v>
      </c>
      <c r="E4084" t="s">
        <v>21</v>
      </c>
      <c r="F4084" s="4">
        <v>5</v>
      </c>
      <c r="G4084" s="6">
        <v>6</v>
      </c>
      <c r="H4084" s="3">
        <v>1E-4</v>
      </c>
      <c r="I4084" s="3">
        <v>1E-4</v>
      </c>
      <c r="J4084" s="3">
        <v>0.94640000000000002</v>
      </c>
      <c r="K4084" s="4">
        <v>5.28</v>
      </c>
    </row>
    <row r="4085" spans="1:11">
      <c r="A4085" s="6">
        <v>2017</v>
      </c>
      <c r="B4085" t="s">
        <v>118</v>
      </c>
      <c r="C4085" t="s">
        <v>119</v>
      </c>
      <c r="D4085" t="s">
        <v>73</v>
      </c>
      <c r="E4085" t="s">
        <v>21</v>
      </c>
      <c r="F4085" s="4">
        <v>5</v>
      </c>
      <c r="G4085" s="6">
        <v>5</v>
      </c>
      <c r="H4085" s="3">
        <v>0</v>
      </c>
      <c r="I4085" s="3">
        <v>0</v>
      </c>
      <c r="J4085" s="3">
        <v>0.94640000000000002</v>
      </c>
      <c r="K4085" s="4">
        <v>5.28</v>
      </c>
    </row>
    <row r="4086" spans="1:11">
      <c r="A4086" s="6">
        <v>2017</v>
      </c>
      <c r="B4086" t="s">
        <v>118</v>
      </c>
      <c r="C4086" t="s">
        <v>119</v>
      </c>
      <c r="D4086" t="s">
        <v>51</v>
      </c>
      <c r="E4086" t="s">
        <v>21</v>
      </c>
      <c r="F4086" s="4">
        <v>5</v>
      </c>
      <c r="G4086" s="6">
        <v>5</v>
      </c>
      <c r="H4086" s="3">
        <v>0</v>
      </c>
      <c r="I4086" s="3">
        <v>0</v>
      </c>
      <c r="J4086" s="3">
        <v>0.94640000000000002</v>
      </c>
      <c r="K4086" s="4">
        <v>5.28</v>
      </c>
    </row>
    <row r="4087" spans="1:11">
      <c r="A4087" s="6">
        <v>2017</v>
      </c>
      <c r="B4087" t="s">
        <v>118</v>
      </c>
      <c r="C4087" t="s">
        <v>119</v>
      </c>
      <c r="D4087" t="s">
        <v>63</v>
      </c>
      <c r="E4087" t="s">
        <v>21</v>
      </c>
      <c r="F4087" s="4">
        <v>5</v>
      </c>
      <c r="G4087" s="6">
        <v>2</v>
      </c>
      <c r="H4087" s="3">
        <v>2.0000000000000001E-4</v>
      </c>
      <c r="I4087" s="3">
        <v>2.0000000000000001E-4</v>
      </c>
      <c r="J4087" s="3">
        <v>0.94640000000000002</v>
      </c>
      <c r="K4087" s="4">
        <v>5.28</v>
      </c>
    </row>
    <row r="4088" spans="1:11">
      <c r="A4088" s="6">
        <v>2017</v>
      </c>
      <c r="B4088" t="s">
        <v>118</v>
      </c>
      <c r="C4088" t="s">
        <v>119</v>
      </c>
      <c r="D4088" t="s">
        <v>136</v>
      </c>
      <c r="E4088" t="s">
        <v>57</v>
      </c>
      <c r="F4088" s="4">
        <v>4</v>
      </c>
      <c r="G4088" s="6">
        <v>15</v>
      </c>
      <c r="H4088" s="3">
        <v>4.0000000000000002E-4</v>
      </c>
      <c r="I4088" s="3">
        <v>4.0000000000000002E-4</v>
      </c>
      <c r="J4088" s="3">
        <v>0.94640000000000002</v>
      </c>
      <c r="K4088" s="4">
        <v>4.2300000000000004</v>
      </c>
    </row>
    <row r="4089" spans="1:11">
      <c r="A4089" s="6">
        <v>2017</v>
      </c>
      <c r="B4089" t="s">
        <v>118</v>
      </c>
      <c r="C4089" t="s">
        <v>119</v>
      </c>
      <c r="D4089" t="s">
        <v>76</v>
      </c>
      <c r="E4089" t="s">
        <v>21</v>
      </c>
      <c r="F4089" s="4">
        <v>4</v>
      </c>
      <c r="G4089" s="6">
        <v>3</v>
      </c>
      <c r="H4089" s="3">
        <v>4.0000000000000002E-4</v>
      </c>
      <c r="I4089" s="3">
        <v>5.9999999999999995E-4</v>
      </c>
      <c r="J4089" s="3">
        <v>0.94640000000000002</v>
      </c>
      <c r="K4089" s="4">
        <v>4.2300000000000004</v>
      </c>
    </row>
    <row r="4090" spans="1:11">
      <c r="A4090" s="6">
        <v>2017</v>
      </c>
      <c r="B4090" t="s">
        <v>118</v>
      </c>
      <c r="C4090" t="s">
        <v>119</v>
      </c>
      <c r="D4090" t="s">
        <v>34</v>
      </c>
      <c r="E4090" t="s">
        <v>21</v>
      </c>
      <c r="F4090" s="4">
        <v>2</v>
      </c>
      <c r="G4090" s="6">
        <v>2</v>
      </c>
      <c r="H4090" s="3">
        <v>1E-4</v>
      </c>
      <c r="I4090" s="3">
        <v>1E-4</v>
      </c>
      <c r="J4090" s="3">
        <v>0.94640000000000002</v>
      </c>
      <c r="K4090" s="4">
        <v>2.11</v>
      </c>
    </row>
    <row r="4091" spans="1:11">
      <c r="A4091" s="6">
        <v>2017</v>
      </c>
      <c r="B4091" t="s">
        <v>118</v>
      </c>
      <c r="C4091" t="s">
        <v>119</v>
      </c>
      <c r="D4091" t="s">
        <v>83</v>
      </c>
      <c r="E4091" t="s">
        <v>21</v>
      </c>
      <c r="F4091" s="4">
        <v>2</v>
      </c>
      <c r="G4091" s="6">
        <v>15</v>
      </c>
      <c r="H4091" s="3">
        <v>2.0000000000000001E-4</v>
      </c>
      <c r="I4091" s="3">
        <v>2.0000000000000001E-4</v>
      </c>
      <c r="J4091" s="3">
        <v>0.94640000000000002</v>
      </c>
      <c r="K4091" s="4">
        <v>2.11</v>
      </c>
    </row>
    <row r="4092" spans="1:11">
      <c r="A4092" s="6">
        <v>2017</v>
      </c>
      <c r="B4092" t="s">
        <v>118</v>
      </c>
      <c r="C4092" t="s">
        <v>119</v>
      </c>
      <c r="D4092" t="s">
        <v>163</v>
      </c>
      <c r="E4092" t="s">
        <v>21</v>
      </c>
      <c r="F4092" s="4">
        <v>2</v>
      </c>
      <c r="G4092" s="6">
        <v>4</v>
      </c>
      <c r="H4092" s="3">
        <v>1.1000000000000001E-3</v>
      </c>
      <c r="I4092" s="3">
        <v>1.6000000000000001E-3</v>
      </c>
      <c r="J4092" s="3">
        <v>0.94640000000000002</v>
      </c>
      <c r="K4092" s="4">
        <v>2.11</v>
      </c>
    </row>
    <row r="4093" spans="1:11">
      <c r="A4093" s="6">
        <v>2017</v>
      </c>
      <c r="B4093" t="s">
        <v>118</v>
      </c>
      <c r="C4093" t="s">
        <v>119</v>
      </c>
      <c r="D4093" t="s">
        <v>172</v>
      </c>
      <c r="E4093" t="s">
        <v>21</v>
      </c>
      <c r="F4093" s="4">
        <v>2</v>
      </c>
      <c r="G4093" s="6">
        <v>1</v>
      </c>
      <c r="H4093" s="3">
        <v>5.9999999999999995E-4</v>
      </c>
      <c r="I4093" s="3">
        <v>4.0000000000000002E-4</v>
      </c>
      <c r="J4093" s="3">
        <v>0.94640000000000002</v>
      </c>
      <c r="K4093" s="4">
        <v>2.11</v>
      </c>
    </row>
    <row r="4094" spans="1:11">
      <c r="A4094" s="6">
        <v>2017</v>
      </c>
      <c r="B4094" t="s">
        <v>118</v>
      </c>
      <c r="C4094" t="s">
        <v>119</v>
      </c>
      <c r="D4094" t="s">
        <v>101</v>
      </c>
      <c r="E4094" t="s">
        <v>59</v>
      </c>
      <c r="F4094" s="4">
        <v>1</v>
      </c>
      <c r="G4094" s="6">
        <v>1</v>
      </c>
      <c r="H4094" s="3">
        <v>0</v>
      </c>
      <c r="I4094" s="3">
        <v>0</v>
      </c>
      <c r="J4094" s="3">
        <v>0.94640000000000002</v>
      </c>
      <c r="K4094" s="4">
        <v>1.06</v>
      </c>
    </row>
    <row r="4095" spans="1:11">
      <c r="A4095" s="6">
        <v>2017</v>
      </c>
      <c r="B4095" t="s">
        <v>118</v>
      </c>
      <c r="C4095" t="s">
        <v>119</v>
      </c>
      <c r="D4095" t="s">
        <v>78</v>
      </c>
      <c r="E4095" t="s">
        <v>24</v>
      </c>
      <c r="F4095" s="4">
        <v>1</v>
      </c>
      <c r="G4095" s="6">
        <v>5</v>
      </c>
      <c r="H4095" s="3">
        <v>4.0000000000000002E-4</v>
      </c>
      <c r="I4095" s="3">
        <v>7.000000000000001E-4</v>
      </c>
      <c r="J4095" s="3">
        <v>0.94640000000000002</v>
      </c>
      <c r="K4095" s="4">
        <v>1.06</v>
      </c>
    </row>
    <row r="4096" spans="1:11">
      <c r="A4096" s="6">
        <v>2017</v>
      </c>
      <c r="B4096" t="s">
        <v>118</v>
      </c>
      <c r="C4096" t="s">
        <v>119</v>
      </c>
      <c r="D4096" t="s">
        <v>45</v>
      </c>
      <c r="E4096" t="s">
        <v>21</v>
      </c>
      <c r="F4096" s="4">
        <v>1</v>
      </c>
      <c r="G4096" s="6">
        <v>1</v>
      </c>
      <c r="H4096" s="3">
        <v>0</v>
      </c>
      <c r="I4096" s="3">
        <v>0</v>
      </c>
      <c r="J4096" s="3">
        <v>0.94640000000000002</v>
      </c>
      <c r="K4096" s="4">
        <v>1.06</v>
      </c>
    </row>
    <row r="4097" spans="1:11">
      <c r="A4097" s="6">
        <v>2017</v>
      </c>
      <c r="B4097" t="s">
        <v>118</v>
      </c>
      <c r="C4097" t="s">
        <v>119</v>
      </c>
      <c r="D4097" t="s">
        <v>82</v>
      </c>
      <c r="E4097" t="s">
        <v>59</v>
      </c>
      <c r="F4097" s="4">
        <v>1</v>
      </c>
      <c r="G4097" s="6">
        <v>1</v>
      </c>
      <c r="H4097" s="3">
        <v>0</v>
      </c>
      <c r="I4097" s="3">
        <v>0</v>
      </c>
      <c r="J4097" s="3">
        <v>0.94640000000000002</v>
      </c>
      <c r="K4097" s="4">
        <v>1.06</v>
      </c>
    </row>
    <row r="4098" spans="1:11">
      <c r="A4098" s="6">
        <v>2017</v>
      </c>
      <c r="B4098" t="s">
        <v>118</v>
      </c>
      <c r="C4098" t="s">
        <v>119</v>
      </c>
      <c r="D4098" t="s">
        <v>35</v>
      </c>
      <c r="E4098" t="s">
        <v>36</v>
      </c>
      <c r="F4098" s="4">
        <v>1</v>
      </c>
      <c r="G4098" s="6">
        <v>1</v>
      </c>
      <c r="H4098" s="3">
        <v>0</v>
      </c>
      <c r="I4098" s="3">
        <v>1E-4</v>
      </c>
      <c r="J4098" s="3">
        <v>0.94640000000000002</v>
      </c>
      <c r="K4098" s="4">
        <v>1.06</v>
      </c>
    </row>
    <row r="4099" spans="1:11">
      <c r="A4099" s="6">
        <v>2017</v>
      </c>
      <c r="B4099" t="s">
        <v>120</v>
      </c>
      <c r="C4099" t="s">
        <v>121</v>
      </c>
      <c r="D4099" t="s">
        <v>18</v>
      </c>
      <c r="E4099" t="s">
        <v>19</v>
      </c>
      <c r="F4099" s="4">
        <v>24063</v>
      </c>
      <c r="G4099" s="5">
        <v>8317</v>
      </c>
      <c r="H4099" s="3">
        <v>2.5999999999999999E-3</v>
      </c>
      <c r="I4099" s="3">
        <v>2.7000000000000001E-3</v>
      </c>
      <c r="J4099" s="3">
        <v>0.94640000000000002</v>
      </c>
      <c r="K4099" s="4">
        <v>25424.959999999999</v>
      </c>
    </row>
    <row r="4100" spans="1:11">
      <c r="A4100" s="6">
        <v>2017</v>
      </c>
      <c r="B4100" t="s">
        <v>120</v>
      </c>
      <c r="C4100" t="s">
        <v>121</v>
      </c>
      <c r="D4100" t="s">
        <v>15</v>
      </c>
      <c r="F4100" s="4">
        <v>17403</v>
      </c>
      <c r="G4100" s="5">
        <v>53624</v>
      </c>
      <c r="J4100" s="3">
        <v>0.94640000000000002</v>
      </c>
      <c r="K4100" s="4">
        <v>18388</v>
      </c>
    </row>
    <row r="4101" spans="1:11">
      <c r="A4101" s="6">
        <v>2017</v>
      </c>
      <c r="B4101" t="s">
        <v>120</v>
      </c>
      <c r="C4101" t="s">
        <v>121</v>
      </c>
      <c r="D4101" t="s">
        <v>23</v>
      </c>
      <c r="E4101" t="s">
        <v>24</v>
      </c>
      <c r="F4101" s="4">
        <v>13463</v>
      </c>
      <c r="G4101" s="5">
        <v>2389</v>
      </c>
      <c r="H4101" s="3">
        <v>1E-4</v>
      </c>
      <c r="I4101" s="3">
        <v>1E-4</v>
      </c>
      <c r="J4101" s="3">
        <v>0.94640000000000002</v>
      </c>
      <c r="K4101" s="4">
        <v>14225</v>
      </c>
    </row>
    <row r="4102" spans="1:11">
      <c r="A4102" s="6">
        <v>2017</v>
      </c>
      <c r="B4102" t="s">
        <v>120</v>
      </c>
      <c r="C4102" t="s">
        <v>121</v>
      </c>
      <c r="D4102" t="s">
        <v>16</v>
      </c>
      <c r="E4102" t="s">
        <v>17</v>
      </c>
      <c r="F4102" s="4">
        <v>9161</v>
      </c>
      <c r="G4102" s="6">
        <v>963</v>
      </c>
      <c r="H4102" s="3">
        <v>0</v>
      </c>
      <c r="I4102" s="3">
        <v>0</v>
      </c>
      <c r="J4102" s="3">
        <v>0.94640000000000002</v>
      </c>
      <c r="K4102" s="4">
        <v>9679.51</v>
      </c>
    </row>
    <row r="4103" spans="1:11">
      <c r="A4103" s="6">
        <v>2017</v>
      </c>
      <c r="B4103" t="s">
        <v>120</v>
      </c>
      <c r="C4103" t="s">
        <v>121</v>
      </c>
      <c r="D4103" t="s">
        <v>20</v>
      </c>
      <c r="E4103" t="s">
        <v>21</v>
      </c>
      <c r="F4103" s="4">
        <v>5559</v>
      </c>
      <c r="G4103" s="6">
        <v>669</v>
      </c>
      <c r="H4103" s="3">
        <v>1.1000000000000001E-3</v>
      </c>
      <c r="I4103" s="3">
        <v>1E-3</v>
      </c>
      <c r="J4103" s="3">
        <v>0.94640000000000002</v>
      </c>
      <c r="K4103" s="4">
        <v>5873.64</v>
      </c>
    </row>
    <row r="4104" spans="1:11">
      <c r="A4104" s="6">
        <v>2017</v>
      </c>
      <c r="B4104" t="s">
        <v>120</v>
      </c>
      <c r="C4104" t="s">
        <v>121</v>
      </c>
      <c r="D4104" t="s">
        <v>27</v>
      </c>
      <c r="E4104" t="s">
        <v>26</v>
      </c>
      <c r="F4104" s="4">
        <v>856</v>
      </c>
      <c r="G4104" s="6">
        <v>656</v>
      </c>
      <c r="H4104" s="3">
        <v>0</v>
      </c>
      <c r="I4104" s="3">
        <v>0</v>
      </c>
      <c r="J4104" s="3">
        <v>0.94640000000000002</v>
      </c>
      <c r="K4104" s="4">
        <v>904.45</v>
      </c>
    </row>
    <row r="4105" spans="1:11">
      <c r="A4105" s="6">
        <v>2017</v>
      </c>
      <c r="B4105" t="s">
        <v>120</v>
      </c>
      <c r="C4105" t="s">
        <v>121</v>
      </c>
      <c r="D4105" t="s">
        <v>25</v>
      </c>
      <c r="E4105" t="s">
        <v>26</v>
      </c>
      <c r="F4105" s="4">
        <v>656</v>
      </c>
      <c r="G4105" s="5">
        <v>1647</v>
      </c>
      <c r="H4105" s="3">
        <v>0</v>
      </c>
      <c r="I4105" s="3">
        <v>0</v>
      </c>
      <c r="J4105" s="3">
        <v>0.94640000000000002</v>
      </c>
      <c r="K4105" s="4">
        <v>693.13</v>
      </c>
    </row>
    <row r="4106" spans="1:11">
      <c r="A4106" s="6">
        <v>2017</v>
      </c>
      <c r="B4106" t="s">
        <v>120</v>
      </c>
      <c r="C4106" t="s">
        <v>121</v>
      </c>
      <c r="D4106" t="s">
        <v>30</v>
      </c>
      <c r="E4106" t="s">
        <v>19</v>
      </c>
      <c r="F4106" s="4">
        <v>451</v>
      </c>
      <c r="G4106" s="6">
        <v>114</v>
      </c>
      <c r="H4106" s="3">
        <v>0</v>
      </c>
      <c r="I4106" s="3">
        <v>0</v>
      </c>
      <c r="J4106" s="3">
        <v>0.94640000000000002</v>
      </c>
      <c r="K4106" s="4">
        <v>476.53</v>
      </c>
    </row>
    <row r="4107" spans="1:11">
      <c r="A4107" s="6">
        <v>2017</v>
      </c>
      <c r="B4107" t="s">
        <v>120</v>
      </c>
      <c r="C4107" t="s">
        <v>121</v>
      </c>
      <c r="D4107" t="s">
        <v>28</v>
      </c>
      <c r="E4107" t="s">
        <v>24</v>
      </c>
      <c r="F4107" s="4">
        <v>191</v>
      </c>
      <c r="G4107" s="6">
        <v>273</v>
      </c>
      <c r="H4107" s="3">
        <v>0</v>
      </c>
      <c r="I4107" s="3">
        <v>0</v>
      </c>
      <c r="J4107" s="3">
        <v>0.94640000000000002</v>
      </c>
      <c r="K4107" s="4">
        <v>201.81</v>
      </c>
    </row>
    <row r="4108" spans="1:11">
      <c r="A4108" s="6">
        <v>2017</v>
      </c>
      <c r="B4108" t="s">
        <v>120</v>
      </c>
      <c r="C4108" t="s">
        <v>121</v>
      </c>
      <c r="D4108" t="s">
        <v>44</v>
      </c>
      <c r="E4108" t="s">
        <v>26</v>
      </c>
      <c r="F4108" s="4">
        <v>185</v>
      </c>
      <c r="G4108" s="6">
        <v>402</v>
      </c>
      <c r="H4108" s="3">
        <v>0</v>
      </c>
      <c r="I4108" s="3">
        <v>1E-4</v>
      </c>
      <c r="J4108" s="3">
        <v>0.94640000000000002</v>
      </c>
      <c r="K4108" s="4">
        <v>195.47</v>
      </c>
    </row>
    <row r="4109" spans="1:11">
      <c r="A4109" s="6">
        <v>2017</v>
      </c>
      <c r="B4109" t="s">
        <v>120</v>
      </c>
      <c r="C4109" t="s">
        <v>121</v>
      </c>
      <c r="D4109" t="s">
        <v>22</v>
      </c>
      <c r="E4109" t="s">
        <v>21</v>
      </c>
      <c r="F4109" s="4">
        <v>133</v>
      </c>
      <c r="G4109" s="6">
        <v>67</v>
      </c>
      <c r="H4109" s="3">
        <v>4.0000000000000002E-4</v>
      </c>
      <c r="I4109" s="3">
        <v>5.0000000000000001E-4</v>
      </c>
      <c r="J4109" s="3">
        <v>0.94640000000000002</v>
      </c>
      <c r="K4109" s="4">
        <v>140.53</v>
      </c>
    </row>
    <row r="4110" spans="1:11">
      <c r="A4110" s="6">
        <v>2017</v>
      </c>
      <c r="B4110" t="s">
        <v>120</v>
      </c>
      <c r="C4110" t="s">
        <v>121</v>
      </c>
      <c r="D4110" t="s">
        <v>31</v>
      </c>
      <c r="E4110" t="s">
        <v>24</v>
      </c>
      <c r="F4110" s="4">
        <v>99</v>
      </c>
      <c r="G4110" s="6">
        <v>23</v>
      </c>
      <c r="H4110" s="3">
        <v>2.9999999999999997E-4</v>
      </c>
      <c r="I4110" s="3">
        <v>2.9999999999999997E-4</v>
      </c>
      <c r="J4110" s="3">
        <v>0.94640000000000002</v>
      </c>
      <c r="K4110" s="4">
        <v>104.6</v>
      </c>
    </row>
    <row r="4111" spans="1:11">
      <c r="A4111" s="6">
        <v>2017</v>
      </c>
      <c r="B4111" t="s">
        <v>120</v>
      </c>
      <c r="C4111" t="s">
        <v>121</v>
      </c>
      <c r="D4111" t="s">
        <v>33</v>
      </c>
      <c r="E4111" t="s">
        <v>21</v>
      </c>
      <c r="F4111" s="4">
        <v>98</v>
      </c>
      <c r="G4111" s="6">
        <v>103</v>
      </c>
      <c r="H4111" s="3">
        <v>2E-3</v>
      </c>
      <c r="I4111" s="3">
        <v>1.8E-3</v>
      </c>
      <c r="J4111" s="3">
        <v>0.94640000000000002</v>
      </c>
      <c r="K4111" s="4">
        <v>103.55</v>
      </c>
    </row>
    <row r="4112" spans="1:11">
      <c r="A4112" s="6">
        <v>2017</v>
      </c>
      <c r="B4112" t="s">
        <v>120</v>
      </c>
      <c r="C4112" t="s">
        <v>121</v>
      </c>
      <c r="D4112" t="s">
        <v>34</v>
      </c>
      <c r="E4112" t="s">
        <v>21</v>
      </c>
      <c r="F4112" s="4">
        <v>83</v>
      </c>
      <c r="G4112" s="6">
        <v>83</v>
      </c>
      <c r="H4112" s="3">
        <v>5.1999999999999998E-3</v>
      </c>
      <c r="I4112" s="3">
        <v>5.1999999999999998E-3</v>
      </c>
      <c r="J4112" s="3">
        <v>0.94640000000000002</v>
      </c>
      <c r="K4112" s="4">
        <v>87.7</v>
      </c>
    </row>
    <row r="4113" spans="1:11">
      <c r="A4113" s="6">
        <v>2017</v>
      </c>
      <c r="B4113" t="s">
        <v>120</v>
      </c>
      <c r="C4113" t="s">
        <v>121</v>
      </c>
      <c r="D4113" t="s">
        <v>35</v>
      </c>
      <c r="E4113" t="s">
        <v>36</v>
      </c>
      <c r="F4113" s="4">
        <v>12</v>
      </c>
      <c r="G4113" s="6">
        <v>8</v>
      </c>
      <c r="H4113" s="3">
        <v>4.0000000000000002E-4</v>
      </c>
      <c r="I4113" s="3">
        <v>5.0000000000000001E-4</v>
      </c>
      <c r="J4113" s="3">
        <v>0.94640000000000002</v>
      </c>
      <c r="K4113" s="4">
        <v>12.68</v>
      </c>
    </row>
    <row r="4114" spans="1:11">
      <c r="A4114" s="6">
        <v>2017</v>
      </c>
      <c r="B4114" t="s">
        <v>120</v>
      </c>
      <c r="C4114" t="s">
        <v>121</v>
      </c>
      <c r="D4114" t="s">
        <v>51</v>
      </c>
      <c r="E4114" t="s">
        <v>21</v>
      </c>
      <c r="F4114" s="4">
        <v>11</v>
      </c>
      <c r="G4114" s="6">
        <v>20</v>
      </c>
      <c r="H4114" s="3">
        <v>1E-4</v>
      </c>
      <c r="I4114" s="3">
        <v>1E-4</v>
      </c>
      <c r="J4114" s="3">
        <v>0.94640000000000002</v>
      </c>
      <c r="K4114" s="4">
        <v>11.62</v>
      </c>
    </row>
    <row r="4115" spans="1:11">
      <c r="A4115" s="6">
        <v>2017</v>
      </c>
      <c r="B4115" t="s">
        <v>120</v>
      </c>
      <c r="C4115" t="s">
        <v>121</v>
      </c>
      <c r="D4115" t="s">
        <v>37</v>
      </c>
      <c r="E4115" t="s">
        <v>38</v>
      </c>
      <c r="F4115" s="4">
        <v>10</v>
      </c>
      <c r="G4115" s="6">
        <v>4</v>
      </c>
      <c r="H4115" s="3">
        <v>0</v>
      </c>
      <c r="I4115" s="3">
        <v>0</v>
      </c>
      <c r="J4115" s="3">
        <v>0.94640000000000002</v>
      </c>
      <c r="K4115" s="4">
        <v>10.57</v>
      </c>
    </row>
    <row r="4116" spans="1:11">
      <c r="A4116" s="6">
        <v>2017</v>
      </c>
      <c r="B4116" t="s">
        <v>120</v>
      </c>
      <c r="C4116" t="s">
        <v>121</v>
      </c>
      <c r="D4116" t="s">
        <v>39</v>
      </c>
      <c r="E4116" t="s">
        <v>40</v>
      </c>
      <c r="F4116" s="4">
        <v>8</v>
      </c>
      <c r="G4116" s="6">
        <v>11</v>
      </c>
      <c r="H4116" s="3">
        <v>0</v>
      </c>
      <c r="I4116" s="3">
        <v>0</v>
      </c>
      <c r="J4116" s="3">
        <v>0.94640000000000002</v>
      </c>
      <c r="K4116" s="4">
        <v>8.4499999999999993</v>
      </c>
    </row>
    <row r="4117" spans="1:11">
      <c r="A4117" s="6">
        <v>2017</v>
      </c>
      <c r="B4117" t="s">
        <v>120</v>
      </c>
      <c r="C4117" t="s">
        <v>121</v>
      </c>
      <c r="D4117" t="s">
        <v>29</v>
      </c>
      <c r="E4117" t="s">
        <v>19</v>
      </c>
      <c r="F4117" s="4">
        <v>6</v>
      </c>
      <c r="G4117" s="6">
        <v>10</v>
      </c>
      <c r="H4117" s="3">
        <v>0</v>
      </c>
      <c r="I4117" s="3">
        <v>0</v>
      </c>
      <c r="J4117" s="3">
        <v>0.94640000000000002</v>
      </c>
      <c r="K4117" s="4">
        <v>6.34</v>
      </c>
    </row>
    <row r="4118" spans="1:11">
      <c r="A4118" s="6">
        <v>2017</v>
      </c>
      <c r="B4118" t="s">
        <v>120</v>
      </c>
      <c r="C4118" t="s">
        <v>121</v>
      </c>
      <c r="D4118" t="s">
        <v>42</v>
      </c>
      <c r="E4118" t="s">
        <v>43</v>
      </c>
      <c r="F4118" s="4">
        <v>5</v>
      </c>
      <c r="G4118" s="6">
        <v>4</v>
      </c>
      <c r="H4118" s="3">
        <v>0</v>
      </c>
      <c r="I4118" s="3">
        <v>1E-4</v>
      </c>
      <c r="J4118" s="3">
        <v>0.94640000000000002</v>
      </c>
      <c r="K4118" s="4">
        <v>5.28</v>
      </c>
    </row>
    <row r="4119" spans="1:11">
      <c r="A4119" s="6">
        <v>2017</v>
      </c>
      <c r="B4119" t="s">
        <v>120</v>
      </c>
      <c r="C4119" t="s">
        <v>121</v>
      </c>
      <c r="D4119" t="s">
        <v>52</v>
      </c>
      <c r="E4119" t="s">
        <v>53</v>
      </c>
      <c r="F4119" s="4">
        <v>2</v>
      </c>
      <c r="G4119" s="6">
        <v>3</v>
      </c>
      <c r="H4119" s="3">
        <v>0</v>
      </c>
      <c r="I4119" s="3">
        <v>0</v>
      </c>
      <c r="J4119" s="3">
        <v>0.94640000000000002</v>
      </c>
      <c r="K4119" s="4">
        <v>2.11</v>
      </c>
    </row>
    <row r="4120" spans="1:11">
      <c r="A4120" s="6">
        <v>2017</v>
      </c>
      <c r="B4120" t="s">
        <v>120</v>
      </c>
      <c r="C4120" t="s">
        <v>121</v>
      </c>
      <c r="D4120" t="s">
        <v>46</v>
      </c>
      <c r="E4120" t="s">
        <v>40</v>
      </c>
      <c r="F4120" s="4">
        <v>1</v>
      </c>
      <c r="G4120" s="6">
        <v>2</v>
      </c>
      <c r="H4120" s="3">
        <v>0</v>
      </c>
      <c r="I4120" s="3">
        <v>0</v>
      </c>
      <c r="J4120" s="3">
        <v>0.94640000000000002</v>
      </c>
      <c r="K4120" s="4">
        <v>1.06</v>
      </c>
    </row>
    <row r="4121" spans="1:11">
      <c r="A4121" s="6">
        <v>2017</v>
      </c>
      <c r="B4121" t="s">
        <v>120</v>
      </c>
      <c r="C4121" t="s">
        <v>121</v>
      </c>
      <c r="D4121" t="s">
        <v>111</v>
      </c>
      <c r="E4121" t="s">
        <v>24</v>
      </c>
      <c r="F4121" s="4">
        <v>1</v>
      </c>
      <c r="G4121" s="6">
        <v>1</v>
      </c>
      <c r="H4121" s="3">
        <v>0</v>
      </c>
      <c r="I4121" s="3">
        <v>0</v>
      </c>
      <c r="J4121" s="3">
        <v>0.94640000000000002</v>
      </c>
      <c r="K4121" s="4">
        <v>1.06</v>
      </c>
    </row>
    <row r="4122" spans="1:11">
      <c r="A4122" s="6">
        <v>2017</v>
      </c>
      <c r="B4122" t="s">
        <v>122</v>
      </c>
      <c r="C4122" t="s">
        <v>123</v>
      </c>
      <c r="D4122" t="s">
        <v>29</v>
      </c>
      <c r="E4122" t="s">
        <v>19</v>
      </c>
      <c r="F4122" s="4">
        <v>113146</v>
      </c>
      <c r="G4122" s="5">
        <v>150621</v>
      </c>
      <c r="H4122" s="3">
        <v>1.38E-2</v>
      </c>
      <c r="I4122" s="3">
        <v>1.1599999999999999E-2</v>
      </c>
      <c r="J4122" s="3">
        <v>0.94640000000000002</v>
      </c>
      <c r="K4122" s="4">
        <v>119550.02</v>
      </c>
    </row>
    <row r="4123" spans="1:11">
      <c r="A4123" s="6">
        <v>2017</v>
      </c>
      <c r="B4123" t="s">
        <v>122</v>
      </c>
      <c r="C4123" t="s">
        <v>123</v>
      </c>
      <c r="D4123" t="s">
        <v>28</v>
      </c>
      <c r="E4123" t="s">
        <v>24</v>
      </c>
      <c r="F4123" s="4">
        <v>110667</v>
      </c>
      <c r="G4123" s="5">
        <v>108317</v>
      </c>
      <c r="H4123" s="3">
        <v>8.3000000000000001E-3</v>
      </c>
      <c r="I4123" s="3">
        <v>7.9000000000000008E-3</v>
      </c>
      <c r="J4123" s="3">
        <v>0.94640000000000002</v>
      </c>
      <c r="K4123" s="4">
        <v>116930.71</v>
      </c>
    </row>
    <row r="4124" spans="1:11">
      <c r="A4124" s="6">
        <v>2017</v>
      </c>
      <c r="B4124" t="s">
        <v>122</v>
      </c>
      <c r="C4124" t="s">
        <v>123</v>
      </c>
      <c r="D4124" t="s">
        <v>27</v>
      </c>
      <c r="E4124" t="s">
        <v>26</v>
      </c>
      <c r="F4124" s="4">
        <v>86521</v>
      </c>
      <c r="G4124" s="5">
        <v>61159</v>
      </c>
      <c r="H4124" s="3">
        <v>3.4999999999999996E-3</v>
      </c>
      <c r="I4124" s="3">
        <v>3.4999999999999996E-3</v>
      </c>
      <c r="J4124" s="3">
        <v>0.94640000000000002</v>
      </c>
      <c r="K4124" s="4">
        <v>91418.05</v>
      </c>
    </row>
    <row r="4125" spans="1:11">
      <c r="A4125" s="6">
        <v>2017</v>
      </c>
      <c r="B4125" t="s">
        <v>122</v>
      </c>
      <c r="C4125" t="s">
        <v>123</v>
      </c>
      <c r="D4125" t="s">
        <v>46</v>
      </c>
      <c r="E4125" t="s">
        <v>40</v>
      </c>
      <c r="F4125" s="4">
        <v>35536</v>
      </c>
      <c r="G4125" s="5">
        <v>65206</v>
      </c>
      <c r="H4125" s="3">
        <v>4.0000000000000001E-3</v>
      </c>
      <c r="I4125" s="3">
        <v>5.6000000000000008E-3</v>
      </c>
      <c r="J4125" s="3">
        <v>0.94640000000000002</v>
      </c>
      <c r="K4125" s="4">
        <v>37547.32</v>
      </c>
    </row>
    <row r="4126" spans="1:11">
      <c r="A4126" s="6">
        <v>2017</v>
      </c>
      <c r="B4126" t="s">
        <v>122</v>
      </c>
      <c r="C4126" t="s">
        <v>123</v>
      </c>
      <c r="D4126" t="s">
        <v>30</v>
      </c>
      <c r="E4126" t="s">
        <v>19</v>
      </c>
      <c r="F4126" s="4">
        <v>28822</v>
      </c>
      <c r="G4126" s="5">
        <v>6494</v>
      </c>
      <c r="H4126" s="3">
        <v>1.4000000000000002E-3</v>
      </c>
      <c r="I4126" s="3">
        <v>1.2999999999999999E-3</v>
      </c>
      <c r="J4126" s="3">
        <v>0.94640000000000002</v>
      </c>
      <c r="K4126" s="4">
        <v>30453.31</v>
      </c>
    </row>
    <row r="4127" spans="1:11">
      <c r="A4127" s="6">
        <v>2017</v>
      </c>
      <c r="B4127" t="s">
        <v>122</v>
      </c>
      <c r="C4127" t="s">
        <v>123</v>
      </c>
      <c r="D4127" t="s">
        <v>37</v>
      </c>
      <c r="E4127" t="s">
        <v>38</v>
      </c>
      <c r="F4127" s="4">
        <v>27420</v>
      </c>
      <c r="G4127" s="5">
        <v>21938</v>
      </c>
      <c r="H4127" s="3">
        <v>1.6000000000000001E-3</v>
      </c>
      <c r="I4127" s="3">
        <v>2.0999999999999999E-3</v>
      </c>
      <c r="J4127" s="3">
        <v>0.94640000000000002</v>
      </c>
      <c r="K4127" s="4">
        <v>28971.96</v>
      </c>
    </row>
    <row r="4128" spans="1:11">
      <c r="A4128" s="6">
        <v>2017</v>
      </c>
      <c r="B4128" t="s">
        <v>122</v>
      </c>
      <c r="C4128" t="s">
        <v>123</v>
      </c>
      <c r="D4128" t="s">
        <v>23</v>
      </c>
      <c r="E4128" t="s">
        <v>24</v>
      </c>
      <c r="F4128" s="4">
        <v>18399</v>
      </c>
      <c r="G4128" s="5">
        <v>3504</v>
      </c>
      <c r="H4128" s="3">
        <v>2.0000000000000001E-4</v>
      </c>
      <c r="I4128" s="3">
        <v>2.0000000000000001E-4</v>
      </c>
      <c r="J4128" s="3">
        <v>0.94640000000000002</v>
      </c>
      <c r="K4128" s="4">
        <v>19440.38</v>
      </c>
    </row>
    <row r="4129" spans="1:11">
      <c r="A4129" s="6">
        <v>2017</v>
      </c>
      <c r="B4129" t="s">
        <v>122</v>
      </c>
      <c r="C4129" t="s">
        <v>123</v>
      </c>
      <c r="D4129" t="s">
        <v>44</v>
      </c>
      <c r="E4129" t="s">
        <v>26</v>
      </c>
      <c r="F4129" s="4">
        <v>10550</v>
      </c>
      <c r="G4129" s="5">
        <v>21325</v>
      </c>
      <c r="H4129" s="3">
        <v>2.5000000000000001E-3</v>
      </c>
      <c r="I4129" s="3">
        <v>2.7000000000000001E-3</v>
      </c>
      <c r="J4129" s="3">
        <v>0.94640000000000002</v>
      </c>
      <c r="K4129" s="4">
        <v>11147.13</v>
      </c>
    </row>
    <row r="4130" spans="1:11">
      <c r="A4130" s="6">
        <v>2017</v>
      </c>
      <c r="B4130" t="s">
        <v>122</v>
      </c>
      <c r="C4130" t="s">
        <v>123</v>
      </c>
      <c r="D4130" t="s">
        <v>15</v>
      </c>
      <c r="F4130" s="4">
        <v>8193</v>
      </c>
      <c r="G4130" s="5">
        <v>9196</v>
      </c>
      <c r="J4130" s="3">
        <v>0.94640000000000002</v>
      </c>
      <c r="K4130" s="4">
        <v>8656.7199999999993</v>
      </c>
    </row>
    <row r="4131" spans="1:11">
      <c r="A4131" s="6">
        <v>2017</v>
      </c>
      <c r="B4131" t="s">
        <v>122</v>
      </c>
      <c r="C4131" t="s">
        <v>123</v>
      </c>
      <c r="D4131" t="s">
        <v>56</v>
      </c>
      <c r="E4131" t="s">
        <v>57</v>
      </c>
      <c r="F4131" s="4">
        <v>7691</v>
      </c>
      <c r="G4131" s="5">
        <v>18643</v>
      </c>
      <c r="H4131" s="3">
        <v>1.4000000000000002E-3</v>
      </c>
      <c r="I4131" s="3">
        <v>1.1000000000000001E-3</v>
      </c>
      <c r="J4131" s="3">
        <v>0.94640000000000002</v>
      </c>
      <c r="K4131" s="4">
        <v>8126.31</v>
      </c>
    </row>
    <row r="4132" spans="1:11">
      <c r="A4132" s="6">
        <v>2017</v>
      </c>
      <c r="B4132" t="s">
        <v>122</v>
      </c>
      <c r="C4132" t="s">
        <v>123</v>
      </c>
      <c r="D4132" t="s">
        <v>18</v>
      </c>
      <c r="E4132" t="s">
        <v>19</v>
      </c>
      <c r="F4132" s="4">
        <v>7239</v>
      </c>
      <c r="G4132" s="5">
        <v>2188</v>
      </c>
      <c r="H4132" s="3">
        <v>8.0000000000000004E-4</v>
      </c>
      <c r="I4132" s="3">
        <v>7.000000000000001E-4</v>
      </c>
      <c r="J4132" s="3">
        <v>0.94640000000000002</v>
      </c>
      <c r="K4132" s="4">
        <v>7648.72</v>
      </c>
    </row>
    <row r="4133" spans="1:11">
      <c r="A4133" s="6">
        <v>2017</v>
      </c>
      <c r="B4133" t="s">
        <v>122</v>
      </c>
      <c r="C4133" t="s">
        <v>123</v>
      </c>
      <c r="D4133" t="s">
        <v>60</v>
      </c>
      <c r="E4133" t="s">
        <v>43</v>
      </c>
      <c r="F4133" s="4">
        <v>4708</v>
      </c>
      <c r="G4133" s="5">
        <v>1351</v>
      </c>
      <c r="H4133" s="3">
        <v>1E-3</v>
      </c>
      <c r="I4133" s="3">
        <v>1E-3</v>
      </c>
      <c r="J4133" s="3">
        <v>0.94640000000000002</v>
      </c>
      <c r="K4133" s="4">
        <v>4974.47</v>
      </c>
    </row>
    <row r="4134" spans="1:11">
      <c r="A4134" s="6">
        <v>2017</v>
      </c>
      <c r="B4134" t="s">
        <v>122</v>
      </c>
      <c r="C4134" t="s">
        <v>123</v>
      </c>
      <c r="D4134" t="s">
        <v>16</v>
      </c>
      <c r="E4134" t="s">
        <v>17</v>
      </c>
      <c r="F4134" s="4">
        <v>4091</v>
      </c>
      <c r="G4134" s="6">
        <v>494</v>
      </c>
      <c r="H4134" s="3">
        <v>0</v>
      </c>
      <c r="I4134" s="3">
        <v>0</v>
      </c>
      <c r="J4134" s="3">
        <v>0.94640000000000002</v>
      </c>
      <c r="K4134" s="4">
        <v>4322.55</v>
      </c>
    </row>
    <row r="4135" spans="1:11">
      <c r="A4135" s="6">
        <v>2017</v>
      </c>
      <c r="B4135" t="s">
        <v>122</v>
      </c>
      <c r="C4135" t="s">
        <v>123</v>
      </c>
      <c r="D4135" t="s">
        <v>67</v>
      </c>
      <c r="E4135" t="s">
        <v>68</v>
      </c>
      <c r="F4135" s="4">
        <v>3356</v>
      </c>
      <c r="G4135" s="5">
        <v>14911</v>
      </c>
      <c r="H4135" s="3">
        <v>1E-3</v>
      </c>
      <c r="I4135" s="3">
        <v>8.0000000000000004E-4</v>
      </c>
      <c r="J4135" s="3">
        <v>0.94640000000000002</v>
      </c>
      <c r="K4135" s="4">
        <v>3545.95</v>
      </c>
    </row>
    <row r="4136" spans="1:11">
      <c r="A4136" s="6">
        <v>2017</v>
      </c>
      <c r="B4136" t="s">
        <v>122</v>
      </c>
      <c r="C4136" t="s">
        <v>123</v>
      </c>
      <c r="D4136" t="s">
        <v>39</v>
      </c>
      <c r="E4136" t="s">
        <v>40</v>
      </c>
      <c r="F4136" s="4">
        <v>3106</v>
      </c>
      <c r="G4136" s="5">
        <v>8519</v>
      </c>
      <c r="H4136" s="3">
        <v>6.6E-3</v>
      </c>
      <c r="I4136" s="3">
        <v>9.5999999999999992E-3</v>
      </c>
      <c r="J4136" s="3">
        <v>0.94640000000000002</v>
      </c>
      <c r="K4136" s="4">
        <v>3281.8</v>
      </c>
    </row>
    <row r="4137" spans="1:11">
      <c r="A4137" s="6">
        <v>2017</v>
      </c>
      <c r="B4137" t="s">
        <v>122</v>
      </c>
      <c r="C4137" t="s">
        <v>123</v>
      </c>
      <c r="D4137" t="s">
        <v>65</v>
      </c>
      <c r="E4137" t="s">
        <v>59</v>
      </c>
      <c r="F4137" s="4">
        <v>2089</v>
      </c>
      <c r="G4137" s="5">
        <v>4200</v>
      </c>
      <c r="H4137" s="3">
        <v>2.0000000000000001E-4</v>
      </c>
      <c r="I4137" s="3">
        <v>4.0000000000000002E-4</v>
      </c>
      <c r="J4137" s="3">
        <v>0.94640000000000002</v>
      </c>
      <c r="K4137" s="4">
        <v>2207.2399999999998</v>
      </c>
    </row>
    <row r="4138" spans="1:11">
      <c r="A4138" s="6">
        <v>2017</v>
      </c>
      <c r="B4138" t="s">
        <v>122</v>
      </c>
      <c r="C4138" t="s">
        <v>123</v>
      </c>
      <c r="D4138" t="s">
        <v>58</v>
      </c>
      <c r="E4138" t="s">
        <v>59</v>
      </c>
      <c r="F4138" s="4">
        <v>1441</v>
      </c>
      <c r="G4138" s="6">
        <v>463</v>
      </c>
      <c r="H4138" s="3">
        <v>2.0000000000000001E-4</v>
      </c>
      <c r="I4138" s="3">
        <v>2.0000000000000001E-4</v>
      </c>
      <c r="J4138" s="3">
        <v>0.94640000000000002</v>
      </c>
      <c r="K4138" s="4">
        <v>1522.56</v>
      </c>
    </row>
    <row r="4139" spans="1:11">
      <c r="A4139" s="6">
        <v>2017</v>
      </c>
      <c r="B4139" t="s">
        <v>122</v>
      </c>
      <c r="C4139" t="s">
        <v>123</v>
      </c>
      <c r="D4139" t="s">
        <v>52</v>
      </c>
      <c r="E4139" t="s">
        <v>53</v>
      </c>
      <c r="F4139" s="4">
        <v>1165</v>
      </c>
      <c r="G4139" s="5">
        <v>1245</v>
      </c>
      <c r="H4139" s="3">
        <v>8.0000000000000004E-4</v>
      </c>
      <c r="I4139" s="3">
        <v>7.000000000000001E-4</v>
      </c>
      <c r="J4139" s="3">
        <v>0.94640000000000002</v>
      </c>
      <c r="K4139" s="4">
        <v>1230.94</v>
      </c>
    </row>
    <row r="4140" spans="1:11">
      <c r="A4140" s="6">
        <v>2017</v>
      </c>
      <c r="B4140" t="s">
        <v>122</v>
      </c>
      <c r="C4140" t="s">
        <v>123</v>
      </c>
      <c r="D4140" t="s">
        <v>66</v>
      </c>
      <c r="E4140" t="s">
        <v>59</v>
      </c>
      <c r="F4140" s="4">
        <v>648</v>
      </c>
      <c r="G4140" s="6">
        <v>261</v>
      </c>
      <c r="H4140" s="3">
        <v>2.0000000000000001E-4</v>
      </c>
      <c r="I4140" s="3">
        <v>2.0000000000000001E-4</v>
      </c>
      <c r="J4140" s="3">
        <v>0.94640000000000002</v>
      </c>
      <c r="K4140" s="4">
        <v>684.68</v>
      </c>
    </row>
    <row r="4141" spans="1:11">
      <c r="A4141" s="6">
        <v>2017</v>
      </c>
      <c r="B4141" t="s">
        <v>122</v>
      </c>
      <c r="C4141" t="s">
        <v>123</v>
      </c>
      <c r="D4141" t="s">
        <v>77</v>
      </c>
      <c r="E4141" t="s">
        <v>59</v>
      </c>
      <c r="F4141" s="4">
        <v>626</v>
      </c>
      <c r="G4141" s="6">
        <v>246</v>
      </c>
      <c r="H4141" s="3">
        <v>5.0000000000000001E-4</v>
      </c>
      <c r="I4141" s="3">
        <v>2.9999999999999997E-4</v>
      </c>
      <c r="J4141" s="3">
        <v>0.94640000000000002</v>
      </c>
      <c r="K4141" s="4">
        <v>661.43</v>
      </c>
    </row>
    <row r="4142" spans="1:11">
      <c r="A4142" s="6">
        <v>2017</v>
      </c>
      <c r="B4142" t="s">
        <v>122</v>
      </c>
      <c r="C4142" t="s">
        <v>123</v>
      </c>
      <c r="D4142" t="s">
        <v>41</v>
      </c>
      <c r="E4142" t="s">
        <v>26</v>
      </c>
      <c r="F4142" s="4">
        <v>598</v>
      </c>
      <c r="G4142" s="5">
        <v>1437</v>
      </c>
      <c r="H4142" s="3">
        <v>1E-4</v>
      </c>
      <c r="I4142" s="3">
        <v>1E-4</v>
      </c>
      <c r="J4142" s="3">
        <v>0.94640000000000002</v>
      </c>
      <c r="K4142" s="4">
        <v>631.85</v>
      </c>
    </row>
    <row r="4143" spans="1:11">
      <c r="A4143" s="6">
        <v>2017</v>
      </c>
      <c r="B4143" t="s">
        <v>122</v>
      </c>
      <c r="C4143" t="s">
        <v>123</v>
      </c>
      <c r="D4143" t="s">
        <v>64</v>
      </c>
      <c r="E4143" t="s">
        <v>50</v>
      </c>
      <c r="F4143" s="4">
        <v>557</v>
      </c>
      <c r="G4143" s="6">
        <v>855</v>
      </c>
      <c r="H4143" s="3">
        <v>8.9999999999999998E-4</v>
      </c>
      <c r="I4143" s="3">
        <v>1E-3</v>
      </c>
      <c r="J4143" s="3">
        <v>0.94640000000000002</v>
      </c>
      <c r="K4143" s="4">
        <v>588.53</v>
      </c>
    </row>
    <row r="4144" spans="1:11">
      <c r="A4144" s="6">
        <v>2017</v>
      </c>
      <c r="B4144" t="s">
        <v>122</v>
      </c>
      <c r="C4144" t="s">
        <v>123</v>
      </c>
      <c r="D4144" t="s">
        <v>63</v>
      </c>
      <c r="E4144" t="s">
        <v>21</v>
      </c>
      <c r="F4144" s="4">
        <v>110</v>
      </c>
      <c r="G4144" s="6">
        <v>52</v>
      </c>
      <c r="H4144" s="3">
        <v>8.9999999999999998E-4</v>
      </c>
      <c r="I4144" s="3">
        <v>8.0000000000000004E-4</v>
      </c>
      <c r="J4144" s="3">
        <v>0.94640000000000002</v>
      </c>
      <c r="K4144" s="4">
        <v>116.23</v>
      </c>
    </row>
    <row r="4145" spans="1:11">
      <c r="A4145" s="6">
        <v>2017</v>
      </c>
      <c r="B4145" t="s">
        <v>122</v>
      </c>
      <c r="C4145" t="s">
        <v>123</v>
      </c>
      <c r="D4145" t="s">
        <v>33</v>
      </c>
      <c r="E4145" t="s">
        <v>21</v>
      </c>
      <c r="F4145" s="4">
        <v>78</v>
      </c>
      <c r="G4145" s="6">
        <v>91</v>
      </c>
      <c r="H4145" s="3">
        <v>1.6000000000000001E-3</v>
      </c>
      <c r="I4145" s="3">
        <v>1.6000000000000001E-3</v>
      </c>
      <c r="J4145" s="3">
        <v>0.94640000000000002</v>
      </c>
      <c r="K4145" s="4">
        <v>82.41</v>
      </c>
    </row>
    <row r="4146" spans="1:11">
      <c r="A4146" s="6">
        <v>2017</v>
      </c>
      <c r="B4146" t="s">
        <v>122</v>
      </c>
      <c r="C4146" t="s">
        <v>123</v>
      </c>
      <c r="D4146" t="s">
        <v>34</v>
      </c>
      <c r="E4146" t="s">
        <v>21</v>
      </c>
      <c r="F4146" s="4">
        <v>57</v>
      </c>
      <c r="G4146" s="6">
        <v>57</v>
      </c>
      <c r="H4146" s="3">
        <v>3.4999999999999996E-3</v>
      </c>
      <c r="I4146" s="3">
        <v>3.4999999999999996E-3</v>
      </c>
      <c r="J4146" s="3">
        <v>0.94640000000000002</v>
      </c>
      <c r="K4146" s="4">
        <v>60.23</v>
      </c>
    </row>
    <row r="4147" spans="1:11">
      <c r="A4147" s="6">
        <v>2017</v>
      </c>
      <c r="B4147" t="s">
        <v>122</v>
      </c>
      <c r="C4147" t="s">
        <v>123</v>
      </c>
      <c r="D4147" t="s">
        <v>101</v>
      </c>
      <c r="E4147" t="s">
        <v>59</v>
      </c>
      <c r="F4147" s="4">
        <v>51</v>
      </c>
      <c r="G4147" s="6">
        <v>38</v>
      </c>
      <c r="H4147" s="3">
        <v>0</v>
      </c>
      <c r="I4147" s="3">
        <v>0</v>
      </c>
      <c r="J4147" s="3">
        <v>0.94640000000000002</v>
      </c>
      <c r="K4147" s="4">
        <v>53.89</v>
      </c>
    </row>
    <row r="4148" spans="1:11">
      <c r="A4148" s="6">
        <v>2017</v>
      </c>
      <c r="B4148" t="s">
        <v>122</v>
      </c>
      <c r="C4148" t="s">
        <v>123</v>
      </c>
      <c r="D4148" t="s">
        <v>51</v>
      </c>
      <c r="E4148" t="s">
        <v>21</v>
      </c>
      <c r="F4148" s="4">
        <v>47</v>
      </c>
      <c r="G4148" s="6">
        <v>52</v>
      </c>
      <c r="H4148" s="3">
        <v>2.0000000000000001E-4</v>
      </c>
      <c r="I4148" s="3">
        <v>2.0000000000000001E-4</v>
      </c>
      <c r="J4148" s="3">
        <v>0.94640000000000002</v>
      </c>
      <c r="K4148" s="4">
        <v>49.66</v>
      </c>
    </row>
    <row r="4149" spans="1:11">
      <c r="A4149" s="6">
        <v>2017</v>
      </c>
      <c r="B4149" t="s">
        <v>122</v>
      </c>
      <c r="C4149" t="s">
        <v>123</v>
      </c>
      <c r="D4149" t="s">
        <v>45</v>
      </c>
      <c r="E4149" t="s">
        <v>21</v>
      </c>
      <c r="F4149" s="4">
        <v>45</v>
      </c>
      <c r="G4149" s="6">
        <v>52</v>
      </c>
      <c r="H4149" s="3">
        <v>2.0000000000000001E-4</v>
      </c>
      <c r="I4149" s="3">
        <v>2.9999999999999997E-4</v>
      </c>
      <c r="J4149" s="3">
        <v>0.94640000000000002</v>
      </c>
      <c r="K4149" s="4">
        <v>47.55</v>
      </c>
    </row>
    <row r="4150" spans="1:11">
      <c r="A4150" s="6">
        <v>2017</v>
      </c>
      <c r="B4150" t="s">
        <v>122</v>
      </c>
      <c r="C4150" t="s">
        <v>123</v>
      </c>
      <c r="D4150" t="s">
        <v>103</v>
      </c>
      <c r="E4150" t="s">
        <v>59</v>
      </c>
      <c r="F4150" s="4">
        <v>43</v>
      </c>
      <c r="G4150" s="6">
        <v>27</v>
      </c>
      <c r="H4150" s="3">
        <v>0</v>
      </c>
      <c r="I4150" s="3">
        <v>0</v>
      </c>
      <c r="J4150" s="3">
        <v>0.94640000000000002</v>
      </c>
      <c r="K4150" s="4">
        <v>45.43</v>
      </c>
    </row>
    <row r="4151" spans="1:11">
      <c r="A4151" s="6">
        <v>2017</v>
      </c>
      <c r="B4151" t="s">
        <v>122</v>
      </c>
      <c r="C4151" t="s">
        <v>123</v>
      </c>
      <c r="D4151" t="s">
        <v>106</v>
      </c>
      <c r="E4151" t="s">
        <v>59</v>
      </c>
      <c r="F4151" s="4">
        <v>34</v>
      </c>
      <c r="G4151" s="6">
        <v>5</v>
      </c>
      <c r="H4151" s="3">
        <v>1E-4</v>
      </c>
      <c r="I4151" s="3">
        <v>1E-4</v>
      </c>
      <c r="J4151" s="3">
        <v>0.94640000000000002</v>
      </c>
      <c r="K4151" s="4">
        <v>35.92</v>
      </c>
    </row>
    <row r="4152" spans="1:11">
      <c r="A4152" s="6">
        <v>2017</v>
      </c>
      <c r="B4152" t="s">
        <v>122</v>
      </c>
      <c r="C4152" t="s">
        <v>123</v>
      </c>
      <c r="D4152" t="s">
        <v>75</v>
      </c>
      <c r="E4152" t="s">
        <v>59</v>
      </c>
      <c r="F4152" s="4">
        <v>23</v>
      </c>
      <c r="G4152" s="6">
        <v>30</v>
      </c>
      <c r="H4152" s="3">
        <v>0</v>
      </c>
      <c r="I4152" s="3">
        <v>0</v>
      </c>
      <c r="J4152" s="3">
        <v>0.94640000000000002</v>
      </c>
      <c r="K4152" s="4">
        <v>24.3</v>
      </c>
    </row>
    <row r="4153" spans="1:11">
      <c r="A4153" s="6">
        <v>2017</v>
      </c>
      <c r="B4153" t="s">
        <v>122</v>
      </c>
      <c r="C4153" t="s">
        <v>123</v>
      </c>
      <c r="D4153" t="s">
        <v>82</v>
      </c>
      <c r="E4153" t="s">
        <v>59</v>
      </c>
      <c r="F4153" s="4">
        <v>21</v>
      </c>
      <c r="G4153" s="6">
        <v>16</v>
      </c>
      <c r="H4153" s="3">
        <v>0</v>
      </c>
      <c r="I4153" s="3">
        <v>0</v>
      </c>
      <c r="J4153" s="3">
        <v>0.94640000000000002</v>
      </c>
      <c r="K4153" s="4">
        <v>22.19</v>
      </c>
    </row>
    <row r="4154" spans="1:11">
      <c r="A4154" s="6">
        <v>2017</v>
      </c>
      <c r="B4154" t="s">
        <v>122</v>
      </c>
      <c r="C4154" t="s">
        <v>123</v>
      </c>
      <c r="D4154" t="s">
        <v>20</v>
      </c>
      <c r="E4154" t="s">
        <v>21</v>
      </c>
      <c r="F4154" s="4">
        <v>17</v>
      </c>
      <c r="G4154" s="6">
        <v>2</v>
      </c>
      <c r="H4154" s="3">
        <v>0</v>
      </c>
      <c r="I4154" s="3">
        <v>0</v>
      </c>
      <c r="J4154" s="3">
        <v>0.94640000000000002</v>
      </c>
      <c r="K4154" s="4">
        <v>17.96</v>
      </c>
    </row>
    <row r="4155" spans="1:11">
      <c r="A4155" s="6">
        <v>2017</v>
      </c>
      <c r="B4155" t="s">
        <v>122</v>
      </c>
      <c r="C4155" t="s">
        <v>123</v>
      </c>
      <c r="D4155" t="s">
        <v>61</v>
      </c>
      <c r="E4155" t="s">
        <v>24</v>
      </c>
      <c r="F4155" s="4">
        <v>17</v>
      </c>
      <c r="G4155" s="6">
        <v>3</v>
      </c>
      <c r="H4155" s="3">
        <v>0</v>
      </c>
      <c r="I4155" s="3">
        <v>0</v>
      </c>
      <c r="J4155" s="3">
        <v>0.94640000000000002</v>
      </c>
      <c r="K4155" s="4">
        <v>17.96</v>
      </c>
    </row>
    <row r="4156" spans="1:11">
      <c r="A4156" s="6">
        <v>2017</v>
      </c>
      <c r="B4156" t="s">
        <v>122</v>
      </c>
      <c r="C4156" t="s">
        <v>123</v>
      </c>
      <c r="D4156" t="s">
        <v>31</v>
      </c>
      <c r="E4156" t="s">
        <v>24</v>
      </c>
      <c r="F4156" s="4">
        <v>12</v>
      </c>
      <c r="G4156" s="6">
        <v>4</v>
      </c>
      <c r="H4156" s="3">
        <v>0</v>
      </c>
      <c r="I4156" s="3">
        <v>1E-4</v>
      </c>
      <c r="J4156" s="3">
        <v>0.94640000000000002</v>
      </c>
      <c r="K4156" s="4">
        <v>12.68</v>
      </c>
    </row>
    <row r="4157" spans="1:11">
      <c r="A4157" s="6">
        <v>2017</v>
      </c>
      <c r="B4157" t="s">
        <v>122</v>
      </c>
      <c r="C4157" t="s">
        <v>123</v>
      </c>
      <c r="D4157" t="s">
        <v>63</v>
      </c>
      <c r="E4157" t="s">
        <v>21</v>
      </c>
      <c r="F4157" s="4">
        <v>11</v>
      </c>
      <c r="G4157" s="6">
        <v>4</v>
      </c>
      <c r="H4157" s="3">
        <v>4.0000000000000002E-4</v>
      </c>
      <c r="I4157" s="3">
        <v>4.0000000000000002E-4</v>
      </c>
      <c r="J4157" s="3">
        <v>0.94640000000000002</v>
      </c>
      <c r="K4157" s="4">
        <v>11.62</v>
      </c>
    </row>
    <row r="4158" spans="1:11">
      <c r="A4158" s="6">
        <v>2017</v>
      </c>
      <c r="B4158" t="s">
        <v>122</v>
      </c>
      <c r="C4158" t="s">
        <v>123</v>
      </c>
      <c r="D4158" t="s">
        <v>73</v>
      </c>
      <c r="E4158" t="s">
        <v>21</v>
      </c>
      <c r="F4158" s="4">
        <v>11</v>
      </c>
      <c r="G4158" s="6">
        <v>13</v>
      </c>
      <c r="H4158" s="3">
        <v>0</v>
      </c>
      <c r="I4158" s="3">
        <v>0</v>
      </c>
      <c r="J4158" s="3">
        <v>0.94640000000000002</v>
      </c>
      <c r="K4158" s="4">
        <v>11.62</v>
      </c>
    </row>
    <row r="4159" spans="1:11">
      <c r="A4159" s="6">
        <v>2017</v>
      </c>
      <c r="B4159" t="s">
        <v>122</v>
      </c>
      <c r="C4159" t="s">
        <v>123</v>
      </c>
      <c r="D4159" t="s">
        <v>163</v>
      </c>
      <c r="E4159" t="s">
        <v>21</v>
      </c>
      <c r="F4159" s="4">
        <v>8</v>
      </c>
      <c r="G4159" s="6">
        <v>10</v>
      </c>
      <c r="H4159" s="3">
        <v>4.3E-3</v>
      </c>
      <c r="I4159" s="3">
        <v>4.0000000000000001E-3</v>
      </c>
      <c r="J4159" s="3">
        <v>0.94640000000000002</v>
      </c>
      <c r="K4159" s="4">
        <v>8.4499999999999993</v>
      </c>
    </row>
    <row r="4160" spans="1:11">
      <c r="A4160" s="6">
        <v>2017</v>
      </c>
      <c r="B4160" t="s">
        <v>122</v>
      </c>
      <c r="C4160" t="s">
        <v>123</v>
      </c>
      <c r="D4160" t="s">
        <v>78</v>
      </c>
      <c r="E4160" t="s">
        <v>24</v>
      </c>
      <c r="F4160" s="4">
        <v>7</v>
      </c>
      <c r="G4160" s="6">
        <v>19</v>
      </c>
      <c r="H4160" s="3">
        <v>2.5999999999999999E-3</v>
      </c>
      <c r="I4160" s="3">
        <v>2.5000000000000001E-3</v>
      </c>
      <c r="J4160" s="3">
        <v>0.94640000000000002</v>
      </c>
      <c r="K4160" s="4">
        <v>7.4</v>
      </c>
    </row>
    <row r="4161" spans="1:11">
      <c r="A4161" s="6">
        <v>2017</v>
      </c>
      <c r="B4161" t="s">
        <v>122</v>
      </c>
      <c r="C4161" t="s">
        <v>123</v>
      </c>
      <c r="D4161" t="s">
        <v>83</v>
      </c>
      <c r="E4161" t="s">
        <v>21</v>
      </c>
      <c r="F4161" s="4">
        <v>6</v>
      </c>
      <c r="G4161" s="6">
        <v>25</v>
      </c>
      <c r="H4161" s="3">
        <v>5.0000000000000001E-4</v>
      </c>
      <c r="I4161" s="3">
        <v>4.0000000000000002E-4</v>
      </c>
      <c r="J4161" s="3">
        <v>0.94640000000000002</v>
      </c>
      <c r="K4161" s="4">
        <v>6.34</v>
      </c>
    </row>
    <row r="4162" spans="1:11">
      <c r="A4162" s="6">
        <v>2017</v>
      </c>
      <c r="B4162" t="s">
        <v>122</v>
      </c>
      <c r="C4162" t="s">
        <v>123</v>
      </c>
      <c r="D4162" t="s">
        <v>102</v>
      </c>
      <c r="E4162" t="s">
        <v>59</v>
      </c>
      <c r="F4162" s="4">
        <v>4</v>
      </c>
      <c r="G4162" s="6">
        <v>7</v>
      </c>
      <c r="H4162" s="3">
        <v>0</v>
      </c>
      <c r="I4162" s="3">
        <v>0</v>
      </c>
      <c r="J4162" s="3">
        <v>0.94640000000000002</v>
      </c>
      <c r="K4162" s="4">
        <v>4.2300000000000004</v>
      </c>
    </row>
    <row r="4163" spans="1:11">
      <c r="A4163" s="6">
        <v>2017</v>
      </c>
      <c r="B4163" t="s">
        <v>122</v>
      </c>
      <c r="C4163" t="s">
        <v>123</v>
      </c>
      <c r="D4163" t="s">
        <v>85</v>
      </c>
      <c r="E4163" t="s">
        <v>21</v>
      </c>
      <c r="F4163" s="4">
        <v>4</v>
      </c>
      <c r="G4163" s="6">
        <v>5</v>
      </c>
      <c r="H4163" s="3">
        <v>1E-4</v>
      </c>
      <c r="I4163" s="3">
        <v>5.9999999999999995E-4</v>
      </c>
      <c r="J4163" s="3">
        <v>0.94640000000000002</v>
      </c>
      <c r="K4163" s="4">
        <v>4.2300000000000004</v>
      </c>
    </row>
    <row r="4164" spans="1:11">
      <c r="A4164" s="6">
        <v>2017</v>
      </c>
      <c r="B4164" t="s">
        <v>122</v>
      </c>
      <c r="C4164" t="s">
        <v>123</v>
      </c>
      <c r="D4164" t="s">
        <v>156</v>
      </c>
      <c r="E4164" t="s">
        <v>21</v>
      </c>
      <c r="F4164" s="4">
        <v>4</v>
      </c>
      <c r="G4164" s="6">
        <v>4</v>
      </c>
      <c r="H4164" s="3">
        <v>2.0000000000000001E-4</v>
      </c>
      <c r="I4164" s="3">
        <v>2.0000000000000001E-4</v>
      </c>
      <c r="J4164" s="3">
        <v>0.94640000000000002</v>
      </c>
      <c r="K4164" s="4">
        <v>4.2300000000000004</v>
      </c>
    </row>
    <row r="4165" spans="1:11">
      <c r="A4165" s="6">
        <v>2017</v>
      </c>
      <c r="B4165" t="s">
        <v>122</v>
      </c>
      <c r="C4165" t="s">
        <v>123</v>
      </c>
      <c r="D4165" t="s">
        <v>70</v>
      </c>
      <c r="E4165" t="s">
        <v>21</v>
      </c>
      <c r="F4165" s="4">
        <v>1</v>
      </c>
      <c r="G4165" s="6">
        <v>1</v>
      </c>
      <c r="H4165" s="3">
        <v>0</v>
      </c>
      <c r="I4165" s="3">
        <v>1E-4</v>
      </c>
      <c r="J4165" s="3">
        <v>0.94640000000000002</v>
      </c>
      <c r="K4165" s="4">
        <v>1.06</v>
      </c>
    </row>
    <row r="4166" spans="1:11">
      <c r="A4166" s="6">
        <v>2017</v>
      </c>
      <c r="B4166" t="s">
        <v>122</v>
      </c>
      <c r="C4166" t="s">
        <v>123</v>
      </c>
      <c r="D4166" t="s">
        <v>42</v>
      </c>
      <c r="E4166" t="s">
        <v>43</v>
      </c>
      <c r="F4166" s="4">
        <v>1</v>
      </c>
      <c r="G4166" s="6">
        <v>1</v>
      </c>
      <c r="H4166" s="3">
        <v>0</v>
      </c>
      <c r="I4166" s="3">
        <v>0</v>
      </c>
      <c r="J4166" s="3">
        <v>0.94640000000000002</v>
      </c>
      <c r="K4166" s="4">
        <v>1.06</v>
      </c>
    </row>
    <row r="4167" spans="1:11">
      <c r="A4167" s="6">
        <v>2017</v>
      </c>
      <c r="B4167" t="s">
        <v>124</v>
      </c>
      <c r="C4167" t="s">
        <v>125</v>
      </c>
      <c r="D4167" t="s">
        <v>28</v>
      </c>
      <c r="E4167" t="s">
        <v>24</v>
      </c>
      <c r="F4167" s="4">
        <v>141213</v>
      </c>
      <c r="G4167" s="5">
        <v>139658</v>
      </c>
      <c r="H4167" s="3">
        <v>1.0500000000000001E-2</v>
      </c>
      <c r="I4167" s="3">
        <v>1.01E-2</v>
      </c>
      <c r="J4167" s="3">
        <v>0.94640000000000002</v>
      </c>
      <c r="K4167" s="4">
        <v>149205.6</v>
      </c>
    </row>
    <row r="4168" spans="1:11">
      <c r="A4168" s="6">
        <v>2017</v>
      </c>
      <c r="B4168" t="s">
        <v>124</v>
      </c>
      <c r="C4168" t="s">
        <v>125</v>
      </c>
      <c r="D4168" t="s">
        <v>29</v>
      </c>
      <c r="E4168" t="s">
        <v>19</v>
      </c>
      <c r="F4168" s="4">
        <v>141191</v>
      </c>
      <c r="G4168" s="5">
        <v>196895</v>
      </c>
      <c r="H4168" s="3">
        <v>1.72E-2</v>
      </c>
      <c r="I4168" s="3">
        <v>1.52E-2</v>
      </c>
      <c r="J4168" s="3">
        <v>0.94640000000000002</v>
      </c>
      <c r="K4168" s="4">
        <v>149182.35</v>
      </c>
    </row>
    <row r="4169" spans="1:11">
      <c r="A4169" s="6">
        <v>2017</v>
      </c>
      <c r="B4169" t="s">
        <v>124</v>
      </c>
      <c r="C4169" t="s">
        <v>125</v>
      </c>
      <c r="D4169" t="s">
        <v>27</v>
      </c>
      <c r="E4169" t="s">
        <v>26</v>
      </c>
      <c r="F4169" s="4">
        <v>61522</v>
      </c>
      <c r="G4169" s="5">
        <v>43605</v>
      </c>
      <c r="H4169" s="3">
        <v>2.5000000000000001E-3</v>
      </c>
      <c r="I4169" s="3">
        <v>2.5000000000000001E-3</v>
      </c>
      <c r="J4169" s="3">
        <v>0.94640000000000002</v>
      </c>
      <c r="K4169" s="4">
        <v>65004.12</v>
      </c>
    </row>
    <row r="4170" spans="1:11">
      <c r="A4170" s="6">
        <v>2017</v>
      </c>
      <c r="B4170" t="s">
        <v>124</v>
      </c>
      <c r="C4170" t="s">
        <v>125</v>
      </c>
      <c r="D4170" t="s">
        <v>37</v>
      </c>
      <c r="E4170" t="s">
        <v>38</v>
      </c>
      <c r="F4170" s="4">
        <v>38006</v>
      </c>
      <c r="G4170" s="5">
        <v>30511</v>
      </c>
      <c r="H4170" s="3">
        <v>2.2000000000000001E-3</v>
      </c>
      <c r="I4170" s="3">
        <v>3.0000000000000001E-3</v>
      </c>
      <c r="J4170" s="3">
        <v>0.94640000000000002</v>
      </c>
      <c r="K4170" s="4">
        <v>40157.120000000003</v>
      </c>
    </row>
    <row r="4171" spans="1:11">
      <c r="A4171" s="6">
        <v>2017</v>
      </c>
      <c r="B4171" t="s">
        <v>124</v>
      </c>
      <c r="C4171" t="s">
        <v>125</v>
      </c>
      <c r="D4171" t="s">
        <v>30</v>
      </c>
      <c r="E4171" t="s">
        <v>19</v>
      </c>
      <c r="F4171" s="4">
        <v>21308</v>
      </c>
      <c r="G4171" s="5">
        <v>4984</v>
      </c>
      <c r="H4171" s="3">
        <v>1E-3</v>
      </c>
      <c r="I4171" s="3">
        <v>1E-3</v>
      </c>
      <c r="J4171" s="3">
        <v>0.94640000000000002</v>
      </c>
      <c r="K4171" s="4">
        <v>22514.02</v>
      </c>
    </row>
    <row r="4172" spans="1:11">
      <c r="A4172" s="6">
        <v>2017</v>
      </c>
      <c r="B4172" t="s">
        <v>124</v>
      </c>
      <c r="C4172" t="s">
        <v>125</v>
      </c>
      <c r="D4172" t="s">
        <v>46</v>
      </c>
      <c r="E4172" t="s">
        <v>40</v>
      </c>
      <c r="F4172" s="4">
        <v>16383</v>
      </c>
      <c r="G4172" s="5">
        <v>28466</v>
      </c>
      <c r="H4172" s="3">
        <v>1.8E-3</v>
      </c>
      <c r="I4172" s="3">
        <v>2.3999999999999998E-3</v>
      </c>
      <c r="J4172" s="3">
        <v>0.94640000000000002</v>
      </c>
      <c r="K4172" s="4">
        <v>17310.27</v>
      </c>
    </row>
    <row r="4173" spans="1:11">
      <c r="A4173" s="6">
        <v>2017</v>
      </c>
      <c r="B4173" t="s">
        <v>124</v>
      </c>
      <c r="C4173" t="s">
        <v>125</v>
      </c>
      <c r="D4173" t="s">
        <v>60</v>
      </c>
      <c r="E4173" t="s">
        <v>43</v>
      </c>
      <c r="F4173" s="4">
        <v>16195</v>
      </c>
      <c r="G4173" s="5">
        <v>4506</v>
      </c>
      <c r="H4173" s="3">
        <v>3.4999999999999996E-3</v>
      </c>
      <c r="I4173" s="3">
        <v>3.2000000000000002E-3</v>
      </c>
      <c r="J4173" s="3">
        <v>0.94640000000000002</v>
      </c>
      <c r="K4173" s="4">
        <v>17111.63</v>
      </c>
    </row>
    <row r="4174" spans="1:11">
      <c r="A4174" s="6">
        <v>2017</v>
      </c>
      <c r="B4174" t="s">
        <v>124</v>
      </c>
      <c r="C4174" t="s">
        <v>125</v>
      </c>
      <c r="D4174" t="s">
        <v>23</v>
      </c>
      <c r="E4174" t="s">
        <v>24</v>
      </c>
      <c r="F4174" s="4">
        <v>15194</v>
      </c>
      <c r="G4174" s="5">
        <v>2754</v>
      </c>
      <c r="H4174" s="3">
        <v>1E-4</v>
      </c>
      <c r="I4174" s="3">
        <v>1E-4</v>
      </c>
      <c r="J4174" s="3">
        <v>0.94640000000000002</v>
      </c>
      <c r="K4174" s="4">
        <v>16053.97</v>
      </c>
    </row>
    <row r="4175" spans="1:11">
      <c r="A4175" s="6">
        <v>2017</v>
      </c>
      <c r="B4175" t="s">
        <v>124</v>
      </c>
      <c r="C4175" t="s">
        <v>125</v>
      </c>
      <c r="D4175" t="s">
        <v>44</v>
      </c>
      <c r="E4175" t="s">
        <v>26</v>
      </c>
      <c r="F4175" s="4">
        <v>10150</v>
      </c>
      <c r="G4175" s="5">
        <v>20356</v>
      </c>
      <c r="H4175" s="3">
        <v>2.3999999999999998E-3</v>
      </c>
      <c r="I4175" s="3">
        <v>2.5999999999999999E-3</v>
      </c>
      <c r="J4175" s="3">
        <v>0.94640000000000002</v>
      </c>
      <c r="K4175" s="4">
        <v>10724.49</v>
      </c>
    </row>
    <row r="4176" spans="1:11">
      <c r="A4176" s="6">
        <v>2017</v>
      </c>
      <c r="B4176" t="s">
        <v>124</v>
      </c>
      <c r="C4176" t="s">
        <v>125</v>
      </c>
      <c r="D4176" t="s">
        <v>56</v>
      </c>
      <c r="E4176" t="s">
        <v>57</v>
      </c>
      <c r="F4176" s="4">
        <v>7692</v>
      </c>
      <c r="G4176" s="5">
        <v>16746</v>
      </c>
      <c r="H4176" s="3">
        <v>1.4000000000000002E-3</v>
      </c>
      <c r="I4176" s="3">
        <v>1E-3</v>
      </c>
      <c r="J4176" s="3">
        <v>0.94640000000000002</v>
      </c>
      <c r="K4176" s="4">
        <v>8127.36</v>
      </c>
    </row>
    <row r="4177" spans="1:11">
      <c r="A4177" s="6">
        <v>2017</v>
      </c>
      <c r="B4177" t="s">
        <v>124</v>
      </c>
      <c r="C4177" t="s">
        <v>125</v>
      </c>
      <c r="D4177" t="s">
        <v>18</v>
      </c>
      <c r="E4177" t="s">
        <v>19</v>
      </c>
      <c r="F4177" s="4">
        <v>6238</v>
      </c>
      <c r="G4177" s="5">
        <v>1817</v>
      </c>
      <c r="H4177" s="3">
        <v>7.000000000000001E-4</v>
      </c>
      <c r="I4177" s="3">
        <v>5.9999999999999995E-4</v>
      </c>
      <c r="J4177" s="3">
        <v>0.94640000000000002</v>
      </c>
      <c r="K4177" s="4">
        <v>6591.07</v>
      </c>
    </row>
    <row r="4178" spans="1:11">
      <c r="A4178" s="6">
        <v>2017</v>
      </c>
      <c r="B4178" t="s">
        <v>124</v>
      </c>
      <c r="C4178" t="s">
        <v>125</v>
      </c>
      <c r="D4178" t="s">
        <v>15</v>
      </c>
      <c r="F4178" s="4">
        <v>5896</v>
      </c>
      <c r="G4178" s="5">
        <v>5967</v>
      </c>
      <c r="J4178" s="3">
        <v>0.94640000000000002</v>
      </c>
      <c r="K4178" s="4">
        <v>6229.71</v>
      </c>
    </row>
    <row r="4179" spans="1:11">
      <c r="A4179" s="6">
        <v>2017</v>
      </c>
      <c r="B4179" t="s">
        <v>124</v>
      </c>
      <c r="C4179" t="s">
        <v>125</v>
      </c>
      <c r="D4179" t="s">
        <v>16</v>
      </c>
      <c r="E4179" t="s">
        <v>17</v>
      </c>
      <c r="F4179" s="4">
        <v>3902</v>
      </c>
      <c r="G4179" s="6">
        <v>329</v>
      </c>
      <c r="H4179" s="3">
        <v>0</v>
      </c>
      <c r="I4179" s="3">
        <v>0</v>
      </c>
      <c r="J4179" s="3">
        <v>0.94640000000000002</v>
      </c>
      <c r="K4179" s="4">
        <v>4122.8500000000004</v>
      </c>
    </row>
    <row r="4180" spans="1:11">
      <c r="A4180" s="6">
        <v>2017</v>
      </c>
      <c r="B4180" t="s">
        <v>124</v>
      </c>
      <c r="C4180" t="s">
        <v>125</v>
      </c>
      <c r="D4180" t="s">
        <v>25</v>
      </c>
      <c r="E4180" t="s">
        <v>26</v>
      </c>
      <c r="F4180" s="4">
        <v>2840</v>
      </c>
      <c r="G4180" s="5">
        <v>4472</v>
      </c>
      <c r="H4180" s="3">
        <v>1E-4</v>
      </c>
      <c r="I4180" s="3">
        <v>1E-4</v>
      </c>
      <c r="J4180" s="3">
        <v>0.94640000000000002</v>
      </c>
      <c r="K4180" s="4">
        <v>3000.74</v>
      </c>
    </row>
    <row r="4181" spans="1:11">
      <c r="A4181" s="6">
        <v>2017</v>
      </c>
      <c r="B4181" t="s">
        <v>124</v>
      </c>
      <c r="C4181" t="s">
        <v>125</v>
      </c>
      <c r="D4181" t="s">
        <v>67</v>
      </c>
      <c r="E4181" t="s">
        <v>68</v>
      </c>
      <c r="F4181" s="4">
        <v>2605</v>
      </c>
      <c r="G4181" s="5">
        <v>11559</v>
      </c>
      <c r="H4181" s="3">
        <v>8.0000000000000004E-4</v>
      </c>
      <c r="I4181" s="3">
        <v>5.9999999999999995E-4</v>
      </c>
      <c r="J4181" s="3">
        <v>0.94640000000000002</v>
      </c>
      <c r="K4181" s="4">
        <v>2752.44</v>
      </c>
    </row>
    <row r="4182" spans="1:11">
      <c r="A4182" s="6">
        <v>2017</v>
      </c>
      <c r="B4182" t="s">
        <v>124</v>
      </c>
      <c r="C4182" t="s">
        <v>125</v>
      </c>
      <c r="D4182" t="s">
        <v>65</v>
      </c>
      <c r="E4182" t="s">
        <v>59</v>
      </c>
      <c r="F4182" s="4">
        <v>1987</v>
      </c>
      <c r="G4182" s="5">
        <v>3838</v>
      </c>
      <c r="H4182" s="3">
        <v>2.0000000000000001E-4</v>
      </c>
      <c r="I4182" s="3">
        <v>4.0000000000000002E-4</v>
      </c>
      <c r="J4182" s="3">
        <v>0.94640000000000002</v>
      </c>
      <c r="K4182" s="4">
        <v>2099.46</v>
      </c>
    </row>
    <row r="4183" spans="1:11">
      <c r="A4183" s="6">
        <v>2017</v>
      </c>
      <c r="B4183" t="s">
        <v>124</v>
      </c>
      <c r="C4183" t="s">
        <v>125</v>
      </c>
      <c r="D4183" t="s">
        <v>39</v>
      </c>
      <c r="E4183" t="s">
        <v>40</v>
      </c>
      <c r="F4183" s="4">
        <v>1636</v>
      </c>
      <c r="G4183" s="5">
        <v>4324</v>
      </c>
      <c r="H4183" s="3">
        <v>3.4999999999999996E-3</v>
      </c>
      <c r="I4183" s="3">
        <v>4.8999999999999998E-3</v>
      </c>
      <c r="J4183" s="3">
        <v>0.94640000000000002</v>
      </c>
      <c r="K4183" s="4">
        <v>1728.6</v>
      </c>
    </row>
    <row r="4184" spans="1:11">
      <c r="A4184" s="6">
        <v>2017</v>
      </c>
      <c r="B4184" t="s">
        <v>124</v>
      </c>
      <c r="C4184" t="s">
        <v>125</v>
      </c>
      <c r="D4184" t="s">
        <v>52</v>
      </c>
      <c r="E4184" t="s">
        <v>53</v>
      </c>
      <c r="F4184" s="4">
        <v>968</v>
      </c>
      <c r="G4184" s="5">
        <v>1066</v>
      </c>
      <c r="H4184" s="3">
        <v>7.000000000000001E-4</v>
      </c>
      <c r="I4184" s="3">
        <v>5.9999999999999995E-4</v>
      </c>
      <c r="J4184" s="3">
        <v>0.94640000000000002</v>
      </c>
      <c r="K4184" s="4">
        <v>1022.79</v>
      </c>
    </row>
    <row r="4185" spans="1:11">
      <c r="A4185" s="6">
        <v>2017</v>
      </c>
      <c r="B4185" t="s">
        <v>124</v>
      </c>
      <c r="C4185" t="s">
        <v>125</v>
      </c>
      <c r="D4185" t="s">
        <v>58</v>
      </c>
      <c r="E4185" t="s">
        <v>59</v>
      </c>
      <c r="F4185" s="4">
        <v>920</v>
      </c>
      <c r="G4185" s="6">
        <v>318</v>
      </c>
      <c r="H4185" s="3">
        <v>2.0000000000000001E-4</v>
      </c>
      <c r="I4185" s="3">
        <v>2.0000000000000001E-4</v>
      </c>
      <c r="J4185" s="3">
        <v>0.94640000000000002</v>
      </c>
      <c r="K4185" s="4">
        <v>972.07</v>
      </c>
    </row>
    <row r="4186" spans="1:11">
      <c r="A4186" s="6">
        <v>2017</v>
      </c>
      <c r="B4186" t="s">
        <v>124</v>
      </c>
      <c r="C4186" t="s">
        <v>125</v>
      </c>
      <c r="D4186" t="s">
        <v>41</v>
      </c>
      <c r="E4186" t="s">
        <v>26</v>
      </c>
      <c r="F4186" s="4">
        <v>421</v>
      </c>
      <c r="G4186" s="5">
        <v>1001</v>
      </c>
      <c r="H4186" s="3">
        <v>1E-4</v>
      </c>
      <c r="I4186" s="3">
        <v>1E-4</v>
      </c>
      <c r="J4186" s="3">
        <v>0.94640000000000002</v>
      </c>
      <c r="K4186" s="4">
        <v>444.83</v>
      </c>
    </row>
    <row r="4187" spans="1:11">
      <c r="A4187" s="6">
        <v>2017</v>
      </c>
      <c r="B4187" t="s">
        <v>124</v>
      </c>
      <c r="C4187" t="s">
        <v>125</v>
      </c>
      <c r="D4187" t="s">
        <v>77</v>
      </c>
      <c r="E4187" t="s">
        <v>59</v>
      </c>
      <c r="F4187" s="4">
        <v>346</v>
      </c>
      <c r="G4187" s="6">
        <v>161</v>
      </c>
      <c r="H4187" s="3">
        <v>2.9999999999999997E-4</v>
      </c>
      <c r="I4187" s="3">
        <v>2.0000000000000001E-4</v>
      </c>
      <c r="J4187" s="3">
        <v>0.94640000000000002</v>
      </c>
      <c r="K4187" s="4">
        <v>365.58</v>
      </c>
    </row>
    <row r="4188" spans="1:11">
      <c r="A4188" s="6">
        <v>2017</v>
      </c>
      <c r="B4188" t="s">
        <v>124</v>
      </c>
      <c r="C4188" t="s">
        <v>125</v>
      </c>
      <c r="D4188" t="s">
        <v>64</v>
      </c>
      <c r="E4188" t="s">
        <v>50</v>
      </c>
      <c r="F4188" s="4">
        <v>313</v>
      </c>
      <c r="G4188" s="6">
        <v>406</v>
      </c>
      <c r="H4188" s="3">
        <v>5.0000000000000001E-4</v>
      </c>
      <c r="I4188" s="3">
        <v>5.0000000000000001E-4</v>
      </c>
      <c r="J4188" s="3">
        <v>0.94640000000000002</v>
      </c>
      <c r="K4188" s="4">
        <v>330.72</v>
      </c>
    </row>
    <row r="4189" spans="1:11">
      <c r="A4189" s="6">
        <v>2017</v>
      </c>
      <c r="B4189" t="s">
        <v>124</v>
      </c>
      <c r="C4189" t="s">
        <v>125</v>
      </c>
      <c r="D4189" t="s">
        <v>66</v>
      </c>
      <c r="E4189" t="s">
        <v>59</v>
      </c>
      <c r="F4189" s="4">
        <v>215</v>
      </c>
      <c r="G4189" s="6">
        <v>87</v>
      </c>
      <c r="H4189" s="3">
        <v>1E-4</v>
      </c>
      <c r="I4189" s="3">
        <v>1E-4</v>
      </c>
      <c r="J4189" s="3">
        <v>0.94640000000000002</v>
      </c>
      <c r="K4189" s="4">
        <v>227.17</v>
      </c>
    </row>
    <row r="4190" spans="1:11">
      <c r="A4190" s="6">
        <v>2017</v>
      </c>
      <c r="B4190" t="s">
        <v>124</v>
      </c>
      <c r="C4190" t="s">
        <v>125</v>
      </c>
      <c r="D4190" t="s">
        <v>106</v>
      </c>
      <c r="E4190" t="s">
        <v>59</v>
      </c>
      <c r="F4190" s="4">
        <v>180</v>
      </c>
      <c r="G4190" s="6">
        <v>26</v>
      </c>
      <c r="H4190" s="3">
        <v>2.9999999999999997E-4</v>
      </c>
      <c r="I4190" s="3">
        <v>4.0000000000000002E-4</v>
      </c>
      <c r="J4190" s="3">
        <v>0.94640000000000002</v>
      </c>
      <c r="K4190" s="4">
        <v>190.19</v>
      </c>
    </row>
    <row r="4191" spans="1:11">
      <c r="A4191" s="6">
        <v>2017</v>
      </c>
      <c r="B4191" t="s">
        <v>124</v>
      </c>
      <c r="C4191" t="s">
        <v>125</v>
      </c>
      <c r="D4191" t="s">
        <v>33</v>
      </c>
      <c r="E4191" t="s">
        <v>21</v>
      </c>
      <c r="F4191" s="4">
        <v>163</v>
      </c>
      <c r="G4191" s="6">
        <v>186</v>
      </c>
      <c r="H4191" s="3">
        <v>3.3E-3</v>
      </c>
      <c r="I4191" s="3">
        <v>3.3E-3</v>
      </c>
      <c r="J4191" s="3">
        <v>0.94640000000000002</v>
      </c>
      <c r="K4191" s="4">
        <v>172.23</v>
      </c>
    </row>
    <row r="4192" spans="1:11">
      <c r="A4192" s="6">
        <v>2017</v>
      </c>
      <c r="B4192" t="s">
        <v>124</v>
      </c>
      <c r="C4192" t="s">
        <v>125</v>
      </c>
      <c r="D4192" t="s">
        <v>34</v>
      </c>
      <c r="E4192" t="s">
        <v>21</v>
      </c>
      <c r="F4192" s="4">
        <v>127</v>
      </c>
      <c r="G4192" s="6">
        <v>127</v>
      </c>
      <c r="H4192" s="3">
        <v>7.9000000000000008E-3</v>
      </c>
      <c r="I4192" s="3">
        <v>7.9000000000000008E-3</v>
      </c>
      <c r="J4192" s="3">
        <v>0.94640000000000002</v>
      </c>
      <c r="K4192" s="4">
        <v>134.19</v>
      </c>
    </row>
    <row r="4193" spans="1:11">
      <c r="A4193" s="6">
        <v>2017</v>
      </c>
      <c r="B4193" t="s">
        <v>124</v>
      </c>
      <c r="C4193" t="s">
        <v>125</v>
      </c>
      <c r="D4193" t="s">
        <v>63</v>
      </c>
      <c r="E4193" t="s">
        <v>21</v>
      </c>
      <c r="F4193" s="4">
        <v>77</v>
      </c>
      <c r="G4193" s="6">
        <v>34</v>
      </c>
      <c r="H4193" s="3">
        <v>5.9999999999999995E-4</v>
      </c>
      <c r="I4193" s="3">
        <v>5.0000000000000001E-4</v>
      </c>
      <c r="J4193" s="3">
        <v>0.94640000000000002</v>
      </c>
      <c r="K4193" s="4">
        <v>81.36</v>
      </c>
    </row>
    <row r="4194" spans="1:11">
      <c r="A4194" s="6">
        <v>2017</v>
      </c>
      <c r="B4194" t="s">
        <v>124</v>
      </c>
      <c r="C4194" t="s">
        <v>125</v>
      </c>
      <c r="D4194" t="s">
        <v>45</v>
      </c>
      <c r="E4194" t="s">
        <v>21</v>
      </c>
      <c r="F4194" s="4">
        <v>57</v>
      </c>
      <c r="G4194" s="6">
        <v>72</v>
      </c>
      <c r="H4194" s="3">
        <v>2.9999999999999997E-4</v>
      </c>
      <c r="I4194" s="3">
        <v>4.0000000000000002E-4</v>
      </c>
      <c r="J4194" s="3">
        <v>0.94640000000000002</v>
      </c>
      <c r="K4194" s="4">
        <v>60.23</v>
      </c>
    </row>
    <row r="4195" spans="1:11">
      <c r="A4195" s="6">
        <v>2017</v>
      </c>
      <c r="B4195" t="s">
        <v>124</v>
      </c>
      <c r="C4195" t="s">
        <v>125</v>
      </c>
      <c r="D4195" t="s">
        <v>51</v>
      </c>
      <c r="E4195" t="s">
        <v>21</v>
      </c>
      <c r="F4195" s="4">
        <v>44</v>
      </c>
      <c r="G4195" s="6">
        <v>55</v>
      </c>
      <c r="H4195" s="3">
        <v>2.0000000000000001E-4</v>
      </c>
      <c r="I4195" s="3">
        <v>2.0000000000000001E-4</v>
      </c>
      <c r="J4195" s="3">
        <v>0.94640000000000002</v>
      </c>
      <c r="K4195" s="4">
        <v>46.49</v>
      </c>
    </row>
    <row r="4196" spans="1:11">
      <c r="A4196" s="6">
        <v>2017</v>
      </c>
      <c r="B4196" t="s">
        <v>124</v>
      </c>
      <c r="C4196" t="s">
        <v>125</v>
      </c>
      <c r="D4196" t="s">
        <v>103</v>
      </c>
      <c r="E4196" t="s">
        <v>59</v>
      </c>
      <c r="F4196" s="4">
        <v>42</v>
      </c>
      <c r="G4196" s="6">
        <v>26</v>
      </c>
      <c r="H4196" s="3">
        <v>0</v>
      </c>
      <c r="I4196" s="3">
        <v>0</v>
      </c>
      <c r="J4196" s="3">
        <v>0.94640000000000002</v>
      </c>
      <c r="K4196" s="4">
        <v>44.38</v>
      </c>
    </row>
    <row r="4197" spans="1:11">
      <c r="A4197" s="6">
        <v>2017</v>
      </c>
      <c r="B4197" t="s">
        <v>124</v>
      </c>
      <c r="C4197" t="s">
        <v>125</v>
      </c>
      <c r="D4197" t="s">
        <v>75</v>
      </c>
      <c r="E4197" t="s">
        <v>59</v>
      </c>
      <c r="F4197" s="4">
        <v>27</v>
      </c>
      <c r="G4197" s="6">
        <v>33</v>
      </c>
      <c r="H4197" s="3">
        <v>0</v>
      </c>
      <c r="I4197" s="3">
        <v>0</v>
      </c>
      <c r="J4197" s="3">
        <v>0.94640000000000002</v>
      </c>
      <c r="K4197" s="4">
        <v>28.53</v>
      </c>
    </row>
    <row r="4198" spans="1:11">
      <c r="A4198" s="6">
        <v>2017</v>
      </c>
      <c r="B4198" t="s">
        <v>124</v>
      </c>
      <c r="C4198" t="s">
        <v>125</v>
      </c>
      <c r="D4198" t="s">
        <v>101</v>
      </c>
      <c r="E4198" t="s">
        <v>59</v>
      </c>
      <c r="F4198" s="4">
        <v>19</v>
      </c>
      <c r="G4198" s="6">
        <v>15</v>
      </c>
      <c r="H4198" s="3">
        <v>0</v>
      </c>
      <c r="I4198" s="3">
        <v>0</v>
      </c>
      <c r="J4198" s="3">
        <v>0.94640000000000002</v>
      </c>
      <c r="K4198" s="4">
        <v>20.079999999999998</v>
      </c>
    </row>
    <row r="4199" spans="1:11">
      <c r="A4199" s="6">
        <v>2017</v>
      </c>
      <c r="B4199" t="s">
        <v>124</v>
      </c>
      <c r="C4199" t="s">
        <v>125</v>
      </c>
      <c r="D4199" t="s">
        <v>31</v>
      </c>
      <c r="E4199" t="s">
        <v>24</v>
      </c>
      <c r="F4199" s="4">
        <v>15</v>
      </c>
      <c r="G4199" s="6">
        <v>5</v>
      </c>
      <c r="H4199" s="3">
        <v>0</v>
      </c>
      <c r="I4199" s="3">
        <v>1E-4</v>
      </c>
      <c r="J4199" s="3">
        <v>0.94640000000000002</v>
      </c>
      <c r="K4199" s="4">
        <v>15.85</v>
      </c>
    </row>
    <row r="4200" spans="1:11">
      <c r="A4200" s="6">
        <v>2017</v>
      </c>
      <c r="B4200" t="s">
        <v>124</v>
      </c>
      <c r="C4200" t="s">
        <v>125</v>
      </c>
      <c r="D4200" t="s">
        <v>82</v>
      </c>
      <c r="E4200" t="s">
        <v>59</v>
      </c>
      <c r="F4200" s="4">
        <v>13</v>
      </c>
      <c r="G4200" s="6">
        <v>9</v>
      </c>
      <c r="H4200" s="3">
        <v>0</v>
      </c>
      <c r="I4200" s="3">
        <v>0</v>
      </c>
      <c r="J4200" s="3">
        <v>0.94640000000000002</v>
      </c>
      <c r="K4200" s="4">
        <v>13.74</v>
      </c>
    </row>
    <row r="4201" spans="1:11">
      <c r="A4201" s="6">
        <v>2017</v>
      </c>
      <c r="B4201" t="s">
        <v>124</v>
      </c>
      <c r="C4201" t="s">
        <v>125</v>
      </c>
      <c r="D4201" t="s">
        <v>63</v>
      </c>
      <c r="E4201" t="s">
        <v>21</v>
      </c>
      <c r="F4201" s="4">
        <v>11</v>
      </c>
      <c r="G4201" s="6">
        <v>4</v>
      </c>
      <c r="H4201" s="3">
        <v>4.0000000000000002E-4</v>
      </c>
      <c r="I4201" s="3">
        <v>4.0000000000000002E-4</v>
      </c>
      <c r="J4201" s="3">
        <v>0.94640000000000002</v>
      </c>
      <c r="K4201" s="4">
        <v>11.62</v>
      </c>
    </row>
    <row r="4202" spans="1:11">
      <c r="A4202" s="6">
        <v>2017</v>
      </c>
      <c r="B4202" t="s">
        <v>124</v>
      </c>
      <c r="C4202" t="s">
        <v>125</v>
      </c>
      <c r="D4202" t="s">
        <v>83</v>
      </c>
      <c r="E4202" t="s">
        <v>21</v>
      </c>
      <c r="F4202" s="4">
        <v>9</v>
      </c>
      <c r="G4202" s="6">
        <v>26</v>
      </c>
      <c r="H4202" s="3">
        <v>7.000000000000001E-4</v>
      </c>
      <c r="I4202" s="3">
        <v>4.0000000000000002E-4</v>
      </c>
      <c r="J4202" s="3">
        <v>0.94640000000000002</v>
      </c>
      <c r="K4202" s="4">
        <v>9.51</v>
      </c>
    </row>
    <row r="4203" spans="1:11">
      <c r="A4203" s="6">
        <v>2017</v>
      </c>
      <c r="B4203" t="s">
        <v>124</v>
      </c>
      <c r="C4203" t="s">
        <v>125</v>
      </c>
      <c r="D4203" t="s">
        <v>61</v>
      </c>
      <c r="E4203" t="s">
        <v>24</v>
      </c>
      <c r="F4203" s="4">
        <v>9</v>
      </c>
      <c r="G4203" s="6">
        <v>2</v>
      </c>
      <c r="H4203" s="3">
        <v>0</v>
      </c>
      <c r="I4203" s="3">
        <v>0</v>
      </c>
      <c r="J4203" s="3">
        <v>0.94640000000000002</v>
      </c>
      <c r="K4203" s="4">
        <v>9.51</v>
      </c>
    </row>
    <row r="4204" spans="1:11">
      <c r="A4204" s="6">
        <v>2017</v>
      </c>
      <c r="B4204" t="s">
        <v>124</v>
      </c>
      <c r="C4204" t="s">
        <v>125</v>
      </c>
      <c r="D4204" t="s">
        <v>163</v>
      </c>
      <c r="E4204" t="s">
        <v>21</v>
      </c>
      <c r="F4204" s="4">
        <v>5</v>
      </c>
      <c r="G4204" s="6">
        <v>5</v>
      </c>
      <c r="H4204" s="3">
        <v>2.7000000000000001E-3</v>
      </c>
      <c r="I4204" s="3">
        <v>2E-3</v>
      </c>
      <c r="J4204" s="3">
        <v>0.94640000000000002</v>
      </c>
      <c r="K4204" s="4">
        <v>5.28</v>
      </c>
    </row>
    <row r="4205" spans="1:11">
      <c r="A4205" s="6">
        <v>2017</v>
      </c>
      <c r="B4205" t="s">
        <v>124</v>
      </c>
      <c r="C4205" t="s">
        <v>125</v>
      </c>
      <c r="D4205" t="s">
        <v>102</v>
      </c>
      <c r="E4205" t="s">
        <v>59</v>
      </c>
      <c r="F4205" s="4">
        <v>5</v>
      </c>
      <c r="G4205" s="6">
        <v>7</v>
      </c>
      <c r="H4205" s="3">
        <v>0</v>
      </c>
      <c r="I4205" s="3">
        <v>0</v>
      </c>
      <c r="J4205" s="3">
        <v>0.94640000000000002</v>
      </c>
      <c r="K4205" s="4">
        <v>5.28</v>
      </c>
    </row>
    <row r="4206" spans="1:11">
      <c r="A4206" s="6">
        <v>2017</v>
      </c>
      <c r="B4206" t="s">
        <v>124</v>
      </c>
      <c r="C4206" t="s">
        <v>125</v>
      </c>
      <c r="D4206" t="s">
        <v>73</v>
      </c>
      <c r="E4206" t="s">
        <v>21</v>
      </c>
      <c r="F4206" s="4">
        <v>5</v>
      </c>
      <c r="G4206" s="6">
        <v>6</v>
      </c>
      <c r="H4206" s="3">
        <v>0</v>
      </c>
      <c r="I4206" s="3">
        <v>0</v>
      </c>
      <c r="J4206" s="3">
        <v>0.94640000000000002</v>
      </c>
      <c r="K4206" s="4">
        <v>5.28</v>
      </c>
    </row>
    <row r="4207" spans="1:11">
      <c r="A4207" s="6">
        <v>2017</v>
      </c>
      <c r="B4207" t="s">
        <v>124</v>
      </c>
      <c r="C4207" t="s">
        <v>125</v>
      </c>
      <c r="D4207" t="s">
        <v>78</v>
      </c>
      <c r="E4207" t="s">
        <v>24</v>
      </c>
      <c r="F4207" s="4">
        <v>3</v>
      </c>
      <c r="G4207" s="6">
        <v>8</v>
      </c>
      <c r="H4207" s="3">
        <v>1.1000000000000001E-3</v>
      </c>
      <c r="I4207" s="3">
        <v>1.1000000000000001E-3</v>
      </c>
      <c r="J4207" s="3">
        <v>0.94640000000000002</v>
      </c>
      <c r="K4207" s="4">
        <v>3.17</v>
      </c>
    </row>
    <row r="4208" spans="1:11">
      <c r="A4208" s="6">
        <v>2017</v>
      </c>
      <c r="B4208" t="s">
        <v>124</v>
      </c>
      <c r="C4208" t="s">
        <v>125</v>
      </c>
      <c r="D4208" t="s">
        <v>85</v>
      </c>
      <c r="E4208" t="s">
        <v>21</v>
      </c>
      <c r="F4208" s="4">
        <v>2</v>
      </c>
      <c r="G4208" s="6">
        <v>2</v>
      </c>
      <c r="H4208" s="3">
        <v>1E-4</v>
      </c>
      <c r="I4208" s="3">
        <v>2.0000000000000001E-4</v>
      </c>
      <c r="J4208" s="3">
        <v>0.94640000000000002</v>
      </c>
      <c r="K4208" s="4">
        <v>2.11</v>
      </c>
    </row>
    <row r="4209" spans="1:11">
      <c r="A4209" s="6">
        <v>2017</v>
      </c>
      <c r="B4209" t="s">
        <v>124</v>
      </c>
      <c r="C4209" t="s">
        <v>125</v>
      </c>
      <c r="D4209" t="s">
        <v>70</v>
      </c>
      <c r="E4209" t="s">
        <v>21</v>
      </c>
      <c r="F4209" s="4">
        <v>1</v>
      </c>
      <c r="G4209" s="6">
        <v>1</v>
      </c>
      <c r="H4209" s="3">
        <v>0</v>
      </c>
      <c r="I4209" s="3">
        <v>1E-4</v>
      </c>
      <c r="J4209" s="3">
        <v>0.94640000000000002</v>
      </c>
      <c r="K4209" s="4">
        <v>1.06</v>
      </c>
    </row>
    <row r="4210" spans="1:11">
      <c r="A4210" s="6">
        <v>2017</v>
      </c>
      <c r="B4210" t="s">
        <v>124</v>
      </c>
      <c r="C4210" t="s">
        <v>125</v>
      </c>
      <c r="D4210" t="s">
        <v>156</v>
      </c>
      <c r="E4210" t="s">
        <v>21</v>
      </c>
      <c r="F4210" s="4">
        <v>1</v>
      </c>
      <c r="G4210" s="6">
        <v>2</v>
      </c>
      <c r="H4210" s="3">
        <v>1E-4</v>
      </c>
      <c r="I4210" s="3">
        <v>1E-4</v>
      </c>
      <c r="J4210" s="3">
        <v>0.94640000000000002</v>
      </c>
      <c r="K4210" s="4">
        <v>1.06</v>
      </c>
    </row>
    <row r="4211" spans="1:11">
      <c r="A4211" s="6">
        <v>2017</v>
      </c>
      <c r="B4211" t="s">
        <v>127</v>
      </c>
      <c r="C4211" t="s">
        <v>128</v>
      </c>
      <c r="D4211" t="s">
        <v>28</v>
      </c>
      <c r="E4211" t="s">
        <v>24</v>
      </c>
      <c r="F4211" s="4">
        <v>136715</v>
      </c>
      <c r="G4211" s="5">
        <v>131004</v>
      </c>
      <c r="H4211" s="3">
        <v>1.0200000000000001E-2</v>
      </c>
      <c r="I4211" s="3">
        <v>9.4999999999999998E-3</v>
      </c>
      <c r="J4211" s="3">
        <v>0.94640000000000002</v>
      </c>
      <c r="K4211" s="4">
        <v>144453.01</v>
      </c>
    </row>
    <row r="4212" spans="1:11">
      <c r="A4212" s="6">
        <v>2017</v>
      </c>
      <c r="B4212" t="s">
        <v>127</v>
      </c>
      <c r="C4212" t="s">
        <v>128</v>
      </c>
      <c r="D4212" t="s">
        <v>29</v>
      </c>
      <c r="E4212" t="s">
        <v>19</v>
      </c>
      <c r="F4212" s="4">
        <v>18943</v>
      </c>
      <c r="G4212" s="5">
        <v>28080</v>
      </c>
      <c r="H4212" s="3">
        <v>2.3E-3</v>
      </c>
      <c r="I4212" s="3">
        <v>2.2000000000000001E-3</v>
      </c>
      <c r="J4212" s="3">
        <v>0.94640000000000002</v>
      </c>
      <c r="K4212" s="4">
        <v>20015.169999999998</v>
      </c>
    </row>
    <row r="4213" spans="1:11">
      <c r="A4213" s="6">
        <v>2017</v>
      </c>
      <c r="B4213" t="s">
        <v>127</v>
      </c>
      <c r="C4213" t="s">
        <v>128</v>
      </c>
      <c r="D4213" t="s">
        <v>23</v>
      </c>
      <c r="E4213" t="s">
        <v>24</v>
      </c>
      <c r="F4213" s="4">
        <v>17202</v>
      </c>
      <c r="G4213" s="5">
        <v>2995</v>
      </c>
      <c r="H4213" s="3">
        <v>2.0000000000000001E-4</v>
      </c>
      <c r="I4213" s="3">
        <v>1E-4</v>
      </c>
      <c r="J4213" s="3">
        <v>0.94640000000000002</v>
      </c>
      <c r="K4213" s="4">
        <v>18175.63</v>
      </c>
    </row>
    <row r="4214" spans="1:11">
      <c r="A4214" s="6">
        <v>2017</v>
      </c>
      <c r="B4214" t="s">
        <v>127</v>
      </c>
      <c r="C4214" t="s">
        <v>128</v>
      </c>
      <c r="D4214" t="s">
        <v>37</v>
      </c>
      <c r="E4214" t="s">
        <v>38</v>
      </c>
      <c r="F4214" s="4">
        <v>16974</v>
      </c>
      <c r="G4214" s="5">
        <v>11821</v>
      </c>
      <c r="H4214" s="3">
        <v>1E-3</v>
      </c>
      <c r="I4214" s="3">
        <v>1.1000000000000001E-3</v>
      </c>
      <c r="J4214" s="3">
        <v>0.94640000000000002</v>
      </c>
      <c r="K4214" s="4">
        <v>17934.72</v>
      </c>
    </row>
    <row r="4215" spans="1:11">
      <c r="A4215" s="6">
        <v>2017</v>
      </c>
      <c r="B4215" t="s">
        <v>127</v>
      </c>
      <c r="C4215" t="s">
        <v>128</v>
      </c>
      <c r="D4215" t="s">
        <v>27</v>
      </c>
      <c r="E4215" t="s">
        <v>26</v>
      </c>
      <c r="F4215" s="4">
        <v>12205</v>
      </c>
      <c r="G4215" s="5">
        <v>8773</v>
      </c>
      <c r="H4215" s="3">
        <v>5.0000000000000001E-4</v>
      </c>
      <c r="I4215" s="3">
        <v>5.0000000000000001E-4</v>
      </c>
      <c r="J4215" s="3">
        <v>0.94640000000000002</v>
      </c>
      <c r="K4215" s="4">
        <v>12895.8</v>
      </c>
    </row>
    <row r="4216" spans="1:11">
      <c r="A4216" s="6">
        <v>2017</v>
      </c>
      <c r="B4216" t="s">
        <v>127</v>
      </c>
      <c r="C4216" t="s">
        <v>128</v>
      </c>
      <c r="D4216" t="s">
        <v>15</v>
      </c>
      <c r="F4216" s="4">
        <v>7589</v>
      </c>
      <c r="G4216" s="5">
        <v>8285</v>
      </c>
      <c r="J4216" s="3">
        <v>0.94640000000000002</v>
      </c>
      <c r="K4216" s="4">
        <v>8018.53</v>
      </c>
    </row>
    <row r="4217" spans="1:11">
      <c r="A4217" s="6">
        <v>2017</v>
      </c>
      <c r="B4217" t="s">
        <v>127</v>
      </c>
      <c r="C4217" t="s">
        <v>128</v>
      </c>
      <c r="D4217" t="s">
        <v>30</v>
      </c>
      <c r="E4217" t="s">
        <v>19</v>
      </c>
      <c r="F4217" s="4">
        <v>4527</v>
      </c>
      <c r="G4217" s="5">
        <v>1109</v>
      </c>
      <c r="H4217" s="3">
        <v>2.0000000000000001E-4</v>
      </c>
      <c r="I4217" s="3">
        <v>2.0000000000000001E-4</v>
      </c>
      <c r="J4217" s="3">
        <v>0.94640000000000002</v>
      </c>
      <c r="K4217" s="4">
        <v>4783.2299999999996</v>
      </c>
    </row>
    <row r="4218" spans="1:11">
      <c r="A4218" s="6">
        <v>2017</v>
      </c>
      <c r="B4218" t="s">
        <v>127</v>
      </c>
      <c r="C4218" t="s">
        <v>128</v>
      </c>
      <c r="D4218" t="s">
        <v>44</v>
      </c>
      <c r="E4218" t="s">
        <v>26</v>
      </c>
      <c r="F4218" s="4">
        <v>2954</v>
      </c>
      <c r="G4218" s="5">
        <v>5972</v>
      </c>
      <c r="H4218" s="3">
        <v>7.000000000000001E-4</v>
      </c>
      <c r="I4218" s="3">
        <v>8.0000000000000004E-4</v>
      </c>
      <c r="J4218" s="3">
        <v>0.94640000000000002</v>
      </c>
      <c r="K4218" s="4">
        <v>3121.2</v>
      </c>
    </row>
    <row r="4219" spans="1:11">
      <c r="A4219" s="6">
        <v>2017</v>
      </c>
      <c r="B4219" t="s">
        <v>127</v>
      </c>
      <c r="C4219" t="s">
        <v>128</v>
      </c>
      <c r="D4219" t="s">
        <v>60</v>
      </c>
      <c r="E4219" t="s">
        <v>43</v>
      </c>
      <c r="F4219" s="4">
        <v>2786</v>
      </c>
      <c r="G4219" s="6">
        <v>795</v>
      </c>
      <c r="H4219" s="3">
        <v>5.9999999999999995E-4</v>
      </c>
      <c r="I4219" s="3">
        <v>5.9999999999999995E-4</v>
      </c>
      <c r="J4219" s="3">
        <v>0.94640000000000002</v>
      </c>
      <c r="K4219" s="4">
        <v>2943.69</v>
      </c>
    </row>
    <row r="4220" spans="1:11">
      <c r="A4220" s="6">
        <v>2017</v>
      </c>
      <c r="B4220" t="s">
        <v>127</v>
      </c>
      <c r="C4220" t="s">
        <v>128</v>
      </c>
      <c r="D4220" t="s">
        <v>46</v>
      </c>
      <c r="E4220" t="s">
        <v>40</v>
      </c>
      <c r="F4220" s="4">
        <v>1847</v>
      </c>
      <c r="G4220" s="5">
        <v>3048</v>
      </c>
      <c r="H4220" s="3">
        <v>2.0000000000000001E-4</v>
      </c>
      <c r="I4220" s="3">
        <v>2.9999999999999997E-4</v>
      </c>
      <c r="J4220" s="3">
        <v>0.94640000000000002</v>
      </c>
      <c r="K4220" s="4">
        <v>1951.54</v>
      </c>
    </row>
    <row r="4221" spans="1:11">
      <c r="A4221" s="6">
        <v>2017</v>
      </c>
      <c r="B4221" t="s">
        <v>127</v>
      </c>
      <c r="C4221" t="s">
        <v>128</v>
      </c>
      <c r="D4221" t="s">
        <v>56</v>
      </c>
      <c r="E4221" t="s">
        <v>57</v>
      </c>
      <c r="F4221" s="4">
        <v>1396</v>
      </c>
      <c r="G4221" s="5">
        <v>2874</v>
      </c>
      <c r="H4221" s="3">
        <v>2.9999999999999997E-4</v>
      </c>
      <c r="I4221" s="3">
        <v>2.0000000000000001E-4</v>
      </c>
      <c r="J4221" s="3">
        <v>0.94640000000000002</v>
      </c>
      <c r="K4221" s="4">
        <v>1475.01</v>
      </c>
    </row>
    <row r="4222" spans="1:11">
      <c r="A4222" s="6">
        <v>2017</v>
      </c>
      <c r="B4222" t="s">
        <v>127</v>
      </c>
      <c r="C4222" t="s">
        <v>128</v>
      </c>
      <c r="D4222" t="s">
        <v>18</v>
      </c>
      <c r="E4222" t="s">
        <v>19</v>
      </c>
      <c r="F4222" s="4">
        <v>1318</v>
      </c>
      <c r="G4222" s="6">
        <v>398</v>
      </c>
      <c r="H4222" s="3">
        <v>1E-4</v>
      </c>
      <c r="I4222" s="3">
        <v>1E-4</v>
      </c>
      <c r="J4222" s="3">
        <v>0.94640000000000002</v>
      </c>
      <c r="K4222" s="4">
        <v>1392.6</v>
      </c>
    </row>
    <row r="4223" spans="1:11">
      <c r="A4223" s="6">
        <v>2017</v>
      </c>
      <c r="B4223" t="s">
        <v>127</v>
      </c>
      <c r="C4223" t="s">
        <v>128</v>
      </c>
      <c r="D4223" t="s">
        <v>25</v>
      </c>
      <c r="E4223" t="s">
        <v>26</v>
      </c>
      <c r="F4223" s="4">
        <v>1132</v>
      </c>
      <c r="G4223" s="5">
        <v>1995</v>
      </c>
      <c r="H4223" s="3">
        <v>1E-4</v>
      </c>
      <c r="I4223" s="3">
        <v>0</v>
      </c>
      <c r="J4223" s="3">
        <v>0.94640000000000002</v>
      </c>
      <c r="K4223" s="4">
        <v>1196.07</v>
      </c>
    </row>
    <row r="4224" spans="1:11">
      <c r="A4224" s="6">
        <v>2017</v>
      </c>
      <c r="B4224" t="s">
        <v>127</v>
      </c>
      <c r="C4224" t="s">
        <v>128</v>
      </c>
      <c r="D4224" t="s">
        <v>16</v>
      </c>
      <c r="E4224" t="s">
        <v>17</v>
      </c>
      <c r="F4224" s="4">
        <v>1073</v>
      </c>
      <c r="G4224" s="6">
        <v>86</v>
      </c>
      <c r="H4224" s="3">
        <v>0</v>
      </c>
      <c r="I4224" s="3">
        <v>0</v>
      </c>
      <c r="J4224" s="3">
        <v>0.94640000000000002</v>
      </c>
      <c r="K4224" s="4">
        <v>1133.73</v>
      </c>
    </row>
    <row r="4225" spans="1:11">
      <c r="A4225" s="6">
        <v>2017</v>
      </c>
      <c r="B4225" t="s">
        <v>127</v>
      </c>
      <c r="C4225" t="s">
        <v>128</v>
      </c>
      <c r="D4225" t="s">
        <v>67</v>
      </c>
      <c r="E4225" t="s">
        <v>68</v>
      </c>
      <c r="F4225" s="4">
        <v>274</v>
      </c>
      <c r="G4225" s="5">
        <v>1101</v>
      </c>
      <c r="H4225" s="3">
        <v>1E-4</v>
      </c>
      <c r="I4225" s="3">
        <v>1E-4</v>
      </c>
      <c r="J4225" s="3">
        <v>0.94640000000000002</v>
      </c>
      <c r="K4225" s="4">
        <v>289.51</v>
      </c>
    </row>
    <row r="4226" spans="1:11">
      <c r="A4226" s="6">
        <v>2017</v>
      </c>
      <c r="B4226" t="s">
        <v>127</v>
      </c>
      <c r="C4226" t="s">
        <v>128</v>
      </c>
      <c r="D4226" t="s">
        <v>39</v>
      </c>
      <c r="E4226" t="s">
        <v>40</v>
      </c>
      <c r="F4226" s="4">
        <v>210</v>
      </c>
      <c r="G4226" s="6">
        <v>528</v>
      </c>
      <c r="H4226" s="3">
        <v>4.0000000000000002E-4</v>
      </c>
      <c r="I4226" s="3">
        <v>5.9999999999999995E-4</v>
      </c>
      <c r="J4226" s="3">
        <v>0.94640000000000002</v>
      </c>
      <c r="K4226" s="4">
        <v>221.89</v>
      </c>
    </row>
    <row r="4227" spans="1:11">
      <c r="A4227" s="6">
        <v>2017</v>
      </c>
      <c r="B4227" t="s">
        <v>127</v>
      </c>
      <c r="C4227" t="s">
        <v>128</v>
      </c>
      <c r="D4227" t="s">
        <v>52</v>
      </c>
      <c r="E4227" t="s">
        <v>53</v>
      </c>
      <c r="F4227" s="4">
        <v>156</v>
      </c>
      <c r="G4227" s="6">
        <v>155</v>
      </c>
      <c r="H4227" s="3">
        <v>1E-4</v>
      </c>
      <c r="I4227" s="3">
        <v>1E-4</v>
      </c>
      <c r="J4227" s="3">
        <v>0.94640000000000002</v>
      </c>
      <c r="K4227" s="4">
        <v>164.83</v>
      </c>
    </row>
    <row r="4228" spans="1:11">
      <c r="A4228" s="6">
        <v>2017</v>
      </c>
      <c r="B4228" t="s">
        <v>127</v>
      </c>
      <c r="C4228" t="s">
        <v>128</v>
      </c>
      <c r="D4228" t="s">
        <v>65</v>
      </c>
      <c r="E4228" t="s">
        <v>59</v>
      </c>
      <c r="F4228" s="4">
        <v>133</v>
      </c>
      <c r="G4228" s="6">
        <v>256</v>
      </c>
      <c r="H4228" s="3">
        <v>0</v>
      </c>
      <c r="I4228" s="3">
        <v>0</v>
      </c>
      <c r="J4228" s="3">
        <v>0.94640000000000002</v>
      </c>
      <c r="K4228" s="4">
        <v>140.53</v>
      </c>
    </row>
    <row r="4229" spans="1:11">
      <c r="A4229" s="6">
        <v>2017</v>
      </c>
      <c r="B4229" t="s">
        <v>127</v>
      </c>
      <c r="C4229" t="s">
        <v>128</v>
      </c>
      <c r="D4229" t="s">
        <v>58</v>
      </c>
      <c r="E4229" t="s">
        <v>59</v>
      </c>
      <c r="F4229" s="4">
        <v>126</v>
      </c>
      <c r="G4229" s="6">
        <v>44</v>
      </c>
      <c r="H4229" s="3">
        <v>0</v>
      </c>
      <c r="I4229" s="3">
        <v>0</v>
      </c>
      <c r="J4229" s="3">
        <v>0.94640000000000002</v>
      </c>
      <c r="K4229" s="4">
        <v>133.13</v>
      </c>
    </row>
    <row r="4230" spans="1:11">
      <c r="A4230" s="6">
        <v>2017</v>
      </c>
      <c r="B4230" t="s">
        <v>127</v>
      </c>
      <c r="C4230" t="s">
        <v>128</v>
      </c>
      <c r="D4230" t="s">
        <v>41</v>
      </c>
      <c r="E4230" t="s">
        <v>26</v>
      </c>
      <c r="F4230" s="4">
        <v>118</v>
      </c>
      <c r="G4230" s="6">
        <v>299</v>
      </c>
      <c r="H4230" s="3">
        <v>0</v>
      </c>
      <c r="I4230" s="3">
        <v>0</v>
      </c>
      <c r="J4230" s="3">
        <v>0.94640000000000002</v>
      </c>
      <c r="K4230" s="4">
        <v>124.68</v>
      </c>
    </row>
    <row r="4231" spans="1:11">
      <c r="A4231" s="6">
        <v>2017</v>
      </c>
      <c r="B4231" t="s">
        <v>127</v>
      </c>
      <c r="C4231" t="s">
        <v>128</v>
      </c>
      <c r="D4231" t="s">
        <v>64</v>
      </c>
      <c r="E4231" t="s">
        <v>50</v>
      </c>
      <c r="F4231" s="4">
        <v>66</v>
      </c>
      <c r="G4231" s="6">
        <v>73</v>
      </c>
      <c r="H4231" s="3">
        <v>1E-4</v>
      </c>
      <c r="I4231" s="3">
        <v>1E-4</v>
      </c>
      <c r="J4231" s="3">
        <v>0.94640000000000002</v>
      </c>
      <c r="K4231" s="4">
        <v>69.739999999999995</v>
      </c>
    </row>
    <row r="4232" spans="1:11">
      <c r="A4232" s="6">
        <v>2017</v>
      </c>
      <c r="B4232" t="s">
        <v>127</v>
      </c>
      <c r="C4232" t="s">
        <v>128</v>
      </c>
      <c r="D4232" t="s">
        <v>33</v>
      </c>
      <c r="E4232" t="s">
        <v>21</v>
      </c>
      <c r="F4232" s="4">
        <v>65</v>
      </c>
      <c r="G4232" s="6">
        <v>74</v>
      </c>
      <c r="H4232" s="3">
        <v>1.2999999999999999E-3</v>
      </c>
      <c r="I4232" s="3">
        <v>1.2999999999999999E-3</v>
      </c>
      <c r="J4232" s="3">
        <v>0.94640000000000002</v>
      </c>
      <c r="K4232" s="4">
        <v>68.680000000000007</v>
      </c>
    </row>
    <row r="4233" spans="1:11">
      <c r="A4233" s="6">
        <v>2017</v>
      </c>
      <c r="B4233" t="s">
        <v>127</v>
      </c>
      <c r="C4233" t="s">
        <v>128</v>
      </c>
      <c r="D4233" t="s">
        <v>34</v>
      </c>
      <c r="E4233" t="s">
        <v>21</v>
      </c>
      <c r="F4233" s="4">
        <v>41</v>
      </c>
      <c r="G4233" s="6">
        <v>41</v>
      </c>
      <c r="H4233" s="3">
        <v>2.5000000000000001E-3</v>
      </c>
      <c r="I4233" s="3">
        <v>2.5000000000000001E-3</v>
      </c>
      <c r="J4233" s="3">
        <v>0.94640000000000002</v>
      </c>
      <c r="K4233" s="4">
        <v>43.32</v>
      </c>
    </row>
    <row r="4234" spans="1:11">
      <c r="A4234" s="6">
        <v>2017</v>
      </c>
      <c r="B4234" t="s">
        <v>127</v>
      </c>
      <c r="C4234" t="s">
        <v>128</v>
      </c>
      <c r="D4234" t="s">
        <v>77</v>
      </c>
      <c r="E4234" t="s">
        <v>59</v>
      </c>
      <c r="F4234" s="4">
        <v>41</v>
      </c>
      <c r="G4234" s="6">
        <v>17</v>
      </c>
      <c r="H4234" s="3">
        <v>0</v>
      </c>
      <c r="I4234" s="3">
        <v>0</v>
      </c>
      <c r="J4234" s="3">
        <v>0.94640000000000002</v>
      </c>
      <c r="K4234" s="4">
        <v>43.32</v>
      </c>
    </row>
    <row r="4235" spans="1:11">
      <c r="A4235" s="6">
        <v>2017</v>
      </c>
      <c r="B4235" t="s">
        <v>127</v>
      </c>
      <c r="C4235" t="s">
        <v>128</v>
      </c>
      <c r="D4235" t="s">
        <v>63</v>
      </c>
      <c r="E4235" t="s">
        <v>21</v>
      </c>
      <c r="F4235" s="4">
        <v>21</v>
      </c>
      <c r="G4235" s="6">
        <v>9</v>
      </c>
      <c r="H4235" s="3">
        <v>2.0000000000000001E-4</v>
      </c>
      <c r="I4235" s="3">
        <v>1E-4</v>
      </c>
      <c r="J4235" s="3">
        <v>0.94640000000000002</v>
      </c>
      <c r="K4235" s="4">
        <v>22.19</v>
      </c>
    </row>
    <row r="4236" spans="1:11">
      <c r="A4236" s="6">
        <v>2017</v>
      </c>
      <c r="B4236" t="s">
        <v>127</v>
      </c>
      <c r="C4236" t="s">
        <v>128</v>
      </c>
      <c r="D4236" t="s">
        <v>51</v>
      </c>
      <c r="E4236" t="s">
        <v>21</v>
      </c>
      <c r="F4236" s="4">
        <v>14</v>
      </c>
      <c r="G4236" s="6">
        <v>16</v>
      </c>
      <c r="H4236" s="3">
        <v>1E-4</v>
      </c>
      <c r="I4236" s="3">
        <v>1E-4</v>
      </c>
      <c r="J4236" s="3">
        <v>0.94640000000000002</v>
      </c>
      <c r="K4236" s="4">
        <v>14.79</v>
      </c>
    </row>
    <row r="4237" spans="1:11">
      <c r="A4237" s="6">
        <v>2017</v>
      </c>
      <c r="B4237" t="s">
        <v>127</v>
      </c>
      <c r="C4237" t="s">
        <v>128</v>
      </c>
      <c r="D4237" t="s">
        <v>75</v>
      </c>
      <c r="E4237" t="s">
        <v>59</v>
      </c>
      <c r="F4237" s="4">
        <v>6</v>
      </c>
      <c r="G4237" s="6">
        <v>6</v>
      </c>
      <c r="H4237" s="3">
        <v>0</v>
      </c>
      <c r="I4237" s="3">
        <v>0</v>
      </c>
      <c r="J4237" s="3">
        <v>0.94640000000000002</v>
      </c>
      <c r="K4237" s="4">
        <v>6.34</v>
      </c>
    </row>
    <row r="4238" spans="1:11">
      <c r="A4238" s="6">
        <v>2017</v>
      </c>
      <c r="B4238" t="s">
        <v>127</v>
      </c>
      <c r="C4238" t="s">
        <v>128</v>
      </c>
      <c r="D4238" t="s">
        <v>45</v>
      </c>
      <c r="E4238" t="s">
        <v>21</v>
      </c>
      <c r="F4238" s="4">
        <v>4</v>
      </c>
      <c r="G4238" s="6">
        <v>5</v>
      </c>
      <c r="H4238" s="3">
        <v>0</v>
      </c>
      <c r="I4238" s="3">
        <v>0</v>
      </c>
      <c r="J4238" s="3">
        <v>0.94640000000000002</v>
      </c>
      <c r="K4238" s="4">
        <v>4.2300000000000004</v>
      </c>
    </row>
    <row r="4239" spans="1:11">
      <c r="A4239" s="6">
        <v>2017</v>
      </c>
      <c r="B4239" t="s">
        <v>127</v>
      </c>
      <c r="C4239" t="s">
        <v>128</v>
      </c>
      <c r="D4239" t="s">
        <v>66</v>
      </c>
      <c r="E4239" t="s">
        <v>59</v>
      </c>
      <c r="F4239" s="4">
        <v>4</v>
      </c>
      <c r="G4239" s="6">
        <v>2</v>
      </c>
      <c r="H4239" s="3">
        <v>0</v>
      </c>
      <c r="I4239" s="3">
        <v>0</v>
      </c>
      <c r="J4239" s="3">
        <v>0.94640000000000002</v>
      </c>
      <c r="K4239" s="4">
        <v>4.2300000000000004</v>
      </c>
    </row>
    <row r="4240" spans="1:11">
      <c r="A4240" s="6">
        <v>2017</v>
      </c>
      <c r="B4240" t="s">
        <v>127</v>
      </c>
      <c r="C4240" t="s">
        <v>128</v>
      </c>
      <c r="D4240" t="s">
        <v>83</v>
      </c>
      <c r="E4240" t="s">
        <v>21</v>
      </c>
      <c r="F4240" s="4">
        <v>3</v>
      </c>
      <c r="G4240" s="6">
        <v>13</v>
      </c>
      <c r="H4240" s="3">
        <v>2.0000000000000001E-4</v>
      </c>
      <c r="I4240" s="3">
        <v>2.0000000000000001E-4</v>
      </c>
      <c r="J4240" s="3">
        <v>0.94640000000000002</v>
      </c>
      <c r="K4240" s="4">
        <v>3.17</v>
      </c>
    </row>
    <row r="4241" spans="1:11">
      <c r="A4241" s="6">
        <v>2017</v>
      </c>
      <c r="B4241" t="s">
        <v>127</v>
      </c>
      <c r="C4241" t="s">
        <v>128</v>
      </c>
      <c r="D4241" t="s">
        <v>63</v>
      </c>
      <c r="E4241" t="s">
        <v>21</v>
      </c>
      <c r="F4241" s="4">
        <v>3</v>
      </c>
      <c r="G4241" s="6">
        <v>1</v>
      </c>
      <c r="H4241" s="3">
        <v>1E-4</v>
      </c>
      <c r="I4241" s="3">
        <v>1E-4</v>
      </c>
      <c r="J4241" s="3">
        <v>0.94640000000000002</v>
      </c>
      <c r="K4241" s="4">
        <v>3.17</v>
      </c>
    </row>
    <row r="4242" spans="1:11">
      <c r="A4242" s="6">
        <v>2017</v>
      </c>
      <c r="B4242" t="s">
        <v>127</v>
      </c>
      <c r="C4242" t="s">
        <v>128</v>
      </c>
      <c r="D4242" t="s">
        <v>82</v>
      </c>
      <c r="E4242" t="s">
        <v>59</v>
      </c>
      <c r="F4242" s="4">
        <v>2</v>
      </c>
      <c r="G4242" s="6">
        <v>2</v>
      </c>
      <c r="H4242" s="3">
        <v>0</v>
      </c>
      <c r="I4242" s="3">
        <v>0</v>
      </c>
      <c r="J4242" s="3">
        <v>0.94640000000000002</v>
      </c>
      <c r="K4242" s="4">
        <v>2.11</v>
      </c>
    </row>
    <row r="4243" spans="1:11">
      <c r="A4243" s="6">
        <v>2017</v>
      </c>
      <c r="B4243" t="s">
        <v>127</v>
      </c>
      <c r="C4243" t="s">
        <v>128</v>
      </c>
      <c r="D4243" t="s">
        <v>78</v>
      </c>
      <c r="E4243" t="s">
        <v>24</v>
      </c>
      <c r="F4243" s="4">
        <v>1</v>
      </c>
      <c r="G4243" s="6">
        <v>2</v>
      </c>
      <c r="H4243" s="3">
        <v>4.0000000000000002E-4</v>
      </c>
      <c r="I4243" s="3">
        <v>2.9999999999999997E-4</v>
      </c>
      <c r="J4243" s="3">
        <v>0.94640000000000002</v>
      </c>
      <c r="K4243" s="4">
        <v>1.06</v>
      </c>
    </row>
    <row r="4244" spans="1:11">
      <c r="A4244" s="6">
        <v>2017</v>
      </c>
      <c r="B4244" t="s">
        <v>127</v>
      </c>
      <c r="C4244" t="s">
        <v>128</v>
      </c>
      <c r="D4244" t="s">
        <v>102</v>
      </c>
      <c r="E4244" t="s">
        <v>59</v>
      </c>
      <c r="F4244" s="4">
        <v>1</v>
      </c>
      <c r="G4244" s="6">
        <v>1</v>
      </c>
      <c r="H4244" s="3">
        <v>0</v>
      </c>
      <c r="I4244" s="3">
        <v>0</v>
      </c>
      <c r="J4244" s="3">
        <v>0.94640000000000002</v>
      </c>
      <c r="K4244" s="4">
        <v>1.06</v>
      </c>
    </row>
    <row r="4245" spans="1:11">
      <c r="A4245" s="6">
        <v>2017</v>
      </c>
      <c r="B4245" t="s">
        <v>129</v>
      </c>
      <c r="C4245" t="s">
        <v>130</v>
      </c>
      <c r="D4245" t="s">
        <v>74</v>
      </c>
      <c r="E4245" t="s">
        <v>24</v>
      </c>
      <c r="F4245" s="4">
        <v>204717</v>
      </c>
      <c r="G4245" s="5">
        <v>1692870</v>
      </c>
      <c r="H4245" s="3">
        <v>3.8199999999999998E-2</v>
      </c>
      <c r="I4245" s="3">
        <v>4.1500000000000002E-2</v>
      </c>
      <c r="J4245" s="3">
        <v>0.94640000000000002</v>
      </c>
      <c r="K4245" s="4">
        <v>216303.9</v>
      </c>
    </row>
    <row r="4246" spans="1:11">
      <c r="A4246" s="6">
        <v>2017</v>
      </c>
      <c r="B4246" t="s">
        <v>129</v>
      </c>
      <c r="C4246" t="s">
        <v>130</v>
      </c>
      <c r="D4246" t="s">
        <v>20</v>
      </c>
      <c r="E4246" t="s">
        <v>21</v>
      </c>
      <c r="F4246" s="4">
        <v>76378</v>
      </c>
      <c r="G4246" s="5">
        <v>9249</v>
      </c>
      <c r="H4246" s="3">
        <v>1.46E-2</v>
      </c>
      <c r="I4246" s="3">
        <v>1.44E-2</v>
      </c>
      <c r="J4246" s="3">
        <v>0.94640000000000002</v>
      </c>
      <c r="K4246" s="4">
        <v>80700.960000000006</v>
      </c>
    </row>
    <row r="4247" spans="1:11">
      <c r="A4247" s="6">
        <v>2017</v>
      </c>
      <c r="B4247" t="s">
        <v>129</v>
      </c>
      <c r="C4247" t="s">
        <v>130</v>
      </c>
      <c r="D4247" t="s">
        <v>16</v>
      </c>
      <c r="E4247" t="s">
        <v>17</v>
      </c>
      <c r="F4247" s="4">
        <v>43515</v>
      </c>
      <c r="G4247" s="5">
        <v>4708</v>
      </c>
      <c r="H4247" s="3">
        <v>1E-4</v>
      </c>
      <c r="I4247" s="3">
        <v>1E-4</v>
      </c>
      <c r="J4247" s="3">
        <v>0.94640000000000002</v>
      </c>
      <c r="K4247" s="4">
        <v>45977.93</v>
      </c>
    </row>
    <row r="4248" spans="1:11">
      <c r="A4248" s="6">
        <v>2017</v>
      </c>
      <c r="B4248" t="s">
        <v>129</v>
      </c>
      <c r="C4248" t="s">
        <v>130</v>
      </c>
      <c r="D4248" t="s">
        <v>95</v>
      </c>
      <c r="E4248" t="s">
        <v>96</v>
      </c>
      <c r="F4248" s="4">
        <v>42887</v>
      </c>
      <c r="G4248" s="5">
        <v>87073</v>
      </c>
      <c r="H4248" s="3">
        <v>1.5E-3</v>
      </c>
      <c r="I4248" s="3">
        <v>2.3999999999999998E-3</v>
      </c>
      <c r="J4248" s="3">
        <v>0.94640000000000002</v>
      </c>
      <c r="K4248" s="4">
        <v>45314.39</v>
      </c>
    </row>
    <row r="4249" spans="1:11">
      <c r="A4249" s="6">
        <v>2017</v>
      </c>
      <c r="B4249" t="s">
        <v>129</v>
      </c>
      <c r="C4249" t="s">
        <v>130</v>
      </c>
      <c r="D4249" t="s">
        <v>18</v>
      </c>
      <c r="E4249" t="s">
        <v>19</v>
      </c>
      <c r="F4249" s="4">
        <v>13128</v>
      </c>
      <c r="G4249" s="5">
        <v>4306</v>
      </c>
      <c r="H4249" s="3">
        <v>1.4000000000000002E-3</v>
      </c>
      <c r="I4249" s="3">
        <v>1.4000000000000002E-3</v>
      </c>
      <c r="J4249" s="3">
        <v>0.94640000000000002</v>
      </c>
      <c r="K4249" s="4">
        <v>13871.04</v>
      </c>
    </row>
    <row r="4250" spans="1:11">
      <c r="A4250" s="6">
        <v>2017</v>
      </c>
      <c r="B4250" t="s">
        <v>129</v>
      </c>
      <c r="C4250" t="s">
        <v>130</v>
      </c>
      <c r="D4250" t="s">
        <v>23</v>
      </c>
      <c r="E4250" t="s">
        <v>24</v>
      </c>
      <c r="F4250" s="4">
        <v>9700</v>
      </c>
      <c r="G4250" s="5">
        <v>1672</v>
      </c>
      <c r="H4250" s="3">
        <v>1E-4</v>
      </c>
      <c r="I4250" s="3">
        <v>1E-4</v>
      </c>
      <c r="J4250" s="3">
        <v>0.94640000000000002</v>
      </c>
      <c r="K4250" s="4">
        <v>10249.02</v>
      </c>
    </row>
    <row r="4251" spans="1:11">
      <c r="A4251" s="6">
        <v>2017</v>
      </c>
      <c r="B4251" t="s">
        <v>129</v>
      </c>
      <c r="C4251" t="s">
        <v>130</v>
      </c>
      <c r="D4251" t="s">
        <v>15</v>
      </c>
      <c r="F4251" s="4">
        <v>3154</v>
      </c>
      <c r="G4251" s="5">
        <v>6153</v>
      </c>
      <c r="J4251" s="3">
        <v>0.94640000000000002</v>
      </c>
      <c r="K4251" s="4">
        <v>3332.52</v>
      </c>
    </row>
    <row r="4252" spans="1:11">
      <c r="A4252" s="6">
        <v>2017</v>
      </c>
      <c r="B4252" t="s">
        <v>129</v>
      </c>
      <c r="C4252" t="s">
        <v>130</v>
      </c>
      <c r="D4252" t="s">
        <v>27</v>
      </c>
      <c r="E4252" t="s">
        <v>26</v>
      </c>
      <c r="F4252" s="4">
        <v>2682</v>
      </c>
      <c r="G4252" s="5">
        <v>2061</v>
      </c>
      <c r="H4252" s="3">
        <v>1E-4</v>
      </c>
      <c r="I4252" s="3">
        <v>1E-4</v>
      </c>
      <c r="J4252" s="3">
        <v>0.94640000000000002</v>
      </c>
      <c r="K4252" s="4">
        <v>2833.8</v>
      </c>
    </row>
    <row r="4253" spans="1:11">
      <c r="A4253" s="6">
        <v>2017</v>
      </c>
      <c r="B4253" t="s">
        <v>129</v>
      </c>
      <c r="C4253" t="s">
        <v>130</v>
      </c>
      <c r="D4253" t="s">
        <v>30</v>
      </c>
      <c r="E4253" t="s">
        <v>19</v>
      </c>
      <c r="F4253" s="4">
        <v>2215</v>
      </c>
      <c r="G4253" s="6">
        <v>472</v>
      </c>
      <c r="H4253" s="3">
        <v>1E-4</v>
      </c>
      <c r="I4253" s="3">
        <v>1E-4</v>
      </c>
      <c r="J4253" s="3">
        <v>0.94640000000000002</v>
      </c>
      <c r="K4253" s="4">
        <v>2340.37</v>
      </c>
    </row>
    <row r="4254" spans="1:11">
      <c r="A4254" s="6">
        <v>2017</v>
      </c>
      <c r="B4254" t="s">
        <v>129</v>
      </c>
      <c r="C4254" t="s">
        <v>130</v>
      </c>
      <c r="D4254" t="s">
        <v>37</v>
      </c>
      <c r="E4254" t="s">
        <v>38</v>
      </c>
      <c r="F4254" s="4">
        <v>1086</v>
      </c>
      <c r="G4254" s="6">
        <v>759</v>
      </c>
      <c r="H4254" s="3">
        <v>1E-4</v>
      </c>
      <c r="I4254" s="3">
        <v>1E-4</v>
      </c>
      <c r="J4254" s="3">
        <v>0.94640000000000002</v>
      </c>
      <c r="K4254" s="4">
        <v>1147.47</v>
      </c>
    </row>
    <row r="4255" spans="1:11">
      <c r="A4255" s="6">
        <v>2017</v>
      </c>
      <c r="B4255" t="s">
        <v>129</v>
      </c>
      <c r="C4255" t="s">
        <v>130</v>
      </c>
      <c r="D4255" t="s">
        <v>28</v>
      </c>
      <c r="E4255" t="s">
        <v>24</v>
      </c>
      <c r="F4255" s="4">
        <v>609</v>
      </c>
      <c r="G4255" s="6">
        <v>688</v>
      </c>
      <c r="H4255" s="3">
        <v>0</v>
      </c>
      <c r="I4255" s="3">
        <v>0</v>
      </c>
      <c r="J4255" s="3">
        <v>0.94640000000000002</v>
      </c>
      <c r="K4255" s="4">
        <v>643.47</v>
      </c>
    </row>
    <row r="4256" spans="1:11">
      <c r="A4256" s="6">
        <v>2017</v>
      </c>
      <c r="B4256" t="s">
        <v>129</v>
      </c>
      <c r="C4256" t="s">
        <v>130</v>
      </c>
      <c r="D4256" t="s">
        <v>31</v>
      </c>
      <c r="E4256" t="s">
        <v>24</v>
      </c>
      <c r="F4256" s="4">
        <v>351</v>
      </c>
      <c r="G4256" s="6">
        <v>96</v>
      </c>
      <c r="H4256" s="3">
        <v>1.1000000000000001E-3</v>
      </c>
      <c r="I4256" s="3">
        <v>1.2999999999999999E-3</v>
      </c>
      <c r="J4256" s="3">
        <v>0.94640000000000002</v>
      </c>
      <c r="K4256" s="4">
        <v>370.87</v>
      </c>
    </row>
    <row r="4257" spans="1:11">
      <c r="A4257" s="6">
        <v>2017</v>
      </c>
      <c r="B4257" t="s">
        <v>129</v>
      </c>
      <c r="C4257" t="s">
        <v>130</v>
      </c>
      <c r="D4257" t="s">
        <v>56</v>
      </c>
      <c r="E4257" t="s">
        <v>57</v>
      </c>
      <c r="F4257" s="4">
        <v>185</v>
      </c>
      <c r="G4257" s="6">
        <v>612</v>
      </c>
      <c r="H4257" s="3">
        <v>0</v>
      </c>
      <c r="I4257" s="3">
        <v>0</v>
      </c>
      <c r="J4257" s="3">
        <v>0.94640000000000002</v>
      </c>
      <c r="K4257" s="4">
        <v>195.47</v>
      </c>
    </row>
    <row r="4258" spans="1:11">
      <c r="A4258" s="6">
        <v>2017</v>
      </c>
      <c r="B4258" t="s">
        <v>129</v>
      </c>
      <c r="C4258" t="s">
        <v>130</v>
      </c>
      <c r="D4258" t="s">
        <v>64</v>
      </c>
      <c r="E4258" t="s">
        <v>50</v>
      </c>
      <c r="F4258" s="4">
        <v>176</v>
      </c>
      <c r="G4258" s="6">
        <v>219</v>
      </c>
      <c r="H4258" s="3">
        <v>2.9999999999999997E-4</v>
      </c>
      <c r="I4258" s="3">
        <v>2.9999999999999997E-4</v>
      </c>
      <c r="J4258" s="3">
        <v>0.94640000000000002</v>
      </c>
      <c r="K4258" s="4">
        <v>185.96</v>
      </c>
    </row>
    <row r="4259" spans="1:11">
      <c r="A4259" s="6">
        <v>2017</v>
      </c>
      <c r="B4259" t="s">
        <v>129</v>
      </c>
      <c r="C4259" t="s">
        <v>130</v>
      </c>
      <c r="D4259" t="s">
        <v>44</v>
      </c>
      <c r="E4259" t="s">
        <v>26</v>
      </c>
      <c r="F4259" s="4">
        <v>150</v>
      </c>
      <c r="G4259" s="6">
        <v>307</v>
      </c>
      <c r="H4259" s="3">
        <v>0</v>
      </c>
      <c r="I4259" s="3">
        <v>0</v>
      </c>
      <c r="J4259" s="3">
        <v>0.94640000000000002</v>
      </c>
      <c r="K4259" s="4">
        <v>158.49</v>
      </c>
    </row>
    <row r="4260" spans="1:11">
      <c r="A4260" s="6">
        <v>2017</v>
      </c>
      <c r="B4260" t="s">
        <v>129</v>
      </c>
      <c r="C4260" t="s">
        <v>130</v>
      </c>
      <c r="D4260" t="s">
        <v>67</v>
      </c>
      <c r="E4260" t="s">
        <v>68</v>
      </c>
      <c r="F4260" s="4">
        <v>118</v>
      </c>
      <c r="G4260" s="6">
        <v>703</v>
      </c>
      <c r="H4260" s="3">
        <v>0</v>
      </c>
      <c r="I4260" s="3">
        <v>0</v>
      </c>
      <c r="J4260" s="3">
        <v>0.94640000000000002</v>
      </c>
      <c r="K4260" s="4">
        <v>124.68</v>
      </c>
    </row>
    <row r="4261" spans="1:11">
      <c r="A4261" s="6">
        <v>2017</v>
      </c>
      <c r="B4261" t="s">
        <v>129</v>
      </c>
      <c r="C4261" t="s">
        <v>130</v>
      </c>
      <c r="D4261" t="s">
        <v>22</v>
      </c>
      <c r="E4261" t="s">
        <v>21</v>
      </c>
      <c r="F4261" s="4">
        <v>72</v>
      </c>
      <c r="G4261" s="6">
        <v>24</v>
      </c>
      <c r="H4261" s="3">
        <v>2.0000000000000001E-4</v>
      </c>
      <c r="I4261" s="3">
        <v>2.0000000000000001E-4</v>
      </c>
      <c r="J4261" s="3">
        <v>0.94640000000000002</v>
      </c>
      <c r="K4261" s="4">
        <v>76.08</v>
      </c>
    </row>
    <row r="4262" spans="1:11">
      <c r="A4262" s="6">
        <v>2017</v>
      </c>
      <c r="B4262" t="s">
        <v>129</v>
      </c>
      <c r="C4262" t="s">
        <v>130</v>
      </c>
      <c r="D4262" t="s">
        <v>34</v>
      </c>
      <c r="E4262" t="s">
        <v>21</v>
      </c>
      <c r="F4262" s="4">
        <v>47</v>
      </c>
      <c r="G4262" s="6">
        <v>47</v>
      </c>
      <c r="H4262" s="3">
        <v>2.8999999999999998E-3</v>
      </c>
      <c r="I4262" s="3">
        <v>2.8999999999999998E-3</v>
      </c>
      <c r="J4262" s="3">
        <v>0.94640000000000002</v>
      </c>
      <c r="K4262" s="4">
        <v>49.66</v>
      </c>
    </row>
    <row r="4263" spans="1:11">
      <c r="A4263" s="6">
        <v>2017</v>
      </c>
      <c r="B4263" t="s">
        <v>129</v>
      </c>
      <c r="C4263" t="s">
        <v>130</v>
      </c>
      <c r="D4263" t="s">
        <v>33</v>
      </c>
      <c r="E4263" t="s">
        <v>21</v>
      </c>
      <c r="F4263" s="4">
        <v>18</v>
      </c>
      <c r="G4263" s="6">
        <v>25</v>
      </c>
      <c r="H4263" s="3">
        <v>4.0000000000000002E-4</v>
      </c>
      <c r="I4263" s="3">
        <v>4.0000000000000002E-4</v>
      </c>
      <c r="J4263" s="3">
        <v>0.94640000000000002</v>
      </c>
      <c r="K4263" s="4">
        <v>19.02</v>
      </c>
    </row>
    <row r="4264" spans="1:11">
      <c r="A4264" s="6">
        <v>2017</v>
      </c>
      <c r="B4264" t="s">
        <v>129</v>
      </c>
      <c r="C4264" t="s">
        <v>130</v>
      </c>
      <c r="D4264" t="s">
        <v>51</v>
      </c>
      <c r="E4264" t="s">
        <v>21</v>
      </c>
      <c r="F4264" s="4">
        <v>18</v>
      </c>
      <c r="G4264" s="6">
        <v>39</v>
      </c>
      <c r="H4264" s="3">
        <v>1E-4</v>
      </c>
      <c r="I4264" s="3">
        <v>2.0000000000000001E-4</v>
      </c>
      <c r="J4264" s="3">
        <v>0.94640000000000002</v>
      </c>
      <c r="K4264" s="4">
        <v>19.02</v>
      </c>
    </row>
    <row r="4265" spans="1:11">
      <c r="A4265" s="6">
        <v>2017</v>
      </c>
      <c r="B4265" t="s">
        <v>129</v>
      </c>
      <c r="C4265" t="s">
        <v>130</v>
      </c>
      <c r="D4265" t="s">
        <v>39</v>
      </c>
      <c r="E4265" t="s">
        <v>40</v>
      </c>
      <c r="F4265" s="4">
        <v>14</v>
      </c>
      <c r="G4265" s="6">
        <v>32</v>
      </c>
      <c r="H4265" s="3">
        <v>0</v>
      </c>
      <c r="I4265" s="3">
        <v>0</v>
      </c>
      <c r="J4265" s="3">
        <v>0.94640000000000002</v>
      </c>
      <c r="K4265" s="4">
        <v>14.79</v>
      </c>
    </row>
    <row r="4266" spans="1:11">
      <c r="A4266" s="6">
        <v>2017</v>
      </c>
      <c r="B4266" t="s">
        <v>129</v>
      </c>
      <c r="C4266" t="s">
        <v>130</v>
      </c>
      <c r="D4266" t="s">
        <v>62</v>
      </c>
      <c r="E4266" t="s">
        <v>21</v>
      </c>
      <c r="F4266" s="4">
        <v>11</v>
      </c>
      <c r="G4266" s="6">
        <v>23</v>
      </c>
      <c r="H4266" s="3">
        <v>1E-3</v>
      </c>
      <c r="I4266" s="3">
        <v>5.0000000000000001E-4</v>
      </c>
      <c r="J4266" s="3">
        <v>0.94640000000000002</v>
      </c>
      <c r="K4266" s="4">
        <v>11.62</v>
      </c>
    </row>
    <row r="4267" spans="1:11">
      <c r="A4267" s="6">
        <v>2017</v>
      </c>
      <c r="B4267" t="s">
        <v>129</v>
      </c>
      <c r="C4267" t="s">
        <v>130</v>
      </c>
      <c r="D4267" t="s">
        <v>85</v>
      </c>
      <c r="E4267" t="s">
        <v>21</v>
      </c>
      <c r="F4267" s="4">
        <v>9</v>
      </c>
      <c r="G4267" s="6">
        <v>8</v>
      </c>
      <c r="H4267" s="3">
        <v>2.9999999999999997E-4</v>
      </c>
      <c r="I4267" s="3">
        <v>8.9999999999999998E-4</v>
      </c>
      <c r="J4267" s="3">
        <v>0.94640000000000002</v>
      </c>
      <c r="K4267" s="4">
        <v>9.51</v>
      </c>
    </row>
    <row r="4268" spans="1:11">
      <c r="A4268" s="6">
        <v>2017</v>
      </c>
      <c r="B4268" t="s">
        <v>129</v>
      </c>
      <c r="C4268" t="s">
        <v>130</v>
      </c>
      <c r="D4268" t="s">
        <v>52</v>
      </c>
      <c r="E4268" t="s">
        <v>53</v>
      </c>
      <c r="F4268" s="4">
        <v>7</v>
      </c>
      <c r="G4268" s="6">
        <v>8</v>
      </c>
      <c r="H4268" s="3">
        <v>0</v>
      </c>
      <c r="I4268" s="3">
        <v>0</v>
      </c>
      <c r="J4268" s="3">
        <v>0.94640000000000002</v>
      </c>
      <c r="K4268" s="4">
        <v>7.4</v>
      </c>
    </row>
    <row r="4269" spans="1:11">
      <c r="A4269" s="6">
        <v>2017</v>
      </c>
      <c r="B4269" t="s">
        <v>129</v>
      </c>
      <c r="C4269" t="s">
        <v>130</v>
      </c>
      <c r="D4269" t="s">
        <v>29</v>
      </c>
      <c r="E4269" t="s">
        <v>19</v>
      </c>
      <c r="F4269" s="4">
        <v>5</v>
      </c>
      <c r="G4269" s="6">
        <v>5</v>
      </c>
      <c r="H4269" s="3">
        <v>0</v>
      </c>
      <c r="I4269" s="3">
        <v>0</v>
      </c>
      <c r="J4269" s="3">
        <v>0.94640000000000002</v>
      </c>
      <c r="K4269" s="4">
        <v>5.28</v>
      </c>
    </row>
    <row r="4270" spans="1:11">
      <c r="A4270" s="6">
        <v>2017</v>
      </c>
      <c r="B4270" t="s">
        <v>129</v>
      </c>
      <c r="C4270" t="s">
        <v>130</v>
      </c>
      <c r="D4270" t="s">
        <v>35</v>
      </c>
      <c r="E4270" t="s">
        <v>36</v>
      </c>
      <c r="F4270" s="4">
        <v>4</v>
      </c>
      <c r="G4270" s="6">
        <v>4</v>
      </c>
      <c r="H4270" s="3">
        <v>1E-4</v>
      </c>
      <c r="I4270" s="3">
        <v>2.0000000000000001E-4</v>
      </c>
      <c r="J4270" s="3">
        <v>0.94640000000000002</v>
      </c>
      <c r="K4270" s="4">
        <v>4.2300000000000004</v>
      </c>
    </row>
    <row r="4271" spans="1:11">
      <c r="A4271" s="6">
        <v>2017</v>
      </c>
      <c r="B4271" t="s">
        <v>129</v>
      </c>
      <c r="C4271" t="s">
        <v>130</v>
      </c>
      <c r="D4271" t="s">
        <v>63</v>
      </c>
      <c r="E4271" t="s">
        <v>21</v>
      </c>
      <c r="F4271" s="4">
        <v>2</v>
      </c>
      <c r="G4271" s="6">
        <v>1</v>
      </c>
      <c r="H4271" s="3">
        <v>0</v>
      </c>
      <c r="I4271" s="3">
        <v>0</v>
      </c>
      <c r="J4271" s="3">
        <v>0.94640000000000002</v>
      </c>
      <c r="K4271" s="4">
        <v>2.11</v>
      </c>
    </row>
    <row r="4272" spans="1:11">
      <c r="A4272" s="6">
        <v>2017</v>
      </c>
      <c r="B4272" t="s">
        <v>129</v>
      </c>
      <c r="C4272" t="s">
        <v>130</v>
      </c>
      <c r="D4272" t="s">
        <v>46</v>
      </c>
      <c r="E4272" t="s">
        <v>40</v>
      </c>
      <c r="F4272" s="4">
        <v>1</v>
      </c>
      <c r="G4272" s="6">
        <v>1</v>
      </c>
      <c r="H4272" s="3">
        <v>0</v>
      </c>
      <c r="I4272" s="3">
        <v>0</v>
      </c>
      <c r="J4272" s="3">
        <v>0.94640000000000002</v>
      </c>
      <c r="K4272" s="4">
        <v>1.06</v>
      </c>
    </row>
    <row r="4273" spans="1:11">
      <c r="A4273" s="6">
        <v>2017</v>
      </c>
      <c r="B4273" t="s">
        <v>129</v>
      </c>
      <c r="C4273" t="s">
        <v>130</v>
      </c>
      <c r="D4273" t="s">
        <v>41</v>
      </c>
      <c r="E4273" t="s">
        <v>26</v>
      </c>
      <c r="F4273" s="4">
        <v>1</v>
      </c>
      <c r="G4273" s="6">
        <v>3</v>
      </c>
      <c r="H4273" s="3">
        <v>0</v>
      </c>
      <c r="I4273" s="3">
        <v>0</v>
      </c>
      <c r="J4273" s="3">
        <v>0.94640000000000002</v>
      </c>
      <c r="K4273" s="4">
        <v>1.06</v>
      </c>
    </row>
    <row r="4274" spans="1:11">
      <c r="A4274" s="6">
        <v>2017</v>
      </c>
      <c r="B4274" t="s">
        <v>132</v>
      </c>
      <c r="C4274" t="s">
        <v>133</v>
      </c>
      <c r="D4274" t="s">
        <v>29</v>
      </c>
      <c r="E4274" t="s">
        <v>19</v>
      </c>
      <c r="F4274" s="4">
        <v>77076</v>
      </c>
      <c r="G4274" s="5">
        <v>111534</v>
      </c>
      <c r="H4274" s="3">
        <v>9.3999999999999986E-3</v>
      </c>
      <c r="I4274" s="3">
        <v>8.6E-3</v>
      </c>
      <c r="J4274" s="3">
        <v>0.94640000000000002</v>
      </c>
      <c r="K4274" s="4">
        <v>81438.47</v>
      </c>
    </row>
    <row r="4275" spans="1:11">
      <c r="A4275" s="6">
        <v>2017</v>
      </c>
      <c r="B4275" t="s">
        <v>132</v>
      </c>
      <c r="C4275" t="s">
        <v>133</v>
      </c>
      <c r="D4275" t="s">
        <v>27</v>
      </c>
      <c r="E4275" t="s">
        <v>26</v>
      </c>
      <c r="F4275" s="4">
        <v>67349</v>
      </c>
      <c r="G4275" s="5">
        <v>46908</v>
      </c>
      <c r="H4275" s="3">
        <v>2.8000000000000004E-3</v>
      </c>
      <c r="I4275" s="3">
        <v>2.7000000000000001E-3</v>
      </c>
      <c r="J4275" s="3">
        <v>0.94640000000000002</v>
      </c>
      <c r="K4275" s="4">
        <v>71160.929999999993</v>
      </c>
    </row>
    <row r="4276" spans="1:11">
      <c r="A4276" s="6">
        <v>2017</v>
      </c>
      <c r="B4276" t="s">
        <v>132</v>
      </c>
      <c r="C4276" t="s">
        <v>133</v>
      </c>
      <c r="D4276" t="s">
        <v>28</v>
      </c>
      <c r="E4276" t="s">
        <v>24</v>
      </c>
      <c r="F4276" s="4">
        <v>58650</v>
      </c>
      <c r="G4276" s="5">
        <v>57652</v>
      </c>
      <c r="H4276" s="3">
        <v>4.4000000000000003E-3</v>
      </c>
      <c r="I4276" s="3">
        <v>4.1999999999999997E-3</v>
      </c>
      <c r="J4276" s="3">
        <v>0.94640000000000002</v>
      </c>
      <c r="K4276" s="4">
        <v>61969.57</v>
      </c>
    </row>
    <row r="4277" spans="1:11">
      <c r="A4277" s="6">
        <v>2017</v>
      </c>
      <c r="B4277" t="s">
        <v>132</v>
      </c>
      <c r="C4277" t="s">
        <v>133</v>
      </c>
      <c r="D4277" t="s">
        <v>46</v>
      </c>
      <c r="E4277" t="s">
        <v>40</v>
      </c>
      <c r="F4277" s="4">
        <v>44333</v>
      </c>
      <c r="G4277" s="5">
        <v>78480</v>
      </c>
      <c r="H4277" s="3">
        <v>5.0000000000000001E-3</v>
      </c>
      <c r="I4277" s="3">
        <v>6.7000000000000002E-3</v>
      </c>
      <c r="J4277" s="3">
        <v>0.94640000000000002</v>
      </c>
      <c r="K4277" s="4">
        <v>46842.23</v>
      </c>
    </row>
    <row r="4278" spans="1:11">
      <c r="A4278" s="6">
        <v>2017</v>
      </c>
      <c r="B4278" t="s">
        <v>132</v>
      </c>
      <c r="C4278" t="s">
        <v>133</v>
      </c>
      <c r="D4278" t="s">
        <v>37</v>
      </c>
      <c r="E4278" t="s">
        <v>38</v>
      </c>
      <c r="F4278" s="4">
        <v>31916</v>
      </c>
      <c r="G4278" s="5">
        <v>23813</v>
      </c>
      <c r="H4278" s="3">
        <v>1.8E-3</v>
      </c>
      <c r="I4278" s="3">
        <v>2.3E-3</v>
      </c>
      <c r="J4278" s="3">
        <v>0.94640000000000002</v>
      </c>
      <c r="K4278" s="4">
        <v>33722.43</v>
      </c>
    </row>
    <row r="4279" spans="1:11">
      <c r="A4279" s="6">
        <v>2017</v>
      </c>
      <c r="B4279" t="s">
        <v>132</v>
      </c>
      <c r="C4279" t="s">
        <v>133</v>
      </c>
      <c r="D4279" t="s">
        <v>30</v>
      </c>
      <c r="E4279" t="s">
        <v>19</v>
      </c>
      <c r="F4279" s="4">
        <v>22930</v>
      </c>
      <c r="G4279" s="5">
        <v>5382</v>
      </c>
      <c r="H4279" s="3">
        <v>1.1000000000000001E-3</v>
      </c>
      <c r="I4279" s="3">
        <v>1.1000000000000001E-3</v>
      </c>
      <c r="J4279" s="3">
        <v>0.94640000000000002</v>
      </c>
      <c r="K4279" s="4">
        <v>24227.83</v>
      </c>
    </row>
    <row r="4280" spans="1:11">
      <c r="A4280" s="6">
        <v>2017</v>
      </c>
      <c r="B4280" t="s">
        <v>132</v>
      </c>
      <c r="C4280" t="s">
        <v>133</v>
      </c>
      <c r="D4280" t="s">
        <v>56</v>
      </c>
      <c r="E4280" t="s">
        <v>57</v>
      </c>
      <c r="F4280" s="4">
        <v>17054</v>
      </c>
      <c r="G4280" s="5">
        <v>44971</v>
      </c>
      <c r="H4280" s="3">
        <v>3.2000000000000002E-3</v>
      </c>
      <c r="I4280" s="3">
        <v>2.7000000000000001E-3</v>
      </c>
      <c r="J4280" s="3">
        <v>0.94640000000000002</v>
      </c>
      <c r="K4280" s="4">
        <v>18019.25</v>
      </c>
    </row>
    <row r="4281" spans="1:11">
      <c r="A4281" s="6">
        <v>2017</v>
      </c>
      <c r="B4281" t="s">
        <v>132</v>
      </c>
      <c r="C4281" t="s">
        <v>133</v>
      </c>
      <c r="D4281" t="s">
        <v>23</v>
      </c>
      <c r="E4281" t="s">
        <v>24</v>
      </c>
      <c r="F4281" s="4">
        <v>12276</v>
      </c>
      <c r="G4281" s="5">
        <v>2260</v>
      </c>
      <c r="H4281" s="3">
        <v>1E-4</v>
      </c>
      <c r="I4281" s="3">
        <v>1E-4</v>
      </c>
      <c r="J4281" s="3">
        <v>0.94640000000000002</v>
      </c>
      <c r="K4281" s="4">
        <v>12970.82</v>
      </c>
    </row>
    <row r="4282" spans="1:11">
      <c r="A4282" s="6">
        <v>2017</v>
      </c>
      <c r="B4282" t="s">
        <v>132</v>
      </c>
      <c r="C4282" t="s">
        <v>133</v>
      </c>
      <c r="D4282" t="s">
        <v>16</v>
      </c>
      <c r="E4282" t="s">
        <v>17</v>
      </c>
      <c r="F4282" s="4">
        <v>10481</v>
      </c>
      <c r="G4282" s="5">
        <v>1183</v>
      </c>
      <c r="H4282" s="3">
        <v>0</v>
      </c>
      <c r="I4282" s="3">
        <v>0</v>
      </c>
      <c r="J4282" s="3">
        <v>0.94640000000000002</v>
      </c>
      <c r="K4282" s="4">
        <v>11074.22</v>
      </c>
    </row>
    <row r="4283" spans="1:11">
      <c r="A4283" s="6">
        <v>2017</v>
      </c>
      <c r="B4283" t="s">
        <v>132</v>
      </c>
      <c r="C4283" t="s">
        <v>133</v>
      </c>
      <c r="D4283" t="s">
        <v>44</v>
      </c>
      <c r="E4283" t="s">
        <v>26</v>
      </c>
      <c r="F4283" s="4">
        <v>8644</v>
      </c>
      <c r="G4283" s="5">
        <v>16003</v>
      </c>
      <c r="H4283" s="3">
        <v>2E-3</v>
      </c>
      <c r="I4283" s="3">
        <v>2E-3</v>
      </c>
      <c r="J4283" s="3">
        <v>0.94640000000000002</v>
      </c>
      <c r="K4283" s="4">
        <v>9133.25</v>
      </c>
    </row>
    <row r="4284" spans="1:11">
      <c r="A4284" s="6">
        <v>2017</v>
      </c>
      <c r="B4284" t="s">
        <v>132</v>
      </c>
      <c r="C4284" t="s">
        <v>133</v>
      </c>
      <c r="D4284" t="s">
        <v>18</v>
      </c>
      <c r="E4284" t="s">
        <v>19</v>
      </c>
      <c r="F4284" s="4">
        <v>6942</v>
      </c>
      <c r="G4284" s="5">
        <v>1958</v>
      </c>
      <c r="H4284" s="3">
        <v>7.000000000000001E-4</v>
      </c>
      <c r="I4284" s="3">
        <v>5.9999999999999995E-4</v>
      </c>
      <c r="J4284" s="3">
        <v>0.94640000000000002</v>
      </c>
      <c r="K4284" s="4">
        <v>7334.91</v>
      </c>
    </row>
    <row r="4285" spans="1:11">
      <c r="A4285" s="6">
        <v>2017</v>
      </c>
      <c r="B4285" t="s">
        <v>132</v>
      </c>
      <c r="C4285" t="s">
        <v>133</v>
      </c>
      <c r="D4285" t="s">
        <v>58</v>
      </c>
      <c r="E4285" t="s">
        <v>59</v>
      </c>
      <c r="F4285" s="4">
        <v>6454</v>
      </c>
      <c r="G4285" s="5">
        <v>1940</v>
      </c>
      <c r="H4285" s="3">
        <v>1.1000000000000001E-3</v>
      </c>
      <c r="I4285" s="3">
        <v>1E-3</v>
      </c>
      <c r="J4285" s="3">
        <v>0.94640000000000002</v>
      </c>
      <c r="K4285" s="4">
        <v>6819.29</v>
      </c>
    </row>
    <row r="4286" spans="1:11">
      <c r="A4286" s="6">
        <v>2017</v>
      </c>
      <c r="B4286" t="s">
        <v>132</v>
      </c>
      <c r="C4286" t="s">
        <v>133</v>
      </c>
      <c r="D4286" t="s">
        <v>39</v>
      </c>
      <c r="E4286" t="s">
        <v>40</v>
      </c>
      <c r="F4286" s="4">
        <v>3623</v>
      </c>
      <c r="G4286" s="5">
        <v>8590</v>
      </c>
      <c r="H4286" s="3">
        <v>7.7000000000000002E-3</v>
      </c>
      <c r="I4286" s="3">
        <v>9.7000000000000003E-3</v>
      </c>
      <c r="J4286" s="3">
        <v>0.94640000000000002</v>
      </c>
      <c r="K4286" s="4">
        <v>3828.06</v>
      </c>
    </row>
    <row r="4287" spans="1:11">
      <c r="A4287" s="6">
        <v>2017</v>
      </c>
      <c r="B4287" t="s">
        <v>132</v>
      </c>
      <c r="C4287" t="s">
        <v>133</v>
      </c>
      <c r="D4287" t="s">
        <v>15</v>
      </c>
      <c r="F4287" s="4">
        <v>3500</v>
      </c>
      <c r="G4287" s="5">
        <v>3339</v>
      </c>
      <c r="J4287" s="3">
        <v>0.94640000000000002</v>
      </c>
      <c r="K4287" s="4">
        <v>3698.1</v>
      </c>
    </row>
    <row r="4288" spans="1:11">
      <c r="A4288" s="6">
        <v>2017</v>
      </c>
      <c r="B4288" t="s">
        <v>132</v>
      </c>
      <c r="C4288" t="s">
        <v>133</v>
      </c>
      <c r="D4288" t="s">
        <v>77</v>
      </c>
      <c r="E4288" t="s">
        <v>59</v>
      </c>
      <c r="F4288" s="4">
        <v>2940</v>
      </c>
      <c r="G4288" s="5">
        <v>1000</v>
      </c>
      <c r="H4288" s="3">
        <v>2.3999999999999998E-3</v>
      </c>
      <c r="I4288" s="3">
        <v>1.4000000000000002E-3</v>
      </c>
      <c r="J4288" s="3">
        <v>0.94640000000000002</v>
      </c>
      <c r="K4288" s="4">
        <v>3106.4</v>
      </c>
    </row>
    <row r="4289" spans="1:11">
      <c r="A4289" s="6">
        <v>2017</v>
      </c>
      <c r="B4289" t="s">
        <v>132</v>
      </c>
      <c r="C4289" t="s">
        <v>133</v>
      </c>
      <c r="D4289" t="s">
        <v>60</v>
      </c>
      <c r="E4289" t="s">
        <v>43</v>
      </c>
      <c r="F4289" s="4">
        <v>1327</v>
      </c>
      <c r="G4289" s="6">
        <v>382</v>
      </c>
      <c r="H4289" s="3">
        <v>2.9999999999999997E-4</v>
      </c>
      <c r="I4289" s="3">
        <v>2.9999999999999997E-4</v>
      </c>
      <c r="J4289" s="3">
        <v>0.94640000000000002</v>
      </c>
      <c r="K4289" s="4">
        <v>1402.11</v>
      </c>
    </row>
    <row r="4290" spans="1:11">
      <c r="A4290" s="6">
        <v>2017</v>
      </c>
      <c r="B4290" t="s">
        <v>132</v>
      </c>
      <c r="C4290" t="s">
        <v>133</v>
      </c>
      <c r="D4290" t="s">
        <v>64</v>
      </c>
      <c r="E4290" t="s">
        <v>50</v>
      </c>
      <c r="F4290" s="4">
        <v>1180</v>
      </c>
      <c r="G4290" s="5">
        <v>1806</v>
      </c>
      <c r="H4290" s="3">
        <v>1.9E-3</v>
      </c>
      <c r="I4290" s="3">
        <v>2.2000000000000001E-3</v>
      </c>
      <c r="J4290" s="3">
        <v>0.94640000000000002</v>
      </c>
      <c r="K4290" s="4">
        <v>1246.79</v>
      </c>
    </row>
    <row r="4291" spans="1:11">
      <c r="A4291" s="6">
        <v>2017</v>
      </c>
      <c r="B4291" t="s">
        <v>132</v>
      </c>
      <c r="C4291" t="s">
        <v>133</v>
      </c>
      <c r="D4291" t="s">
        <v>52</v>
      </c>
      <c r="E4291" t="s">
        <v>53</v>
      </c>
      <c r="F4291" s="4">
        <v>1158</v>
      </c>
      <c r="G4291" s="5">
        <v>1243</v>
      </c>
      <c r="H4291" s="3">
        <v>8.0000000000000004E-4</v>
      </c>
      <c r="I4291" s="3">
        <v>7.000000000000001E-4</v>
      </c>
      <c r="J4291" s="3">
        <v>0.94640000000000002</v>
      </c>
      <c r="K4291" s="4">
        <v>1223.54</v>
      </c>
    </row>
    <row r="4292" spans="1:11">
      <c r="A4292" s="6">
        <v>2017</v>
      </c>
      <c r="B4292" t="s">
        <v>132</v>
      </c>
      <c r="C4292" t="s">
        <v>133</v>
      </c>
      <c r="D4292" t="s">
        <v>67</v>
      </c>
      <c r="E4292" t="s">
        <v>68</v>
      </c>
      <c r="F4292" s="4">
        <v>917</v>
      </c>
      <c r="G4292" s="5">
        <v>3411</v>
      </c>
      <c r="H4292" s="3">
        <v>2.9999999999999997E-4</v>
      </c>
      <c r="I4292" s="3">
        <v>2.0000000000000001E-4</v>
      </c>
      <c r="J4292" s="3">
        <v>0.94640000000000002</v>
      </c>
      <c r="K4292" s="4">
        <v>968.9</v>
      </c>
    </row>
    <row r="4293" spans="1:11">
      <c r="A4293" s="6">
        <v>2017</v>
      </c>
      <c r="B4293" t="s">
        <v>132</v>
      </c>
      <c r="C4293" t="s">
        <v>133</v>
      </c>
      <c r="D4293" t="s">
        <v>66</v>
      </c>
      <c r="E4293" t="s">
        <v>59</v>
      </c>
      <c r="F4293" s="4">
        <v>715</v>
      </c>
      <c r="G4293" s="6">
        <v>245</v>
      </c>
      <c r="H4293" s="3">
        <v>2.0000000000000001E-4</v>
      </c>
      <c r="I4293" s="3">
        <v>2.0000000000000001E-4</v>
      </c>
      <c r="J4293" s="3">
        <v>0.94640000000000002</v>
      </c>
      <c r="K4293" s="4">
        <v>755.47</v>
      </c>
    </row>
    <row r="4294" spans="1:11">
      <c r="A4294" s="6">
        <v>2017</v>
      </c>
      <c r="B4294" t="s">
        <v>132</v>
      </c>
      <c r="C4294" t="s">
        <v>133</v>
      </c>
      <c r="D4294" t="s">
        <v>41</v>
      </c>
      <c r="E4294" t="s">
        <v>26</v>
      </c>
      <c r="F4294" s="4">
        <v>521</v>
      </c>
      <c r="G4294" s="5">
        <v>1214</v>
      </c>
      <c r="H4294" s="3">
        <v>1E-4</v>
      </c>
      <c r="I4294" s="3">
        <v>1E-4</v>
      </c>
      <c r="J4294" s="3">
        <v>0.94640000000000002</v>
      </c>
      <c r="K4294" s="4">
        <v>550.49</v>
      </c>
    </row>
    <row r="4295" spans="1:11">
      <c r="A4295" s="6">
        <v>2017</v>
      </c>
      <c r="B4295" t="s">
        <v>132</v>
      </c>
      <c r="C4295" t="s">
        <v>133</v>
      </c>
      <c r="D4295" t="s">
        <v>65</v>
      </c>
      <c r="E4295" t="s">
        <v>59</v>
      </c>
      <c r="F4295" s="4">
        <v>448</v>
      </c>
      <c r="G4295" s="6">
        <v>903</v>
      </c>
      <c r="H4295" s="3">
        <v>0</v>
      </c>
      <c r="I4295" s="3">
        <v>1E-4</v>
      </c>
      <c r="J4295" s="3">
        <v>0.94640000000000002</v>
      </c>
      <c r="K4295" s="4">
        <v>473.36</v>
      </c>
    </row>
    <row r="4296" spans="1:11">
      <c r="A4296" s="6">
        <v>2017</v>
      </c>
      <c r="B4296" t="s">
        <v>132</v>
      </c>
      <c r="C4296" t="s">
        <v>133</v>
      </c>
      <c r="D4296" t="s">
        <v>25</v>
      </c>
      <c r="E4296" t="s">
        <v>26</v>
      </c>
      <c r="F4296" s="4">
        <v>309</v>
      </c>
      <c r="G4296" s="6">
        <v>674</v>
      </c>
      <c r="H4296" s="3">
        <v>0</v>
      </c>
      <c r="I4296" s="3">
        <v>0</v>
      </c>
      <c r="J4296" s="3">
        <v>0.94640000000000002</v>
      </c>
      <c r="K4296" s="4">
        <v>326.49</v>
      </c>
    </row>
    <row r="4297" spans="1:11">
      <c r="A4297" s="6">
        <v>2017</v>
      </c>
      <c r="B4297" t="s">
        <v>132</v>
      </c>
      <c r="C4297" t="s">
        <v>133</v>
      </c>
      <c r="D4297" t="s">
        <v>71</v>
      </c>
      <c r="E4297" t="s">
        <v>72</v>
      </c>
      <c r="F4297" s="4">
        <v>171</v>
      </c>
      <c r="G4297" s="6">
        <v>518</v>
      </c>
      <c r="H4297" s="3">
        <v>0</v>
      </c>
      <c r="I4297" s="3">
        <v>0</v>
      </c>
      <c r="J4297" s="3">
        <v>0.94640000000000002</v>
      </c>
      <c r="K4297" s="4">
        <v>180.68</v>
      </c>
    </row>
    <row r="4298" spans="1:11">
      <c r="A4298" s="6">
        <v>2017</v>
      </c>
      <c r="B4298" t="s">
        <v>132</v>
      </c>
      <c r="C4298" t="s">
        <v>133</v>
      </c>
      <c r="D4298" t="s">
        <v>20</v>
      </c>
      <c r="E4298" t="s">
        <v>21</v>
      </c>
      <c r="F4298" s="4">
        <v>97</v>
      </c>
      <c r="G4298" s="6">
        <v>11</v>
      </c>
      <c r="H4298" s="3">
        <v>0</v>
      </c>
      <c r="I4298" s="3">
        <v>0</v>
      </c>
      <c r="J4298" s="3">
        <v>0.94640000000000002</v>
      </c>
      <c r="K4298" s="4">
        <v>102.49</v>
      </c>
    </row>
    <row r="4299" spans="1:11">
      <c r="A4299" s="6">
        <v>2017</v>
      </c>
      <c r="B4299" t="s">
        <v>132</v>
      </c>
      <c r="C4299" t="s">
        <v>133</v>
      </c>
      <c r="D4299" t="s">
        <v>63</v>
      </c>
      <c r="E4299" t="s">
        <v>21</v>
      </c>
      <c r="F4299" s="4">
        <v>88</v>
      </c>
      <c r="G4299" s="6">
        <v>45</v>
      </c>
      <c r="H4299" s="3">
        <v>7.000000000000001E-4</v>
      </c>
      <c r="I4299" s="3">
        <v>7.000000000000001E-4</v>
      </c>
      <c r="J4299" s="3">
        <v>0.94640000000000002</v>
      </c>
      <c r="K4299" s="4">
        <v>92.98</v>
      </c>
    </row>
    <row r="4300" spans="1:11">
      <c r="A4300" s="6">
        <v>2017</v>
      </c>
      <c r="B4300" t="s">
        <v>132</v>
      </c>
      <c r="C4300" t="s">
        <v>133</v>
      </c>
      <c r="D4300" t="s">
        <v>32</v>
      </c>
      <c r="E4300" t="s">
        <v>21</v>
      </c>
      <c r="F4300" s="4">
        <v>51</v>
      </c>
      <c r="G4300" s="6">
        <v>67</v>
      </c>
      <c r="H4300" s="3">
        <v>5.9999999999999995E-4</v>
      </c>
      <c r="I4300" s="3">
        <v>5.0000000000000001E-4</v>
      </c>
      <c r="J4300" s="3">
        <v>0.94640000000000002</v>
      </c>
      <c r="K4300" s="4">
        <v>53.89</v>
      </c>
    </row>
    <row r="4301" spans="1:11">
      <c r="A4301" s="6">
        <v>2017</v>
      </c>
      <c r="B4301" t="s">
        <v>132</v>
      </c>
      <c r="C4301" t="s">
        <v>133</v>
      </c>
      <c r="D4301" t="s">
        <v>163</v>
      </c>
      <c r="E4301" t="s">
        <v>21</v>
      </c>
      <c r="F4301" s="4">
        <v>49</v>
      </c>
      <c r="G4301" s="6">
        <v>65</v>
      </c>
      <c r="H4301" s="3">
        <v>2.64E-2</v>
      </c>
      <c r="I4301" s="3">
        <v>2.6200000000000001E-2</v>
      </c>
      <c r="J4301" s="3">
        <v>0.94640000000000002</v>
      </c>
      <c r="K4301" s="4">
        <v>51.77</v>
      </c>
    </row>
    <row r="4302" spans="1:11">
      <c r="A4302" s="6">
        <v>2017</v>
      </c>
      <c r="B4302" t="s">
        <v>132</v>
      </c>
      <c r="C4302" t="s">
        <v>133</v>
      </c>
      <c r="D4302" t="s">
        <v>82</v>
      </c>
      <c r="E4302" t="s">
        <v>59</v>
      </c>
      <c r="F4302" s="4">
        <v>45</v>
      </c>
      <c r="G4302" s="6">
        <v>39</v>
      </c>
      <c r="H4302" s="3">
        <v>0</v>
      </c>
      <c r="I4302" s="3">
        <v>0</v>
      </c>
      <c r="J4302" s="3">
        <v>0.94640000000000002</v>
      </c>
      <c r="K4302" s="4">
        <v>47.55</v>
      </c>
    </row>
    <row r="4303" spans="1:11">
      <c r="A4303" s="6">
        <v>2017</v>
      </c>
      <c r="B4303" t="s">
        <v>132</v>
      </c>
      <c r="C4303" t="s">
        <v>133</v>
      </c>
      <c r="D4303" t="s">
        <v>33</v>
      </c>
      <c r="E4303" t="s">
        <v>21</v>
      </c>
      <c r="F4303" s="4">
        <v>38</v>
      </c>
      <c r="G4303" s="6">
        <v>44</v>
      </c>
      <c r="H4303" s="3">
        <v>8.0000000000000004E-4</v>
      </c>
      <c r="I4303" s="3">
        <v>8.0000000000000004E-4</v>
      </c>
      <c r="J4303" s="3">
        <v>0.94640000000000002</v>
      </c>
      <c r="K4303" s="4">
        <v>40.15</v>
      </c>
    </row>
    <row r="4304" spans="1:11">
      <c r="A4304" s="6">
        <v>2017</v>
      </c>
      <c r="B4304" t="s">
        <v>132</v>
      </c>
      <c r="C4304" t="s">
        <v>133</v>
      </c>
      <c r="D4304" t="s">
        <v>73</v>
      </c>
      <c r="E4304" t="s">
        <v>21</v>
      </c>
      <c r="F4304" s="4">
        <v>34</v>
      </c>
      <c r="G4304" s="6">
        <v>43</v>
      </c>
      <c r="H4304" s="3">
        <v>1E-4</v>
      </c>
      <c r="I4304" s="3">
        <v>1E-4</v>
      </c>
      <c r="J4304" s="3">
        <v>0.94640000000000002</v>
      </c>
      <c r="K4304" s="4">
        <v>35.92</v>
      </c>
    </row>
    <row r="4305" spans="1:11">
      <c r="A4305" s="6">
        <v>2017</v>
      </c>
      <c r="B4305" t="s">
        <v>132</v>
      </c>
      <c r="C4305" t="s">
        <v>133</v>
      </c>
      <c r="D4305" t="s">
        <v>34</v>
      </c>
      <c r="E4305" t="s">
        <v>21</v>
      </c>
      <c r="F4305" s="4">
        <v>33</v>
      </c>
      <c r="G4305" s="6">
        <v>33</v>
      </c>
      <c r="H4305" s="3">
        <v>2.0999999999999999E-3</v>
      </c>
      <c r="I4305" s="3">
        <v>2.0999999999999999E-3</v>
      </c>
      <c r="J4305" s="3">
        <v>0.94640000000000002</v>
      </c>
      <c r="K4305" s="4">
        <v>34.869999999999997</v>
      </c>
    </row>
    <row r="4306" spans="1:11">
      <c r="A4306" s="6">
        <v>2017</v>
      </c>
      <c r="B4306" t="s">
        <v>132</v>
      </c>
      <c r="C4306" t="s">
        <v>133</v>
      </c>
      <c r="D4306" t="s">
        <v>51</v>
      </c>
      <c r="E4306" t="s">
        <v>21</v>
      </c>
      <c r="F4306" s="4">
        <v>27</v>
      </c>
      <c r="G4306" s="6">
        <v>33</v>
      </c>
      <c r="H4306" s="3">
        <v>1E-4</v>
      </c>
      <c r="I4306" s="3">
        <v>1E-4</v>
      </c>
      <c r="J4306" s="3">
        <v>0.94640000000000002</v>
      </c>
      <c r="K4306" s="4">
        <v>28.53</v>
      </c>
    </row>
    <row r="4307" spans="1:11">
      <c r="A4307" s="6">
        <v>2017</v>
      </c>
      <c r="B4307" t="s">
        <v>132</v>
      </c>
      <c r="C4307" t="s">
        <v>133</v>
      </c>
      <c r="D4307" t="s">
        <v>45</v>
      </c>
      <c r="E4307" t="s">
        <v>21</v>
      </c>
      <c r="F4307" s="4">
        <v>24</v>
      </c>
      <c r="G4307" s="6">
        <v>26</v>
      </c>
      <c r="H4307" s="3">
        <v>1E-4</v>
      </c>
      <c r="I4307" s="3">
        <v>1E-4</v>
      </c>
      <c r="J4307" s="3">
        <v>0.94640000000000002</v>
      </c>
      <c r="K4307" s="4">
        <v>25.36</v>
      </c>
    </row>
    <row r="4308" spans="1:11">
      <c r="A4308" s="6">
        <v>2017</v>
      </c>
      <c r="B4308" t="s">
        <v>132</v>
      </c>
      <c r="C4308" t="s">
        <v>133</v>
      </c>
      <c r="D4308" t="s">
        <v>61</v>
      </c>
      <c r="E4308" t="s">
        <v>24</v>
      </c>
      <c r="F4308" s="4">
        <v>17</v>
      </c>
      <c r="G4308" s="6">
        <v>3</v>
      </c>
      <c r="H4308" s="3">
        <v>0</v>
      </c>
      <c r="I4308" s="3">
        <v>0</v>
      </c>
      <c r="J4308" s="3">
        <v>0.94640000000000002</v>
      </c>
      <c r="K4308" s="4">
        <v>17.96</v>
      </c>
    </row>
    <row r="4309" spans="1:11">
      <c r="A4309" s="6">
        <v>2017</v>
      </c>
      <c r="B4309" t="s">
        <v>132</v>
      </c>
      <c r="C4309" t="s">
        <v>133</v>
      </c>
      <c r="D4309" t="s">
        <v>103</v>
      </c>
      <c r="E4309" t="s">
        <v>59</v>
      </c>
      <c r="F4309" s="4">
        <v>16</v>
      </c>
      <c r="G4309" s="6">
        <v>11</v>
      </c>
      <c r="H4309" s="3">
        <v>0</v>
      </c>
      <c r="I4309" s="3">
        <v>0</v>
      </c>
      <c r="J4309" s="3">
        <v>0.94640000000000002</v>
      </c>
      <c r="K4309" s="4">
        <v>16.91</v>
      </c>
    </row>
    <row r="4310" spans="1:11">
      <c r="A4310" s="6">
        <v>2017</v>
      </c>
      <c r="B4310" t="s">
        <v>132</v>
      </c>
      <c r="C4310" t="s">
        <v>133</v>
      </c>
      <c r="D4310" t="s">
        <v>31</v>
      </c>
      <c r="E4310" t="s">
        <v>24</v>
      </c>
      <c r="F4310" s="4">
        <v>14</v>
      </c>
      <c r="G4310" s="6">
        <v>4</v>
      </c>
      <c r="H4310" s="3">
        <v>0</v>
      </c>
      <c r="I4310" s="3">
        <v>1E-4</v>
      </c>
      <c r="J4310" s="3">
        <v>0.94640000000000002</v>
      </c>
      <c r="K4310" s="4">
        <v>14.79</v>
      </c>
    </row>
    <row r="4311" spans="1:11">
      <c r="A4311" s="6">
        <v>2017</v>
      </c>
      <c r="B4311" t="s">
        <v>132</v>
      </c>
      <c r="C4311" t="s">
        <v>133</v>
      </c>
      <c r="D4311" t="s">
        <v>78</v>
      </c>
      <c r="E4311" t="s">
        <v>24</v>
      </c>
      <c r="F4311" s="4">
        <v>9</v>
      </c>
      <c r="G4311" s="6">
        <v>23</v>
      </c>
      <c r="H4311" s="3">
        <v>3.3E-3</v>
      </c>
      <c r="I4311" s="3">
        <v>3.0999999999999999E-3</v>
      </c>
      <c r="J4311" s="3">
        <v>0.94640000000000002</v>
      </c>
      <c r="K4311" s="4">
        <v>9.51</v>
      </c>
    </row>
    <row r="4312" spans="1:11">
      <c r="A4312" s="6">
        <v>2017</v>
      </c>
      <c r="B4312" t="s">
        <v>132</v>
      </c>
      <c r="C4312" t="s">
        <v>133</v>
      </c>
      <c r="D4312" t="s">
        <v>83</v>
      </c>
      <c r="E4312" t="s">
        <v>21</v>
      </c>
      <c r="F4312" s="4">
        <v>7</v>
      </c>
      <c r="G4312" s="6">
        <v>35</v>
      </c>
      <c r="H4312" s="3">
        <v>5.9999999999999995E-4</v>
      </c>
      <c r="I4312" s="3">
        <v>5.0000000000000001E-4</v>
      </c>
      <c r="J4312" s="3">
        <v>0.94640000000000002</v>
      </c>
      <c r="K4312" s="4">
        <v>7.4</v>
      </c>
    </row>
    <row r="4313" spans="1:11">
      <c r="A4313" s="6">
        <v>2017</v>
      </c>
      <c r="B4313" t="s">
        <v>132</v>
      </c>
      <c r="C4313" t="s">
        <v>133</v>
      </c>
      <c r="D4313" t="s">
        <v>75</v>
      </c>
      <c r="E4313" t="s">
        <v>59</v>
      </c>
      <c r="F4313" s="4">
        <v>7</v>
      </c>
      <c r="G4313" s="6">
        <v>11</v>
      </c>
      <c r="H4313" s="3">
        <v>0</v>
      </c>
      <c r="I4313" s="3">
        <v>0</v>
      </c>
      <c r="J4313" s="3">
        <v>0.94640000000000002</v>
      </c>
      <c r="K4313" s="4">
        <v>7.4</v>
      </c>
    </row>
    <row r="4314" spans="1:11">
      <c r="A4314" s="6">
        <v>2017</v>
      </c>
      <c r="B4314" t="s">
        <v>132</v>
      </c>
      <c r="C4314" t="s">
        <v>133</v>
      </c>
      <c r="D4314" t="s">
        <v>85</v>
      </c>
      <c r="E4314" t="s">
        <v>21</v>
      </c>
      <c r="F4314" s="4">
        <v>4</v>
      </c>
      <c r="G4314" s="6">
        <v>3</v>
      </c>
      <c r="H4314" s="3">
        <v>1E-4</v>
      </c>
      <c r="I4314" s="3">
        <v>2.9999999999999997E-4</v>
      </c>
      <c r="J4314" s="3">
        <v>0.94640000000000002</v>
      </c>
      <c r="K4314" s="4">
        <v>4.2300000000000004</v>
      </c>
    </row>
    <row r="4315" spans="1:11">
      <c r="A4315" s="6">
        <v>2017</v>
      </c>
      <c r="B4315" t="s">
        <v>132</v>
      </c>
      <c r="C4315" t="s">
        <v>133</v>
      </c>
      <c r="D4315" t="s">
        <v>156</v>
      </c>
      <c r="E4315" t="s">
        <v>21</v>
      </c>
      <c r="F4315" s="4">
        <v>4</v>
      </c>
      <c r="G4315" s="6">
        <v>5</v>
      </c>
      <c r="H4315" s="3">
        <v>2.0000000000000001E-4</v>
      </c>
      <c r="I4315" s="3">
        <v>2.0000000000000001E-4</v>
      </c>
      <c r="J4315" s="3">
        <v>0.94640000000000002</v>
      </c>
      <c r="K4315" s="4">
        <v>4.2300000000000004</v>
      </c>
    </row>
    <row r="4316" spans="1:11">
      <c r="A4316" s="6">
        <v>2017</v>
      </c>
      <c r="B4316" t="s">
        <v>132</v>
      </c>
      <c r="C4316" t="s">
        <v>133</v>
      </c>
      <c r="D4316" t="s">
        <v>70</v>
      </c>
      <c r="E4316" t="s">
        <v>21</v>
      </c>
      <c r="F4316" s="4">
        <v>2</v>
      </c>
      <c r="G4316" s="6">
        <v>3</v>
      </c>
      <c r="H4316" s="3">
        <v>0</v>
      </c>
      <c r="I4316" s="3">
        <v>2.0000000000000001E-4</v>
      </c>
      <c r="J4316" s="3">
        <v>0.94640000000000002</v>
      </c>
      <c r="K4316" s="4">
        <v>2.11</v>
      </c>
    </row>
    <row r="4317" spans="1:11">
      <c r="A4317" s="6">
        <v>2017</v>
      </c>
      <c r="B4317" t="s">
        <v>132</v>
      </c>
      <c r="C4317" t="s">
        <v>133</v>
      </c>
      <c r="D4317" t="s">
        <v>101</v>
      </c>
      <c r="E4317" t="s">
        <v>59</v>
      </c>
      <c r="F4317" s="4">
        <v>1</v>
      </c>
      <c r="G4317" s="6">
        <v>1</v>
      </c>
      <c r="H4317" s="3">
        <v>0</v>
      </c>
      <c r="I4317" s="3">
        <v>0</v>
      </c>
      <c r="J4317" s="3">
        <v>0.94640000000000002</v>
      </c>
      <c r="K4317" s="4">
        <v>1.06</v>
      </c>
    </row>
    <row r="4318" spans="1:11">
      <c r="A4318" s="6">
        <v>2017</v>
      </c>
      <c r="B4318" t="s">
        <v>132</v>
      </c>
      <c r="C4318" t="s">
        <v>133</v>
      </c>
      <c r="D4318" t="s">
        <v>102</v>
      </c>
      <c r="E4318" t="s">
        <v>59</v>
      </c>
      <c r="F4318" s="4">
        <v>1</v>
      </c>
      <c r="G4318" s="6">
        <v>1</v>
      </c>
      <c r="H4318" s="3">
        <v>0</v>
      </c>
      <c r="I4318" s="3">
        <v>0</v>
      </c>
      <c r="J4318" s="3">
        <v>0.94640000000000002</v>
      </c>
      <c r="K4318" s="4">
        <v>1.06</v>
      </c>
    </row>
    <row r="4319" spans="1:11">
      <c r="A4319" s="6">
        <v>2017</v>
      </c>
      <c r="B4319" t="s">
        <v>132</v>
      </c>
      <c r="C4319" t="s">
        <v>133</v>
      </c>
      <c r="D4319" t="s">
        <v>80</v>
      </c>
      <c r="E4319" t="s">
        <v>21</v>
      </c>
      <c r="F4319" s="4">
        <v>1</v>
      </c>
      <c r="G4319" s="6">
        <v>2</v>
      </c>
      <c r="H4319" s="3">
        <v>0</v>
      </c>
      <c r="I4319" s="3">
        <v>0</v>
      </c>
      <c r="J4319" s="3">
        <v>0.94640000000000002</v>
      </c>
      <c r="K4319" s="4">
        <v>1.06</v>
      </c>
    </row>
    <row r="4320" spans="1:11">
      <c r="A4320" s="6">
        <v>2017</v>
      </c>
      <c r="B4320" t="s">
        <v>132</v>
      </c>
      <c r="C4320" t="s">
        <v>133</v>
      </c>
      <c r="D4320" t="s">
        <v>35</v>
      </c>
      <c r="E4320" t="s">
        <v>36</v>
      </c>
      <c r="F4320" s="4">
        <v>1</v>
      </c>
      <c r="G4320" s="6">
        <v>1</v>
      </c>
      <c r="H4320" s="3">
        <v>0</v>
      </c>
      <c r="I4320" s="3">
        <v>1E-4</v>
      </c>
      <c r="J4320" s="3">
        <v>0.94640000000000002</v>
      </c>
      <c r="K4320" s="4">
        <v>1.06</v>
      </c>
    </row>
    <row r="4321" spans="1:11">
      <c r="A4321" s="6">
        <v>2017</v>
      </c>
      <c r="B4321" t="s">
        <v>134</v>
      </c>
      <c r="C4321" t="s">
        <v>135</v>
      </c>
      <c r="D4321" t="s">
        <v>16</v>
      </c>
      <c r="E4321" t="s">
        <v>17</v>
      </c>
      <c r="F4321" s="4">
        <v>5464440</v>
      </c>
      <c r="G4321" s="5">
        <v>645306</v>
      </c>
      <c r="H4321" s="3">
        <v>1.09E-2</v>
      </c>
      <c r="I4321" s="3">
        <v>1.26E-2</v>
      </c>
      <c r="J4321" s="3">
        <v>0.94640000000000002</v>
      </c>
      <c r="K4321" s="4">
        <v>5773725.0800000001</v>
      </c>
    </row>
    <row r="4322" spans="1:11">
      <c r="A4322" s="6">
        <v>2017</v>
      </c>
      <c r="B4322" t="s">
        <v>134</v>
      </c>
      <c r="C4322" t="s">
        <v>135</v>
      </c>
      <c r="D4322" t="s">
        <v>15</v>
      </c>
      <c r="F4322" s="4">
        <v>517446</v>
      </c>
      <c r="G4322" s="5">
        <v>497590</v>
      </c>
      <c r="J4322" s="3">
        <v>0.94640000000000002</v>
      </c>
      <c r="K4322" s="4">
        <v>546733.23</v>
      </c>
    </row>
    <row r="4323" spans="1:11">
      <c r="A4323" s="6">
        <v>2017</v>
      </c>
      <c r="B4323" t="s">
        <v>134</v>
      </c>
      <c r="C4323" t="s">
        <v>135</v>
      </c>
      <c r="D4323" t="s">
        <v>18</v>
      </c>
      <c r="E4323" t="s">
        <v>19</v>
      </c>
      <c r="F4323" s="4">
        <v>140387</v>
      </c>
      <c r="G4323" s="5">
        <v>60583</v>
      </c>
      <c r="H4323" s="3">
        <v>1.49E-2</v>
      </c>
      <c r="I4323" s="3">
        <v>1.9400000000000001E-2</v>
      </c>
      <c r="J4323" s="3">
        <v>0.94640000000000002</v>
      </c>
      <c r="K4323" s="4">
        <v>148332.85</v>
      </c>
    </row>
    <row r="4324" spans="1:11">
      <c r="A4324" s="6">
        <v>2017</v>
      </c>
      <c r="B4324" t="s">
        <v>134</v>
      </c>
      <c r="C4324" t="s">
        <v>135</v>
      </c>
      <c r="D4324" t="s">
        <v>30</v>
      </c>
      <c r="E4324" t="s">
        <v>19</v>
      </c>
      <c r="F4324" s="4">
        <v>91734</v>
      </c>
      <c r="G4324" s="5">
        <v>23663</v>
      </c>
      <c r="H4324" s="3">
        <v>4.3E-3</v>
      </c>
      <c r="I4324" s="3">
        <v>4.5999999999999999E-3</v>
      </c>
      <c r="J4324" s="3">
        <v>0.94640000000000002</v>
      </c>
      <c r="K4324" s="4">
        <v>96926.11</v>
      </c>
    </row>
    <row r="4325" spans="1:11">
      <c r="A4325" s="6">
        <v>2017</v>
      </c>
      <c r="B4325" t="s">
        <v>134</v>
      </c>
      <c r="C4325" t="s">
        <v>135</v>
      </c>
      <c r="D4325" t="s">
        <v>29</v>
      </c>
      <c r="E4325" t="s">
        <v>19</v>
      </c>
      <c r="F4325" s="4">
        <v>37952</v>
      </c>
      <c r="G4325" s="5">
        <v>60713</v>
      </c>
      <c r="H4325" s="3">
        <v>4.5999999999999999E-3</v>
      </c>
      <c r="I4325" s="3">
        <v>4.6999999999999993E-3</v>
      </c>
      <c r="J4325" s="3">
        <v>0.94640000000000002</v>
      </c>
      <c r="K4325" s="4">
        <v>40100.07</v>
      </c>
    </row>
    <row r="4326" spans="1:11">
      <c r="A4326" s="6">
        <v>2017</v>
      </c>
      <c r="B4326" t="s">
        <v>134</v>
      </c>
      <c r="C4326" t="s">
        <v>135</v>
      </c>
      <c r="D4326" t="s">
        <v>27</v>
      </c>
      <c r="E4326" t="s">
        <v>26</v>
      </c>
      <c r="F4326" s="4">
        <v>35391</v>
      </c>
      <c r="G4326" s="5">
        <v>25311</v>
      </c>
      <c r="H4326" s="3">
        <v>1.4000000000000002E-3</v>
      </c>
      <c r="I4326" s="3">
        <v>1.5E-3</v>
      </c>
      <c r="J4326" s="3">
        <v>0.94640000000000002</v>
      </c>
      <c r="K4326" s="4">
        <v>37394.120000000003</v>
      </c>
    </row>
    <row r="4327" spans="1:11">
      <c r="A4327" s="6">
        <v>2017</v>
      </c>
      <c r="B4327" t="s">
        <v>134</v>
      </c>
      <c r="C4327" t="s">
        <v>135</v>
      </c>
      <c r="D4327" t="s">
        <v>71</v>
      </c>
      <c r="E4327" t="s">
        <v>72</v>
      </c>
      <c r="F4327" s="4">
        <v>10450</v>
      </c>
      <c r="G4327" s="5">
        <v>41074</v>
      </c>
      <c r="H4327" s="3">
        <v>4.0000000000000002E-4</v>
      </c>
      <c r="I4327" s="3">
        <v>4.0000000000000002E-4</v>
      </c>
      <c r="J4327" s="3">
        <v>0.94640000000000002</v>
      </c>
      <c r="K4327" s="4">
        <v>11041.47</v>
      </c>
    </row>
    <row r="4328" spans="1:11">
      <c r="A4328" s="6">
        <v>2017</v>
      </c>
      <c r="B4328" t="s">
        <v>134</v>
      </c>
      <c r="C4328" t="s">
        <v>135</v>
      </c>
      <c r="D4328" t="s">
        <v>37</v>
      </c>
      <c r="E4328" t="s">
        <v>38</v>
      </c>
      <c r="F4328" s="4">
        <v>7404</v>
      </c>
      <c r="G4328" s="5">
        <v>4147</v>
      </c>
      <c r="H4328" s="3">
        <v>4.0000000000000002E-4</v>
      </c>
      <c r="I4328" s="3">
        <v>4.0000000000000002E-4</v>
      </c>
      <c r="J4328" s="3">
        <v>0.94640000000000002</v>
      </c>
      <c r="K4328" s="4">
        <v>7823.06</v>
      </c>
    </row>
    <row r="4329" spans="1:11">
      <c r="A4329" s="6">
        <v>2017</v>
      </c>
      <c r="B4329" t="s">
        <v>134</v>
      </c>
      <c r="C4329" t="s">
        <v>135</v>
      </c>
      <c r="D4329" t="s">
        <v>41</v>
      </c>
      <c r="E4329" t="s">
        <v>26</v>
      </c>
      <c r="F4329" s="4">
        <v>6565</v>
      </c>
      <c r="G4329" s="5">
        <v>24654</v>
      </c>
      <c r="H4329" s="3">
        <v>1.6000000000000001E-3</v>
      </c>
      <c r="I4329" s="3">
        <v>1.6000000000000001E-3</v>
      </c>
      <c r="J4329" s="3">
        <v>0.94640000000000002</v>
      </c>
      <c r="K4329" s="4">
        <v>6936.58</v>
      </c>
    </row>
    <row r="4330" spans="1:11">
      <c r="A4330" s="6">
        <v>2017</v>
      </c>
      <c r="B4330" t="s">
        <v>134</v>
      </c>
      <c r="C4330" t="s">
        <v>135</v>
      </c>
      <c r="D4330" t="s">
        <v>28</v>
      </c>
      <c r="E4330" t="s">
        <v>24</v>
      </c>
      <c r="F4330" s="4">
        <v>6032</v>
      </c>
      <c r="G4330" s="5">
        <v>6568</v>
      </c>
      <c r="H4330" s="3">
        <v>5.0000000000000001E-4</v>
      </c>
      <c r="I4330" s="3">
        <v>5.0000000000000001E-4</v>
      </c>
      <c r="J4330" s="3">
        <v>0.94640000000000002</v>
      </c>
      <c r="K4330" s="4">
        <v>6373.41</v>
      </c>
    </row>
    <row r="4331" spans="1:11">
      <c r="A4331" s="6">
        <v>2017</v>
      </c>
      <c r="B4331" t="s">
        <v>134</v>
      </c>
      <c r="C4331" t="s">
        <v>135</v>
      </c>
      <c r="D4331" t="s">
        <v>23</v>
      </c>
      <c r="E4331" t="s">
        <v>24</v>
      </c>
      <c r="F4331" s="4">
        <v>4334</v>
      </c>
      <c r="G4331" s="6">
        <v>815</v>
      </c>
      <c r="H4331" s="3">
        <v>0</v>
      </c>
      <c r="I4331" s="3">
        <v>0</v>
      </c>
      <c r="J4331" s="3">
        <v>0.94640000000000002</v>
      </c>
      <c r="K4331" s="4">
        <v>4579.3</v>
      </c>
    </row>
    <row r="4332" spans="1:11">
      <c r="A4332" s="6">
        <v>2017</v>
      </c>
      <c r="B4332" t="s">
        <v>134</v>
      </c>
      <c r="C4332" t="s">
        <v>135</v>
      </c>
      <c r="D4332" t="s">
        <v>56</v>
      </c>
      <c r="E4332" t="s">
        <v>57</v>
      </c>
      <c r="F4332" s="4">
        <v>2581</v>
      </c>
      <c r="G4332" s="5">
        <v>8810</v>
      </c>
      <c r="H4332" s="3">
        <v>5.0000000000000001E-4</v>
      </c>
      <c r="I4332" s="3">
        <v>5.0000000000000001E-4</v>
      </c>
      <c r="J4332" s="3">
        <v>0.94640000000000002</v>
      </c>
      <c r="K4332" s="4">
        <v>2727.08</v>
      </c>
    </row>
    <row r="4333" spans="1:11">
      <c r="A4333" s="6">
        <v>2017</v>
      </c>
      <c r="B4333" t="s">
        <v>134</v>
      </c>
      <c r="C4333" t="s">
        <v>135</v>
      </c>
      <c r="D4333" t="s">
        <v>52</v>
      </c>
      <c r="E4333" t="s">
        <v>53</v>
      </c>
      <c r="F4333" s="4">
        <v>2561</v>
      </c>
      <c r="G4333" s="5">
        <v>3960</v>
      </c>
      <c r="H4333" s="3">
        <v>1.9E-3</v>
      </c>
      <c r="I4333" s="3">
        <v>2.0999999999999999E-3</v>
      </c>
      <c r="J4333" s="3">
        <v>0.94640000000000002</v>
      </c>
      <c r="K4333" s="4">
        <v>2705.95</v>
      </c>
    </row>
    <row r="4334" spans="1:11">
      <c r="A4334" s="6">
        <v>2017</v>
      </c>
      <c r="B4334" t="s">
        <v>134</v>
      </c>
      <c r="C4334" t="s">
        <v>135</v>
      </c>
      <c r="D4334" t="s">
        <v>46</v>
      </c>
      <c r="E4334" t="s">
        <v>40</v>
      </c>
      <c r="F4334" s="4">
        <v>1948</v>
      </c>
      <c r="G4334" s="5">
        <v>2110</v>
      </c>
      <c r="H4334" s="3">
        <v>2.0000000000000001E-4</v>
      </c>
      <c r="I4334" s="3">
        <v>2.0000000000000001E-4</v>
      </c>
      <c r="J4334" s="3">
        <v>0.94640000000000002</v>
      </c>
      <c r="K4334" s="4">
        <v>2058.2600000000002</v>
      </c>
    </row>
    <row r="4335" spans="1:11">
      <c r="A4335" s="6">
        <v>2017</v>
      </c>
      <c r="B4335" t="s">
        <v>134</v>
      </c>
      <c r="C4335" t="s">
        <v>135</v>
      </c>
      <c r="D4335" t="s">
        <v>60</v>
      </c>
      <c r="E4335" t="s">
        <v>43</v>
      </c>
      <c r="F4335" s="4">
        <v>1695</v>
      </c>
      <c r="G4335" s="6">
        <v>519</v>
      </c>
      <c r="H4335" s="3">
        <v>4.0000000000000002E-4</v>
      </c>
      <c r="I4335" s="3">
        <v>4.0000000000000002E-4</v>
      </c>
      <c r="J4335" s="3">
        <v>0.94640000000000002</v>
      </c>
      <c r="K4335" s="4">
        <v>1790.94</v>
      </c>
    </row>
    <row r="4336" spans="1:11">
      <c r="A4336" s="6">
        <v>2017</v>
      </c>
      <c r="B4336" t="s">
        <v>134</v>
      </c>
      <c r="C4336" t="s">
        <v>135</v>
      </c>
      <c r="D4336" t="s">
        <v>25</v>
      </c>
      <c r="E4336" t="s">
        <v>26</v>
      </c>
      <c r="F4336" s="4">
        <v>1556</v>
      </c>
      <c r="G4336" s="5">
        <v>2345</v>
      </c>
      <c r="H4336" s="3">
        <v>1E-4</v>
      </c>
      <c r="I4336" s="3">
        <v>0</v>
      </c>
      <c r="J4336" s="3">
        <v>0.94640000000000002</v>
      </c>
      <c r="K4336" s="4">
        <v>1644.07</v>
      </c>
    </row>
    <row r="4337" spans="1:11">
      <c r="A4337" s="6">
        <v>2017</v>
      </c>
      <c r="B4337" t="s">
        <v>134</v>
      </c>
      <c r="C4337" t="s">
        <v>135</v>
      </c>
      <c r="D4337" t="s">
        <v>73</v>
      </c>
      <c r="E4337" t="s">
        <v>21</v>
      </c>
      <c r="F4337" s="4">
        <v>1349</v>
      </c>
      <c r="G4337" s="6">
        <v>882</v>
      </c>
      <c r="H4337" s="3">
        <v>3.4000000000000002E-3</v>
      </c>
      <c r="I4337" s="3">
        <v>2.8000000000000004E-3</v>
      </c>
      <c r="J4337" s="3">
        <v>0.94640000000000002</v>
      </c>
      <c r="K4337" s="4">
        <v>1425.35</v>
      </c>
    </row>
    <row r="4338" spans="1:11">
      <c r="A4338" s="6">
        <v>2017</v>
      </c>
      <c r="B4338" t="s">
        <v>134</v>
      </c>
      <c r="C4338" t="s">
        <v>135</v>
      </c>
      <c r="D4338" t="s">
        <v>44</v>
      </c>
      <c r="E4338" t="s">
        <v>26</v>
      </c>
      <c r="F4338" s="4">
        <v>1120</v>
      </c>
      <c r="G4338" s="5">
        <v>1536</v>
      </c>
      <c r="H4338" s="3">
        <v>2.9999999999999997E-4</v>
      </c>
      <c r="I4338" s="3">
        <v>2.0000000000000001E-4</v>
      </c>
      <c r="J4338" s="3">
        <v>0.94640000000000002</v>
      </c>
      <c r="K4338" s="4">
        <v>1183.3900000000001</v>
      </c>
    </row>
    <row r="4339" spans="1:11">
      <c r="A4339" s="6">
        <v>2017</v>
      </c>
      <c r="B4339" t="s">
        <v>134</v>
      </c>
      <c r="C4339" t="s">
        <v>135</v>
      </c>
      <c r="D4339" t="s">
        <v>64</v>
      </c>
      <c r="E4339" t="s">
        <v>50</v>
      </c>
      <c r="F4339" s="4">
        <v>367</v>
      </c>
      <c r="G4339" s="6">
        <v>446</v>
      </c>
      <c r="H4339" s="3">
        <v>5.9999999999999995E-4</v>
      </c>
      <c r="I4339" s="3">
        <v>5.0000000000000001E-4</v>
      </c>
      <c r="J4339" s="3">
        <v>0.94640000000000002</v>
      </c>
      <c r="K4339" s="4">
        <v>387.77</v>
      </c>
    </row>
    <row r="4340" spans="1:11">
      <c r="A4340" s="6">
        <v>2017</v>
      </c>
      <c r="B4340" t="s">
        <v>134</v>
      </c>
      <c r="C4340" t="s">
        <v>135</v>
      </c>
      <c r="D4340" t="s">
        <v>63</v>
      </c>
      <c r="E4340" t="s">
        <v>21</v>
      </c>
      <c r="F4340" s="4">
        <v>362</v>
      </c>
      <c r="G4340" s="6">
        <v>167</v>
      </c>
      <c r="H4340" s="3">
        <v>3.0000000000000001E-3</v>
      </c>
      <c r="I4340" s="3">
        <v>2.7000000000000001E-3</v>
      </c>
      <c r="J4340" s="3">
        <v>0.94640000000000002</v>
      </c>
      <c r="K4340" s="4">
        <v>382.49</v>
      </c>
    </row>
    <row r="4341" spans="1:11">
      <c r="A4341" s="6">
        <v>2017</v>
      </c>
      <c r="B4341" t="s">
        <v>134</v>
      </c>
      <c r="C4341" t="s">
        <v>135</v>
      </c>
      <c r="D4341" t="s">
        <v>61</v>
      </c>
      <c r="E4341" t="s">
        <v>24</v>
      </c>
      <c r="F4341" s="4">
        <v>325</v>
      </c>
      <c r="G4341" s="6">
        <v>74</v>
      </c>
      <c r="H4341" s="3">
        <v>2.0000000000000001E-4</v>
      </c>
      <c r="I4341" s="3">
        <v>1E-4</v>
      </c>
      <c r="J4341" s="3">
        <v>0.94640000000000002</v>
      </c>
      <c r="K4341" s="4">
        <v>343.39</v>
      </c>
    </row>
    <row r="4342" spans="1:11">
      <c r="A4342" s="6">
        <v>2017</v>
      </c>
      <c r="B4342" t="s">
        <v>134</v>
      </c>
      <c r="C4342" t="s">
        <v>135</v>
      </c>
      <c r="D4342" t="s">
        <v>67</v>
      </c>
      <c r="E4342" t="s">
        <v>68</v>
      </c>
      <c r="F4342" s="4">
        <v>270</v>
      </c>
      <c r="G4342" s="5">
        <v>1322</v>
      </c>
      <c r="H4342" s="3">
        <v>1E-4</v>
      </c>
      <c r="I4342" s="3">
        <v>1E-4</v>
      </c>
      <c r="J4342" s="3">
        <v>0.94640000000000002</v>
      </c>
      <c r="K4342" s="4">
        <v>285.27999999999997</v>
      </c>
    </row>
    <row r="4343" spans="1:11">
      <c r="A4343" s="6">
        <v>2017</v>
      </c>
      <c r="B4343" t="s">
        <v>134</v>
      </c>
      <c r="C4343" t="s">
        <v>135</v>
      </c>
      <c r="D4343" t="s">
        <v>51</v>
      </c>
      <c r="E4343" t="s">
        <v>21</v>
      </c>
      <c r="F4343" s="4">
        <v>212</v>
      </c>
      <c r="G4343" s="6">
        <v>233</v>
      </c>
      <c r="H4343" s="3">
        <v>1E-3</v>
      </c>
      <c r="I4343" s="3">
        <v>8.9999999999999998E-4</v>
      </c>
      <c r="J4343" s="3">
        <v>0.94640000000000002</v>
      </c>
      <c r="K4343" s="4">
        <v>224</v>
      </c>
    </row>
    <row r="4344" spans="1:11">
      <c r="A4344" s="6">
        <v>2017</v>
      </c>
      <c r="B4344" t="s">
        <v>134</v>
      </c>
      <c r="C4344" t="s">
        <v>135</v>
      </c>
      <c r="D4344" t="s">
        <v>39</v>
      </c>
      <c r="E4344" t="s">
        <v>40</v>
      </c>
      <c r="F4344" s="4">
        <v>211</v>
      </c>
      <c r="G4344" s="6">
        <v>339</v>
      </c>
      <c r="H4344" s="3">
        <v>4.0000000000000002E-4</v>
      </c>
      <c r="I4344" s="3">
        <v>4.0000000000000002E-4</v>
      </c>
      <c r="J4344" s="3">
        <v>0.94640000000000002</v>
      </c>
      <c r="K4344" s="4">
        <v>222.94</v>
      </c>
    </row>
    <row r="4345" spans="1:11">
      <c r="A4345" s="6">
        <v>2017</v>
      </c>
      <c r="B4345" t="s">
        <v>134</v>
      </c>
      <c r="C4345" t="s">
        <v>135</v>
      </c>
      <c r="D4345" t="s">
        <v>63</v>
      </c>
      <c r="E4345" t="s">
        <v>21</v>
      </c>
      <c r="F4345" s="4">
        <v>118</v>
      </c>
      <c r="G4345" s="6">
        <v>48</v>
      </c>
      <c r="H4345" s="3">
        <v>4.4000000000000003E-3</v>
      </c>
      <c r="I4345" s="3">
        <v>4.5999999999999999E-3</v>
      </c>
      <c r="J4345" s="3">
        <v>0.94640000000000002</v>
      </c>
      <c r="K4345" s="4">
        <v>124.68</v>
      </c>
    </row>
    <row r="4346" spans="1:11">
      <c r="A4346" s="6">
        <v>2017</v>
      </c>
      <c r="B4346" t="s">
        <v>134</v>
      </c>
      <c r="C4346" t="s">
        <v>135</v>
      </c>
      <c r="D4346" t="s">
        <v>136</v>
      </c>
      <c r="E4346" t="s">
        <v>57</v>
      </c>
      <c r="F4346" s="4">
        <v>116</v>
      </c>
      <c r="G4346" s="6">
        <v>268</v>
      </c>
      <c r="H4346" s="3">
        <v>1.2199999999999999E-2</v>
      </c>
      <c r="I4346" s="3">
        <v>7.4999999999999997E-3</v>
      </c>
      <c r="J4346" s="3">
        <v>0.94640000000000002</v>
      </c>
      <c r="K4346" s="4">
        <v>122.57</v>
      </c>
    </row>
    <row r="4347" spans="1:11">
      <c r="A4347" s="6">
        <v>2017</v>
      </c>
      <c r="B4347" t="s">
        <v>134</v>
      </c>
      <c r="C4347" t="s">
        <v>135</v>
      </c>
      <c r="D4347" t="s">
        <v>111</v>
      </c>
      <c r="E4347" t="s">
        <v>24</v>
      </c>
      <c r="F4347" s="4">
        <v>48</v>
      </c>
      <c r="G4347" s="6">
        <v>43</v>
      </c>
      <c r="H4347" s="3">
        <v>0</v>
      </c>
      <c r="I4347" s="3">
        <v>0</v>
      </c>
      <c r="J4347" s="3">
        <v>0.94640000000000002</v>
      </c>
      <c r="K4347" s="4">
        <v>50.72</v>
      </c>
    </row>
    <row r="4348" spans="1:11">
      <c r="A4348" s="6">
        <v>2017</v>
      </c>
      <c r="B4348" t="s">
        <v>134</v>
      </c>
      <c r="C4348" t="s">
        <v>135</v>
      </c>
      <c r="D4348" t="s">
        <v>45</v>
      </c>
      <c r="E4348" t="s">
        <v>21</v>
      </c>
      <c r="F4348" s="4">
        <v>47</v>
      </c>
      <c r="G4348" s="6">
        <v>38</v>
      </c>
      <c r="H4348" s="3">
        <v>2.9999999999999997E-4</v>
      </c>
      <c r="I4348" s="3">
        <v>2.0000000000000001E-4</v>
      </c>
      <c r="J4348" s="3">
        <v>0.94640000000000002</v>
      </c>
      <c r="K4348" s="4">
        <v>49.66</v>
      </c>
    </row>
    <row r="4349" spans="1:11">
      <c r="A4349" s="6">
        <v>2017</v>
      </c>
      <c r="B4349" t="s">
        <v>134</v>
      </c>
      <c r="C4349" t="s">
        <v>135</v>
      </c>
      <c r="D4349" t="s">
        <v>66</v>
      </c>
      <c r="E4349" t="s">
        <v>59</v>
      </c>
      <c r="F4349" s="4">
        <v>42</v>
      </c>
      <c r="G4349" s="6">
        <v>6</v>
      </c>
      <c r="H4349" s="3">
        <v>0</v>
      </c>
      <c r="I4349" s="3">
        <v>0</v>
      </c>
      <c r="J4349" s="3">
        <v>0.94640000000000002</v>
      </c>
      <c r="K4349" s="4">
        <v>44.38</v>
      </c>
    </row>
    <row r="4350" spans="1:11">
      <c r="A4350" s="6">
        <v>2017</v>
      </c>
      <c r="B4350" t="s">
        <v>134</v>
      </c>
      <c r="C4350" t="s">
        <v>135</v>
      </c>
      <c r="D4350" t="s">
        <v>166</v>
      </c>
      <c r="E4350" t="s">
        <v>50</v>
      </c>
      <c r="F4350" s="4">
        <v>36</v>
      </c>
      <c r="G4350" s="6">
        <v>21</v>
      </c>
      <c r="H4350" s="3">
        <v>5.4000000000000003E-3</v>
      </c>
      <c r="I4350" s="3">
        <v>5.7999999999999996E-3</v>
      </c>
      <c r="J4350" s="3">
        <v>0.94640000000000002</v>
      </c>
      <c r="K4350" s="4">
        <v>38.04</v>
      </c>
    </row>
    <row r="4351" spans="1:11">
      <c r="A4351" s="6">
        <v>2017</v>
      </c>
      <c r="B4351" t="s">
        <v>134</v>
      </c>
      <c r="C4351" t="s">
        <v>135</v>
      </c>
      <c r="D4351" t="s">
        <v>42</v>
      </c>
      <c r="E4351" t="s">
        <v>43</v>
      </c>
      <c r="F4351" s="4">
        <v>34</v>
      </c>
      <c r="G4351" s="6">
        <v>17</v>
      </c>
      <c r="H4351" s="3">
        <v>2.9999999999999997E-4</v>
      </c>
      <c r="I4351" s="3">
        <v>5.0000000000000001E-4</v>
      </c>
      <c r="J4351" s="3">
        <v>0.94640000000000002</v>
      </c>
      <c r="K4351" s="4">
        <v>35.92</v>
      </c>
    </row>
    <row r="4352" spans="1:11">
      <c r="A4352" s="6">
        <v>2017</v>
      </c>
      <c r="B4352" t="s">
        <v>134</v>
      </c>
      <c r="C4352" t="s">
        <v>135</v>
      </c>
      <c r="D4352" t="s">
        <v>33</v>
      </c>
      <c r="E4352" t="s">
        <v>21</v>
      </c>
      <c r="F4352" s="4">
        <v>32</v>
      </c>
      <c r="G4352" s="6">
        <v>44</v>
      </c>
      <c r="H4352" s="3">
        <v>5.9999999999999995E-4</v>
      </c>
      <c r="I4352" s="3">
        <v>8.0000000000000004E-4</v>
      </c>
      <c r="J4352" s="3">
        <v>0.94640000000000002</v>
      </c>
      <c r="K4352" s="4">
        <v>33.81</v>
      </c>
    </row>
    <row r="4353" spans="1:11">
      <c r="A4353" s="6">
        <v>2017</v>
      </c>
      <c r="B4353" t="s">
        <v>134</v>
      </c>
      <c r="C4353" t="s">
        <v>135</v>
      </c>
      <c r="D4353" t="s">
        <v>83</v>
      </c>
      <c r="E4353" t="s">
        <v>21</v>
      </c>
      <c r="F4353" s="4">
        <v>29</v>
      </c>
      <c r="G4353" s="6">
        <v>120</v>
      </c>
      <c r="H4353" s="3">
        <v>2.3E-3</v>
      </c>
      <c r="I4353" s="3">
        <v>1.8E-3</v>
      </c>
      <c r="J4353" s="3">
        <v>0.94640000000000002</v>
      </c>
      <c r="K4353" s="4">
        <v>30.64</v>
      </c>
    </row>
    <row r="4354" spans="1:11">
      <c r="A4354" s="6">
        <v>2017</v>
      </c>
      <c r="B4354" t="s">
        <v>134</v>
      </c>
      <c r="C4354" t="s">
        <v>135</v>
      </c>
      <c r="D4354" t="s">
        <v>35</v>
      </c>
      <c r="E4354" t="s">
        <v>36</v>
      </c>
      <c r="F4354" s="4">
        <v>29</v>
      </c>
      <c r="G4354" s="6">
        <v>13</v>
      </c>
      <c r="H4354" s="3">
        <v>8.9999999999999998E-4</v>
      </c>
      <c r="I4354" s="3">
        <v>8.0000000000000004E-4</v>
      </c>
      <c r="J4354" s="3">
        <v>0.94640000000000002</v>
      </c>
      <c r="K4354" s="4">
        <v>30.64</v>
      </c>
    </row>
    <row r="4355" spans="1:11">
      <c r="A4355" s="6">
        <v>2017</v>
      </c>
      <c r="B4355" t="s">
        <v>134</v>
      </c>
      <c r="C4355" t="s">
        <v>135</v>
      </c>
      <c r="D4355" t="s">
        <v>20</v>
      </c>
      <c r="E4355" t="s">
        <v>21</v>
      </c>
      <c r="F4355" s="4">
        <v>19</v>
      </c>
      <c r="G4355" s="6">
        <v>3</v>
      </c>
      <c r="H4355" s="3">
        <v>0</v>
      </c>
      <c r="I4355" s="3">
        <v>0</v>
      </c>
      <c r="J4355" s="3">
        <v>0.94640000000000002</v>
      </c>
      <c r="K4355" s="4">
        <v>20.079999999999998</v>
      </c>
    </row>
    <row r="4356" spans="1:11">
      <c r="A4356" s="6">
        <v>2017</v>
      </c>
      <c r="B4356" t="s">
        <v>134</v>
      </c>
      <c r="C4356" t="s">
        <v>135</v>
      </c>
      <c r="D4356" t="s">
        <v>114</v>
      </c>
      <c r="E4356" t="s">
        <v>26</v>
      </c>
      <c r="F4356" s="4">
        <v>15</v>
      </c>
      <c r="G4356" s="6">
        <v>17</v>
      </c>
      <c r="H4356" s="3">
        <v>3.4000000000000002E-3</v>
      </c>
      <c r="I4356" s="3">
        <v>4.0999999999999995E-3</v>
      </c>
      <c r="J4356" s="3">
        <v>0.94640000000000002</v>
      </c>
      <c r="K4356" s="4">
        <v>15.85</v>
      </c>
    </row>
    <row r="4357" spans="1:11">
      <c r="A4357" s="6">
        <v>2017</v>
      </c>
      <c r="B4357" t="s">
        <v>134</v>
      </c>
      <c r="C4357" t="s">
        <v>135</v>
      </c>
      <c r="D4357" t="s">
        <v>70</v>
      </c>
      <c r="E4357" t="s">
        <v>21</v>
      </c>
      <c r="F4357" s="4">
        <v>14</v>
      </c>
      <c r="G4357" s="6">
        <v>10</v>
      </c>
      <c r="H4357" s="3">
        <v>2.9999999999999997E-4</v>
      </c>
      <c r="I4357" s="3">
        <v>5.0000000000000001E-4</v>
      </c>
      <c r="J4357" s="3">
        <v>0.94640000000000002</v>
      </c>
      <c r="K4357" s="4">
        <v>14.79</v>
      </c>
    </row>
    <row r="4358" spans="1:11">
      <c r="A4358" s="6">
        <v>2017</v>
      </c>
      <c r="B4358" t="s">
        <v>134</v>
      </c>
      <c r="C4358" t="s">
        <v>135</v>
      </c>
      <c r="D4358" t="s">
        <v>84</v>
      </c>
      <c r="E4358" t="s">
        <v>21</v>
      </c>
      <c r="F4358" s="4">
        <v>12</v>
      </c>
      <c r="G4358" s="6">
        <v>9</v>
      </c>
      <c r="H4358" s="3">
        <v>3.0000000000000001E-3</v>
      </c>
      <c r="I4358" s="3">
        <v>2.8000000000000004E-3</v>
      </c>
      <c r="J4358" s="3">
        <v>0.94640000000000002</v>
      </c>
      <c r="K4358" s="4">
        <v>12.68</v>
      </c>
    </row>
    <row r="4359" spans="1:11">
      <c r="A4359" s="6">
        <v>2017</v>
      </c>
      <c r="B4359" t="s">
        <v>134</v>
      </c>
      <c r="C4359" t="s">
        <v>135</v>
      </c>
      <c r="D4359" t="s">
        <v>22</v>
      </c>
      <c r="E4359" t="s">
        <v>21</v>
      </c>
      <c r="F4359" s="4">
        <v>11</v>
      </c>
      <c r="G4359" s="6">
        <v>5</v>
      </c>
      <c r="H4359" s="3">
        <v>0</v>
      </c>
      <c r="I4359" s="3">
        <v>0</v>
      </c>
      <c r="J4359" s="3">
        <v>0.94640000000000002</v>
      </c>
      <c r="K4359" s="4">
        <v>11.62</v>
      </c>
    </row>
    <row r="4360" spans="1:11">
      <c r="A4360" s="6">
        <v>2017</v>
      </c>
      <c r="B4360" t="s">
        <v>134</v>
      </c>
      <c r="C4360" t="s">
        <v>135</v>
      </c>
      <c r="D4360" t="s">
        <v>78</v>
      </c>
      <c r="E4360" t="s">
        <v>24</v>
      </c>
      <c r="F4360" s="4">
        <v>9</v>
      </c>
      <c r="G4360" s="6">
        <v>24</v>
      </c>
      <c r="H4360" s="3">
        <v>3.3E-3</v>
      </c>
      <c r="I4360" s="3">
        <v>3.2000000000000002E-3</v>
      </c>
      <c r="J4360" s="3">
        <v>0.94640000000000002</v>
      </c>
      <c r="K4360" s="4">
        <v>9.51</v>
      </c>
    </row>
    <row r="4361" spans="1:11">
      <c r="A4361" s="6">
        <v>2017</v>
      </c>
      <c r="B4361" t="s">
        <v>134</v>
      </c>
      <c r="C4361" t="s">
        <v>135</v>
      </c>
      <c r="D4361" t="s">
        <v>108</v>
      </c>
      <c r="E4361" t="s">
        <v>50</v>
      </c>
      <c r="F4361" s="4">
        <v>9</v>
      </c>
      <c r="G4361" s="6">
        <v>11</v>
      </c>
      <c r="H4361" s="3">
        <v>2.9999999999999997E-4</v>
      </c>
      <c r="I4361" s="3">
        <v>2.9999999999999997E-4</v>
      </c>
      <c r="J4361" s="3">
        <v>0.94640000000000002</v>
      </c>
      <c r="K4361" s="4">
        <v>9.51</v>
      </c>
    </row>
    <row r="4362" spans="1:11">
      <c r="A4362" s="6">
        <v>2017</v>
      </c>
      <c r="B4362" t="s">
        <v>134</v>
      </c>
      <c r="C4362" t="s">
        <v>135</v>
      </c>
      <c r="D4362" t="s">
        <v>49</v>
      </c>
      <c r="E4362" t="s">
        <v>50</v>
      </c>
      <c r="F4362" s="4">
        <v>6</v>
      </c>
      <c r="G4362" s="6">
        <v>2</v>
      </c>
      <c r="H4362" s="3">
        <v>1E-4</v>
      </c>
      <c r="I4362" s="3">
        <v>1E-4</v>
      </c>
      <c r="J4362" s="3">
        <v>0.94640000000000002</v>
      </c>
      <c r="K4362" s="4">
        <v>6.34</v>
      </c>
    </row>
    <row r="4363" spans="1:11">
      <c r="A4363" s="6">
        <v>2017</v>
      </c>
      <c r="B4363" t="s">
        <v>134</v>
      </c>
      <c r="C4363" t="s">
        <v>135</v>
      </c>
      <c r="D4363" t="s">
        <v>79</v>
      </c>
      <c r="E4363" t="s">
        <v>21</v>
      </c>
      <c r="F4363" s="4">
        <v>5</v>
      </c>
      <c r="G4363" s="6">
        <v>10</v>
      </c>
      <c r="H4363" s="3">
        <v>1E-4</v>
      </c>
      <c r="I4363" s="3">
        <v>1E-4</v>
      </c>
      <c r="J4363" s="3">
        <v>0.94640000000000002</v>
      </c>
      <c r="K4363" s="4">
        <v>5.28</v>
      </c>
    </row>
    <row r="4364" spans="1:11">
      <c r="A4364" s="6">
        <v>2017</v>
      </c>
      <c r="B4364" t="s">
        <v>134</v>
      </c>
      <c r="C4364" t="s">
        <v>135</v>
      </c>
      <c r="D4364" t="s">
        <v>117</v>
      </c>
      <c r="E4364" t="s">
        <v>40</v>
      </c>
      <c r="F4364" s="4">
        <v>5</v>
      </c>
      <c r="G4364" s="6">
        <v>6</v>
      </c>
      <c r="H4364" s="3">
        <v>4.0999999999999995E-3</v>
      </c>
      <c r="I4364" s="3">
        <v>3.4000000000000002E-3</v>
      </c>
      <c r="J4364" s="3">
        <v>0.94640000000000002</v>
      </c>
      <c r="K4364" s="4">
        <v>5.28</v>
      </c>
    </row>
    <row r="4365" spans="1:11">
      <c r="A4365" s="6">
        <v>2017</v>
      </c>
      <c r="B4365" t="s">
        <v>134</v>
      </c>
      <c r="C4365" t="s">
        <v>135</v>
      </c>
      <c r="D4365" t="s">
        <v>156</v>
      </c>
      <c r="E4365" t="s">
        <v>21</v>
      </c>
      <c r="F4365" s="4">
        <v>4</v>
      </c>
      <c r="G4365" s="6">
        <v>2</v>
      </c>
      <c r="H4365" s="3">
        <v>2.0000000000000001E-4</v>
      </c>
      <c r="I4365" s="3">
        <v>1E-4</v>
      </c>
      <c r="J4365" s="3">
        <v>0.94640000000000002</v>
      </c>
      <c r="K4365" s="4">
        <v>4.2300000000000004</v>
      </c>
    </row>
    <row r="4366" spans="1:11">
      <c r="A4366" s="6">
        <v>2017</v>
      </c>
      <c r="B4366" t="s">
        <v>134</v>
      </c>
      <c r="C4366" t="s">
        <v>135</v>
      </c>
      <c r="D4366" t="s">
        <v>34</v>
      </c>
      <c r="E4366" t="s">
        <v>21</v>
      </c>
      <c r="F4366" s="4">
        <v>3</v>
      </c>
      <c r="G4366" s="6">
        <v>3</v>
      </c>
      <c r="H4366" s="3">
        <v>2.0000000000000001E-4</v>
      </c>
      <c r="I4366" s="3">
        <v>2.0000000000000001E-4</v>
      </c>
      <c r="J4366" s="3">
        <v>0.94640000000000002</v>
      </c>
      <c r="K4366" s="4">
        <v>3.17</v>
      </c>
    </row>
    <row r="4367" spans="1:11">
      <c r="A4367" s="6">
        <v>2017</v>
      </c>
      <c r="B4367" t="s">
        <v>134</v>
      </c>
      <c r="C4367" t="s">
        <v>135</v>
      </c>
      <c r="D4367" t="s">
        <v>82</v>
      </c>
      <c r="E4367" t="s">
        <v>59</v>
      </c>
      <c r="F4367" s="4">
        <v>3</v>
      </c>
      <c r="G4367" s="6">
        <v>5</v>
      </c>
      <c r="H4367" s="3">
        <v>0</v>
      </c>
      <c r="I4367" s="3">
        <v>0</v>
      </c>
      <c r="J4367" s="3">
        <v>0.94640000000000002</v>
      </c>
      <c r="K4367" s="4">
        <v>3.17</v>
      </c>
    </row>
    <row r="4368" spans="1:11">
      <c r="A4368" s="6">
        <v>2017</v>
      </c>
      <c r="B4368" t="s">
        <v>134</v>
      </c>
      <c r="C4368" t="s">
        <v>135</v>
      </c>
      <c r="D4368" t="s">
        <v>85</v>
      </c>
      <c r="E4368" t="s">
        <v>21</v>
      </c>
      <c r="F4368" s="4">
        <v>3</v>
      </c>
      <c r="G4368" s="6">
        <v>4</v>
      </c>
      <c r="H4368" s="3">
        <v>1E-4</v>
      </c>
      <c r="I4368" s="3">
        <v>4.0000000000000002E-4</v>
      </c>
      <c r="J4368" s="3">
        <v>0.94640000000000002</v>
      </c>
      <c r="K4368" s="4">
        <v>3.17</v>
      </c>
    </row>
    <row r="4369" spans="1:11">
      <c r="A4369" s="6">
        <v>2017</v>
      </c>
      <c r="B4369" t="s">
        <v>134</v>
      </c>
      <c r="C4369" t="s">
        <v>135</v>
      </c>
      <c r="D4369" t="s">
        <v>81</v>
      </c>
      <c r="E4369" t="s">
        <v>50</v>
      </c>
      <c r="F4369" s="4">
        <v>3</v>
      </c>
      <c r="G4369" s="6">
        <v>3</v>
      </c>
      <c r="H4369" s="3">
        <v>1E-4</v>
      </c>
      <c r="I4369" s="3">
        <v>1E-4</v>
      </c>
      <c r="J4369" s="3">
        <v>0.94640000000000002</v>
      </c>
      <c r="K4369" s="4">
        <v>3.17</v>
      </c>
    </row>
    <row r="4370" spans="1:11">
      <c r="A4370" s="6">
        <v>2017</v>
      </c>
      <c r="B4370" t="s">
        <v>134</v>
      </c>
      <c r="C4370" t="s">
        <v>135</v>
      </c>
      <c r="D4370" t="s">
        <v>62</v>
      </c>
      <c r="E4370" t="s">
        <v>21</v>
      </c>
      <c r="F4370" s="4">
        <v>2</v>
      </c>
      <c r="G4370" s="6">
        <v>3</v>
      </c>
      <c r="H4370" s="3">
        <v>2.0000000000000001E-4</v>
      </c>
      <c r="I4370" s="3">
        <v>1E-4</v>
      </c>
      <c r="J4370" s="3">
        <v>0.94640000000000002</v>
      </c>
      <c r="K4370" s="4">
        <v>2.11</v>
      </c>
    </row>
    <row r="4371" spans="1:11">
      <c r="A4371" s="6">
        <v>2017</v>
      </c>
      <c r="B4371" t="s">
        <v>134</v>
      </c>
      <c r="C4371" t="s">
        <v>135</v>
      </c>
      <c r="D4371" t="s">
        <v>102</v>
      </c>
      <c r="E4371" t="s">
        <v>59</v>
      </c>
      <c r="F4371" s="4">
        <v>1</v>
      </c>
      <c r="G4371" s="6">
        <v>1</v>
      </c>
      <c r="H4371" s="3">
        <v>0</v>
      </c>
      <c r="I4371" s="3">
        <v>0</v>
      </c>
      <c r="J4371" s="3">
        <v>0.94640000000000002</v>
      </c>
      <c r="K4371" s="4">
        <v>1.06</v>
      </c>
    </row>
    <row r="4372" spans="1:11">
      <c r="A4372" s="6">
        <v>2017</v>
      </c>
      <c r="B4372" t="s">
        <v>134</v>
      </c>
      <c r="C4372" t="s">
        <v>135</v>
      </c>
      <c r="D4372" t="s">
        <v>163</v>
      </c>
      <c r="E4372" t="s">
        <v>21</v>
      </c>
      <c r="F4372" s="4">
        <v>1</v>
      </c>
      <c r="G4372" s="6">
        <v>2</v>
      </c>
      <c r="H4372" s="3">
        <v>5.0000000000000001E-4</v>
      </c>
      <c r="I4372" s="3">
        <v>8.0000000000000004E-4</v>
      </c>
      <c r="J4372" s="3">
        <v>0.94640000000000002</v>
      </c>
      <c r="K4372" s="4">
        <v>1.06</v>
      </c>
    </row>
    <row r="4373" spans="1:11">
      <c r="A4373" s="6">
        <v>2017</v>
      </c>
      <c r="B4373" t="s">
        <v>134</v>
      </c>
      <c r="C4373" t="s">
        <v>135</v>
      </c>
      <c r="D4373" t="s">
        <v>74</v>
      </c>
      <c r="E4373" t="s">
        <v>24</v>
      </c>
      <c r="F4373" s="4">
        <v>1</v>
      </c>
      <c r="G4373" s="6">
        <v>4</v>
      </c>
      <c r="H4373" s="3">
        <v>0</v>
      </c>
      <c r="I4373" s="3">
        <v>0</v>
      </c>
      <c r="J4373" s="3">
        <v>0.94640000000000002</v>
      </c>
      <c r="K4373" s="4">
        <v>1.06</v>
      </c>
    </row>
    <row r="4374" spans="1:11">
      <c r="A4374" s="6">
        <v>2017</v>
      </c>
      <c r="B4374" t="s">
        <v>134</v>
      </c>
      <c r="C4374" t="s">
        <v>135</v>
      </c>
      <c r="D4374" t="s">
        <v>75</v>
      </c>
      <c r="E4374" t="s">
        <v>59</v>
      </c>
      <c r="F4374" s="4">
        <v>1</v>
      </c>
      <c r="G4374" s="6">
        <v>1</v>
      </c>
      <c r="H4374" s="3">
        <v>0</v>
      </c>
      <c r="I4374" s="3">
        <v>0</v>
      </c>
      <c r="J4374" s="3">
        <v>0.94640000000000002</v>
      </c>
      <c r="K4374" s="4">
        <v>1.06</v>
      </c>
    </row>
    <row r="4375" spans="1:11">
      <c r="A4375" s="6">
        <v>2017</v>
      </c>
      <c r="B4375" t="s">
        <v>138</v>
      </c>
      <c r="C4375" t="s">
        <v>139</v>
      </c>
      <c r="D4375" t="s">
        <v>16</v>
      </c>
      <c r="E4375" t="s">
        <v>17</v>
      </c>
      <c r="F4375" s="4">
        <v>2128963</v>
      </c>
      <c r="G4375" s="5">
        <v>239680</v>
      </c>
      <c r="H4375" s="3">
        <v>4.3E-3</v>
      </c>
      <c r="I4375" s="3">
        <v>4.6999999999999993E-3</v>
      </c>
      <c r="J4375" s="3">
        <v>0.94640000000000002</v>
      </c>
      <c r="K4375" s="4">
        <v>2249461.44</v>
      </c>
    </row>
    <row r="4376" spans="1:11">
      <c r="A4376" s="6">
        <v>2017</v>
      </c>
      <c r="B4376" t="s">
        <v>138</v>
      </c>
      <c r="C4376" t="s">
        <v>139</v>
      </c>
      <c r="D4376" t="s">
        <v>15</v>
      </c>
      <c r="F4376" s="4">
        <v>67709</v>
      </c>
      <c r="G4376" s="5">
        <v>80455</v>
      </c>
      <c r="J4376" s="3">
        <v>0.94640000000000002</v>
      </c>
      <c r="K4376" s="4">
        <v>71541.3</v>
      </c>
    </row>
    <row r="4377" spans="1:11">
      <c r="A4377" s="6">
        <v>2017</v>
      </c>
      <c r="B4377" t="s">
        <v>138</v>
      </c>
      <c r="C4377" t="s">
        <v>139</v>
      </c>
      <c r="D4377" t="s">
        <v>30</v>
      </c>
      <c r="E4377" t="s">
        <v>19</v>
      </c>
      <c r="F4377" s="4">
        <v>61130</v>
      </c>
      <c r="G4377" s="5">
        <v>16012</v>
      </c>
      <c r="H4377" s="3">
        <v>2.8999999999999998E-3</v>
      </c>
      <c r="I4377" s="3">
        <v>3.0999999999999999E-3</v>
      </c>
      <c r="J4377" s="3">
        <v>0.94640000000000002</v>
      </c>
      <c r="K4377" s="4">
        <v>64589.93</v>
      </c>
    </row>
    <row r="4378" spans="1:11">
      <c r="A4378" s="6">
        <v>2017</v>
      </c>
      <c r="B4378" t="s">
        <v>138</v>
      </c>
      <c r="C4378" t="s">
        <v>139</v>
      </c>
      <c r="D4378" t="s">
        <v>18</v>
      </c>
      <c r="E4378" t="s">
        <v>19</v>
      </c>
      <c r="F4378" s="4">
        <v>50837</v>
      </c>
      <c r="G4378" s="5">
        <v>19716</v>
      </c>
      <c r="H4378" s="3">
        <v>5.4000000000000003E-3</v>
      </c>
      <c r="I4378" s="3">
        <v>6.3E-3</v>
      </c>
      <c r="J4378" s="3">
        <v>0.94640000000000002</v>
      </c>
      <c r="K4378" s="4">
        <v>53714.35</v>
      </c>
    </row>
    <row r="4379" spans="1:11">
      <c r="A4379" s="6">
        <v>2017</v>
      </c>
      <c r="B4379" t="s">
        <v>138</v>
      </c>
      <c r="C4379" t="s">
        <v>139</v>
      </c>
      <c r="D4379" t="s">
        <v>41</v>
      </c>
      <c r="E4379" t="s">
        <v>26</v>
      </c>
      <c r="F4379" s="4">
        <v>41246</v>
      </c>
      <c r="G4379" s="5">
        <v>174868</v>
      </c>
      <c r="H4379" s="3">
        <v>1.0200000000000001E-2</v>
      </c>
      <c r="I4379" s="3">
        <v>1.1299999999999999E-2</v>
      </c>
      <c r="J4379" s="3">
        <v>0.94640000000000002</v>
      </c>
      <c r="K4379" s="4">
        <v>43580.51</v>
      </c>
    </row>
    <row r="4380" spans="1:11">
      <c r="A4380" s="6">
        <v>2017</v>
      </c>
      <c r="B4380" t="s">
        <v>138</v>
      </c>
      <c r="C4380" t="s">
        <v>139</v>
      </c>
      <c r="D4380" t="s">
        <v>27</v>
      </c>
      <c r="E4380" t="s">
        <v>26</v>
      </c>
      <c r="F4380" s="4">
        <v>32911</v>
      </c>
      <c r="G4380" s="5">
        <v>22847</v>
      </c>
      <c r="H4380" s="3">
        <v>1.2999999999999999E-3</v>
      </c>
      <c r="I4380" s="3">
        <v>1.2999999999999999E-3</v>
      </c>
      <c r="J4380" s="3">
        <v>0.94640000000000002</v>
      </c>
      <c r="K4380" s="4">
        <v>34773.75</v>
      </c>
    </row>
    <row r="4381" spans="1:11">
      <c r="A4381" s="6">
        <v>2017</v>
      </c>
      <c r="B4381" t="s">
        <v>138</v>
      </c>
      <c r="C4381" t="s">
        <v>139</v>
      </c>
      <c r="D4381" t="s">
        <v>95</v>
      </c>
      <c r="E4381" t="s">
        <v>96</v>
      </c>
      <c r="F4381" s="4">
        <v>32666</v>
      </c>
      <c r="G4381" s="5">
        <v>48965</v>
      </c>
      <c r="H4381" s="3">
        <v>1.1000000000000001E-3</v>
      </c>
      <c r="I4381" s="3">
        <v>1.2999999999999999E-3</v>
      </c>
      <c r="J4381" s="3">
        <v>0.94640000000000002</v>
      </c>
      <c r="K4381" s="4">
        <v>34514.879999999997</v>
      </c>
    </row>
    <row r="4382" spans="1:11">
      <c r="A4382" s="6">
        <v>2017</v>
      </c>
      <c r="B4382" t="s">
        <v>138</v>
      </c>
      <c r="C4382" t="s">
        <v>139</v>
      </c>
      <c r="D4382" t="s">
        <v>37</v>
      </c>
      <c r="E4382" t="s">
        <v>38</v>
      </c>
      <c r="F4382" s="4">
        <v>23870</v>
      </c>
      <c r="G4382" s="5">
        <v>15471</v>
      </c>
      <c r="H4382" s="3">
        <v>1.4000000000000002E-3</v>
      </c>
      <c r="I4382" s="3">
        <v>1.5E-3</v>
      </c>
      <c r="J4382" s="3">
        <v>0.94640000000000002</v>
      </c>
      <c r="K4382" s="4">
        <v>25221.03</v>
      </c>
    </row>
    <row r="4383" spans="1:11">
      <c r="A4383" s="6">
        <v>2017</v>
      </c>
      <c r="B4383" t="s">
        <v>138</v>
      </c>
      <c r="C4383" t="s">
        <v>139</v>
      </c>
      <c r="D4383" t="s">
        <v>23</v>
      </c>
      <c r="E4383" t="s">
        <v>24</v>
      </c>
      <c r="F4383" s="4">
        <v>15376</v>
      </c>
      <c r="G4383" s="5">
        <v>2871</v>
      </c>
      <c r="H4383" s="3">
        <v>1E-4</v>
      </c>
      <c r="I4383" s="3">
        <v>1E-4</v>
      </c>
      <c r="J4383" s="3">
        <v>0.94640000000000002</v>
      </c>
      <c r="K4383" s="4">
        <v>16246.28</v>
      </c>
    </row>
    <row r="4384" spans="1:11">
      <c r="A4384" s="6">
        <v>2017</v>
      </c>
      <c r="B4384" t="s">
        <v>138</v>
      </c>
      <c r="C4384" t="s">
        <v>139</v>
      </c>
      <c r="D4384" t="s">
        <v>71</v>
      </c>
      <c r="E4384" t="s">
        <v>72</v>
      </c>
      <c r="F4384" s="4">
        <v>13452</v>
      </c>
      <c r="G4384" s="5">
        <v>110882</v>
      </c>
      <c r="H4384" s="3">
        <v>5.0000000000000001E-4</v>
      </c>
      <c r="I4384" s="3">
        <v>1E-3</v>
      </c>
      <c r="J4384" s="3">
        <v>0.94640000000000002</v>
      </c>
      <c r="K4384" s="4">
        <v>14213.38</v>
      </c>
    </row>
    <row r="4385" spans="1:11">
      <c r="A4385" s="6">
        <v>2017</v>
      </c>
      <c r="B4385" t="s">
        <v>138</v>
      </c>
      <c r="C4385" t="s">
        <v>139</v>
      </c>
      <c r="D4385" t="s">
        <v>29</v>
      </c>
      <c r="E4385" t="s">
        <v>19</v>
      </c>
      <c r="F4385" s="4">
        <v>13339</v>
      </c>
      <c r="G4385" s="5">
        <v>21210</v>
      </c>
      <c r="H4385" s="3">
        <v>1.6000000000000001E-3</v>
      </c>
      <c r="I4385" s="3">
        <v>1.6000000000000001E-3</v>
      </c>
      <c r="J4385" s="3">
        <v>0.94640000000000002</v>
      </c>
      <c r="K4385" s="4">
        <v>14093.98</v>
      </c>
    </row>
    <row r="4386" spans="1:11">
      <c r="A4386" s="6">
        <v>2017</v>
      </c>
      <c r="B4386" t="s">
        <v>138</v>
      </c>
      <c r="C4386" t="s">
        <v>139</v>
      </c>
      <c r="D4386" t="s">
        <v>25</v>
      </c>
      <c r="E4386" t="s">
        <v>26</v>
      </c>
      <c r="F4386" s="4">
        <v>7012</v>
      </c>
      <c r="G4386" s="5">
        <v>10641</v>
      </c>
      <c r="H4386" s="3">
        <v>2.9999999999999997E-4</v>
      </c>
      <c r="I4386" s="3">
        <v>2.0000000000000001E-4</v>
      </c>
      <c r="J4386" s="3">
        <v>0.94640000000000002</v>
      </c>
      <c r="K4386" s="4">
        <v>7408.88</v>
      </c>
    </row>
    <row r="4387" spans="1:11">
      <c r="A4387" s="6">
        <v>2017</v>
      </c>
      <c r="B4387" t="s">
        <v>138</v>
      </c>
      <c r="C4387" t="s">
        <v>139</v>
      </c>
      <c r="D4387" t="s">
        <v>56</v>
      </c>
      <c r="E4387" t="s">
        <v>57</v>
      </c>
      <c r="F4387" s="4">
        <v>2515</v>
      </c>
      <c r="G4387" s="5">
        <v>6800</v>
      </c>
      <c r="H4387" s="3">
        <v>5.0000000000000001E-4</v>
      </c>
      <c r="I4387" s="3">
        <v>4.0000000000000002E-4</v>
      </c>
      <c r="J4387" s="3">
        <v>0.94640000000000002</v>
      </c>
      <c r="K4387" s="4">
        <v>2657.35</v>
      </c>
    </row>
    <row r="4388" spans="1:11">
      <c r="A4388" s="6">
        <v>2017</v>
      </c>
      <c r="B4388" t="s">
        <v>138</v>
      </c>
      <c r="C4388" t="s">
        <v>139</v>
      </c>
      <c r="D4388" t="s">
        <v>73</v>
      </c>
      <c r="E4388" t="s">
        <v>21</v>
      </c>
      <c r="F4388" s="4">
        <v>2361</v>
      </c>
      <c r="G4388" s="5">
        <v>1556</v>
      </c>
      <c r="H4388" s="3">
        <v>6.0000000000000001E-3</v>
      </c>
      <c r="I4388" s="3">
        <v>4.8999999999999998E-3</v>
      </c>
      <c r="J4388" s="3">
        <v>0.94640000000000002</v>
      </c>
      <c r="K4388" s="4">
        <v>2494.63</v>
      </c>
    </row>
    <row r="4389" spans="1:11">
      <c r="A4389" s="6">
        <v>2017</v>
      </c>
      <c r="B4389" t="s">
        <v>138</v>
      </c>
      <c r="C4389" t="s">
        <v>139</v>
      </c>
      <c r="D4389" t="s">
        <v>46</v>
      </c>
      <c r="E4389" t="s">
        <v>40</v>
      </c>
      <c r="F4389" s="4">
        <v>2065</v>
      </c>
      <c r="G4389" s="5">
        <v>2399</v>
      </c>
      <c r="H4389" s="3">
        <v>2.0000000000000001E-4</v>
      </c>
      <c r="I4389" s="3">
        <v>2.0000000000000001E-4</v>
      </c>
      <c r="J4389" s="3">
        <v>0.94640000000000002</v>
      </c>
      <c r="K4389" s="4">
        <v>2181.88</v>
      </c>
    </row>
    <row r="4390" spans="1:11">
      <c r="A4390" s="6">
        <v>2017</v>
      </c>
      <c r="B4390" t="s">
        <v>138</v>
      </c>
      <c r="C4390" t="s">
        <v>139</v>
      </c>
      <c r="D4390" t="s">
        <v>28</v>
      </c>
      <c r="E4390" t="s">
        <v>24</v>
      </c>
      <c r="F4390" s="4">
        <v>1913</v>
      </c>
      <c r="G4390" s="5">
        <v>2178</v>
      </c>
      <c r="H4390" s="3">
        <v>1E-4</v>
      </c>
      <c r="I4390" s="3">
        <v>2.0000000000000001E-4</v>
      </c>
      <c r="J4390" s="3">
        <v>0.94640000000000002</v>
      </c>
      <c r="K4390" s="4">
        <v>2021.28</v>
      </c>
    </row>
    <row r="4391" spans="1:11">
      <c r="A4391" s="6">
        <v>2017</v>
      </c>
      <c r="B4391" t="s">
        <v>138</v>
      </c>
      <c r="C4391" t="s">
        <v>139</v>
      </c>
      <c r="D4391" t="s">
        <v>60</v>
      </c>
      <c r="E4391" t="s">
        <v>43</v>
      </c>
      <c r="F4391" s="4">
        <v>1248</v>
      </c>
      <c r="G4391" s="6">
        <v>395</v>
      </c>
      <c r="H4391" s="3">
        <v>2.9999999999999997E-4</v>
      </c>
      <c r="I4391" s="3">
        <v>2.9999999999999997E-4</v>
      </c>
      <c r="J4391" s="3">
        <v>0.94640000000000002</v>
      </c>
      <c r="K4391" s="4">
        <v>1318.64</v>
      </c>
    </row>
    <row r="4392" spans="1:11">
      <c r="A4392" s="6">
        <v>2017</v>
      </c>
      <c r="B4392" t="s">
        <v>138</v>
      </c>
      <c r="C4392" t="s">
        <v>139</v>
      </c>
      <c r="D4392" t="s">
        <v>64</v>
      </c>
      <c r="E4392" t="s">
        <v>50</v>
      </c>
      <c r="F4392" s="4">
        <v>922</v>
      </c>
      <c r="G4392" s="5">
        <v>1190</v>
      </c>
      <c r="H4392" s="3">
        <v>1.5E-3</v>
      </c>
      <c r="I4392" s="3">
        <v>1.4000000000000002E-3</v>
      </c>
      <c r="J4392" s="3">
        <v>0.94640000000000002</v>
      </c>
      <c r="K4392" s="4">
        <v>974.18</v>
      </c>
    </row>
    <row r="4393" spans="1:11">
      <c r="A4393" s="6">
        <v>2017</v>
      </c>
      <c r="B4393" t="s">
        <v>138</v>
      </c>
      <c r="C4393" t="s">
        <v>139</v>
      </c>
      <c r="D4393" t="s">
        <v>52</v>
      </c>
      <c r="E4393" t="s">
        <v>53</v>
      </c>
      <c r="F4393" s="4">
        <v>795</v>
      </c>
      <c r="G4393" s="5">
        <v>1125</v>
      </c>
      <c r="H4393" s="3">
        <v>5.9999999999999995E-4</v>
      </c>
      <c r="I4393" s="3">
        <v>5.9999999999999995E-4</v>
      </c>
      <c r="J4393" s="3">
        <v>0.94640000000000002</v>
      </c>
      <c r="K4393" s="4">
        <v>840</v>
      </c>
    </row>
    <row r="4394" spans="1:11">
      <c r="A4394" s="6">
        <v>2017</v>
      </c>
      <c r="B4394" t="s">
        <v>138</v>
      </c>
      <c r="C4394" t="s">
        <v>139</v>
      </c>
      <c r="D4394" t="s">
        <v>44</v>
      </c>
      <c r="E4394" t="s">
        <v>26</v>
      </c>
      <c r="F4394" s="4">
        <v>566</v>
      </c>
      <c r="G4394" s="6">
        <v>712</v>
      </c>
      <c r="H4394" s="3">
        <v>1E-4</v>
      </c>
      <c r="I4394" s="3">
        <v>1E-4</v>
      </c>
      <c r="J4394" s="3">
        <v>0.94640000000000002</v>
      </c>
      <c r="K4394" s="4">
        <v>598.04</v>
      </c>
    </row>
    <row r="4395" spans="1:11">
      <c r="A4395" s="6">
        <v>2017</v>
      </c>
      <c r="B4395" t="s">
        <v>138</v>
      </c>
      <c r="C4395" t="s">
        <v>139</v>
      </c>
      <c r="D4395" t="s">
        <v>39</v>
      </c>
      <c r="E4395" t="s">
        <v>40</v>
      </c>
      <c r="F4395" s="4">
        <v>293</v>
      </c>
      <c r="G4395" s="6">
        <v>429</v>
      </c>
      <c r="H4395" s="3">
        <v>5.9999999999999995E-4</v>
      </c>
      <c r="I4395" s="3">
        <v>5.0000000000000001E-4</v>
      </c>
      <c r="J4395" s="3">
        <v>0.94640000000000002</v>
      </c>
      <c r="K4395" s="4">
        <v>309.58</v>
      </c>
    </row>
    <row r="4396" spans="1:11">
      <c r="A4396" s="6">
        <v>2017</v>
      </c>
      <c r="B4396" t="s">
        <v>138</v>
      </c>
      <c r="C4396" t="s">
        <v>139</v>
      </c>
      <c r="D4396" t="s">
        <v>51</v>
      </c>
      <c r="E4396" t="s">
        <v>21</v>
      </c>
      <c r="F4396" s="4">
        <v>265</v>
      </c>
      <c r="G4396" s="6">
        <v>334</v>
      </c>
      <c r="H4396" s="3">
        <v>1.2999999999999999E-3</v>
      </c>
      <c r="I4396" s="3">
        <v>1.2999999999999999E-3</v>
      </c>
      <c r="J4396" s="3">
        <v>0.94640000000000002</v>
      </c>
      <c r="K4396" s="4">
        <v>280</v>
      </c>
    </row>
    <row r="4397" spans="1:11">
      <c r="A4397" s="6">
        <v>2017</v>
      </c>
      <c r="B4397" t="s">
        <v>138</v>
      </c>
      <c r="C4397" t="s">
        <v>139</v>
      </c>
      <c r="D4397" t="s">
        <v>67</v>
      </c>
      <c r="E4397" t="s">
        <v>68</v>
      </c>
      <c r="F4397" s="4">
        <v>239</v>
      </c>
      <c r="G4397" s="5">
        <v>1192</v>
      </c>
      <c r="H4397" s="3">
        <v>1E-4</v>
      </c>
      <c r="I4397" s="3">
        <v>1E-4</v>
      </c>
      <c r="J4397" s="3">
        <v>0.94640000000000002</v>
      </c>
      <c r="K4397" s="4">
        <v>252.53</v>
      </c>
    </row>
    <row r="4398" spans="1:11">
      <c r="A4398" s="6">
        <v>2017</v>
      </c>
      <c r="B4398" t="s">
        <v>138</v>
      </c>
      <c r="C4398" t="s">
        <v>139</v>
      </c>
      <c r="D4398" t="s">
        <v>63</v>
      </c>
      <c r="E4398" t="s">
        <v>21</v>
      </c>
      <c r="F4398" s="4">
        <v>107</v>
      </c>
      <c r="G4398" s="6">
        <v>57</v>
      </c>
      <c r="H4398" s="3">
        <v>8.9999999999999998E-4</v>
      </c>
      <c r="I4398" s="3">
        <v>8.9999999999999998E-4</v>
      </c>
      <c r="J4398" s="3">
        <v>0.94640000000000002</v>
      </c>
      <c r="K4398" s="4">
        <v>113.06</v>
      </c>
    </row>
    <row r="4399" spans="1:11">
      <c r="A4399" s="6">
        <v>2017</v>
      </c>
      <c r="B4399" t="s">
        <v>138</v>
      </c>
      <c r="C4399" t="s">
        <v>139</v>
      </c>
      <c r="D4399" t="s">
        <v>33</v>
      </c>
      <c r="E4399" t="s">
        <v>21</v>
      </c>
      <c r="F4399" s="4">
        <v>91</v>
      </c>
      <c r="G4399" s="6">
        <v>146</v>
      </c>
      <c r="H4399" s="3">
        <v>1.8E-3</v>
      </c>
      <c r="I4399" s="3">
        <v>2.5999999999999999E-3</v>
      </c>
      <c r="J4399" s="3">
        <v>0.94640000000000002</v>
      </c>
      <c r="K4399" s="4">
        <v>96.15</v>
      </c>
    </row>
    <row r="4400" spans="1:11">
      <c r="A4400" s="6">
        <v>2017</v>
      </c>
      <c r="B4400" t="s">
        <v>138</v>
      </c>
      <c r="C4400" t="s">
        <v>139</v>
      </c>
      <c r="D4400" t="s">
        <v>34</v>
      </c>
      <c r="E4400" t="s">
        <v>21</v>
      </c>
      <c r="F4400" s="4">
        <v>81</v>
      </c>
      <c r="G4400" s="6">
        <v>81</v>
      </c>
      <c r="H4400" s="3">
        <v>5.0000000000000001E-3</v>
      </c>
      <c r="I4400" s="3">
        <v>5.0000000000000001E-3</v>
      </c>
      <c r="J4400" s="3">
        <v>0.94640000000000002</v>
      </c>
      <c r="K4400" s="4">
        <v>85.58</v>
      </c>
    </row>
    <row r="4401" spans="1:11">
      <c r="A4401" s="6">
        <v>2017</v>
      </c>
      <c r="B4401" t="s">
        <v>138</v>
      </c>
      <c r="C4401" t="s">
        <v>139</v>
      </c>
      <c r="D4401" t="s">
        <v>63</v>
      </c>
      <c r="E4401" t="s">
        <v>21</v>
      </c>
      <c r="F4401" s="4">
        <v>51</v>
      </c>
      <c r="G4401" s="6">
        <v>20</v>
      </c>
      <c r="H4401" s="3">
        <v>1.9E-3</v>
      </c>
      <c r="I4401" s="3">
        <v>1.9E-3</v>
      </c>
      <c r="J4401" s="3">
        <v>0.94640000000000002</v>
      </c>
      <c r="K4401" s="4">
        <v>53.89</v>
      </c>
    </row>
    <row r="4402" spans="1:11">
      <c r="A4402" s="6">
        <v>2017</v>
      </c>
      <c r="B4402" t="s">
        <v>138</v>
      </c>
      <c r="C4402" t="s">
        <v>139</v>
      </c>
      <c r="D4402" t="s">
        <v>45</v>
      </c>
      <c r="E4402" t="s">
        <v>21</v>
      </c>
      <c r="F4402" s="4">
        <v>41</v>
      </c>
      <c r="G4402" s="6">
        <v>34</v>
      </c>
      <c r="H4402" s="3">
        <v>2.0000000000000001E-4</v>
      </c>
      <c r="I4402" s="3">
        <v>2.0000000000000001E-4</v>
      </c>
      <c r="J4402" s="3">
        <v>0.94640000000000002</v>
      </c>
      <c r="K4402" s="4">
        <v>43.32</v>
      </c>
    </row>
    <row r="4403" spans="1:11">
      <c r="A4403" s="6">
        <v>2017</v>
      </c>
      <c r="B4403" t="s">
        <v>138</v>
      </c>
      <c r="C4403" t="s">
        <v>139</v>
      </c>
      <c r="D4403" t="s">
        <v>136</v>
      </c>
      <c r="E4403" t="s">
        <v>57</v>
      </c>
      <c r="F4403" s="4">
        <v>33</v>
      </c>
      <c r="G4403" s="6">
        <v>103</v>
      </c>
      <c r="H4403" s="3">
        <v>3.4999999999999996E-3</v>
      </c>
      <c r="I4403" s="3">
        <v>2.8999999999999998E-3</v>
      </c>
      <c r="J4403" s="3">
        <v>0.94640000000000002</v>
      </c>
      <c r="K4403" s="4">
        <v>34.869999999999997</v>
      </c>
    </row>
    <row r="4404" spans="1:11">
      <c r="A4404" s="6">
        <v>2017</v>
      </c>
      <c r="B4404" t="s">
        <v>138</v>
      </c>
      <c r="C4404" t="s">
        <v>139</v>
      </c>
      <c r="D4404" t="s">
        <v>85</v>
      </c>
      <c r="E4404" t="s">
        <v>21</v>
      </c>
      <c r="F4404" s="4">
        <v>29</v>
      </c>
      <c r="G4404" s="6">
        <v>65</v>
      </c>
      <c r="H4404" s="3">
        <v>8.9999999999999998E-4</v>
      </c>
      <c r="I4404" s="3">
        <v>7.3000000000000001E-3</v>
      </c>
      <c r="J4404" s="3">
        <v>0.94640000000000002</v>
      </c>
      <c r="K4404" s="4">
        <v>30.64</v>
      </c>
    </row>
    <row r="4405" spans="1:11">
      <c r="A4405" s="6">
        <v>2017</v>
      </c>
      <c r="B4405" t="s">
        <v>138</v>
      </c>
      <c r="C4405" t="s">
        <v>139</v>
      </c>
      <c r="D4405" t="s">
        <v>35</v>
      </c>
      <c r="E4405" t="s">
        <v>36</v>
      </c>
      <c r="F4405" s="4">
        <v>21</v>
      </c>
      <c r="G4405" s="6">
        <v>9</v>
      </c>
      <c r="H4405" s="3">
        <v>5.9999999999999995E-4</v>
      </c>
      <c r="I4405" s="3">
        <v>5.0000000000000001E-4</v>
      </c>
      <c r="J4405" s="3">
        <v>0.94640000000000002</v>
      </c>
      <c r="K4405" s="4">
        <v>22.19</v>
      </c>
    </row>
    <row r="4406" spans="1:11">
      <c r="A4406" s="6">
        <v>2017</v>
      </c>
      <c r="B4406" t="s">
        <v>138</v>
      </c>
      <c r="C4406" t="s">
        <v>139</v>
      </c>
      <c r="D4406" t="s">
        <v>83</v>
      </c>
      <c r="E4406" t="s">
        <v>21</v>
      </c>
      <c r="F4406" s="4">
        <v>18</v>
      </c>
      <c r="G4406" s="6">
        <v>92</v>
      </c>
      <c r="H4406" s="3">
        <v>1.4000000000000002E-3</v>
      </c>
      <c r="I4406" s="3">
        <v>1.4000000000000002E-3</v>
      </c>
      <c r="J4406" s="3">
        <v>0.94640000000000002</v>
      </c>
      <c r="K4406" s="4">
        <v>19.02</v>
      </c>
    </row>
    <row r="4407" spans="1:11">
      <c r="A4407" s="6">
        <v>2017</v>
      </c>
      <c r="B4407" t="s">
        <v>138</v>
      </c>
      <c r="C4407" t="s">
        <v>139</v>
      </c>
      <c r="D4407" t="s">
        <v>42</v>
      </c>
      <c r="E4407" t="s">
        <v>43</v>
      </c>
      <c r="F4407" s="4">
        <v>18</v>
      </c>
      <c r="G4407" s="6">
        <v>10</v>
      </c>
      <c r="H4407" s="3">
        <v>2.0000000000000001E-4</v>
      </c>
      <c r="I4407" s="3">
        <v>2.9999999999999997E-4</v>
      </c>
      <c r="J4407" s="3">
        <v>0.94640000000000002</v>
      </c>
      <c r="K4407" s="4">
        <v>19.02</v>
      </c>
    </row>
    <row r="4408" spans="1:11">
      <c r="A4408" s="6">
        <v>2017</v>
      </c>
      <c r="B4408" t="s">
        <v>138</v>
      </c>
      <c r="C4408" t="s">
        <v>139</v>
      </c>
      <c r="D4408" t="s">
        <v>84</v>
      </c>
      <c r="E4408" t="s">
        <v>21</v>
      </c>
      <c r="F4408" s="4">
        <v>9</v>
      </c>
      <c r="G4408" s="6">
        <v>7</v>
      </c>
      <c r="H4408" s="3">
        <v>2.3E-3</v>
      </c>
      <c r="I4408" s="3">
        <v>2.2000000000000001E-3</v>
      </c>
      <c r="J4408" s="3">
        <v>0.94640000000000002</v>
      </c>
      <c r="K4408" s="4">
        <v>9.51</v>
      </c>
    </row>
    <row r="4409" spans="1:11">
      <c r="A4409" s="6">
        <v>2017</v>
      </c>
      <c r="B4409" t="s">
        <v>138</v>
      </c>
      <c r="C4409" t="s">
        <v>139</v>
      </c>
      <c r="D4409" t="s">
        <v>22</v>
      </c>
      <c r="E4409" t="s">
        <v>21</v>
      </c>
      <c r="F4409" s="4">
        <v>7</v>
      </c>
      <c r="G4409" s="6">
        <v>4</v>
      </c>
      <c r="H4409" s="3">
        <v>0</v>
      </c>
      <c r="I4409" s="3">
        <v>0</v>
      </c>
      <c r="J4409" s="3">
        <v>0.94640000000000002</v>
      </c>
      <c r="K4409" s="4">
        <v>7.4</v>
      </c>
    </row>
    <row r="4410" spans="1:11">
      <c r="A4410" s="6">
        <v>2017</v>
      </c>
      <c r="B4410" t="s">
        <v>138</v>
      </c>
      <c r="C4410" t="s">
        <v>139</v>
      </c>
      <c r="D4410" t="s">
        <v>49</v>
      </c>
      <c r="E4410" t="s">
        <v>50</v>
      </c>
      <c r="F4410" s="4">
        <v>7</v>
      </c>
      <c r="G4410" s="6">
        <v>2</v>
      </c>
      <c r="H4410" s="3">
        <v>1E-4</v>
      </c>
      <c r="I4410" s="3">
        <v>1E-4</v>
      </c>
      <c r="J4410" s="3">
        <v>0.94640000000000002</v>
      </c>
      <c r="K4410" s="4">
        <v>7.4</v>
      </c>
    </row>
    <row r="4411" spans="1:11">
      <c r="A4411" s="6">
        <v>2017</v>
      </c>
      <c r="B4411" t="s">
        <v>138</v>
      </c>
      <c r="C4411" t="s">
        <v>139</v>
      </c>
      <c r="D4411" t="s">
        <v>79</v>
      </c>
      <c r="E4411" t="s">
        <v>21</v>
      </c>
      <c r="F4411" s="4">
        <v>6</v>
      </c>
      <c r="G4411" s="6">
        <v>10</v>
      </c>
      <c r="H4411" s="3">
        <v>2.0000000000000001E-4</v>
      </c>
      <c r="I4411" s="3">
        <v>1E-4</v>
      </c>
      <c r="J4411" s="3">
        <v>0.94640000000000002</v>
      </c>
      <c r="K4411" s="4">
        <v>6.34</v>
      </c>
    </row>
    <row r="4412" spans="1:11">
      <c r="A4412" s="6">
        <v>2017</v>
      </c>
      <c r="B4412" t="s">
        <v>138</v>
      </c>
      <c r="C4412" t="s">
        <v>139</v>
      </c>
      <c r="D4412" t="s">
        <v>108</v>
      </c>
      <c r="E4412" t="s">
        <v>50</v>
      </c>
      <c r="F4412" s="4">
        <v>6</v>
      </c>
      <c r="G4412" s="6">
        <v>8</v>
      </c>
      <c r="H4412" s="3">
        <v>2.0000000000000001E-4</v>
      </c>
      <c r="I4412" s="3">
        <v>2.0000000000000001E-4</v>
      </c>
      <c r="J4412" s="3">
        <v>0.94640000000000002</v>
      </c>
      <c r="K4412" s="4">
        <v>6.34</v>
      </c>
    </row>
    <row r="4413" spans="1:11">
      <c r="A4413" s="6">
        <v>2017</v>
      </c>
      <c r="B4413" t="s">
        <v>138</v>
      </c>
      <c r="C4413" t="s">
        <v>139</v>
      </c>
      <c r="D4413" t="s">
        <v>70</v>
      </c>
      <c r="E4413" t="s">
        <v>21</v>
      </c>
      <c r="F4413" s="4">
        <v>5</v>
      </c>
      <c r="G4413" s="6">
        <v>3</v>
      </c>
      <c r="H4413" s="3">
        <v>1E-4</v>
      </c>
      <c r="I4413" s="3">
        <v>2.0000000000000001E-4</v>
      </c>
      <c r="J4413" s="3">
        <v>0.94640000000000002</v>
      </c>
      <c r="K4413" s="4">
        <v>5.28</v>
      </c>
    </row>
    <row r="4414" spans="1:11">
      <c r="A4414" s="6">
        <v>2017</v>
      </c>
      <c r="B4414" t="s">
        <v>138</v>
      </c>
      <c r="C4414" t="s">
        <v>139</v>
      </c>
      <c r="D4414" t="s">
        <v>82</v>
      </c>
      <c r="E4414" t="s">
        <v>59</v>
      </c>
      <c r="F4414" s="4">
        <v>4</v>
      </c>
      <c r="G4414" s="6">
        <v>6</v>
      </c>
      <c r="H4414" s="3">
        <v>0</v>
      </c>
      <c r="I4414" s="3">
        <v>0</v>
      </c>
      <c r="J4414" s="3">
        <v>0.94640000000000002</v>
      </c>
      <c r="K4414" s="4">
        <v>4.2300000000000004</v>
      </c>
    </row>
    <row r="4415" spans="1:11">
      <c r="A4415" s="6">
        <v>2017</v>
      </c>
      <c r="B4415" t="s">
        <v>138</v>
      </c>
      <c r="C4415" t="s">
        <v>139</v>
      </c>
      <c r="D4415" t="s">
        <v>66</v>
      </c>
      <c r="E4415" t="s">
        <v>59</v>
      </c>
      <c r="F4415" s="4">
        <v>4</v>
      </c>
      <c r="G4415" s="6">
        <v>1</v>
      </c>
      <c r="H4415" s="3">
        <v>0</v>
      </c>
      <c r="I4415" s="3">
        <v>0</v>
      </c>
      <c r="J4415" s="3">
        <v>0.94640000000000002</v>
      </c>
      <c r="K4415" s="4">
        <v>4.2300000000000004</v>
      </c>
    </row>
    <row r="4416" spans="1:11">
      <c r="A4416" s="6">
        <v>2017</v>
      </c>
      <c r="B4416" t="s">
        <v>138</v>
      </c>
      <c r="C4416" t="s">
        <v>139</v>
      </c>
      <c r="D4416" t="s">
        <v>62</v>
      </c>
      <c r="E4416" t="s">
        <v>21</v>
      </c>
      <c r="F4416" s="4">
        <v>2</v>
      </c>
      <c r="G4416" s="6">
        <v>5</v>
      </c>
      <c r="H4416" s="3">
        <v>2.0000000000000001E-4</v>
      </c>
      <c r="I4416" s="3">
        <v>1E-4</v>
      </c>
      <c r="J4416" s="3">
        <v>0.94640000000000002</v>
      </c>
      <c r="K4416" s="4">
        <v>2.11</v>
      </c>
    </row>
    <row r="4417" spans="1:11">
      <c r="A4417" s="6">
        <v>2017</v>
      </c>
      <c r="B4417" t="s">
        <v>138</v>
      </c>
      <c r="C4417" t="s">
        <v>139</v>
      </c>
      <c r="D4417" t="s">
        <v>81</v>
      </c>
      <c r="E4417" t="s">
        <v>50</v>
      </c>
      <c r="F4417" s="4">
        <v>2</v>
      </c>
      <c r="G4417" s="6">
        <v>2</v>
      </c>
      <c r="H4417" s="3">
        <v>0</v>
      </c>
      <c r="I4417" s="3">
        <v>0</v>
      </c>
      <c r="J4417" s="3">
        <v>0.94640000000000002</v>
      </c>
      <c r="K4417" s="4">
        <v>2.11</v>
      </c>
    </row>
    <row r="4418" spans="1:11">
      <c r="A4418" s="6">
        <v>2017</v>
      </c>
      <c r="B4418" t="s">
        <v>138</v>
      </c>
      <c r="C4418" t="s">
        <v>139</v>
      </c>
      <c r="D4418" t="s">
        <v>78</v>
      </c>
      <c r="E4418" t="s">
        <v>24</v>
      </c>
      <c r="F4418" s="4">
        <v>1</v>
      </c>
      <c r="G4418" s="6">
        <v>4</v>
      </c>
      <c r="H4418" s="3">
        <v>4.0000000000000002E-4</v>
      </c>
      <c r="I4418" s="3">
        <v>5.0000000000000001E-4</v>
      </c>
      <c r="J4418" s="3">
        <v>0.94640000000000002</v>
      </c>
      <c r="K4418" s="4">
        <v>1.06</v>
      </c>
    </row>
    <row r="4419" spans="1:11">
      <c r="A4419" s="6">
        <v>2017</v>
      </c>
      <c r="B4419" t="s">
        <v>138</v>
      </c>
      <c r="C4419" t="s">
        <v>139</v>
      </c>
      <c r="D4419" t="s">
        <v>102</v>
      </c>
      <c r="E4419" t="s">
        <v>59</v>
      </c>
      <c r="F4419" s="4">
        <v>1</v>
      </c>
      <c r="G4419" s="6">
        <v>1</v>
      </c>
      <c r="H4419" s="3">
        <v>0</v>
      </c>
      <c r="I4419" s="3">
        <v>0</v>
      </c>
      <c r="J4419" s="3">
        <v>0.94640000000000002</v>
      </c>
      <c r="K4419" s="4">
        <v>1.06</v>
      </c>
    </row>
    <row r="4420" spans="1:11">
      <c r="A4420" s="6">
        <v>2017</v>
      </c>
      <c r="B4420" t="s">
        <v>138</v>
      </c>
      <c r="C4420" t="s">
        <v>139</v>
      </c>
      <c r="D4420" t="s">
        <v>74</v>
      </c>
      <c r="E4420" t="s">
        <v>24</v>
      </c>
      <c r="F4420" s="4">
        <v>1</v>
      </c>
      <c r="G4420" s="6">
        <v>9</v>
      </c>
      <c r="H4420" s="3">
        <v>0</v>
      </c>
      <c r="I4420" s="3">
        <v>0</v>
      </c>
      <c r="J4420" s="3">
        <v>0.94640000000000002</v>
      </c>
      <c r="K4420" s="4">
        <v>1.06</v>
      </c>
    </row>
    <row r="4421" spans="1:11">
      <c r="A4421" s="6">
        <v>2017</v>
      </c>
      <c r="B4421" t="s">
        <v>138</v>
      </c>
      <c r="C4421" t="s">
        <v>139</v>
      </c>
      <c r="D4421" t="s">
        <v>117</v>
      </c>
      <c r="E4421" t="s">
        <v>40</v>
      </c>
      <c r="F4421" s="4">
        <v>1</v>
      </c>
      <c r="G4421" s="6">
        <v>1</v>
      </c>
      <c r="H4421" s="3">
        <v>8.0000000000000004E-4</v>
      </c>
      <c r="I4421" s="3">
        <v>5.9999999999999995E-4</v>
      </c>
      <c r="J4421" s="3">
        <v>0.94640000000000002</v>
      </c>
      <c r="K4421" s="4">
        <v>1.06</v>
      </c>
    </row>
    <row r="4422" spans="1:11">
      <c r="A4422" s="6">
        <v>2017</v>
      </c>
      <c r="B4422" t="s">
        <v>142</v>
      </c>
      <c r="C4422" t="s">
        <v>143</v>
      </c>
      <c r="D4422" t="s">
        <v>16</v>
      </c>
      <c r="E4422" t="s">
        <v>17</v>
      </c>
      <c r="F4422" s="4">
        <v>1375553</v>
      </c>
      <c r="G4422" s="5">
        <v>159835</v>
      </c>
      <c r="H4422" s="3">
        <v>2.7000000000000001E-3</v>
      </c>
      <c r="I4422" s="3">
        <v>3.0999999999999999E-3</v>
      </c>
      <c r="J4422" s="3">
        <v>0.94640000000000002</v>
      </c>
      <c r="K4422" s="4">
        <v>1453408.74</v>
      </c>
    </row>
    <row r="4423" spans="1:11">
      <c r="A4423" s="6">
        <v>2017</v>
      </c>
      <c r="B4423" t="s">
        <v>142</v>
      </c>
      <c r="C4423" t="s">
        <v>143</v>
      </c>
      <c r="D4423" t="s">
        <v>95</v>
      </c>
      <c r="E4423" t="s">
        <v>96</v>
      </c>
      <c r="F4423" s="4">
        <v>495710</v>
      </c>
      <c r="G4423" s="5">
        <v>743111</v>
      </c>
      <c r="H4423" s="3">
        <v>1.6899999999999998E-2</v>
      </c>
      <c r="I4423" s="3">
        <v>2.0099999999999996E-2</v>
      </c>
      <c r="J4423" s="3">
        <v>0.94640000000000002</v>
      </c>
      <c r="K4423" s="4">
        <v>523766.98</v>
      </c>
    </row>
    <row r="4424" spans="1:11">
      <c r="A4424" s="6">
        <v>2017</v>
      </c>
      <c r="B4424" t="s">
        <v>142</v>
      </c>
      <c r="C4424" t="s">
        <v>143</v>
      </c>
      <c r="D4424" t="s">
        <v>178</v>
      </c>
      <c r="E4424" t="s">
        <v>96</v>
      </c>
      <c r="F4424" s="4">
        <v>56843</v>
      </c>
      <c r="G4424" s="5">
        <v>67480</v>
      </c>
      <c r="H4424" s="3">
        <v>1.9E-3</v>
      </c>
      <c r="I4424" s="3">
        <v>2.0999999999999999E-3</v>
      </c>
      <c r="J4424" s="3">
        <v>0.94640000000000002</v>
      </c>
      <c r="K4424" s="4">
        <v>60060.29</v>
      </c>
    </row>
    <row r="4425" spans="1:11">
      <c r="A4425" s="6">
        <v>2017</v>
      </c>
      <c r="B4425" t="s">
        <v>142</v>
      </c>
      <c r="C4425" t="s">
        <v>143</v>
      </c>
      <c r="D4425" t="s">
        <v>30</v>
      </c>
      <c r="E4425" t="s">
        <v>19</v>
      </c>
      <c r="F4425" s="4">
        <v>40255</v>
      </c>
      <c r="G4425" s="5">
        <v>10590</v>
      </c>
      <c r="H4425" s="3">
        <v>1.9E-3</v>
      </c>
      <c r="I4425" s="3">
        <v>2.0999999999999999E-3</v>
      </c>
      <c r="J4425" s="3">
        <v>0.94640000000000002</v>
      </c>
      <c r="K4425" s="4">
        <v>42533.42</v>
      </c>
    </row>
    <row r="4426" spans="1:11">
      <c r="A4426" s="6">
        <v>2017</v>
      </c>
      <c r="B4426" t="s">
        <v>142</v>
      </c>
      <c r="C4426" t="s">
        <v>143</v>
      </c>
      <c r="D4426" t="s">
        <v>18</v>
      </c>
      <c r="E4426" t="s">
        <v>19</v>
      </c>
      <c r="F4426" s="4">
        <v>37570</v>
      </c>
      <c r="G4426" s="5">
        <v>12993</v>
      </c>
      <c r="H4426" s="3">
        <v>4.0000000000000001E-3</v>
      </c>
      <c r="I4426" s="3">
        <v>4.1999999999999997E-3</v>
      </c>
      <c r="J4426" s="3">
        <v>0.94640000000000002</v>
      </c>
      <c r="K4426" s="4">
        <v>39696.449999999997</v>
      </c>
    </row>
    <row r="4427" spans="1:11">
      <c r="A4427" s="6">
        <v>2017</v>
      </c>
      <c r="B4427" t="s">
        <v>142</v>
      </c>
      <c r="C4427" t="s">
        <v>143</v>
      </c>
      <c r="D4427" t="s">
        <v>27</v>
      </c>
      <c r="E4427" t="s">
        <v>26</v>
      </c>
      <c r="F4427" s="4">
        <v>24355</v>
      </c>
      <c r="G4427" s="5">
        <v>18058</v>
      </c>
      <c r="H4427" s="3">
        <v>1E-3</v>
      </c>
      <c r="I4427" s="3">
        <v>1E-3</v>
      </c>
      <c r="J4427" s="3">
        <v>0.94640000000000002</v>
      </c>
      <c r="K4427" s="4">
        <v>25733.48</v>
      </c>
    </row>
    <row r="4428" spans="1:11">
      <c r="A4428" s="6">
        <v>2017</v>
      </c>
      <c r="B4428" t="s">
        <v>142</v>
      </c>
      <c r="C4428" t="s">
        <v>143</v>
      </c>
      <c r="D4428" t="s">
        <v>25</v>
      </c>
      <c r="E4428" t="s">
        <v>26</v>
      </c>
      <c r="F4428" s="4">
        <v>16839</v>
      </c>
      <c r="G4428" s="5">
        <v>26546</v>
      </c>
      <c r="H4428" s="3">
        <v>8.0000000000000004E-4</v>
      </c>
      <c r="I4428" s="3">
        <v>5.0000000000000001E-4</v>
      </c>
      <c r="J4428" s="3">
        <v>0.94640000000000002</v>
      </c>
      <c r="K4428" s="4">
        <v>17792.080000000002</v>
      </c>
    </row>
    <row r="4429" spans="1:11">
      <c r="A4429" s="6">
        <v>2017</v>
      </c>
      <c r="B4429" t="s">
        <v>142</v>
      </c>
      <c r="C4429" t="s">
        <v>143</v>
      </c>
      <c r="D4429" t="s">
        <v>23</v>
      </c>
      <c r="E4429" t="s">
        <v>24</v>
      </c>
      <c r="F4429" s="4">
        <v>16762</v>
      </c>
      <c r="G4429" s="5">
        <v>3185</v>
      </c>
      <c r="H4429" s="3">
        <v>2.0000000000000001E-4</v>
      </c>
      <c r="I4429" s="3">
        <v>1E-4</v>
      </c>
      <c r="J4429" s="3">
        <v>0.94640000000000002</v>
      </c>
      <c r="K4429" s="4">
        <v>17710.72</v>
      </c>
    </row>
    <row r="4430" spans="1:11">
      <c r="A4430" s="6">
        <v>2017</v>
      </c>
      <c r="B4430" t="s">
        <v>142</v>
      </c>
      <c r="C4430" t="s">
        <v>143</v>
      </c>
      <c r="D4430" t="s">
        <v>41</v>
      </c>
      <c r="E4430" t="s">
        <v>26</v>
      </c>
      <c r="F4430" s="4">
        <v>10614</v>
      </c>
      <c r="G4430" s="5">
        <v>45198</v>
      </c>
      <c r="H4430" s="3">
        <v>2.5999999999999999E-3</v>
      </c>
      <c r="I4430" s="3">
        <v>2.8999999999999998E-3</v>
      </c>
      <c r="J4430" s="3">
        <v>0.94640000000000002</v>
      </c>
      <c r="K4430" s="4">
        <v>11214.75</v>
      </c>
    </row>
    <row r="4431" spans="1:11">
      <c r="A4431" s="6">
        <v>2017</v>
      </c>
      <c r="B4431" t="s">
        <v>142</v>
      </c>
      <c r="C4431" t="s">
        <v>143</v>
      </c>
      <c r="D4431" t="s">
        <v>29</v>
      </c>
      <c r="E4431" t="s">
        <v>19</v>
      </c>
      <c r="F4431" s="4">
        <v>8482</v>
      </c>
      <c r="G4431" s="5">
        <v>13085</v>
      </c>
      <c r="H4431" s="3">
        <v>1E-3</v>
      </c>
      <c r="I4431" s="3">
        <v>1E-3</v>
      </c>
      <c r="J4431" s="3">
        <v>0.94640000000000002</v>
      </c>
      <c r="K4431" s="4">
        <v>8962.08</v>
      </c>
    </row>
    <row r="4432" spans="1:11">
      <c r="A4432" s="6">
        <v>2017</v>
      </c>
      <c r="B4432" t="s">
        <v>142</v>
      </c>
      <c r="C4432" t="s">
        <v>143</v>
      </c>
      <c r="D4432" t="s">
        <v>71</v>
      </c>
      <c r="E4432" t="s">
        <v>72</v>
      </c>
      <c r="F4432" s="4">
        <v>5656</v>
      </c>
      <c r="G4432" s="5">
        <v>33547</v>
      </c>
      <c r="H4432" s="3">
        <v>2.0000000000000001E-4</v>
      </c>
      <c r="I4432" s="3">
        <v>2.9999999999999997E-4</v>
      </c>
      <c r="J4432" s="3">
        <v>0.94640000000000002</v>
      </c>
      <c r="K4432" s="4">
        <v>5976.13</v>
      </c>
    </row>
    <row r="4433" spans="1:11">
      <c r="A4433" s="6">
        <v>2017</v>
      </c>
      <c r="B4433" t="s">
        <v>142</v>
      </c>
      <c r="C4433" t="s">
        <v>143</v>
      </c>
      <c r="D4433" t="s">
        <v>37</v>
      </c>
      <c r="E4433" t="s">
        <v>38</v>
      </c>
      <c r="F4433" s="4">
        <v>3338</v>
      </c>
      <c r="G4433" s="5">
        <v>2049</v>
      </c>
      <c r="H4433" s="3">
        <v>2.0000000000000001E-4</v>
      </c>
      <c r="I4433" s="3">
        <v>2.0000000000000001E-4</v>
      </c>
      <c r="J4433" s="3">
        <v>0.94640000000000002</v>
      </c>
      <c r="K4433" s="4">
        <v>3526.93</v>
      </c>
    </row>
    <row r="4434" spans="1:11">
      <c r="A4434" s="6">
        <v>2017</v>
      </c>
      <c r="B4434" t="s">
        <v>142</v>
      </c>
      <c r="C4434" t="s">
        <v>143</v>
      </c>
      <c r="D4434" t="s">
        <v>15</v>
      </c>
      <c r="F4434" s="4">
        <v>2683</v>
      </c>
      <c r="G4434" s="5">
        <v>2628</v>
      </c>
      <c r="J4434" s="3">
        <v>0.94640000000000002</v>
      </c>
      <c r="K4434" s="4">
        <v>2834.86</v>
      </c>
    </row>
    <row r="4435" spans="1:11">
      <c r="A4435" s="6">
        <v>2017</v>
      </c>
      <c r="B4435" t="s">
        <v>142</v>
      </c>
      <c r="C4435" t="s">
        <v>143</v>
      </c>
      <c r="D4435" t="s">
        <v>73</v>
      </c>
      <c r="E4435" t="s">
        <v>21</v>
      </c>
      <c r="F4435" s="4">
        <v>1676</v>
      </c>
      <c r="G4435" s="5">
        <v>1187</v>
      </c>
      <c r="H4435" s="3">
        <v>4.3E-3</v>
      </c>
      <c r="I4435" s="3">
        <v>3.8E-3</v>
      </c>
      <c r="J4435" s="3">
        <v>0.94640000000000002</v>
      </c>
      <c r="K4435" s="4">
        <v>1770.86</v>
      </c>
    </row>
    <row r="4436" spans="1:11">
      <c r="A4436" s="6">
        <v>2017</v>
      </c>
      <c r="B4436" t="s">
        <v>142</v>
      </c>
      <c r="C4436" t="s">
        <v>143</v>
      </c>
      <c r="D4436" t="s">
        <v>46</v>
      </c>
      <c r="E4436" t="s">
        <v>40</v>
      </c>
      <c r="F4436" s="4">
        <v>1529</v>
      </c>
      <c r="G4436" s="5">
        <v>1764</v>
      </c>
      <c r="H4436" s="3">
        <v>2.0000000000000001E-4</v>
      </c>
      <c r="I4436" s="3">
        <v>2.0000000000000001E-4</v>
      </c>
      <c r="J4436" s="3">
        <v>0.94640000000000002</v>
      </c>
      <c r="K4436" s="4">
        <v>1615.54</v>
      </c>
    </row>
    <row r="4437" spans="1:11">
      <c r="A4437" s="6">
        <v>2017</v>
      </c>
      <c r="B4437" t="s">
        <v>142</v>
      </c>
      <c r="C4437" t="s">
        <v>143</v>
      </c>
      <c r="D4437" t="s">
        <v>60</v>
      </c>
      <c r="E4437" t="s">
        <v>43</v>
      </c>
      <c r="F4437" s="4">
        <v>1423</v>
      </c>
      <c r="G4437" s="6">
        <v>443</v>
      </c>
      <c r="H4437" s="3">
        <v>2.9999999999999997E-4</v>
      </c>
      <c r="I4437" s="3">
        <v>2.9999999999999997E-4</v>
      </c>
      <c r="J4437" s="3">
        <v>0.94640000000000002</v>
      </c>
      <c r="K4437" s="4">
        <v>1503.54</v>
      </c>
    </row>
    <row r="4438" spans="1:11">
      <c r="A4438" s="6">
        <v>2017</v>
      </c>
      <c r="B4438" t="s">
        <v>142</v>
      </c>
      <c r="C4438" t="s">
        <v>143</v>
      </c>
      <c r="D4438" t="s">
        <v>28</v>
      </c>
      <c r="E4438" t="s">
        <v>24</v>
      </c>
      <c r="F4438" s="4">
        <v>1379</v>
      </c>
      <c r="G4438" s="5">
        <v>1473</v>
      </c>
      <c r="H4438" s="3">
        <v>1E-4</v>
      </c>
      <c r="I4438" s="3">
        <v>1E-4</v>
      </c>
      <c r="J4438" s="3">
        <v>0.94640000000000002</v>
      </c>
      <c r="K4438" s="4">
        <v>1457.05</v>
      </c>
    </row>
    <row r="4439" spans="1:11">
      <c r="A4439" s="6">
        <v>2017</v>
      </c>
      <c r="B4439" t="s">
        <v>142</v>
      </c>
      <c r="C4439" t="s">
        <v>143</v>
      </c>
      <c r="D4439" t="s">
        <v>56</v>
      </c>
      <c r="E4439" t="s">
        <v>57</v>
      </c>
      <c r="F4439" s="4">
        <v>725</v>
      </c>
      <c r="G4439" s="5">
        <v>1713</v>
      </c>
      <c r="H4439" s="3">
        <v>1E-4</v>
      </c>
      <c r="I4439" s="3">
        <v>1E-4</v>
      </c>
      <c r="J4439" s="3">
        <v>0.94640000000000002</v>
      </c>
      <c r="K4439" s="4">
        <v>766.03</v>
      </c>
    </row>
    <row r="4440" spans="1:11">
      <c r="A4440" s="6">
        <v>2017</v>
      </c>
      <c r="B4440" t="s">
        <v>142</v>
      </c>
      <c r="C4440" t="s">
        <v>143</v>
      </c>
      <c r="D4440" t="s">
        <v>44</v>
      </c>
      <c r="E4440" t="s">
        <v>26</v>
      </c>
      <c r="F4440" s="4">
        <v>684</v>
      </c>
      <c r="G4440" s="5">
        <v>1097</v>
      </c>
      <c r="H4440" s="3">
        <v>2.0000000000000001E-4</v>
      </c>
      <c r="I4440" s="3">
        <v>1E-4</v>
      </c>
      <c r="J4440" s="3">
        <v>0.94640000000000002</v>
      </c>
      <c r="K4440" s="4">
        <v>722.71</v>
      </c>
    </row>
    <row r="4441" spans="1:11">
      <c r="A4441" s="6">
        <v>2017</v>
      </c>
      <c r="B4441" t="s">
        <v>142</v>
      </c>
      <c r="C4441" t="s">
        <v>143</v>
      </c>
      <c r="D4441" t="s">
        <v>51</v>
      </c>
      <c r="E4441" t="s">
        <v>21</v>
      </c>
      <c r="F4441" s="4">
        <v>465</v>
      </c>
      <c r="G4441" s="6">
        <v>612</v>
      </c>
      <c r="H4441" s="3">
        <v>2.2000000000000001E-3</v>
      </c>
      <c r="I4441" s="3">
        <v>2.3999999999999998E-3</v>
      </c>
      <c r="J4441" s="3">
        <v>0.94640000000000002</v>
      </c>
      <c r="K4441" s="4">
        <v>491.32</v>
      </c>
    </row>
    <row r="4442" spans="1:11">
      <c r="A4442" s="6">
        <v>2017</v>
      </c>
      <c r="B4442" t="s">
        <v>142</v>
      </c>
      <c r="C4442" t="s">
        <v>143</v>
      </c>
      <c r="D4442" t="s">
        <v>52</v>
      </c>
      <c r="E4442" t="s">
        <v>53</v>
      </c>
      <c r="F4442" s="4">
        <v>354</v>
      </c>
      <c r="G4442" s="6">
        <v>491</v>
      </c>
      <c r="H4442" s="3">
        <v>2.9999999999999997E-4</v>
      </c>
      <c r="I4442" s="3">
        <v>2.9999999999999997E-4</v>
      </c>
      <c r="J4442" s="3">
        <v>0.94640000000000002</v>
      </c>
      <c r="K4442" s="4">
        <v>374.04</v>
      </c>
    </row>
    <row r="4443" spans="1:11">
      <c r="A4443" s="6">
        <v>2017</v>
      </c>
      <c r="B4443" t="s">
        <v>142</v>
      </c>
      <c r="C4443" t="s">
        <v>143</v>
      </c>
      <c r="D4443" t="s">
        <v>39</v>
      </c>
      <c r="E4443" t="s">
        <v>40</v>
      </c>
      <c r="F4443" s="4">
        <v>154</v>
      </c>
      <c r="G4443" s="6">
        <v>237</v>
      </c>
      <c r="H4443" s="3">
        <v>2.9999999999999997E-4</v>
      </c>
      <c r="I4443" s="3">
        <v>2.9999999999999997E-4</v>
      </c>
      <c r="J4443" s="3">
        <v>0.94640000000000002</v>
      </c>
      <c r="K4443" s="4">
        <v>162.72</v>
      </c>
    </row>
    <row r="4444" spans="1:11">
      <c r="A4444" s="6">
        <v>2017</v>
      </c>
      <c r="B4444" t="s">
        <v>142</v>
      </c>
      <c r="C4444" t="s">
        <v>143</v>
      </c>
      <c r="D4444" t="s">
        <v>67</v>
      </c>
      <c r="E4444" t="s">
        <v>68</v>
      </c>
      <c r="F4444" s="4">
        <v>98</v>
      </c>
      <c r="G4444" s="6">
        <v>357</v>
      </c>
      <c r="H4444" s="3">
        <v>0</v>
      </c>
      <c r="I4444" s="3">
        <v>0</v>
      </c>
      <c r="J4444" s="3">
        <v>0.94640000000000002</v>
      </c>
      <c r="K4444" s="4">
        <v>103.55</v>
      </c>
    </row>
    <row r="4445" spans="1:11">
      <c r="A4445" s="6">
        <v>2017</v>
      </c>
      <c r="B4445" t="s">
        <v>142</v>
      </c>
      <c r="C4445" t="s">
        <v>143</v>
      </c>
      <c r="D4445" t="s">
        <v>64</v>
      </c>
      <c r="E4445" t="s">
        <v>50</v>
      </c>
      <c r="F4445" s="4">
        <v>71</v>
      </c>
      <c r="G4445" s="6">
        <v>102</v>
      </c>
      <c r="H4445" s="3">
        <v>1E-4</v>
      </c>
      <c r="I4445" s="3">
        <v>1E-4</v>
      </c>
      <c r="J4445" s="3">
        <v>0.94640000000000002</v>
      </c>
      <c r="K4445" s="4">
        <v>75.02</v>
      </c>
    </row>
    <row r="4446" spans="1:11">
      <c r="A4446" s="6">
        <v>2017</v>
      </c>
      <c r="B4446" t="s">
        <v>142</v>
      </c>
      <c r="C4446" t="s">
        <v>143</v>
      </c>
      <c r="D4446" t="s">
        <v>63</v>
      </c>
      <c r="E4446" t="s">
        <v>21</v>
      </c>
      <c r="F4446" s="4">
        <v>66</v>
      </c>
      <c r="G4446" s="6">
        <v>33</v>
      </c>
      <c r="H4446" s="3">
        <v>5.9999999999999995E-4</v>
      </c>
      <c r="I4446" s="3">
        <v>5.0000000000000001E-4</v>
      </c>
      <c r="J4446" s="3">
        <v>0.94640000000000002</v>
      </c>
      <c r="K4446" s="4">
        <v>69.739999999999995</v>
      </c>
    </row>
    <row r="4447" spans="1:11">
      <c r="A4447" s="6">
        <v>2017</v>
      </c>
      <c r="B4447" t="s">
        <v>142</v>
      </c>
      <c r="C4447" t="s">
        <v>143</v>
      </c>
      <c r="D4447" t="s">
        <v>63</v>
      </c>
      <c r="E4447" t="s">
        <v>21</v>
      </c>
      <c r="F4447" s="4">
        <v>31</v>
      </c>
      <c r="G4447" s="6">
        <v>11</v>
      </c>
      <c r="H4447" s="3">
        <v>1.1999999999999999E-3</v>
      </c>
      <c r="I4447" s="3">
        <v>1.1000000000000001E-3</v>
      </c>
      <c r="J4447" s="3">
        <v>0.94640000000000002</v>
      </c>
      <c r="K4447" s="4">
        <v>32.75</v>
      </c>
    </row>
    <row r="4448" spans="1:11">
      <c r="A4448" s="6">
        <v>2017</v>
      </c>
      <c r="B4448" t="s">
        <v>142</v>
      </c>
      <c r="C4448" t="s">
        <v>143</v>
      </c>
      <c r="D4448" t="s">
        <v>45</v>
      </c>
      <c r="E4448" t="s">
        <v>21</v>
      </c>
      <c r="F4448" s="4">
        <v>31</v>
      </c>
      <c r="G4448" s="6">
        <v>26</v>
      </c>
      <c r="H4448" s="3">
        <v>2.0000000000000001E-4</v>
      </c>
      <c r="I4448" s="3">
        <v>1E-4</v>
      </c>
      <c r="J4448" s="3">
        <v>0.94640000000000002</v>
      </c>
      <c r="K4448" s="4">
        <v>32.75</v>
      </c>
    </row>
    <row r="4449" spans="1:11">
      <c r="A4449" s="6">
        <v>2017</v>
      </c>
      <c r="B4449" t="s">
        <v>142</v>
      </c>
      <c r="C4449" t="s">
        <v>143</v>
      </c>
      <c r="D4449" t="s">
        <v>136</v>
      </c>
      <c r="E4449" t="s">
        <v>57</v>
      </c>
      <c r="F4449" s="4">
        <v>28</v>
      </c>
      <c r="G4449" s="6">
        <v>76</v>
      </c>
      <c r="H4449" s="3">
        <v>2.8999999999999998E-3</v>
      </c>
      <c r="I4449" s="3">
        <v>2.0999999999999999E-3</v>
      </c>
      <c r="J4449" s="3">
        <v>0.94640000000000002</v>
      </c>
      <c r="K4449" s="4">
        <v>29.58</v>
      </c>
    </row>
    <row r="4450" spans="1:11">
      <c r="A4450" s="6">
        <v>2017</v>
      </c>
      <c r="B4450" t="s">
        <v>142</v>
      </c>
      <c r="C4450" t="s">
        <v>143</v>
      </c>
      <c r="D4450" t="s">
        <v>49</v>
      </c>
      <c r="E4450" t="s">
        <v>50</v>
      </c>
      <c r="F4450" s="4">
        <v>27</v>
      </c>
      <c r="G4450" s="6">
        <v>6</v>
      </c>
      <c r="H4450" s="3">
        <v>2.0000000000000001E-4</v>
      </c>
      <c r="I4450" s="3">
        <v>2.0000000000000001E-4</v>
      </c>
      <c r="J4450" s="3">
        <v>0.94640000000000002</v>
      </c>
      <c r="K4450" s="4">
        <v>28.53</v>
      </c>
    </row>
    <row r="4451" spans="1:11">
      <c r="A4451" s="6">
        <v>2017</v>
      </c>
      <c r="B4451" t="s">
        <v>142</v>
      </c>
      <c r="C4451" t="s">
        <v>143</v>
      </c>
      <c r="D4451" t="s">
        <v>83</v>
      </c>
      <c r="E4451" t="s">
        <v>21</v>
      </c>
      <c r="F4451" s="4">
        <v>22</v>
      </c>
      <c r="G4451" s="6">
        <v>116</v>
      </c>
      <c r="H4451" s="3">
        <v>1.8E-3</v>
      </c>
      <c r="I4451" s="3">
        <v>1.7000000000000001E-3</v>
      </c>
      <c r="J4451" s="3">
        <v>0.94640000000000002</v>
      </c>
      <c r="K4451" s="4">
        <v>23.25</v>
      </c>
    </row>
    <row r="4452" spans="1:11">
      <c r="A4452" s="6">
        <v>2017</v>
      </c>
      <c r="B4452" t="s">
        <v>142</v>
      </c>
      <c r="C4452" t="s">
        <v>143</v>
      </c>
      <c r="D4452" t="s">
        <v>42</v>
      </c>
      <c r="E4452" t="s">
        <v>43</v>
      </c>
      <c r="F4452" s="4">
        <v>20</v>
      </c>
      <c r="G4452" s="6">
        <v>11</v>
      </c>
      <c r="H4452" s="3">
        <v>2.0000000000000001E-4</v>
      </c>
      <c r="I4452" s="3">
        <v>2.9999999999999997E-4</v>
      </c>
      <c r="J4452" s="3">
        <v>0.94640000000000002</v>
      </c>
      <c r="K4452" s="4">
        <v>21.13</v>
      </c>
    </row>
    <row r="4453" spans="1:11">
      <c r="A4453" s="6">
        <v>2017</v>
      </c>
      <c r="B4453" t="s">
        <v>142</v>
      </c>
      <c r="C4453" t="s">
        <v>143</v>
      </c>
      <c r="D4453" t="s">
        <v>22</v>
      </c>
      <c r="E4453" t="s">
        <v>21</v>
      </c>
      <c r="F4453" s="4">
        <v>19</v>
      </c>
      <c r="G4453" s="6">
        <v>6</v>
      </c>
      <c r="H4453" s="3">
        <v>1E-4</v>
      </c>
      <c r="I4453" s="3">
        <v>0</v>
      </c>
      <c r="J4453" s="3">
        <v>0.94640000000000002</v>
      </c>
      <c r="K4453" s="4">
        <v>20.079999999999998</v>
      </c>
    </row>
    <row r="4454" spans="1:11">
      <c r="A4454" s="6">
        <v>2017</v>
      </c>
      <c r="B4454" t="s">
        <v>142</v>
      </c>
      <c r="C4454" t="s">
        <v>143</v>
      </c>
      <c r="D4454" t="s">
        <v>33</v>
      </c>
      <c r="E4454" t="s">
        <v>21</v>
      </c>
      <c r="F4454" s="4">
        <v>13</v>
      </c>
      <c r="G4454" s="6">
        <v>16</v>
      </c>
      <c r="H4454" s="3">
        <v>2.9999999999999997E-4</v>
      </c>
      <c r="I4454" s="3">
        <v>2.9999999999999997E-4</v>
      </c>
      <c r="J4454" s="3">
        <v>0.94640000000000002</v>
      </c>
      <c r="K4454" s="4">
        <v>13.74</v>
      </c>
    </row>
    <row r="4455" spans="1:11">
      <c r="A4455" s="6">
        <v>2017</v>
      </c>
      <c r="B4455" t="s">
        <v>142</v>
      </c>
      <c r="C4455" t="s">
        <v>143</v>
      </c>
      <c r="D4455" t="s">
        <v>35</v>
      </c>
      <c r="E4455" t="s">
        <v>36</v>
      </c>
      <c r="F4455" s="4">
        <v>5</v>
      </c>
      <c r="G4455" s="6">
        <v>3</v>
      </c>
      <c r="H4455" s="3">
        <v>2.0000000000000001E-4</v>
      </c>
      <c r="I4455" s="3">
        <v>2.0000000000000001E-4</v>
      </c>
      <c r="J4455" s="3">
        <v>0.94640000000000002</v>
      </c>
      <c r="K4455" s="4">
        <v>5.28</v>
      </c>
    </row>
    <row r="4456" spans="1:11">
      <c r="A4456" s="6">
        <v>2017</v>
      </c>
      <c r="B4456" t="s">
        <v>142</v>
      </c>
      <c r="C4456" t="s">
        <v>143</v>
      </c>
      <c r="D4456" t="s">
        <v>84</v>
      </c>
      <c r="E4456" t="s">
        <v>21</v>
      </c>
      <c r="F4456" s="4">
        <v>4</v>
      </c>
      <c r="G4456" s="6">
        <v>3</v>
      </c>
      <c r="H4456" s="3">
        <v>1E-3</v>
      </c>
      <c r="I4456" s="3">
        <v>8.9999999999999998E-4</v>
      </c>
      <c r="J4456" s="3">
        <v>0.94640000000000002</v>
      </c>
      <c r="K4456" s="4">
        <v>4.2300000000000004</v>
      </c>
    </row>
    <row r="4457" spans="1:11">
      <c r="A4457" s="6">
        <v>2017</v>
      </c>
      <c r="B4457" t="s">
        <v>142</v>
      </c>
      <c r="C4457" t="s">
        <v>143</v>
      </c>
      <c r="D4457" t="s">
        <v>82</v>
      </c>
      <c r="E4457" t="s">
        <v>59</v>
      </c>
      <c r="F4457" s="4">
        <v>4</v>
      </c>
      <c r="G4457" s="6">
        <v>8</v>
      </c>
      <c r="H4457" s="3">
        <v>0</v>
      </c>
      <c r="I4457" s="3">
        <v>0</v>
      </c>
      <c r="J4457" s="3">
        <v>0.94640000000000002</v>
      </c>
      <c r="K4457" s="4">
        <v>4.2300000000000004</v>
      </c>
    </row>
    <row r="4458" spans="1:11">
      <c r="A4458" s="6">
        <v>2017</v>
      </c>
      <c r="B4458" t="s">
        <v>142</v>
      </c>
      <c r="C4458" t="s">
        <v>143</v>
      </c>
      <c r="D4458" t="s">
        <v>79</v>
      </c>
      <c r="E4458" t="s">
        <v>21</v>
      </c>
      <c r="F4458" s="4">
        <v>3</v>
      </c>
      <c r="G4458" s="6">
        <v>5</v>
      </c>
      <c r="H4458" s="3">
        <v>1E-4</v>
      </c>
      <c r="I4458" s="3">
        <v>1E-4</v>
      </c>
      <c r="J4458" s="3">
        <v>0.94640000000000002</v>
      </c>
      <c r="K4458" s="4">
        <v>3.17</v>
      </c>
    </row>
    <row r="4459" spans="1:11">
      <c r="A4459" s="6">
        <v>2017</v>
      </c>
      <c r="B4459" t="s">
        <v>142</v>
      </c>
      <c r="C4459" t="s">
        <v>143</v>
      </c>
      <c r="D4459" t="s">
        <v>62</v>
      </c>
      <c r="E4459" t="s">
        <v>21</v>
      </c>
      <c r="F4459" s="4">
        <v>3</v>
      </c>
      <c r="G4459" s="6">
        <v>9</v>
      </c>
      <c r="H4459" s="3">
        <v>2.9999999999999997E-4</v>
      </c>
      <c r="I4459" s="3">
        <v>2.0000000000000001E-4</v>
      </c>
      <c r="J4459" s="3">
        <v>0.94640000000000002</v>
      </c>
      <c r="K4459" s="4">
        <v>3.17</v>
      </c>
    </row>
    <row r="4460" spans="1:11">
      <c r="A4460" s="6">
        <v>2017</v>
      </c>
      <c r="B4460" t="s">
        <v>142</v>
      </c>
      <c r="C4460" t="s">
        <v>143</v>
      </c>
      <c r="D4460" t="s">
        <v>34</v>
      </c>
      <c r="E4460" t="s">
        <v>21</v>
      </c>
      <c r="F4460" s="4">
        <v>2</v>
      </c>
      <c r="G4460" s="6">
        <v>2</v>
      </c>
      <c r="H4460" s="3">
        <v>1E-4</v>
      </c>
      <c r="I4460" s="3">
        <v>1E-4</v>
      </c>
      <c r="J4460" s="3">
        <v>0.94640000000000002</v>
      </c>
      <c r="K4460" s="4">
        <v>2.11</v>
      </c>
    </row>
    <row r="4461" spans="1:11">
      <c r="A4461" s="6">
        <v>2017</v>
      </c>
      <c r="B4461" t="s">
        <v>142</v>
      </c>
      <c r="C4461" t="s">
        <v>143</v>
      </c>
      <c r="D4461" t="s">
        <v>85</v>
      </c>
      <c r="E4461" t="s">
        <v>21</v>
      </c>
      <c r="F4461" s="4">
        <v>2</v>
      </c>
      <c r="G4461" s="6">
        <v>3</v>
      </c>
      <c r="H4461" s="3">
        <v>1E-4</v>
      </c>
      <c r="I4461" s="3">
        <v>2.9999999999999997E-4</v>
      </c>
      <c r="J4461" s="3">
        <v>0.94640000000000002</v>
      </c>
      <c r="K4461" s="4">
        <v>2.11</v>
      </c>
    </row>
    <row r="4462" spans="1:11">
      <c r="A4462" s="6">
        <v>2017</v>
      </c>
      <c r="B4462" t="s">
        <v>142</v>
      </c>
      <c r="C4462" t="s">
        <v>143</v>
      </c>
      <c r="D4462" t="s">
        <v>70</v>
      </c>
      <c r="E4462" t="s">
        <v>21</v>
      </c>
      <c r="F4462" s="4">
        <v>2</v>
      </c>
      <c r="G4462" s="6">
        <v>1</v>
      </c>
      <c r="H4462" s="3">
        <v>0</v>
      </c>
      <c r="I4462" s="3">
        <v>1E-4</v>
      </c>
      <c r="J4462" s="3">
        <v>0.94640000000000002</v>
      </c>
      <c r="K4462" s="4">
        <v>2.11</v>
      </c>
    </row>
    <row r="4463" spans="1:11">
      <c r="A4463" s="6">
        <v>2017</v>
      </c>
      <c r="B4463" t="s">
        <v>142</v>
      </c>
      <c r="C4463" t="s">
        <v>143</v>
      </c>
      <c r="D4463" t="s">
        <v>102</v>
      </c>
      <c r="E4463" t="s">
        <v>59</v>
      </c>
      <c r="F4463" s="4">
        <v>1</v>
      </c>
      <c r="G4463" s="6">
        <v>1</v>
      </c>
      <c r="H4463" s="3">
        <v>0</v>
      </c>
      <c r="I4463" s="3">
        <v>0</v>
      </c>
      <c r="J4463" s="3">
        <v>0.94640000000000002</v>
      </c>
      <c r="K4463" s="4">
        <v>1.06</v>
      </c>
    </row>
    <row r="4464" spans="1:11">
      <c r="A4464" s="6">
        <v>2017</v>
      </c>
      <c r="B4464" t="s">
        <v>142</v>
      </c>
      <c r="C4464" t="s">
        <v>143</v>
      </c>
      <c r="D4464" t="s">
        <v>117</v>
      </c>
      <c r="E4464" t="s">
        <v>40</v>
      </c>
      <c r="F4464" s="4">
        <v>1</v>
      </c>
      <c r="G4464" s="6">
        <v>1</v>
      </c>
      <c r="H4464" s="3">
        <v>8.0000000000000004E-4</v>
      </c>
      <c r="I4464" s="3">
        <v>5.9999999999999995E-4</v>
      </c>
      <c r="J4464" s="3">
        <v>0.94640000000000002</v>
      </c>
      <c r="K4464" s="4">
        <v>1.06</v>
      </c>
    </row>
    <row r="4465" spans="1:11">
      <c r="A4465" s="6">
        <v>2017</v>
      </c>
      <c r="B4465" t="s">
        <v>142</v>
      </c>
      <c r="C4465" t="s">
        <v>143</v>
      </c>
      <c r="D4465" t="s">
        <v>156</v>
      </c>
      <c r="E4465" t="s">
        <v>21</v>
      </c>
      <c r="F4465" s="4">
        <v>1</v>
      </c>
      <c r="G4465" s="6">
        <v>1</v>
      </c>
      <c r="H4465" s="3">
        <v>1E-4</v>
      </c>
      <c r="I4465" s="3">
        <v>0</v>
      </c>
      <c r="J4465" s="3">
        <v>0.94640000000000002</v>
      </c>
      <c r="K4465" s="4">
        <v>1.06</v>
      </c>
    </row>
    <row r="4466" spans="1:11">
      <c r="A4466" s="6">
        <v>2017</v>
      </c>
      <c r="B4466" t="s">
        <v>144</v>
      </c>
      <c r="C4466" t="s">
        <v>145</v>
      </c>
      <c r="D4466" t="s">
        <v>16</v>
      </c>
      <c r="E4466" t="s">
        <v>17</v>
      </c>
      <c r="F4466" s="4">
        <v>433179</v>
      </c>
      <c r="G4466" s="5">
        <v>49844</v>
      </c>
      <c r="H4466" s="3">
        <v>8.9999999999999998E-4</v>
      </c>
      <c r="I4466" s="3">
        <v>1E-3</v>
      </c>
      <c r="J4466" s="3">
        <v>0.94640000000000002</v>
      </c>
      <c r="K4466" s="4">
        <v>457696.76</v>
      </c>
    </row>
    <row r="4467" spans="1:11">
      <c r="A4467" s="6">
        <v>2017</v>
      </c>
      <c r="B4467" t="s">
        <v>144</v>
      </c>
      <c r="C4467" t="s">
        <v>145</v>
      </c>
      <c r="D4467" t="s">
        <v>95</v>
      </c>
      <c r="E4467" t="s">
        <v>96</v>
      </c>
      <c r="F4467" s="4">
        <v>164804</v>
      </c>
      <c r="G4467" s="5">
        <v>264669</v>
      </c>
      <c r="H4467" s="3">
        <v>5.6000000000000008E-3</v>
      </c>
      <c r="I4467" s="3">
        <v>7.1999999999999998E-3</v>
      </c>
      <c r="J4467" s="3">
        <v>0.94640000000000002</v>
      </c>
      <c r="K4467" s="4">
        <v>174131.84</v>
      </c>
    </row>
    <row r="4468" spans="1:11">
      <c r="A4468" s="6">
        <v>2017</v>
      </c>
      <c r="B4468" t="s">
        <v>144</v>
      </c>
      <c r="C4468" t="s">
        <v>145</v>
      </c>
      <c r="D4468" t="s">
        <v>25</v>
      </c>
      <c r="E4468" t="s">
        <v>26</v>
      </c>
      <c r="F4468" s="4">
        <v>13544</v>
      </c>
      <c r="G4468" s="5">
        <v>21077</v>
      </c>
      <c r="H4468" s="3">
        <v>5.9999999999999995E-4</v>
      </c>
      <c r="I4468" s="3">
        <v>4.0000000000000002E-4</v>
      </c>
      <c r="J4468" s="3">
        <v>0.94640000000000002</v>
      </c>
      <c r="K4468" s="4">
        <v>14310.58</v>
      </c>
    </row>
    <row r="4469" spans="1:11">
      <c r="A4469" s="6">
        <v>2017</v>
      </c>
      <c r="B4469" t="s">
        <v>144</v>
      </c>
      <c r="C4469" t="s">
        <v>145</v>
      </c>
      <c r="D4469" t="s">
        <v>18</v>
      </c>
      <c r="E4469" t="s">
        <v>19</v>
      </c>
      <c r="F4469" s="4">
        <v>10883</v>
      </c>
      <c r="G4469" s="5">
        <v>3248</v>
      </c>
      <c r="H4469" s="3">
        <v>1.1999999999999999E-3</v>
      </c>
      <c r="I4469" s="3">
        <v>1E-3</v>
      </c>
      <c r="J4469" s="3">
        <v>0.94640000000000002</v>
      </c>
      <c r="K4469" s="4">
        <v>11498.97</v>
      </c>
    </row>
    <row r="4470" spans="1:11">
      <c r="A4470" s="6">
        <v>2017</v>
      </c>
      <c r="B4470" t="s">
        <v>144</v>
      </c>
      <c r="C4470" t="s">
        <v>145</v>
      </c>
      <c r="D4470" t="s">
        <v>30</v>
      </c>
      <c r="E4470" t="s">
        <v>19</v>
      </c>
      <c r="F4470" s="4">
        <v>9008</v>
      </c>
      <c r="G4470" s="5">
        <v>2403</v>
      </c>
      <c r="H4470" s="3">
        <v>4.0000000000000002E-4</v>
      </c>
      <c r="I4470" s="3">
        <v>5.0000000000000001E-4</v>
      </c>
      <c r="J4470" s="3">
        <v>0.94640000000000002</v>
      </c>
      <c r="K4470" s="4">
        <v>9517.85</v>
      </c>
    </row>
    <row r="4471" spans="1:11">
      <c r="A4471" s="6">
        <v>2017</v>
      </c>
      <c r="B4471" t="s">
        <v>144</v>
      </c>
      <c r="C4471" t="s">
        <v>145</v>
      </c>
      <c r="D4471" t="s">
        <v>23</v>
      </c>
      <c r="E4471" t="s">
        <v>24</v>
      </c>
      <c r="F4471" s="4">
        <v>8657</v>
      </c>
      <c r="G4471" s="5">
        <v>1651</v>
      </c>
      <c r="H4471" s="3">
        <v>1E-4</v>
      </c>
      <c r="I4471" s="3">
        <v>1E-4</v>
      </c>
      <c r="J4471" s="3">
        <v>0.94640000000000002</v>
      </c>
      <c r="K4471" s="4">
        <v>9146.98</v>
      </c>
    </row>
    <row r="4472" spans="1:11">
      <c r="A4472" s="6">
        <v>2017</v>
      </c>
      <c r="B4472" t="s">
        <v>144</v>
      </c>
      <c r="C4472" t="s">
        <v>145</v>
      </c>
      <c r="D4472" t="s">
        <v>27</v>
      </c>
      <c r="E4472" t="s">
        <v>26</v>
      </c>
      <c r="F4472" s="4">
        <v>6916</v>
      </c>
      <c r="G4472" s="5">
        <v>5313</v>
      </c>
      <c r="H4472" s="3">
        <v>2.9999999999999997E-4</v>
      </c>
      <c r="I4472" s="3">
        <v>2.9999999999999997E-4</v>
      </c>
      <c r="J4472" s="3">
        <v>0.94640000000000002</v>
      </c>
      <c r="K4472" s="4">
        <v>7307.44</v>
      </c>
    </row>
    <row r="4473" spans="1:11">
      <c r="A4473" s="6">
        <v>2017</v>
      </c>
      <c r="B4473" t="s">
        <v>144</v>
      </c>
      <c r="C4473" t="s">
        <v>145</v>
      </c>
      <c r="D4473" t="s">
        <v>178</v>
      </c>
      <c r="E4473" t="s">
        <v>96</v>
      </c>
      <c r="F4473" s="4">
        <v>2339</v>
      </c>
      <c r="G4473" s="5">
        <v>2834</v>
      </c>
      <c r="H4473" s="3">
        <v>1E-4</v>
      </c>
      <c r="I4473" s="3">
        <v>1E-4</v>
      </c>
      <c r="J4473" s="3">
        <v>0.94640000000000002</v>
      </c>
      <c r="K4473" s="4">
        <v>2471.39</v>
      </c>
    </row>
    <row r="4474" spans="1:11">
      <c r="A4474" s="6">
        <v>2017</v>
      </c>
      <c r="B4474" t="s">
        <v>144</v>
      </c>
      <c r="C4474" t="s">
        <v>145</v>
      </c>
      <c r="D4474" t="s">
        <v>15</v>
      </c>
      <c r="F4474" s="4">
        <v>1829</v>
      </c>
      <c r="G4474" s="5">
        <v>1274</v>
      </c>
      <c r="J4474" s="3">
        <v>0.94640000000000002</v>
      </c>
      <c r="K4474" s="4">
        <v>1932.52</v>
      </c>
    </row>
    <row r="4475" spans="1:11">
      <c r="A4475" s="6">
        <v>2017</v>
      </c>
      <c r="B4475" t="s">
        <v>144</v>
      </c>
      <c r="C4475" t="s">
        <v>145</v>
      </c>
      <c r="D4475" t="s">
        <v>29</v>
      </c>
      <c r="E4475" t="s">
        <v>19</v>
      </c>
      <c r="F4475" s="4">
        <v>1420</v>
      </c>
      <c r="G4475" s="5">
        <v>2171</v>
      </c>
      <c r="H4475" s="3">
        <v>2.0000000000000001E-4</v>
      </c>
      <c r="I4475" s="3">
        <v>2.0000000000000001E-4</v>
      </c>
      <c r="J4475" s="3">
        <v>0.94640000000000002</v>
      </c>
      <c r="K4475" s="4">
        <v>1500.37</v>
      </c>
    </row>
    <row r="4476" spans="1:11">
      <c r="A4476" s="6">
        <v>2017</v>
      </c>
      <c r="B4476" t="s">
        <v>144</v>
      </c>
      <c r="C4476" t="s">
        <v>145</v>
      </c>
      <c r="D4476" t="s">
        <v>71</v>
      </c>
      <c r="E4476" t="s">
        <v>72</v>
      </c>
      <c r="F4476" s="4">
        <v>560</v>
      </c>
      <c r="G4476" s="5">
        <v>2506</v>
      </c>
      <c r="H4476" s="3">
        <v>0</v>
      </c>
      <c r="I4476" s="3">
        <v>0</v>
      </c>
      <c r="J4476" s="3">
        <v>0.94640000000000002</v>
      </c>
      <c r="K4476" s="4">
        <v>591.70000000000005</v>
      </c>
    </row>
    <row r="4477" spans="1:11">
      <c r="A4477" s="6">
        <v>2017</v>
      </c>
      <c r="B4477" t="s">
        <v>144</v>
      </c>
      <c r="C4477" t="s">
        <v>145</v>
      </c>
      <c r="D4477" t="s">
        <v>41</v>
      </c>
      <c r="E4477" t="s">
        <v>26</v>
      </c>
      <c r="F4477" s="4">
        <v>529</v>
      </c>
      <c r="G4477" s="5">
        <v>1874</v>
      </c>
      <c r="H4477" s="3">
        <v>1E-4</v>
      </c>
      <c r="I4477" s="3">
        <v>1E-4</v>
      </c>
      <c r="J4477" s="3">
        <v>0.94640000000000002</v>
      </c>
      <c r="K4477" s="4">
        <v>558.94000000000005</v>
      </c>
    </row>
    <row r="4478" spans="1:11">
      <c r="A4478" s="6">
        <v>2017</v>
      </c>
      <c r="B4478" t="s">
        <v>144</v>
      </c>
      <c r="C4478" t="s">
        <v>145</v>
      </c>
      <c r="D4478" t="s">
        <v>37</v>
      </c>
      <c r="E4478" t="s">
        <v>38</v>
      </c>
      <c r="F4478" s="4">
        <v>382</v>
      </c>
      <c r="G4478" s="6">
        <v>196</v>
      </c>
      <c r="H4478" s="3">
        <v>0</v>
      </c>
      <c r="I4478" s="3">
        <v>0</v>
      </c>
      <c r="J4478" s="3">
        <v>0.94640000000000002</v>
      </c>
      <c r="K4478" s="4">
        <v>403.62</v>
      </c>
    </row>
    <row r="4479" spans="1:11">
      <c r="A4479" s="6">
        <v>2017</v>
      </c>
      <c r="B4479" t="s">
        <v>144</v>
      </c>
      <c r="C4479" t="s">
        <v>145</v>
      </c>
      <c r="D4479" t="s">
        <v>44</v>
      </c>
      <c r="E4479" t="s">
        <v>26</v>
      </c>
      <c r="F4479" s="4">
        <v>212</v>
      </c>
      <c r="G4479" s="6">
        <v>411</v>
      </c>
      <c r="H4479" s="3">
        <v>0</v>
      </c>
      <c r="I4479" s="3">
        <v>1E-4</v>
      </c>
      <c r="J4479" s="3">
        <v>0.94640000000000002</v>
      </c>
      <c r="K4479" s="4">
        <v>224</v>
      </c>
    </row>
    <row r="4480" spans="1:11">
      <c r="A4480" s="6">
        <v>2017</v>
      </c>
      <c r="B4480" t="s">
        <v>144</v>
      </c>
      <c r="C4480" t="s">
        <v>145</v>
      </c>
      <c r="D4480" t="s">
        <v>46</v>
      </c>
      <c r="E4480" t="s">
        <v>40</v>
      </c>
      <c r="F4480" s="4">
        <v>179</v>
      </c>
      <c r="G4480" s="6">
        <v>191</v>
      </c>
      <c r="H4480" s="3">
        <v>0</v>
      </c>
      <c r="I4480" s="3">
        <v>0</v>
      </c>
      <c r="J4480" s="3">
        <v>0.94640000000000002</v>
      </c>
      <c r="K4480" s="4">
        <v>189.13</v>
      </c>
    </row>
    <row r="4481" spans="1:11">
      <c r="A4481" s="6">
        <v>2017</v>
      </c>
      <c r="B4481" t="s">
        <v>144</v>
      </c>
      <c r="C4481" t="s">
        <v>145</v>
      </c>
      <c r="D4481" t="s">
        <v>51</v>
      </c>
      <c r="E4481" t="s">
        <v>21</v>
      </c>
      <c r="F4481" s="4">
        <v>131</v>
      </c>
      <c r="G4481" s="6">
        <v>153</v>
      </c>
      <c r="H4481" s="3">
        <v>5.9999999999999995E-4</v>
      </c>
      <c r="I4481" s="3">
        <v>5.9999999999999995E-4</v>
      </c>
      <c r="J4481" s="3">
        <v>0.94640000000000002</v>
      </c>
      <c r="K4481" s="4">
        <v>138.41</v>
      </c>
    </row>
    <row r="4482" spans="1:11">
      <c r="A4482" s="6">
        <v>2017</v>
      </c>
      <c r="B4482" t="s">
        <v>144</v>
      </c>
      <c r="C4482" t="s">
        <v>145</v>
      </c>
      <c r="D4482" t="s">
        <v>74</v>
      </c>
      <c r="E4482" t="s">
        <v>24</v>
      </c>
      <c r="F4482" s="4">
        <v>129</v>
      </c>
      <c r="G4482" s="5">
        <v>1094</v>
      </c>
      <c r="H4482" s="3">
        <v>0</v>
      </c>
      <c r="I4482" s="3">
        <v>0</v>
      </c>
      <c r="J4482" s="3">
        <v>0.94640000000000002</v>
      </c>
      <c r="K4482" s="4">
        <v>136.30000000000001</v>
      </c>
    </row>
    <row r="4483" spans="1:11">
      <c r="A4483" s="6">
        <v>2017</v>
      </c>
      <c r="B4483" t="s">
        <v>144</v>
      </c>
      <c r="C4483" t="s">
        <v>145</v>
      </c>
      <c r="D4483" t="s">
        <v>73</v>
      </c>
      <c r="E4483" t="s">
        <v>21</v>
      </c>
      <c r="F4483" s="4">
        <v>119</v>
      </c>
      <c r="G4483" s="6">
        <v>118</v>
      </c>
      <c r="H4483" s="3">
        <v>2.9999999999999997E-4</v>
      </c>
      <c r="I4483" s="3">
        <v>4.0000000000000002E-4</v>
      </c>
      <c r="J4483" s="3">
        <v>0.94640000000000002</v>
      </c>
      <c r="K4483" s="4">
        <v>125.74</v>
      </c>
    </row>
    <row r="4484" spans="1:11">
      <c r="A4484" s="6">
        <v>2017</v>
      </c>
      <c r="B4484" t="s">
        <v>144</v>
      </c>
      <c r="C4484" t="s">
        <v>145</v>
      </c>
      <c r="D4484" t="s">
        <v>56</v>
      </c>
      <c r="E4484" t="s">
        <v>57</v>
      </c>
      <c r="F4484" s="4">
        <v>84</v>
      </c>
      <c r="G4484" s="6">
        <v>249</v>
      </c>
      <c r="H4484" s="3">
        <v>0</v>
      </c>
      <c r="I4484" s="3">
        <v>0</v>
      </c>
      <c r="J4484" s="3">
        <v>0.94640000000000002</v>
      </c>
      <c r="K4484" s="4">
        <v>88.75</v>
      </c>
    </row>
    <row r="4485" spans="1:11">
      <c r="A4485" s="6">
        <v>2017</v>
      </c>
      <c r="B4485" t="s">
        <v>144</v>
      </c>
      <c r="C4485" t="s">
        <v>145</v>
      </c>
      <c r="D4485" t="s">
        <v>28</v>
      </c>
      <c r="E4485" t="s">
        <v>24</v>
      </c>
      <c r="F4485" s="4">
        <v>76</v>
      </c>
      <c r="G4485" s="6">
        <v>80</v>
      </c>
      <c r="H4485" s="3">
        <v>0</v>
      </c>
      <c r="I4485" s="3">
        <v>0</v>
      </c>
      <c r="J4485" s="3">
        <v>0.94640000000000002</v>
      </c>
      <c r="K4485" s="4">
        <v>80.3</v>
      </c>
    </row>
    <row r="4486" spans="1:11">
      <c r="A4486" s="6">
        <v>2017</v>
      </c>
      <c r="B4486" t="s">
        <v>144</v>
      </c>
      <c r="C4486" t="s">
        <v>145</v>
      </c>
      <c r="D4486" t="s">
        <v>52</v>
      </c>
      <c r="E4486" t="s">
        <v>53</v>
      </c>
      <c r="F4486" s="4">
        <v>52</v>
      </c>
      <c r="G4486" s="6">
        <v>75</v>
      </c>
      <c r="H4486" s="3">
        <v>0</v>
      </c>
      <c r="I4486" s="3">
        <v>0</v>
      </c>
      <c r="J4486" s="3">
        <v>0.94640000000000002</v>
      </c>
      <c r="K4486" s="4">
        <v>54.94</v>
      </c>
    </row>
    <row r="4487" spans="1:11">
      <c r="A4487" s="6">
        <v>2017</v>
      </c>
      <c r="B4487" t="s">
        <v>144</v>
      </c>
      <c r="C4487" t="s">
        <v>145</v>
      </c>
      <c r="D4487" t="s">
        <v>39</v>
      </c>
      <c r="E4487" t="s">
        <v>40</v>
      </c>
      <c r="F4487" s="4">
        <v>19</v>
      </c>
      <c r="G4487" s="6">
        <v>32</v>
      </c>
      <c r="H4487" s="3">
        <v>0</v>
      </c>
      <c r="I4487" s="3">
        <v>0</v>
      </c>
      <c r="J4487" s="3">
        <v>0.94640000000000002</v>
      </c>
      <c r="K4487" s="4">
        <v>20.079999999999998</v>
      </c>
    </row>
    <row r="4488" spans="1:11">
      <c r="A4488" s="6">
        <v>2017</v>
      </c>
      <c r="B4488" t="s">
        <v>144</v>
      </c>
      <c r="C4488" t="s">
        <v>145</v>
      </c>
      <c r="D4488" t="s">
        <v>49</v>
      </c>
      <c r="E4488" t="s">
        <v>50</v>
      </c>
      <c r="F4488" s="4">
        <v>18</v>
      </c>
      <c r="G4488" s="6">
        <v>4</v>
      </c>
      <c r="H4488" s="3">
        <v>2.0000000000000001E-4</v>
      </c>
      <c r="I4488" s="3">
        <v>1E-4</v>
      </c>
      <c r="J4488" s="3">
        <v>0.94640000000000002</v>
      </c>
      <c r="K4488" s="4">
        <v>19.02</v>
      </c>
    </row>
    <row r="4489" spans="1:11">
      <c r="A4489" s="6">
        <v>2017</v>
      </c>
      <c r="B4489" t="s">
        <v>144</v>
      </c>
      <c r="C4489" t="s">
        <v>145</v>
      </c>
      <c r="D4489" t="s">
        <v>67</v>
      </c>
      <c r="E4489" t="s">
        <v>68</v>
      </c>
      <c r="F4489" s="4">
        <v>11</v>
      </c>
      <c r="G4489" s="6">
        <v>68</v>
      </c>
      <c r="H4489" s="3">
        <v>0</v>
      </c>
      <c r="I4489" s="3">
        <v>0</v>
      </c>
      <c r="J4489" s="3">
        <v>0.94640000000000002</v>
      </c>
      <c r="K4489" s="4">
        <v>11.62</v>
      </c>
    </row>
    <row r="4490" spans="1:11">
      <c r="A4490" s="6">
        <v>2017</v>
      </c>
      <c r="B4490" t="s">
        <v>144</v>
      </c>
      <c r="C4490" t="s">
        <v>145</v>
      </c>
      <c r="D4490" t="s">
        <v>64</v>
      </c>
      <c r="E4490" t="s">
        <v>50</v>
      </c>
      <c r="F4490" s="4">
        <v>9</v>
      </c>
      <c r="G4490" s="6">
        <v>13</v>
      </c>
      <c r="H4490" s="3">
        <v>0</v>
      </c>
      <c r="I4490" s="3">
        <v>0</v>
      </c>
      <c r="J4490" s="3">
        <v>0.94640000000000002</v>
      </c>
      <c r="K4490" s="4">
        <v>9.51</v>
      </c>
    </row>
    <row r="4491" spans="1:11">
      <c r="A4491" s="6">
        <v>2017</v>
      </c>
      <c r="B4491" t="s">
        <v>144</v>
      </c>
      <c r="C4491" t="s">
        <v>145</v>
      </c>
      <c r="D4491" t="s">
        <v>60</v>
      </c>
      <c r="E4491" t="s">
        <v>43</v>
      </c>
      <c r="F4491" s="4">
        <v>8</v>
      </c>
      <c r="G4491" s="6">
        <v>5</v>
      </c>
      <c r="H4491" s="3">
        <v>0</v>
      </c>
      <c r="I4491" s="3">
        <v>0</v>
      </c>
      <c r="J4491" s="3">
        <v>0.94640000000000002</v>
      </c>
      <c r="K4491" s="4">
        <v>8.4499999999999993</v>
      </c>
    </row>
    <row r="4492" spans="1:11">
      <c r="A4492" s="6">
        <v>2017</v>
      </c>
      <c r="B4492" t="s">
        <v>144</v>
      </c>
      <c r="C4492" t="s">
        <v>145</v>
      </c>
      <c r="D4492" t="s">
        <v>63</v>
      </c>
      <c r="E4492" t="s">
        <v>21</v>
      </c>
      <c r="F4492" s="4">
        <v>8</v>
      </c>
      <c r="G4492" s="6">
        <v>4</v>
      </c>
      <c r="H4492" s="3">
        <v>1E-4</v>
      </c>
      <c r="I4492" s="3">
        <v>1E-4</v>
      </c>
      <c r="J4492" s="3">
        <v>0.94640000000000002</v>
      </c>
      <c r="K4492" s="4">
        <v>8.4499999999999993</v>
      </c>
    </row>
    <row r="4493" spans="1:11">
      <c r="A4493" s="6">
        <v>2017</v>
      </c>
      <c r="B4493" t="s">
        <v>144</v>
      </c>
      <c r="C4493" t="s">
        <v>145</v>
      </c>
      <c r="D4493" t="s">
        <v>136</v>
      </c>
      <c r="E4493" t="s">
        <v>57</v>
      </c>
      <c r="F4493" s="4">
        <v>7</v>
      </c>
      <c r="G4493" s="6">
        <v>20</v>
      </c>
      <c r="H4493" s="3">
        <v>7.000000000000001E-4</v>
      </c>
      <c r="I4493" s="3">
        <v>5.9999999999999995E-4</v>
      </c>
      <c r="J4493" s="3">
        <v>0.94640000000000002</v>
      </c>
      <c r="K4493" s="4">
        <v>7.4</v>
      </c>
    </row>
    <row r="4494" spans="1:11">
      <c r="A4494" s="6">
        <v>2017</v>
      </c>
      <c r="B4494" t="s">
        <v>144</v>
      </c>
      <c r="C4494" t="s">
        <v>145</v>
      </c>
      <c r="D4494" t="s">
        <v>62</v>
      </c>
      <c r="E4494" t="s">
        <v>21</v>
      </c>
      <c r="F4494" s="4">
        <v>5</v>
      </c>
      <c r="G4494" s="6">
        <v>14</v>
      </c>
      <c r="H4494" s="3">
        <v>4.0000000000000002E-4</v>
      </c>
      <c r="I4494" s="3">
        <v>2.9999999999999997E-4</v>
      </c>
      <c r="J4494" s="3">
        <v>0.94640000000000002</v>
      </c>
      <c r="K4494" s="4">
        <v>5.28</v>
      </c>
    </row>
    <row r="4495" spans="1:11">
      <c r="A4495" s="6">
        <v>2017</v>
      </c>
      <c r="B4495" t="s">
        <v>144</v>
      </c>
      <c r="C4495" t="s">
        <v>145</v>
      </c>
      <c r="D4495" t="s">
        <v>45</v>
      </c>
      <c r="E4495" t="s">
        <v>21</v>
      </c>
      <c r="F4495" s="4">
        <v>4</v>
      </c>
      <c r="G4495" s="6">
        <v>3</v>
      </c>
      <c r="H4495" s="3">
        <v>0</v>
      </c>
      <c r="I4495" s="3">
        <v>0</v>
      </c>
      <c r="J4495" s="3">
        <v>0.94640000000000002</v>
      </c>
      <c r="K4495" s="4">
        <v>4.2300000000000004</v>
      </c>
    </row>
    <row r="4496" spans="1:11">
      <c r="A4496" s="6">
        <v>2017</v>
      </c>
      <c r="B4496" t="s">
        <v>144</v>
      </c>
      <c r="C4496" t="s">
        <v>145</v>
      </c>
      <c r="D4496" t="s">
        <v>42</v>
      </c>
      <c r="E4496" t="s">
        <v>43</v>
      </c>
      <c r="F4496" s="4">
        <v>3</v>
      </c>
      <c r="G4496" s="6">
        <v>2</v>
      </c>
      <c r="H4496" s="3">
        <v>0</v>
      </c>
      <c r="I4496" s="3">
        <v>1E-4</v>
      </c>
      <c r="J4496" s="3">
        <v>0.94640000000000002</v>
      </c>
      <c r="K4496" s="4">
        <v>3.17</v>
      </c>
    </row>
    <row r="4497" spans="1:11">
      <c r="A4497" s="6">
        <v>2017</v>
      </c>
      <c r="B4497" t="s">
        <v>144</v>
      </c>
      <c r="C4497" t="s">
        <v>145</v>
      </c>
      <c r="D4497" t="s">
        <v>63</v>
      </c>
      <c r="E4497" t="s">
        <v>21</v>
      </c>
      <c r="F4497" s="4">
        <v>2</v>
      </c>
      <c r="G4497" s="6">
        <v>1</v>
      </c>
      <c r="H4497" s="3">
        <v>1E-4</v>
      </c>
      <c r="I4497" s="3">
        <v>1E-4</v>
      </c>
      <c r="J4497" s="3">
        <v>0.94640000000000002</v>
      </c>
      <c r="K4497" s="4">
        <v>2.11</v>
      </c>
    </row>
    <row r="4498" spans="1:11">
      <c r="A4498" s="6">
        <v>2017</v>
      </c>
      <c r="B4498" t="s">
        <v>144</v>
      </c>
      <c r="C4498" t="s">
        <v>145</v>
      </c>
      <c r="D4498" t="s">
        <v>83</v>
      </c>
      <c r="E4498" t="s">
        <v>21</v>
      </c>
      <c r="F4498" s="4">
        <v>1</v>
      </c>
      <c r="G4498" s="6">
        <v>6</v>
      </c>
      <c r="H4498" s="3">
        <v>1E-4</v>
      </c>
      <c r="I4498" s="3">
        <v>1E-4</v>
      </c>
      <c r="J4498" s="3">
        <v>0.94640000000000002</v>
      </c>
      <c r="K4498" s="4">
        <v>1.06</v>
      </c>
    </row>
    <row r="4499" spans="1:11">
      <c r="A4499" s="6">
        <v>2017</v>
      </c>
      <c r="B4499" t="s">
        <v>144</v>
      </c>
      <c r="C4499" t="s">
        <v>145</v>
      </c>
      <c r="D4499" t="s">
        <v>33</v>
      </c>
      <c r="E4499" t="s">
        <v>21</v>
      </c>
      <c r="F4499" s="4">
        <v>1</v>
      </c>
      <c r="G4499" s="6">
        <v>1</v>
      </c>
      <c r="H4499" s="3">
        <v>0</v>
      </c>
      <c r="I4499" s="3">
        <v>0</v>
      </c>
      <c r="J4499" s="3">
        <v>0.94640000000000002</v>
      </c>
      <c r="K4499" s="4">
        <v>1.06</v>
      </c>
    </row>
    <row r="4500" spans="1:11">
      <c r="A4500" s="6">
        <v>2017</v>
      </c>
      <c r="B4500" t="s">
        <v>144</v>
      </c>
      <c r="C4500" t="s">
        <v>145</v>
      </c>
      <c r="D4500" t="s">
        <v>35</v>
      </c>
      <c r="E4500" t="s">
        <v>36</v>
      </c>
      <c r="F4500" s="4">
        <v>1</v>
      </c>
      <c r="G4500" s="6">
        <v>1</v>
      </c>
      <c r="H4500" s="3">
        <v>0</v>
      </c>
      <c r="I4500" s="3">
        <v>1E-4</v>
      </c>
      <c r="J4500" s="3">
        <v>0.94640000000000002</v>
      </c>
      <c r="K4500" s="4">
        <v>1.06</v>
      </c>
    </row>
    <row r="4501" spans="1:11">
      <c r="A4501" s="6">
        <v>2017</v>
      </c>
      <c r="B4501" t="s">
        <v>146</v>
      </c>
      <c r="C4501" t="s">
        <v>147</v>
      </c>
      <c r="D4501" t="s">
        <v>16</v>
      </c>
      <c r="E4501" t="s">
        <v>17</v>
      </c>
      <c r="F4501" s="4">
        <v>957936</v>
      </c>
      <c r="G4501" s="5">
        <v>109239</v>
      </c>
      <c r="H4501" s="3">
        <v>1.9E-3</v>
      </c>
      <c r="I4501" s="3">
        <v>2.0999999999999999E-3</v>
      </c>
      <c r="J4501" s="3">
        <v>0.94640000000000002</v>
      </c>
      <c r="K4501" s="4">
        <v>1012154.79</v>
      </c>
    </row>
    <row r="4502" spans="1:11">
      <c r="A4502" s="6">
        <v>2017</v>
      </c>
      <c r="B4502" t="s">
        <v>146</v>
      </c>
      <c r="C4502" t="s">
        <v>147</v>
      </c>
      <c r="D4502" t="s">
        <v>95</v>
      </c>
      <c r="E4502" t="s">
        <v>96</v>
      </c>
      <c r="F4502" s="4">
        <v>275086</v>
      </c>
      <c r="G4502" s="5">
        <v>462404</v>
      </c>
      <c r="H4502" s="3">
        <v>9.3999999999999986E-3</v>
      </c>
      <c r="I4502" s="3">
        <v>1.2500000000000001E-2</v>
      </c>
      <c r="J4502" s="3">
        <v>0.94640000000000002</v>
      </c>
      <c r="K4502" s="4">
        <v>290655.76</v>
      </c>
    </row>
    <row r="4503" spans="1:11">
      <c r="A4503" s="6">
        <v>2017</v>
      </c>
      <c r="B4503" t="s">
        <v>146</v>
      </c>
      <c r="C4503" t="s">
        <v>147</v>
      </c>
      <c r="D4503" t="s">
        <v>25</v>
      </c>
      <c r="E4503" t="s">
        <v>26</v>
      </c>
      <c r="F4503" s="4">
        <v>39578</v>
      </c>
      <c r="G4503" s="5">
        <v>65590</v>
      </c>
      <c r="H4503" s="3">
        <v>1.8E-3</v>
      </c>
      <c r="I4503" s="3">
        <v>1.2999999999999999E-3</v>
      </c>
      <c r="J4503" s="3">
        <v>0.94640000000000002</v>
      </c>
      <c r="K4503" s="4">
        <v>41818.1</v>
      </c>
    </row>
    <row r="4504" spans="1:11">
      <c r="A4504" s="6">
        <v>2017</v>
      </c>
      <c r="B4504" t="s">
        <v>146</v>
      </c>
      <c r="C4504" t="s">
        <v>147</v>
      </c>
      <c r="D4504" t="s">
        <v>178</v>
      </c>
      <c r="E4504" t="s">
        <v>96</v>
      </c>
      <c r="F4504" s="4">
        <v>29487</v>
      </c>
      <c r="G4504" s="5">
        <v>34924</v>
      </c>
      <c r="H4504" s="3">
        <v>1E-3</v>
      </c>
      <c r="I4504" s="3">
        <v>1.1000000000000001E-3</v>
      </c>
      <c r="J4504" s="3">
        <v>0.94640000000000002</v>
      </c>
      <c r="K4504" s="4">
        <v>31155.95</v>
      </c>
    </row>
    <row r="4505" spans="1:11">
      <c r="A4505" s="6">
        <v>2017</v>
      </c>
      <c r="B4505" t="s">
        <v>146</v>
      </c>
      <c r="C4505" t="s">
        <v>147</v>
      </c>
      <c r="D4505" t="s">
        <v>18</v>
      </c>
      <c r="E4505" t="s">
        <v>19</v>
      </c>
      <c r="F4505" s="4">
        <v>16776</v>
      </c>
      <c r="G4505" s="5">
        <v>5336</v>
      </c>
      <c r="H4505" s="3">
        <v>1.8E-3</v>
      </c>
      <c r="I4505" s="3">
        <v>1.7000000000000001E-3</v>
      </c>
      <c r="J4505" s="3">
        <v>0.94640000000000002</v>
      </c>
      <c r="K4505" s="4">
        <v>17725.509999999998</v>
      </c>
    </row>
    <row r="4506" spans="1:11">
      <c r="A4506" s="6">
        <v>2017</v>
      </c>
      <c r="B4506" t="s">
        <v>146</v>
      </c>
      <c r="C4506" t="s">
        <v>147</v>
      </c>
      <c r="D4506" t="s">
        <v>30</v>
      </c>
      <c r="E4506" t="s">
        <v>19</v>
      </c>
      <c r="F4506" s="4">
        <v>15798</v>
      </c>
      <c r="G4506" s="5">
        <v>4226</v>
      </c>
      <c r="H4506" s="3">
        <v>7.000000000000001E-4</v>
      </c>
      <c r="I4506" s="3">
        <v>8.0000000000000004E-4</v>
      </c>
      <c r="J4506" s="3">
        <v>0.94640000000000002</v>
      </c>
      <c r="K4506" s="4">
        <v>16692.16</v>
      </c>
    </row>
    <row r="4507" spans="1:11">
      <c r="A4507" s="6">
        <v>2017</v>
      </c>
      <c r="B4507" t="s">
        <v>146</v>
      </c>
      <c r="C4507" t="s">
        <v>147</v>
      </c>
      <c r="D4507" t="s">
        <v>27</v>
      </c>
      <c r="E4507" t="s">
        <v>26</v>
      </c>
      <c r="F4507" s="4">
        <v>12762</v>
      </c>
      <c r="G4507" s="5">
        <v>9932</v>
      </c>
      <c r="H4507" s="3">
        <v>5.0000000000000001E-4</v>
      </c>
      <c r="I4507" s="3">
        <v>5.9999999999999995E-4</v>
      </c>
      <c r="J4507" s="3">
        <v>0.94640000000000002</v>
      </c>
      <c r="K4507" s="4">
        <v>13484.32</v>
      </c>
    </row>
    <row r="4508" spans="1:11">
      <c r="A4508" s="6">
        <v>2017</v>
      </c>
      <c r="B4508" t="s">
        <v>146</v>
      </c>
      <c r="C4508" t="s">
        <v>147</v>
      </c>
      <c r="D4508" t="s">
        <v>23</v>
      </c>
      <c r="E4508" t="s">
        <v>24</v>
      </c>
      <c r="F4508" s="4">
        <v>6067</v>
      </c>
      <c r="G4508" s="5">
        <v>1199</v>
      </c>
      <c r="H4508" s="3">
        <v>1E-4</v>
      </c>
      <c r="I4508" s="3">
        <v>1E-4</v>
      </c>
      <c r="J4508" s="3">
        <v>0.94640000000000002</v>
      </c>
      <c r="K4508" s="4">
        <v>6410.39</v>
      </c>
    </row>
    <row r="4509" spans="1:11">
      <c r="A4509" s="6">
        <v>2017</v>
      </c>
      <c r="B4509" t="s">
        <v>146</v>
      </c>
      <c r="C4509" t="s">
        <v>147</v>
      </c>
      <c r="D4509" t="s">
        <v>15</v>
      </c>
      <c r="F4509" s="4">
        <v>3343</v>
      </c>
      <c r="G4509" s="5">
        <v>1945</v>
      </c>
      <c r="J4509" s="3">
        <v>0.94640000000000002</v>
      </c>
      <c r="K4509" s="4">
        <v>3532.21</v>
      </c>
    </row>
    <row r="4510" spans="1:11">
      <c r="A4510" s="6">
        <v>2017</v>
      </c>
      <c r="B4510" t="s">
        <v>146</v>
      </c>
      <c r="C4510" t="s">
        <v>147</v>
      </c>
      <c r="D4510" t="s">
        <v>29</v>
      </c>
      <c r="E4510" t="s">
        <v>19</v>
      </c>
      <c r="F4510" s="4">
        <v>2342</v>
      </c>
      <c r="G4510" s="5">
        <v>3814</v>
      </c>
      <c r="H4510" s="3">
        <v>2.9999999999999997E-4</v>
      </c>
      <c r="I4510" s="3">
        <v>2.9999999999999997E-4</v>
      </c>
      <c r="J4510" s="3">
        <v>0.94640000000000002</v>
      </c>
      <c r="K4510" s="4">
        <v>2474.56</v>
      </c>
    </row>
    <row r="4511" spans="1:11">
      <c r="A4511" s="6">
        <v>2017</v>
      </c>
      <c r="B4511" t="s">
        <v>146</v>
      </c>
      <c r="C4511" t="s">
        <v>147</v>
      </c>
      <c r="D4511" t="s">
        <v>37</v>
      </c>
      <c r="E4511" t="s">
        <v>38</v>
      </c>
      <c r="F4511" s="4">
        <v>828</v>
      </c>
      <c r="G4511" s="6">
        <v>425</v>
      </c>
      <c r="H4511" s="3">
        <v>0</v>
      </c>
      <c r="I4511" s="3">
        <v>0</v>
      </c>
      <c r="J4511" s="3">
        <v>0.94640000000000002</v>
      </c>
      <c r="K4511" s="4">
        <v>874.86</v>
      </c>
    </row>
    <row r="4512" spans="1:11">
      <c r="A4512" s="6">
        <v>2017</v>
      </c>
      <c r="B4512" t="s">
        <v>146</v>
      </c>
      <c r="C4512" t="s">
        <v>147</v>
      </c>
      <c r="D4512" t="s">
        <v>41</v>
      </c>
      <c r="E4512" t="s">
        <v>26</v>
      </c>
      <c r="F4512" s="4">
        <v>509</v>
      </c>
      <c r="G4512" s="5">
        <v>1689</v>
      </c>
      <c r="H4512" s="3">
        <v>1E-4</v>
      </c>
      <c r="I4512" s="3">
        <v>1E-4</v>
      </c>
      <c r="J4512" s="3">
        <v>0.94640000000000002</v>
      </c>
      <c r="K4512" s="4">
        <v>537.80999999999995</v>
      </c>
    </row>
    <row r="4513" spans="1:11">
      <c r="A4513" s="6">
        <v>2017</v>
      </c>
      <c r="B4513" t="s">
        <v>146</v>
      </c>
      <c r="C4513" t="s">
        <v>147</v>
      </c>
      <c r="D4513" t="s">
        <v>71</v>
      </c>
      <c r="E4513" t="s">
        <v>72</v>
      </c>
      <c r="F4513" s="4">
        <v>474</v>
      </c>
      <c r="G4513" s="5">
        <v>1925</v>
      </c>
      <c r="H4513" s="3">
        <v>0</v>
      </c>
      <c r="I4513" s="3">
        <v>0</v>
      </c>
      <c r="J4513" s="3">
        <v>0.94640000000000002</v>
      </c>
      <c r="K4513" s="4">
        <v>500.83</v>
      </c>
    </row>
    <row r="4514" spans="1:11">
      <c r="A4514" s="6">
        <v>2017</v>
      </c>
      <c r="B4514" t="s">
        <v>146</v>
      </c>
      <c r="C4514" t="s">
        <v>147</v>
      </c>
      <c r="D4514" t="s">
        <v>46</v>
      </c>
      <c r="E4514" t="s">
        <v>40</v>
      </c>
      <c r="F4514" s="4">
        <v>442</v>
      </c>
      <c r="G4514" s="6">
        <v>493</v>
      </c>
      <c r="H4514" s="3">
        <v>0</v>
      </c>
      <c r="I4514" s="3">
        <v>0</v>
      </c>
      <c r="J4514" s="3">
        <v>0.94640000000000002</v>
      </c>
      <c r="K4514" s="4">
        <v>467.02</v>
      </c>
    </row>
    <row r="4515" spans="1:11">
      <c r="A4515" s="6">
        <v>2017</v>
      </c>
      <c r="B4515" t="s">
        <v>146</v>
      </c>
      <c r="C4515" t="s">
        <v>147</v>
      </c>
      <c r="D4515" t="s">
        <v>51</v>
      </c>
      <c r="E4515" t="s">
        <v>21</v>
      </c>
      <c r="F4515" s="4">
        <v>396</v>
      </c>
      <c r="G4515" s="6">
        <v>546</v>
      </c>
      <c r="H4515" s="3">
        <v>1.9E-3</v>
      </c>
      <c r="I4515" s="3">
        <v>2.2000000000000001E-3</v>
      </c>
      <c r="J4515" s="3">
        <v>0.94640000000000002</v>
      </c>
      <c r="K4515" s="4">
        <v>418.41</v>
      </c>
    </row>
    <row r="4516" spans="1:11">
      <c r="A4516" s="6">
        <v>2017</v>
      </c>
      <c r="B4516" t="s">
        <v>146</v>
      </c>
      <c r="C4516" t="s">
        <v>147</v>
      </c>
      <c r="D4516" t="s">
        <v>44</v>
      </c>
      <c r="E4516" t="s">
        <v>26</v>
      </c>
      <c r="F4516" s="4">
        <v>343</v>
      </c>
      <c r="G4516" s="6">
        <v>652</v>
      </c>
      <c r="H4516" s="3">
        <v>1E-4</v>
      </c>
      <c r="I4516" s="3">
        <v>1E-4</v>
      </c>
      <c r="J4516" s="3">
        <v>0.94640000000000002</v>
      </c>
      <c r="K4516" s="4">
        <v>362.41</v>
      </c>
    </row>
    <row r="4517" spans="1:11">
      <c r="A4517" s="6">
        <v>2017</v>
      </c>
      <c r="B4517" t="s">
        <v>146</v>
      </c>
      <c r="C4517" t="s">
        <v>147</v>
      </c>
      <c r="D4517" t="s">
        <v>28</v>
      </c>
      <c r="E4517" t="s">
        <v>24</v>
      </c>
      <c r="F4517" s="4">
        <v>188</v>
      </c>
      <c r="G4517" s="6">
        <v>196</v>
      </c>
      <c r="H4517" s="3">
        <v>0</v>
      </c>
      <c r="I4517" s="3">
        <v>0</v>
      </c>
      <c r="J4517" s="3">
        <v>0.94640000000000002</v>
      </c>
      <c r="K4517" s="4">
        <v>198.64</v>
      </c>
    </row>
    <row r="4518" spans="1:11">
      <c r="A4518" s="6">
        <v>2017</v>
      </c>
      <c r="B4518" t="s">
        <v>146</v>
      </c>
      <c r="C4518" t="s">
        <v>147</v>
      </c>
      <c r="D4518" t="s">
        <v>52</v>
      </c>
      <c r="E4518" t="s">
        <v>53</v>
      </c>
      <c r="F4518" s="4">
        <v>132</v>
      </c>
      <c r="G4518" s="6">
        <v>162</v>
      </c>
      <c r="H4518" s="3">
        <v>1E-4</v>
      </c>
      <c r="I4518" s="3">
        <v>1E-4</v>
      </c>
      <c r="J4518" s="3">
        <v>0.94640000000000002</v>
      </c>
      <c r="K4518" s="4">
        <v>139.47</v>
      </c>
    </row>
    <row r="4519" spans="1:11">
      <c r="A4519" s="6">
        <v>2017</v>
      </c>
      <c r="B4519" t="s">
        <v>146</v>
      </c>
      <c r="C4519" t="s">
        <v>147</v>
      </c>
      <c r="D4519" t="s">
        <v>60</v>
      </c>
      <c r="E4519" t="s">
        <v>43</v>
      </c>
      <c r="F4519" s="4">
        <v>125</v>
      </c>
      <c r="G4519" s="6">
        <v>42</v>
      </c>
      <c r="H4519" s="3">
        <v>0</v>
      </c>
      <c r="I4519" s="3">
        <v>0</v>
      </c>
      <c r="J4519" s="3">
        <v>0.94640000000000002</v>
      </c>
      <c r="K4519" s="4">
        <v>132.07</v>
      </c>
    </row>
    <row r="4520" spans="1:11">
      <c r="A4520" s="6">
        <v>2017</v>
      </c>
      <c r="B4520" t="s">
        <v>146</v>
      </c>
      <c r="C4520" t="s">
        <v>147</v>
      </c>
      <c r="D4520" t="s">
        <v>73</v>
      </c>
      <c r="E4520" t="s">
        <v>21</v>
      </c>
      <c r="F4520" s="4">
        <v>118</v>
      </c>
      <c r="G4520" s="6">
        <v>120</v>
      </c>
      <c r="H4520" s="3">
        <v>2.9999999999999997E-4</v>
      </c>
      <c r="I4520" s="3">
        <v>4.0000000000000002E-4</v>
      </c>
      <c r="J4520" s="3">
        <v>0.94640000000000002</v>
      </c>
      <c r="K4520" s="4">
        <v>124.68</v>
      </c>
    </row>
    <row r="4521" spans="1:11">
      <c r="A4521" s="6">
        <v>2017</v>
      </c>
      <c r="B4521" t="s">
        <v>146</v>
      </c>
      <c r="C4521" t="s">
        <v>147</v>
      </c>
      <c r="D4521" t="s">
        <v>56</v>
      </c>
      <c r="E4521" t="s">
        <v>57</v>
      </c>
      <c r="F4521" s="4">
        <v>91</v>
      </c>
      <c r="G4521" s="6">
        <v>242</v>
      </c>
      <c r="H4521" s="3">
        <v>0</v>
      </c>
      <c r="I4521" s="3">
        <v>0</v>
      </c>
      <c r="J4521" s="3">
        <v>0.94640000000000002</v>
      </c>
      <c r="K4521" s="4">
        <v>96.15</v>
      </c>
    </row>
    <row r="4522" spans="1:11">
      <c r="A4522" s="6">
        <v>2017</v>
      </c>
      <c r="B4522" t="s">
        <v>146</v>
      </c>
      <c r="C4522" t="s">
        <v>147</v>
      </c>
      <c r="D4522" t="s">
        <v>39</v>
      </c>
      <c r="E4522" t="s">
        <v>40</v>
      </c>
      <c r="F4522" s="4">
        <v>49</v>
      </c>
      <c r="G4522" s="6">
        <v>77</v>
      </c>
      <c r="H4522" s="3">
        <v>1E-4</v>
      </c>
      <c r="I4522" s="3">
        <v>1E-4</v>
      </c>
      <c r="J4522" s="3">
        <v>0.94640000000000002</v>
      </c>
      <c r="K4522" s="4">
        <v>51.77</v>
      </c>
    </row>
    <row r="4523" spans="1:11">
      <c r="A4523" s="6">
        <v>2017</v>
      </c>
      <c r="B4523" t="s">
        <v>146</v>
      </c>
      <c r="C4523" t="s">
        <v>147</v>
      </c>
      <c r="D4523" t="s">
        <v>49</v>
      </c>
      <c r="E4523" t="s">
        <v>50</v>
      </c>
      <c r="F4523" s="4">
        <v>48</v>
      </c>
      <c r="G4523" s="6">
        <v>10</v>
      </c>
      <c r="H4523" s="3">
        <v>4.0000000000000002E-4</v>
      </c>
      <c r="I4523" s="3">
        <v>4.0000000000000002E-4</v>
      </c>
      <c r="J4523" s="3">
        <v>0.94640000000000002</v>
      </c>
      <c r="K4523" s="4">
        <v>50.72</v>
      </c>
    </row>
    <row r="4524" spans="1:11">
      <c r="A4524" s="6">
        <v>2017</v>
      </c>
      <c r="B4524" t="s">
        <v>146</v>
      </c>
      <c r="C4524" t="s">
        <v>147</v>
      </c>
      <c r="D4524" t="s">
        <v>67</v>
      </c>
      <c r="E4524" t="s">
        <v>68</v>
      </c>
      <c r="F4524" s="4">
        <v>21</v>
      </c>
      <c r="G4524" s="6">
        <v>113</v>
      </c>
      <c r="H4524" s="3">
        <v>0</v>
      </c>
      <c r="I4524" s="3">
        <v>0</v>
      </c>
      <c r="J4524" s="3">
        <v>0.94640000000000002</v>
      </c>
      <c r="K4524" s="4">
        <v>22.19</v>
      </c>
    </row>
    <row r="4525" spans="1:11">
      <c r="A4525" s="6">
        <v>2017</v>
      </c>
      <c r="B4525" t="s">
        <v>146</v>
      </c>
      <c r="C4525" t="s">
        <v>147</v>
      </c>
      <c r="D4525" t="s">
        <v>74</v>
      </c>
      <c r="E4525" t="s">
        <v>24</v>
      </c>
      <c r="F4525" s="4">
        <v>20</v>
      </c>
      <c r="G4525" s="6">
        <v>100</v>
      </c>
      <c r="H4525" s="3">
        <v>0</v>
      </c>
      <c r="I4525" s="3">
        <v>0</v>
      </c>
      <c r="J4525" s="3">
        <v>0.94640000000000002</v>
      </c>
      <c r="K4525" s="4">
        <v>21.13</v>
      </c>
    </row>
    <row r="4526" spans="1:11">
      <c r="A4526" s="6">
        <v>2017</v>
      </c>
      <c r="B4526" t="s">
        <v>146</v>
      </c>
      <c r="C4526" t="s">
        <v>147</v>
      </c>
      <c r="D4526" t="s">
        <v>64</v>
      </c>
      <c r="E4526" t="s">
        <v>50</v>
      </c>
      <c r="F4526" s="4">
        <v>17</v>
      </c>
      <c r="G4526" s="6">
        <v>17</v>
      </c>
      <c r="H4526" s="3">
        <v>0</v>
      </c>
      <c r="I4526" s="3">
        <v>0</v>
      </c>
      <c r="J4526" s="3">
        <v>0.94640000000000002</v>
      </c>
      <c r="K4526" s="4">
        <v>17.96</v>
      </c>
    </row>
    <row r="4527" spans="1:11">
      <c r="A4527" s="6">
        <v>2017</v>
      </c>
      <c r="B4527" t="s">
        <v>146</v>
      </c>
      <c r="C4527" t="s">
        <v>147</v>
      </c>
      <c r="D4527" t="s">
        <v>63</v>
      </c>
      <c r="E4527" t="s">
        <v>21</v>
      </c>
      <c r="F4527" s="4">
        <v>16</v>
      </c>
      <c r="G4527" s="6">
        <v>8</v>
      </c>
      <c r="H4527" s="3">
        <v>1E-4</v>
      </c>
      <c r="I4527" s="3">
        <v>1E-4</v>
      </c>
      <c r="J4527" s="3">
        <v>0.94640000000000002</v>
      </c>
      <c r="K4527" s="4">
        <v>16.91</v>
      </c>
    </row>
    <row r="4528" spans="1:11">
      <c r="A4528" s="6">
        <v>2017</v>
      </c>
      <c r="B4528" t="s">
        <v>146</v>
      </c>
      <c r="C4528" t="s">
        <v>147</v>
      </c>
      <c r="D4528" t="s">
        <v>42</v>
      </c>
      <c r="E4528" t="s">
        <v>43</v>
      </c>
      <c r="F4528" s="4">
        <v>10</v>
      </c>
      <c r="G4528" s="6">
        <v>5</v>
      </c>
      <c r="H4528" s="3">
        <v>1E-4</v>
      </c>
      <c r="I4528" s="3">
        <v>1E-4</v>
      </c>
      <c r="J4528" s="3">
        <v>0.94640000000000002</v>
      </c>
      <c r="K4528" s="4">
        <v>10.57</v>
      </c>
    </row>
    <row r="4529" spans="1:11">
      <c r="A4529" s="6">
        <v>2017</v>
      </c>
      <c r="B4529" t="s">
        <v>146</v>
      </c>
      <c r="C4529" t="s">
        <v>147</v>
      </c>
      <c r="D4529" t="s">
        <v>45</v>
      </c>
      <c r="E4529" t="s">
        <v>21</v>
      </c>
      <c r="F4529" s="4">
        <v>9</v>
      </c>
      <c r="G4529" s="6">
        <v>8</v>
      </c>
      <c r="H4529" s="3">
        <v>0</v>
      </c>
      <c r="I4529" s="3">
        <v>0</v>
      </c>
      <c r="J4529" s="3">
        <v>0.94640000000000002</v>
      </c>
      <c r="K4529" s="4">
        <v>9.51</v>
      </c>
    </row>
    <row r="4530" spans="1:11">
      <c r="A4530" s="6">
        <v>2017</v>
      </c>
      <c r="B4530" t="s">
        <v>146</v>
      </c>
      <c r="C4530" t="s">
        <v>147</v>
      </c>
      <c r="D4530" t="s">
        <v>136</v>
      </c>
      <c r="E4530" t="s">
        <v>57</v>
      </c>
      <c r="F4530" s="4">
        <v>9</v>
      </c>
      <c r="G4530" s="6">
        <v>26</v>
      </c>
      <c r="H4530" s="3">
        <v>8.9999999999999998E-4</v>
      </c>
      <c r="I4530" s="3">
        <v>7.000000000000001E-4</v>
      </c>
      <c r="J4530" s="3">
        <v>0.94640000000000002</v>
      </c>
      <c r="K4530" s="4">
        <v>9.51</v>
      </c>
    </row>
    <row r="4531" spans="1:11">
      <c r="A4531" s="6">
        <v>2017</v>
      </c>
      <c r="B4531" t="s">
        <v>146</v>
      </c>
      <c r="C4531" t="s">
        <v>147</v>
      </c>
      <c r="D4531" t="s">
        <v>62</v>
      </c>
      <c r="E4531" t="s">
        <v>21</v>
      </c>
      <c r="F4531" s="4">
        <v>9</v>
      </c>
      <c r="G4531" s="6">
        <v>23</v>
      </c>
      <c r="H4531" s="3">
        <v>8.0000000000000004E-4</v>
      </c>
      <c r="I4531" s="3">
        <v>5.0000000000000001E-4</v>
      </c>
      <c r="J4531" s="3">
        <v>0.94640000000000002</v>
      </c>
      <c r="K4531" s="4">
        <v>9.51</v>
      </c>
    </row>
    <row r="4532" spans="1:11">
      <c r="A4532" s="6">
        <v>2017</v>
      </c>
      <c r="B4532" t="s">
        <v>146</v>
      </c>
      <c r="C4532" t="s">
        <v>147</v>
      </c>
      <c r="D4532" t="s">
        <v>83</v>
      </c>
      <c r="E4532" t="s">
        <v>21</v>
      </c>
      <c r="F4532" s="4">
        <v>5</v>
      </c>
      <c r="G4532" s="6">
        <v>29</v>
      </c>
      <c r="H4532" s="3">
        <v>4.0000000000000002E-4</v>
      </c>
      <c r="I4532" s="3">
        <v>4.0000000000000002E-4</v>
      </c>
      <c r="J4532" s="3">
        <v>0.94640000000000002</v>
      </c>
      <c r="K4532" s="4">
        <v>5.28</v>
      </c>
    </row>
    <row r="4533" spans="1:11">
      <c r="A4533" s="6">
        <v>2017</v>
      </c>
      <c r="B4533" t="s">
        <v>146</v>
      </c>
      <c r="C4533" t="s">
        <v>147</v>
      </c>
      <c r="D4533" t="s">
        <v>63</v>
      </c>
      <c r="E4533" t="s">
        <v>21</v>
      </c>
      <c r="F4533" s="4">
        <v>5</v>
      </c>
      <c r="G4533" s="6">
        <v>2</v>
      </c>
      <c r="H4533" s="3">
        <v>2.0000000000000001E-4</v>
      </c>
      <c r="I4533" s="3">
        <v>2.0000000000000001E-4</v>
      </c>
      <c r="J4533" s="3">
        <v>0.94640000000000002</v>
      </c>
      <c r="K4533" s="4">
        <v>5.28</v>
      </c>
    </row>
    <row r="4534" spans="1:11">
      <c r="A4534" s="6">
        <v>2017</v>
      </c>
      <c r="B4534" t="s">
        <v>146</v>
      </c>
      <c r="C4534" t="s">
        <v>147</v>
      </c>
      <c r="D4534" t="s">
        <v>33</v>
      </c>
      <c r="E4534" t="s">
        <v>21</v>
      </c>
      <c r="F4534" s="4">
        <v>3</v>
      </c>
      <c r="G4534" s="6">
        <v>3</v>
      </c>
      <c r="H4534" s="3">
        <v>1E-4</v>
      </c>
      <c r="I4534" s="3">
        <v>1E-4</v>
      </c>
      <c r="J4534" s="3">
        <v>0.94640000000000002</v>
      </c>
      <c r="K4534" s="4">
        <v>3.17</v>
      </c>
    </row>
    <row r="4535" spans="1:11">
      <c r="A4535" s="6">
        <v>2017</v>
      </c>
      <c r="B4535" t="s">
        <v>146</v>
      </c>
      <c r="C4535" t="s">
        <v>147</v>
      </c>
      <c r="D4535" t="s">
        <v>79</v>
      </c>
      <c r="E4535" t="s">
        <v>21</v>
      </c>
      <c r="F4535" s="4">
        <v>2</v>
      </c>
      <c r="G4535" s="6">
        <v>3</v>
      </c>
      <c r="H4535" s="3">
        <v>1E-4</v>
      </c>
      <c r="I4535" s="3">
        <v>0</v>
      </c>
      <c r="J4535" s="3">
        <v>0.94640000000000002</v>
      </c>
      <c r="K4535" s="4">
        <v>2.11</v>
      </c>
    </row>
    <row r="4536" spans="1:11">
      <c r="A4536" s="6">
        <v>2017</v>
      </c>
      <c r="B4536" t="s">
        <v>146</v>
      </c>
      <c r="C4536" t="s">
        <v>147</v>
      </c>
      <c r="D4536" t="s">
        <v>82</v>
      </c>
      <c r="E4536" t="s">
        <v>59</v>
      </c>
      <c r="F4536" s="4">
        <v>2</v>
      </c>
      <c r="G4536" s="6">
        <v>3</v>
      </c>
      <c r="H4536" s="3">
        <v>0</v>
      </c>
      <c r="I4536" s="3">
        <v>0</v>
      </c>
      <c r="J4536" s="3">
        <v>0.94640000000000002</v>
      </c>
      <c r="K4536" s="4">
        <v>2.11</v>
      </c>
    </row>
    <row r="4537" spans="1:11">
      <c r="A4537" s="6">
        <v>2017</v>
      </c>
      <c r="B4537" t="s">
        <v>146</v>
      </c>
      <c r="C4537" t="s">
        <v>147</v>
      </c>
      <c r="D4537" t="s">
        <v>85</v>
      </c>
      <c r="E4537" t="s">
        <v>21</v>
      </c>
      <c r="F4537" s="4">
        <v>1</v>
      </c>
      <c r="G4537" s="6">
        <v>1</v>
      </c>
      <c r="H4537" s="3">
        <v>0</v>
      </c>
      <c r="I4537" s="3">
        <v>1E-4</v>
      </c>
      <c r="J4537" s="3">
        <v>0.94640000000000002</v>
      </c>
      <c r="K4537" s="4">
        <v>1.06</v>
      </c>
    </row>
    <row r="4538" spans="1:11">
      <c r="A4538" s="6">
        <v>2017</v>
      </c>
      <c r="B4538" t="s">
        <v>146</v>
      </c>
      <c r="C4538" t="s">
        <v>147</v>
      </c>
      <c r="D4538" t="s">
        <v>156</v>
      </c>
      <c r="E4538" t="s">
        <v>21</v>
      </c>
      <c r="F4538" s="4">
        <v>1</v>
      </c>
      <c r="G4538" s="6">
        <v>1</v>
      </c>
      <c r="H4538" s="3">
        <v>1E-4</v>
      </c>
      <c r="I4538" s="3">
        <v>0</v>
      </c>
      <c r="J4538" s="3">
        <v>0.94640000000000002</v>
      </c>
      <c r="K4538" s="4">
        <v>1.06</v>
      </c>
    </row>
    <row r="4539" spans="1:11">
      <c r="A4539" s="6">
        <v>2017</v>
      </c>
      <c r="B4539" t="s">
        <v>148</v>
      </c>
      <c r="C4539" t="s">
        <v>149</v>
      </c>
      <c r="D4539" t="s">
        <v>16</v>
      </c>
      <c r="E4539" t="s">
        <v>17</v>
      </c>
      <c r="F4539" s="4">
        <v>596149</v>
      </c>
      <c r="G4539" s="5">
        <v>68418</v>
      </c>
      <c r="H4539" s="3">
        <v>1.1999999999999999E-3</v>
      </c>
      <c r="I4539" s="3">
        <v>1.2999999999999999E-3</v>
      </c>
      <c r="J4539" s="3">
        <v>0.94640000000000002</v>
      </c>
      <c r="K4539" s="4">
        <v>629890.79</v>
      </c>
    </row>
    <row r="4540" spans="1:11">
      <c r="A4540" s="6">
        <v>2017</v>
      </c>
      <c r="B4540" t="s">
        <v>148</v>
      </c>
      <c r="C4540" t="s">
        <v>149</v>
      </c>
      <c r="D4540" t="s">
        <v>15</v>
      </c>
      <c r="F4540" s="4">
        <v>133736</v>
      </c>
      <c r="G4540" s="5">
        <v>128864</v>
      </c>
      <c r="J4540" s="3">
        <v>0.94640000000000002</v>
      </c>
      <c r="K4540" s="4">
        <v>141305.4</v>
      </c>
    </row>
    <row r="4541" spans="1:11">
      <c r="A4541" s="6">
        <v>2017</v>
      </c>
      <c r="B4541" t="s">
        <v>148</v>
      </c>
      <c r="C4541" t="s">
        <v>149</v>
      </c>
      <c r="D4541" t="s">
        <v>18</v>
      </c>
      <c r="E4541" t="s">
        <v>19</v>
      </c>
      <c r="F4541" s="4">
        <v>23183</v>
      </c>
      <c r="G4541" s="5">
        <v>10408</v>
      </c>
      <c r="H4541" s="3">
        <v>2.5000000000000001E-3</v>
      </c>
      <c r="I4541" s="3">
        <v>3.3E-3</v>
      </c>
      <c r="J4541" s="3">
        <v>0.94640000000000002</v>
      </c>
      <c r="K4541" s="4">
        <v>24495.15</v>
      </c>
    </row>
    <row r="4542" spans="1:11">
      <c r="A4542" s="6">
        <v>2017</v>
      </c>
      <c r="B4542" t="s">
        <v>148</v>
      </c>
      <c r="C4542" t="s">
        <v>149</v>
      </c>
      <c r="D4542" t="s">
        <v>30</v>
      </c>
      <c r="E4542" t="s">
        <v>19</v>
      </c>
      <c r="F4542" s="4">
        <v>19295</v>
      </c>
      <c r="G4542" s="5">
        <v>5015</v>
      </c>
      <c r="H4542" s="3">
        <v>8.9999999999999998E-4</v>
      </c>
      <c r="I4542" s="3">
        <v>1E-3</v>
      </c>
      <c r="J4542" s="3">
        <v>0.94640000000000002</v>
      </c>
      <c r="K4542" s="4">
        <v>20387.09</v>
      </c>
    </row>
    <row r="4543" spans="1:11">
      <c r="A4543" s="6">
        <v>2017</v>
      </c>
      <c r="B4543" t="s">
        <v>148</v>
      </c>
      <c r="C4543" t="s">
        <v>149</v>
      </c>
      <c r="D4543" t="s">
        <v>95</v>
      </c>
      <c r="E4543" t="s">
        <v>96</v>
      </c>
      <c r="F4543" s="4">
        <v>18587</v>
      </c>
      <c r="G4543" s="5">
        <v>23314</v>
      </c>
      <c r="H4543" s="3">
        <v>5.9999999999999995E-4</v>
      </c>
      <c r="I4543" s="3">
        <v>5.9999999999999995E-4</v>
      </c>
      <c r="J4543" s="3">
        <v>0.94640000000000002</v>
      </c>
      <c r="K4543" s="4">
        <v>19639.02</v>
      </c>
    </row>
    <row r="4544" spans="1:11">
      <c r="A4544" s="6">
        <v>2017</v>
      </c>
      <c r="B4544" t="s">
        <v>148</v>
      </c>
      <c r="C4544" t="s">
        <v>149</v>
      </c>
      <c r="D4544" t="s">
        <v>37</v>
      </c>
      <c r="E4544" t="s">
        <v>38</v>
      </c>
      <c r="F4544" s="4">
        <v>15457</v>
      </c>
      <c r="G4544" s="5">
        <v>12273</v>
      </c>
      <c r="H4544" s="3">
        <v>8.9999999999999998E-4</v>
      </c>
      <c r="I4544" s="3">
        <v>1.1999999999999999E-3</v>
      </c>
      <c r="J4544" s="3">
        <v>0.94640000000000002</v>
      </c>
      <c r="K4544" s="4">
        <v>16331.86</v>
      </c>
    </row>
    <row r="4545" spans="1:11">
      <c r="A4545" s="6">
        <v>2017</v>
      </c>
      <c r="B4545" t="s">
        <v>148</v>
      </c>
      <c r="C4545" t="s">
        <v>149</v>
      </c>
      <c r="D4545" t="s">
        <v>71</v>
      </c>
      <c r="E4545" t="s">
        <v>72</v>
      </c>
      <c r="F4545" s="4">
        <v>9508</v>
      </c>
      <c r="G4545" s="5">
        <v>49522</v>
      </c>
      <c r="H4545" s="3">
        <v>4.0000000000000002E-4</v>
      </c>
      <c r="I4545" s="3">
        <v>5.0000000000000001E-4</v>
      </c>
      <c r="J4545" s="3">
        <v>0.94640000000000002</v>
      </c>
      <c r="K4545" s="4">
        <v>10046.15</v>
      </c>
    </row>
    <row r="4546" spans="1:11">
      <c r="A4546" s="6">
        <v>2017</v>
      </c>
      <c r="B4546" t="s">
        <v>148</v>
      </c>
      <c r="C4546" t="s">
        <v>149</v>
      </c>
      <c r="D4546" t="s">
        <v>29</v>
      </c>
      <c r="E4546" t="s">
        <v>19</v>
      </c>
      <c r="F4546" s="4">
        <v>8844</v>
      </c>
      <c r="G4546" s="5">
        <v>12572</v>
      </c>
      <c r="H4546" s="3">
        <v>1.1000000000000001E-3</v>
      </c>
      <c r="I4546" s="3">
        <v>1E-3</v>
      </c>
      <c r="J4546" s="3">
        <v>0.94640000000000002</v>
      </c>
      <c r="K4546" s="4">
        <v>9344.57</v>
      </c>
    </row>
    <row r="4547" spans="1:11">
      <c r="A4547" s="6">
        <v>2017</v>
      </c>
      <c r="B4547" t="s">
        <v>148</v>
      </c>
      <c r="C4547" t="s">
        <v>149</v>
      </c>
      <c r="D4547" t="s">
        <v>41</v>
      </c>
      <c r="E4547" t="s">
        <v>26</v>
      </c>
      <c r="F4547" s="4">
        <v>8766</v>
      </c>
      <c r="G4547" s="5">
        <v>39329</v>
      </c>
      <c r="H4547" s="3">
        <v>2.2000000000000001E-3</v>
      </c>
      <c r="I4547" s="3">
        <v>2.5000000000000001E-3</v>
      </c>
      <c r="J4547" s="3">
        <v>0.94640000000000002</v>
      </c>
      <c r="K4547" s="4">
        <v>9262.15</v>
      </c>
    </row>
    <row r="4548" spans="1:11">
      <c r="A4548" s="6">
        <v>2017</v>
      </c>
      <c r="B4548" t="s">
        <v>148</v>
      </c>
      <c r="C4548" t="s">
        <v>149</v>
      </c>
      <c r="D4548" t="s">
        <v>27</v>
      </c>
      <c r="E4548" t="s">
        <v>26</v>
      </c>
      <c r="F4548" s="4">
        <v>6228</v>
      </c>
      <c r="G4548" s="5">
        <v>4205</v>
      </c>
      <c r="H4548" s="3">
        <v>2.9999999999999997E-4</v>
      </c>
      <c r="I4548" s="3">
        <v>2.0000000000000001E-4</v>
      </c>
      <c r="J4548" s="3">
        <v>0.94640000000000002</v>
      </c>
      <c r="K4548" s="4">
        <v>6580.5</v>
      </c>
    </row>
    <row r="4549" spans="1:11">
      <c r="A4549" s="6">
        <v>2017</v>
      </c>
      <c r="B4549" t="s">
        <v>148</v>
      </c>
      <c r="C4549" t="s">
        <v>149</v>
      </c>
      <c r="D4549" t="s">
        <v>23</v>
      </c>
      <c r="E4549" t="s">
        <v>24</v>
      </c>
      <c r="F4549" s="4">
        <v>4720</v>
      </c>
      <c r="G4549" s="6">
        <v>900</v>
      </c>
      <c r="H4549" s="3">
        <v>0</v>
      </c>
      <c r="I4549" s="3">
        <v>0</v>
      </c>
      <c r="J4549" s="3">
        <v>0.94640000000000002</v>
      </c>
      <c r="K4549" s="4">
        <v>4987.1499999999996</v>
      </c>
    </row>
    <row r="4550" spans="1:11">
      <c r="A4550" s="6">
        <v>2017</v>
      </c>
      <c r="B4550" t="s">
        <v>148</v>
      </c>
      <c r="C4550" t="s">
        <v>149</v>
      </c>
      <c r="D4550" t="s">
        <v>56</v>
      </c>
      <c r="E4550" t="s">
        <v>57</v>
      </c>
      <c r="F4550" s="4">
        <v>1495</v>
      </c>
      <c r="G4550" s="5">
        <v>3981</v>
      </c>
      <c r="H4550" s="3">
        <v>2.9999999999999997E-4</v>
      </c>
      <c r="I4550" s="3">
        <v>2.0000000000000001E-4</v>
      </c>
      <c r="J4550" s="3">
        <v>0.94640000000000002</v>
      </c>
      <c r="K4550" s="4">
        <v>1579.62</v>
      </c>
    </row>
    <row r="4551" spans="1:11">
      <c r="A4551" s="6">
        <v>2017</v>
      </c>
      <c r="B4551" t="s">
        <v>148</v>
      </c>
      <c r="C4551" t="s">
        <v>149</v>
      </c>
      <c r="D4551" t="s">
        <v>52</v>
      </c>
      <c r="E4551" t="s">
        <v>53</v>
      </c>
      <c r="F4551" s="4">
        <v>500</v>
      </c>
      <c r="G4551" s="6">
        <v>684</v>
      </c>
      <c r="H4551" s="3">
        <v>4.0000000000000002E-4</v>
      </c>
      <c r="I4551" s="3">
        <v>4.0000000000000002E-4</v>
      </c>
      <c r="J4551" s="3">
        <v>0.94640000000000002</v>
      </c>
      <c r="K4551" s="4">
        <v>528.29999999999995</v>
      </c>
    </row>
    <row r="4552" spans="1:11">
      <c r="A4552" s="6">
        <v>2017</v>
      </c>
      <c r="B4552" t="s">
        <v>148</v>
      </c>
      <c r="C4552" t="s">
        <v>149</v>
      </c>
      <c r="D4552" t="s">
        <v>64</v>
      </c>
      <c r="E4552" t="s">
        <v>50</v>
      </c>
      <c r="F4552" s="4">
        <v>221</v>
      </c>
      <c r="G4552" s="6">
        <v>267</v>
      </c>
      <c r="H4552" s="3">
        <v>2.9999999999999997E-4</v>
      </c>
      <c r="I4552" s="3">
        <v>2.9999999999999997E-4</v>
      </c>
      <c r="J4552" s="3">
        <v>0.94640000000000002</v>
      </c>
      <c r="K4552" s="4">
        <v>233.51</v>
      </c>
    </row>
    <row r="4553" spans="1:11">
      <c r="A4553" s="6">
        <v>2017</v>
      </c>
      <c r="B4553" t="s">
        <v>148</v>
      </c>
      <c r="C4553" t="s">
        <v>149</v>
      </c>
      <c r="D4553" t="s">
        <v>46</v>
      </c>
      <c r="E4553" t="s">
        <v>40</v>
      </c>
      <c r="F4553" s="4">
        <v>202</v>
      </c>
      <c r="G4553" s="6">
        <v>198</v>
      </c>
      <c r="H4553" s="3">
        <v>0</v>
      </c>
      <c r="I4553" s="3">
        <v>0</v>
      </c>
      <c r="J4553" s="3">
        <v>0.94640000000000002</v>
      </c>
      <c r="K4553" s="4">
        <v>213.43</v>
      </c>
    </row>
    <row r="4554" spans="1:11">
      <c r="A4554" s="6">
        <v>2017</v>
      </c>
      <c r="B4554" t="s">
        <v>148</v>
      </c>
      <c r="C4554" t="s">
        <v>149</v>
      </c>
      <c r="D4554" t="s">
        <v>28</v>
      </c>
      <c r="E4554" t="s">
        <v>24</v>
      </c>
      <c r="F4554" s="4">
        <v>176</v>
      </c>
      <c r="G4554" s="6">
        <v>209</v>
      </c>
      <c r="H4554" s="3">
        <v>0</v>
      </c>
      <c r="I4554" s="3">
        <v>0</v>
      </c>
      <c r="J4554" s="3">
        <v>0.94640000000000002</v>
      </c>
      <c r="K4554" s="4">
        <v>185.96</v>
      </c>
    </row>
    <row r="4555" spans="1:11">
      <c r="A4555" s="6">
        <v>2017</v>
      </c>
      <c r="B4555" t="s">
        <v>148</v>
      </c>
      <c r="C4555" t="s">
        <v>149</v>
      </c>
      <c r="D4555" t="s">
        <v>67</v>
      </c>
      <c r="E4555" t="s">
        <v>68</v>
      </c>
      <c r="F4555" s="4">
        <v>122</v>
      </c>
      <c r="G4555" s="6">
        <v>597</v>
      </c>
      <c r="H4555" s="3">
        <v>0</v>
      </c>
      <c r="I4555" s="3">
        <v>0</v>
      </c>
      <c r="J4555" s="3">
        <v>0.94640000000000002</v>
      </c>
      <c r="K4555" s="4">
        <v>128.91</v>
      </c>
    </row>
    <row r="4556" spans="1:11">
      <c r="A4556" s="6">
        <v>2017</v>
      </c>
      <c r="B4556" t="s">
        <v>148</v>
      </c>
      <c r="C4556" t="s">
        <v>149</v>
      </c>
      <c r="D4556" t="s">
        <v>44</v>
      </c>
      <c r="E4556" t="s">
        <v>26</v>
      </c>
      <c r="F4556" s="4">
        <v>89</v>
      </c>
      <c r="G4556" s="6">
        <v>142</v>
      </c>
      <c r="H4556" s="3">
        <v>0</v>
      </c>
      <c r="I4556" s="3">
        <v>0</v>
      </c>
      <c r="J4556" s="3">
        <v>0.94640000000000002</v>
      </c>
      <c r="K4556" s="4">
        <v>94.04</v>
      </c>
    </row>
    <row r="4557" spans="1:11">
      <c r="A4557" s="6">
        <v>2017</v>
      </c>
      <c r="B4557" t="s">
        <v>148</v>
      </c>
      <c r="C4557" t="s">
        <v>149</v>
      </c>
      <c r="D4557" t="s">
        <v>136</v>
      </c>
      <c r="E4557" t="s">
        <v>57</v>
      </c>
      <c r="F4557" s="4">
        <v>72</v>
      </c>
      <c r="G4557" s="6">
        <v>650</v>
      </c>
      <c r="H4557" s="3">
        <v>7.6E-3</v>
      </c>
      <c r="I4557" s="3">
        <v>1.83E-2</v>
      </c>
      <c r="J4557" s="3">
        <v>0.94640000000000002</v>
      </c>
      <c r="K4557" s="4">
        <v>76.08</v>
      </c>
    </row>
    <row r="4558" spans="1:11">
      <c r="A4558" s="6">
        <v>2017</v>
      </c>
      <c r="B4558" t="s">
        <v>148</v>
      </c>
      <c r="C4558" t="s">
        <v>149</v>
      </c>
      <c r="D4558" t="s">
        <v>73</v>
      </c>
      <c r="E4558" t="s">
        <v>21</v>
      </c>
      <c r="F4558" s="4">
        <v>49</v>
      </c>
      <c r="G4558" s="6">
        <v>54</v>
      </c>
      <c r="H4558" s="3">
        <v>1E-4</v>
      </c>
      <c r="I4558" s="3">
        <v>2.0000000000000001E-4</v>
      </c>
      <c r="J4558" s="3">
        <v>0.94640000000000002</v>
      </c>
      <c r="K4558" s="4">
        <v>51.77</v>
      </c>
    </row>
    <row r="4559" spans="1:11">
      <c r="A4559" s="6">
        <v>2017</v>
      </c>
      <c r="B4559" t="s">
        <v>148</v>
      </c>
      <c r="C4559" t="s">
        <v>149</v>
      </c>
      <c r="D4559" t="s">
        <v>39</v>
      </c>
      <c r="E4559" t="s">
        <v>40</v>
      </c>
      <c r="F4559" s="4">
        <v>42</v>
      </c>
      <c r="G4559" s="6">
        <v>62</v>
      </c>
      <c r="H4559" s="3">
        <v>1E-4</v>
      </c>
      <c r="I4559" s="3">
        <v>1E-4</v>
      </c>
      <c r="J4559" s="3">
        <v>0.94640000000000002</v>
      </c>
      <c r="K4559" s="4">
        <v>44.38</v>
      </c>
    </row>
    <row r="4560" spans="1:11">
      <c r="A4560" s="6">
        <v>2017</v>
      </c>
      <c r="B4560" t="s">
        <v>148</v>
      </c>
      <c r="C4560" t="s">
        <v>149</v>
      </c>
      <c r="D4560" t="s">
        <v>63</v>
      </c>
      <c r="E4560" t="s">
        <v>21</v>
      </c>
      <c r="F4560" s="4">
        <v>33</v>
      </c>
      <c r="G4560" s="6">
        <v>16</v>
      </c>
      <c r="H4560" s="3">
        <v>2.9999999999999997E-4</v>
      </c>
      <c r="I4560" s="3">
        <v>2.9999999999999997E-4</v>
      </c>
      <c r="J4560" s="3">
        <v>0.94640000000000002</v>
      </c>
      <c r="K4560" s="4">
        <v>34.869999999999997</v>
      </c>
    </row>
    <row r="4561" spans="1:11">
      <c r="A4561" s="6">
        <v>2017</v>
      </c>
      <c r="B4561" t="s">
        <v>148</v>
      </c>
      <c r="C4561" t="s">
        <v>149</v>
      </c>
      <c r="D4561" t="s">
        <v>61</v>
      </c>
      <c r="E4561" t="s">
        <v>24</v>
      </c>
      <c r="F4561" s="4">
        <v>32</v>
      </c>
      <c r="G4561" s="6">
        <v>7</v>
      </c>
      <c r="H4561" s="3">
        <v>0</v>
      </c>
      <c r="I4561" s="3">
        <v>0</v>
      </c>
      <c r="J4561" s="3">
        <v>0.94640000000000002</v>
      </c>
      <c r="K4561" s="4">
        <v>33.81</v>
      </c>
    </row>
    <row r="4562" spans="1:11">
      <c r="A4562" s="6">
        <v>2017</v>
      </c>
      <c r="B4562" t="s">
        <v>148</v>
      </c>
      <c r="C4562" t="s">
        <v>149</v>
      </c>
      <c r="D4562" t="s">
        <v>74</v>
      </c>
      <c r="E4562" t="s">
        <v>24</v>
      </c>
      <c r="F4562" s="4">
        <v>24</v>
      </c>
      <c r="G4562" s="6">
        <v>168</v>
      </c>
      <c r="H4562" s="3">
        <v>0</v>
      </c>
      <c r="I4562" s="3">
        <v>0</v>
      </c>
      <c r="J4562" s="3">
        <v>0.94640000000000002</v>
      </c>
      <c r="K4562" s="4">
        <v>25.36</v>
      </c>
    </row>
    <row r="4563" spans="1:11">
      <c r="A4563" s="6">
        <v>2017</v>
      </c>
      <c r="B4563" t="s">
        <v>148</v>
      </c>
      <c r="C4563" t="s">
        <v>149</v>
      </c>
      <c r="D4563" t="s">
        <v>66</v>
      </c>
      <c r="E4563" t="s">
        <v>59</v>
      </c>
      <c r="F4563" s="4">
        <v>21</v>
      </c>
      <c r="G4563" s="6">
        <v>3</v>
      </c>
      <c r="H4563" s="3">
        <v>0</v>
      </c>
      <c r="I4563" s="3">
        <v>0</v>
      </c>
      <c r="J4563" s="3">
        <v>0.94640000000000002</v>
      </c>
      <c r="K4563" s="4">
        <v>22.19</v>
      </c>
    </row>
    <row r="4564" spans="1:11">
      <c r="A4564" s="6">
        <v>2017</v>
      </c>
      <c r="B4564" t="s">
        <v>148</v>
      </c>
      <c r="C4564" t="s">
        <v>149</v>
      </c>
      <c r="D4564" t="s">
        <v>63</v>
      </c>
      <c r="E4564" t="s">
        <v>21</v>
      </c>
      <c r="F4564" s="4">
        <v>17</v>
      </c>
      <c r="G4564" s="6">
        <v>7</v>
      </c>
      <c r="H4564" s="3">
        <v>5.9999999999999995E-4</v>
      </c>
      <c r="I4564" s="3">
        <v>7.000000000000001E-4</v>
      </c>
      <c r="J4564" s="3">
        <v>0.94640000000000002</v>
      </c>
      <c r="K4564" s="4">
        <v>17.96</v>
      </c>
    </row>
    <row r="4565" spans="1:11">
      <c r="A4565" s="6">
        <v>2017</v>
      </c>
      <c r="B4565" t="s">
        <v>148</v>
      </c>
      <c r="C4565" t="s">
        <v>149</v>
      </c>
      <c r="D4565" t="s">
        <v>51</v>
      </c>
      <c r="E4565" t="s">
        <v>21</v>
      </c>
      <c r="F4565" s="4">
        <v>12</v>
      </c>
      <c r="G4565" s="6">
        <v>18</v>
      </c>
      <c r="H4565" s="3">
        <v>1E-4</v>
      </c>
      <c r="I4565" s="3">
        <v>1E-4</v>
      </c>
      <c r="J4565" s="3">
        <v>0.94640000000000002</v>
      </c>
      <c r="K4565" s="4">
        <v>12.68</v>
      </c>
    </row>
    <row r="4566" spans="1:11">
      <c r="A4566" s="6">
        <v>2017</v>
      </c>
      <c r="B4566" t="s">
        <v>148</v>
      </c>
      <c r="C4566" t="s">
        <v>149</v>
      </c>
      <c r="D4566" t="s">
        <v>45</v>
      </c>
      <c r="E4566" t="s">
        <v>21</v>
      </c>
      <c r="F4566" s="4">
        <v>7</v>
      </c>
      <c r="G4566" s="6">
        <v>6</v>
      </c>
      <c r="H4566" s="3">
        <v>0</v>
      </c>
      <c r="I4566" s="3">
        <v>0</v>
      </c>
      <c r="J4566" s="3">
        <v>0.94640000000000002</v>
      </c>
      <c r="K4566" s="4">
        <v>7.4</v>
      </c>
    </row>
    <row r="4567" spans="1:11">
      <c r="A4567" s="6">
        <v>2017</v>
      </c>
      <c r="B4567" t="s">
        <v>148</v>
      </c>
      <c r="C4567" t="s">
        <v>149</v>
      </c>
      <c r="D4567" t="s">
        <v>35</v>
      </c>
      <c r="E4567" t="s">
        <v>36</v>
      </c>
      <c r="F4567" s="4">
        <v>7</v>
      </c>
      <c r="G4567" s="6">
        <v>3</v>
      </c>
      <c r="H4567" s="3">
        <v>2.0000000000000001E-4</v>
      </c>
      <c r="I4567" s="3">
        <v>2.0000000000000001E-4</v>
      </c>
      <c r="J4567" s="3">
        <v>0.94640000000000002</v>
      </c>
      <c r="K4567" s="4">
        <v>7.4</v>
      </c>
    </row>
    <row r="4568" spans="1:11">
      <c r="A4568" s="6">
        <v>2017</v>
      </c>
      <c r="B4568" t="s">
        <v>148</v>
      </c>
      <c r="C4568" t="s">
        <v>149</v>
      </c>
      <c r="D4568" t="s">
        <v>108</v>
      </c>
      <c r="E4568" t="s">
        <v>50</v>
      </c>
      <c r="F4568" s="4">
        <v>7</v>
      </c>
      <c r="G4568" s="6">
        <v>6</v>
      </c>
      <c r="H4568" s="3">
        <v>2.0000000000000001E-4</v>
      </c>
      <c r="I4568" s="3">
        <v>1E-4</v>
      </c>
      <c r="J4568" s="3">
        <v>0.94640000000000002</v>
      </c>
      <c r="K4568" s="4">
        <v>7.4</v>
      </c>
    </row>
    <row r="4569" spans="1:11">
      <c r="A4569" s="6">
        <v>2017</v>
      </c>
      <c r="B4569" t="s">
        <v>148</v>
      </c>
      <c r="C4569" t="s">
        <v>149</v>
      </c>
      <c r="D4569" t="s">
        <v>60</v>
      </c>
      <c r="E4569" t="s">
        <v>43</v>
      </c>
      <c r="F4569" s="4">
        <v>6</v>
      </c>
      <c r="G4569" s="6">
        <v>3</v>
      </c>
      <c r="H4569" s="3">
        <v>0</v>
      </c>
      <c r="I4569" s="3">
        <v>0</v>
      </c>
      <c r="J4569" s="3">
        <v>0.94640000000000002</v>
      </c>
      <c r="K4569" s="4">
        <v>6.34</v>
      </c>
    </row>
    <row r="4570" spans="1:11">
      <c r="A4570" s="6">
        <v>2017</v>
      </c>
      <c r="B4570" t="s">
        <v>148</v>
      </c>
      <c r="C4570" t="s">
        <v>149</v>
      </c>
      <c r="D4570" t="s">
        <v>70</v>
      </c>
      <c r="E4570" t="s">
        <v>21</v>
      </c>
      <c r="F4570" s="4">
        <v>6</v>
      </c>
      <c r="G4570" s="6">
        <v>3</v>
      </c>
      <c r="H4570" s="3">
        <v>1E-4</v>
      </c>
      <c r="I4570" s="3">
        <v>2.0000000000000001E-4</v>
      </c>
      <c r="J4570" s="3">
        <v>0.94640000000000002</v>
      </c>
      <c r="K4570" s="4">
        <v>6.34</v>
      </c>
    </row>
    <row r="4571" spans="1:11">
      <c r="A4571" s="6">
        <v>2017</v>
      </c>
      <c r="B4571" t="s">
        <v>148</v>
      </c>
      <c r="C4571" t="s">
        <v>149</v>
      </c>
      <c r="D4571" t="s">
        <v>22</v>
      </c>
      <c r="E4571" t="s">
        <v>21</v>
      </c>
      <c r="F4571" s="4">
        <v>4</v>
      </c>
      <c r="G4571" s="6">
        <v>1</v>
      </c>
      <c r="H4571" s="3">
        <v>0</v>
      </c>
      <c r="I4571" s="3">
        <v>0</v>
      </c>
      <c r="J4571" s="3">
        <v>0.94640000000000002</v>
      </c>
      <c r="K4571" s="4">
        <v>4.2300000000000004</v>
      </c>
    </row>
    <row r="4572" spans="1:11">
      <c r="A4572" s="6">
        <v>2017</v>
      </c>
      <c r="B4572" t="s">
        <v>148</v>
      </c>
      <c r="C4572" t="s">
        <v>149</v>
      </c>
      <c r="D4572" t="s">
        <v>83</v>
      </c>
      <c r="E4572" t="s">
        <v>21</v>
      </c>
      <c r="F4572" s="4">
        <v>3</v>
      </c>
      <c r="G4572" s="6">
        <v>17</v>
      </c>
      <c r="H4572" s="3">
        <v>2.0000000000000001E-4</v>
      </c>
      <c r="I4572" s="3">
        <v>2.9999999999999997E-4</v>
      </c>
      <c r="J4572" s="3">
        <v>0.94640000000000002</v>
      </c>
      <c r="K4572" s="4">
        <v>3.17</v>
      </c>
    </row>
    <row r="4573" spans="1:11">
      <c r="A4573" s="6">
        <v>2017</v>
      </c>
      <c r="B4573" t="s">
        <v>148</v>
      </c>
      <c r="C4573" t="s">
        <v>149</v>
      </c>
      <c r="D4573" t="s">
        <v>25</v>
      </c>
      <c r="E4573" t="s">
        <v>26</v>
      </c>
      <c r="F4573" s="4">
        <v>3</v>
      </c>
      <c r="G4573" s="6">
        <v>4</v>
      </c>
      <c r="H4573" s="3">
        <v>0</v>
      </c>
      <c r="I4573" s="3">
        <v>0</v>
      </c>
      <c r="J4573" s="3">
        <v>0.94640000000000002</v>
      </c>
      <c r="K4573" s="4">
        <v>3.17</v>
      </c>
    </row>
    <row r="4574" spans="1:11">
      <c r="A4574" s="6">
        <v>2017</v>
      </c>
      <c r="B4574" t="s">
        <v>148</v>
      </c>
      <c r="C4574" t="s">
        <v>149</v>
      </c>
      <c r="D4574" t="s">
        <v>42</v>
      </c>
      <c r="E4574" t="s">
        <v>43</v>
      </c>
      <c r="F4574" s="4">
        <v>2</v>
      </c>
      <c r="G4574" s="6">
        <v>1</v>
      </c>
      <c r="H4574" s="3">
        <v>0</v>
      </c>
      <c r="I4574" s="3">
        <v>0</v>
      </c>
      <c r="J4574" s="3">
        <v>0.94640000000000002</v>
      </c>
      <c r="K4574" s="4">
        <v>2.11</v>
      </c>
    </row>
    <row r="4575" spans="1:11">
      <c r="A4575" s="6">
        <v>2017</v>
      </c>
      <c r="B4575" t="s">
        <v>148</v>
      </c>
      <c r="C4575" t="s">
        <v>149</v>
      </c>
      <c r="D4575" t="s">
        <v>79</v>
      </c>
      <c r="E4575" t="s">
        <v>21</v>
      </c>
      <c r="F4575" s="4">
        <v>1</v>
      </c>
      <c r="G4575" s="6">
        <v>2</v>
      </c>
      <c r="H4575" s="3">
        <v>0</v>
      </c>
      <c r="I4575" s="3">
        <v>0</v>
      </c>
      <c r="J4575" s="3">
        <v>0.94640000000000002</v>
      </c>
      <c r="K4575" s="4">
        <v>1.06</v>
      </c>
    </row>
    <row r="4576" spans="1:11">
      <c r="A4576" s="6">
        <v>2017</v>
      </c>
      <c r="B4576" t="s">
        <v>148</v>
      </c>
      <c r="C4576" t="s">
        <v>149</v>
      </c>
      <c r="D4576" t="s">
        <v>78</v>
      </c>
      <c r="E4576" t="s">
        <v>24</v>
      </c>
      <c r="F4576" s="4">
        <v>1</v>
      </c>
      <c r="G4576" s="6">
        <v>2</v>
      </c>
      <c r="H4576" s="3">
        <v>4.0000000000000002E-4</v>
      </c>
      <c r="I4576" s="3">
        <v>2.9999999999999997E-4</v>
      </c>
      <c r="J4576" s="3">
        <v>0.94640000000000002</v>
      </c>
      <c r="K4576" s="4">
        <v>1.06</v>
      </c>
    </row>
    <row r="4577" spans="1:11">
      <c r="A4577" s="6">
        <v>2017</v>
      </c>
      <c r="B4577" t="s">
        <v>148</v>
      </c>
      <c r="C4577" t="s">
        <v>149</v>
      </c>
      <c r="D4577" t="s">
        <v>33</v>
      </c>
      <c r="E4577" t="s">
        <v>21</v>
      </c>
      <c r="F4577" s="4">
        <v>1</v>
      </c>
      <c r="G4577" s="6">
        <v>1</v>
      </c>
      <c r="H4577" s="3">
        <v>0</v>
      </c>
      <c r="I4577" s="3">
        <v>0</v>
      </c>
      <c r="J4577" s="3">
        <v>0.94640000000000002</v>
      </c>
      <c r="K4577" s="4">
        <v>1.06</v>
      </c>
    </row>
    <row r="4578" spans="1:11">
      <c r="A4578" s="6">
        <v>2017</v>
      </c>
      <c r="B4578" t="s">
        <v>150</v>
      </c>
      <c r="C4578" t="s">
        <v>151</v>
      </c>
      <c r="D4578" t="s">
        <v>95</v>
      </c>
      <c r="E4578" t="s">
        <v>96</v>
      </c>
      <c r="F4578" s="4">
        <v>715891</v>
      </c>
      <c r="G4578" s="5">
        <v>1040186</v>
      </c>
      <c r="H4578" s="3">
        <v>2.4399999999999998E-2</v>
      </c>
      <c r="I4578" s="3">
        <v>2.81E-2</v>
      </c>
      <c r="J4578" s="3">
        <v>0.94640000000000002</v>
      </c>
      <c r="K4578" s="4">
        <v>756410.14</v>
      </c>
    </row>
    <row r="4579" spans="1:11">
      <c r="A4579" s="6">
        <v>2017</v>
      </c>
      <c r="B4579" t="s">
        <v>150</v>
      </c>
      <c r="C4579" t="s">
        <v>151</v>
      </c>
      <c r="D4579" t="s">
        <v>16</v>
      </c>
      <c r="E4579" t="s">
        <v>17</v>
      </c>
      <c r="F4579" s="4">
        <v>33875</v>
      </c>
      <c r="G4579" s="5">
        <v>4067</v>
      </c>
      <c r="H4579" s="3">
        <v>1E-4</v>
      </c>
      <c r="I4579" s="3">
        <v>1E-4</v>
      </c>
      <c r="J4579" s="3">
        <v>0.94640000000000002</v>
      </c>
      <c r="K4579" s="4">
        <v>35792.31</v>
      </c>
    </row>
    <row r="4580" spans="1:11">
      <c r="A4580" s="6">
        <v>2017</v>
      </c>
      <c r="B4580" t="s">
        <v>150</v>
      </c>
      <c r="C4580" t="s">
        <v>151</v>
      </c>
      <c r="D4580" t="s">
        <v>74</v>
      </c>
      <c r="E4580" t="s">
        <v>24</v>
      </c>
      <c r="F4580" s="4">
        <v>19473</v>
      </c>
      <c r="G4580" s="5">
        <v>241056</v>
      </c>
      <c r="H4580" s="3">
        <v>3.5999999999999999E-3</v>
      </c>
      <c r="I4580" s="3">
        <v>5.8999999999999999E-3</v>
      </c>
      <c r="J4580" s="3">
        <v>0.94640000000000002</v>
      </c>
      <c r="K4580" s="4">
        <v>20575.16</v>
      </c>
    </row>
    <row r="4581" spans="1:11">
      <c r="A4581" s="6">
        <v>2017</v>
      </c>
      <c r="B4581" t="s">
        <v>150</v>
      </c>
      <c r="C4581" t="s">
        <v>151</v>
      </c>
      <c r="D4581" t="s">
        <v>30</v>
      </c>
      <c r="E4581" t="s">
        <v>19</v>
      </c>
      <c r="F4581" s="4">
        <v>5675</v>
      </c>
      <c r="G4581" s="5">
        <v>1252</v>
      </c>
      <c r="H4581" s="3">
        <v>2.9999999999999997E-4</v>
      </c>
      <c r="I4581" s="3">
        <v>2.0000000000000001E-4</v>
      </c>
      <c r="J4581" s="3">
        <v>0.94640000000000002</v>
      </c>
      <c r="K4581" s="4">
        <v>5996.2</v>
      </c>
    </row>
    <row r="4582" spans="1:11">
      <c r="A4582" s="6">
        <v>2017</v>
      </c>
      <c r="B4582" t="s">
        <v>150</v>
      </c>
      <c r="C4582" t="s">
        <v>151</v>
      </c>
      <c r="D4582" t="s">
        <v>67</v>
      </c>
      <c r="E4582" t="s">
        <v>68</v>
      </c>
      <c r="F4582" s="4">
        <v>4560</v>
      </c>
      <c r="G4582" s="5">
        <v>30747</v>
      </c>
      <c r="H4582" s="3">
        <v>1.2999999999999999E-3</v>
      </c>
      <c r="I4582" s="3">
        <v>1.7000000000000001E-3</v>
      </c>
      <c r="J4582" s="3">
        <v>0.94640000000000002</v>
      </c>
      <c r="K4582" s="4">
        <v>4818.09</v>
      </c>
    </row>
    <row r="4583" spans="1:11">
      <c r="A4583" s="6">
        <v>2017</v>
      </c>
      <c r="B4583" t="s">
        <v>150</v>
      </c>
      <c r="C4583" t="s">
        <v>151</v>
      </c>
      <c r="D4583" t="s">
        <v>20</v>
      </c>
      <c r="E4583" t="s">
        <v>21</v>
      </c>
      <c r="F4583" s="4">
        <v>4269</v>
      </c>
      <c r="G4583" s="6">
        <v>536</v>
      </c>
      <c r="H4583" s="3">
        <v>8.0000000000000004E-4</v>
      </c>
      <c r="I4583" s="3">
        <v>8.0000000000000004E-4</v>
      </c>
      <c r="J4583" s="3">
        <v>0.94640000000000002</v>
      </c>
      <c r="K4583" s="4">
        <v>4510.62</v>
      </c>
    </row>
    <row r="4584" spans="1:11">
      <c r="A4584" s="6">
        <v>2017</v>
      </c>
      <c r="B4584" t="s">
        <v>150</v>
      </c>
      <c r="C4584" t="s">
        <v>151</v>
      </c>
      <c r="D4584" t="s">
        <v>64</v>
      </c>
      <c r="E4584" t="s">
        <v>50</v>
      </c>
      <c r="F4584" s="4">
        <v>4004</v>
      </c>
      <c r="G4584" s="5">
        <v>4885</v>
      </c>
      <c r="H4584" s="3">
        <v>6.3E-3</v>
      </c>
      <c r="I4584" s="3">
        <v>5.7999999999999996E-3</v>
      </c>
      <c r="J4584" s="3">
        <v>0.94640000000000002</v>
      </c>
      <c r="K4584" s="4">
        <v>4230.62</v>
      </c>
    </row>
    <row r="4585" spans="1:11">
      <c r="A4585" s="6">
        <v>2017</v>
      </c>
      <c r="B4585" t="s">
        <v>150</v>
      </c>
      <c r="C4585" t="s">
        <v>151</v>
      </c>
      <c r="D4585" t="s">
        <v>27</v>
      </c>
      <c r="E4585" t="s">
        <v>26</v>
      </c>
      <c r="F4585" s="4">
        <v>1968</v>
      </c>
      <c r="G4585" s="5">
        <v>1462</v>
      </c>
      <c r="H4585" s="3">
        <v>1E-4</v>
      </c>
      <c r="I4585" s="3">
        <v>1E-4</v>
      </c>
      <c r="J4585" s="3">
        <v>0.94640000000000002</v>
      </c>
      <c r="K4585" s="4">
        <v>2079.39</v>
      </c>
    </row>
    <row r="4586" spans="1:11">
      <c r="A4586" s="6">
        <v>2017</v>
      </c>
      <c r="B4586" t="s">
        <v>150</v>
      </c>
      <c r="C4586" t="s">
        <v>151</v>
      </c>
      <c r="D4586" t="s">
        <v>15</v>
      </c>
      <c r="F4586" s="4">
        <v>1822</v>
      </c>
      <c r="G4586" s="5">
        <v>2278</v>
      </c>
      <c r="J4586" s="3">
        <v>0.94640000000000002</v>
      </c>
      <c r="K4586" s="4">
        <v>1925.12</v>
      </c>
    </row>
    <row r="4587" spans="1:11">
      <c r="A4587" s="6">
        <v>2017</v>
      </c>
      <c r="B4587" t="s">
        <v>150</v>
      </c>
      <c r="C4587" t="s">
        <v>151</v>
      </c>
      <c r="D4587" t="s">
        <v>179</v>
      </c>
      <c r="E4587" t="s">
        <v>50</v>
      </c>
      <c r="F4587" s="4">
        <v>1150</v>
      </c>
      <c r="G4587" s="6">
        <v>794</v>
      </c>
      <c r="H4587" s="3">
        <v>8.9200000000000002E-2</v>
      </c>
      <c r="I4587" s="3">
        <v>7.5800000000000006E-2</v>
      </c>
      <c r="J4587" s="3">
        <v>0.94640000000000002</v>
      </c>
      <c r="K4587" s="4">
        <v>1215.0899999999999</v>
      </c>
    </row>
    <row r="4588" spans="1:11">
      <c r="A4588" s="6">
        <v>2017</v>
      </c>
      <c r="B4588" t="s">
        <v>150</v>
      </c>
      <c r="C4588" t="s">
        <v>151</v>
      </c>
      <c r="D4588" t="s">
        <v>37</v>
      </c>
      <c r="E4588" t="s">
        <v>38</v>
      </c>
      <c r="F4588" s="4">
        <v>906</v>
      </c>
      <c r="G4588" s="6">
        <v>498</v>
      </c>
      <c r="H4588" s="3">
        <v>1E-4</v>
      </c>
      <c r="I4588" s="3">
        <v>0</v>
      </c>
      <c r="J4588" s="3">
        <v>0.94640000000000002</v>
      </c>
      <c r="K4588" s="4">
        <v>957.28</v>
      </c>
    </row>
    <row r="4589" spans="1:11">
      <c r="A4589" s="6">
        <v>2017</v>
      </c>
      <c r="B4589" t="s">
        <v>150</v>
      </c>
      <c r="C4589" t="s">
        <v>151</v>
      </c>
      <c r="D4589" t="s">
        <v>18</v>
      </c>
      <c r="E4589" t="s">
        <v>19</v>
      </c>
      <c r="F4589" s="4">
        <v>714</v>
      </c>
      <c r="G4589" s="6">
        <v>345</v>
      </c>
      <c r="H4589" s="3">
        <v>1E-4</v>
      </c>
      <c r="I4589" s="3">
        <v>1E-4</v>
      </c>
      <c r="J4589" s="3">
        <v>0.94640000000000002</v>
      </c>
      <c r="K4589" s="4">
        <v>754.41</v>
      </c>
    </row>
    <row r="4590" spans="1:11">
      <c r="A4590" s="6">
        <v>2017</v>
      </c>
      <c r="B4590" t="s">
        <v>150</v>
      </c>
      <c r="C4590" t="s">
        <v>151</v>
      </c>
      <c r="D4590" t="s">
        <v>56</v>
      </c>
      <c r="E4590" t="s">
        <v>57</v>
      </c>
      <c r="F4590" s="4">
        <v>709</v>
      </c>
      <c r="G4590" s="5">
        <v>2297</v>
      </c>
      <c r="H4590" s="3">
        <v>1E-4</v>
      </c>
      <c r="I4590" s="3">
        <v>1E-4</v>
      </c>
      <c r="J4590" s="3">
        <v>0.94640000000000002</v>
      </c>
      <c r="K4590" s="4">
        <v>749.13</v>
      </c>
    </row>
    <row r="4591" spans="1:11">
      <c r="A4591" s="6">
        <v>2017</v>
      </c>
      <c r="B4591" t="s">
        <v>150</v>
      </c>
      <c r="C4591" t="s">
        <v>151</v>
      </c>
      <c r="D4591" t="s">
        <v>23</v>
      </c>
      <c r="E4591" t="s">
        <v>24</v>
      </c>
      <c r="F4591" s="4">
        <v>660</v>
      </c>
      <c r="G4591" s="6">
        <v>131</v>
      </c>
      <c r="H4591" s="3">
        <v>0</v>
      </c>
      <c r="I4591" s="3">
        <v>0</v>
      </c>
      <c r="J4591" s="3">
        <v>0.94640000000000002</v>
      </c>
      <c r="K4591" s="4">
        <v>697.36</v>
      </c>
    </row>
    <row r="4592" spans="1:11">
      <c r="A4592" s="6">
        <v>2017</v>
      </c>
      <c r="B4592" t="s">
        <v>150</v>
      </c>
      <c r="C4592" t="s">
        <v>151</v>
      </c>
      <c r="D4592" t="s">
        <v>25</v>
      </c>
      <c r="E4592" t="s">
        <v>26</v>
      </c>
      <c r="F4592" s="4">
        <v>618</v>
      </c>
      <c r="G4592" s="6">
        <v>988</v>
      </c>
      <c r="H4592" s="3">
        <v>0</v>
      </c>
      <c r="I4592" s="3">
        <v>0</v>
      </c>
      <c r="J4592" s="3">
        <v>0.94640000000000002</v>
      </c>
      <c r="K4592" s="4">
        <v>652.98</v>
      </c>
    </row>
    <row r="4593" spans="1:11">
      <c r="A4593" s="6">
        <v>2017</v>
      </c>
      <c r="B4593" t="s">
        <v>150</v>
      </c>
      <c r="C4593" t="s">
        <v>151</v>
      </c>
      <c r="D4593" t="s">
        <v>71</v>
      </c>
      <c r="E4593" t="s">
        <v>72</v>
      </c>
      <c r="F4593" s="4">
        <v>342</v>
      </c>
      <c r="G4593" s="5">
        <v>1053</v>
      </c>
      <c r="H4593" s="3">
        <v>0</v>
      </c>
      <c r="I4593" s="3">
        <v>0</v>
      </c>
      <c r="J4593" s="3">
        <v>0.94640000000000002</v>
      </c>
      <c r="K4593" s="4">
        <v>361.36</v>
      </c>
    </row>
    <row r="4594" spans="1:11">
      <c r="A4594" s="6">
        <v>2017</v>
      </c>
      <c r="B4594" t="s">
        <v>150</v>
      </c>
      <c r="C4594" t="s">
        <v>151</v>
      </c>
      <c r="D4594" t="s">
        <v>52</v>
      </c>
      <c r="E4594" t="s">
        <v>53</v>
      </c>
      <c r="F4594" s="4">
        <v>294</v>
      </c>
      <c r="G4594" s="6">
        <v>280</v>
      </c>
      <c r="H4594" s="3">
        <v>2.0000000000000001E-4</v>
      </c>
      <c r="I4594" s="3">
        <v>2.0000000000000001E-4</v>
      </c>
      <c r="J4594" s="3">
        <v>0.94640000000000002</v>
      </c>
      <c r="K4594" s="4">
        <v>310.64</v>
      </c>
    </row>
    <row r="4595" spans="1:11">
      <c r="A4595" s="6">
        <v>2017</v>
      </c>
      <c r="B4595" t="s">
        <v>150</v>
      </c>
      <c r="C4595" t="s">
        <v>151</v>
      </c>
      <c r="D4595" t="s">
        <v>41</v>
      </c>
      <c r="E4595" t="s">
        <v>26</v>
      </c>
      <c r="F4595" s="4">
        <v>141</v>
      </c>
      <c r="G4595" s="6">
        <v>281</v>
      </c>
      <c r="H4595" s="3">
        <v>0</v>
      </c>
      <c r="I4595" s="3">
        <v>0</v>
      </c>
      <c r="J4595" s="3">
        <v>0.94640000000000002</v>
      </c>
      <c r="K4595" s="4">
        <v>148.97999999999999</v>
      </c>
    </row>
    <row r="4596" spans="1:11">
      <c r="A4596" s="6">
        <v>2017</v>
      </c>
      <c r="B4596" t="s">
        <v>150</v>
      </c>
      <c r="C4596" t="s">
        <v>151</v>
      </c>
      <c r="D4596" t="s">
        <v>44</v>
      </c>
      <c r="E4596" t="s">
        <v>26</v>
      </c>
      <c r="F4596" s="4">
        <v>123</v>
      </c>
      <c r="G4596" s="6">
        <v>228</v>
      </c>
      <c r="H4596" s="3">
        <v>0</v>
      </c>
      <c r="I4596" s="3">
        <v>0</v>
      </c>
      <c r="J4596" s="3">
        <v>0.94640000000000002</v>
      </c>
      <c r="K4596" s="4">
        <v>129.96</v>
      </c>
    </row>
    <row r="4597" spans="1:11">
      <c r="A4597" s="6">
        <v>2017</v>
      </c>
      <c r="B4597" t="s">
        <v>150</v>
      </c>
      <c r="C4597" t="s">
        <v>151</v>
      </c>
      <c r="D4597" t="s">
        <v>29</v>
      </c>
      <c r="E4597" t="s">
        <v>19</v>
      </c>
      <c r="F4597" s="4">
        <v>121</v>
      </c>
      <c r="G4597" s="6">
        <v>163</v>
      </c>
      <c r="H4597" s="3">
        <v>0</v>
      </c>
      <c r="I4597" s="3">
        <v>0</v>
      </c>
      <c r="J4597" s="3">
        <v>0.94640000000000002</v>
      </c>
      <c r="K4597" s="4">
        <v>127.85</v>
      </c>
    </row>
    <row r="4598" spans="1:11">
      <c r="A4598" s="6">
        <v>2017</v>
      </c>
      <c r="B4598" t="s">
        <v>150</v>
      </c>
      <c r="C4598" t="s">
        <v>151</v>
      </c>
      <c r="D4598" t="s">
        <v>115</v>
      </c>
      <c r="E4598" t="s">
        <v>24</v>
      </c>
      <c r="F4598" s="4">
        <v>118</v>
      </c>
      <c r="G4598" s="6">
        <v>35</v>
      </c>
      <c r="H4598" s="3">
        <v>1.1200000000000002E-2</v>
      </c>
      <c r="I4598" s="3">
        <v>7.7000000000000002E-3</v>
      </c>
      <c r="J4598" s="3">
        <v>0.94640000000000002</v>
      </c>
      <c r="K4598" s="4">
        <v>124.68</v>
      </c>
    </row>
    <row r="4599" spans="1:11">
      <c r="A4599" s="6">
        <v>2017</v>
      </c>
      <c r="B4599" t="s">
        <v>150</v>
      </c>
      <c r="C4599" t="s">
        <v>151</v>
      </c>
      <c r="D4599" t="s">
        <v>158</v>
      </c>
      <c r="E4599" t="s">
        <v>36</v>
      </c>
      <c r="F4599" s="4">
        <v>94</v>
      </c>
      <c r="G4599" s="6">
        <v>71</v>
      </c>
      <c r="H4599" s="3">
        <v>5.0000000000000001E-4</v>
      </c>
      <c r="I4599" s="3">
        <v>5.9999999999999995E-4</v>
      </c>
      <c r="J4599" s="3">
        <v>0.94640000000000002</v>
      </c>
      <c r="K4599" s="4">
        <v>99.32</v>
      </c>
    </row>
    <row r="4600" spans="1:11">
      <c r="A4600" s="6">
        <v>2017</v>
      </c>
      <c r="B4600" t="s">
        <v>150</v>
      </c>
      <c r="C4600" t="s">
        <v>151</v>
      </c>
      <c r="D4600" t="s">
        <v>46</v>
      </c>
      <c r="E4600" t="s">
        <v>40</v>
      </c>
      <c r="F4600" s="4">
        <v>36</v>
      </c>
      <c r="G4600" s="6">
        <v>31</v>
      </c>
      <c r="H4600" s="3">
        <v>0</v>
      </c>
      <c r="I4600" s="3">
        <v>0</v>
      </c>
      <c r="J4600" s="3">
        <v>0.94640000000000002</v>
      </c>
      <c r="K4600" s="4">
        <v>38.04</v>
      </c>
    </row>
    <row r="4601" spans="1:11">
      <c r="A4601" s="6">
        <v>2017</v>
      </c>
      <c r="B4601" t="s">
        <v>150</v>
      </c>
      <c r="C4601" t="s">
        <v>151</v>
      </c>
      <c r="D4601" t="s">
        <v>81</v>
      </c>
      <c r="E4601" t="s">
        <v>50</v>
      </c>
      <c r="F4601" s="4">
        <v>28</v>
      </c>
      <c r="G4601" s="6">
        <v>29</v>
      </c>
      <c r="H4601" s="3">
        <v>5.0000000000000001E-4</v>
      </c>
      <c r="I4601" s="3">
        <v>7.000000000000001E-4</v>
      </c>
      <c r="J4601" s="3">
        <v>0.94640000000000002</v>
      </c>
      <c r="K4601" s="4">
        <v>29.58</v>
      </c>
    </row>
    <row r="4602" spans="1:11">
      <c r="A4602" s="6">
        <v>2017</v>
      </c>
      <c r="B4602" t="s">
        <v>150</v>
      </c>
      <c r="C4602" t="s">
        <v>151</v>
      </c>
      <c r="D4602" t="s">
        <v>28</v>
      </c>
      <c r="E4602" t="s">
        <v>24</v>
      </c>
      <c r="F4602" s="4">
        <v>15</v>
      </c>
      <c r="G4602" s="6">
        <v>17</v>
      </c>
      <c r="H4602" s="3">
        <v>0</v>
      </c>
      <c r="I4602" s="3">
        <v>0</v>
      </c>
      <c r="J4602" s="3">
        <v>0.94640000000000002</v>
      </c>
      <c r="K4602" s="4">
        <v>15.85</v>
      </c>
    </row>
    <row r="4603" spans="1:11">
      <c r="A4603" s="6">
        <v>2017</v>
      </c>
      <c r="B4603" t="s">
        <v>150</v>
      </c>
      <c r="C4603" t="s">
        <v>151</v>
      </c>
      <c r="D4603" t="s">
        <v>39</v>
      </c>
      <c r="E4603" t="s">
        <v>40</v>
      </c>
      <c r="F4603" s="4">
        <v>10</v>
      </c>
      <c r="G4603" s="6">
        <v>15</v>
      </c>
      <c r="H4603" s="3">
        <v>0</v>
      </c>
      <c r="I4603" s="3">
        <v>0</v>
      </c>
      <c r="J4603" s="3">
        <v>0.94640000000000002</v>
      </c>
      <c r="K4603" s="4">
        <v>10.57</v>
      </c>
    </row>
    <row r="4604" spans="1:11">
      <c r="A4604" s="6">
        <v>2017</v>
      </c>
      <c r="B4604" t="s">
        <v>150</v>
      </c>
      <c r="C4604" t="s">
        <v>151</v>
      </c>
      <c r="D4604" t="s">
        <v>22</v>
      </c>
      <c r="E4604" t="s">
        <v>21</v>
      </c>
      <c r="F4604" s="4">
        <v>9</v>
      </c>
      <c r="G4604" s="6">
        <v>4</v>
      </c>
      <c r="H4604" s="3">
        <v>0</v>
      </c>
      <c r="I4604" s="3">
        <v>0</v>
      </c>
      <c r="J4604" s="3">
        <v>0.94640000000000002</v>
      </c>
      <c r="K4604" s="4">
        <v>9.51</v>
      </c>
    </row>
    <row r="4605" spans="1:11">
      <c r="A4605" s="6">
        <v>2017</v>
      </c>
      <c r="B4605" t="s">
        <v>150</v>
      </c>
      <c r="C4605" t="s">
        <v>151</v>
      </c>
      <c r="D4605" t="s">
        <v>63</v>
      </c>
      <c r="E4605" t="s">
        <v>21</v>
      </c>
      <c r="F4605" s="4">
        <v>5</v>
      </c>
      <c r="G4605" s="6">
        <v>6</v>
      </c>
      <c r="H4605" s="3">
        <v>0</v>
      </c>
      <c r="I4605" s="3">
        <v>1E-4</v>
      </c>
      <c r="J4605" s="3">
        <v>0.94640000000000002</v>
      </c>
      <c r="K4605" s="4">
        <v>5.28</v>
      </c>
    </row>
    <row r="4606" spans="1:11">
      <c r="A4606" s="6">
        <v>2017</v>
      </c>
      <c r="B4606" t="s">
        <v>150</v>
      </c>
      <c r="C4606" t="s">
        <v>151</v>
      </c>
      <c r="D4606" t="s">
        <v>136</v>
      </c>
      <c r="E4606" t="s">
        <v>57</v>
      </c>
      <c r="F4606" s="4">
        <v>4</v>
      </c>
      <c r="G4606" s="6">
        <v>12</v>
      </c>
      <c r="H4606" s="3">
        <v>4.0000000000000002E-4</v>
      </c>
      <c r="I4606" s="3">
        <v>2.9999999999999997E-4</v>
      </c>
      <c r="J4606" s="3">
        <v>0.94640000000000002</v>
      </c>
      <c r="K4606" s="4">
        <v>4.2300000000000004</v>
      </c>
    </row>
    <row r="4607" spans="1:11">
      <c r="A4607" s="6">
        <v>2017</v>
      </c>
      <c r="B4607" t="s">
        <v>150</v>
      </c>
      <c r="C4607" t="s">
        <v>151</v>
      </c>
      <c r="D4607" t="s">
        <v>51</v>
      </c>
      <c r="E4607" t="s">
        <v>21</v>
      </c>
      <c r="F4607" s="4">
        <v>4</v>
      </c>
      <c r="G4607" s="6">
        <v>10</v>
      </c>
      <c r="H4607" s="3">
        <v>0</v>
      </c>
      <c r="I4607" s="3">
        <v>0</v>
      </c>
      <c r="J4607" s="3">
        <v>0.94640000000000002</v>
      </c>
      <c r="K4607" s="4">
        <v>4.2300000000000004</v>
      </c>
    </row>
    <row r="4608" spans="1:11">
      <c r="A4608" s="6">
        <v>2017</v>
      </c>
      <c r="B4608" t="s">
        <v>150</v>
      </c>
      <c r="C4608" t="s">
        <v>151</v>
      </c>
      <c r="D4608" t="s">
        <v>35</v>
      </c>
      <c r="E4608" t="s">
        <v>36</v>
      </c>
      <c r="F4608" s="4">
        <v>3</v>
      </c>
      <c r="G4608" s="6">
        <v>3</v>
      </c>
      <c r="H4608" s="3">
        <v>1E-4</v>
      </c>
      <c r="I4608" s="3">
        <v>2.0000000000000001E-4</v>
      </c>
      <c r="J4608" s="3">
        <v>0.94640000000000002</v>
      </c>
      <c r="K4608" s="4">
        <v>3.17</v>
      </c>
    </row>
    <row r="4609" spans="1:11">
      <c r="A4609" s="6">
        <v>2017</v>
      </c>
      <c r="B4609" t="s">
        <v>150</v>
      </c>
      <c r="C4609" t="s">
        <v>151</v>
      </c>
      <c r="D4609" t="s">
        <v>83</v>
      </c>
      <c r="E4609" t="s">
        <v>21</v>
      </c>
      <c r="F4609" s="4">
        <v>1</v>
      </c>
      <c r="G4609" s="6">
        <v>2</v>
      </c>
      <c r="H4609" s="3">
        <v>1E-4</v>
      </c>
      <c r="I4609" s="3">
        <v>0</v>
      </c>
      <c r="J4609" s="3">
        <v>0.94640000000000002</v>
      </c>
      <c r="K4609" s="4">
        <v>1.06</v>
      </c>
    </row>
    <row r="4610" spans="1:11">
      <c r="A4610" s="6">
        <v>2017</v>
      </c>
      <c r="B4610" t="s">
        <v>150</v>
      </c>
      <c r="C4610" t="s">
        <v>151</v>
      </c>
      <c r="D4610" t="s">
        <v>33</v>
      </c>
      <c r="E4610" t="s">
        <v>21</v>
      </c>
      <c r="F4610" s="4">
        <v>1</v>
      </c>
      <c r="G4610" s="6">
        <v>3</v>
      </c>
      <c r="H4610" s="3">
        <v>0</v>
      </c>
      <c r="I4610" s="3">
        <v>1E-4</v>
      </c>
      <c r="J4610" s="3">
        <v>0.94640000000000002</v>
      </c>
      <c r="K4610" s="4">
        <v>1.06</v>
      </c>
    </row>
    <row r="4611" spans="1:11">
      <c r="A4611" s="6">
        <v>2017</v>
      </c>
      <c r="B4611" t="s">
        <v>150</v>
      </c>
      <c r="C4611" t="s">
        <v>151</v>
      </c>
      <c r="D4611" t="s">
        <v>62</v>
      </c>
      <c r="E4611" t="s">
        <v>21</v>
      </c>
      <c r="F4611" s="4">
        <v>1</v>
      </c>
      <c r="G4611" s="6">
        <v>3</v>
      </c>
      <c r="H4611" s="3">
        <v>1E-4</v>
      </c>
      <c r="I4611" s="3">
        <v>1E-4</v>
      </c>
      <c r="J4611" s="3">
        <v>0.94640000000000002</v>
      </c>
      <c r="K4611" s="4">
        <v>1.06</v>
      </c>
    </row>
    <row r="4612" spans="1:11">
      <c r="A4612" s="6">
        <v>2017</v>
      </c>
      <c r="B4612" t="s">
        <v>150</v>
      </c>
      <c r="C4612" t="s">
        <v>151</v>
      </c>
      <c r="D4612" t="s">
        <v>168</v>
      </c>
      <c r="E4612" t="s">
        <v>21</v>
      </c>
      <c r="F4612" s="4">
        <v>1</v>
      </c>
      <c r="G4612" s="6">
        <v>2</v>
      </c>
      <c r="H4612" s="3">
        <v>2.9999999999999997E-4</v>
      </c>
      <c r="I4612" s="3">
        <v>2.9999999999999997E-4</v>
      </c>
      <c r="J4612" s="3">
        <v>0.94640000000000002</v>
      </c>
      <c r="K4612" s="4">
        <v>1.06</v>
      </c>
    </row>
    <row r="4613" spans="1:11">
      <c r="A4613" s="6">
        <v>2016</v>
      </c>
      <c r="B4613" t="s">
        <v>13</v>
      </c>
      <c r="C4613" t="s">
        <v>14</v>
      </c>
      <c r="D4613" t="s">
        <v>15</v>
      </c>
      <c r="F4613" s="4">
        <v>112842</v>
      </c>
      <c r="G4613" s="5">
        <v>1096837</v>
      </c>
      <c r="J4613" s="3">
        <v>0.92859999999999998</v>
      </c>
      <c r="K4613" s="4">
        <v>121518.64</v>
      </c>
    </row>
    <row r="4614" spans="1:11">
      <c r="A4614" s="6">
        <v>2016</v>
      </c>
      <c r="B4614" t="s">
        <v>13</v>
      </c>
      <c r="C4614" t="s">
        <v>14</v>
      </c>
      <c r="D4614" t="s">
        <v>20</v>
      </c>
      <c r="E4614" t="s">
        <v>21</v>
      </c>
      <c r="F4614" s="4">
        <v>82383</v>
      </c>
      <c r="G4614" s="5">
        <v>11028</v>
      </c>
      <c r="H4614" s="3">
        <v>1.29E-2</v>
      </c>
      <c r="I4614" s="3">
        <v>1.37E-2</v>
      </c>
      <c r="J4614" s="3">
        <v>0.92859999999999998</v>
      </c>
      <c r="K4614" s="4">
        <v>88717.59</v>
      </c>
    </row>
    <row r="4615" spans="1:11">
      <c r="A4615" s="6">
        <v>2016</v>
      </c>
      <c r="B4615" t="s">
        <v>13</v>
      </c>
      <c r="C4615" t="s">
        <v>14</v>
      </c>
      <c r="D4615" t="s">
        <v>16</v>
      </c>
      <c r="E4615" t="s">
        <v>17</v>
      </c>
      <c r="F4615" s="4">
        <v>43496</v>
      </c>
      <c r="G4615" s="5">
        <v>3627</v>
      </c>
      <c r="H4615" s="3">
        <v>1E-4</v>
      </c>
      <c r="I4615" s="3">
        <v>1E-4</v>
      </c>
      <c r="J4615" s="3">
        <v>0.92859999999999998</v>
      </c>
      <c r="K4615" s="4">
        <v>46840.49</v>
      </c>
    </row>
    <row r="4616" spans="1:11">
      <c r="A4616" s="6">
        <v>2016</v>
      </c>
      <c r="B4616" t="s">
        <v>13</v>
      </c>
      <c r="C4616" t="s">
        <v>14</v>
      </c>
      <c r="D4616" t="s">
        <v>95</v>
      </c>
      <c r="E4616" t="s">
        <v>96</v>
      </c>
      <c r="F4616" s="4">
        <v>37422</v>
      </c>
      <c r="G4616" s="5">
        <v>50219</v>
      </c>
      <c r="H4616" s="3">
        <v>1.1999999999999999E-3</v>
      </c>
      <c r="I4616" s="3">
        <v>1.2999999999999999E-3</v>
      </c>
      <c r="J4616" s="3">
        <v>0.92859999999999998</v>
      </c>
      <c r="K4616" s="4">
        <v>40299.449999999997</v>
      </c>
    </row>
    <row r="4617" spans="1:11">
      <c r="A4617" s="6">
        <v>2016</v>
      </c>
      <c r="B4617" t="s">
        <v>13</v>
      </c>
      <c r="C4617" t="s">
        <v>14</v>
      </c>
      <c r="D4617" t="s">
        <v>18</v>
      </c>
      <c r="E4617" t="s">
        <v>19</v>
      </c>
      <c r="F4617" s="4">
        <v>32205</v>
      </c>
      <c r="G4617" s="5">
        <v>11024</v>
      </c>
      <c r="H4617" s="3">
        <v>4.4000000000000003E-3</v>
      </c>
      <c r="I4617" s="3">
        <v>5.5000000000000005E-3</v>
      </c>
      <c r="J4617" s="3">
        <v>0.92859999999999998</v>
      </c>
      <c r="K4617" s="4">
        <v>34681.31</v>
      </c>
    </row>
    <row r="4618" spans="1:11">
      <c r="A4618" s="6">
        <v>2016</v>
      </c>
      <c r="B4618" t="s">
        <v>13</v>
      </c>
      <c r="C4618" t="s">
        <v>14</v>
      </c>
      <c r="D4618" t="s">
        <v>23</v>
      </c>
      <c r="E4618" t="s">
        <v>24</v>
      </c>
      <c r="F4618" s="4">
        <v>15408</v>
      </c>
      <c r="G4618" s="5">
        <v>2840</v>
      </c>
      <c r="H4618" s="3">
        <v>1E-4</v>
      </c>
      <c r="I4618" s="3">
        <v>1E-4</v>
      </c>
      <c r="J4618" s="3">
        <v>0.92859999999999998</v>
      </c>
      <c r="K4618" s="4">
        <v>16592.75</v>
      </c>
    </row>
    <row r="4619" spans="1:11">
      <c r="A4619" s="6">
        <v>2016</v>
      </c>
      <c r="B4619" t="s">
        <v>13</v>
      </c>
      <c r="C4619" t="s">
        <v>14</v>
      </c>
      <c r="D4619" t="s">
        <v>27</v>
      </c>
      <c r="E4619" t="s">
        <v>26</v>
      </c>
      <c r="F4619" s="4">
        <v>5809</v>
      </c>
      <c r="G4619" s="5">
        <v>4360</v>
      </c>
      <c r="H4619" s="3">
        <v>1E-4</v>
      </c>
      <c r="I4619" s="3">
        <v>1E-4</v>
      </c>
      <c r="J4619" s="3">
        <v>0.92859999999999998</v>
      </c>
      <c r="K4619" s="4">
        <v>6255.67</v>
      </c>
    </row>
    <row r="4620" spans="1:11">
      <c r="A4620" s="6">
        <v>2016</v>
      </c>
      <c r="B4620" t="s">
        <v>13</v>
      </c>
      <c r="C4620" t="s">
        <v>14</v>
      </c>
      <c r="D4620" t="s">
        <v>30</v>
      </c>
      <c r="E4620" t="s">
        <v>19</v>
      </c>
      <c r="F4620" s="4">
        <v>5389</v>
      </c>
      <c r="G4620" s="5">
        <v>1933</v>
      </c>
      <c r="H4620" s="3">
        <v>2.0000000000000001E-4</v>
      </c>
      <c r="I4620" s="3">
        <v>2.9999999999999997E-4</v>
      </c>
      <c r="J4620" s="3">
        <v>0.92859999999999998</v>
      </c>
      <c r="K4620" s="4">
        <v>5803.37</v>
      </c>
    </row>
    <row r="4621" spans="1:11">
      <c r="A4621" s="6">
        <v>2016</v>
      </c>
      <c r="B4621" t="s">
        <v>13</v>
      </c>
      <c r="C4621" t="s">
        <v>14</v>
      </c>
      <c r="D4621" t="s">
        <v>22</v>
      </c>
      <c r="E4621" t="s">
        <v>21</v>
      </c>
      <c r="F4621" s="4">
        <v>3269</v>
      </c>
      <c r="G4621" s="5">
        <v>1794</v>
      </c>
      <c r="H4621" s="3">
        <v>7.6E-3</v>
      </c>
      <c r="I4621" s="3">
        <v>8.199999999999999E-3</v>
      </c>
      <c r="J4621" s="3">
        <v>0.92859999999999998</v>
      </c>
      <c r="K4621" s="4">
        <v>3520.36</v>
      </c>
    </row>
    <row r="4622" spans="1:11">
      <c r="A4622" s="6">
        <v>2016</v>
      </c>
      <c r="B4622" t="s">
        <v>13</v>
      </c>
      <c r="C4622" t="s">
        <v>14</v>
      </c>
      <c r="D4622" t="s">
        <v>25</v>
      </c>
      <c r="E4622" t="s">
        <v>26</v>
      </c>
      <c r="F4622" s="4">
        <v>3241</v>
      </c>
      <c r="G4622" s="5">
        <v>5726</v>
      </c>
      <c r="H4622" s="3">
        <v>4.0000000000000002E-4</v>
      </c>
      <c r="I4622" s="3">
        <v>4.0000000000000002E-4</v>
      </c>
      <c r="J4622" s="3">
        <v>0.92859999999999998</v>
      </c>
      <c r="K4622" s="4">
        <v>3490.21</v>
      </c>
    </row>
    <row r="4623" spans="1:11">
      <c r="A4623" s="6">
        <v>2016</v>
      </c>
      <c r="B4623" t="s">
        <v>13</v>
      </c>
      <c r="C4623" t="s">
        <v>14</v>
      </c>
      <c r="D4623" t="s">
        <v>85</v>
      </c>
      <c r="E4623" t="s">
        <v>21</v>
      </c>
      <c r="F4623" s="4">
        <v>1718</v>
      </c>
      <c r="G4623" s="6">
        <v>33</v>
      </c>
      <c r="H4623" s="3">
        <v>1.1699999999999999E-2</v>
      </c>
      <c r="I4623" s="3">
        <v>4.0999999999999995E-3</v>
      </c>
      <c r="J4623" s="3">
        <v>0.92859999999999998</v>
      </c>
      <c r="K4623" s="4">
        <v>1850.1</v>
      </c>
    </row>
    <row r="4624" spans="1:11">
      <c r="A4624" s="6">
        <v>2016</v>
      </c>
      <c r="B4624" t="s">
        <v>13</v>
      </c>
      <c r="C4624" t="s">
        <v>14</v>
      </c>
      <c r="D4624" t="s">
        <v>28</v>
      </c>
      <c r="E4624" t="s">
        <v>24</v>
      </c>
      <c r="F4624" s="4">
        <v>965</v>
      </c>
      <c r="G4624" s="6">
        <v>898</v>
      </c>
      <c r="H4624" s="3">
        <v>1E-4</v>
      </c>
      <c r="I4624" s="3">
        <v>1E-4</v>
      </c>
      <c r="J4624" s="3">
        <v>0.92859999999999998</v>
      </c>
      <c r="K4624" s="4">
        <v>1039.2</v>
      </c>
    </row>
    <row r="4625" spans="1:11">
      <c r="A4625" s="6">
        <v>2016</v>
      </c>
      <c r="B4625" t="s">
        <v>13</v>
      </c>
      <c r="C4625" t="s">
        <v>14</v>
      </c>
      <c r="D4625" t="s">
        <v>67</v>
      </c>
      <c r="E4625" t="s">
        <v>68</v>
      </c>
      <c r="F4625" s="4">
        <v>515</v>
      </c>
      <c r="G4625" s="5">
        <v>2861</v>
      </c>
      <c r="H4625" s="3">
        <v>1E-4</v>
      </c>
      <c r="I4625" s="3">
        <v>1E-4</v>
      </c>
      <c r="J4625" s="3">
        <v>0.92859999999999998</v>
      </c>
      <c r="K4625" s="4">
        <v>554.6</v>
      </c>
    </row>
    <row r="4626" spans="1:11">
      <c r="A4626" s="6">
        <v>2016</v>
      </c>
      <c r="B4626" t="s">
        <v>13</v>
      </c>
      <c r="C4626" t="s">
        <v>14</v>
      </c>
      <c r="D4626" t="s">
        <v>33</v>
      </c>
      <c r="E4626" t="s">
        <v>21</v>
      </c>
      <c r="F4626" s="4">
        <v>210</v>
      </c>
      <c r="G4626" s="6">
        <v>201</v>
      </c>
      <c r="H4626" s="3">
        <v>4.8999999999999998E-3</v>
      </c>
      <c r="I4626" s="3">
        <v>4.0000000000000001E-3</v>
      </c>
      <c r="J4626" s="3">
        <v>0.92859999999999998</v>
      </c>
      <c r="K4626" s="4">
        <v>226.15</v>
      </c>
    </row>
    <row r="4627" spans="1:11">
      <c r="A4627" s="6">
        <v>2016</v>
      </c>
      <c r="B4627" t="s">
        <v>13</v>
      </c>
      <c r="C4627" t="s">
        <v>14</v>
      </c>
      <c r="D4627" t="s">
        <v>42</v>
      </c>
      <c r="E4627" t="s">
        <v>43</v>
      </c>
      <c r="F4627" s="4">
        <v>190</v>
      </c>
      <c r="G4627" s="6">
        <v>57</v>
      </c>
      <c r="H4627" s="3">
        <v>1.7000000000000001E-3</v>
      </c>
      <c r="I4627" s="3">
        <v>1.7000000000000001E-3</v>
      </c>
      <c r="J4627" s="3">
        <v>0.92859999999999998</v>
      </c>
      <c r="K4627" s="4">
        <v>204.61</v>
      </c>
    </row>
    <row r="4628" spans="1:11">
      <c r="A4628" s="6">
        <v>2016</v>
      </c>
      <c r="B4628" t="s">
        <v>13</v>
      </c>
      <c r="C4628" t="s">
        <v>14</v>
      </c>
      <c r="D4628" t="s">
        <v>31</v>
      </c>
      <c r="E4628" t="s">
        <v>24</v>
      </c>
      <c r="F4628" s="4">
        <v>165</v>
      </c>
      <c r="G4628" s="6">
        <v>42</v>
      </c>
      <c r="H4628" s="3">
        <v>4.0000000000000002E-4</v>
      </c>
      <c r="I4628" s="3">
        <v>5.0000000000000001E-4</v>
      </c>
      <c r="J4628" s="3">
        <v>0.92859999999999998</v>
      </c>
      <c r="K4628" s="4">
        <v>177.69</v>
      </c>
    </row>
    <row r="4629" spans="1:11">
      <c r="A4629" s="6">
        <v>2016</v>
      </c>
      <c r="B4629" t="s">
        <v>13</v>
      </c>
      <c r="C4629" t="s">
        <v>14</v>
      </c>
      <c r="D4629" t="s">
        <v>52</v>
      </c>
      <c r="E4629" t="s">
        <v>53</v>
      </c>
      <c r="F4629" s="4">
        <v>137</v>
      </c>
      <c r="G4629" s="6">
        <v>130</v>
      </c>
      <c r="H4629" s="3">
        <v>1E-4</v>
      </c>
      <c r="I4629" s="3">
        <v>1E-4</v>
      </c>
      <c r="J4629" s="3">
        <v>0.92859999999999998</v>
      </c>
      <c r="K4629" s="4">
        <v>147.53</v>
      </c>
    </row>
    <row r="4630" spans="1:11">
      <c r="A4630" s="6">
        <v>2016</v>
      </c>
      <c r="B4630" t="s">
        <v>13</v>
      </c>
      <c r="C4630" t="s">
        <v>14</v>
      </c>
      <c r="D4630" t="s">
        <v>34</v>
      </c>
      <c r="E4630" t="s">
        <v>21</v>
      </c>
      <c r="F4630" s="4">
        <v>121</v>
      </c>
      <c r="G4630" s="6">
        <v>110</v>
      </c>
      <c r="H4630" s="3">
        <v>1.1299999999999999E-2</v>
      </c>
      <c r="I4630" s="3">
        <v>1.1899999999999999E-2</v>
      </c>
      <c r="J4630" s="3">
        <v>0.92859999999999998</v>
      </c>
      <c r="K4630" s="4">
        <v>130.30000000000001</v>
      </c>
    </row>
    <row r="4631" spans="1:11">
      <c r="A4631" s="6">
        <v>2016</v>
      </c>
      <c r="B4631" t="s">
        <v>13</v>
      </c>
      <c r="C4631" t="s">
        <v>14</v>
      </c>
      <c r="D4631" t="s">
        <v>111</v>
      </c>
      <c r="E4631" t="s">
        <v>24</v>
      </c>
      <c r="F4631" s="4">
        <v>78</v>
      </c>
      <c r="G4631" s="6">
        <v>64</v>
      </c>
      <c r="H4631" s="3">
        <v>0</v>
      </c>
      <c r="I4631" s="3">
        <v>0</v>
      </c>
      <c r="J4631" s="3">
        <v>0.92859999999999998</v>
      </c>
      <c r="K4631" s="4">
        <v>84</v>
      </c>
    </row>
    <row r="4632" spans="1:11">
      <c r="A4632" s="6">
        <v>2016</v>
      </c>
      <c r="B4632" t="s">
        <v>13</v>
      </c>
      <c r="C4632" t="s">
        <v>14</v>
      </c>
      <c r="D4632" t="s">
        <v>35</v>
      </c>
      <c r="E4632" t="s">
        <v>36</v>
      </c>
      <c r="F4632" s="4">
        <v>43</v>
      </c>
      <c r="G4632" s="6">
        <v>19</v>
      </c>
      <c r="H4632" s="3">
        <v>4.1999999999999997E-3</v>
      </c>
      <c r="I4632" s="3">
        <v>3.5999999999999999E-3</v>
      </c>
      <c r="J4632" s="3">
        <v>0.92859999999999998</v>
      </c>
      <c r="K4632" s="4">
        <v>46.31</v>
      </c>
    </row>
    <row r="4633" spans="1:11">
      <c r="A4633" s="6">
        <v>2016</v>
      </c>
      <c r="B4633" t="s">
        <v>13</v>
      </c>
      <c r="C4633" t="s">
        <v>14</v>
      </c>
      <c r="D4633" t="s">
        <v>29</v>
      </c>
      <c r="E4633" t="s">
        <v>19</v>
      </c>
      <c r="F4633" s="4">
        <v>37</v>
      </c>
      <c r="G4633" s="6">
        <v>78</v>
      </c>
      <c r="H4633" s="3">
        <v>0</v>
      </c>
      <c r="I4633" s="3">
        <v>0</v>
      </c>
      <c r="J4633" s="3">
        <v>0.92859999999999998</v>
      </c>
      <c r="K4633" s="4">
        <v>39.85</v>
      </c>
    </row>
    <row r="4634" spans="1:11">
      <c r="A4634" s="6">
        <v>2016</v>
      </c>
      <c r="B4634" t="s">
        <v>13</v>
      </c>
      <c r="C4634" t="s">
        <v>14</v>
      </c>
      <c r="D4634" t="s">
        <v>44</v>
      </c>
      <c r="E4634" t="s">
        <v>26</v>
      </c>
      <c r="F4634" s="4">
        <v>35</v>
      </c>
      <c r="G4634" s="6">
        <v>61</v>
      </c>
      <c r="H4634" s="3">
        <v>0</v>
      </c>
      <c r="I4634" s="3">
        <v>0</v>
      </c>
      <c r="J4634" s="3">
        <v>0.92859999999999998</v>
      </c>
      <c r="K4634" s="4">
        <v>37.69</v>
      </c>
    </row>
    <row r="4635" spans="1:11">
      <c r="A4635" s="6">
        <v>2016</v>
      </c>
      <c r="B4635" t="s">
        <v>13</v>
      </c>
      <c r="C4635" t="s">
        <v>14</v>
      </c>
      <c r="D4635" t="s">
        <v>37</v>
      </c>
      <c r="E4635" t="s">
        <v>38</v>
      </c>
      <c r="F4635" s="4">
        <v>29</v>
      </c>
      <c r="G4635" s="6">
        <v>16</v>
      </c>
      <c r="H4635" s="3">
        <v>0</v>
      </c>
      <c r="I4635" s="3">
        <v>0</v>
      </c>
      <c r="J4635" s="3">
        <v>0.92859999999999998</v>
      </c>
      <c r="K4635" s="4">
        <v>31.23</v>
      </c>
    </row>
    <row r="4636" spans="1:11">
      <c r="A4636" s="6">
        <v>2016</v>
      </c>
      <c r="B4636" t="s">
        <v>13</v>
      </c>
      <c r="C4636" t="s">
        <v>14</v>
      </c>
      <c r="D4636" t="s">
        <v>51</v>
      </c>
      <c r="E4636" t="s">
        <v>21</v>
      </c>
      <c r="F4636" s="4">
        <v>21</v>
      </c>
      <c r="G4636" s="6">
        <v>42</v>
      </c>
      <c r="H4636" s="3">
        <v>1E-4</v>
      </c>
      <c r="I4636" s="3">
        <v>2.0000000000000001E-4</v>
      </c>
      <c r="J4636" s="3">
        <v>0.92859999999999998</v>
      </c>
      <c r="K4636" s="4">
        <v>22.61</v>
      </c>
    </row>
    <row r="4637" spans="1:11">
      <c r="A4637" s="6">
        <v>2016</v>
      </c>
      <c r="B4637" t="s">
        <v>13</v>
      </c>
      <c r="C4637" t="s">
        <v>14</v>
      </c>
      <c r="D4637" t="s">
        <v>60</v>
      </c>
      <c r="E4637" t="s">
        <v>43</v>
      </c>
      <c r="F4637" s="4">
        <v>21</v>
      </c>
      <c r="G4637" s="6">
        <v>5</v>
      </c>
      <c r="H4637" s="3">
        <v>0</v>
      </c>
      <c r="I4637" s="3">
        <v>0</v>
      </c>
      <c r="J4637" s="3">
        <v>0.92859999999999998</v>
      </c>
      <c r="K4637" s="4">
        <v>22.61</v>
      </c>
    </row>
    <row r="4638" spans="1:11">
      <c r="A4638" s="6">
        <v>2016</v>
      </c>
      <c r="B4638" t="s">
        <v>13</v>
      </c>
      <c r="C4638" t="s">
        <v>14</v>
      </c>
      <c r="D4638" t="s">
        <v>39</v>
      </c>
      <c r="E4638" t="s">
        <v>40</v>
      </c>
      <c r="F4638" s="4">
        <v>20</v>
      </c>
      <c r="G4638" s="6">
        <v>21</v>
      </c>
      <c r="H4638" s="3">
        <v>0</v>
      </c>
      <c r="I4638" s="3">
        <v>0</v>
      </c>
      <c r="J4638" s="3">
        <v>0.92859999999999998</v>
      </c>
      <c r="K4638" s="4">
        <v>21.54</v>
      </c>
    </row>
    <row r="4639" spans="1:11">
      <c r="A4639" s="6">
        <v>2016</v>
      </c>
      <c r="B4639" t="s">
        <v>13</v>
      </c>
      <c r="C4639" t="s">
        <v>14</v>
      </c>
      <c r="D4639" t="s">
        <v>64</v>
      </c>
      <c r="E4639" t="s">
        <v>50</v>
      </c>
      <c r="F4639" s="4">
        <v>5</v>
      </c>
      <c r="G4639" s="6">
        <v>5</v>
      </c>
      <c r="H4639" s="3">
        <v>0</v>
      </c>
      <c r="I4639" s="3">
        <v>0</v>
      </c>
      <c r="J4639" s="3">
        <v>0.92859999999999998</v>
      </c>
      <c r="K4639" s="4">
        <v>5.38</v>
      </c>
    </row>
    <row r="4640" spans="1:11">
      <c r="A4640" s="6">
        <v>2016</v>
      </c>
      <c r="B4640" t="s">
        <v>13</v>
      </c>
      <c r="C4640" t="s">
        <v>14</v>
      </c>
      <c r="D4640" t="s">
        <v>62</v>
      </c>
      <c r="E4640" t="s">
        <v>21</v>
      </c>
      <c r="F4640" s="4">
        <v>5</v>
      </c>
      <c r="G4640" s="6">
        <v>11</v>
      </c>
      <c r="H4640" s="3">
        <v>2.0000000000000001E-4</v>
      </c>
      <c r="I4640" s="3">
        <v>2.0000000000000001E-4</v>
      </c>
      <c r="J4640" s="3">
        <v>0.92859999999999998</v>
      </c>
      <c r="K4640" s="4">
        <v>5.38</v>
      </c>
    </row>
    <row r="4641" spans="1:11">
      <c r="A4641" s="6">
        <v>2016</v>
      </c>
      <c r="B4641" t="s">
        <v>13</v>
      </c>
      <c r="C4641" t="s">
        <v>14</v>
      </c>
      <c r="D4641" t="s">
        <v>41</v>
      </c>
      <c r="E4641" t="s">
        <v>26</v>
      </c>
      <c r="F4641" s="4">
        <v>4</v>
      </c>
      <c r="G4641" s="6">
        <v>12</v>
      </c>
      <c r="H4641" s="3">
        <v>0</v>
      </c>
      <c r="I4641" s="3">
        <v>0</v>
      </c>
      <c r="J4641" s="3">
        <v>0.92859999999999998</v>
      </c>
      <c r="K4641" s="4">
        <v>4.3099999999999996</v>
      </c>
    </row>
    <row r="4642" spans="1:11">
      <c r="A4642" s="6">
        <v>2016</v>
      </c>
      <c r="B4642" t="s">
        <v>13</v>
      </c>
      <c r="C4642" t="s">
        <v>14</v>
      </c>
      <c r="D4642" t="s">
        <v>46</v>
      </c>
      <c r="E4642" t="s">
        <v>40</v>
      </c>
      <c r="F4642" s="4">
        <v>3</v>
      </c>
      <c r="G4642" s="6">
        <v>4</v>
      </c>
      <c r="H4642" s="3">
        <v>0</v>
      </c>
      <c r="I4642" s="3">
        <v>0</v>
      </c>
      <c r="J4642" s="3">
        <v>0.92859999999999998</v>
      </c>
      <c r="K4642" s="4">
        <v>3.23</v>
      </c>
    </row>
    <row r="4643" spans="1:11">
      <c r="A4643" s="6">
        <v>2016</v>
      </c>
      <c r="B4643" t="s">
        <v>13</v>
      </c>
      <c r="C4643" t="s">
        <v>14</v>
      </c>
      <c r="D4643" t="s">
        <v>63</v>
      </c>
      <c r="E4643" t="s">
        <v>21</v>
      </c>
      <c r="F4643" s="4">
        <v>2</v>
      </c>
      <c r="G4643" s="6">
        <v>1</v>
      </c>
      <c r="H4643" s="3">
        <v>0</v>
      </c>
      <c r="I4643" s="3">
        <v>0</v>
      </c>
      <c r="J4643" s="3">
        <v>0.92859999999999998</v>
      </c>
      <c r="K4643" s="4">
        <v>2.15</v>
      </c>
    </row>
    <row r="4644" spans="1:11">
      <c r="A4644" s="6">
        <v>2016</v>
      </c>
      <c r="B4644" t="s">
        <v>13</v>
      </c>
      <c r="C4644" t="s">
        <v>14</v>
      </c>
      <c r="D4644" t="s">
        <v>45</v>
      </c>
      <c r="E4644" t="s">
        <v>21</v>
      </c>
      <c r="F4644" s="4">
        <v>1</v>
      </c>
      <c r="G4644" s="6">
        <v>1</v>
      </c>
      <c r="H4644" s="3">
        <v>0</v>
      </c>
      <c r="I4644" s="3">
        <v>0</v>
      </c>
      <c r="J4644" s="3">
        <v>0.92859999999999998</v>
      </c>
      <c r="K4644" s="4">
        <v>1.08</v>
      </c>
    </row>
    <row r="4645" spans="1:11">
      <c r="A4645" s="6">
        <v>2016</v>
      </c>
      <c r="B4645" t="s">
        <v>47</v>
      </c>
      <c r="C4645" t="s">
        <v>48</v>
      </c>
      <c r="D4645" t="s">
        <v>18</v>
      </c>
      <c r="E4645" t="s">
        <v>19</v>
      </c>
      <c r="F4645" s="4">
        <v>23198</v>
      </c>
      <c r="G4645" s="5">
        <v>6252</v>
      </c>
      <c r="H4645" s="3">
        <v>3.2000000000000002E-3</v>
      </c>
      <c r="I4645" s="3">
        <v>3.0999999999999999E-3</v>
      </c>
      <c r="J4645" s="3">
        <v>0.92859999999999998</v>
      </c>
      <c r="K4645" s="4">
        <v>24981.74</v>
      </c>
    </row>
    <row r="4646" spans="1:11">
      <c r="A4646" s="6">
        <v>2016</v>
      </c>
      <c r="B4646" t="s">
        <v>47</v>
      </c>
      <c r="C4646" t="s">
        <v>48</v>
      </c>
      <c r="D4646" t="s">
        <v>25</v>
      </c>
      <c r="E4646" t="s">
        <v>26</v>
      </c>
      <c r="F4646" s="4">
        <v>7562</v>
      </c>
      <c r="G4646" s="5">
        <v>15554</v>
      </c>
      <c r="H4646" s="3">
        <v>1E-3</v>
      </c>
      <c r="I4646" s="3">
        <v>1.1000000000000001E-3</v>
      </c>
      <c r="J4646" s="3">
        <v>0.92859999999999998</v>
      </c>
      <c r="K4646" s="4">
        <v>8143.46</v>
      </c>
    </row>
    <row r="4647" spans="1:11">
      <c r="A4647" s="6">
        <v>2016</v>
      </c>
      <c r="B4647" t="s">
        <v>47</v>
      </c>
      <c r="C4647" t="s">
        <v>48</v>
      </c>
      <c r="D4647" t="s">
        <v>15</v>
      </c>
      <c r="F4647" s="4">
        <v>3542</v>
      </c>
      <c r="G4647" s="5">
        <v>1918</v>
      </c>
      <c r="J4647" s="3">
        <v>0.92859999999999998</v>
      </c>
      <c r="K4647" s="4">
        <v>3814.35</v>
      </c>
    </row>
    <row r="4648" spans="1:11">
      <c r="A4648" s="6">
        <v>2016</v>
      </c>
      <c r="B4648" t="s">
        <v>47</v>
      </c>
      <c r="C4648" t="s">
        <v>48</v>
      </c>
      <c r="D4648" t="s">
        <v>27</v>
      </c>
      <c r="E4648" t="s">
        <v>26</v>
      </c>
      <c r="F4648" s="4">
        <v>2195</v>
      </c>
      <c r="G4648" s="5">
        <v>1732</v>
      </c>
      <c r="H4648" s="3">
        <v>0</v>
      </c>
      <c r="I4648" s="3">
        <v>0</v>
      </c>
      <c r="J4648" s="3">
        <v>0.92859999999999998</v>
      </c>
      <c r="K4648" s="4">
        <v>2363.7800000000002</v>
      </c>
    </row>
    <row r="4649" spans="1:11">
      <c r="A4649" s="6">
        <v>2016</v>
      </c>
      <c r="B4649" t="s">
        <v>47</v>
      </c>
      <c r="C4649" t="s">
        <v>48</v>
      </c>
      <c r="D4649" t="s">
        <v>30</v>
      </c>
      <c r="E4649" t="s">
        <v>19</v>
      </c>
      <c r="F4649" s="4">
        <v>779</v>
      </c>
      <c r="G4649" s="6">
        <v>268</v>
      </c>
      <c r="H4649" s="3">
        <v>0</v>
      </c>
      <c r="I4649" s="3">
        <v>0</v>
      </c>
      <c r="J4649" s="3">
        <v>0.92859999999999998</v>
      </c>
      <c r="K4649" s="4">
        <v>838.9</v>
      </c>
    </row>
    <row r="4650" spans="1:11">
      <c r="A4650" s="6">
        <v>2016</v>
      </c>
      <c r="B4650" t="s">
        <v>47</v>
      </c>
      <c r="C4650" t="s">
        <v>48</v>
      </c>
      <c r="D4650" t="s">
        <v>37</v>
      </c>
      <c r="E4650" t="s">
        <v>38</v>
      </c>
      <c r="F4650" s="4">
        <v>229</v>
      </c>
      <c r="G4650" s="6">
        <v>134</v>
      </c>
      <c r="H4650" s="3">
        <v>0</v>
      </c>
      <c r="I4650" s="3">
        <v>0</v>
      </c>
      <c r="J4650" s="3">
        <v>0.92859999999999998</v>
      </c>
      <c r="K4650" s="4">
        <v>246.61</v>
      </c>
    </row>
    <row r="4651" spans="1:11">
      <c r="A4651" s="6">
        <v>2016</v>
      </c>
      <c r="B4651" t="s">
        <v>47</v>
      </c>
      <c r="C4651" t="s">
        <v>48</v>
      </c>
      <c r="D4651" t="s">
        <v>33</v>
      </c>
      <c r="E4651" t="s">
        <v>21</v>
      </c>
      <c r="F4651" s="4">
        <v>215</v>
      </c>
      <c r="G4651" s="6">
        <v>224</v>
      </c>
      <c r="H4651" s="3">
        <v>5.1000000000000004E-3</v>
      </c>
      <c r="I4651" s="3">
        <v>4.5000000000000005E-3</v>
      </c>
      <c r="J4651" s="3">
        <v>0.92859999999999998</v>
      </c>
      <c r="K4651" s="4">
        <v>231.53</v>
      </c>
    </row>
    <row r="4652" spans="1:11">
      <c r="A4652" s="6">
        <v>2016</v>
      </c>
      <c r="B4652" t="s">
        <v>47</v>
      </c>
      <c r="C4652" t="s">
        <v>48</v>
      </c>
      <c r="D4652" t="s">
        <v>44</v>
      </c>
      <c r="E4652" t="s">
        <v>26</v>
      </c>
      <c r="F4652" s="4">
        <v>193</v>
      </c>
      <c r="G4652" s="6">
        <v>400</v>
      </c>
      <c r="H4652" s="3">
        <v>1E-4</v>
      </c>
      <c r="I4652" s="3">
        <v>2.0000000000000001E-4</v>
      </c>
      <c r="J4652" s="3">
        <v>0.92859999999999998</v>
      </c>
      <c r="K4652" s="4">
        <v>207.84</v>
      </c>
    </row>
    <row r="4653" spans="1:11">
      <c r="A4653" s="6">
        <v>2016</v>
      </c>
      <c r="B4653" t="s">
        <v>47</v>
      </c>
      <c r="C4653" t="s">
        <v>48</v>
      </c>
      <c r="D4653" t="s">
        <v>52</v>
      </c>
      <c r="E4653" t="s">
        <v>53</v>
      </c>
      <c r="F4653" s="4">
        <v>186</v>
      </c>
      <c r="G4653" s="6">
        <v>182</v>
      </c>
      <c r="H4653" s="3">
        <v>1E-4</v>
      </c>
      <c r="I4653" s="3">
        <v>1E-4</v>
      </c>
      <c r="J4653" s="3">
        <v>0.92859999999999998</v>
      </c>
      <c r="K4653" s="4">
        <v>200.3</v>
      </c>
    </row>
    <row r="4654" spans="1:11">
      <c r="A4654" s="6">
        <v>2016</v>
      </c>
      <c r="B4654" t="s">
        <v>47</v>
      </c>
      <c r="C4654" t="s">
        <v>48</v>
      </c>
      <c r="D4654" t="s">
        <v>49</v>
      </c>
      <c r="E4654" t="s">
        <v>50</v>
      </c>
      <c r="F4654" s="4">
        <v>153</v>
      </c>
      <c r="G4654" s="6">
        <v>34</v>
      </c>
      <c r="H4654" s="3">
        <v>1E-3</v>
      </c>
      <c r="I4654" s="3">
        <v>1E-3</v>
      </c>
      <c r="J4654" s="3">
        <v>0.92859999999999998</v>
      </c>
      <c r="K4654" s="4">
        <v>164.76</v>
      </c>
    </row>
    <row r="4655" spans="1:11">
      <c r="A4655" s="6">
        <v>2016</v>
      </c>
      <c r="B4655" t="s">
        <v>47</v>
      </c>
      <c r="C4655" t="s">
        <v>48</v>
      </c>
      <c r="D4655" t="s">
        <v>23</v>
      </c>
      <c r="E4655" t="s">
        <v>24</v>
      </c>
      <c r="F4655" s="4">
        <v>135</v>
      </c>
      <c r="G4655" s="6">
        <v>23</v>
      </c>
      <c r="H4655" s="3">
        <v>0</v>
      </c>
      <c r="I4655" s="3">
        <v>0</v>
      </c>
      <c r="J4655" s="3">
        <v>0.92859999999999998</v>
      </c>
      <c r="K4655" s="4">
        <v>145.38</v>
      </c>
    </row>
    <row r="4656" spans="1:11">
      <c r="A4656" s="6">
        <v>2016</v>
      </c>
      <c r="B4656" t="s">
        <v>47</v>
      </c>
      <c r="C4656" t="s">
        <v>48</v>
      </c>
      <c r="D4656" t="s">
        <v>51</v>
      </c>
      <c r="E4656" t="s">
        <v>21</v>
      </c>
      <c r="F4656" s="4">
        <v>47</v>
      </c>
      <c r="G4656" s="6">
        <v>65</v>
      </c>
      <c r="H4656" s="3">
        <v>2.0000000000000001E-4</v>
      </c>
      <c r="I4656" s="3">
        <v>2.9999999999999997E-4</v>
      </c>
      <c r="J4656" s="3">
        <v>0.92859999999999998</v>
      </c>
      <c r="K4656" s="4">
        <v>50.61</v>
      </c>
    </row>
    <row r="4657" spans="1:11">
      <c r="A4657" s="6">
        <v>2016</v>
      </c>
      <c r="B4657" t="s">
        <v>47</v>
      </c>
      <c r="C4657" t="s">
        <v>48</v>
      </c>
      <c r="D4657" t="s">
        <v>39</v>
      </c>
      <c r="E4657" t="s">
        <v>40</v>
      </c>
      <c r="F4657" s="4">
        <v>6</v>
      </c>
      <c r="G4657" s="6">
        <v>10</v>
      </c>
      <c r="H4657" s="3">
        <v>0</v>
      </c>
      <c r="I4657" s="3">
        <v>0</v>
      </c>
      <c r="J4657" s="3">
        <v>0.92859999999999998</v>
      </c>
      <c r="K4657" s="4">
        <v>6.46</v>
      </c>
    </row>
    <row r="4658" spans="1:11">
      <c r="A4658" s="6">
        <v>2016</v>
      </c>
      <c r="B4658" t="s">
        <v>47</v>
      </c>
      <c r="C4658" t="s">
        <v>48</v>
      </c>
      <c r="D4658" t="s">
        <v>64</v>
      </c>
      <c r="E4658" t="s">
        <v>50</v>
      </c>
      <c r="F4658" s="4">
        <v>5</v>
      </c>
      <c r="G4658" s="6">
        <v>4</v>
      </c>
      <c r="H4658" s="3">
        <v>0</v>
      </c>
      <c r="I4658" s="3">
        <v>0</v>
      </c>
      <c r="J4658" s="3">
        <v>0.92859999999999998</v>
      </c>
      <c r="K4658" s="4">
        <v>5.38</v>
      </c>
    </row>
    <row r="4659" spans="1:11">
      <c r="A4659" s="6">
        <v>2016</v>
      </c>
      <c r="B4659" t="s">
        <v>47</v>
      </c>
      <c r="C4659" t="s">
        <v>48</v>
      </c>
      <c r="D4659" t="s">
        <v>60</v>
      </c>
      <c r="E4659" t="s">
        <v>43</v>
      </c>
      <c r="F4659" s="4">
        <v>4</v>
      </c>
      <c r="G4659" s="6">
        <v>1</v>
      </c>
      <c r="H4659" s="3">
        <v>0</v>
      </c>
      <c r="I4659" s="3">
        <v>0</v>
      </c>
      <c r="J4659" s="3">
        <v>0.92859999999999998</v>
      </c>
      <c r="K4659" s="4">
        <v>4.3099999999999996</v>
      </c>
    </row>
    <row r="4660" spans="1:11">
      <c r="A4660" s="6">
        <v>2016</v>
      </c>
      <c r="B4660" t="s">
        <v>47</v>
      </c>
      <c r="C4660" t="s">
        <v>48</v>
      </c>
      <c r="D4660" t="s">
        <v>29</v>
      </c>
      <c r="E4660" t="s">
        <v>19</v>
      </c>
      <c r="F4660" s="4">
        <v>1</v>
      </c>
      <c r="G4660" s="6">
        <v>2</v>
      </c>
      <c r="H4660" s="3">
        <v>0</v>
      </c>
      <c r="I4660" s="3">
        <v>0</v>
      </c>
      <c r="J4660" s="3">
        <v>0.92859999999999998</v>
      </c>
      <c r="K4660" s="4">
        <v>1.08</v>
      </c>
    </row>
    <row r="4661" spans="1:11">
      <c r="A4661" s="6">
        <v>2016</v>
      </c>
      <c r="B4661" t="s">
        <v>54</v>
      </c>
      <c r="C4661" t="s">
        <v>55</v>
      </c>
      <c r="D4661" t="s">
        <v>23</v>
      </c>
      <c r="E4661" t="s">
        <v>24</v>
      </c>
      <c r="F4661" s="4">
        <v>242967</v>
      </c>
      <c r="G4661" s="5">
        <v>47474</v>
      </c>
      <c r="H4661" s="3">
        <v>2.3E-3</v>
      </c>
      <c r="I4661" s="3">
        <v>2.0999999999999999E-3</v>
      </c>
      <c r="J4661" s="3">
        <v>0.92859999999999998</v>
      </c>
      <c r="K4661" s="4">
        <v>261649.21</v>
      </c>
    </row>
    <row r="4662" spans="1:11">
      <c r="A4662" s="6">
        <v>2016</v>
      </c>
      <c r="B4662" t="s">
        <v>54</v>
      </c>
      <c r="C4662" t="s">
        <v>55</v>
      </c>
      <c r="D4662" t="s">
        <v>27</v>
      </c>
      <c r="E4662" t="s">
        <v>26</v>
      </c>
      <c r="F4662" s="4">
        <v>227892</v>
      </c>
      <c r="G4662" s="5">
        <v>185173</v>
      </c>
      <c r="H4662" s="3">
        <v>4.6999999999999993E-3</v>
      </c>
      <c r="I4662" s="3">
        <v>4.7999999999999996E-3</v>
      </c>
      <c r="J4662" s="3">
        <v>0.92859999999999998</v>
      </c>
      <c r="K4662" s="4">
        <v>245415.06</v>
      </c>
    </row>
    <row r="4663" spans="1:11">
      <c r="A4663" s="6">
        <v>2016</v>
      </c>
      <c r="B4663" t="s">
        <v>54</v>
      </c>
      <c r="C4663" t="s">
        <v>55</v>
      </c>
      <c r="D4663" t="s">
        <v>15</v>
      </c>
      <c r="F4663" s="4">
        <v>172148</v>
      </c>
      <c r="G4663" s="5">
        <v>293015</v>
      </c>
      <c r="J4663" s="3">
        <v>0.92859999999999998</v>
      </c>
      <c r="K4663" s="4">
        <v>185384.8</v>
      </c>
    </row>
    <row r="4664" spans="1:11">
      <c r="A4664" s="6">
        <v>2016</v>
      </c>
      <c r="B4664" t="s">
        <v>54</v>
      </c>
      <c r="C4664" t="s">
        <v>55</v>
      </c>
      <c r="D4664" t="s">
        <v>71</v>
      </c>
      <c r="E4664" t="s">
        <v>72</v>
      </c>
      <c r="F4664" s="4">
        <v>139079</v>
      </c>
      <c r="G4664" s="5">
        <v>1107925</v>
      </c>
      <c r="H4664" s="3">
        <v>4.7999999999999996E-3</v>
      </c>
      <c r="I4664" s="3">
        <v>8.1000000000000013E-3</v>
      </c>
      <c r="J4664" s="3">
        <v>0.92859999999999998</v>
      </c>
      <c r="K4664" s="4">
        <v>149773.06</v>
      </c>
    </row>
    <row r="4665" spans="1:11">
      <c r="A4665" s="6">
        <v>2016</v>
      </c>
      <c r="B4665" t="s">
        <v>54</v>
      </c>
      <c r="C4665" t="s">
        <v>55</v>
      </c>
      <c r="D4665" t="s">
        <v>16</v>
      </c>
      <c r="E4665" t="s">
        <v>17</v>
      </c>
      <c r="F4665" s="4">
        <v>134465</v>
      </c>
      <c r="G4665" s="5">
        <v>10497</v>
      </c>
      <c r="H4665" s="3">
        <v>2.9999999999999997E-4</v>
      </c>
      <c r="I4665" s="3">
        <v>2.9999999999999997E-4</v>
      </c>
      <c r="J4665" s="3">
        <v>0.92859999999999998</v>
      </c>
      <c r="K4665" s="4">
        <v>144804.28</v>
      </c>
    </row>
    <row r="4666" spans="1:11">
      <c r="A4666" s="6">
        <v>2016</v>
      </c>
      <c r="B4666" t="s">
        <v>54</v>
      </c>
      <c r="C4666" t="s">
        <v>55</v>
      </c>
      <c r="D4666" t="s">
        <v>37</v>
      </c>
      <c r="E4666" t="s">
        <v>38</v>
      </c>
      <c r="F4666" s="4">
        <v>69033</v>
      </c>
      <c r="G4666" s="5">
        <v>49047</v>
      </c>
      <c r="H4666" s="3">
        <v>3.7000000000000002E-3</v>
      </c>
      <c r="I4666" s="3">
        <v>5.1999999999999998E-3</v>
      </c>
      <c r="J4666" s="3">
        <v>0.92859999999999998</v>
      </c>
      <c r="K4666" s="4">
        <v>74341.08</v>
      </c>
    </row>
    <row r="4667" spans="1:11">
      <c r="A4667" s="6">
        <v>2016</v>
      </c>
      <c r="B4667" t="s">
        <v>54</v>
      </c>
      <c r="C4667" t="s">
        <v>55</v>
      </c>
      <c r="D4667" t="s">
        <v>56</v>
      </c>
      <c r="E4667" t="s">
        <v>57</v>
      </c>
      <c r="F4667" s="4">
        <v>67650</v>
      </c>
      <c r="G4667" s="5">
        <v>311050</v>
      </c>
      <c r="H4667" s="3">
        <v>1.24E-2</v>
      </c>
      <c r="I4667" s="3">
        <v>1.49E-2</v>
      </c>
      <c r="J4667" s="3">
        <v>0.92859999999999998</v>
      </c>
      <c r="K4667" s="4">
        <v>72851.740000000005</v>
      </c>
    </row>
    <row r="4668" spans="1:11">
      <c r="A4668" s="6">
        <v>2016</v>
      </c>
      <c r="B4668" t="s">
        <v>54</v>
      </c>
      <c r="C4668" t="s">
        <v>55</v>
      </c>
      <c r="D4668" t="s">
        <v>29</v>
      </c>
      <c r="E4668" t="s">
        <v>19</v>
      </c>
      <c r="F4668" s="4">
        <v>44681</v>
      </c>
      <c r="G4668" s="5">
        <v>60916</v>
      </c>
      <c r="H4668" s="3">
        <v>4.8999999999999998E-3</v>
      </c>
      <c r="I4668" s="3">
        <v>4.5999999999999999E-3</v>
      </c>
      <c r="J4668" s="3">
        <v>0.92859999999999998</v>
      </c>
      <c r="K4668" s="4">
        <v>48116.61</v>
      </c>
    </row>
    <row r="4669" spans="1:11">
      <c r="A4669" s="6">
        <v>2016</v>
      </c>
      <c r="B4669" t="s">
        <v>54</v>
      </c>
      <c r="C4669" t="s">
        <v>55</v>
      </c>
      <c r="D4669" t="s">
        <v>30</v>
      </c>
      <c r="E4669" t="s">
        <v>19</v>
      </c>
      <c r="F4669" s="4">
        <v>43597</v>
      </c>
      <c r="G4669" s="5">
        <v>11463</v>
      </c>
      <c r="H4669" s="3">
        <v>1.8E-3</v>
      </c>
      <c r="I4669" s="3">
        <v>1.6000000000000001E-3</v>
      </c>
      <c r="J4669" s="3">
        <v>0.92859999999999998</v>
      </c>
      <c r="K4669" s="4">
        <v>46949.26</v>
      </c>
    </row>
    <row r="4670" spans="1:11">
      <c r="A4670" s="6">
        <v>2016</v>
      </c>
      <c r="B4670" t="s">
        <v>54</v>
      </c>
      <c r="C4670" t="s">
        <v>55</v>
      </c>
      <c r="D4670" t="s">
        <v>58</v>
      </c>
      <c r="E4670" t="s">
        <v>59</v>
      </c>
      <c r="F4670" s="4">
        <v>27817</v>
      </c>
      <c r="G4670" s="5">
        <v>9798</v>
      </c>
      <c r="H4670" s="3">
        <v>4.0000000000000001E-3</v>
      </c>
      <c r="I4670" s="3">
        <v>4.3E-3</v>
      </c>
      <c r="J4670" s="3">
        <v>0.92859999999999998</v>
      </c>
      <c r="K4670" s="4">
        <v>29955.9</v>
      </c>
    </row>
    <row r="4671" spans="1:11">
      <c r="A4671" s="6">
        <v>2016</v>
      </c>
      <c r="B4671" t="s">
        <v>54</v>
      </c>
      <c r="C4671" t="s">
        <v>55</v>
      </c>
      <c r="D4671" t="s">
        <v>28</v>
      </c>
      <c r="E4671" t="s">
        <v>24</v>
      </c>
      <c r="F4671" s="4">
        <v>14594</v>
      </c>
      <c r="G4671" s="5">
        <v>23385</v>
      </c>
      <c r="H4671" s="3">
        <v>1.5E-3</v>
      </c>
      <c r="I4671" s="3">
        <v>1.8E-3</v>
      </c>
      <c r="J4671" s="3">
        <v>0.92859999999999998</v>
      </c>
      <c r="K4671" s="4">
        <v>15716.16</v>
      </c>
    </row>
    <row r="4672" spans="1:11">
      <c r="A4672" s="6">
        <v>2016</v>
      </c>
      <c r="B4672" t="s">
        <v>54</v>
      </c>
      <c r="C4672" t="s">
        <v>55</v>
      </c>
      <c r="D4672" t="s">
        <v>18</v>
      </c>
      <c r="E4672" t="s">
        <v>19</v>
      </c>
      <c r="F4672" s="4">
        <v>14060</v>
      </c>
      <c r="G4672" s="5">
        <v>3864</v>
      </c>
      <c r="H4672" s="3">
        <v>1.9E-3</v>
      </c>
      <c r="I4672" s="3">
        <v>1.9E-3</v>
      </c>
      <c r="J4672" s="3">
        <v>0.92859999999999998</v>
      </c>
      <c r="K4672" s="4">
        <v>15141.1</v>
      </c>
    </row>
    <row r="4673" spans="1:11">
      <c r="A4673" s="6">
        <v>2016</v>
      </c>
      <c r="B4673" t="s">
        <v>54</v>
      </c>
      <c r="C4673" t="s">
        <v>55</v>
      </c>
      <c r="D4673" t="s">
        <v>46</v>
      </c>
      <c r="E4673" t="s">
        <v>40</v>
      </c>
      <c r="F4673" s="4">
        <v>14028</v>
      </c>
      <c r="G4673" s="5">
        <v>26742</v>
      </c>
      <c r="H4673" s="3">
        <v>1.2999999999999999E-3</v>
      </c>
      <c r="I4673" s="3">
        <v>1.9E-3</v>
      </c>
      <c r="J4673" s="3">
        <v>0.92859999999999998</v>
      </c>
      <c r="K4673" s="4">
        <v>15106.64</v>
      </c>
    </row>
    <row r="4674" spans="1:11">
      <c r="A4674" s="6">
        <v>2016</v>
      </c>
      <c r="B4674" t="s">
        <v>54</v>
      </c>
      <c r="C4674" t="s">
        <v>55</v>
      </c>
      <c r="D4674" t="s">
        <v>77</v>
      </c>
      <c r="E4674" t="s">
        <v>59</v>
      </c>
      <c r="F4674" s="4">
        <v>11412</v>
      </c>
      <c r="G4674" s="5">
        <v>5103</v>
      </c>
      <c r="H4674" s="3">
        <v>6.7000000000000002E-3</v>
      </c>
      <c r="I4674" s="3">
        <v>5.8999999999999999E-3</v>
      </c>
      <c r="J4674" s="3">
        <v>0.92859999999999998</v>
      </c>
      <c r="K4674" s="4">
        <v>12289.49</v>
      </c>
    </row>
    <row r="4675" spans="1:11">
      <c r="A4675" s="6">
        <v>2016</v>
      </c>
      <c r="B4675" t="s">
        <v>54</v>
      </c>
      <c r="C4675" t="s">
        <v>55</v>
      </c>
      <c r="D4675" t="s">
        <v>66</v>
      </c>
      <c r="E4675" t="s">
        <v>59</v>
      </c>
      <c r="F4675" s="4">
        <v>10815</v>
      </c>
      <c r="G4675" s="5">
        <v>4335</v>
      </c>
      <c r="H4675" s="3">
        <v>2E-3</v>
      </c>
      <c r="I4675" s="3">
        <v>1.8E-3</v>
      </c>
      <c r="J4675" s="3">
        <v>0.92859999999999998</v>
      </c>
      <c r="K4675" s="4">
        <v>11646.59</v>
      </c>
    </row>
    <row r="4676" spans="1:11">
      <c r="A4676" s="6">
        <v>2016</v>
      </c>
      <c r="B4676" t="s">
        <v>54</v>
      </c>
      <c r="C4676" t="s">
        <v>55</v>
      </c>
      <c r="D4676" t="s">
        <v>61</v>
      </c>
      <c r="E4676" t="s">
        <v>24</v>
      </c>
      <c r="F4676" s="4">
        <v>9310</v>
      </c>
      <c r="G4676" s="5">
        <v>2051</v>
      </c>
      <c r="H4676" s="3">
        <v>6.0999999999999995E-3</v>
      </c>
      <c r="I4676" s="3">
        <v>5.5000000000000005E-3</v>
      </c>
      <c r="J4676" s="3">
        <v>0.92859999999999998</v>
      </c>
      <c r="K4676" s="4">
        <v>10025.86</v>
      </c>
    </row>
    <row r="4677" spans="1:11">
      <c r="A4677" s="6">
        <v>2016</v>
      </c>
      <c r="B4677" t="s">
        <v>54</v>
      </c>
      <c r="C4677" t="s">
        <v>55</v>
      </c>
      <c r="D4677" t="s">
        <v>44</v>
      </c>
      <c r="E4677" t="s">
        <v>26</v>
      </c>
      <c r="F4677" s="4">
        <v>7734</v>
      </c>
      <c r="G4677" s="5">
        <v>13383</v>
      </c>
      <c r="H4677" s="3">
        <v>5.3E-3</v>
      </c>
      <c r="I4677" s="3">
        <v>5.5000000000000005E-3</v>
      </c>
      <c r="J4677" s="3">
        <v>0.92859999999999998</v>
      </c>
      <c r="K4677" s="4">
        <v>8328.68</v>
      </c>
    </row>
    <row r="4678" spans="1:11">
      <c r="A4678" s="6">
        <v>2016</v>
      </c>
      <c r="B4678" t="s">
        <v>54</v>
      </c>
      <c r="C4678" t="s">
        <v>55</v>
      </c>
      <c r="D4678" t="s">
        <v>67</v>
      </c>
      <c r="E4678" t="s">
        <v>68</v>
      </c>
      <c r="F4678" s="4">
        <v>6536</v>
      </c>
      <c r="G4678" s="5">
        <v>41765</v>
      </c>
      <c r="H4678" s="3">
        <v>1.2999999999999999E-3</v>
      </c>
      <c r="I4678" s="3">
        <v>1.8E-3</v>
      </c>
      <c r="J4678" s="3">
        <v>0.92859999999999998</v>
      </c>
      <c r="K4678" s="4">
        <v>7038.57</v>
      </c>
    </row>
    <row r="4679" spans="1:11">
      <c r="A4679" s="6">
        <v>2016</v>
      </c>
      <c r="B4679" t="s">
        <v>54</v>
      </c>
      <c r="C4679" t="s">
        <v>55</v>
      </c>
      <c r="D4679" t="s">
        <v>20</v>
      </c>
      <c r="E4679" t="s">
        <v>21</v>
      </c>
      <c r="F4679" s="4">
        <v>5311</v>
      </c>
      <c r="G4679" s="6">
        <v>619</v>
      </c>
      <c r="H4679" s="3">
        <v>8.0000000000000004E-4</v>
      </c>
      <c r="I4679" s="3">
        <v>8.0000000000000004E-4</v>
      </c>
      <c r="J4679" s="3">
        <v>0.92859999999999998</v>
      </c>
      <c r="K4679" s="4">
        <v>5719.37</v>
      </c>
    </row>
    <row r="4680" spans="1:11">
      <c r="A4680" s="6">
        <v>2016</v>
      </c>
      <c r="B4680" t="s">
        <v>54</v>
      </c>
      <c r="C4680" t="s">
        <v>55</v>
      </c>
      <c r="D4680" t="s">
        <v>41</v>
      </c>
      <c r="E4680" t="s">
        <v>26</v>
      </c>
      <c r="F4680" s="4">
        <v>4162</v>
      </c>
      <c r="G4680" s="5">
        <v>8746</v>
      </c>
      <c r="H4680" s="3">
        <v>1.1999999999999999E-3</v>
      </c>
      <c r="I4680" s="3">
        <v>7.000000000000001E-4</v>
      </c>
      <c r="J4680" s="3">
        <v>0.92859999999999998</v>
      </c>
      <c r="K4680" s="4">
        <v>4482.0200000000004</v>
      </c>
    </row>
    <row r="4681" spans="1:11">
      <c r="A4681" s="6">
        <v>2016</v>
      </c>
      <c r="B4681" t="s">
        <v>54</v>
      </c>
      <c r="C4681" t="s">
        <v>55</v>
      </c>
      <c r="D4681" t="s">
        <v>39</v>
      </c>
      <c r="E4681" t="s">
        <v>40</v>
      </c>
      <c r="F4681" s="4">
        <v>3436</v>
      </c>
      <c r="G4681" s="5">
        <v>10114</v>
      </c>
      <c r="H4681" s="3">
        <v>6.1999999999999998E-3</v>
      </c>
      <c r="I4681" s="3">
        <v>8.3000000000000001E-3</v>
      </c>
      <c r="J4681" s="3">
        <v>0.92859999999999998</v>
      </c>
      <c r="K4681" s="4">
        <v>3700.2</v>
      </c>
    </row>
    <row r="4682" spans="1:11">
      <c r="A4682" s="6">
        <v>2016</v>
      </c>
      <c r="B4682" t="s">
        <v>54</v>
      </c>
      <c r="C4682" t="s">
        <v>55</v>
      </c>
      <c r="D4682" t="s">
        <v>52</v>
      </c>
      <c r="E4682" t="s">
        <v>53</v>
      </c>
      <c r="F4682" s="4">
        <v>2588</v>
      </c>
      <c r="G4682" s="5">
        <v>3491</v>
      </c>
      <c r="H4682" s="3">
        <v>1.7000000000000001E-3</v>
      </c>
      <c r="I4682" s="3">
        <v>1.7000000000000001E-3</v>
      </c>
      <c r="J4682" s="3">
        <v>0.92859999999999998</v>
      </c>
      <c r="K4682" s="4">
        <v>2787</v>
      </c>
    </row>
    <row r="4683" spans="1:11">
      <c r="A4683" s="6">
        <v>2016</v>
      </c>
      <c r="B4683" t="s">
        <v>54</v>
      </c>
      <c r="C4683" t="s">
        <v>55</v>
      </c>
      <c r="D4683" t="s">
        <v>32</v>
      </c>
      <c r="E4683" t="s">
        <v>21</v>
      </c>
      <c r="F4683" s="4">
        <v>1868</v>
      </c>
      <c r="G4683" s="5">
        <v>3361</v>
      </c>
      <c r="H4683" s="3">
        <v>1.6E-2</v>
      </c>
      <c r="I4683" s="3">
        <v>1.7399999999999999E-2</v>
      </c>
      <c r="J4683" s="3">
        <v>0.92859999999999998</v>
      </c>
      <c r="K4683" s="4">
        <v>2011.63</v>
      </c>
    </row>
    <row r="4684" spans="1:11">
      <c r="A4684" s="6">
        <v>2016</v>
      </c>
      <c r="B4684" t="s">
        <v>54</v>
      </c>
      <c r="C4684" t="s">
        <v>55</v>
      </c>
      <c r="D4684" t="s">
        <v>64</v>
      </c>
      <c r="E4684" t="s">
        <v>50</v>
      </c>
      <c r="F4684" s="4">
        <v>359</v>
      </c>
      <c r="G4684" s="6">
        <v>514</v>
      </c>
      <c r="H4684" s="3">
        <v>7.000000000000001E-4</v>
      </c>
      <c r="I4684" s="3">
        <v>7.000000000000001E-4</v>
      </c>
      <c r="J4684" s="3">
        <v>0.92859999999999998</v>
      </c>
      <c r="K4684" s="4">
        <v>386.6</v>
      </c>
    </row>
    <row r="4685" spans="1:11">
      <c r="A4685" s="6">
        <v>2016</v>
      </c>
      <c r="B4685" t="s">
        <v>54</v>
      </c>
      <c r="C4685" t="s">
        <v>55</v>
      </c>
      <c r="D4685" t="s">
        <v>63</v>
      </c>
      <c r="E4685" t="s">
        <v>21</v>
      </c>
      <c r="F4685" s="4">
        <v>308</v>
      </c>
      <c r="G4685" s="6">
        <v>145</v>
      </c>
      <c r="H4685" s="3">
        <v>2.8000000000000004E-3</v>
      </c>
      <c r="I4685" s="3">
        <v>2.7000000000000001E-3</v>
      </c>
      <c r="J4685" s="3">
        <v>0.92859999999999998</v>
      </c>
      <c r="K4685" s="4">
        <v>331.68</v>
      </c>
    </row>
    <row r="4686" spans="1:11">
      <c r="A4686" s="6">
        <v>2016</v>
      </c>
      <c r="B4686" t="s">
        <v>54</v>
      </c>
      <c r="C4686" t="s">
        <v>55</v>
      </c>
      <c r="D4686" t="s">
        <v>82</v>
      </c>
      <c r="E4686" t="s">
        <v>59</v>
      </c>
      <c r="F4686" s="4">
        <v>298</v>
      </c>
      <c r="G4686" s="6">
        <v>89</v>
      </c>
      <c r="H4686" s="3">
        <v>1E-4</v>
      </c>
      <c r="I4686" s="3">
        <v>1E-4</v>
      </c>
      <c r="J4686" s="3">
        <v>0.92859999999999998</v>
      </c>
      <c r="K4686" s="4">
        <v>320.91000000000003</v>
      </c>
    </row>
    <row r="4687" spans="1:11">
      <c r="A4687" s="6">
        <v>2016</v>
      </c>
      <c r="B4687" t="s">
        <v>54</v>
      </c>
      <c r="C4687" t="s">
        <v>55</v>
      </c>
      <c r="D4687" t="s">
        <v>70</v>
      </c>
      <c r="E4687" t="s">
        <v>21</v>
      </c>
      <c r="F4687" s="4">
        <v>231</v>
      </c>
      <c r="G4687" s="6">
        <v>70</v>
      </c>
      <c r="H4687" s="3">
        <v>6.5000000000000006E-3</v>
      </c>
      <c r="I4687" s="3">
        <v>5.1000000000000004E-3</v>
      </c>
      <c r="J4687" s="3">
        <v>0.92859999999999998</v>
      </c>
      <c r="K4687" s="4">
        <v>248.76</v>
      </c>
    </row>
    <row r="4688" spans="1:11">
      <c r="A4688" s="6">
        <v>2016</v>
      </c>
      <c r="B4688" t="s">
        <v>54</v>
      </c>
      <c r="C4688" t="s">
        <v>55</v>
      </c>
      <c r="D4688" t="s">
        <v>31</v>
      </c>
      <c r="E4688" t="s">
        <v>24</v>
      </c>
      <c r="F4688" s="4">
        <v>197</v>
      </c>
      <c r="G4688" s="6">
        <v>53</v>
      </c>
      <c r="H4688" s="3">
        <v>5.0000000000000001E-4</v>
      </c>
      <c r="I4688" s="3">
        <v>5.9999999999999995E-4</v>
      </c>
      <c r="J4688" s="3">
        <v>0.92859999999999998</v>
      </c>
      <c r="K4688" s="4">
        <v>212.15</v>
      </c>
    </row>
    <row r="4689" spans="1:11">
      <c r="A4689" s="6">
        <v>2016</v>
      </c>
      <c r="B4689" t="s">
        <v>54</v>
      </c>
      <c r="C4689" t="s">
        <v>55</v>
      </c>
      <c r="D4689" t="s">
        <v>22</v>
      </c>
      <c r="E4689" t="s">
        <v>21</v>
      </c>
      <c r="F4689" s="4">
        <v>60</v>
      </c>
      <c r="G4689" s="6">
        <v>12</v>
      </c>
      <c r="H4689" s="3">
        <v>1E-4</v>
      </c>
      <c r="I4689" s="3">
        <v>1E-4</v>
      </c>
      <c r="J4689" s="3">
        <v>0.92859999999999998</v>
      </c>
      <c r="K4689" s="4">
        <v>64.61</v>
      </c>
    </row>
    <row r="4690" spans="1:11">
      <c r="A4690" s="6">
        <v>2016</v>
      </c>
      <c r="B4690" t="s">
        <v>54</v>
      </c>
      <c r="C4690" t="s">
        <v>55</v>
      </c>
      <c r="D4690" t="s">
        <v>76</v>
      </c>
      <c r="E4690" t="s">
        <v>21</v>
      </c>
      <c r="F4690" s="4">
        <v>52</v>
      </c>
      <c r="G4690" s="6">
        <v>33</v>
      </c>
      <c r="H4690" s="3">
        <v>7.4000000000000003E-3</v>
      </c>
      <c r="I4690" s="3">
        <v>1.2699999999999999E-2</v>
      </c>
      <c r="J4690" s="3">
        <v>0.92859999999999998</v>
      </c>
      <c r="K4690" s="4">
        <v>56</v>
      </c>
    </row>
    <row r="4691" spans="1:11">
      <c r="A4691" s="6">
        <v>2016</v>
      </c>
      <c r="B4691" t="s">
        <v>54</v>
      </c>
      <c r="C4691" t="s">
        <v>55</v>
      </c>
      <c r="D4691" t="s">
        <v>81</v>
      </c>
      <c r="E4691" t="s">
        <v>50</v>
      </c>
      <c r="F4691" s="4">
        <v>46</v>
      </c>
      <c r="G4691" s="6">
        <v>35</v>
      </c>
      <c r="H4691" s="3">
        <v>1.7000000000000001E-3</v>
      </c>
      <c r="I4691" s="3">
        <v>1.9E-3</v>
      </c>
      <c r="J4691" s="3">
        <v>0.92859999999999998</v>
      </c>
      <c r="K4691" s="4">
        <v>49.54</v>
      </c>
    </row>
    <row r="4692" spans="1:11">
      <c r="A4692" s="6">
        <v>2016</v>
      </c>
      <c r="B4692" t="s">
        <v>54</v>
      </c>
      <c r="C4692" t="s">
        <v>55</v>
      </c>
      <c r="D4692" t="s">
        <v>60</v>
      </c>
      <c r="E4692" t="s">
        <v>43</v>
      </c>
      <c r="F4692" s="4">
        <v>28</v>
      </c>
      <c r="G4692" s="6">
        <v>22</v>
      </c>
      <c r="H4692" s="3">
        <v>0</v>
      </c>
      <c r="I4692" s="3">
        <v>0</v>
      </c>
      <c r="J4692" s="3">
        <v>0.92859999999999998</v>
      </c>
      <c r="K4692" s="4">
        <v>30.15</v>
      </c>
    </row>
    <row r="4693" spans="1:11">
      <c r="A4693" s="6">
        <v>2016</v>
      </c>
      <c r="B4693" t="s">
        <v>54</v>
      </c>
      <c r="C4693" t="s">
        <v>55</v>
      </c>
      <c r="D4693" t="s">
        <v>51</v>
      </c>
      <c r="E4693" t="s">
        <v>21</v>
      </c>
      <c r="F4693" s="4">
        <v>27</v>
      </c>
      <c r="G4693" s="6">
        <v>16</v>
      </c>
      <c r="H4693" s="3">
        <v>1E-4</v>
      </c>
      <c r="I4693" s="3">
        <v>1E-4</v>
      </c>
      <c r="J4693" s="3">
        <v>0.92859999999999998</v>
      </c>
      <c r="K4693" s="4">
        <v>29.08</v>
      </c>
    </row>
    <row r="4694" spans="1:11">
      <c r="A4694" s="6">
        <v>2016</v>
      </c>
      <c r="B4694" t="s">
        <v>54</v>
      </c>
      <c r="C4694" t="s">
        <v>55</v>
      </c>
      <c r="D4694" t="s">
        <v>78</v>
      </c>
      <c r="E4694" t="s">
        <v>24</v>
      </c>
      <c r="F4694" s="4">
        <v>17</v>
      </c>
      <c r="G4694" s="6">
        <v>23</v>
      </c>
      <c r="H4694" s="3">
        <v>3.8E-3</v>
      </c>
      <c r="I4694" s="3">
        <v>4.4000000000000003E-3</v>
      </c>
      <c r="J4694" s="3">
        <v>0.92859999999999998</v>
      </c>
      <c r="K4694" s="4">
        <v>18.309999999999999</v>
      </c>
    </row>
    <row r="4695" spans="1:11">
      <c r="A4695" s="6">
        <v>2016</v>
      </c>
      <c r="B4695" t="s">
        <v>54</v>
      </c>
      <c r="C4695" t="s">
        <v>55</v>
      </c>
      <c r="D4695" t="s">
        <v>111</v>
      </c>
      <c r="E4695" t="s">
        <v>24</v>
      </c>
      <c r="F4695" s="4">
        <v>15</v>
      </c>
      <c r="G4695" s="6">
        <v>70</v>
      </c>
      <c r="H4695" s="3">
        <v>0</v>
      </c>
      <c r="I4695" s="3">
        <v>0</v>
      </c>
      <c r="J4695" s="3">
        <v>0.92859999999999998</v>
      </c>
      <c r="K4695" s="4">
        <v>16.149999999999999</v>
      </c>
    </row>
    <row r="4696" spans="1:11">
      <c r="A4696" s="6">
        <v>2016</v>
      </c>
      <c r="B4696" t="s">
        <v>54</v>
      </c>
      <c r="C4696" t="s">
        <v>55</v>
      </c>
      <c r="D4696" t="s">
        <v>35</v>
      </c>
      <c r="E4696" t="s">
        <v>36</v>
      </c>
      <c r="F4696" s="4">
        <v>14</v>
      </c>
      <c r="G4696" s="6">
        <v>13</v>
      </c>
      <c r="H4696" s="3">
        <v>1.4000000000000002E-3</v>
      </c>
      <c r="I4696" s="3">
        <v>2.5000000000000001E-3</v>
      </c>
      <c r="J4696" s="3">
        <v>0.92859999999999998</v>
      </c>
      <c r="K4696" s="4">
        <v>15.08</v>
      </c>
    </row>
    <row r="4697" spans="1:11">
      <c r="A4697" s="6">
        <v>2016</v>
      </c>
      <c r="B4697" t="s">
        <v>54</v>
      </c>
      <c r="C4697" t="s">
        <v>55</v>
      </c>
      <c r="D4697" t="s">
        <v>33</v>
      </c>
      <c r="E4697" t="s">
        <v>21</v>
      </c>
      <c r="F4697" s="4">
        <v>14</v>
      </c>
      <c r="G4697" s="6">
        <v>21</v>
      </c>
      <c r="H4697" s="3">
        <v>2.9999999999999997E-4</v>
      </c>
      <c r="I4697" s="3">
        <v>4.0000000000000002E-4</v>
      </c>
      <c r="J4697" s="3">
        <v>0.92859999999999998</v>
      </c>
      <c r="K4697" s="4">
        <v>15.08</v>
      </c>
    </row>
    <row r="4698" spans="1:11">
      <c r="A4698" s="6">
        <v>2016</v>
      </c>
      <c r="B4698" t="s">
        <v>54</v>
      </c>
      <c r="C4698" t="s">
        <v>55</v>
      </c>
      <c r="D4698" t="s">
        <v>83</v>
      </c>
      <c r="E4698" t="s">
        <v>21</v>
      </c>
      <c r="F4698" s="4">
        <v>12</v>
      </c>
      <c r="G4698" s="6">
        <v>51</v>
      </c>
      <c r="H4698" s="3">
        <v>1.6000000000000001E-3</v>
      </c>
      <c r="I4698" s="3">
        <v>1.7000000000000001E-3</v>
      </c>
      <c r="J4698" s="3">
        <v>0.92859999999999998</v>
      </c>
      <c r="K4698" s="4">
        <v>12.92</v>
      </c>
    </row>
    <row r="4699" spans="1:11">
      <c r="A4699" s="6">
        <v>2016</v>
      </c>
      <c r="B4699" t="s">
        <v>54</v>
      </c>
      <c r="C4699" t="s">
        <v>55</v>
      </c>
      <c r="D4699" t="s">
        <v>172</v>
      </c>
      <c r="E4699" t="s">
        <v>21</v>
      </c>
      <c r="F4699" s="4">
        <v>8</v>
      </c>
      <c r="G4699" s="6">
        <v>6</v>
      </c>
      <c r="H4699" s="3">
        <v>2.8999999999999998E-3</v>
      </c>
      <c r="I4699" s="3">
        <v>2.7000000000000001E-3</v>
      </c>
      <c r="J4699" s="3">
        <v>0.92859999999999998</v>
      </c>
      <c r="K4699" s="4">
        <v>8.6199999999999992</v>
      </c>
    </row>
    <row r="4700" spans="1:11">
      <c r="A4700" s="6">
        <v>2016</v>
      </c>
      <c r="B4700" t="s">
        <v>54</v>
      </c>
      <c r="C4700" t="s">
        <v>55</v>
      </c>
      <c r="D4700" t="s">
        <v>42</v>
      </c>
      <c r="E4700" t="s">
        <v>43</v>
      </c>
      <c r="F4700" s="4">
        <v>6</v>
      </c>
      <c r="G4700" s="6">
        <v>4</v>
      </c>
      <c r="H4700" s="3">
        <v>1E-4</v>
      </c>
      <c r="I4700" s="3">
        <v>1E-4</v>
      </c>
      <c r="J4700" s="3">
        <v>0.92859999999999998</v>
      </c>
      <c r="K4700" s="4">
        <v>6.46</v>
      </c>
    </row>
    <row r="4701" spans="1:11">
      <c r="A4701" s="6">
        <v>2016</v>
      </c>
      <c r="B4701" t="s">
        <v>54</v>
      </c>
      <c r="C4701" t="s">
        <v>55</v>
      </c>
      <c r="D4701" t="s">
        <v>73</v>
      </c>
      <c r="E4701" t="s">
        <v>21</v>
      </c>
      <c r="F4701" s="4">
        <v>4</v>
      </c>
      <c r="G4701" s="6">
        <v>6</v>
      </c>
      <c r="H4701" s="3">
        <v>0</v>
      </c>
      <c r="I4701" s="3">
        <v>1E-4</v>
      </c>
      <c r="J4701" s="3">
        <v>0.92859999999999998</v>
      </c>
      <c r="K4701" s="4">
        <v>4.3099999999999996</v>
      </c>
    </row>
    <row r="4702" spans="1:11">
      <c r="A4702" s="6">
        <v>2016</v>
      </c>
      <c r="B4702" t="s">
        <v>54</v>
      </c>
      <c r="C4702" t="s">
        <v>55</v>
      </c>
      <c r="D4702" t="s">
        <v>45</v>
      </c>
      <c r="E4702" t="s">
        <v>21</v>
      </c>
      <c r="F4702" s="4">
        <v>4</v>
      </c>
      <c r="G4702" s="6">
        <v>5</v>
      </c>
      <c r="H4702" s="3">
        <v>0</v>
      </c>
      <c r="I4702" s="3">
        <v>0</v>
      </c>
      <c r="J4702" s="3">
        <v>0.92859999999999998</v>
      </c>
      <c r="K4702" s="4">
        <v>4.3099999999999996</v>
      </c>
    </row>
    <row r="4703" spans="1:11">
      <c r="A4703" s="6">
        <v>2016</v>
      </c>
      <c r="B4703" t="s">
        <v>54</v>
      </c>
      <c r="C4703" t="s">
        <v>55</v>
      </c>
      <c r="D4703" t="s">
        <v>136</v>
      </c>
      <c r="E4703" t="s">
        <v>57</v>
      </c>
      <c r="F4703" s="4">
        <v>3</v>
      </c>
      <c r="G4703" s="6">
        <v>8</v>
      </c>
      <c r="H4703" s="3">
        <v>1E-4</v>
      </c>
      <c r="I4703" s="3">
        <v>0</v>
      </c>
      <c r="J4703" s="3">
        <v>0.92859999999999998</v>
      </c>
      <c r="K4703" s="4">
        <v>3.23</v>
      </c>
    </row>
    <row r="4704" spans="1:11">
      <c r="A4704" s="6">
        <v>2016</v>
      </c>
      <c r="B4704" t="s">
        <v>54</v>
      </c>
      <c r="C4704" t="s">
        <v>55</v>
      </c>
      <c r="D4704" t="s">
        <v>180</v>
      </c>
      <c r="E4704" t="s">
        <v>59</v>
      </c>
      <c r="F4704" s="4">
        <v>3</v>
      </c>
      <c r="G4704" s="6">
        <v>3</v>
      </c>
      <c r="H4704" s="3">
        <v>1.8500000000000003E-2</v>
      </c>
      <c r="I4704" s="3">
        <v>1.5900000000000001E-2</v>
      </c>
      <c r="J4704" s="3">
        <v>0.92859999999999998</v>
      </c>
      <c r="K4704" s="4">
        <v>3.23</v>
      </c>
    </row>
    <row r="4705" spans="1:11">
      <c r="A4705" s="6">
        <v>2016</v>
      </c>
      <c r="B4705" t="s">
        <v>54</v>
      </c>
      <c r="C4705" t="s">
        <v>55</v>
      </c>
      <c r="D4705" t="s">
        <v>65</v>
      </c>
      <c r="E4705" t="s">
        <v>59</v>
      </c>
      <c r="F4705" s="4">
        <v>3</v>
      </c>
      <c r="G4705" s="6">
        <v>2</v>
      </c>
      <c r="H4705" s="3">
        <v>0</v>
      </c>
      <c r="I4705" s="3">
        <v>0</v>
      </c>
      <c r="J4705" s="3">
        <v>0.92859999999999998</v>
      </c>
      <c r="K4705" s="4">
        <v>3.23</v>
      </c>
    </row>
    <row r="4706" spans="1:11">
      <c r="A4706" s="6">
        <v>2016</v>
      </c>
      <c r="B4706" t="s">
        <v>54</v>
      </c>
      <c r="C4706" t="s">
        <v>55</v>
      </c>
      <c r="D4706" t="s">
        <v>117</v>
      </c>
      <c r="E4706" t="s">
        <v>40</v>
      </c>
      <c r="F4706" s="4">
        <v>2</v>
      </c>
      <c r="G4706" s="6">
        <v>4</v>
      </c>
      <c r="H4706" s="3">
        <v>8.0000000000000004E-4</v>
      </c>
      <c r="I4706" s="3">
        <v>1.1000000000000001E-3</v>
      </c>
      <c r="J4706" s="3">
        <v>0.92859999999999998</v>
      </c>
      <c r="K4706" s="4">
        <v>2.15</v>
      </c>
    </row>
    <row r="4707" spans="1:11">
      <c r="A4707" s="6">
        <v>2016</v>
      </c>
      <c r="B4707" t="s">
        <v>54</v>
      </c>
      <c r="C4707" t="s">
        <v>55</v>
      </c>
      <c r="D4707" t="s">
        <v>101</v>
      </c>
      <c r="E4707" t="s">
        <v>59</v>
      </c>
      <c r="F4707" s="4">
        <v>2</v>
      </c>
      <c r="G4707" s="6">
        <v>2</v>
      </c>
      <c r="H4707" s="3">
        <v>0</v>
      </c>
      <c r="I4707" s="3">
        <v>0</v>
      </c>
      <c r="J4707" s="3">
        <v>0.92859999999999998</v>
      </c>
      <c r="K4707" s="4">
        <v>2.15</v>
      </c>
    </row>
    <row r="4708" spans="1:11">
      <c r="A4708" s="6">
        <v>2016</v>
      </c>
      <c r="B4708" t="s">
        <v>54</v>
      </c>
      <c r="C4708" t="s">
        <v>55</v>
      </c>
      <c r="D4708" t="s">
        <v>34</v>
      </c>
      <c r="E4708" t="s">
        <v>21</v>
      </c>
      <c r="F4708" s="4">
        <v>1</v>
      </c>
      <c r="G4708" s="6">
        <v>1</v>
      </c>
      <c r="H4708" s="3">
        <v>1E-4</v>
      </c>
      <c r="I4708" s="3">
        <v>1E-4</v>
      </c>
      <c r="J4708" s="3">
        <v>0.92859999999999998</v>
      </c>
      <c r="K4708" s="4">
        <v>1.08</v>
      </c>
    </row>
    <row r="4709" spans="1:11">
      <c r="A4709" s="6">
        <v>2016</v>
      </c>
      <c r="B4709" t="s">
        <v>54</v>
      </c>
      <c r="C4709" t="s">
        <v>55</v>
      </c>
      <c r="D4709" t="s">
        <v>126</v>
      </c>
      <c r="E4709" t="s">
        <v>21</v>
      </c>
      <c r="F4709" s="4">
        <v>1</v>
      </c>
      <c r="G4709" s="6">
        <v>1</v>
      </c>
      <c r="H4709" s="3">
        <v>0</v>
      </c>
      <c r="I4709" s="3">
        <v>0</v>
      </c>
      <c r="J4709" s="3">
        <v>0.92859999999999998</v>
      </c>
      <c r="K4709" s="4">
        <v>1.08</v>
      </c>
    </row>
    <row r="4710" spans="1:11">
      <c r="A4710" s="6">
        <v>2016</v>
      </c>
      <c r="B4710" t="s">
        <v>54</v>
      </c>
      <c r="C4710" t="s">
        <v>55</v>
      </c>
      <c r="D4710" t="s">
        <v>62</v>
      </c>
      <c r="E4710" t="s">
        <v>21</v>
      </c>
      <c r="F4710" s="4">
        <v>1</v>
      </c>
      <c r="G4710" s="6">
        <v>2</v>
      </c>
      <c r="H4710" s="3">
        <v>0</v>
      </c>
      <c r="I4710" s="3">
        <v>0</v>
      </c>
      <c r="J4710" s="3">
        <v>0.92859999999999998</v>
      </c>
      <c r="K4710" s="4">
        <v>1.08</v>
      </c>
    </row>
    <row r="4711" spans="1:11">
      <c r="A4711" s="6">
        <v>2016</v>
      </c>
      <c r="B4711" t="s">
        <v>54</v>
      </c>
      <c r="C4711" t="s">
        <v>55</v>
      </c>
      <c r="D4711" t="s">
        <v>103</v>
      </c>
      <c r="E4711" t="s">
        <v>59</v>
      </c>
      <c r="F4711" s="4">
        <v>1</v>
      </c>
      <c r="G4711" s="6">
        <v>1</v>
      </c>
      <c r="H4711" s="3">
        <v>0</v>
      </c>
      <c r="I4711" s="3">
        <v>0</v>
      </c>
      <c r="J4711" s="3">
        <v>0.92859999999999998</v>
      </c>
      <c r="K4711" s="4">
        <v>1.08</v>
      </c>
    </row>
    <row r="4712" spans="1:11">
      <c r="A4712" s="6">
        <v>2016</v>
      </c>
      <c r="B4712" t="s">
        <v>54</v>
      </c>
      <c r="C4712" t="s">
        <v>55</v>
      </c>
      <c r="D4712" t="s">
        <v>75</v>
      </c>
      <c r="E4712" t="s">
        <v>59</v>
      </c>
      <c r="F4712" s="4">
        <v>1</v>
      </c>
      <c r="G4712" s="6">
        <v>1</v>
      </c>
      <c r="H4712" s="3">
        <v>0</v>
      </c>
      <c r="I4712" s="3">
        <v>0</v>
      </c>
      <c r="J4712" s="3">
        <v>0.92859999999999998</v>
      </c>
      <c r="K4712" s="4">
        <v>1.08</v>
      </c>
    </row>
    <row r="4713" spans="1:11">
      <c r="A4713" s="6">
        <v>2016</v>
      </c>
      <c r="B4713" t="s">
        <v>86</v>
      </c>
      <c r="C4713" t="s">
        <v>87</v>
      </c>
      <c r="D4713" t="s">
        <v>16</v>
      </c>
      <c r="E4713" t="s">
        <v>17</v>
      </c>
      <c r="F4713" s="4">
        <v>560995</v>
      </c>
      <c r="G4713" s="5">
        <v>44313</v>
      </c>
      <c r="H4713" s="3">
        <v>1.1999999999999999E-3</v>
      </c>
      <c r="I4713" s="3">
        <v>1.1000000000000001E-3</v>
      </c>
      <c r="J4713" s="3">
        <v>0.92859999999999998</v>
      </c>
      <c r="K4713" s="4">
        <v>604131</v>
      </c>
    </row>
    <row r="4714" spans="1:11">
      <c r="A4714" s="6">
        <v>2016</v>
      </c>
      <c r="B4714" t="s">
        <v>86</v>
      </c>
      <c r="C4714" t="s">
        <v>87</v>
      </c>
      <c r="D4714" t="s">
        <v>15</v>
      </c>
      <c r="F4714" s="4">
        <v>432539</v>
      </c>
      <c r="G4714" s="5">
        <v>628773</v>
      </c>
      <c r="J4714" s="3">
        <v>0.92859999999999998</v>
      </c>
      <c r="K4714" s="4">
        <v>465797.77</v>
      </c>
    </row>
    <row r="4715" spans="1:11">
      <c r="A4715" s="6">
        <v>2016</v>
      </c>
      <c r="B4715" t="s">
        <v>86</v>
      </c>
      <c r="C4715" t="s">
        <v>87</v>
      </c>
      <c r="D4715" t="s">
        <v>27</v>
      </c>
      <c r="E4715" t="s">
        <v>26</v>
      </c>
      <c r="F4715" s="4">
        <v>357482</v>
      </c>
      <c r="G4715" s="5">
        <v>288287</v>
      </c>
      <c r="H4715" s="3">
        <v>7.4000000000000003E-3</v>
      </c>
      <c r="I4715" s="3">
        <v>7.4999999999999997E-3</v>
      </c>
      <c r="J4715" s="3">
        <v>0.92859999999999998</v>
      </c>
      <c r="K4715" s="4">
        <v>384969.49</v>
      </c>
    </row>
    <row r="4716" spans="1:11">
      <c r="A4716" s="6">
        <v>2016</v>
      </c>
      <c r="B4716" t="s">
        <v>86</v>
      </c>
      <c r="C4716" t="s">
        <v>87</v>
      </c>
      <c r="D4716" t="s">
        <v>37</v>
      </c>
      <c r="E4716" t="s">
        <v>38</v>
      </c>
      <c r="F4716" s="4">
        <v>256425</v>
      </c>
      <c r="G4716" s="5">
        <v>179146</v>
      </c>
      <c r="H4716" s="3">
        <v>1.38E-2</v>
      </c>
      <c r="I4716" s="3">
        <v>1.9099999999999999E-2</v>
      </c>
      <c r="J4716" s="3">
        <v>0.92859999999999998</v>
      </c>
      <c r="K4716" s="4">
        <v>276142.02</v>
      </c>
    </row>
    <row r="4717" spans="1:11">
      <c r="A4717" s="6">
        <v>2016</v>
      </c>
      <c r="B4717" t="s">
        <v>86</v>
      </c>
      <c r="C4717" t="s">
        <v>87</v>
      </c>
      <c r="D4717" t="s">
        <v>29</v>
      </c>
      <c r="E4717" t="s">
        <v>19</v>
      </c>
      <c r="F4717" s="4">
        <v>166392</v>
      </c>
      <c r="G4717" s="5">
        <v>261488</v>
      </c>
      <c r="H4717" s="3">
        <v>1.84E-2</v>
      </c>
      <c r="I4717" s="3">
        <v>1.9900000000000001E-2</v>
      </c>
      <c r="J4717" s="3">
        <v>0.92859999999999998</v>
      </c>
      <c r="K4717" s="4">
        <v>179186.21</v>
      </c>
    </row>
    <row r="4718" spans="1:11">
      <c r="A4718" s="6">
        <v>2016</v>
      </c>
      <c r="B4718" t="s">
        <v>86</v>
      </c>
      <c r="C4718" t="s">
        <v>87</v>
      </c>
      <c r="D4718" t="s">
        <v>58</v>
      </c>
      <c r="E4718" t="s">
        <v>59</v>
      </c>
      <c r="F4718" s="4">
        <v>153836</v>
      </c>
      <c r="G4718" s="5">
        <v>56197</v>
      </c>
      <c r="H4718" s="3">
        <v>2.1899999999999999E-2</v>
      </c>
      <c r="I4718" s="3">
        <v>2.4799999999999999E-2</v>
      </c>
      <c r="J4718" s="3">
        <v>0.92859999999999998</v>
      </c>
      <c r="K4718" s="4">
        <v>165664.75</v>
      </c>
    </row>
    <row r="4719" spans="1:11">
      <c r="A4719" s="6">
        <v>2016</v>
      </c>
      <c r="B4719" t="s">
        <v>86</v>
      </c>
      <c r="C4719" t="s">
        <v>87</v>
      </c>
      <c r="D4719" t="s">
        <v>56</v>
      </c>
      <c r="E4719" t="s">
        <v>57</v>
      </c>
      <c r="F4719" s="4">
        <v>140616</v>
      </c>
      <c r="G4719" s="5">
        <v>504391</v>
      </c>
      <c r="H4719" s="3">
        <v>2.58E-2</v>
      </c>
      <c r="I4719" s="3">
        <v>2.4199999999999999E-2</v>
      </c>
      <c r="J4719" s="3">
        <v>0.92859999999999998</v>
      </c>
      <c r="K4719" s="4">
        <v>151428.24</v>
      </c>
    </row>
    <row r="4720" spans="1:11">
      <c r="A4720" s="6">
        <v>2016</v>
      </c>
      <c r="B4720" t="s">
        <v>86</v>
      </c>
      <c r="C4720" t="s">
        <v>87</v>
      </c>
      <c r="D4720" t="s">
        <v>23</v>
      </c>
      <c r="E4720" t="s">
        <v>24</v>
      </c>
      <c r="F4720" s="4">
        <v>139000</v>
      </c>
      <c r="G4720" s="5">
        <v>25403</v>
      </c>
      <c r="H4720" s="3">
        <v>1.2999999999999999E-3</v>
      </c>
      <c r="I4720" s="3">
        <v>1.1000000000000001E-3</v>
      </c>
      <c r="J4720" s="3">
        <v>0.92859999999999998</v>
      </c>
      <c r="K4720" s="4">
        <v>149687.98000000001</v>
      </c>
    </row>
    <row r="4721" spans="1:11">
      <c r="A4721" s="6">
        <v>2016</v>
      </c>
      <c r="B4721" t="s">
        <v>86</v>
      </c>
      <c r="C4721" t="s">
        <v>87</v>
      </c>
      <c r="D4721" t="s">
        <v>30</v>
      </c>
      <c r="E4721" t="s">
        <v>19</v>
      </c>
      <c r="F4721" s="4">
        <v>96058</v>
      </c>
      <c r="G4721" s="5">
        <v>22052</v>
      </c>
      <c r="H4721" s="3">
        <v>3.9000000000000003E-3</v>
      </c>
      <c r="I4721" s="3">
        <v>3.0999999999999999E-3</v>
      </c>
      <c r="J4721" s="3">
        <v>0.92859999999999998</v>
      </c>
      <c r="K4721" s="4">
        <v>103444.09</v>
      </c>
    </row>
    <row r="4722" spans="1:11">
      <c r="A4722" s="6">
        <v>2016</v>
      </c>
      <c r="B4722" t="s">
        <v>86</v>
      </c>
      <c r="C4722" t="s">
        <v>87</v>
      </c>
      <c r="D4722" t="s">
        <v>71</v>
      </c>
      <c r="E4722" t="s">
        <v>72</v>
      </c>
      <c r="F4722" s="4">
        <v>86624</v>
      </c>
      <c r="G4722" s="5">
        <v>638091</v>
      </c>
      <c r="H4722" s="3">
        <v>3.0000000000000001E-3</v>
      </c>
      <c r="I4722" s="3">
        <v>4.6999999999999993E-3</v>
      </c>
      <c r="J4722" s="3">
        <v>0.92859999999999998</v>
      </c>
      <c r="K4722" s="4">
        <v>93284.69</v>
      </c>
    </row>
    <row r="4723" spans="1:11">
      <c r="A4723" s="6">
        <v>2016</v>
      </c>
      <c r="B4723" t="s">
        <v>86</v>
      </c>
      <c r="C4723" t="s">
        <v>87</v>
      </c>
      <c r="D4723" t="s">
        <v>46</v>
      </c>
      <c r="E4723" t="s">
        <v>40</v>
      </c>
      <c r="F4723" s="4">
        <v>57940</v>
      </c>
      <c r="G4723" s="5">
        <v>119142</v>
      </c>
      <c r="H4723" s="3">
        <v>5.5000000000000005E-3</v>
      </c>
      <c r="I4723" s="3">
        <v>8.5000000000000006E-3</v>
      </c>
      <c r="J4723" s="3">
        <v>0.92859999999999998</v>
      </c>
      <c r="K4723" s="4">
        <v>62395.12</v>
      </c>
    </row>
    <row r="4724" spans="1:11">
      <c r="A4724" s="6">
        <v>2016</v>
      </c>
      <c r="B4724" t="s">
        <v>86</v>
      </c>
      <c r="C4724" t="s">
        <v>87</v>
      </c>
      <c r="D4724" t="s">
        <v>77</v>
      </c>
      <c r="E4724" t="s">
        <v>59</v>
      </c>
      <c r="F4724" s="4">
        <v>54964</v>
      </c>
      <c r="G4724" s="5">
        <v>24896</v>
      </c>
      <c r="H4724" s="3">
        <v>3.2300000000000002E-2</v>
      </c>
      <c r="I4724" s="3">
        <v>2.86E-2</v>
      </c>
      <c r="J4724" s="3">
        <v>0.92859999999999998</v>
      </c>
      <c r="K4724" s="4">
        <v>59190.29</v>
      </c>
    </row>
    <row r="4725" spans="1:11">
      <c r="A4725" s="6">
        <v>2016</v>
      </c>
      <c r="B4725" t="s">
        <v>86</v>
      </c>
      <c r="C4725" t="s">
        <v>87</v>
      </c>
      <c r="D4725" t="s">
        <v>28</v>
      </c>
      <c r="E4725" t="s">
        <v>24</v>
      </c>
      <c r="F4725" s="4">
        <v>36037</v>
      </c>
      <c r="G4725" s="5">
        <v>45826</v>
      </c>
      <c r="H4725" s="3">
        <v>3.7000000000000002E-3</v>
      </c>
      <c r="I4725" s="3">
        <v>3.5999999999999999E-3</v>
      </c>
      <c r="J4725" s="3">
        <v>0.92859999999999998</v>
      </c>
      <c r="K4725" s="4">
        <v>38807.96</v>
      </c>
    </row>
    <row r="4726" spans="1:11">
      <c r="A4726" s="6">
        <v>2016</v>
      </c>
      <c r="B4726" t="s">
        <v>86</v>
      </c>
      <c r="C4726" t="s">
        <v>87</v>
      </c>
      <c r="D4726" t="s">
        <v>44</v>
      </c>
      <c r="E4726" t="s">
        <v>26</v>
      </c>
      <c r="F4726" s="4">
        <v>32304</v>
      </c>
      <c r="G4726" s="5">
        <v>54761</v>
      </c>
      <c r="H4726" s="3">
        <v>2.2000000000000002E-2</v>
      </c>
      <c r="I4726" s="3">
        <v>2.2700000000000001E-2</v>
      </c>
      <c r="J4726" s="3">
        <v>0.92859999999999998</v>
      </c>
      <c r="K4726" s="4">
        <v>34787.919999999998</v>
      </c>
    </row>
    <row r="4727" spans="1:11">
      <c r="A4727" s="6">
        <v>2016</v>
      </c>
      <c r="B4727" t="s">
        <v>86</v>
      </c>
      <c r="C4727" t="s">
        <v>87</v>
      </c>
      <c r="D4727" t="s">
        <v>66</v>
      </c>
      <c r="E4727" t="s">
        <v>59</v>
      </c>
      <c r="F4727" s="4">
        <v>30015</v>
      </c>
      <c r="G4727" s="5">
        <v>12768</v>
      </c>
      <c r="H4727" s="3">
        <v>5.5000000000000005E-3</v>
      </c>
      <c r="I4727" s="3">
        <v>5.1999999999999998E-3</v>
      </c>
      <c r="J4727" s="3">
        <v>0.92859999999999998</v>
      </c>
      <c r="K4727" s="4">
        <v>32322.91</v>
      </c>
    </row>
    <row r="4728" spans="1:11">
      <c r="A4728" s="6">
        <v>2016</v>
      </c>
      <c r="B4728" t="s">
        <v>86</v>
      </c>
      <c r="C4728" t="s">
        <v>87</v>
      </c>
      <c r="D4728" t="s">
        <v>67</v>
      </c>
      <c r="E4728" t="s">
        <v>68</v>
      </c>
      <c r="F4728" s="4">
        <v>27043</v>
      </c>
      <c r="G4728" s="5">
        <v>173156</v>
      </c>
      <c r="H4728" s="3">
        <v>5.4000000000000003E-3</v>
      </c>
      <c r="I4728" s="3">
        <v>7.3000000000000001E-3</v>
      </c>
      <c r="J4728" s="3">
        <v>0.92859999999999998</v>
      </c>
      <c r="K4728" s="4">
        <v>29122.39</v>
      </c>
    </row>
    <row r="4729" spans="1:11">
      <c r="A4729" s="6">
        <v>2016</v>
      </c>
      <c r="B4729" t="s">
        <v>86</v>
      </c>
      <c r="C4729" t="s">
        <v>87</v>
      </c>
      <c r="D4729" t="s">
        <v>25</v>
      </c>
      <c r="E4729" t="s">
        <v>26</v>
      </c>
      <c r="F4729" s="4">
        <v>21785</v>
      </c>
      <c r="G4729" s="5">
        <v>18456</v>
      </c>
      <c r="H4729" s="3">
        <v>3.0000000000000001E-3</v>
      </c>
      <c r="I4729" s="3">
        <v>1.2999999999999999E-3</v>
      </c>
      <c r="J4729" s="3">
        <v>0.92859999999999998</v>
      </c>
      <c r="K4729" s="4">
        <v>23460.09</v>
      </c>
    </row>
    <row r="4730" spans="1:11">
      <c r="A4730" s="6">
        <v>2016</v>
      </c>
      <c r="B4730" t="s">
        <v>86</v>
      </c>
      <c r="C4730" t="s">
        <v>87</v>
      </c>
      <c r="D4730" t="s">
        <v>18</v>
      </c>
      <c r="E4730" t="s">
        <v>19</v>
      </c>
      <c r="F4730" s="4">
        <v>15882</v>
      </c>
      <c r="G4730" s="5">
        <v>4007</v>
      </c>
      <c r="H4730" s="3">
        <v>2.2000000000000001E-3</v>
      </c>
      <c r="I4730" s="3">
        <v>2E-3</v>
      </c>
      <c r="J4730" s="3">
        <v>0.92859999999999998</v>
      </c>
      <c r="K4730" s="4">
        <v>17103.2</v>
      </c>
    </row>
    <row r="4731" spans="1:11">
      <c r="A4731" s="6">
        <v>2016</v>
      </c>
      <c r="B4731" t="s">
        <v>86</v>
      </c>
      <c r="C4731" t="s">
        <v>87</v>
      </c>
      <c r="D4731" t="s">
        <v>39</v>
      </c>
      <c r="E4731" t="s">
        <v>40</v>
      </c>
      <c r="F4731" s="4">
        <v>14942</v>
      </c>
      <c r="G4731" s="5">
        <v>41974</v>
      </c>
      <c r="H4731" s="3">
        <v>2.7099999999999999E-2</v>
      </c>
      <c r="I4731" s="3">
        <v>3.4599999999999999E-2</v>
      </c>
      <c r="J4731" s="3">
        <v>0.92859999999999998</v>
      </c>
      <c r="K4731" s="4">
        <v>16090.92</v>
      </c>
    </row>
    <row r="4732" spans="1:11">
      <c r="A4732" s="6">
        <v>2016</v>
      </c>
      <c r="B4732" t="s">
        <v>86</v>
      </c>
      <c r="C4732" t="s">
        <v>87</v>
      </c>
      <c r="D4732" t="s">
        <v>61</v>
      </c>
      <c r="E4732" t="s">
        <v>24</v>
      </c>
      <c r="F4732" s="4">
        <v>6486</v>
      </c>
      <c r="G4732" s="5">
        <v>1355</v>
      </c>
      <c r="H4732" s="3">
        <v>4.1999999999999997E-3</v>
      </c>
      <c r="I4732" s="3">
        <v>3.5999999999999999E-3</v>
      </c>
      <c r="J4732" s="3">
        <v>0.92859999999999998</v>
      </c>
      <c r="K4732" s="4">
        <v>6984.72</v>
      </c>
    </row>
    <row r="4733" spans="1:11">
      <c r="A4733" s="6">
        <v>2016</v>
      </c>
      <c r="B4733" t="s">
        <v>86</v>
      </c>
      <c r="C4733" t="s">
        <v>87</v>
      </c>
      <c r="D4733" t="s">
        <v>52</v>
      </c>
      <c r="E4733" t="s">
        <v>53</v>
      </c>
      <c r="F4733" s="4">
        <v>4513</v>
      </c>
      <c r="G4733" s="5">
        <v>6077</v>
      </c>
      <c r="H4733" s="3">
        <v>3.0000000000000001E-3</v>
      </c>
      <c r="I4733" s="3">
        <v>3.0000000000000001E-3</v>
      </c>
      <c r="J4733" s="3">
        <v>0.92859999999999998</v>
      </c>
      <c r="K4733" s="4">
        <v>4860.01</v>
      </c>
    </row>
    <row r="4734" spans="1:11">
      <c r="A4734" s="6">
        <v>2016</v>
      </c>
      <c r="B4734" t="s">
        <v>86</v>
      </c>
      <c r="C4734" t="s">
        <v>87</v>
      </c>
      <c r="D4734" t="s">
        <v>41</v>
      </c>
      <c r="E4734" t="s">
        <v>26</v>
      </c>
      <c r="F4734" s="4">
        <v>3768</v>
      </c>
      <c r="G4734" s="5">
        <v>7158</v>
      </c>
      <c r="H4734" s="3">
        <v>1.1000000000000001E-3</v>
      </c>
      <c r="I4734" s="3">
        <v>5.9999999999999995E-4</v>
      </c>
      <c r="J4734" s="3">
        <v>0.92859999999999998</v>
      </c>
      <c r="K4734" s="4">
        <v>4057.73</v>
      </c>
    </row>
    <row r="4735" spans="1:11">
      <c r="A4735" s="6">
        <v>2016</v>
      </c>
      <c r="B4735" t="s">
        <v>86</v>
      </c>
      <c r="C4735" t="s">
        <v>87</v>
      </c>
      <c r="D4735" t="s">
        <v>20</v>
      </c>
      <c r="E4735" t="s">
        <v>21</v>
      </c>
      <c r="F4735" s="4">
        <v>2035</v>
      </c>
      <c r="G4735" s="6">
        <v>301</v>
      </c>
      <c r="H4735" s="3">
        <v>2.9999999999999997E-4</v>
      </c>
      <c r="I4735" s="3">
        <v>4.0000000000000002E-4</v>
      </c>
      <c r="J4735" s="3">
        <v>0.92859999999999998</v>
      </c>
      <c r="K4735" s="4">
        <v>2191.48</v>
      </c>
    </row>
    <row r="4736" spans="1:11">
      <c r="A4736" s="6">
        <v>2016</v>
      </c>
      <c r="B4736" t="s">
        <v>86</v>
      </c>
      <c r="C4736" t="s">
        <v>87</v>
      </c>
      <c r="D4736" t="s">
        <v>63</v>
      </c>
      <c r="E4736" t="s">
        <v>21</v>
      </c>
      <c r="F4736" s="4">
        <v>1425</v>
      </c>
      <c r="G4736" s="6">
        <v>662</v>
      </c>
      <c r="H4736" s="3">
        <v>1.3100000000000001E-2</v>
      </c>
      <c r="I4736" s="3">
        <v>1.24E-2</v>
      </c>
      <c r="J4736" s="3">
        <v>0.92859999999999998</v>
      </c>
      <c r="K4736" s="4">
        <v>1534.57</v>
      </c>
    </row>
    <row r="4737" spans="1:11">
      <c r="A4737" s="6">
        <v>2016</v>
      </c>
      <c r="B4737" t="s">
        <v>86</v>
      </c>
      <c r="C4737" t="s">
        <v>87</v>
      </c>
      <c r="D4737" t="s">
        <v>31</v>
      </c>
      <c r="E4737" t="s">
        <v>24</v>
      </c>
      <c r="F4737" s="4">
        <v>1189</v>
      </c>
      <c r="G4737" s="6">
        <v>281</v>
      </c>
      <c r="H4737" s="3">
        <v>3.2000000000000002E-3</v>
      </c>
      <c r="I4737" s="3">
        <v>3.2000000000000002E-3</v>
      </c>
      <c r="J4737" s="3">
        <v>0.92859999999999998</v>
      </c>
      <c r="K4737" s="4">
        <v>1280.42</v>
      </c>
    </row>
    <row r="4738" spans="1:11">
      <c r="A4738" s="6">
        <v>2016</v>
      </c>
      <c r="B4738" t="s">
        <v>86</v>
      </c>
      <c r="C4738" t="s">
        <v>87</v>
      </c>
      <c r="D4738" t="s">
        <v>32</v>
      </c>
      <c r="E4738" t="s">
        <v>21</v>
      </c>
      <c r="F4738" s="4">
        <v>531</v>
      </c>
      <c r="G4738" s="6">
        <v>832</v>
      </c>
      <c r="H4738" s="3">
        <v>4.5000000000000005E-3</v>
      </c>
      <c r="I4738" s="3">
        <v>4.3E-3</v>
      </c>
      <c r="J4738" s="3">
        <v>0.92859999999999998</v>
      </c>
      <c r="K4738" s="4">
        <v>571.83000000000004</v>
      </c>
    </row>
    <row r="4739" spans="1:11">
      <c r="A4739" s="6">
        <v>2016</v>
      </c>
      <c r="B4739" t="s">
        <v>86</v>
      </c>
      <c r="C4739" t="s">
        <v>87</v>
      </c>
      <c r="D4739" t="s">
        <v>64</v>
      </c>
      <c r="E4739" t="s">
        <v>50</v>
      </c>
      <c r="F4739" s="4">
        <v>409</v>
      </c>
      <c r="G4739" s="6">
        <v>604</v>
      </c>
      <c r="H4739" s="3">
        <v>7.000000000000001E-4</v>
      </c>
      <c r="I4739" s="3">
        <v>8.9999999999999998E-4</v>
      </c>
      <c r="J4739" s="3">
        <v>0.92859999999999998</v>
      </c>
      <c r="K4739" s="4">
        <v>440.45</v>
      </c>
    </row>
    <row r="4740" spans="1:11">
      <c r="A4740" s="6">
        <v>2016</v>
      </c>
      <c r="B4740" t="s">
        <v>86</v>
      </c>
      <c r="C4740" t="s">
        <v>87</v>
      </c>
      <c r="D4740" t="s">
        <v>82</v>
      </c>
      <c r="E4740" t="s">
        <v>59</v>
      </c>
      <c r="F4740" s="4">
        <v>380</v>
      </c>
      <c r="G4740" s="6">
        <v>127</v>
      </c>
      <c r="H4740" s="3">
        <v>2.0000000000000001E-4</v>
      </c>
      <c r="I4740" s="3">
        <v>2.0000000000000001E-4</v>
      </c>
      <c r="J4740" s="3">
        <v>0.92859999999999998</v>
      </c>
      <c r="K4740" s="4">
        <v>409.22</v>
      </c>
    </row>
    <row r="4741" spans="1:11">
      <c r="A4741" s="6">
        <v>2016</v>
      </c>
      <c r="B4741" t="s">
        <v>86</v>
      </c>
      <c r="C4741" t="s">
        <v>87</v>
      </c>
      <c r="D4741" t="s">
        <v>76</v>
      </c>
      <c r="E4741" t="s">
        <v>21</v>
      </c>
      <c r="F4741" s="4">
        <v>86</v>
      </c>
      <c r="G4741" s="6">
        <v>44</v>
      </c>
      <c r="H4741" s="3">
        <v>1.23E-2</v>
      </c>
      <c r="I4741" s="3">
        <v>1.6899999999999998E-2</v>
      </c>
      <c r="J4741" s="3">
        <v>0.92859999999999998</v>
      </c>
      <c r="K4741" s="4">
        <v>92.61</v>
      </c>
    </row>
    <row r="4742" spans="1:11">
      <c r="A4742" s="6">
        <v>2016</v>
      </c>
      <c r="B4742" t="s">
        <v>86</v>
      </c>
      <c r="C4742" t="s">
        <v>87</v>
      </c>
      <c r="D4742" t="s">
        <v>51</v>
      </c>
      <c r="E4742" t="s">
        <v>21</v>
      </c>
      <c r="F4742" s="4">
        <v>60</v>
      </c>
      <c r="G4742" s="6">
        <v>38</v>
      </c>
      <c r="H4742" s="3">
        <v>2.9999999999999997E-4</v>
      </c>
      <c r="I4742" s="3">
        <v>2.0000000000000001E-4</v>
      </c>
      <c r="J4742" s="3">
        <v>0.92859999999999998</v>
      </c>
      <c r="K4742" s="4">
        <v>64.61</v>
      </c>
    </row>
    <row r="4743" spans="1:11">
      <c r="A4743" s="6">
        <v>2016</v>
      </c>
      <c r="B4743" t="s">
        <v>86</v>
      </c>
      <c r="C4743" t="s">
        <v>87</v>
      </c>
      <c r="D4743" t="s">
        <v>83</v>
      </c>
      <c r="E4743" t="s">
        <v>21</v>
      </c>
      <c r="F4743" s="4">
        <v>50</v>
      </c>
      <c r="G4743" s="6">
        <v>124</v>
      </c>
      <c r="H4743" s="3">
        <v>6.8999999999999999E-3</v>
      </c>
      <c r="I4743" s="3">
        <v>4.0999999999999995E-3</v>
      </c>
      <c r="J4743" s="3">
        <v>0.92859999999999998</v>
      </c>
      <c r="K4743" s="4">
        <v>53.84</v>
      </c>
    </row>
    <row r="4744" spans="1:11">
      <c r="A4744" s="6">
        <v>2016</v>
      </c>
      <c r="B4744" t="s">
        <v>86</v>
      </c>
      <c r="C4744" t="s">
        <v>87</v>
      </c>
      <c r="D4744" t="s">
        <v>33</v>
      </c>
      <c r="E4744" t="s">
        <v>21</v>
      </c>
      <c r="F4744" s="4">
        <v>47</v>
      </c>
      <c r="G4744" s="6">
        <v>86</v>
      </c>
      <c r="H4744" s="3">
        <v>1.1000000000000001E-3</v>
      </c>
      <c r="I4744" s="3">
        <v>1.7000000000000001E-3</v>
      </c>
      <c r="J4744" s="3">
        <v>0.92859999999999998</v>
      </c>
      <c r="K4744" s="4">
        <v>50.61</v>
      </c>
    </row>
    <row r="4745" spans="1:11">
      <c r="A4745" s="6">
        <v>2016</v>
      </c>
      <c r="B4745" t="s">
        <v>86</v>
      </c>
      <c r="C4745" t="s">
        <v>87</v>
      </c>
      <c r="D4745" t="s">
        <v>60</v>
      </c>
      <c r="E4745" t="s">
        <v>43</v>
      </c>
      <c r="F4745" s="4">
        <v>34</v>
      </c>
      <c r="G4745" s="6">
        <v>22</v>
      </c>
      <c r="H4745" s="3">
        <v>0</v>
      </c>
      <c r="I4745" s="3">
        <v>0</v>
      </c>
      <c r="J4745" s="3">
        <v>0.92859999999999998</v>
      </c>
      <c r="K4745" s="4">
        <v>36.61</v>
      </c>
    </row>
    <row r="4746" spans="1:11">
      <c r="A4746" s="6">
        <v>2016</v>
      </c>
      <c r="B4746" t="s">
        <v>86</v>
      </c>
      <c r="C4746" t="s">
        <v>87</v>
      </c>
      <c r="D4746" t="s">
        <v>163</v>
      </c>
      <c r="E4746" t="s">
        <v>21</v>
      </c>
      <c r="F4746" s="4">
        <v>30</v>
      </c>
      <c r="G4746" s="6">
        <v>23</v>
      </c>
      <c r="H4746" s="3">
        <v>1.46E-2</v>
      </c>
      <c r="I4746" s="3">
        <v>8.0000000000000002E-3</v>
      </c>
      <c r="J4746" s="3">
        <v>0.92859999999999998</v>
      </c>
      <c r="K4746" s="4">
        <v>32.31</v>
      </c>
    </row>
    <row r="4747" spans="1:11">
      <c r="A4747" s="6">
        <v>2016</v>
      </c>
      <c r="B4747" t="s">
        <v>86</v>
      </c>
      <c r="C4747" t="s">
        <v>87</v>
      </c>
      <c r="D4747" t="s">
        <v>101</v>
      </c>
      <c r="E4747" t="s">
        <v>59</v>
      </c>
      <c r="F4747" s="4">
        <v>25</v>
      </c>
      <c r="G4747" s="6">
        <v>21</v>
      </c>
      <c r="H4747" s="3">
        <v>0</v>
      </c>
      <c r="I4747" s="3">
        <v>0</v>
      </c>
      <c r="J4747" s="3">
        <v>0.92859999999999998</v>
      </c>
      <c r="K4747" s="4">
        <v>26.92</v>
      </c>
    </row>
    <row r="4748" spans="1:11">
      <c r="A4748" s="6">
        <v>2016</v>
      </c>
      <c r="B4748" t="s">
        <v>86</v>
      </c>
      <c r="C4748" t="s">
        <v>87</v>
      </c>
      <c r="D4748" t="s">
        <v>111</v>
      </c>
      <c r="E4748" t="s">
        <v>24</v>
      </c>
      <c r="F4748" s="4">
        <v>18</v>
      </c>
      <c r="G4748" s="6">
        <v>76</v>
      </c>
      <c r="H4748" s="3">
        <v>0</v>
      </c>
      <c r="I4748" s="3">
        <v>0</v>
      </c>
      <c r="J4748" s="3">
        <v>0.92859999999999998</v>
      </c>
      <c r="K4748" s="4">
        <v>19.38</v>
      </c>
    </row>
    <row r="4749" spans="1:11">
      <c r="A4749" s="6">
        <v>2016</v>
      </c>
      <c r="B4749" t="s">
        <v>86</v>
      </c>
      <c r="C4749" t="s">
        <v>87</v>
      </c>
      <c r="D4749" t="s">
        <v>70</v>
      </c>
      <c r="E4749" t="s">
        <v>21</v>
      </c>
      <c r="F4749" s="4">
        <v>10</v>
      </c>
      <c r="G4749" s="6">
        <v>5</v>
      </c>
      <c r="H4749" s="3">
        <v>2.9999999999999997E-4</v>
      </c>
      <c r="I4749" s="3">
        <v>4.0000000000000002E-4</v>
      </c>
      <c r="J4749" s="3">
        <v>0.92859999999999998</v>
      </c>
      <c r="K4749" s="4">
        <v>10.77</v>
      </c>
    </row>
    <row r="4750" spans="1:11">
      <c r="A4750" s="6">
        <v>2016</v>
      </c>
      <c r="B4750" t="s">
        <v>86</v>
      </c>
      <c r="C4750" t="s">
        <v>87</v>
      </c>
      <c r="D4750" t="s">
        <v>78</v>
      </c>
      <c r="E4750" t="s">
        <v>24</v>
      </c>
      <c r="F4750" s="4">
        <v>9</v>
      </c>
      <c r="G4750" s="6">
        <v>10</v>
      </c>
      <c r="H4750" s="3">
        <v>2E-3</v>
      </c>
      <c r="I4750" s="3">
        <v>1.9E-3</v>
      </c>
      <c r="J4750" s="3">
        <v>0.92859999999999998</v>
      </c>
      <c r="K4750" s="4">
        <v>9.69</v>
      </c>
    </row>
    <row r="4751" spans="1:11">
      <c r="A4751" s="6">
        <v>2016</v>
      </c>
      <c r="B4751" t="s">
        <v>86</v>
      </c>
      <c r="C4751" t="s">
        <v>87</v>
      </c>
      <c r="D4751" t="s">
        <v>65</v>
      </c>
      <c r="E4751" t="s">
        <v>59</v>
      </c>
      <c r="F4751" s="4">
        <v>9</v>
      </c>
      <c r="G4751" s="6">
        <v>5</v>
      </c>
      <c r="H4751" s="3">
        <v>0</v>
      </c>
      <c r="I4751" s="3">
        <v>0</v>
      </c>
      <c r="J4751" s="3">
        <v>0.92859999999999998</v>
      </c>
      <c r="K4751" s="4">
        <v>9.69</v>
      </c>
    </row>
    <row r="4752" spans="1:11">
      <c r="A4752" s="6">
        <v>2016</v>
      </c>
      <c r="B4752" t="s">
        <v>86</v>
      </c>
      <c r="C4752" t="s">
        <v>87</v>
      </c>
      <c r="D4752" t="s">
        <v>45</v>
      </c>
      <c r="E4752" t="s">
        <v>21</v>
      </c>
      <c r="F4752" s="4">
        <v>9</v>
      </c>
      <c r="G4752" s="6">
        <v>11</v>
      </c>
      <c r="H4752" s="3">
        <v>0</v>
      </c>
      <c r="I4752" s="3">
        <v>1E-4</v>
      </c>
      <c r="J4752" s="3">
        <v>0.92859999999999998</v>
      </c>
      <c r="K4752" s="4">
        <v>9.69</v>
      </c>
    </row>
    <row r="4753" spans="1:11">
      <c r="A4753" s="6">
        <v>2016</v>
      </c>
      <c r="B4753" t="s">
        <v>86</v>
      </c>
      <c r="C4753" t="s">
        <v>87</v>
      </c>
      <c r="D4753" t="s">
        <v>42</v>
      </c>
      <c r="E4753" t="s">
        <v>43</v>
      </c>
      <c r="F4753" s="4">
        <v>8</v>
      </c>
      <c r="G4753" s="6">
        <v>4</v>
      </c>
      <c r="H4753" s="3">
        <v>1E-4</v>
      </c>
      <c r="I4753" s="3">
        <v>1E-4</v>
      </c>
      <c r="J4753" s="3">
        <v>0.92859999999999998</v>
      </c>
      <c r="K4753" s="4">
        <v>8.6199999999999992</v>
      </c>
    </row>
    <row r="4754" spans="1:11">
      <c r="A4754" s="6">
        <v>2016</v>
      </c>
      <c r="B4754" t="s">
        <v>86</v>
      </c>
      <c r="C4754" t="s">
        <v>87</v>
      </c>
      <c r="D4754" t="s">
        <v>73</v>
      </c>
      <c r="E4754" t="s">
        <v>21</v>
      </c>
      <c r="F4754" s="4">
        <v>5</v>
      </c>
      <c r="G4754" s="6">
        <v>6</v>
      </c>
      <c r="H4754" s="3">
        <v>0</v>
      </c>
      <c r="I4754" s="3">
        <v>1E-4</v>
      </c>
      <c r="J4754" s="3">
        <v>0.92859999999999998</v>
      </c>
      <c r="K4754" s="4">
        <v>5.38</v>
      </c>
    </row>
    <row r="4755" spans="1:11">
      <c r="A4755" s="6">
        <v>2016</v>
      </c>
      <c r="B4755" t="s">
        <v>86</v>
      </c>
      <c r="C4755" t="s">
        <v>87</v>
      </c>
      <c r="D4755" t="s">
        <v>35</v>
      </c>
      <c r="E4755" t="s">
        <v>36</v>
      </c>
      <c r="F4755" s="4">
        <v>5</v>
      </c>
      <c r="G4755" s="6">
        <v>5</v>
      </c>
      <c r="H4755" s="3">
        <v>5.0000000000000001E-4</v>
      </c>
      <c r="I4755" s="3">
        <v>8.9999999999999998E-4</v>
      </c>
      <c r="J4755" s="3">
        <v>0.92859999999999998</v>
      </c>
      <c r="K4755" s="4">
        <v>5.38</v>
      </c>
    </row>
    <row r="4756" spans="1:11">
      <c r="A4756" s="6">
        <v>2016</v>
      </c>
      <c r="B4756" t="s">
        <v>86</v>
      </c>
      <c r="C4756" t="s">
        <v>87</v>
      </c>
      <c r="D4756" t="s">
        <v>75</v>
      </c>
      <c r="E4756" t="s">
        <v>59</v>
      </c>
      <c r="F4756" s="4">
        <v>2</v>
      </c>
      <c r="G4756" s="6">
        <v>1</v>
      </c>
      <c r="H4756" s="3">
        <v>0</v>
      </c>
      <c r="I4756" s="3">
        <v>0</v>
      </c>
      <c r="J4756" s="3">
        <v>0.92859999999999998</v>
      </c>
      <c r="K4756" s="4">
        <v>2.15</v>
      </c>
    </row>
    <row r="4757" spans="1:11">
      <c r="A4757" s="6">
        <v>2016</v>
      </c>
      <c r="B4757" t="s">
        <v>86</v>
      </c>
      <c r="C4757" t="s">
        <v>87</v>
      </c>
      <c r="D4757" t="s">
        <v>85</v>
      </c>
      <c r="E4757" t="s">
        <v>21</v>
      </c>
      <c r="F4757" s="4">
        <v>1</v>
      </c>
      <c r="G4757" s="6">
        <v>2</v>
      </c>
      <c r="H4757" s="3">
        <v>0</v>
      </c>
      <c r="I4757" s="3">
        <v>2.9999999999999997E-4</v>
      </c>
      <c r="J4757" s="3">
        <v>0.92859999999999998</v>
      </c>
      <c r="K4757" s="4">
        <v>1.08</v>
      </c>
    </row>
    <row r="4758" spans="1:11">
      <c r="A4758" s="6">
        <v>2016</v>
      </c>
      <c r="B4758" t="s">
        <v>86</v>
      </c>
      <c r="C4758" t="s">
        <v>87</v>
      </c>
      <c r="D4758" t="s">
        <v>34</v>
      </c>
      <c r="E4758" t="s">
        <v>21</v>
      </c>
      <c r="F4758" s="4">
        <v>1</v>
      </c>
      <c r="G4758" s="6">
        <v>1</v>
      </c>
      <c r="H4758" s="3">
        <v>1E-4</v>
      </c>
      <c r="I4758" s="3">
        <v>1E-4</v>
      </c>
      <c r="J4758" s="3">
        <v>0.92859999999999998</v>
      </c>
      <c r="K4758" s="4">
        <v>1.08</v>
      </c>
    </row>
    <row r="4759" spans="1:11">
      <c r="A4759" s="6">
        <v>2016</v>
      </c>
      <c r="B4759" t="s">
        <v>86</v>
      </c>
      <c r="C4759" t="s">
        <v>87</v>
      </c>
      <c r="D4759" t="s">
        <v>117</v>
      </c>
      <c r="E4759" t="s">
        <v>40</v>
      </c>
      <c r="F4759" s="4">
        <v>1</v>
      </c>
      <c r="G4759" s="6">
        <v>3</v>
      </c>
      <c r="H4759" s="3">
        <v>4.0000000000000002E-4</v>
      </c>
      <c r="I4759" s="3">
        <v>8.0000000000000004E-4</v>
      </c>
      <c r="J4759" s="3">
        <v>0.92859999999999998</v>
      </c>
      <c r="K4759" s="4">
        <v>1.08</v>
      </c>
    </row>
    <row r="4760" spans="1:11">
      <c r="A4760" s="6">
        <v>2016</v>
      </c>
      <c r="B4760" t="s">
        <v>86</v>
      </c>
      <c r="C4760" t="s">
        <v>87</v>
      </c>
      <c r="D4760" t="s">
        <v>62</v>
      </c>
      <c r="E4760" t="s">
        <v>21</v>
      </c>
      <c r="F4760" s="4">
        <v>1</v>
      </c>
      <c r="G4760" s="6">
        <v>4</v>
      </c>
      <c r="H4760" s="3">
        <v>0</v>
      </c>
      <c r="I4760" s="3">
        <v>1E-4</v>
      </c>
      <c r="J4760" s="3">
        <v>0.92859999999999998</v>
      </c>
      <c r="K4760" s="4">
        <v>1.08</v>
      </c>
    </row>
    <row r="4761" spans="1:11">
      <c r="A4761" s="6">
        <v>2016</v>
      </c>
      <c r="B4761" t="s">
        <v>86</v>
      </c>
      <c r="C4761" t="s">
        <v>87</v>
      </c>
      <c r="D4761" t="s">
        <v>103</v>
      </c>
      <c r="E4761" t="s">
        <v>59</v>
      </c>
      <c r="F4761" s="4">
        <v>1</v>
      </c>
      <c r="G4761" s="6">
        <v>1</v>
      </c>
      <c r="H4761" s="3">
        <v>0</v>
      </c>
      <c r="I4761" s="3">
        <v>0</v>
      </c>
      <c r="J4761" s="3">
        <v>0.92859999999999998</v>
      </c>
      <c r="K4761" s="4">
        <v>1.08</v>
      </c>
    </row>
    <row r="4762" spans="1:11">
      <c r="A4762" s="6">
        <v>2016</v>
      </c>
      <c r="B4762" t="s">
        <v>89</v>
      </c>
      <c r="C4762" t="s">
        <v>90</v>
      </c>
      <c r="D4762" t="s">
        <v>16</v>
      </c>
      <c r="E4762" t="s">
        <v>17</v>
      </c>
      <c r="F4762" s="4">
        <v>97866</v>
      </c>
      <c r="G4762" s="5">
        <v>8605</v>
      </c>
      <c r="H4762" s="3">
        <v>2.0000000000000001E-4</v>
      </c>
      <c r="I4762" s="3">
        <v>2.0000000000000001E-4</v>
      </c>
      <c r="J4762" s="3">
        <v>0.92859999999999998</v>
      </c>
      <c r="K4762" s="4">
        <v>105391.11</v>
      </c>
    </row>
    <row r="4763" spans="1:11">
      <c r="A4763" s="6">
        <v>2016</v>
      </c>
      <c r="B4763" t="s">
        <v>89</v>
      </c>
      <c r="C4763" t="s">
        <v>90</v>
      </c>
      <c r="D4763" t="s">
        <v>18</v>
      </c>
      <c r="E4763" t="s">
        <v>19</v>
      </c>
      <c r="F4763" s="4">
        <v>40374</v>
      </c>
      <c r="G4763" s="5">
        <v>12934</v>
      </c>
      <c r="H4763" s="3">
        <v>5.5000000000000005E-3</v>
      </c>
      <c r="I4763" s="3">
        <v>6.4000000000000003E-3</v>
      </c>
      <c r="J4763" s="3">
        <v>0.92859999999999998</v>
      </c>
      <c r="K4763" s="4">
        <v>43478.44</v>
      </c>
    </row>
    <row r="4764" spans="1:11">
      <c r="A4764" s="6">
        <v>2016</v>
      </c>
      <c r="B4764" t="s">
        <v>89</v>
      </c>
      <c r="C4764" t="s">
        <v>90</v>
      </c>
      <c r="D4764" t="s">
        <v>20</v>
      </c>
      <c r="E4764" t="s">
        <v>21</v>
      </c>
      <c r="F4764" s="4">
        <v>32821</v>
      </c>
      <c r="G4764" s="5">
        <v>4950</v>
      </c>
      <c r="H4764" s="3">
        <v>5.1999999999999998E-3</v>
      </c>
      <c r="I4764" s="3">
        <v>6.0999999999999995E-3</v>
      </c>
      <c r="J4764" s="3">
        <v>0.92859999999999998</v>
      </c>
      <c r="K4764" s="4">
        <v>35344.67</v>
      </c>
    </row>
    <row r="4765" spans="1:11">
      <c r="A4765" s="6">
        <v>2016</v>
      </c>
      <c r="B4765" t="s">
        <v>89</v>
      </c>
      <c r="C4765" t="s">
        <v>90</v>
      </c>
      <c r="D4765" t="s">
        <v>95</v>
      </c>
      <c r="E4765" t="s">
        <v>96</v>
      </c>
      <c r="F4765" s="4">
        <v>24100</v>
      </c>
      <c r="G4765" s="5">
        <v>39818</v>
      </c>
      <c r="H4765" s="3">
        <v>8.0000000000000004E-4</v>
      </c>
      <c r="I4765" s="3">
        <v>1E-3</v>
      </c>
      <c r="J4765" s="3">
        <v>0.92859999999999998</v>
      </c>
      <c r="K4765" s="4">
        <v>25953.1</v>
      </c>
    </row>
    <row r="4766" spans="1:11">
      <c r="A4766" s="6">
        <v>2016</v>
      </c>
      <c r="B4766" t="s">
        <v>89</v>
      </c>
      <c r="C4766" t="s">
        <v>90</v>
      </c>
      <c r="D4766" t="s">
        <v>67</v>
      </c>
      <c r="E4766" t="s">
        <v>68</v>
      </c>
      <c r="F4766" s="4">
        <v>22186</v>
      </c>
      <c r="G4766" s="5">
        <v>131865</v>
      </c>
      <c r="H4766" s="3">
        <v>4.4000000000000003E-3</v>
      </c>
      <c r="I4766" s="3">
        <v>5.6000000000000008E-3</v>
      </c>
      <c r="J4766" s="3">
        <v>0.92859999999999998</v>
      </c>
      <c r="K4766" s="4">
        <v>23891.919999999998</v>
      </c>
    </row>
    <row r="4767" spans="1:11">
      <c r="A4767" s="6">
        <v>2016</v>
      </c>
      <c r="B4767" t="s">
        <v>89</v>
      </c>
      <c r="C4767" t="s">
        <v>90</v>
      </c>
      <c r="D4767" t="s">
        <v>23</v>
      </c>
      <c r="E4767" t="s">
        <v>24</v>
      </c>
      <c r="F4767" s="4">
        <v>17867</v>
      </c>
      <c r="G4767" s="5">
        <v>3455</v>
      </c>
      <c r="H4767" s="3">
        <v>2.0000000000000001E-4</v>
      </c>
      <c r="I4767" s="3">
        <v>2.0000000000000001E-4</v>
      </c>
      <c r="J4767" s="3">
        <v>0.92859999999999998</v>
      </c>
      <c r="K4767" s="4">
        <v>19240.830000000002</v>
      </c>
    </row>
    <row r="4768" spans="1:11">
      <c r="A4768" s="6">
        <v>2016</v>
      </c>
      <c r="B4768" t="s">
        <v>89</v>
      </c>
      <c r="C4768" t="s">
        <v>90</v>
      </c>
      <c r="D4768" t="s">
        <v>30</v>
      </c>
      <c r="E4768" t="s">
        <v>19</v>
      </c>
      <c r="F4768" s="4">
        <v>13145</v>
      </c>
      <c r="G4768" s="5">
        <v>3517</v>
      </c>
      <c r="H4768" s="3">
        <v>5.0000000000000001E-4</v>
      </c>
      <c r="I4768" s="3">
        <v>5.0000000000000001E-4</v>
      </c>
      <c r="J4768" s="3">
        <v>0.92859999999999998</v>
      </c>
      <c r="K4768" s="4">
        <v>14155.74</v>
      </c>
    </row>
    <row r="4769" spans="1:11">
      <c r="A4769" s="6">
        <v>2016</v>
      </c>
      <c r="B4769" t="s">
        <v>89</v>
      </c>
      <c r="C4769" t="s">
        <v>90</v>
      </c>
      <c r="D4769" t="s">
        <v>80</v>
      </c>
      <c r="E4769" t="s">
        <v>21</v>
      </c>
      <c r="F4769" s="4">
        <v>9805</v>
      </c>
      <c r="G4769" s="5">
        <v>5336</v>
      </c>
      <c r="H4769" s="3">
        <v>2.69E-2</v>
      </c>
      <c r="I4769" s="3">
        <v>2.3199999999999998E-2</v>
      </c>
      <c r="J4769" s="3">
        <v>0.92859999999999998</v>
      </c>
      <c r="K4769" s="4">
        <v>10558.93</v>
      </c>
    </row>
    <row r="4770" spans="1:11">
      <c r="A4770" s="6">
        <v>2016</v>
      </c>
      <c r="B4770" t="s">
        <v>89</v>
      </c>
      <c r="C4770" t="s">
        <v>90</v>
      </c>
      <c r="D4770" t="s">
        <v>27</v>
      </c>
      <c r="E4770" t="s">
        <v>26</v>
      </c>
      <c r="F4770" s="4">
        <v>8359</v>
      </c>
      <c r="G4770" s="5">
        <v>6382</v>
      </c>
      <c r="H4770" s="3">
        <v>2.0000000000000001E-4</v>
      </c>
      <c r="I4770" s="3">
        <v>2.0000000000000001E-4</v>
      </c>
      <c r="J4770" s="3">
        <v>0.92859999999999998</v>
      </c>
      <c r="K4770" s="4">
        <v>9001.74</v>
      </c>
    </row>
    <row r="4771" spans="1:11">
      <c r="A4771" s="6">
        <v>2016</v>
      </c>
      <c r="B4771" t="s">
        <v>89</v>
      </c>
      <c r="C4771" t="s">
        <v>90</v>
      </c>
      <c r="D4771" t="s">
        <v>25</v>
      </c>
      <c r="E4771" t="s">
        <v>26</v>
      </c>
      <c r="F4771" s="4">
        <v>5276</v>
      </c>
      <c r="G4771" s="5">
        <v>9602</v>
      </c>
      <c r="H4771" s="3">
        <v>7.000000000000001E-4</v>
      </c>
      <c r="I4771" s="3">
        <v>7.000000000000001E-4</v>
      </c>
      <c r="J4771" s="3">
        <v>0.92859999999999998</v>
      </c>
      <c r="K4771" s="4">
        <v>5681.68</v>
      </c>
    </row>
    <row r="4772" spans="1:11">
      <c r="A4772" s="6">
        <v>2016</v>
      </c>
      <c r="B4772" t="s">
        <v>89</v>
      </c>
      <c r="C4772" t="s">
        <v>90</v>
      </c>
      <c r="D4772" t="s">
        <v>15</v>
      </c>
      <c r="F4772" s="4">
        <v>4640</v>
      </c>
      <c r="G4772" s="5">
        <v>3752</v>
      </c>
      <c r="J4772" s="3">
        <v>0.92859999999999998</v>
      </c>
      <c r="K4772" s="4">
        <v>4996.78</v>
      </c>
    </row>
    <row r="4773" spans="1:11">
      <c r="A4773" s="6">
        <v>2016</v>
      </c>
      <c r="B4773" t="s">
        <v>89</v>
      </c>
      <c r="C4773" t="s">
        <v>90</v>
      </c>
      <c r="D4773" t="s">
        <v>74</v>
      </c>
      <c r="E4773" t="s">
        <v>24</v>
      </c>
      <c r="F4773" s="4">
        <v>2958</v>
      </c>
      <c r="G4773" s="5">
        <v>30627</v>
      </c>
      <c r="H4773" s="3">
        <v>5.9999999999999995E-4</v>
      </c>
      <c r="I4773" s="3">
        <v>8.0000000000000004E-4</v>
      </c>
      <c r="J4773" s="3">
        <v>0.92859999999999998</v>
      </c>
      <c r="K4773" s="4">
        <v>3185.45</v>
      </c>
    </row>
    <row r="4774" spans="1:11">
      <c r="A4774" s="6">
        <v>2016</v>
      </c>
      <c r="B4774" t="s">
        <v>89</v>
      </c>
      <c r="C4774" t="s">
        <v>90</v>
      </c>
      <c r="D4774" t="s">
        <v>85</v>
      </c>
      <c r="E4774" t="s">
        <v>21</v>
      </c>
      <c r="F4774" s="4">
        <v>2519</v>
      </c>
      <c r="G4774" s="6">
        <v>44</v>
      </c>
      <c r="H4774" s="3">
        <v>1.72E-2</v>
      </c>
      <c r="I4774" s="3">
        <v>5.5000000000000005E-3</v>
      </c>
      <c r="J4774" s="3">
        <v>0.92859999999999998</v>
      </c>
      <c r="K4774" s="4">
        <v>2712.69</v>
      </c>
    </row>
    <row r="4775" spans="1:11">
      <c r="A4775" s="6">
        <v>2016</v>
      </c>
      <c r="B4775" t="s">
        <v>89</v>
      </c>
      <c r="C4775" t="s">
        <v>90</v>
      </c>
      <c r="D4775" t="s">
        <v>52</v>
      </c>
      <c r="E4775" t="s">
        <v>53</v>
      </c>
      <c r="F4775" s="4">
        <v>2336</v>
      </c>
      <c r="G4775" s="5">
        <v>2642</v>
      </c>
      <c r="H4775" s="3">
        <v>1.6000000000000001E-3</v>
      </c>
      <c r="I4775" s="3">
        <v>1.2999999999999999E-3</v>
      </c>
      <c r="J4775" s="3">
        <v>0.92859999999999998</v>
      </c>
      <c r="K4775" s="4">
        <v>2515.62</v>
      </c>
    </row>
    <row r="4776" spans="1:11">
      <c r="A4776" s="6">
        <v>2016</v>
      </c>
      <c r="B4776" t="s">
        <v>89</v>
      </c>
      <c r="C4776" t="s">
        <v>90</v>
      </c>
      <c r="D4776" t="s">
        <v>111</v>
      </c>
      <c r="E4776" t="s">
        <v>24</v>
      </c>
      <c r="F4776" s="4">
        <v>1999</v>
      </c>
      <c r="G4776" s="5">
        <v>2061</v>
      </c>
      <c r="H4776" s="3">
        <v>1E-3</v>
      </c>
      <c r="I4776" s="3">
        <v>8.0000000000000004E-4</v>
      </c>
      <c r="J4776" s="3">
        <v>0.92859999999999998</v>
      </c>
      <c r="K4776" s="4">
        <v>2152.71</v>
      </c>
    </row>
    <row r="4777" spans="1:11">
      <c r="A4777" s="6">
        <v>2016</v>
      </c>
      <c r="B4777" t="s">
        <v>89</v>
      </c>
      <c r="C4777" t="s">
        <v>90</v>
      </c>
      <c r="D4777" t="s">
        <v>56</v>
      </c>
      <c r="E4777" t="s">
        <v>57</v>
      </c>
      <c r="F4777" s="4">
        <v>1516</v>
      </c>
      <c r="G4777" s="5">
        <v>6510</v>
      </c>
      <c r="H4777" s="3">
        <v>2.9999999999999997E-4</v>
      </c>
      <c r="I4777" s="3">
        <v>2.9999999999999997E-4</v>
      </c>
      <c r="J4777" s="3">
        <v>0.92859999999999998</v>
      </c>
      <c r="K4777" s="4">
        <v>1632.57</v>
      </c>
    </row>
    <row r="4778" spans="1:11">
      <c r="A4778" s="6">
        <v>2016</v>
      </c>
      <c r="B4778" t="s">
        <v>89</v>
      </c>
      <c r="C4778" t="s">
        <v>90</v>
      </c>
      <c r="D4778" t="s">
        <v>31</v>
      </c>
      <c r="E4778" t="s">
        <v>24</v>
      </c>
      <c r="F4778" s="4">
        <v>1180</v>
      </c>
      <c r="G4778" s="6">
        <v>289</v>
      </c>
      <c r="H4778" s="3">
        <v>3.2000000000000002E-3</v>
      </c>
      <c r="I4778" s="3">
        <v>3.2000000000000002E-3</v>
      </c>
      <c r="J4778" s="3">
        <v>0.92859999999999998</v>
      </c>
      <c r="K4778" s="4">
        <v>1270.73</v>
      </c>
    </row>
    <row r="4779" spans="1:11">
      <c r="A4779" s="6">
        <v>2016</v>
      </c>
      <c r="B4779" t="s">
        <v>89</v>
      </c>
      <c r="C4779" t="s">
        <v>90</v>
      </c>
      <c r="D4779" t="s">
        <v>22</v>
      </c>
      <c r="E4779" t="s">
        <v>21</v>
      </c>
      <c r="F4779" s="4">
        <v>736</v>
      </c>
      <c r="G4779" s="6">
        <v>299</v>
      </c>
      <c r="H4779" s="3">
        <v>1.7000000000000001E-3</v>
      </c>
      <c r="I4779" s="3">
        <v>1.4000000000000002E-3</v>
      </c>
      <c r="J4779" s="3">
        <v>0.92859999999999998</v>
      </c>
      <c r="K4779" s="4">
        <v>792.59</v>
      </c>
    </row>
    <row r="4780" spans="1:11">
      <c r="A4780" s="6">
        <v>2016</v>
      </c>
      <c r="B4780" t="s">
        <v>89</v>
      </c>
      <c r="C4780" t="s">
        <v>90</v>
      </c>
      <c r="D4780" t="s">
        <v>33</v>
      </c>
      <c r="E4780" t="s">
        <v>21</v>
      </c>
      <c r="F4780" s="4">
        <v>691</v>
      </c>
      <c r="G4780" s="6">
        <v>892</v>
      </c>
      <c r="H4780" s="3">
        <v>1.6299999999999999E-2</v>
      </c>
      <c r="I4780" s="3">
        <v>1.7899999999999999E-2</v>
      </c>
      <c r="J4780" s="3">
        <v>0.92859999999999998</v>
      </c>
      <c r="K4780" s="4">
        <v>744.13</v>
      </c>
    </row>
    <row r="4781" spans="1:11">
      <c r="A4781" s="6">
        <v>2016</v>
      </c>
      <c r="B4781" t="s">
        <v>89</v>
      </c>
      <c r="C4781" t="s">
        <v>90</v>
      </c>
      <c r="D4781" t="s">
        <v>64</v>
      </c>
      <c r="E4781" t="s">
        <v>50</v>
      </c>
      <c r="F4781" s="4">
        <v>662</v>
      </c>
      <c r="G4781" s="6">
        <v>783</v>
      </c>
      <c r="H4781" s="3">
        <v>1.1999999999999999E-3</v>
      </c>
      <c r="I4781" s="3">
        <v>1.1000000000000001E-3</v>
      </c>
      <c r="J4781" s="3">
        <v>0.92859999999999998</v>
      </c>
      <c r="K4781" s="4">
        <v>712.9</v>
      </c>
    </row>
    <row r="4782" spans="1:11">
      <c r="A4782" s="6">
        <v>2016</v>
      </c>
      <c r="B4782" t="s">
        <v>89</v>
      </c>
      <c r="C4782" t="s">
        <v>90</v>
      </c>
      <c r="D4782" t="s">
        <v>28</v>
      </c>
      <c r="E4782" t="s">
        <v>24</v>
      </c>
      <c r="F4782" s="4">
        <v>490</v>
      </c>
      <c r="G4782" s="6">
        <v>316</v>
      </c>
      <c r="H4782" s="3">
        <v>1E-4</v>
      </c>
      <c r="I4782" s="3">
        <v>0</v>
      </c>
      <c r="J4782" s="3">
        <v>0.92859999999999998</v>
      </c>
      <c r="K4782" s="4">
        <v>527.67999999999995</v>
      </c>
    </row>
    <row r="4783" spans="1:11">
      <c r="A4783" s="6">
        <v>2016</v>
      </c>
      <c r="B4783" t="s">
        <v>89</v>
      </c>
      <c r="C4783" t="s">
        <v>90</v>
      </c>
      <c r="D4783" t="s">
        <v>44</v>
      </c>
      <c r="E4783" t="s">
        <v>26</v>
      </c>
      <c r="F4783" s="4">
        <v>168</v>
      </c>
      <c r="G4783" s="6">
        <v>264</v>
      </c>
      <c r="H4783" s="3">
        <v>1E-4</v>
      </c>
      <c r="I4783" s="3">
        <v>1E-4</v>
      </c>
      <c r="J4783" s="3">
        <v>0.92859999999999998</v>
      </c>
      <c r="K4783" s="4">
        <v>180.92</v>
      </c>
    </row>
    <row r="4784" spans="1:11">
      <c r="A4784" s="6">
        <v>2016</v>
      </c>
      <c r="B4784" t="s">
        <v>89</v>
      </c>
      <c r="C4784" t="s">
        <v>90</v>
      </c>
      <c r="D4784" t="s">
        <v>37</v>
      </c>
      <c r="E4784" t="s">
        <v>38</v>
      </c>
      <c r="F4784" s="4">
        <v>135</v>
      </c>
      <c r="G4784" s="6">
        <v>57</v>
      </c>
      <c r="H4784" s="3">
        <v>0</v>
      </c>
      <c r="I4784" s="3">
        <v>0</v>
      </c>
      <c r="J4784" s="3">
        <v>0.92859999999999998</v>
      </c>
      <c r="K4784" s="4">
        <v>145.38</v>
      </c>
    </row>
    <row r="4785" spans="1:11">
      <c r="A4785" s="6">
        <v>2016</v>
      </c>
      <c r="B4785" t="s">
        <v>89</v>
      </c>
      <c r="C4785" t="s">
        <v>90</v>
      </c>
      <c r="D4785" t="s">
        <v>61</v>
      </c>
      <c r="E4785" t="s">
        <v>24</v>
      </c>
      <c r="F4785" s="4">
        <v>118</v>
      </c>
      <c r="G4785" s="6">
        <v>24</v>
      </c>
      <c r="H4785" s="3">
        <v>1E-4</v>
      </c>
      <c r="I4785" s="3">
        <v>1E-4</v>
      </c>
      <c r="J4785" s="3">
        <v>0.92859999999999998</v>
      </c>
      <c r="K4785" s="4">
        <v>127.07</v>
      </c>
    </row>
    <row r="4786" spans="1:11">
      <c r="A4786" s="6">
        <v>2016</v>
      </c>
      <c r="B4786" t="s">
        <v>89</v>
      </c>
      <c r="C4786" t="s">
        <v>90</v>
      </c>
      <c r="D4786" t="s">
        <v>35</v>
      </c>
      <c r="E4786" t="s">
        <v>36</v>
      </c>
      <c r="F4786" s="4">
        <v>73</v>
      </c>
      <c r="G4786" s="6">
        <v>58</v>
      </c>
      <c r="H4786" s="3">
        <v>7.0999999999999995E-3</v>
      </c>
      <c r="I4786" s="3">
        <v>1.1000000000000001E-2</v>
      </c>
      <c r="J4786" s="3">
        <v>0.92859999999999998</v>
      </c>
      <c r="K4786" s="4">
        <v>78.61</v>
      </c>
    </row>
    <row r="4787" spans="1:11">
      <c r="A4787" s="6">
        <v>2016</v>
      </c>
      <c r="B4787" t="s">
        <v>89</v>
      </c>
      <c r="C4787" t="s">
        <v>90</v>
      </c>
      <c r="D4787" t="s">
        <v>51</v>
      </c>
      <c r="E4787" t="s">
        <v>21</v>
      </c>
      <c r="F4787" s="4">
        <v>36</v>
      </c>
      <c r="G4787" s="6">
        <v>64</v>
      </c>
      <c r="H4787" s="3">
        <v>2.0000000000000001E-4</v>
      </c>
      <c r="I4787" s="3">
        <v>2.9999999999999997E-4</v>
      </c>
      <c r="J4787" s="3">
        <v>0.92859999999999998</v>
      </c>
      <c r="K4787" s="4">
        <v>38.770000000000003</v>
      </c>
    </row>
    <row r="4788" spans="1:11">
      <c r="A4788" s="6">
        <v>2016</v>
      </c>
      <c r="B4788" t="s">
        <v>89</v>
      </c>
      <c r="C4788" t="s">
        <v>90</v>
      </c>
      <c r="D4788" t="s">
        <v>39</v>
      </c>
      <c r="E4788" t="s">
        <v>40</v>
      </c>
      <c r="F4788" s="4">
        <v>34</v>
      </c>
      <c r="G4788" s="6">
        <v>44</v>
      </c>
      <c r="H4788" s="3">
        <v>1E-4</v>
      </c>
      <c r="I4788" s="3">
        <v>0</v>
      </c>
      <c r="J4788" s="3">
        <v>0.92859999999999998</v>
      </c>
      <c r="K4788" s="4">
        <v>36.61</v>
      </c>
    </row>
    <row r="4789" spans="1:11">
      <c r="A4789" s="6">
        <v>2016</v>
      </c>
      <c r="B4789" t="s">
        <v>89</v>
      </c>
      <c r="C4789" t="s">
        <v>90</v>
      </c>
      <c r="D4789" t="s">
        <v>34</v>
      </c>
      <c r="E4789" t="s">
        <v>21</v>
      </c>
      <c r="F4789" s="4">
        <v>27</v>
      </c>
      <c r="G4789" s="6">
        <v>28</v>
      </c>
      <c r="H4789" s="3">
        <v>2.5000000000000001E-3</v>
      </c>
      <c r="I4789" s="3">
        <v>3.0000000000000001E-3</v>
      </c>
      <c r="J4789" s="3">
        <v>0.92859999999999998</v>
      </c>
      <c r="K4789" s="4">
        <v>29.08</v>
      </c>
    </row>
    <row r="4790" spans="1:11">
      <c r="A4790" s="6">
        <v>2016</v>
      </c>
      <c r="B4790" t="s">
        <v>89</v>
      </c>
      <c r="C4790" t="s">
        <v>90</v>
      </c>
      <c r="D4790" t="s">
        <v>45</v>
      </c>
      <c r="E4790" t="s">
        <v>21</v>
      </c>
      <c r="F4790" s="4">
        <v>26</v>
      </c>
      <c r="G4790" s="6">
        <v>26</v>
      </c>
      <c r="H4790" s="3">
        <v>1E-4</v>
      </c>
      <c r="I4790" s="3">
        <v>2.0000000000000001E-4</v>
      </c>
      <c r="J4790" s="3">
        <v>0.92859999999999998</v>
      </c>
      <c r="K4790" s="4">
        <v>28</v>
      </c>
    </row>
    <row r="4791" spans="1:11">
      <c r="A4791" s="6">
        <v>2016</v>
      </c>
      <c r="B4791" t="s">
        <v>89</v>
      </c>
      <c r="C4791" t="s">
        <v>90</v>
      </c>
      <c r="D4791" t="s">
        <v>29</v>
      </c>
      <c r="E4791" t="s">
        <v>19</v>
      </c>
      <c r="F4791" s="4">
        <v>13</v>
      </c>
      <c r="G4791" s="6">
        <v>31</v>
      </c>
      <c r="H4791" s="3">
        <v>0</v>
      </c>
      <c r="I4791" s="3">
        <v>0</v>
      </c>
      <c r="J4791" s="3">
        <v>0.92859999999999998</v>
      </c>
      <c r="K4791" s="4">
        <v>14</v>
      </c>
    </row>
    <row r="4792" spans="1:11">
      <c r="A4792" s="6">
        <v>2016</v>
      </c>
      <c r="B4792" t="s">
        <v>89</v>
      </c>
      <c r="C4792" t="s">
        <v>90</v>
      </c>
      <c r="D4792" t="s">
        <v>42</v>
      </c>
      <c r="E4792" t="s">
        <v>43</v>
      </c>
      <c r="F4792" s="4">
        <v>12</v>
      </c>
      <c r="G4792" s="6">
        <v>5</v>
      </c>
      <c r="H4792" s="3">
        <v>1E-4</v>
      </c>
      <c r="I4792" s="3">
        <v>2.0000000000000001E-4</v>
      </c>
      <c r="J4792" s="3">
        <v>0.92859999999999998</v>
      </c>
      <c r="K4792" s="4">
        <v>12.92</v>
      </c>
    </row>
    <row r="4793" spans="1:11">
      <c r="A4793" s="6">
        <v>2016</v>
      </c>
      <c r="B4793" t="s">
        <v>89</v>
      </c>
      <c r="C4793" t="s">
        <v>90</v>
      </c>
      <c r="D4793" t="s">
        <v>161</v>
      </c>
      <c r="E4793" t="s">
        <v>24</v>
      </c>
      <c r="F4793" s="4">
        <v>11</v>
      </c>
      <c r="G4793" s="6">
        <v>10</v>
      </c>
      <c r="H4793" s="3">
        <v>2.9999999999999997E-4</v>
      </c>
      <c r="I4793" s="3">
        <v>2.9999999999999997E-4</v>
      </c>
      <c r="J4793" s="3">
        <v>0.92859999999999998</v>
      </c>
      <c r="K4793" s="4">
        <v>11.85</v>
      </c>
    </row>
    <row r="4794" spans="1:11">
      <c r="A4794" s="6">
        <v>2016</v>
      </c>
      <c r="B4794" t="s">
        <v>89</v>
      </c>
      <c r="C4794" t="s">
        <v>90</v>
      </c>
      <c r="D4794" t="s">
        <v>46</v>
      </c>
      <c r="E4794" t="s">
        <v>40</v>
      </c>
      <c r="F4794" s="4">
        <v>10</v>
      </c>
      <c r="G4794" s="6">
        <v>9</v>
      </c>
      <c r="H4794" s="3">
        <v>0</v>
      </c>
      <c r="I4794" s="3">
        <v>0</v>
      </c>
      <c r="J4794" s="3">
        <v>0.92859999999999998</v>
      </c>
      <c r="K4794" s="4">
        <v>10.77</v>
      </c>
    </row>
    <row r="4795" spans="1:11">
      <c r="A4795" s="6">
        <v>2016</v>
      </c>
      <c r="B4795" t="s">
        <v>89</v>
      </c>
      <c r="C4795" t="s">
        <v>90</v>
      </c>
      <c r="D4795" t="s">
        <v>108</v>
      </c>
      <c r="E4795" t="s">
        <v>50</v>
      </c>
      <c r="F4795" s="4">
        <v>10</v>
      </c>
      <c r="G4795" s="6">
        <v>11</v>
      </c>
      <c r="H4795" s="3">
        <v>2.9999999999999997E-4</v>
      </c>
      <c r="I4795" s="3">
        <v>2.9999999999999997E-4</v>
      </c>
      <c r="J4795" s="3">
        <v>0.92859999999999998</v>
      </c>
      <c r="K4795" s="4">
        <v>10.77</v>
      </c>
    </row>
    <row r="4796" spans="1:11">
      <c r="A4796" s="6">
        <v>2016</v>
      </c>
      <c r="B4796" t="s">
        <v>89</v>
      </c>
      <c r="C4796" t="s">
        <v>90</v>
      </c>
      <c r="D4796" t="s">
        <v>41</v>
      </c>
      <c r="E4796" t="s">
        <v>26</v>
      </c>
      <c r="F4796" s="4">
        <v>10</v>
      </c>
      <c r="G4796" s="6">
        <v>24</v>
      </c>
      <c r="H4796" s="3">
        <v>0</v>
      </c>
      <c r="I4796" s="3">
        <v>0</v>
      </c>
      <c r="J4796" s="3">
        <v>0.92859999999999998</v>
      </c>
      <c r="K4796" s="4">
        <v>10.77</v>
      </c>
    </row>
    <row r="4797" spans="1:11">
      <c r="A4797" s="6">
        <v>2016</v>
      </c>
      <c r="B4797" t="s">
        <v>89</v>
      </c>
      <c r="C4797" t="s">
        <v>90</v>
      </c>
      <c r="D4797" t="s">
        <v>62</v>
      </c>
      <c r="E4797" t="s">
        <v>21</v>
      </c>
      <c r="F4797" s="4">
        <v>9</v>
      </c>
      <c r="G4797" s="6">
        <v>20</v>
      </c>
      <c r="H4797" s="3">
        <v>2.9999999999999997E-4</v>
      </c>
      <c r="I4797" s="3">
        <v>4.0000000000000002E-4</v>
      </c>
      <c r="J4797" s="3">
        <v>0.92859999999999998</v>
      </c>
      <c r="K4797" s="4">
        <v>9.69</v>
      </c>
    </row>
    <row r="4798" spans="1:11">
      <c r="A4798" s="6">
        <v>2016</v>
      </c>
      <c r="B4798" t="s">
        <v>89</v>
      </c>
      <c r="C4798" t="s">
        <v>90</v>
      </c>
      <c r="D4798" t="s">
        <v>156</v>
      </c>
      <c r="E4798" t="s">
        <v>21</v>
      </c>
      <c r="F4798" s="4">
        <v>4</v>
      </c>
      <c r="G4798" s="6">
        <v>7</v>
      </c>
      <c r="H4798" s="3">
        <v>2.0000000000000001E-4</v>
      </c>
      <c r="I4798" s="3">
        <v>2.9999999999999997E-4</v>
      </c>
      <c r="J4798" s="3">
        <v>0.92859999999999998</v>
      </c>
      <c r="K4798" s="4">
        <v>4.3099999999999996</v>
      </c>
    </row>
    <row r="4799" spans="1:11">
      <c r="A4799" s="6">
        <v>2016</v>
      </c>
      <c r="B4799" t="s">
        <v>89</v>
      </c>
      <c r="C4799" t="s">
        <v>90</v>
      </c>
      <c r="D4799" t="s">
        <v>60</v>
      </c>
      <c r="E4799" t="s">
        <v>43</v>
      </c>
      <c r="F4799" s="4">
        <v>4</v>
      </c>
      <c r="G4799" s="6">
        <v>1</v>
      </c>
      <c r="H4799" s="3">
        <v>0</v>
      </c>
      <c r="I4799" s="3">
        <v>0</v>
      </c>
      <c r="J4799" s="3">
        <v>0.92859999999999998</v>
      </c>
      <c r="K4799" s="4">
        <v>4.3099999999999996</v>
      </c>
    </row>
    <row r="4800" spans="1:11">
      <c r="A4800" s="6">
        <v>2016</v>
      </c>
      <c r="B4800" t="s">
        <v>89</v>
      </c>
      <c r="C4800" t="s">
        <v>90</v>
      </c>
      <c r="D4800" t="s">
        <v>63</v>
      </c>
      <c r="E4800" t="s">
        <v>21</v>
      </c>
      <c r="F4800" s="4">
        <v>3</v>
      </c>
      <c r="G4800" s="6">
        <v>2</v>
      </c>
      <c r="H4800" s="3">
        <v>0</v>
      </c>
      <c r="I4800" s="3">
        <v>0</v>
      </c>
      <c r="J4800" s="3">
        <v>0.92859999999999998</v>
      </c>
      <c r="K4800" s="4">
        <v>3.23</v>
      </c>
    </row>
    <row r="4801" spans="1:11">
      <c r="A4801" s="6">
        <v>2016</v>
      </c>
      <c r="B4801" t="s">
        <v>89</v>
      </c>
      <c r="C4801" t="s">
        <v>90</v>
      </c>
      <c r="D4801" t="s">
        <v>152</v>
      </c>
      <c r="E4801" t="s">
        <v>36</v>
      </c>
      <c r="F4801" s="4">
        <v>1</v>
      </c>
      <c r="G4801" s="6">
        <v>1</v>
      </c>
      <c r="H4801" s="3">
        <v>0</v>
      </c>
      <c r="I4801" s="3">
        <v>0</v>
      </c>
      <c r="J4801" s="3">
        <v>0.92859999999999998</v>
      </c>
      <c r="K4801" s="4">
        <v>1.08</v>
      </c>
    </row>
    <row r="4802" spans="1:11">
      <c r="A4802" s="6">
        <v>2016</v>
      </c>
      <c r="B4802" t="s">
        <v>91</v>
      </c>
      <c r="C4802" t="s">
        <v>92</v>
      </c>
      <c r="D4802" t="s">
        <v>15</v>
      </c>
      <c r="F4802" s="4">
        <v>255</v>
      </c>
      <c r="G4802" s="6">
        <v>903</v>
      </c>
      <c r="J4802" s="3">
        <v>0.92859999999999998</v>
      </c>
      <c r="K4802" s="4">
        <v>274.61</v>
      </c>
    </row>
    <row r="4803" spans="1:11">
      <c r="A4803" s="6">
        <v>2016</v>
      </c>
      <c r="B4803" t="s">
        <v>91</v>
      </c>
      <c r="C4803" t="s">
        <v>92</v>
      </c>
      <c r="D4803" t="s">
        <v>18</v>
      </c>
      <c r="E4803" t="s">
        <v>19</v>
      </c>
      <c r="F4803" s="4">
        <v>34</v>
      </c>
      <c r="G4803" s="6">
        <v>8</v>
      </c>
      <c r="H4803" s="3">
        <v>0</v>
      </c>
      <c r="I4803" s="3">
        <v>0</v>
      </c>
      <c r="J4803" s="3">
        <v>0.92859999999999998</v>
      </c>
      <c r="K4803" s="4">
        <v>36.61</v>
      </c>
    </row>
    <row r="4804" spans="1:11">
      <c r="A4804" s="6">
        <v>2016</v>
      </c>
      <c r="B4804" t="s">
        <v>91</v>
      </c>
      <c r="C4804" t="s">
        <v>92</v>
      </c>
      <c r="D4804" t="s">
        <v>27</v>
      </c>
      <c r="E4804" t="s">
        <v>26</v>
      </c>
      <c r="F4804" s="4">
        <v>28</v>
      </c>
      <c r="G4804" s="6">
        <v>22</v>
      </c>
      <c r="H4804" s="3">
        <v>0</v>
      </c>
      <c r="I4804" s="3">
        <v>0</v>
      </c>
      <c r="J4804" s="3">
        <v>0.92859999999999998</v>
      </c>
      <c r="K4804" s="4">
        <v>30.15</v>
      </c>
    </row>
    <row r="4805" spans="1:11">
      <c r="A4805" s="6">
        <v>2016</v>
      </c>
      <c r="B4805" t="s">
        <v>91</v>
      </c>
      <c r="C4805" t="s">
        <v>92</v>
      </c>
      <c r="D4805" t="s">
        <v>110</v>
      </c>
      <c r="E4805" t="s">
        <v>24</v>
      </c>
      <c r="F4805" s="4">
        <v>15</v>
      </c>
      <c r="G4805" s="6">
        <v>2</v>
      </c>
      <c r="H4805" s="3">
        <v>0</v>
      </c>
      <c r="I4805" s="3">
        <v>0</v>
      </c>
      <c r="J4805" s="3">
        <v>0.92859999999999998</v>
      </c>
      <c r="K4805" s="4">
        <v>16.149999999999999</v>
      </c>
    </row>
    <row r="4806" spans="1:11">
      <c r="A4806" s="6">
        <v>2016</v>
      </c>
      <c r="B4806" t="s">
        <v>91</v>
      </c>
      <c r="C4806" t="s">
        <v>92</v>
      </c>
      <c r="D4806" t="s">
        <v>30</v>
      </c>
      <c r="E4806" t="s">
        <v>19</v>
      </c>
      <c r="F4806" s="4">
        <v>9</v>
      </c>
      <c r="G4806" s="6">
        <v>3</v>
      </c>
      <c r="H4806" s="3">
        <v>0</v>
      </c>
      <c r="I4806" s="3">
        <v>0</v>
      </c>
      <c r="J4806" s="3">
        <v>0.92859999999999998</v>
      </c>
      <c r="K4806" s="4">
        <v>9.69</v>
      </c>
    </row>
    <row r="4807" spans="1:11">
      <c r="A4807" s="6">
        <v>2016</v>
      </c>
      <c r="B4807" t="s">
        <v>91</v>
      </c>
      <c r="C4807" t="s">
        <v>92</v>
      </c>
      <c r="D4807" t="s">
        <v>52</v>
      </c>
      <c r="E4807" t="s">
        <v>53</v>
      </c>
      <c r="F4807" s="4">
        <v>3</v>
      </c>
      <c r="G4807" s="6">
        <v>3</v>
      </c>
      <c r="H4807" s="3">
        <v>0</v>
      </c>
      <c r="I4807" s="3">
        <v>0</v>
      </c>
      <c r="J4807" s="3">
        <v>0.92859999999999998</v>
      </c>
      <c r="K4807" s="4">
        <v>3.23</v>
      </c>
    </row>
    <row r="4808" spans="1:11">
      <c r="A4808" s="6">
        <v>2016</v>
      </c>
      <c r="B4808" t="s">
        <v>91</v>
      </c>
      <c r="C4808" t="s">
        <v>92</v>
      </c>
      <c r="D4808" t="s">
        <v>44</v>
      </c>
      <c r="E4808" t="s">
        <v>26</v>
      </c>
      <c r="F4808" s="4">
        <v>2</v>
      </c>
      <c r="G4808" s="6">
        <v>5</v>
      </c>
      <c r="H4808" s="3">
        <v>0</v>
      </c>
      <c r="I4808" s="3">
        <v>0</v>
      </c>
      <c r="J4808" s="3">
        <v>0.92859999999999998</v>
      </c>
      <c r="K4808" s="4">
        <v>2.15</v>
      </c>
    </row>
    <row r="4809" spans="1:11">
      <c r="A4809" s="6">
        <v>2016</v>
      </c>
      <c r="B4809" t="s">
        <v>91</v>
      </c>
      <c r="C4809" t="s">
        <v>92</v>
      </c>
      <c r="D4809" t="s">
        <v>45</v>
      </c>
      <c r="E4809" t="s">
        <v>21</v>
      </c>
      <c r="F4809" s="4">
        <v>1</v>
      </c>
      <c r="G4809" s="6">
        <v>1</v>
      </c>
      <c r="H4809" s="3">
        <v>0</v>
      </c>
      <c r="I4809" s="3">
        <v>0</v>
      </c>
      <c r="J4809" s="3">
        <v>0.92859999999999998</v>
      </c>
      <c r="K4809" s="4">
        <v>1.08</v>
      </c>
    </row>
    <row r="4810" spans="1:11">
      <c r="A4810" s="6">
        <v>2016</v>
      </c>
      <c r="B4810" t="s">
        <v>93</v>
      </c>
      <c r="C4810" t="s">
        <v>94</v>
      </c>
      <c r="D4810" t="s">
        <v>95</v>
      </c>
      <c r="E4810" t="s">
        <v>96</v>
      </c>
      <c r="F4810" s="4">
        <v>85796</v>
      </c>
      <c r="G4810" s="5">
        <v>137857</v>
      </c>
      <c r="H4810" s="3">
        <v>2.8000000000000004E-3</v>
      </c>
      <c r="I4810" s="3">
        <v>3.4000000000000002E-3</v>
      </c>
      <c r="J4810" s="3">
        <v>0.92859999999999998</v>
      </c>
      <c r="K4810" s="4">
        <v>92393.02</v>
      </c>
    </row>
    <row r="4811" spans="1:11">
      <c r="A4811" s="6">
        <v>2016</v>
      </c>
      <c r="B4811" t="s">
        <v>93</v>
      </c>
      <c r="C4811" t="s">
        <v>94</v>
      </c>
      <c r="D4811" t="s">
        <v>16</v>
      </c>
      <c r="E4811" t="s">
        <v>17</v>
      </c>
      <c r="F4811" s="4">
        <v>84834</v>
      </c>
      <c r="G4811" s="5">
        <v>6877</v>
      </c>
      <c r="H4811" s="3">
        <v>2.0000000000000001E-4</v>
      </c>
      <c r="I4811" s="3">
        <v>2.0000000000000001E-4</v>
      </c>
      <c r="J4811" s="3">
        <v>0.92859999999999998</v>
      </c>
      <c r="K4811" s="4">
        <v>91357.05</v>
      </c>
    </row>
    <row r="4812" spans="1:11">
      <c r="A4812" s="6">
        <v>2016</v>
      </c>
      <c r="B4812" t="s">
        <v>93</v>
      </c>
      <c r="C4812" t="s">
        <v>94</v>
      </c>
      <c r="D4812" t="s">
        <v>27</v>
      </c>
      <c r="E4812" t="s">
        <v>26</v>
      </c>
      <c r="F4812" s="4">
        <v>8549</v>
      </c>
      <c r="G4812" s="5">
        <v>6355</v>
      </c>
      <c r="H4812" s="3">
        <v>2.0000000000000001E-4</v>
      </c>
      <c r="I4812" s="3">
        <v>2.0000000000000001E-4</v>
      </c>
      <c r="J4812" s="3">
        <v>0.92859999999999998</v>
      </c>
      <c r="K4812" s="4">
        <v>9206.35</v>
      </c>
    </row>
    <row r="4813" spans="1:11">
      <c r="A4813" s="6">
        <v>2016</v>
      </c>
      <c r="B4813" t="s">
        <v>93</v>
      </c>
      <c r="C4813" t="s">
        <v>94</v>
      </c>
      <c r="D4813" t="s">
        <v>15</v>
      </c>
      <c r="F4813" s="4">
        <v>6444</v>
      </c>
      <c r="G4813" s="5">
        <v>55723</v>
      </c>
      <c r="J4813" s="3">
        <v>0.92859999999999998</v>
      </c>
      <c r="K4813" s="4">
        <v>6939.49</v>
      </c>
    </row>
    <row r="4814" spans="1:11">
      <c r="A4814" s="6">
        <v>2016</v>
      </c>
      <c r="B4814" t="s">
        <v>93</v>
      </c>
      <c r="C4814" t="s">
        <v>94</v>
      </c>
      <c r="D4814" t="s">
        <v>20</v>
      </c>
      <c r="E4814" t="s">
        <v>21</v>
      </c>
      <c r="F4814" s="4">
        <v>4759</v>
      </c>
      <c r="G4814" s="6">
        <v>619</v>
      </c>
      <c r="H4814" s="3">
        <v>7.000000000000001E-4</v>
      </c>
      <c r="I4814" s="3">
        <v>8.0000000000000004E-4</v>
      </c>
      <c r="J4814" s="3">
        <v>0.92859999999999998</v>
      </c>
      <c r="K4814" s="4">
        <v>5124.93</v>
      </c>
    </row>
    <row r="4815" spans="1:11">
      <c r="A4815" s="6">
        <v>2016</v>
      </c>
      <c r="B4815" t="s">
        <v>93</v>
      </c>
      <c r="C4815" t="s">
        <v>94</v>
      </c>
      <c r="D4815" t="s">
        <v>25</v>
      </c>
      <c r="E4815" t="s">
        <v>26</v>
      </c>
      <c r="F4815" s="4">
        <v>3482</v>
      </c>
      <c r="G4815" s="5">
        <v>6100</v>
      </c>
      <c r="H4815" s="3">
        <v>5.0000000000000001E-4</v>
      </c>
      <c r="I4815" s="3">
        <v>4.0000000000000002E-4</v>
      </c>
      <c r="J4815" s="3">
        <v>0.92859999999999998</v>
      </c>
      <c r="K4815" s="4">
        <v>3749.74</v>
      </c>
    </row>
    <row r="4816" spans="1:11">
      <c r="A4816" s="6">
        <v>2016</v>
      </c>
      <c r="B4816" t="s">
        <v>93</v>
      </c>
      <c r="C4816" t="s">
        <v>94</v>
      </c>
      <c r="D4816" t="s">
        <v>18</v>
      </c>
      <c r="E4816" t="s">
        <v>19</v>
      </c>
      <c r="F4816" s="4">
        <v>2993</v>
      </c>
      <c r="G4816" s="5">
        <v>1063</v>
      </c>
      <c r="H4816" s="3">
        <v>4.0000000000000002E-4</v>
      </c>
      <c r="I4816" s="3">
        <v>5.0000000000000001E-4</v>
      </c>
      <c r="J4816" s="3">
        <v>0.92859999999999998</v>
      </c>
      <c r="K4816" s="4">
        <v>3223.14</v>
      </c>
    </row>
    <row r="4817" spans="1:11">
      <c r="A4817" s="6">
        <v>2016</v>
      </c>
      <c r="B4817" t="s">
        <v>93</v>
      </c>
      <c r="C4817" t="s">
        <v>94</v>
      </c>
      <c r="D4817" t="s">
        <v>37</v>
      </c>
      <c r="E4817" t="s">
        <v>38</v>
      </c>
      <c r="F4817" s="4">
        <v>2327</v>
      </c>
      <c r="G4817" s="5">
        <v>1414</v>
      </c>
      <c r="H4817" s="3">
        <v>1E-4</v>
      </c>
      <c r="I4817" s="3">
        <v>2.0000000000000001E-4</v>
      </c>
      <c r="J4817" s="3">
        <v>0.92859999999999998</v>
      </c>
      <c r="K4817" s="4">
        <v>2505.9299999999998</v>
      </c>
    </row>
    <row r="4818" spans="1:11">
      <c r="A4818" s="6">
        <v>2016</v>
      </c>
      <c r="B4818" t="s">
        <v>93</v>
      </c>
      <c r="C4818" t="s">
        <v>94</v>
      </c>
      <c r="D4818" t="s">
        <v>85</v>
      </c>
      <c r="E4818" t="s">
        <v>21</v>
      </c>
      <c r="F4818" s="4">
        <v>1728</v>
      </c>
      <c r="G4818" s="6">
        <v>16</v>
      </c>
      <c r="H4818" s="3">
        <v>1.18E-2</v>
      </c>
      <c r="I4818" s="3">
        <v>2E-3</v>
      </c>
      <c r="J4818" s="3">
        <v>0.92859999999999998</v>
      </c>
      <c r="K4818" s="4">
        <v>1860.87</v>
      </c>
    </row>
    <row r="4819" spans="1:11">
      <c r="A4819" s="6">
        <v>2016</v>
      </c>
      <c r="B4819" t="s">
        <v>93</v>
      </c>
      <c r="C4819" t="s">
        <v>94</v>
      </c>
      <c r="D4819" t="s">
        <v>23</v>
      </c>
      <c r="E4819" t="s">
        <v>24</v>
      </c>
      <c r="F4819" s="4">
        <v>1700</v>
      </c>
      <c r="G4819" s="6">
        <v>359</v>
      </c>
      <c r="H4819" s="3">
        <v>0</v>
      </c>
      <c r="I4819" s="3">
        <v>0</v>
      </c>
      <c r="J4819" s="3">
        <v>0.92859999999999998</v>
      </c>
      <c r="K4819" s="4">
        <v>1830.72</v>
      </c>
    </row>
    <row r="4820" spans="1:11">
      <c r="A4820" s="6">
        <v>2016</v>
      </c>
      <c r="B4820" t="s">
        <v>93</v>
      </c>
      <c r="C4820" t="s">
        <v>94</v>
      </c>
      <c r="D4820" t="s">
        <v>30</v>
      </c>
      <c r="E4820" t="s">
        <v>19</v>
      </c>
      <c r="F4820" s="4">
        <v>1661</v>
      </c>
      <c r="G4820" s="6">
        <v>529</v>
      </c>
      <c r="H4820" s="3">
        <v>1E-4</v>
      </c>
      <c r="I4820" s="3">
        <v>1E-4</v>
      </c>
      <c r="J4820" s="3">
        <v>0.92859999999999998</v>
      </c>
      <c r="K4820" s="4">
        <v>1788.72</v>
      </c>
    </row>
    <row r="4821" spans="1:11">
      <c r="A4821" s="6">
        <v>2016</v>
      </c>
      <c r="B4821" t="s">
        <v>93</v>
      </c>
      <c r="C4821" t="s">
        <v>94</v>
      </c>
      <c r="D4821" t="s">
        <v>56</v>
      </c>
      <c r="E4821" t="s">
        <v>57</v>
      </c>
      <c r="F4821" s="4">
        <v>994</v>
      </c>
      <c r="G4821" s="5">
        <v>3266</v>
      </c>
      <c r="H4821" s="3">
        <v>2.0000000000000001E-4</v>
      </c>
      <c r="I4821" s="3">
        <v>2.0000000000000001E-4</v>
      </c>
      <c r="J4821" s="3">
        <v>0.92859999999999998</v>
      </c>
      <c r="K4821" s="4">
        <v>1070.43</v>
      </c>
    </row>
    <row r="4822" spans="1:11">
      <c r="A4822" s="6">
        <v>2016</v>
      </c>
      <c r="B4822" t="s">
        <v>93</v>
      </c>
      <c r="C4822" t="s">
        <v>94</v>
      </c>
      <c r="D4822" t="s">
        <v>31</v>
      </c>
      <c r="E4822" t="s">
        <v>24</v>
      </c>
      <c r="F4822" s="4">
        <v>138</v>
      </c>
      <c r="G4822" s="6">
        <v>44</v>
      </c>
      <c r="H4822" s="3">
        <v>4.0000000000000002E-4</v>
      </c>
      <c r="I4822" s="3">
        <v>5.0000000000000001E-4</v>
      </c>
      <c r="J4822" s="3">
        <v>0.92859999999999998</v>
      </c>
      <c r="K4822" s="4">
        <v>148.61000000000001</v>
      </c>
    </row>
    <row r="4823" spans="1:11">
      <c r="A4823" s="6">
        <v>2016</v>
      </c>
      <c r="B4823" t="s">
        <v>93</v>
      </c>
      <c r="C4823" t="s">
        <v>94</v>
      </c>
      <c r="D4823" t="s">
        <v>28</v>
      </c>
      <c r="E4823" t="s">
        <v>24</v>
      </c>
      <c r="F4823" s="4">
        <v>102</v>
      </c>
      <c r="G4823" s="6">
        <v>155</v>
      </c>
      <c r="H4823" s="3">
        <v>0</v>
      </c>
      <c r="I4823" s="3">
        <v>0</v>
      </c>
      <c r="J4823" s="3">
        <v>0.92859999999999998</v>
      </c>
      <c r="K4823" s="4">
        <v>109.84</v>
      </c>
    </row>
    <row r="4824" spans="1:11">
      <c r="A4824" s="6">
        <v>2016</v>
      </c>
      <c r="B4824" t="s">
        <v>93</v>
      </c>
      <c r="C4824" t="s">
        <v>94</v>
      </c>
      <c r="D4824" t="s">
        <v>29</v>
      </c>
      <c r="E4824" t="s">
        <v>19</v>
      </c>
      <c r="F4824" s="4">
        <v>80</v>
      </c>
      <c r="G4824" s="6">
        <v>131</v>
      </c>
      <c r="H4824" s="3">
        <v>0</v>
      </c>
      <c r="I4824" s="3">
        <v>0</v>
      </c>
      <c r="J4824" s="3">
        <v>0.92859999999999998</v>
      </c>
      <c r="K4824" s="4">
        <v>86.15</v>
      </c>
    </row>
    <row r="4825" spans="1:11">
      <c r="A4825" s="6">
        <v>2016</v>
      </c>
      <c r="B4825" t="s">
        <v>93</v>
      </c>
      <c r="C4825" t="s">
        <v>94</v>
      </c>
      <c r="D4825" t="s">
        <v>49</v>
      </c>
      <c r="E4825" t="s">
        <v>50</v>
      </c>
      <c r="F4825" s="4">
        <v>63</v>
      </c>
      <c r="G4825" s="6">
        <v>14</v>
      </c>
      <c r="H4825" s="3">
        <v>4.0000000000000002E-4</v>
      </c>
      <c r="I4825" s="3">
        <v>4.0000000000000002E-4</v>
      </c>
      <c r="J4825" s="3">
        <v>0.92859999999999998</v>
      </c>
      <c r="K4825" s="4">
        <v>67.84</v>
      </c>
    </row>
    <row r="4826" spans="1:11">
      <c r="A4826" s="6">
        <v>2016</v>
      </c>
      <c r="B4826" t="s">
        <v>93</v>
      </c>
      <c r="C4826" t="s">
        <v>94</v>
      </c>
      <c r="D4826" t="s">
        <v>44</v>
      </c>
      <c r="E4826" t="s">
        <v>26</v>
      </c>
      <c r="F4826" s="4">
        <v>50</v>
      </c>
      <c r="G4826" s="6">
        <v>112</v>
      </c>
      <c r="H4826" s="3">
        <v>0</v>
      </c>
      <c r="I4826" s="3">
        <v>0</v>
      </c>
      <c r="J4826" s="3">
        <v>0.92859999999999998</v>
      </c>
      <c r="K4826" s="4">
        <v>53.84</v>
      </c>
    </row>
    <row r="4827" spans="1:11">
      <c r="A4827" s="6">
        <v>2016</v>
      </c>
      <c r="B4827" t="s">
        <v>93</v>
      </c>
      <c r="C4827" t="s">
        <v>94</v>
      </c>
      <c r="D4827" t="s">
        <v>60</v>
      </c>
      <c r="E4827" t="s">
        <v>43</v>
      </c>
      <c r="F4827" s="4">
        <v>38</v>
      </c>
      <c r="G4827" s="6">
        <v>8</v>
      </c>
      <c r="H4827" s="3">
        <v>0</v>
      </c>
      <c r="I4827" s="3">
        <v>0</v>
      </c>
      <c r="J4827" s="3">
        <v>0.92859999999999998</v>
      </c>
      <c r="K4827" s="4">
        <v>40.92</v>
      </c>
    </row>
    <row r="4828" spans="1:11">
      <c r="A4828" s="6">
        <v>2016</v>
      </c>
      <c r="B4828" t="s">
        <v>93</v>
      </c>
      <c r="C4828" t="s">
        <v>94</v>
      </c>
      <c r="D4828" t="s">
        <v>52</v>
      </c>
      <c r="E4828" t="s">
        <v>53</v>
      </c>
      <c r="F4828" s="4">
        <v>38</v>
      </c>
      <c r="G4828" s="6">
        <v>51</v>
      </c>
      <c r="H4828" s="3">
        <v>0</v>
      </c>
      <c r="I4828" s="3">
        <v>0</v>
      </c>
      <c r="J4828" s="3">
        <v>0.92859999999999998</v>
      </c>
      <c r="K4828" s="4">
        <v>40.92</v>
      </c>
    </row>
    <row r="4829" spans="1:11">
      <c r="A4829" s="6">
        <v>2016</v>
      </c>
      <c r="B4829" t="s">
        <v>93</v>
      </c>
      <c r="C4829" t="s">
        <v>94</v>
      </c>
      <c r="D4829" t="s">
        <v>64</v>
      </c>
      <c r="E4829" t="s">
        <v>50</v>
      </c>
      <c r="F4829" s="4">
        <v>29</v>
      </c>
      <c r="G4829" s="6">
        <v>40</v>
      </c>
      <c r="H4829" s="3">
        <v>1E-4</v>
      </c>
      <c r="I4829" s="3">
        <v>1E-4</v>
      </c>
      <c r="J4829" s="3">
        <v>0.92859999999999998</v>
      </c>
      <c r="K4829" s="4">
        <v>31.23</v>
      </c>
    </row>
    <row r="4830" spans="1:11">
      <c r="A4830" s="6">
        <v>2016</v>
      </c>
      <c r="B4830" t="s">
        <v>93</v>
      </c>
      <c r="C4830" t="s">
        <v>94</v>
      </c>
      <c r="D4830" t="s">
        <v>33</v>
      </c>
      <c r="E4830" t="s">
        <v>21</v>
      </c>
      <c r="F4830" s="4">
        <v>26</v>
      </c>
      <c r="G4830" s="6">
        <v>27</v>
      </c>
      <c r="H4830" s="3">
        <v>5.9999999999999995E-4</v>
      </c>
      <c r="I4830" s="3">
        <v>5.0000000000000001E-4</v>
      </c>
      <c r="J4830" s="3">
        <v>0.92859999999999998</v>
      </c>
      <c r="K4830" s="4">
        <v>28</v>
      </c>
    </row>
    <row r="4831" spans="1:11">
      <c r="A4831" s="6">
        <v>2016</v>
      </c>
      <c r="B4831" t="s">
        <v>93</v>
      </c>
      <c r="C4831" t="s">
        <v>94</v>
      </c>
      <c r="D4831" t="s">
        <v>51</v>
      </c>
      <c r="E4831" t="s">
        <v>21</v>
      </c>
      <c r="F4831" s="4">
        <v>19</v>
      </c>
      <c r="G4831" s="6">
        <v>39</v>
      </c>
      <c r="H4831" s="3">
        <v>1E-4</v>
      </c>
      <c r="I4831" s="3">
        <v>2.0000000000000001E-4</v>
      </c>
      <c r="J4831" s="3">
        <v>0.92859999999999998</v>
      </c>
      <c r="K4831" s="4">
        <v>20.46</v>
      </c>
    </row>
    <row r="4832" spans="1:11">
      <c r="A4832" s="6">
        <v>2016</v>
      </c>
      <c r="B4832" t="s">
        <v>93</v>
      </c>
      <c r="C4832" t="s">
        <v>94</v>
      </c>
      <c r="D4832" t="s">
        <v>41</v>
      </c>
      <c r="E4832" t="s">
        <v>26</v>
      </c>
      <c r="F4832" s="4">
        <v>18</v>
      </c>
      <c r="G4832" s="6">
        <v>57</v>
      </c>
      <c r="H4832" s="3">
        <v>0</v>
      </c>
      <c r="I4832" s="3">
        <v>0</v>
      </c>
      <c r="J4832" s="3">
        <v>0.92859999999999998</v>
      </c>
      <c r="K4832" s="4">
        <v>19.38</v>
      </c>
    </row>
    <row r="4833" spans="1:11">
      <c r="A4833" s="6">
        <v>2016</v>
      </c>
      <c r="B4833" t="s">
        <v>93</v>
      </c>
      <c r="C4833" t="s">
        <v>94</v>
      </c>
      <c r="D4833" t="s">
        <v>39</v>
      </c>
      <c r="E4833" t="s">
        <v>40</v>
      </c>
      <c r="F4833" s="4">
        <v>5</v>
      </c>
      <c r="G4833" s="6">
        <v>8</v>
      </c>
      <c r="H4833" s="3">
        <v>0</v>
      </c>
      <c r="I4833" s="3">
        <v>0</v>
      </c>
      <c r="J4833" s="3">
        <v>0.92859999999999998</v>
      </c>
      <c r="K4833" s="4">
        <v>5.38</v>
      </c>
    </row>
    <row r="4834" spans="1:11">
      <c r="A4834" s="6">
        <v>2016</v>
      </c>
      <c r="B4834" t="s">
        <v>93</v>
      </c>
      <c r="C4834" t="s">
        <v>94</v>
      </c>
      <c r="D4834" t="s">
        <v>42</v>
      </c>
      <c r="E4834" t="s">
        <v>43</v>
      </c>
      <c r="F4834" s="4">
        <v>4</v>
      </c>
      <c r="G4834" s="6">
        <v>2</v>
      </c>
      <c r="H4834" s="3">
        <v>0</v>
      </c>
      <c r="I4834" s="3">
        <v>1E-4</v>
      </c>
      <c r="J4834" s="3">
        <v>0.92859999999999998</v>
      </c>
      <c r="K4834" s="4">
        <v>4.3099999999999996</v>
      </c>
    </row>
    <row r="4835" spans="1:11">
      <c r="A4835" s="6">
        <v>2016</v>
      </c>
      <c r="B4835" t="s">
        <v>93</v>
      </c>
      <c r="C4835" t="s">
        <v>94</v>
      </c>
      <c r="D4835" t="s">
        <v>111</v>
      </c>
      <c r="E4835" t="s">
        <v>24</v>
      </c>
      <c r="F4835" s="4">
        <v>2</v>
      </c>
      <c r="G4835" s="6">
        <v>4</v>
      </c>
      <c r="H4835" s="3">
        <v>0</v>
      </c>
      <c r="I4835" s="3">
        <v>0</v>
      </c>
      <c r="J4835" s="3">
        <v>0.92859999999999998</v>
      </c>
      <c r="K4835" s="4">
        <v>2.15</v>
      </c>
    </row>
    <row r="4836" spans="1:11">
      <c r="A4836" s="6">
        <v>2016</v>
      </c>
      <c r="B4836" t="s">
        <v>93</v>
      </c>
      <c r="C4836" t="s">
        <v>94</v>
      </c>
      <c r="D4836" t="s">
        <v>46</v>
      </c>
      <c r="E4836" t="s">
        <v>40</v>
      </c>
      <c r="F4836" s="4">
        <v>2</v>
      </c>
      <c r="G4836" s="6">
        <v>3</v>
      </c>
      <c r="H4836" s="3">
        <v>0</v>
      </c>
      <c r="I4836" s="3">
        <v>0</v>
      </c>
      <c r="J4836" s="3">
        <v>0.92859999999999998</v>
      </c>
      <c r="K4836" s="4">
        <v>2.15</v>
      </c>
    </row>
    <row r="4837" spans="1:11">
      <c r="A4837" s="6">
        <v>2016</v>
      </c>
      <c r="B4837" t="s">
        <v>97</v>
      </c>
      <c r="C4837" t="s">
        <v>98</v>
      </c>
      <c r="D4837" t="s">
        <v>95</v>
      </c>
      <c r="E4837" t="s">
        <v>96</v>
      </c>
      <c r="F4837" s="4">
        <v>332528</v>
      </c>
      <c r="G4837" s="5">
        <v>700622</v>
      </c>
      <c r="H4837" s="3">
        <v>1.09E-2</v>
      </c>
      <c r="I4837" s="3">
        <v>1.7399999999999999E-2</v>
      </c>
      <c r="J4837" s="3">
        <v>0.92859999999999998</v>
      </c>
      <c r="K4837" s="4">
        <v>358096.73</v>
      </c>
    </row>
    <row r="4838" spans="1:11">
      <c r="A4838" s="6">
        <v>2016</v>
      </c>
      <c r="B4838" t="s">
        <v>97</v>
      </c>
      <c r="C4838" t="s">
        <v>98</v>
      </c>
      <c r="D4838" t="s">
        <v>16</v>
      </c>
      <c r="E4838" t="s">
        <v>17</v>
      </c>
      <c r="F4838" s="4">
        <v>159301</v>
      </c>
      <c r="G4838" s="5">
        <v>13056</v>
      </c>
      <c r="H4838" s="3">
        <v>2.9999999999999997E-4</v>
      </c>
      <c r="I4838" s="3">
        <v>2.9999999999999997E-4</v>
      </c>
      <c r="J4838" s="3">
        <v>0.92859999999999998</v>
      </c>
      <c r="K4838" s="4">
        <v>171549.96</v>
      </c>
    </row>
    <row r="4839" spans="1:11">
      <c r="A4839" s="6">
        <v>2016</v>
      </c>
      <c r="B4839" t="s">
        <v>97</v>
      </c>
      <c r="C4839" t="s">
        <v>98</v>
      </c>
      <c r="D4839" t="s">
        <v>27</v>
      </c>
      <c r="E4839" t="s">
        <v>26</v>
      </c>
      <c r="F4839" s="4">
        <v>10763</v>
      </c>
      <c r="G4839" s="5">
        <v>7938</v>
      </c>
      <c r="H4839" s="3">
        <v>2.0000000000000001E-4</v>
      </c>
      <c r="I4839" s="3">
        <v>2.0000000000000001E-4</v>
      </c>
      <c r="J4839" s="3">
        <v>0.92859999999999998</v>
      </c>
      <c r="K4839" s="4">
        <v>11590.59</v>
      </c>
    </row>
    <row r="4840" spans="1:11">
      <c r="A4840" s="6">
        <v>2016</v>
      </c>
      <c r="B4840" t="s">
        <v>97</v>
      </c>
      <c r="C4840" t="s">
        <v>98</v>
      </c>
      <c r="D4840" t="s">
        <v>23</v>
      </c>
      <c r="E4840" t="s">
        <v>24</v>
      </c>
      <c r="F4840" s="4">
        <v>5787</v>
      </c>
      <c r="G4840" s="5">
        <v>1235</v>
      </c>
      <c r="H4840" s="3">
        <v>1E-4</v>
      </c>
      <c r="I4840" s="3">
        <v>1E-4</v>
      </c>
      <c r="J4840" s="3">
        <v>0.92859999999999998</v>
      </c>
      <c r="K4840" s="4">
        <v>6231.97</v>
      </c>
    </row>
    <row r="4841" spans="1:11">
      <c r="A4841" s="6">
        <v>2016</v>
      </c>
      <c r="B4841" t="s">
        <v>97</v>
      </c>
      <c r="C4841" t="s">
        <v>98</v>
      </c>
      <c r="D4841" t="s">
        <v>18</v>
      </c>
      <c r="E4841" t="s">
        <v>19</v>
      </c>
      <c r="F4841" s="4">
        <v>4981</v>
      </c>
      <c r="G4841" s="5">
        <v>1924</v>
      </c>
      <c r="H4841" s="3">
        <v>7.000000000000001E-4</v>
      </c>
      <c r="I4841" s="3">
        <v>1E-3</v>
      </c>
      <c r="J4841" s="3">
        <v>0.92859999999999998</v>
      </c>
      <c r="K4841" s="4">
        <v>5364</v>
      </c>
    </row>
    <row r="4842" spans="1:11">
      <c r="A4842" s="6">
        <v>2016</v>
      </c>
      <c r="B4842" t="s">
        <v>97</v>
      </c>
      <c r="C4842" t="s">
        <v>98</v>
      </c>
      <c r="D4842" t="s">
        <v>25</v>
      </c>
      <c r="E4842" t="s">
        <v>26</v>
      </c>
      <c r="F4842" s="4">
        <v>3530</v>
      </c>
      <c r="G4842" s="5">
        <v>5855</v>
      </c>
      <c r="H4842" s="3">
        <v>5.0000000000000001E-4</v>
      </c>
      <c r="I4842" s="3">
        <v>4.0000000000000002E-4</v>
      </c>
      <c r="J4842" s="3">
        <v>0.92859999999999998</v>
      </c>
      <c r="K4842" s="4">
        <v>3801.43</v>
      </c>
    </row>
    <row r="4843" spans="1:11">
      <c r="A4843" s="6">
        <v>2016</v>
      </c>
      <c r="B4843" t="s">
        <v>97</v>
      </c>
      <c r="C4843" t="s">
        <v>98</v>
      </c>
      <c r="D4843" t="s">
        <v>30</v>
      </c>
      <c r="E4843" t="s">
        <v>19</v>
      </c>
      <c r="F4843" s="4">
        <v>2139</v>
      </c>
      <c r="G4843" s="6">
        <v>702</v>
      </c>
      <c r="H4843" s="3">
        <v>1E-4</v>
      </c>
      <c r="I4843" s="3">
        <v>1E-4</v>
      </c>
      <c r="J4843" s="3">
        <v>0.92859999999999998</v>
      </c>
      <c r="K4843" s="4">
        <v>2303.4699999999998</v>
      </c>
    </row>
    <row r="4844" spans="1:11">
      <c r="A4844" s="6">
        <v>2016</v>
      </c>
      <c r="B4844" t="s">
        <v>97</v>
      </c>
      <c r="C4844" t="s">
        <v>98</v>
      </c>
      <c r="D4844" t="s">
        <v>15</v>
      </c>
      <c r="F4844" s="4">
        <v>909</v>
      </c>
      <c r="G4844" s="5">
        <v>1324</v>
      </c>
      <c r="J4844" s="3">
        <v>0.92859999999999998</v>
      </c>
      <c r="K4844" s="4">
        <v>978.89</v>
      </c>
    </row>
    <row r="4845" spans="1:11">
      <c r="A4845" s="6">
        <v>2016</v>
      </c>
      <c r="B4845" t="s">
        <v>97</v>
      </c>
      <c r="C4845" t="s">
        <v>98</v>
      </c>
      <c r="D4845" t="s">
        <v>56</v>
      </c>
      <c r="E4845" t="s">
        <v>57</v>
      </c>
      <c r="F4845" s="4">
        <v>638</v>
      </c>
      <c r="G4845" s="5">
        <v>2304</v>
      </c>
      <c r="H4845" s="3">
        <v>1E-4</v>
      </c>
      <c r="I4845" s="3">
        <v>1E-4</v>
      </c>
      <c r="J4845" s="3">
        <v>0.92859999999999998</v>
      </c>
      <c r="K4845" s="4">
        <v>687.06</v>
      </c>
    </row>
    <row r="4846" spans="1:11">
      <c r="A4846" s="6">
        <v>2016</v>
      </c>
      <c r="B4846" t="s">
        <v>97</v>
      </c>
      <c r="C4846" t="s">
        <v>98</v>
      </c>
      <c r="D4846" t="s">
        <v>20</v>
      </c>
      <c r="E4846" t="s">
        <v>21</v>
      </c>
      <c r="F4846" s="4">
        <v>562</v>
      </c>
      <c r="G4846" s="6">
        <v>80</v>
      </c>
      <c r="H4846" s="3">
        <v>1E-4</v>
      </c>
      <c r="I4846" s="3">
        <v>1E-4</v>
      </c>
      <c r="J4846" s="3">
        <v>0.92859999999999998</v>
      </c>
      <c r="K4846" s="4">
        <v>605.21</v>
      </c>
    </row>
    <row r="4847" spans="1:11">
      <c r="A4847" s="6">
        <v>2016</v>
      </c>
      <c r="B4847" t="s">
        <v>97</v>
      </c>
      <c r="C4847" t="s">
        <v>98</v>
      </c>
      <c r="D4847" t="s">
        <v>37</v>
      </c>
      <c r="E4847" t="s">
        <v>38</v>
      </c>
      <c r="F4847" s="4">
        <v>475</v>
      </c>
      <c r="G4847" s="6">
        <v>245</v>
      </c>
      <c r="H4847" s="3">
        <v>0</v>
      </c>
      <c r="I4847" s="3">
        <v>0</v>
      </c>
      <c r="J4847" s="3">
        <v>0.92859999999999998</v>
      </c>
      <c r="K4847" s="4">
        <v>511.52</v>
      </c>
    </row>
    <row r="4848" spans="1:11">
      <c r="A4848" s="6">
        <v>2016</v>
      </c>
      <c r="B4848" t="s">
        <v>97</v>
      </c>
      <c r="C4848" t="s">
        <v>98</v>
      </c>
      <c r="D4848" t="s">
        <v>28</v>
      </c>
      <c r="E4848" t="s">
        <v>24</v>
      </c>
      <c r="F4848" s="4">
        <v>270</v>
      </c>
      <c r="G4848" s="6">
        <v>339</v>
      </c>
      <c r="H4848" s="3">
        <v>0</v>
      </c>
      <c r="I4848" s="3">
        <v>0</v>
      </c>
      <c r="J4848" s="3">
        <v>0.92859999999999998</v>
      </c>
      <c r="K4848" s="4">
        <v>290.76</v>
      </c>
    </row>
    <row r="4849" spans="1:11">
      <c r="A4849" s="6">
        <v>2016</v>
      </c>
      <c r="B4849" t="s">
        <v>97</v>
      </c>
      <c r="C4849" t="s">
        <v>98</v>
      </c>
      <c r="D4849" t="s">
        <v>136</v>
      </c>
      <c r="E4849" t="s">
        <v>57</v>
      </c>
      <c r="F4849" s="4">
        <v>187</v>
      </c>
      <c r="G4849" s="5">
        <v>1642</v>
      </c>
      <c r="H4849" s="3">
        <v>5.3E-3</v>
      </c>
      <c r="I4849" s="3">
        <v>8.199999999999999E-3</v>
      </c>
      <c r="J4849" s="3">
        <v>0.92859999999999998</v>
      </c>
      <c r="K4849" s="4">
        <v>201.38</v>
      </c>
    </row>
    <row r="4850" spans="1:11">
      <c r="A4850" s="6">
        <v>2016</v>
      </c>
      <c r="B4850" t="s">
        <v>97</v>
      </c>
      <c r="C4850" t="s">
        <v>98</v>
      </c>
      <c r="D4850" t="s">
        <v>29</v>
      </c>
      <c r="E4850" t="s">
        <v>19</v>
      </c>
      <c r="F4850" s="4">
        <v>173</v>
      </c>
      <c r="G4850" s="6">
        <v>261</v>
      </c>
      <c r="H4850" s="3">
        <v>0</v>
      </c>
      <c r="I4850" s="3">
        <v>0</v>
      </c>
      <c r="J4850" s="3">
        <v>0.92859999999999998</v>
      </c>
      <c r="K4850" s="4">
        <v>186.3</v>
      </c>
    </row>
    <row r="4851" spans="1:11">
      <c r="A4851" s="6">
        <v>2016</v>
      </c>
      <c r="B4851" t="s">
        <v>97</v>
      </c>
      <c r="C4851" t="s">
        <v>98</v>
      </c>
      <c r="D4851" t="s">
        <v>44</v>
      </c>
      <c r="E4851" t="s">
        <v>26</v>
      </c>
      <c r="F4851" s="4">
        <v>75</v>
      </c>
      <c r="G4851" s="6">
        <v>156</v>
      </c>
      <c r="H4851" s="3">
        <v>1E-4</v>
      </c>
      <c r="I4851" s="3">
        <v>1E-4</v>
      </c>
      <c r="J4851" s="3">
        <v>0.92859999999999998</v>
      </c>
      <c r="K4851" s="4">
        <v>80.77</v>
      </c>
    </row>
    <row r="4852" spans="1:11">
      <c r="A4852" s="6">
        <v>2016</v>
      </c>
      <c r="B4852" t="s">
        <v>97</v>
      </c>
      <c r="C4852" t="s">
        <v>98</v>
      </c>
      <c r="D4852" t="s">
        <v>49</v>
      </c>
      <c r="E4852" t="s">
        <v>50</v>
      </c>
      <c r="F4852" s="4">
        <v>63</v>
      </c>
      <c r="G4852" s="6">
        <v>14</v>
      </c>
      <c r="H4852" s="3">
        <v>4.0000000000000002E-4</v>
      </c>
      <c r="I4852" s="3">
        <v>4.0000000000000002E-4</v>
      </c>
      <c r="J4852" s="3">
        <v>0.92859999999999998</v>
      </c>
      <c r="K4852" s="4">
        <v>67.84</v>
      </c>
    </row>
    <row r="4853" spans="1:11">
      <c r="A4853" s="6">
        <v>2016</v>
      </c>
      <c r="B4853" t="s">
        <v>97</v>
      </c>
      <c r="C4853" t="s">
        <v>98</v>
      </c>
      <c r="D4853" t="s">
        <v>64</v>
      </c>
      <c r="E4853" t="s">
        <v>50</v>
      </c>
      <c r="F4853" s="4">
        <v>63</v>
      </c>
      <c r="G4853" s="6">
        <v>84</v>
      </c>
      <c r="H4853" s="3">
        <v>1E-4</v>
      </c>
      <c r="I4853" s="3">
        <v>1E-4</v>
      </c>
      <c r="J4853" s="3">
        <v>0.92859999999999998</v>
      </c>
      <c r="K4853" s="4">
        <v>67.84</v>
      </c>
    </row>
    <row r="4854" spans="1:11">
      <c r="A4854" s="6">
        <v>2016</v>
      </c>
      <c r="B4854" t="s">
        <v>97</v>
      </c>
      <c r="C4854" t="s">
        <v>98</v>
      </c>
      <c r="D4854" t="s">
        <v>67</v>
      </c>
      <c r="E4854" t="s">
        <v>68</v>
      </c>
      <c r="F4854" s="4">
        <v>38</v>
      </c>
      <c r="G4854" s="6">
        <v>237</v>
      </c>
      <c r="H4854" s="3">
        <v>0</v>
      </c>
      <c r="I4854" s="3">
        <v>0</v>
      </c>
      <c r="J4854" s="3">
        <v>0.92859999999999998</v>
      </c>
      <c r="K4854" s="4">
        <v>40.92</v>
      </c>
    </row>
    <row r="4855" spans="1:11">
      <c r="A4855" s="6">
        <v>2016</v>
      </c>
      <c r="B4855" t="s">
        <v>97</v>
      </c>
      <c r="C4855" t="s">
        <v>98</v>
      </c>
      <c r="D4855" t="s">
        <v>52</v>
      </c>
      <c r="E4855" t="s">
        <v>53</v>
      </c>
      <c r="F4855" s="4">
        <v>32</v>
      </c>
      <c r="G4855" s="6">
        <v>40</v>
      </c>
      <c r="H4855" s="3">
        <v>0</v>
      </c>
      <c r="I4855" s="3">
        <v>0</v>
      </c>
      <c r="J4855" s="3">
        <v>0.92859999999999998</v>
      </c>
      <c r="K4855" s="4">
        <v>34.46</v>
      </c>
    </row>
    <row r="4856" spans="1:11">
      <c r="A4856" s="6">
        <v>2016</v>
      </c>
      <c r="B4856" t="s">
        <v>97</v>
      </c>
      <c r="C4856" t="s">
        <v>98</v>
      </c>
      <c r="D4856" t="s">
        <v>51</v>
      </c>
      <c r="E4856" t="s">
        <v>21</v>
      </c>
      <c r="F4856" s="4">
        <v>17</v>
      </c>
      <c r="G4856" s="6">
        <v>33</v>
      </c>
      <c r="H4856" s="3">
        <v>1E-4</v>
      </c>
      <c r="I4856" s="3">
        <v>2.0000000000000001E-4</v>
      </c>
      <c r="J4856" s="3">
        <v>0.92859999999999998</v>
      </c>
      <c r="K4856" s="4">
        <v>18.309999999999999</v>
      </c>
    </row>
    <row r="4857" spans="1:11">
      <c r="A4857" s="6">
        <v>2016</v>
      </c>
      <c r="B4857" t="s">
        <v>97</v>
      </c>
      <c r="C4857" t="s">
        <v>98</v>
      </c>
      <c r="D4857" t="s">
        <v>111</v>
      </c>
      <c r="E4857" t="s">
        <v>24</v>
      </c>
      <c r="F4857" s="4">
        <v>13</v>
      </c>
      <c r="G4857" s="6">
        <v>19</v>
      </c>
      <c r="H4857" s="3">
        <v>0</v>
      </c>
      <c r="I4857" s="3">
        <v>0</v>
      </c>
      <c r="J4857" s="3">
        <v>0.92859999999999998</v>
      </c>
      <c r="K4857" s="4">
        <v>14</v>
      </c>
    </row>
    <row r="4858" spans="1:11">
      <c r="A4858" s="6">
        <v>2016</v>
      </c>
      <c r="B4858" t="s">
        <v>97</v>
      </c>
      <c r="C4858" t="s">
        <v>98</v>
      </c>
      <c r="D4858" t="s">
        <v>33</v>
      </c>
      <c r="E4858" t="s">
        <v>21</v>
      </c>
      <c r="F4858" s="4">
        <v>11</v>
      </c>
      <c r="G4858" s="6">
        <v>21</v>
      </c>
      <c r="H4858" s="3">
        <v>2.9999999999999997E-4</v>
      </c>
      <c r="I4858" s="3">
        <v>4.0000000000000002E-4</v>
      </c>
      <c r="J4858" s="3">
        <v>0.92859999999999998</v>
      </c>
      <c r="K4858" s="4">
        <v>11.85</v>
      </c>
    </row>
    <row r="4859" spans="1:11">
      <c r="A4859" s="6">
        <v>2016</v>
      </c>
      <c r="B4859" t="s">
        <v>97</v>
      </c>
      <c r="C4859" t="s">
        <v>98</v>
      </c>
      <c r="D4859" t="s">
        <v>114</v>
      </c>
      <c r="E4859" t="s">
        <v>26</v>
      </c>
      <c r="F4859" s="4">
        <v>8</v>
      </c>
      <c r="G4859" s="6">
        <v>21</v>
      </c>
      <c r="H4859" s="3">
        <v>1E-4</v>
      </c>
      <c r="I4859" s="3">
        <v>0</v>
      </c>
      <c r="J4859" s="3">
        <v>0.92859999999999998</v>
      </c>
      <c r="K4859" s="4">
        <v>8.6199999999999992</v>
      </c>
    </row>
    <row r="4860" spans="1:11">
      <c r="A4860" s="6">
        <v>2016</v>
      </c>
      <c r="B4860" t="s">
        <v>97</v>
      </c>
      <c r="C4860" t="s">
        <v>98</v>
      </c>
      <c r="D4860" t="s">
        <v>42</v>
      </c>
      <c r="E4860" t="s">
        <v>43</v>
      </c>
      <c r="F4860" s="4">
        <v>3</v>
      </c>
      <c r="G4860" s="6">
        <v>1</v>
      </c>
      <c r="H4860" s="3">
        <v>0</v>
      </c>
      <c r="I4860" s="3">
        <v>0</v>
      </c>
      <c r="J4860" s="3">
        <v>0.92859999999999998</v>
      </c>
      <c r="K4860" s="4">
        <v>3.23</v>
      </c>
    </row>
    <row r="4861" spans="1:11">
      <c r="A4861" s="6">
        <v>2016</v>
      </c>
      <c r="B4861" t="s">
        <v>97</v>
      </c>
      <c r="C4861" t="s">
        <v>98</v>
      </c>
      <c r="D4861" t="s">
        <v>60</v>
      </c>
      <c r="E4861" t="s">
        <v>43</v>
      </c>
      <c r="F4861" s="4">
        <v>3</v>
      </c>
      <c r="G4861" s="6">
        <v>1</v>
      </c>
      <c r="H4861" s="3">
        <v>0</v>
      </c>
      <c r="I4861" s="3">
        <v>0</v>
      </c>
      <c r="J4861" s="3">
        <v>0.92859999999999998</v>
      </c>
      <c r="K4861" s="4">
        <v>3.23</v>
      </c>
    </row>
    <row r="4862" spans="1:11">
      <c r="A4862" s="6">
        <v>2016</v>
      </c>
      <c r="B4862" t="s">
        <v>97</v>
      </c>
      <c r="C4862" t="s">
        <v>98</v>
      </c>
      <c r="D4862" t="s">
        <v>46</v>
      </c>
      <c r="E4862" t="s">
        <v>40</v>
      </c>
      <c r="F4862" s="4">
        <v>2</v>
      </c>
      <c r="G4862" s="6">
        <v>3</v>
      </c>
      <c r="H4862" s="3">
        <v>0</v>
      </c>
      <c r="I4862" s="3">
        <v>0</v>
      </c>
      <c r="J4862" s="3">
        <v>0.92859999999999998</v>
      </c>
      <c r="K4862" s="4">
        <v>2.15</v>
      </c>
    </row>
    <row r="4863" spans="1:11">
      <c r="A4863" s="6">
        <v>2016</v>
      </c>
      <c r="B4863" t="s">
        <v>97</v>
      </c>
      <c r="C4863" t="s">
        <v>98</v>
      </c>
      <c r="D4863" t="s">
        <v>41</v>
      </c>
      <c r="E4863" t="s">
        <v>26</v>
      </c>
      <c r="F4863" s="4">
        <v>2</v>
      </c>
      <c r="G4863" s="6">
        <v>5</v>
      </c>
      <c r="H4863" s="3">
        <v>0</v>
      </c>
      <c r="I4863" s="3">
        <v>0</v>
      </c>
      <c r="J4863" s="3">
        <v>0.92859999999999998</v>
      </c>
      <c r="K4863" s="4">
        <v>2.15</v>
      </c>
    </row>
    <row r="4864" spans="1:11">
      <c r="A4864" s="6">
        <v>2016</v>
      </c>
      <c r="B4864" t="s">
        <v>97</v>
      </c>
      <c r="C4864" t="s">
        <v>98</v>
      </c>
      <c r="D4864" t="s">
        <v>156</v>
      </c>
      <c r="E4864" t="s">
        <v>21</v>
      </c>
      <c r="F4864" s="4">
        <v>1</v>
      </c>
      <c r="G4864" s="6">
        <v>2</v>
      </c>
      <c r="H4864" s="3">
        <v>1E-4</v>
      </c>
      <c r="I4864" s="3">
        <v>1E-4</v>
      </c>
      <c r="J4864" s="3">
        <v>0.92859999999999998</v>
      </c>
      <c r="K4864" s="4">
        <v>1.08</v>
      </c>
    </row>
    <row r="4865" spans="1:11">
      <c r="A4865" s="6">
        <v>2016</v>
      </c>
      <c r="B4865" t="s">
        <v>97</v>
      </c>
      <c r="C4865" t="s">
        <v>98</v>
      </c>
      <c r="D4865" t="s">
        <v>63</v>
      </c>
      <c r="E4865" t="s">
        <v>21</v>
      </c>
      <c r="F4865" s="4">
        <v>1</v>
      </c>
      <c r="G4865" s="6">
        <v>1</v>
      </c>
      <c r="H4865" s="3">
        <v>0</v>
      </c>
      <c r="I4865" s="3">
        <v>0</v>
      </c>
      <c r="J4865" s="3">
        <v>0.92859999999999998</v>
      </c>
      <c r="K4865" s="4">
        <v>1.08</v>
      </c>
    </row>
    <row r="4866" spans="1:11">
      <c r="A4866" s="6">
        <v>2016</v>
      </c>
      <c r="B4866" t="s">
        <v>97</v>
      </c>
      <c r="C4866" t="s">
        <v>98</v>
      </c>
      <c r="D4866" t="s">
        <v>62</v>
      </c>
      <c r="E4866" t="s">
        <v>21</v>
      </c>
      <c r="F4866" s="4">
        <v>1</v>
      </c>
      <c r="G4866" s="6">
        <v>1</v>
      </c>
      <c r="H4866" s="3">
        <v>0</v>
      </c>
      <c r="I4866" s="3">
        <v>0</v>
      </c>
      <c r="J4866" s="3">
        <v>0.92859999999999998</v>
      </c>
      <c r="K4866" s="4">
        <v>1.08</v>
      </c>
    </row>
    <row r="4867" spans="1:11">
      <c r="A4867" s="6">
        <v>2016</v>
      </c>
      <c r="B4867" t="s">
        <v>99</v>
      </c>
      <c r="C4867" t="s">
        <v>100</v>
      </c>
      <c r="D4867" t="s">
        <v>27</v>
      </c>
      <c r="E4867" t="s">
        <v>26</v>
      </c>
      <c r="F4867" s="4">
        <v>977327</v>
      </c>
      <c r="G4867" s="5">
        <v>796773</v>
      </c>
      <c r="H4867" s="3">
        <v>2.0199999999999999E-2</v>
      </c>
      <c r="I4867" s="3">
        <v>2.06E-2</v>
      </c>
      <c r="J4867" s="3">
        <v>0.92859999999999998</v>
      </c>
      <c r="K4867" s="4">
        <v>1052475.58</v>
      </c>
    </row>
    <row r="4868" spans="1:11">
      <c r="A4868" s="6">
        <v>2016</v>
      </c>
      <c r="B4868" t="s">
        <v>99</v>
      </c>
      <c r="C4868" t="s">
        <v>100</v>
      </c>
      <c r="D4868" t="s">
        <v>15</v>
      </c>
      <c r="F4868" s="4">
        <v>205848</v>
      </c>
      <c r="G4868" s="5">
        <v>262013</v>
      </c>
      <c r="J4868" s="3">
        <v>0.92859999999999998</v>
      </c>
      <c r="K4868" s="4">
        <v>221676.05</v>
      </c>
    </row>
    <row r="4869" spans="1:11">
      <c r="A4869" s="6">
        <v>2016</v>
      </c>
      <c r="B4869" t="s">
        <v>99</v>
      </c>
      <c r="C4869" t="s">
        <v>100</v>
      </c>
      <c r="D4869" t="s">
        <v>16</v>
      </c>
      <c r="E4869" t="s">
        <v>17</v>
      </c>
      <c r="F4869" s="4">
        <v>126538</v>
      </c>
      <c r="G4869" s="5">
        <v>9783</v>
      </c>
      <c r="H4869" s="3">
        <v>2.9999999999999997E-4</v>
      </c>
      <c r="I4869" s="3">
        <v>2.0000000000000001E-4</v>
      </c>
      <c r="J4869" s="3">
        <v>0.92859999999999998</v>
      </c>
      <c r="K4869" s="4">
        <v>136267.75</v>
      </c>
    </row>
    <row r="4870" spans="1:11">
      <c r="A4870" s="6">
        <v>2016</v>
      </c>
      <c r="B4870" t="s">
        <v>99</v>
      </c>
      <c r="C4870" t="s">
        <v>100</v>
      </c>
      <c r="D4870" t="s">
        <v>71</v>
      </c>
      <c r="E4870" t="s">
        <v>72</v>
      </c>
      <c r="F4870" s="4">
        <v>92983</v>
      </c>
      <c r="G4870" s="5">
        <v>708983</v>
      </c>
      <c r="H4870" s="3">
        <v>3.2000000000000002E-3</v>
      </c>
      <c r="I4870" s="3">
        <v>5.1999999999999998E-3</v>
      </c>
      <c r="J4870" s="3">
        <v>0.92859999999999998</v>
      </c>
      <c r="K4870" s="4">
        <v>100132.64</v>
      </c>
    </row>
    <row r="4871" spans="1:11">
      <c r="A4871" s="6">
        <v>2016</v>
      </c>
      <c r="B4871" t="s">
        <v>99</v>
      </c>
      <c r="C4871" t="s">
        <v>100</v>
      </c>
      <c r="D4871" t="s">
        <v>37</v>
      </c>
      <c r="E4871" t="s">
        <v>38</v>
      </c>
      <c r="F4871" s="4">
        <v>90206</v>
      </c>
      <c r="G4871" s="5">
        <v>63419</v>
      </c>
      <c r="H4871" s="3">
        <v>4.8999999999999998E-3</v>
      </c>
      <c r="I4871" s="3">
        <v>6.8000000000000005E-3</v>
      </c>
      <c r="J4871" s="3">
        <v>0.92859999999999998</v>
      </c>
      <c r="K4871" s="4">
        <v>97142.12</v>
      </c>
    </row>
    <row r="4872" spans="1:11">
      <c r="A4872" s="6">
        <v>2016</v>
      </c>
      <c r="B4872" t="s">
        <v>99</v>
      </c>
      <c r="C4872" t="s">
        <v>100</v>
      </c>
      <c r="D4872" t="s">
        <v>29</v>
      </c>
      <c r="E4872" t="s">
        <v>19</v>
      </c>
      <c r="F4872" s="4">
        <v>65376</v>
      </c>
      <c r="G4872" s="5">
        <v>86232</v>
      </c>
      <c r="H4872" s="3">
        <v>7.1999999999999998E-3</v>
      </c>
      <c r="I4872" s="3">
        <v>6.6E-3</v>
      </c>
      <c r="J4872" s="3">
        <v>0.92859999999999998</v>
      </c>
      <c r="K4872" s="4">
        <v>70402.89</v>
      </c>
    </row>
    <row r="4873" spans="1:11">
      <c r="A4873" s="6">
        <v>2016</v>
      </c>
      <c r="B4873" t="s">
        <v>99</v>
      </c>
      <c r="C4873" t="s">
        <v>100</v>
      </c>
      <c r="D4873" t="s">
        <v>23</v>
      </c>
      <c r="E4873" t="s">
        <v>24</v>
      </c>
      <c r="F4873" s="4">
        <v>60948</v>
      </c>
      <c r="G4873" s="5">
        <v>10568</v>
      </c>
      <c r="H4873" s="3">
        <v>5.9999999999999995E-4</v>
      </c>
      <c r="I4873" s="3">
        <v>5.0000000000000001E-4</v>
      </c>
      <c r="J4873" s="3">
        <v>0.92859999999999998</v>
      </c>
      <c r="K4873" s="4">
        <v>65634.41</v>
      </c>
    </row>
    <row r="4874" spans="1:11">
      <c r="A4874" s="6">
        <v>2016</v>
      </c>
      <c r="B4874" t="s">
        <v>99</v>
      </c>
      <c r="C4874" t="s">
        <v>100</v>
      </c>
      <c r="D4874" t="s">
        <v>56</v>
      </c>
      <c r="E4874" t="s">
        <v>57</v>
      </c>
      <c r="F4874" s="4">
        <v>59772</v>
      </c>
      <c r="G4874" s="5">
        <v>152996</v>
      </c>
      <c r="H4874" s="3">
        <v>1.1000000000000001E-2</v>
      </c>
      <c r="I4874" s="3">
        <v>7.3000000000000001E-3</v>
      </c>
      <c r="J4874" s="3">
        <v>0.92859999999999998</v>
      </c>
      <c r="K4874" s="4">
        <v>64367.99</v>
      </c>
    </row>
    <row r="4875" spans="1:11">
      <c r="A4875" s="6">
        <v>2016</v>
      </c>
      <c r="B4875" t="s">
        <v>99</v>
      </c>
      <c r="C4875" t="s">
        <v>100</v>
      </c>
      <c r="D4875" t="s">
        <v>28</v>
      </c>
      <c r="E4875" t="s">
        <v>24</v>
      </c>
      <c r="F4875" s="4">
        <v>48877</v>
      </c>
      <c r="G4875" s="5">
        <v>62544</v>
      </c>
      <c r="H4875" s="3">
        <v>5.0000000000000001E-3</v>
      </c>
      <c r="I4875" s="3">
        <v>4.8999999999999998E-3</v>
      </c>
      <c r="J4875" s="3">
        <v>0.92859999999999998</v>
      </c>
      <c r="K4875" s="4">
        <v>52635.25</v>
      </c>
    </row>
    <row r="4876" spans="1:11">
      <c r="A4876" s="6">
        <v>2016</v>
      </c>
      <c r="B4876" t="s">
        <v>99</v>
      </c>
      <c r="C4876" t="s">
        <v>100</v>
      </c>
      <c r="D4876" t="s">
        <v>46</v>
      </c>
      <c r="E4876" t="s">
        <v>40</v>
      </c>
      <c r="F4876" s="4">
        <v>36060</v>
      </c>
      <c r="G4876" s="5">
        <v>70601</v>
      </c>
      <c r="H4876" s="3">
        <v>3.4000000000000002E-3</v>
      </c>
      <c r="I4876" s="3">
        <v>5.0000000000000001E-3</v>
      </c>
      <c r="J4876" s="3">
        <v>0.92859999999999998</v>
      </c>
      <c r="K4876" s="4">
        <v>38832.720000000001</v>
      </c>
    </row>
    <row r="4877" spans="1:11">
      <c r="A4877" s="6">
        <v>2016</v>
      </c>
      <c r="B4877" t="s">
        <v>99</v>
      </c>
      <c r="C4877" t="s">
        <v>100</v>
      </c>
      <c r="D4877" t="s">
        <v>30</v>
      </c>
      <c r="E4877" t="s">
        <v>19</v>
      </c>
      <c r="F4877" s="4">
        <v>30464</v>
      </c>
      <c r="G4877" s="5">
        <v>7389</v>
      </c>
      <c r="H4877" s="3">
        <v>1.1999999999999999E-3</v>
      </c>
      <c r="I4877" s="3">
        <v>1E-3</v>
      </c>
      <c r="J4877" s="3">
        <v>0.92859999999999998</v>
      </c>
      <c r="K4877" s="4">
        <v>32806.44</v>
      </c>
    </row>
    <row r="4878" spans="1:11">
      <c r="A4878" s="6">
        <v>2016</v>
      </c>
      <c r="B4878" t="s">
        <v>99</v>
      </c>
      <c r="C4878" t="s">
        <v>100</v>
      </c>
      <c r="D4878" t="s">
        <v>58</v>
      </c>
      <c r="E4878" t="s">
        <v>59</v>
      </c>
      <c r="F4878" s="4">
        <v>18355</v>
      </c>
      <c r="G4878" s="5">
        <v>6542</v>
      </c>
      <c r="H4878" s="3">
        <v>2.5999999999999999E-3</v>
      </c>
      <c r="I4878" s="3">
        <v>2.8999999999999998E-3</v>
      </c>
      <c r="J4878" s="3">
        <v>0.92859999999999998</v>
      </c>
      <c r="K4878" s="4">
        <v>19766.349999999999</v>
      </c>
    </row>
    <row r="4879" spans="1:11">
      <c r="A4879" s="6">
        <v>2016</v>
      </c>
      <c r="B4879" t="s">
        <v>99</v>
      </c>
      <c r="C4879" t="s">
        <v>100</v>
      </c>
      <c r="D4879" t="s">
        <v>44</v>
      </c>
      <c r="E4879" t="s">
        <v>26</v>
      </c>
      <c r="F4879" s="4">
        <v>8120</v>
      </c>
      <c r="G4879" s="5">
        <v>17214</v>
      </c>
      <c r="H4879" s="3">
        <v>5.5000000000000005E-3</v>
      </c>
      <c r="I4879" s="3">
        <v>7.0999999999999995E-3</v>
      </c>
      <c r="J4879" s="3">
        <v>0.92859999999999998</v>
      </c>
      <c r="K4879" s="4">
        <v>8744.36</v>
      </c>
    </row>
    <row r="4880" spans="1:11">
      <c r="A4880" s="6">
        <v>2016</v>
      </c>
      <c r="B4880" t="s">
        <v>99</v>
      </c>
      <c r="C4880" t="s">
        <v>100</v>
      </c>
      <c r="D4880" t="s">
        <v>18</v>
      </c>
      <c r="E4880" t="s">
        <v>19</v>
      </c>
      <c r="F4880" s="4">
        <v>6934</v>
      </c>
      <c r="G4880" s="5">
        <v>1876</v>
      </c>
      <c r="H4880" s="3">
        <v>8.9999999999999998E-4</v>
      </c>
      <c r="I4880" s="3">
        <v>8.9999999999999998E-4</v>
      </c>
      <c r="J4880" s="3">
        <v>0.92859999999999998</v>
      </c>
      <c r="K4880" s="4">
        <v>7467.17</v>
      </c>
    </row>
    <row r="4881" spans="1:11">
      <c r="A4881" s="6">
        <v>2016</v>
      </c>
      <c r="B4881" t="s">
        <v>99</v>
      </c>
      <c r="C4881" t="s">
        <v>100</v>
      </c>
      <c r="D4881" t="s">
        <v>77</v>
      </c>
      <c r="E4881" t="s">
        <v>59</v>
      </c>
      <c r="F4881" s="4">
        <v>5458</v>
      </c>
      <c r="G4881" s="5">
        <v>2437</v>
      </c>
      <c r="H4881" s="3">
        <v>3.2000000000000002E-3</v>
      </c>
      <c r="I4881" s="3">
        <v>2.8000000000000004E-3</v>
      </c>
      <c r="J4881" s="3">
        <v>0.92859999999999998</v>
      </c>
      <c r="K4881" s="4">
        <v>5877.68</v>
      </c>
    </row>
    <row r="4882" spans="1:11">
      <c r="A4882" s="6">
        <v>2016</v>
      </c>
      <c r="B4882" t="s">
        <v>99</v>
      </c>
      <c r="C4882" t="s">
        <v>100</v>
      </c>
      <c r="D4882" t="s">
        <v>39</v>
      </c>
      <c r="E4882" t="s">
        <v>40</v>
      </c>
      <c r="F4882" s="4">
        <v>4499</v>
      </c>
      <c r="G4882" s="5">
        <v>15008</v>
      </c>
      <c r="H4882" s="3">
        <v>8.199999999999999E-3</v>
      </c>
      <c r="I4882" s="3">
        <v>1.24E-2</v>
      </c>
      <c r="J4882" s="3">
        <v>0.92859999999999998</v>
      </c>
      <c r="K4882" s="4">
        <v>4844.9399999999996</v>
      </c>
    </row>
    <row r="4883" spans="1:11">
      <c r="A4883" s="6">
        <v>2016</v>
      </c>
      <c r="B4883" t="s">
        <v>99</v>
      </c>
      <c r="C4883" t="s">
        <v>100</v>
      </c>
      <c r="D4883" t="s">
        <v>67</v>
      </c>
      <c r="E4883" t="s">
        <v>68</v>
      </c>
      <c r="F4883" s="4">
        <v>3922</v>
      </c>
      <c r="G4883" s="5">
        <v>22272</v>
      </c>
      <c r="H4883" s="3">
        <v>8.0000000000000004E-4</v>
      </c>
      <c r="I4883" s="3">
        <v>8.9999999999999998E-4</v>
      </c>
      <c r="J4883" s="3">
        <v>0.92859999999999998</v>
      </c>
      <c r="K4883" s="4">
        <v>4223.57</v>
      </c>
    </row>
    <row r="4884" spans="1:11">
      <c r="A4884" s="6">
        <v>2016</v>
      </c>
      <c r="B4884" t="s">
        <v>99</v>
      </c>
      <c r="C4884" t="s">
        <v>100</v>
      </c>
      <c r="D4884" t="s">
        <v>25</v>
      </c>
      <c r="E4884" t="s">
        <v>26</v>
      </c>
      <c r="F4884" s="4">
        <v>3457</v>
      </c>
      <c r="G4884" s="5">
        <v>3024</v>
      </c>
      <c r="H4884" s="3">
        <v>5.0000000000000001E-4</v>
      </c>
      <c r="I4884" s="3">
        <v>2.0000000000000001E-4</v>
      </c>
      <c r="J4884" s="3">
        <v>0.92859999999999998</v>
      </c>
      <c r="K4884" s="4">
        <v>3722.82</v>
      </c>
    </row>
    <row r="4885" spans="1:11">
      <c r="A4885" s="6">
        <v>2016</v>
      </c>
      <c r="B4885" t="s">
        <v>99</v>
      </c>
      <c r="C4885" t="s">
        <v>100</v>
      </c>
      <c r="D4885" t="s">
        <v>41</v>
      </c>
      <c r="E4885" t="s">
        <v>26</v>
      </c>
      <c r="F4885" s="4">
        <v>2662</v>
      </c>
      <c r="G4885" s="5">
        <v>5334</v>
      </c>
      <c r="H4885" s="3">
        <v>8.0000000000000004E-4</v>
      </c>
      <c r="I4885" s="3">
        <v>4.0000000000000002E-4</v>
      </c>
      <c r="J4885" s="3">
        <v>0.92859999999999998</v>
      </c>
      <c r="K4885" s="4">
        <v>2866.69</v>
      </c>
    </row>
    <row r="4886" spans="1:11">
      <c r="A4886" s="6">
        <v>2016</v>
      </c>
      <c r="B4886" t="s">
        <v>99</v>
      </c>
      <c r="C4886" t="s">
        <v>100</v>
      </c>
      <c r="D4886" t="s">
        <v>66</v>
      </c>
      <c r="E4886" t="s">
        <v>59</v>
      </c>
      <c r="F4886" s="4">
        <v>2002</v>
      </c>
      <c r="G4886" s="6">
        <v>819</v>
      </c>
      <c r="H4886" s="3">
        <v>4.0000000000000002E-4</v>
      </c>
      <c r="I4886" s="3">
        <v>2.9999999999999997E-4</v>
      </c>
      <c r="J4886" s="3">
        <v>0.92859999999999998</v>
      </c>
      <c r="K4886" s="4">
        <v>2155.94</v>
      </c>
    </row>
    <row r="4887" spans="1:11">
      <c r="A4887" s="6">
        <v>2016</v>
      </c>
      <c r="B4887" t="s">
        <v>99</v>
      </c>
      <c r="C4887" t="s">
        <v>100</v>
      </c>
      <c r="D4887" t="s">
        <v>52</v>
      </c>
      <c r="E4887" t="s">
        <v>53</v>
      </c>
      <c r="F4887" s="4">
        <v>1597</v>
      </c>
      <c r="G4887" s="5">
        <v>2104</v>
      </c>
      <c r="H4887" s="3">
        <v>1.1000000000000001E-3</v>
      </c>
      <c r="I4887" s="3">
        <v>1E-3</v>
      </c>
      <c r="J4887" s="3">
        <v>0.92859999999999998</v>
      </c>
      <c r="K4887" s="4">
        <v>1719.8</v>
      </c>
    </row>
    <row r="4888" spans="1:11">
      <c r="A4888" s="6">
        <v>2016</v>
      </c>
      <c r="B4888" t="s">
        <v>99</v>
      </c>
      <c r="C4888" t="s">
        <v>100</v>
      </c>
      <c r="D4888" t="s">
        <v>61</v>
      </c>
      <c r="E4888" t="s">
        <v>24</v>
      </c>
      <c r="F4888" s="4">
        <v>366</v>
      </c>
      <c r="G4888" s="6">
        <v>81</v>
      </c>
      <c r="H4888" s="3">
        <v>2.0000000000000001E-4</v>
      </c>
      <c r="I4888" s="3">
        <v>2.0000000000000001E-4</v>
      </c>
      <c r="J4888" s="3">
        <v>0.92859999999999998</v>
      </c>
      <c r="K4888" s="4">
        <v>394.14</v>
      </c>
    </row>
    <row r="4889" spans="1:11">
      <c r="A4889" s="6">
        <v>2016</v>
      </c>
      <c r="B4889" t="s">
        <v>99</v>
      </c>
      <c r="C4889" t="s">
        <v>100</v>
      </c>
      <c r="D4889" t="s">
        <v>64</v>
      </c>
      <c r="E4889" t="s">
        <v>50</v>
      </c>
      <c r="F4889" s="4">
        <v>341</v>
      </c>
      <c r="G4889" s="6">
        <v>453</v>
      </c>
      <c r="H4889" s="3">
        <v>5.9999999999999995E-4</v>
      </c>
      <c r="I4889" s="3">
        <v>7.000000000000001E-4</v>
      </c>
      <c r="J4889" s="3">
        <v>0.92859999999999998</v>
      </c>
      <c r="K4889" s="4">
        <v>367.22</v>
      </c>
    </row>
    <row r="4890" spans="1:11">
      <c r="A4890" s="6">
        <v>2016</v>
      </c>
      <c r="B4890" t="s">
        <v>99</v>
      </c>
      <c r="C4890" t="s">
        <v>100</v>
      </c>
      <c r="D4890" t="s">
        <v>20</v>
      </c>
      <c r="E4890" t="s">
        <v>21</v>
      </c>
      <c r="F4890" s="4">
        <v>328</v>
      </c>
      <c r="G4890" s="6">
        <v>44</v>
      </c>
      <c r="H4890" s="3">
        <v>1E-4</v>
      </c>
      <c r="I4890" s="3">
        <v>1E-4</v>
      </c>
      <c r="J4890" s="3">
        <v>0.92859999999999998</v>
      </c>
      <c r="K4890" s="4">
        <v>353.22</v>
      </c>
    </row>
    <row r="4891" spans="1:11">
      <c r="A4891" s="6">
        <v>2016</v>
      </c>
      <c r="B4891" t="s">
        <v>99</v>
      </c>
      <c r="C4891" t="s">
        <v>100</v>
      </c>
      <c r="D4891" t="s">
        <v>60</v>
      </c>
      <c r="E4891" t="s">
        <v>43</v>
      </c>
      <c r="F4891" s="4">
        <v>214</v>
      </c>
      <c r="G4891" s="6">
        <v>70</v>
      </c>
      <c r="H4891" s="3">
        <v>1E-4</v>
      </c>
      <c r="I4891" s="3">
        <v>1E-4</v>
      </c>
      <c r="J4891" s="3">
        <v>0.92859999999999998</v>
      </c>
      <c r="K4891" s="4">
        <v>230.45</v>
      </c>
    </row>
    <row r="4892" spans="1:11">
      <c r="A4892" s="6">
        <v>2016</v>
      </c>
      <c r="B4892" t="s">
        <v>99</v>
      </c>
      <c r="C4892" t="s">
        <v>100</v>
      </c>
      <c r="D4892" t="s">
        <v>63</v>
      </c>
      <c r="E4892" t="s">
        <v>21</v>
      </c>
      <c r="F4892" s="4">
        <v>172</v>
      </c>
      <c r="G4892" s="6">
        <v>80</v>
      </c>
      <c r="H4892" s="3">
        <v>1.6000000000000001E-3</v>
      </c>
      <c r="I4892" s="3">
        <v>1.5E-3</v>
      </c>
      <c r="J4892" s="3">
        <v>0.92859999999999998</v>
      </c>
      <c r="K4892" s="4">
        <v>185.23</v>
      </c>
    </row>
    <row r="4893" spans="1:11">
      <c r="A4893" s="6">
        <v>2016</v>
      </c>
      <c r="B4893" t="s">
        <v>99</v>
      </c>
      <c r="C4893" t="s">
        <v>100</v>
      </c>
      <c r="D4893" t="s">
        <v>32</v>
      </c>
      <c r="E4893" t="s">
        <v>21</v>
      </c>
      <c r="F4893" s="4">
        <v>166</v>
      </c>
      <c r="G4893" s="6">
        <v>211</v>
      </c>
      <c r="H4893" s="3">
        <v>1.4000000000000002E-3</v>
      </c>
      <c r="I4893" s="3">
        <v>1.1000000000000001E-3</v>
      </c>
      <c r="J4893" s="3">
        <v>0.92859999999999998</v>
      </c>
      <c r="K4893" s="4">
        <v>178.76</v>
      </c>
    </row>
    <row r="4894" spans="1:11">
      <c r="A4894" s="6">
        <v>2016</v>
      </c>
      <c r="B4894" t="s">
        <v>99</v>
      </c>
      <c r="C4894" t="s">
        <v>100</v>
      </c>
      <c r="D4894" t="s">
        <v>65</v>
      </c>
      <c r="E4894" t="s">
        <v>59</v>
      </c>
      <c r="F4894" s="4">
        <v>152</v>
      </c>
      <c r="G4894" s="6">
        <v>96</v>
      </c>
      <c r="H4894" s="3">
        <v>0</v>
      </c>
      <c r="I4894" s="3">
        <v>0</v>
      </c>
      <c r="J4894" s="3">
        <v>0.92859999999999998</v>
      </c>
      <c r="K4894" s="4">
        <v>163.69</v>
      </c>
    </row>
    <row r="4895" spans="1:11">
      <c r="A4895" s="6">
        <v>2016</v>
      </c>
      <c r="B4895" t="s">
        <v>99</v>
      </c>
      <c r="C4895" t="s">
        <v>100</v>
      </c>
      <c r="D4895" t="s">
        <v>51</v>
      </c>
      <c r="E4895" t="s">
        <v>21</v>
      </c>
      <c r="F4895" s="4">
        <v>54</v>
      </c>
      <c r="G4895" s="6">
        <v>53</v>
      </c>
      <c r="H4895" s="3">
        <v>2.0000000000000001E-4</v>
      </c>
      <c r="I4895" s="3">
        <v>2.0000000000000001E-4</v>
      </c>
      <c r="J4895" s="3">
        <v>0.92859999999999998</v>
      </c>
      <c r="K4895" s="4">
        <v>58.15</v>
      </c>
    </row>
    <row r="4896" spans="1:11">
      <c r="A4896" s="6">
        <v>2016</v>
      </c>
      <c r="B4896" t="s">
        <v>99</v>
      </c>
      <c r="C4896" t="s">
        <v>100</v>
      </c>
      <c r="D4896" t="s">
        <v>82</v>
      </c>
      <c r="E4896" t="s">
        <v>59</v>
      </c>
      <c r="F4896" s="4">
        <v>53</v>
      </c>
      <c r="G4896" s="6">
        <v>18</v>
      </c>
      <c r="H4896" s="3">
        <v>0</v>
      </c>
      <c r="I4896" s="3">
        <v>0</v>
      </c>
      <c r="J4896" s="3">
        <v>0.92859999999999998</v>
      </c>
      <c r="K4896" s="4">
        <v>57.08</v>
      </c>
    </row>
    <row r="4897" spans="1:11">
      <c r="A4897" s="6">
        <v>2016</v>
      </c>
      <c r="B4897" t="s">
        <v>99</v>
      </c>
      <c r="C4897" t="s">
        <v>100</v>
      </c>
      <c r="D4897" t="s">
        <v>31</v>
      </c>
      <c r="E4897" t="s">
        <v>24</v>
      </c>
      <c r="F4897" s="4">
        <v>51</v>
      </c>
      <c r="G4897" s="6">
        <v>14</v>
      </c>
      <c r="H4897" s="3">
        <v>1E-4</v>
      </c>
      <c r="I4897" s="3">
        <v>2.0000000000000001E-4</v>
      </c>
      <c r="J4897" s="3">
        <v>0.92859999999999998</v>
      </c>
      <c r="K4897" s="4">
        <v>54.92</v>
      </c>
    </row>
    <row r="4898" spans="1:11">
      <c r="A4898" s="6">
        <v>2016</v>
      </c>
      <c r="B4898" t="s">
        <v>99</v>
      </c>
      <c r="C4898" t="s">
        <v>100</v>
      </c>
      <c r="D4898" t="s">
        <v>83</v>
      </c>
      <c r="E4898" t="s">
        <v>21</v>
      </c>
      <c r="F4898" s="4">
        <v>45</v>
      </c>
      <c r="G4898" s="6">
        <v>102</v>
      </c>
      <c r="H4898" s="3">
        <v>6.1999999999999998E-3</v>
      </c>
      <c r="I4898" s="3">
        <v>3.4000000000000002E-3</v>
      </c>
      <c r="J4898" s="3">
        <v>0.92859999999999998</v>
      </c>
      <c r="K4898" s="4">
        <v>48.46</v>
      </c>
    </row>
    <row r="4899" spans="1:11">
      <c r="A4899" s="6">
        <v>2016</v>
      </c>
      <c r="B4899" t="s">
        <v>99</v>
      </c>
      <c r="C4899" t="s">
        <v>100</v>
      </c>
      <c r="D4899" t="s">
        <v>163</v>
      </c>
      <c r="E4899" t="s">
        <v>21</v>
      </c>
      <c r="F4899" s="4">
        <v>32</v>
      </c>
      <c r="G4899" s="6">
        <v>15</v>
      </c>
      <c r="H4899" s="3">
        <v>1.5600000000000001E-2</v>
      </c>
      <c r="I4899" s="3">
        <v>5.1999999999999998E-3</v>
      </c>
      <c r="J4899" s="3">
        <v>0.92859999999999998</v>
      </c>
      <c r="K4899" s="4">
        <v>34.46</v>
      </c>
    </row>
    <row r="4900" spans="1:11">
      <c r="A4900" s="6">
        <v>2016</v>
      </c>
      <c r="B4900" t="s">
        <v>99</v>
      </c>
      <c r="C4900" t="s">
        <v>100</v>
      </c>
      <c r="D4900" t="s">
        <v>22</v>
      </c>
      <c r="E4900" t="s">
        <v>21</v>
      </c>
      <c r="F4900" s="4">
        <v>31</v>
      </c>
      <c r="G4900" s="6">
        <v>6</v>
      </c>
      <c r="H4900" s="3">
        <v>1E-4</v>
      </c>
      <c r="I4900" s="3">
        <v>0</v>
      </c>
      <c r="J4900" s="3">
        <v>0.92859999999999998</v>
      </c>
      <c r="K4900" s="4">
        <v>33.380000000000003</v>
      </c>
    </row>
    <row r="4901" spans="1:11">
      <c r="A4901" s="6">
        <v>2016</v>
      </c>
      <c r="B4901" t="s">
        <v>99</v>
      </c>
      <c r="C4901" t="s">
        <v>100</v>
      </c>
      <c r="D4901" t="s">
        <v>45</v>
      </c>
      <c r="E4901" t="s">
        <v>21</v>
      </c>
      <c r="F4901" s="4">
        <v>24</v>
      </c>
      <c r="G4901" s="6">
        <v>34</v>
      </c>
      <c r="H4901" s="3">
        <v>1E-4</v>
      </c>
      <c r="I4901" s="3">
        <v>2.0000000000000001E-4</v>
      </c>
      <c r="J4901" s="3">
        <v>0.92859999999999998</v>
      </c>
      <c r="K4901" s="4">
        <v>25.85</v>
      </c>
    </row>
    <row r="4902" spans="1:11">
      <c r="A4902" s="6">
        <v>2016</v>
      </c>
      <c r="B4902" t="s">
        <v>99</v>
      </c>
      <c r="C4902" t="s">
        <v>100</v>
      </c>
      <c r="D4902" t="s">
        <v>33</v>
      </c>
      <c r="E4902" t="s">
        <v>21</v>
      </c>
      <c r="F4902" s="4">
        <v>24</v>
      </c>
      <c r="G4902" s="6">
        <v>34</v>
      </c>
      <c r="H4902" s="3">
        <v>5.9999999999999995E-4</v>
      </c>
      <c r="I4902" s="3">
        <v>7.000000000000001E-4</v>
      </c>
      <c r="J4902" s="3">
        <v>0.92859999999999998</v>
      </c>
      <c r="K4902" s="4">
        <v>25.85</v>
      </c>
    </row>
    <row r="4903" spans="1:11">
      <c r="A4903" s="6">
        <v>2016</v>
      </c>
      <c r="B4903" t="s">
        <v>99</v>
      </c>
      <c r="C4903" t="s">
        <v>100</v>
      </c>
      <c r="D4903" t="s">
        <v>106</v>
      </c>
      <c r="E4903" t="s">
        <v>59</v>
      </c>
      <c r="F4903" s="4">
        <v>19</v>
      </c>
      <c r="G4903" s="6">
        <v>3</v>
      </c>
      <c r="H4903" s="3">
        <v>1E-4</v>
      </c>
      <c r="I4903" s="3">
        <v>1E-4</v>
      </c>
      <c r="J4903" s="3">
        <v>0.92859999999999998</v>
      </c>
      <c r="K4903" s="4">
        <v>20.46</v>
      </c>
    </row>
    <row r="4904" spans="1:11">
      <c r="A4904" s="6">
        <v>2016</v>
      </c>
      <c r="B4904" t="s">
        <v>99</v>
      </c>
      <c r="C4904" t="s">
        <v>100</v>
      </c>
      <c r="D4904" t="s">
        <v>103</v>
      </c>
      <c r="E4904" t="s">
        <v>59</v>
      </c>
      <c r="F4904" s="4">
        <v>17</v>
      </c>
      <c r="G4904" s="6">
        <v>7</v>
      </c>
      <c r="H4904" s="3">
        <v>0</v>
      </c>
      <c r="I4904" s="3">
        <v>0</v>
      </c>
      <c r="J4904" s="3">
        <v>0.92859999999999998</v>
      </c>
      <c r="K4904" s="4">
        <v>18.309999999999999</v>
      </c>
    </row>
    <row r="4905" spans="1:11">
      <c r="A4905" s="6">
        <v>2016</v>
      </c>
      <c r="B4905" t="s">
        <v>99</v>
      </c>
      <c r="C4905" t="s">
        <v>100</v>
      </c>
      <c r="D4905" t="s">
        <v>62</v>
      </c>
      <c r="E4905" t="s">
        <v>21</v>
      </c>
      <c r="F4905" s="4">
        <v>11</v>
      </c>
      <c r="G4905" s="6">
        <v>34</v>
      </c>
      <c r="H4905" s="3">
        <v>4.0000000000000002E-4</v>
      </c>
      <c r="I4905" s="3">
        <v>7.000000000000001E-4</v>
      </c>
      <c r="J4905" s="3">
        <v>0.92859999999999998</v>
      </c>
      <c r="K4905" s="4">
        <v>11.85</v>
      </c>
    </row>
    <row r="4906" spans="1:11">
      <c r="A4906" s="6">
        <v>2016</v>
      </c>
      <c r="B4906" t="s">
        <v>99</v>
      </c>
      <c r="C4906" t="s">
        <v>100</v>
      </c>
      <c r="D4906" t="s">
        <v>75</v>
      </c>
      <c r="E4906" t="s">
        <v>59</v>
      </c>
      <c r="F4906" s="4">
        <v>9</v>
      </c>
      <c r="G4906" s="6">
        <v>5</v>
      </c>
      <c r="H4906" s="3">
        <v>0</v>
      </c>
      <c r="I4906" s="3">
        <v>0</v>
      </c>
      <c r="J4906" s="3">
        <v>0.92859999999999998</v>
      </c>
      <c r="K4906" s="4">
        <v>9.69</v>
      </c>
    </row>
    <row r="4907" spans="1:11">
      <c r="A4907" s="6">
        <v>2016</v>
      </c>
      <c r="B4907" t="s">
        <v>99</v>
      </c>
      <c r="C4907" t="s">
        <v>100</v>
      </c>
      <c r="D4907" t="s">
        <v>111</v>
      </c>
      <c r="E4907" t="s">
        <v>24</v>
      </c>
      <c r="F4907" s="4">
        <v>8</v>
      </c>
      <c r="G4907" s="6">
        <v>22</v>
      </c>
      <c r="H4907" s="3">
        <v>0</v>
      </c>
      <c r="I4907" s="3">
        <v>0</v>
      </c>
      <c r="J4907" s="3">
        <v>0.92859999999999998</v>
      </c>
      <c r="K4907" s="4">
        <v>8.6199999999999992</v>
      </c>
    </row>
    <row r="4908" spans="1:11">
      <c r="A4908" s="6">
        <v>2016</v>
      </c>
      <c r="B4908" t="s">
        <v>99</v>
      </c>
      <c r="C4908" t="s">
        <v>100</v>
      </c>
      <c r="D4908" t="s">
        <v>42</v>
      </c>
      <c r="E4908" t="s">
        <v>43</v>
      </c>
      <c r="F4908" s="4">
        <v>8</v>
      </c>
      <c r="G4908" s="6">
        <v>4</v>
      </c>
      <c r="H4908" s="3">
        <v>1E-4</v>
      </c>
      <c r="I4908" s="3">
        <v>1E-4</v>
      </c>
      <c r="J4908" s="3">
        <v>0.92859999999999998</v>
      </c>
      <c r="K4908" s="4">
        <v>8.6199999999999992</v>
      </c>
    </row>
    <row r="4909" spans="1:11">
      <c r="A4909" s="6">
        <v>2016</v>
      </c>
      <c r="B4909" t="s">
        <v>99</v>
      </c>
      <c r="C4909" t="s">
        <v>100</v>
      </c>
      <c r="D4909" t="s">
        <v>70</v>
      </c>
      <c r="E4909" t="s">
        <v>21</v>
      </c>
      <c r="F4909" s="4">
        <v>7</v>
      </c>
      <c r="G4909" s="6">
        <v>4</v>
      </c>
      <c r="H4909" s="3">
        <v>2.0000000000000001E-4</v>
      </c>
      <c r="I4909" s="3">
        <v>2.9999999999999997E-4</v>
      </c>
      <c r="J4909" s="3">
        <v>0.92859999999999998</v>
      </c>
      <c r="K4909" s="4">
        <v>7.54</v>
      </c>
    </row>
    <row r="4910" spans="1:11">
      <c r="A4910" s="6">
        <v>2016</v>
      </c>
      <c r="B4910" t="s">
        <v>99</v>
      </c>
      <c r="C4910" t="s">
        <v>100</v>
      </c>
      <c r="D4910" t="s">
        <v>35</v>
      </c>
      <c r="E4910" t="s">
        <v>36</v>
      </c>
      <c r="F4910" s="4">
        <v>5</v>
      </c>
      <c r="G4910" s="6">
        <v>5</v>
      </c>
      <c r="H4910" s="3">
        <v>5.0000000000000001E-4</v>
      </c>
      <c r="I4910" s="3">
        <v>8.9999999999999998E-4</v>
      </c>
      <c r="J4910" s="3">
        <v>0.92859999999999998</v>
      </c>
      <c r="K4910" s="4">
        <v>5.38</v>
      </c>
    </row>
    <row r="4911" spans="1:11">
      <c r="A4911" s="6">
        <v>2016</v>
      </c>
      <c r="B4911" t="s">
        <v>99</v>
      </c>
      <c r="C4911" t="s">
        <v>100</v>
      </c>
      <c r="D4911" t="s">
        <v>117</v>
      </c>
      <c r="E4911" t="s">
        <v>40</v>
      </c>
      <c r="F4911" s="4">
        <v>5</v>
      </c>
      <c r="G4911" s="6">
        <v>9</v>
      </c>
      <c r="H4911" s="3">
        <v>2E-3</v>
      </c>
      <c r="I4911" s="3">
        <v>2.5000000000000001E-3</v>
      </c>
      <c r="J4911" s="3">
        <v>0.92859999999999998</v>
      </c>
      <c r="K4911" s="4">
        <v>5.38</v>
      </c>
    </row>
    <row r="4912" spans="1:11">
      <c r="A4912" s="6">
        <v>2016</v>
      </c>
      <c r="B4912" t="s">
        <v>99</v>
      </c>
      <c r="C4912" t="s">
        <v>100</v>
      </c>
      <c r="D4912" t="s">
        <v>102</v>
      </c>
      <c r="E4912" t="s">
        <v>59</v>
      </c>
      <c r="F4912" s="4">
        <v>5</v>
      </c>
      <c r="G4912" s="6">
        <v>5</v>
      </c>
      <c r="H4912" s="3">
        <v>0</v>
      </c>
      <c r="I4912" s="3">
        <v>0</v>
      </c>
      <c r="J4912" s="3">
        <v>0.92859999999999998</v>
      </c>
      <c r="K4912" s="4">
        <v>5.38</v>
      </c>
    </row>
    <row r="4913" spans="1:11">
      <c r="A4913" s="6">
        <v>2016</v>
      </c>
      <c r="B4913" t="s">
        <v>99</v>
      </c>
      <c r="C4913" t="s">
        <v>100</v>
      </c>
      <c r="D4913" t="s">
        <v>101</v>
      </c>
      <c r="E4913" t="s">
        <v>59</v>
      </c>
      <c r="F4913" s="4">
        <v>4</v>
      </c>
      <c r="G4913" s="6">
        <v>3</v>
      </c>
      <c r="H4913" s="3">
        <v>0</v>
      </c>
      <c r="I4913" s="3">
        <v>0</v>
      </c>
      <c r="J4913" s="3">
        <v>0.92859999999999998</v>
      </c>
      <c r="K4913" s="4">
        <v>4.3099999999999996</v>
      </c>
    </row>
    <row r="4914" spans="1:11">
      <c r="A4914" s="6">
        <v>2016</v>
      </c>
      <c r="B4914" t="s">
        <v>99</v>
      </c>
      <c r="C4914" t="s">
        <v>100</v>
      </c>
      <c r="D4914" t="s">
        <v>76</v>
      </c>
      <c r="E4914" t="s">
        <v>21</v>
      </c>
      <c r="F4914" s="4">
        <v>3</v>
      </c>
      <c r="G4914" s="6">
        <v>1</v>
      </c>
      <c r="H4914" s="3">
        <v>4.0000000000000002E-4</v>
      </c>
      <c r="I4914" s="3">
        <v>4.0000000000000002E-4</v>
      </c>
      <c r="J4914" s="3">
        <v>0.92859999999999998</v>
      </c>
      <c r="K4914" s="4">
        <v>3.23</v>
      </c>
    </row>
    <row r="4915" spans="1:11">
      <c r="A4915" s="6">
        <v>2016</v>
      </c>
      <c r="B4915" t="s">
        <v>99</v>
      </c>
      <c r="C4915" t="s">
        <v>100</v>
      </c>
      <c r="D4915" t="s">
        <v>85</v>
      </c>
      <c r="E4915" t="s">
        <v>21</v>
      </c>
      <c r="F4915" s="4">
        <v>2</v>
      </c>
      <c r="G4915" s="6">
        <v>3</v>
      </c>
      <c r="H4915" s="3">
        <v>0</v>
      </c>
      <c r="I4915" s="3">
        <v>4.0000000000000002E-4</v>
      </c>
      <c r="J4915" s="3">
        <v>0.92859999999999998</v>
      </c>
      <c r="K4915" s="4">
        <v>2.15</v>
      </c>
    </row>
    <row r="4916" spans="1:11">
      <c r="A4916" s="6">
        <v>2016</v>
      </c>
      <c r="B4916" t="s">
        <v>99</v>
      </c>
      <c r="C4916" t="s">
        <v>100</v>
      </c>
      <c r="D4916" t="s">
        <v>78</v>
      </c>
      <c r="E4916" t="s">
        <v>24</v>
      </c>
      <c r="F4916" s="4">
        <v>2</v>
      </c>
      <c r="G4916" s="6">
        <v>2</v>
      </c>
      <c r="H4916" s="3">
        <v>4.0000000000000002E-4</v>
      </c>
      <c r="I4916" s="3">
        <v>4.0000000000000002E-4</v>
      </c>
      <c r="J4916" s="3">
        <v>0.92859999999999998</v>
      </c>
      <c r="K4916" s="4">
        <v>2.15</v>
      </c>
    </row>
    <row r="4917" spans="1:11">
      <c r="A4917" s="6">
        <v>2016</v>
      </c>
      <c r="B4917" t="s">
        <v>104</v>
      </c>
      <c r="C4917" t="s">
        <v>105</v>
      </c>
      <c r="D4917" t="s">
        <v>27</v>
      </c>
      <c r="E4917" t="s">
        <v>26</v>
      </c>
      <c r="F4917" s="4">
        <v>870889</v>
      </c>
      <c r="G4917" s="5">
        <v>714476</v>
      </c>
      <c r="H4917" s="3">
        <v>1.8000000000000002E-2</v>
      </c>
      <c r="I4917" s="3">
        <v>1.8500000000000003E-2</v>
      </c>
      <c r="J4917" s="3">
        <v>0.92859999999999998</v>
      </c>
      <c r="K4917" s="4">
        <v>937853.36</v>
      </c>
    </row>
    <row r="4918" spans="1:11">
      <c r="A4918" s="6">
        <v>2016</v>
      </c>
      <c r="B4918" t="s">
        <v>104</v>
      </c>
      <c r="C4918" t="s">
        <v>105</v>
      </c>
      <c r="D4918" t="s">
        <v>15</v>
      </c>
      <c r="F4918" s="4">
        <v>98704</v>
      </c>
      <c r="G4918" s="5">
        <v>123680</v>
      </c>
      <c r="J4918" s="3">
        <v>0.92859999999999998</v>
      </c>
      <c r="K4918" s="4">
        <v>106293.54</v>
      </c>
    </row>
    <row r="4919" spans="1:11">
      <c r="A4919" s="6">
        <v>2016</v>
      </c>
      <c r="B4919" t="s">
        <v>104</v>
      </c>
      <c r="C4919" t="s">
        <v>105</v>
      </c>
      <c r="D4919" t="s">
        <v>29</v>
      </c>
      <c r="E4919" t="s">
        <v>19</v>
      </c>
      <c r="F4919" s="4">
        <v>59679</v>
      </c>
      <c r="G4919" s="5">
        <v>82664</v>
      </c>
      <c r="H4919" s="3">
        <v>6.6E-3</v>
      </c>
      <c r="I4919" s="3">
        <v>6.3E-3</v>
      </c>
      <c r="J4919" s="3">
        <v>0.92859999999999998</v>
      </c>
      <c r="K4919" s="4">
        <v>64267.83</v>
      </c>
    </row>
    <row r="4920" spans="1:11">
      <c r="A4920" s="6">
        <v>2016</v>
      </c>
      <c r="B4920" t="s">
        <v>104</v>
      </c>
      <c r="C4920" t="s">
        <v>105</v>
      </c>
      <c r="D4920" t="s">
        <v>46</v>
      </c>
      <c r="E4920" t="s">
        <v>40</v>
      </c>
      <c r="F4920" s="4">
        <v>26935</v>
      </c>
      <c r="G4920" s="5">
        <v>44320</v>
      </c>
      <c r="H4920" s="3">
        <v>2.5000000000000001E-3</v>
      </c>
      <c r="I4920" s="3">
        <v>3.2000000000000002E-3</v>
      </c>
      <c r="J4920" s="3">
        <v>0.92859999999999998</v>
      </c>
      <c r="K4920" s="4">
        <v>29006.080000000002</v>
      </c>
    </row>
    <row r="4921" spans="1:11">
      <c r="A4921" s="6">
        <v>2016</v>
      </c>
      <c r="B4921" t="s">
        <v>104</v>
      </c>
      <c r="C4921" t="s">
        <v>105</v>
      </c>
      <c r="D4921" t="s">
        <v>30</v>
      </c>
      <c r="E4921" t="s">
        <v>19</v>
      </c>
      <c r="F4921" s="4">
        <v>21669</v>
      </c>
      <c r="G4921" s="5">
        <v>4708</v>
      </c>
      <c r="H4921" s="3">
        <v>8.9999999999999998E-4</v>
      </c>
      <c r="I4921" s="3">
        <v>7.000000000000001E-4</v>
      </c>
      <c r="J4921" s="3">
        <v>0.92859999999999998</v>
      </c>
      <c r="K4921" s="4">
        <v>23335.17</v>
      </c>
    </row>
    <row r="4922" spans="1:11">
      <c r="A4922" s="6">
        <v>2016</v>
      </c>
      <c r="B4922" t="s">
        <v>104</v>
      </c>
      <c r="C4922" t="s">
        <v>105</v>
      </c>
      <c r="D4922" t="s">
        <v>37</v>
      </c>
      <c r="E4922" t="s">
        <v>38</v>
      </c>
      <c r="F4922" s="4">
        <v>17264</v>
      </c>
      <c r="G4922" s="5">
        <v>10219</v>
      </c>
      <c r="H4922" s="3">
        <v>8.9999999999999998E-4</v>
      </c>
      <c r="I4922" s="3">
        <v>1.1000000000000001E-3</v>
      </c>
      <c r="J4922" s="3">
        <v>0.92859999999999998</v>
      </c>
      <c r="K4922" s="4">
        <v>18591.46</v>
      </c>
    </row>
    <row r="4923" spans="1:11">
      <c r="A4923" s="6">
        <v>2016</v>
      </c>
      <c r="B4923" t="s">
        <v>104</v>
      </c>
      <c r="C4923" t="s">
        <v>105</v>
      </c>
      <c r="D4923" t="s">
        <v>16</v>
      </c>
      <c r="E4923" t="s">
        <v>17</v>
      </c>
      <c r="F4923" s="4">
        <v>15149</v>
      </c>
      <c r="G4923" s="5">
        <v>1172</v>
      </c>
      <c r="H4923" s="3">
        <v>0</v>
      </c>
      <c r="I4923" s="3">
        <v>0</v>
      </c>
      <c r="J4923" s="3">
        <v>0.92859999999999998</v>
      </c>
      <c r="K4923" s="4">
        <v>16313.84</v>
      </c>
    </row>
    <row r="4924" spans="1:11">
      <c r="A4924" s="6">
        <v>2016</v>
      </c>
      <c r="B4924" t="s">
        <v>104</v>
      </c>
      <c r="C4924" t="s">
        <v>105</v>
      </c>
      <c r="D4924" t="s">
        <v>56</v>
      </c>
      <c r="E4924" t="s">
        <v>57</v>
      </c>
      <c r="F4924" s="4">
        <v>11342</v>
      </c>
      <c r="G4924" s="5">
        <v>27125</v>
      </c>
      <c r="H4924" s="3">
        <v>2.0999999999999999E-3</v>
      </c>
      <c r="I4924" s="3">
        <v>1.2999999999999999E-3</v>
      </c>
      <c r="J4924" s="3">
        <v>0.92859999999999998</v>
      </c>
      <c r="K4924" s="4">
        <v>12214.11</v>
      </c>
    </row>
    <row r="4925" spans="1:11">
      <c r="A4925" s="6">
        <v>2016</v>
      </c>
      <c r="B4925" t="s">
        <v>104</v>
      </c>
      <c r="C4925" t="s">
        <v>105</v>
      </c>
      <c r="D4925" t="s">
        <v>28</v>
      </c>
      <c r="E4925" t="s">
        <v>24</v>
      </c>
      <c r="F4925" s="4">
        <v>10887</v>
      </c>
      <c r="G4925" s="5">
        <v>13685</v>
      </c>
      <c r="H4925" s="3">
        <v>1.1000000000000001E-3</v>
      </c>
      <c r="I4925" s="3">
        <v>1.1000000000000001E-3</v>
      </c>
      <c r="J4925" s="3">
        <v>0.92859999999999998</v>
      </c>
      <c r="K4925" s="4">
        <v>11724.12</v>
      </c>
    </row>
    <row r="4926" spans="1:11">
      <c r="A4926" s="6">
        <v>2016</v>
      </c>
      <c r="B4926" t="s">
        <v>104</v>
      </c>
      <c r="C4926" t="s">
        <v>105</v>
      </c>
      <c r="D4926" t="s">
        <v>23</v>
      </c>
      <c r="E4926" t="s">
        <v>24</v>
      </c>
      <c r="F4926" s="4">
        <v>9156</v>
      </c>
      <c r="G4926" s="5">
        <v>1543</v>
      </c>
      <c r="H4926" s="3">
        <v>1E-4</v>
      </c>
      <c r="I4926" s="3">
        <v>1E-4</v>
      </c>
      <c r="J4926" s="3">
        <v>0.92859999999999998</v>
      </c>
      <c r="K4926" s="4">
        <v>9860.02</v>
      </c>
    </row>
    <row r="4927" spans="1:11">
      <c r="A4927" s="6">
        <v>2016</v>
      </c>
      <c r="B4927" t="s">
        <v>104</v>
      </c>
      <c r="C4927" t="s">
        <v>105</v>
      </c>
      <c r="D4927" t="s">
        <v>44</v>
      </c>
      <c r="E4927" t="s">
        <v>26</v>
      </c>
      <c r="F4927" s="4">
        <v>4209</v>
      </c>
      <c r="G4927" s="5">
        <v>9459</v>
      </c>
      <c r="H4927" s="3">
        <v>2.8999999999999998E-3</v>
      </c>
      <c r="I4927" s="3">
        <v>3.9000000000000003E-3</v>
      </c>
      <c r="J4927" s="3">
        <v>0.92859999999999998</v>
      </c>
      <c r="K4927" s="4">
        <v>4532.6400000000003</v>
      </c>
    </row>
    <row r="4928" spans="1:11">
      <c r="A4928" s="6">
        <v>2016</v>
      </c>
      <c r="B4928" t="s">
        <v>104</v>
      </c>
      <c r="C4928" t="s">
        <v>105</v>
      </c>
      <c r="D4928" t="s">
        <v>71</v>
      </c>
      <c r="E4928" t="s">
        <v>72</v>
      </c>
      <c r="F4928" s="4">
        <v>3052</v>
      </c>
      <c r="G4928" s="5">
        <v>18760</v>
      </c>
      <c r="H4928" s="3">
        <v>1E-4</v>
      </c>
      <c r="I4928" s="3">
        <v>1E-4</v>
      </c>
      <c r="J4928" s="3">
        <v>0.92859999999999998</v>
      </c>
      <c r="K4928" s="4">
        <v>3286.67</v>
      </c>
    </row>
    <row r="4929" spans="1:11">
      <c r="A4929" s="6">
        <v>2016</v>
      </c>
      <c r="B4929" t="s">
        <v>104</v>
      </c>
      <c r="C4929" t="s">
        <v>105</v>
      </c>
      <c r="D4929" t="s">
        <v>18</v>
      </c>
      <c r="E4929" t="s">
        <v>19</v>
      </c>
      <c r="F4929" s="4">
        <v>2901</v>
      </c>
      <c r="G4929" s="6">
        <v>825</v>
      </c>
      <c r="H4929" s="3">
        <v>4.0000000000000002E-4</v>
      </c>
      <c r="I4929" s="3">
        <v>4.0000000000000002E-4</v>
      </c>
      <c r="J4929" s="3">
        <v>0.92859999999999998</v>
      </c>
      <c r="K4929" s="4">
        <v>3124.06</v>
      </c>
    </row>
    <row r="4930" spans="1:11">
      <c r="A4930" s="6">
        <v>2016</v>
      </c>
      <c r="B4930" t="s">
        <v>104</v>
      </c>
      <c r="C4930" t="s">
        <v>105</v>
      </c>
      <c r="D4930" t="s">
        <v>39</v>
      </c>
      <c r="E4930" t="s">
        <v>40</v>
      </c>
      <c r="F4930" s="4">
        <v>2150</v>
      </c>
      <c r="G4930" s="5">
        <v>9313</v>
      </c>
      <c r="H4930" s="3">
        <v>3.9000000000000003E-3</v>
      </c>
      <c r="I4930" s="3">
        <v>7.7000000000000002E-3</v>
      </c>
      <c r="J4930" s="3">
        <v>0.92859999999999998</v>
      </c>
      <c r="K4930" s="4">
        <v>2315.3200000000002</v>
      </c>
    </row>
    <row r="4931" spans="1:11">
      <c r="A4931" s="6">
        <v>2016</v>
      </c>
      <c r="B4931" t="s">
        <v>104</v>
      </c>
      <c r="C4931" t="s">
        <v>105</v>
      </c>
      <c r="D4931" t="s">
        <v>52</v>
      </c>
      <c r="E4931" t="s">
        <v>53</v>
      </c>
      <c r="F4931" s="4">
        <v>1107</v>
      </c>
      <c r="G4931" s="5">
        <v>1387</v>
      </c>
      <c r="H4931" s="3">
        <v>7.000000000000001E-4</v>
      </c>
      <c r="I4931" s="3">
        <v>7.000000000000001E-4</v>
      </c>
      <c r="J4931" s="3">
        <v>0.92859999999999998</v>
      </c>
      <c r="K4931" s="4">
        <v>1192.1199999999999</v>
      </c>
    </row>
    <row r="4932" spans="1:11">
      <c r="A4932" s="6">
        <v>2016</v>
      </c>
      <c r="B4932" t="s">
        <v>104</v>
      </c>
      <c r="C4932" t="s">
        <v>105</v>
      </c>
      <c r="D4932" t="s">
        <v>58</v>
      </c>
      <c r="E4932" t="s">
        <v>59</v>
      </c>
      <c r="F4932" s="4">
        <v>980</v>
      </c>
      <c r="G4932" s="6">
        <v>313</v>
      </c>
      <c r="H4932" s="3">
        <v>1E-4</v>
      </c>
      <c r="I4932" s="3">
        <v>1E-4</v>
      </c>
      <c r="J4932" s="3">
        <v>0.92859999999999998</v>
      </c>
      <c r="K4932" s="4">
        <v>1055.3499999999999</v>
      </c>
    </row>
    <row r="4933" spans="1:11">
      <c r="A4933" s="6">
        <v>2016</v>
      </c>
      <c r="B4933" t="s">
        <v>104</v>
      </c>
      <c r="C4933" t="s">
        <v>105</v>
      </c>
      <c r="D4933" t="s">
        <v>65</v>
      </c>
      <c r="E4933" t="s">
        <v>59</v>
      </c>
      <c r="F4933" s="4">
        <v>530</v>
      </c>
      <c r="G4933" s="6">
        <v>343</v>
      </c>
      <c r="H4933" s="3">
        <v>0</v>
      </c>
      <c r="I4933" s="3">
        <v>0</v>
      </c>
      <c r="J4933" s="3">
        <v>0.92859999999999998</v>
      </c>
      <c r="K4933" s="4">
        <v>570.75</v>
      </c>
    </row>
    <row r="4934" spans="1:11">
      <c r="A4934" s="6">
        <v>2016</v>
      </c>
      <c r="B4934" t="s">
        <v>104</v>
      </c>
      <c r="C4934" t="s">
        <v>105</v>
      </c>
      <c r="D4934" t="s">
        <v>41</v>
      </c>
      <c r="E4934" t="s">
        <v>26</v>
      </c>
      <c r="F4934" s="4">
        <v>442</v>
      </c>
      <c r="G4934" s="5">
        <v>1023</v>
      </c>
      <c r="H4934" s="3">
        <v>1E-4</v>
      </c>
      <c r="I4934" s="3">
        <v>1E-4</v>
      </c>
      <c r="J4934" s="3">
        <v>0.92859999999999998</v>
      </c>
      <c r="K4934" s="4">
        <v>475.99</v>
      </c>
    </row>
    <row r="4935" spans="1:11">
      <c r="A4935" s="6">
        <v>2016</v>
      </c>
      <c r="B4935" t="s">
        <v>104</v>
      </c>
      <c r="C4935" t="s">
        <v>105</v>
      </c>
      <c r="D4935" t="s">
        <v>25</v>
      </c>
      <c r="E4935" t="s">
        <v>26</v>
      </c>
      <c r="F4935" s="4">
        <v>399</v>
      </c>
      <c r="G4935" s="6">
        <v>345</v>
      </c>
      <c r="H4935" s="3">
        <v>1E-4</v>
      </c>
      <c r="I4935" s="3">
        <v>0</v>
      </c>
      <c r="J4935" s="3">
        <v>0.92859999999999998</v>
      </c>
      <c r="K4935" s="4">
        <v>429.68</v>
      </c>
    </row>
    <row r="4936" spans="1:11">
      <c r="A4936" s="6">
        <v>2016</v>
      </c>
      <c r="B4936" t="s">
        <v>104</v>
      </c>
      <c r="C4936" t="s">
        <v>105</v>
      </c>
      <c r="D4936" t="s">
        <v>64</v>
      </c>
      <c r="E4936" t="s">
        <v>50</v>
      </c>
      <c r="F4936" s="4">
        <v>230</v>
      </c>
      <c r="G4936" s="6">
        <v>284</v>
      </c>
      <c r="H4936" s="3">
        <v>4.0000000000000002E-4</v>
      </c>
      <c r="I4936" s="3">
        <v>4.0000000000000002E-4</v>
      </c>
      <c r="J4936" s="3">
        <v>0.92859999999999998</v>
      </c>
      <c r="K4936" s="4">
        <v>247.69</v>
      </c>
    </row>
    <row r="4937" spans="1:11">
      <c r="A4937" s="6">
        <v>2016</v>
      </c>
      <c r="B4937" t="s">
        <v>104</v>
      </c>
      <c r="C4937" t="s">
        <v>105</v>
      </c>
      <c r="D4937" t="s">
        <v>66</v>
      </c>
      <c r="E4937" t="s">
        <v>59</v>
      </c>
      <c r="F4937" s="4">
        <v>215</v>
      </c>
      <c r="G4937" s="6">
        <v>87</v>
      </c>
      <c r="H4937" s="3">
        <v>0</v>
      </c>
      <c r="I4937" s="3">
        <v>0</v>
      </c>
      <c r="J4937" s="3">
        <v>0.92859999999999998</v>
      </c>
      <c r="K4937" s="4">
        <v>231.53</v>
      </c>
    </row>
    <row r="4938" spans="1:11">
      <c r="A4938" s="6">
        <v>2016</v>
      </c>
      <c r="B4938" t="s">
        <v>104</v>
      </c>
      <c r="C4938" t="s">
        <v>105</v>
      </c>
      <c r="D4938" t="s">
        <v>77</v>
      </c>
      <c r="E4938" t="s">
        <v>59</v>
      </c>
      <c r="F4938" s="4">
        <v>180</v>
      </c>
      <c r="G4938" s="6">
        <v>80</v>
      </c>
      <c r="H4938" s="3">
        <v>1E-4</v>
      </c>
      <c r="I4938" s="3">
        <v>1E-4</v>
      </c>
      <c r="J4938" s="3">
        <v>0.92859999999999998</v>
      </c>
      <c r="K4938" s="4">
        <v>193.84</v>
      </c>
    </row>
    <row r="4939" spans="1:11">
      <c r="A4939" s="6">
        <v>2016</v>
      </c>
      <c r="B4939" t="s">
        <v>104</v>
      </c>
      <c r="C4939" t="s">
        <v>105</v>
      </c>
      <c r="D4939" t="s">
        <v>61</v>
      </c>
      <c r="E4939" t="s">
        <v>24</v>
      </c>
      <c r="F4939" s="4">
        <v>112</v>
      </c>
      <c r="G4939" s="6">
        <v>27</v>
      </c>
      <c r="H4939" s="3">
        <v>1E-4</v>
      </c>
      <c r="I4939" s="3">
        <v>1E-4</v>
      </c>
      <c r="J4939" s="3">
        <v>0.92859999999999998</v>
      </c>
      <c r="K4939" s="4">
        <v>120.61</v>
      </c>
    </row>
    <row r="4940" spans="1:11">
      <c r="A4940" s="6">
        <v>2016</v>
      </c>
      <c r="B4940" t="s">
        <v>104</v>
      </c>
      <c r="C4940" t="s">
        <v>105</v>
      </c>
      <c r="D4940" t="s">
        <v>106</v>
      </c>
      <c r="E4940" t="s">
        <v>59</v>
      </c>
      <c r="F4940" s="4">
        <v>104</v>
      </c>
      <c r="G4940" s="6">
        <v>14</v>
      </c>
      <c r="H4940" s="3">
        <v>2.9999999999999997E-4</v>
      </c>
      <c r="I4940" s="3">
        <v>2.9999999999999997E-4</v>
      </c>
      <c r="J4940" s="3">
        <v>0.92859999999999998</v>
      </c>
      <c r="K4940" s="4">
        <v>112</v>
      </c>
    </row>
    <row r="4941" spans="1:11">
      <c r="A4941" s="6">
        <v>2016</v>
      </c>
      <c r="B4941" t="s">
        <v>104</v>
      </c>
      <c r="C4941" t="s">
        <v>105</v>
      </c>
      <c r="D4941" t="s">
        <v>20</v>
      </c>
      <c r="E4941" t="s">
        <v>21</v>
      </c>
      <c r="F4941" s="4">
        <v>72</v>
      </c>
      <c r="G4941" s="6">
        <v>8</v>
      </c>
      <c r="H4941" s="3">
        <v>0</v>
      </c>
      <c r="I4941" s="3">
        <v>0</v>
      </c>
      <c r="J4941" s="3">
        <v>0.92859999999999998</v>
      </c>
      <c r="K4941" s="4">
        <v>77.540000000000006</v>
      </c>
    </row>
    <row r="4942" spans="1:11">
      <c r="A4942" s="6">
        <v>2016</v>
      </c>
      <c r="B4942" t="s">
        <v>104</v>
      </c>
      <c r="C4942" t="s">
        <v>105</v>
      </c>
      <c r="D4942" t="s">
        <v>67</v>
      </c>
      <c r="E4942" t="s">
        <v>68</v>
      </c>
      <c r="F4942" s="4">
        <v>41</v>
      </c>
      <c r="G4942" s="6">
        <v>203</v>
      </c>
      <c r="H4942" s="3">
        <v>0</v>
      </c>
      <c r="I4942" s="3">
        <v>0</v>
      </c>
      <c r="J4942" s="3">
        <v>0.92859999999999998</v>
      </c>
      <c r="K4942" s="4">
        <v>44.15</v>
      </c>
    </row>
    <row r="4943" spans="1:11">
      <c r="A4943" s="6">
        <v>2016</v>
      </c>
      <c r="B4943" t="s">
        <v>104</v>
      </c>
      <c r="C4943" t="s">
        <v>105</v>
      </c>
      <c r="D4943" t="s">
        <v>103</v>
      </c>
      <c r="E4943" t="s">
        <v>59</v>
      </c>
      <c r="F4943" s="4">
        <v>31</v>
      </c>
      <c r="G4943" s="6">
        <v>14</v>
      </c>
      <c r="H4943" s="3">
        <v>0</v>
      </c>
      <c r="I4943" s="3">
        <v>0</v>
      </c>
      <c r="J4943" s="3">
        <v>0.92859999999999998</v>
      </c>
      <c r="K4943" s="4">
        <v>33.380000000000003</v>
      </c>
    </row>
    <row r="4944" spans="1:11">
      <c r="A4944" s="6">
        <v>2016</v>
      </c>
      <c r="B4944" t="s">
        <v>104</v>
      </c>
      <c r="C4944" t="s">
        <v>105</v>
      </c>
      <c r="D4944" t="s">
        <v>63</v>
      </c>
      <c r="E4944" t="s">
        <v>21</v>
      </c>
      <c r="F4944" s="4">
        <v>25</v>
      </c>
      <c r="G4944" s="6">
        <v>10</v>
      </c>
      <c r="H4944" s="3">
        <v>2.0000000000000001E-4</v>
      </c>
      <c r="I4944" s="3">
        <v>2.0000000000000001E-4</v>
      </c>
      <c r="J4944" s="3">
        <v>0.92859999999999998</v>
      </c>
      <c r="K4944" s="4">
        <v>26.92</v>
      </c>
    </row>
    <row r="4945" spans="1:11">
      <c r="A4945" s="6">
        <v>2016</v>
      </c>
      <c r="B4945" t="s">
        <v>104</v>
      </c>
      <c r="C4945" t="s">
        <v>105</v>
      </c>
      <c r="D4945" t="s">
        <v>70</v>
      </c>
      <c r="E4945" t="s">
        <v>21</v>
      </c>
      <c r="F4945" s="4">
        <v>21</v>
      </c>
      <c r="G4945" s="6">
        <v>7</v>
      </c>
      <c r="H4945" s="3">
        <v>5.9999999999999995E-4</v>
      </c>
      <c r="I4945" s="3">
        <v>5.0000000000000001E-4</v>
      </c>
      <c r="J4945" s="3">
        <v>0.92859999999999998</v>
      </c>
      <c r="K4945" s="4">
        <v>22.61</v>
      </c>
    </row>
    <row r="4946" spans="1:11">
      <c r="A4946" s="6">
        <v>2016</v>
      </c>
      <c r="B4946" t="s">
        <v>104</v>
      </c>
      <c r="C4946" t="s">
        <v>105</v>
      </c>
      <c r="D4946" t="s">
        <v>32</v>
      </c>
      <c r="E4946" t="s">
        <v>21</v>
      </c>
      <c r="F4946" s="4">
        <v>20</v>
      </c>
      <c r="G4946" s="6">
        <v>24</v>
      </c>
      <c r="H4946" s="3">
        <v>2.0000000000000001E-4</v>
      </c>
      <c r="I4946" s="3">
        <v>1E-4</v>
      </c>
      <c r="J4946" s="3">
        <v>0.92859999999999998</v>
      </c>
      <c r="K4946" s="4">
        <v>21.54</v>
      </c>
    </row>
    <row r="4947" spans="1:11">
      <c r="A4947" s="6">
        <v>2016</v>
      </c>
      <c r="B4947" t="s">
        <v>104</v>
      </c>
      <c r="C4947" t="s">
        <v>105</v>
      </c>
      <c r="D4947" t="s">
        <v>75</v>
      </c>
      <c r="E4947" t="s">
        <v>59</v>
      </c>
      <c r="F4947" s="4">
        <v>17</v>
      </c>
      <c r="G4947" s="6">
        <v>10</v>
      </c>
      <c r="H4947" s="3">
        <v>0</v>
      </c>
      <c r="I4947" s="3">
        <v>0</v>
      </c>
      <c r="J4947" s="3">
        <v>0.92859999999999998</v>
      </c>
      <c r="K4947" s="4">
        <v>18.309999999999999</v>
      </c>
    </row>
    <row r="4948" spans="1:11">
      <c r="A4948" s="6">
        <v>2016</v>
      </c>
      <c r="B4948" t="s">
        <v>104</v>
      </c>
      <c r="C4948" t="s">
        <v>105</v>
      </c>
      <c r="D4948" t="s">
        <v>102</v>
      </c>
      <c r="E4948" t="s">
        <v>59</v>
      </c>
      <c r="F4948" s="4">
        <v>17</v>
      </c>
      <c r="G4948" s="6">
        <v>21</v>
      </c>
      <c r="H4948" s="3">
        <v>0</v>
      </c>
      <c r="I4948" s="3">
        <v>0</v>
      </c>
      <c r="J4948" s="3">
        <v>0.92859999999999998</v>
      </c>
      <c r="K4948" s="4">
        <v>18.309999999999999</v>
      </c>
    </row>
    <row r="4949" spans="1:11">
      <c r="A4949" s="6">
        <v>2016</v>
      </c>
      <c r="B4949" t="s">
        <v>104</v>
      </c>
      <c r="C4949" t="s">
        <v>105</v>
      </c>
      <c r="D4949" t="s">
        <v>117</v>
      </c>
      <c r="E4949" t="s">
        <v>40</v>
      </c>
      <c r="F4949" s="4">
        <v>12</v>
      </c>
      <c r="G4949" s="6">
        <v>24</v>
      </c>
      <c r="H4949" s="3">
        <v>4.6999999999999993E-3</v>
      </c>
      <c r="I4949" s="3">
        <v>6.6E-3</v>
      </c>
      <c r="J4949" s="3">
        <v>0.92859999999999998</v>
      </c>
      <c r="K4949" s="4">
        <v>12.92</v>
      </c>
    </row>
    <row r="4950" spans="1:11">
      <c r="A4950" s="6">
        <v>2016</v>
      </c>
      <c r="B4950" t="s">
        <v>104</v>
      </c>
      <c r="C4950" t="s">
        <v>105</v>
      </c>
      <c r="D4950" t="s">
        <v>82</v>
      </c>
      <c r="E4950" t="s">
        <v>59</v>
      </c>
      <c r="F4950" s="4">
        <v>12</v>
      </c>
      <c r="G4950" s="6">
        <v>3</v>
      </c>
      <c r="H4950" s="3">
        <v>0</v>
      </c>
      <c r="I4950" s="3">
        <v>0</v>
      </c>
      <c r="J4950" s="3">
        <v>0.92859999999999998</v>
      </c>
      <c r="K4950" s="4">
        <v>12.92</v>
      </c>
    </row>
    <row r="4951" spans="1:11">
      <c r="A4951" s="6">
        <v>2016</v>
      </c>
      <c r="B4951" t="s">
        <v>104</v>
      </c>
      <c r="C4951" t="s">
        <v>105</v>
      </c>
      <c r="D4951" t="s">
        <v>101</v>
      </c>
      <c r="E4951" t="s">
        <v>59</v>
      </c>
      <c r="F4951" s="4">
        <v>11</v>
      </c>
      <c r="G4951" s="6">
        <v>8</v>
      </c>
      <c r="H4951" s="3">
        <v>0</v>
      </c>
      <c r="I4951" s="3">
        <v>0</v>
      </c>
      <c r="J4951" s="3">
        <v>0.92859999999999998</v>
      </c>
      <c r="K4951" s="4">
        <v>11.85</v>
      </c>
    </row>
    <row r="4952" spans="1:11">
      <c r="A4952" s="6">
        <v>2016</v>
      </c>
      <c r="B4952" t="s">
        <v>104</v>
      </c>
      <c r="C4952" t="s">
        <v>105</v>
      </c>
      <c r="D4952" t="s">
        <v>51</v>
      </c>
      <c r="E4952" t="s">
        <v>21</v>
      </c>
      <c r="F4952" s="4">
        <v>9</v>
      </c>
      <c r="G4952" s="6">
        <v>11</v>
      </c>
      <c r="H4952" s="3">
        <v>0</v>
      </c>
      <c r="I4952" s="3">
        <v>1E-4</v>
      </c>
      <c r="J4952" s="3">
        <v>0.92859999999999998</v>
      </c>
      <c r="K4952" s="4">
        <v>9.69</v>
      </c>
    </row>
    <row r="4953" spans="1:11">
      <c r="A4953" s="6">
        <v>2016</v>
      </c>
      <c r="B4953" t="s">
        <v>104</v>
      </c>
      <c r="C4953" t="s">
        <v>105</v>
      </c>
      <c r="D4953" t="s">
        <v>31</v>
      </c>
      <c r="E4953" t="s">
        <v>24</v>
      </c>
      <c r="F4953" s="4">
        <v>9</v>
      </c>
      <c r="G4953" s="6">
        <v>3</v>
      </c>
      <c r="H4953" s="3">
        <v>0</v>
      </c>
      <c r="I4953" s="3">
        <v>0</v>
      </c>
      <c r="J4953" s="3">
        <v>0.92859999999999998</v>
      </c>
      <c r="K4953" s="4">
        <v>9.69</v>
      </c>
    </row>
    <row r="4954" spans="1:11">
      <c r="A4954" s="6">
        <v>2016</v>
      </c>
      <c r="B4954" t="s">
        <v>104</v>
      </c>
      <c r="C4954" t="s">
        <v>105</v>
      </c>
      <c r="D4954" t="s">
        <v>33</v>
      </c>
      <c r="E4954" t="s">
        <v>21</v>
      </c>
      <c r="F4954" s="4">
        <v>8</v>
      </c>
      <c r="G4954" s="6">
        <v>10</v>
      </c>
      <c r="H4954" s="3">
        <v>2.0000000000000001E-4</v>
      </c>
      <c r="I4954" s="3">
        <v>2.0000000000000001E-4</v>
      </c>
      <c r="J4954" s="3">
        <v>0.92859999999999998</v>
      </c>
      <c r="K4954" s="4">
        <v>8.6199999999999992</v>
      </c>
    </row>
    <row r="4955" spans="1:11">
      <c r="A4955" s="6">
        <v>2016</v>
      </c>
      <c r="B4955" t="s">
        <v>104</v>
      </c>
      <c r="C4955" t="s">
        <v>105</v>
      </c>
      <c r="D4955" t="s">
        <v>83</v>
      </c>
      <c r="E4955" t="s">
        <v>21</v>
      </c>
      <c r="F4955" s="4">
        <v>4</v>
      </c>
      <c r="G4955" s="6">
        <v>17</v>
      </c>
      <c r="H4955" s="3">
        <v>5.0000000000000001E-4</v>
      </c>
      <c r="I4955" s="3">
        <v>5.9999999999999995E-4</v>
      </c>
      <c r="J4955" s="3">
        <v>0.92859999999999998</v>
      </c>
      <c r="K4955" s="4">
        <v>4.3099999999999996</v>
      </c>
    </row>
    <row r="4956" spans="1:11">
      <c r="A4956" s="6">
        <v>2016</v>
      </c>
      <c r="B4956" t="s">
        <v>104</v>
      </c>
      <c r="C4956" t="s">
        <v>105</v>
      </c>
      <c r="D4956" t="s">
        <v>60</v>
      </c>
      <c r="E4956" t="s">
        <v>43</v>
      </c>
      <c r="F4956" s="4">
        <v>4</v>
      </c>
      <c r="G4956" s="6">
        <v>2</v>
      </c>
      <c r="H4956" s="3">
        <v>0</v>
      </c>
      <c r="I4956" s="3">
        <v>0</v>
      </c>
      <c r="J4956" s="3">
        <v>0.92859999999999998</v>
      </c>
      <c r="K4956" s="4">
        <v>4.3099999999999996</v>
      </c>
    </row>
    <row r="4957" spans="1:11">
      <c r="A4957" s="6">
        <v>2016</v>
      </c>
      <c r="B4957" t="s">
        <v>104</v>
      </c>
      <c r="C4957" t="s">
        <v>105</v>
      </c>
      <c r="D4957" t="s">
        <v>22</v>
      </c>
      <c r="E4957" t="s">
        <v>21</v>
      </c>
      <c r="F4957" s="4">
        <v>3</v>
      </c>
      <c r="G4957" s="6">
        <v>1</v>
      </c>
      <c r="H4957" s="3">
        <v>0</v>
      </c>
      <c r="I4957" s="3">
        <v>0</v>
      </c>
      <c r="J4957" s="3">
        <v>0.92859999999999998</v>
      </c>
      <c r="K4957" s="4">
        <v>3.23</v>
      </c>
    </row>
    <row r="4958" spans="1:11">
      <c r="A4958" s="6">
        <v>2016</v>
      </c>
      <c r="B4958" t="s">
        <v>104</v>
      </c>
      <c r="C4958" t="s">
        <v>105</v>
      </c>
      <c r="D4958" t="s">
        <v>111</v>
      </c>
      <c r="E4958" t="s">
        <v>24</v>
      </c>
      <c r="F4958" s="4">
        <v>1</v>
      </c>
      <c r="G4958" s="6">
        <v>3</v>
      </c>
      <c r="H4958" s="3">
        <v>0</v>
      </c>
      <c r="I4958" s="3">
        <v>0</v>
      </c>
      <c r="J4958" s="3">
        <v>0.92859999999999998</v>
      </c>
      <c r="K4958" s="4">
        <v>1.08</v>
      </c>
    </row>
    <row r="4959" spans="1:11">
      <c r="A4959" s="6">
        <v>2016</v>
      </c>
      <c r="B4959" t="s">
        <v>104</v>
      </c>
      <c r="C4959" t="s">
        <v>105</v>
      </c>
      <c r="D4959" t="s">
        <v>45</v>
      </c>
      <c r="E4959" t="s">
        <v>21</v>
      </c>
      <c r="F4959" s="4">
        <v>1</v>
      </c>
      <c r="G4959" s="6">
        <v>2</v>
      </c>
      <c r="H4959" s="3">
        <v>0</v>
      </c>
      <c r="I4959" s="3">
        <v>0</v>
      </c>
      <c r="J4959" s="3">
        <v>0.92859999999999998</v>
      </c>
      <c r="K4959" s="4">
        <v>1.08</v>
      </c>
    </row>
    <row r="4960" spans="1:11">
      <c r="A4960" s="6">
        <v>2016</v>
      </c>
      <c r="B4960" t="s">
        <v>107</v>
      </c>
      <c r="D4960" t="s">
        <v>71</v>
      </c>
      <c r="E4960" t="s">
        <v>72</v>
      </c>
      <c r="F4960" s="4">
        <v>744</v>
      </c>
      <c r="G4960" s="5">
        <v>5382</v>
      </c>
      <c r="H4960" s="3">
        <v>0</v>
      </c>
      <c r="I4960" s="3">
        <v>0</v>
      </c>
      <c r="J4960" s="3">
        <v>0.92859999999999998</v>
      </c>
      <c r="K4960" s="4">
        <v>801.21</v>
      </c>
    </row>
    <row r="4961" spans="1:11">
      <c r="A4961" s="6">
        <v>2016</v>
      </c>
      <c r="B4961" t="s">
        <v>107</v>
      </c>
      <c r="D4961" t="s">
        <v>29</v>
      </c>
      <c r="E4961" t="s">
        <v>19</v>
      </c>
      <c r="F4961" s="4">
        <v>190</v>
      </c>
      <c r="G4961" s="6">
        <v>327</v>
      </c>
      <c r="H4961" s="3">
        <v>0</v>
      </c>
      <c r="I4961" s="3">
        <v>0</v>
      </c>
      <c r="J4961" s="3">
        <v>0.92859999999999998</v>
      </c>
      <c r="K4961" s="4">
        <v>204.61</v>
      </c>
    </row>
    <row r="4962" spans="1:11">
      <c r="A4962" s="6">
        <v>2016</v>
      </c>
      <c r="B4962" t="s">
        <v>107</v>
      </c>
      <c r="D4962" t="s">
        <v>27</v>
      </c>
      <c r="E4962" t="s">
        <v>26</v>
      </c>
      <c r="F4962" s="4">
        <v>178</v>
      </c>
      <c r="G4962" s="6">
        <v>139</v>
      </c>
      <c r="H4962" s="3">
        <v>0</v>
      </c>
      <c r="I4962" s="3">
        <v>0</v>
      </c>
      <c r="J4962" s="3">
        <v>0.92859999999999998</v>
      </c>
      <c r="K4962" s="4">
        <v>191.69</v>
      </c>
    </row>
    <row r="4963" spans="1:11">
      <c r="A4963" s="6">
        <v>2016</v>
      </c>
      <c r="B4963" t="s">
        <v>107</v>
      </c>
      <c r="D4963" t="s">
        <v>30</v>
      </c>
      <c r="E4963" t="s">
        <v>19</v>
      </c>
      <c r="F4963" s="4">
        <v>151</v>
      </c>
      <c r="G4963" s="6">
        <v>33</v>
      </c>
      <c r="H4963" s="3">
        <v>0</v>
      </c>
      <c r="I4963" s="3">
        <v>0</v>
      </c>
      <c r="J4963" s="3">
        <v>0.92859999999999998</v>
      </c>
      <c r="K4963" s="4">
        <v>162.61000000000001</v>
      </c>
    </row>
    <row r="4964" spans="1:11">
      <c r="A4964" s="6">
        <v>2016</v>
      </c>
      <c r="B4964" t="s">
        <v>107</v>
      </c>
      <c r="D4964" t="s">
        <v>41</v>
      </c>
      <c r="E4964" t="s">
        <v>26</v>
      </c>
      <c r="F4964" s="4">
        <v>135</v>
      </c>
      <c r="G4964" s="6">
        <v>422</v>
      </c>
      <c r="H4964" s="3">
        <v>0</v>
      </c>
      <c r="I4964" s="3">
        <v>0</v>
      </c>
      <c r="J4964" s="3">
        <v>0.92859999999999998</v>
      </c>
      <c r="K4964" s="4">
        <v>145.38</v>
      </c>
    </row>
    <row r="4965" spans="1:11">
      <c r="A4965" s="6">
        <v>2016</v>
      </c>
      <c r="B4965" t="s">
        <v>107</v>
      </c>
      <c r="D4965" t="s">
        <v>23</v>
      </c>
      <c r="E4965" t="s">
        <v>24</v>
      </c>
      <c r="F4965" s="4">
        <v>100</v>
      </c>
      <c r="G4965" s="6">
        <v>31</v>
      </c>
      <c r="H4965" s="3">
        <v>0</v>
      </c>
      <c r="I4965" s="3">
        <v>0</v>
      </c>
      <c r="J4965" s="3">
        <v>0.92859999999999998</v>
      </c>
      <c r="K4965" s="4">
        <v>107.69</v>
      </c>
    </row>
    <row r="4966" spans="1:11">
      <c r="A4966" s="6">
        <v>2016</v>
      </c>
      <c r="B4966" t="s">
        <v>107</v>
      </c>
      <c r="D4966" t="s">
        <v>52</v>
      </c>
      <c r="E4966" t="s">
        <v>53</v>
      </c>
      <c r="F4966" s="4">
        <v>66</v>
      </c>
      <c r="G4966" s="6">
        <v>75</v>
      </c>
      <c r="H4966" s="3">
        <v>0</v>
      </c>
      <c r="I4966" s="3">
        <v>0</v>
      </c>
      <c r="J4966" s="3">
        <v>0.92859999999999998</v>
      </c>
      <c r="K4966" s="4">
        <v>71.069999999999993</v>
      </c>
    </row>
    <row r="4967" spans="1:11">
      <c r="A4967" s="6">
        <v>2016</v>
      </c>
      <c r="B4967" t="s">
        <v>107</v>
      </c>
      <c r="D4967" t="s">
        <v>18</v>
      </c>
      <c r="E4967" t="s">
        <v>19</v>
      </c>
      <c r="F4967" s="4">
        <v>48</v>
      </c>
      <c r="G4967" s="6">
        <v>12</v>
      </c>
      <c r="H4967" s="3">
        <v>0</v>
      </c>
      <c r="I4967" s="3">
        <v>0</v>
      </c>
      <c r="J4967" s="3">
        <v>0.92859999999999998</v>
      </c>
      <c r="K4967" s="4">
        <v>51.69</v>
      </c>
    </row>
    <row r="4968" spans="1:11">
      <c r="A4968" s="6">
        <v>2016</v>
      </c>
      <c r="B4968" t="s">
        <v>107</v>
      </c>
      <c r="D4968" t="s">
        <v>56</v>
      </c>
      <c r="E4968" t="s">
        <v>57</v>
      </c>
      <c r="F4968" s="4">
        <v>41</v>
      </c>
      <c r="G4968" s="6">
        <v>315</v>
      </c>
      <c r="H4968" s="3">
        <v>0</v>
      </c>
      <c r="I4968" s="3">
        <v>0</v>
      </c>
      <c r="J4968" s="3">
        <v>0.92859999999999998</v>
      </c>
      <c r="K4968" s="4">
        <v>44.15</v>
      </c>
    </row>
    <row r="4969" spans="1:11">
      <c r="A4969" s="6">
        <v>2016</v>
      </c>
      <c r="B4969" t="s">
        <v>107</v>
      </c>
      <c r="D4969" t="s">
        <v>16</v>
      </c>
      <c r="E4969" t="s">
        <v>17</v>
      </c>
      <c r="F4969" s="4">
        <v>39</v>
      </c>
      <c r="G4969" s="6">
        <v>4</v>
      </c>
      <c r="H4969" s="3">
        <v>0</v>
      </c>
      <c r="I4969" s="3">
        <v>0</v>
      </c>
      <c r="J4969" s="3">
        <v>0.92859999999999998</v>
      </c>
      <c r="K4969" s="4">
        <v>42</v>
      </c>
    </row>
    <row r="4970" spans="1:11">
      <c r="A4970" s="6">
        <v>2016</v>
      </c>
      <c r="B4970" t="s">
        <v>107</v>
      </c>
      <c r="D4970" t="s">
        <v>44</v>
      </c>
      <c r="E4970" t="s">
        <v>26</v>
      </c>
      <c r="F4970" s="4">
        <v>33</v>
      </c>
      <c r="G4970" s="6">
        <v>50</v>
      </c>
      <c r="H4970" s="3">
        <v>0</v>
      </c>
      <c r="I4970" s="3">
        <v>0</v>
      </c>
      <c r="J4970" s="3">
        <v>0.92859999999999998</v>
      </c>
      <c r="K4970" s="4">
        <v>35.54</v>
      </c>
    </row>
    <row r="4971" spans="1:11">
      <c r="A4971" s="6">
        <v>2016</v>
      </c>
      <c r="B4971" t="s">
        <v>107</v>
      </c>
      <c r="D4971" t="s">
        <v>58</v>
      </c>
      <c r="E4971" t="s">
        <v>59</v>
      </c>
      <c r="F4971" s="4">
        <v>32</v>
      </c>
      <c r="G4971" s="6">
        <v>12</v>
      </c>
      <c r="H4971" s="3">
        <v>0</v>
      </c>
      <c r="I4971" s="3">
        <v>0</v>
      </c>
      <c r="J4971" s="3">
        <v>0.92859999999999998</v>
      </c>
      <c r="K4971" s="4">
        <v>34.46</v>
      </c>
    </row>
    <row r="4972" spans="1:11">
      <c r="A4972" s="6">
        <v>2016</v>
      </c>
      <c r="B4972" t="s">
        <v>107</v>
      </c>
      <c r="D4972" t="s">
        <v>46</v>
      </c>
      <c r="E4972" t="s">
        <v>40</v>
      </c>
      <c r="F4972" s="4">
        <v>12</v>
      </c>
      <c r="G4972" s="6">
        <v>28</v>
      </c>
      <c r="H4972" s="3">
        <v>0</v>
      </c>
      <c r="I4972" s="3">
        <v>0</v>
      </c>
      <c r="J4972" s="3">
        <v>0.92859999999999998</v>
      </c>
      <c r="K4972" s="4">
        <v>12.92</v>
      </c>
    </row>
    <row r="4973" spans="1:11">
      <c r="A4973" s="6">
        <v>2016</v>
      </c>
      <c r="B4973" t="s">
        <v>107</v>
      </c>
      <c r="D4973" t="s">
        <v>28</v>
      </c>
      <c r="E4973" t="s">
        <v>24</v>
      </c>
      <c r="F4973" s="4">
        <v>10</v>
      </c>
      <c r="G4973" s="6">
        <v>19</v>
      </c>
      <c r="H4973" s="3">
        <v>0</v>
      </c>
      <c r="I4973" s="3">
        <v>0</v>
      </c>
      <c r="J4973" s="3">
        <v>0.92859999999999998</v>
      </c>
      <c r="K4973" s="4">
        <v>10.77</v>
      </c>
    </row>
    <row r="4974" spans="1:11">
      <c r="A4974" s="6">
        <v>2016</v>
      </c>
      <c r="B4974" t="s">
        <v>107</v>
      </c>
      <c r="D4974" t="s">
        <v>61</v>
      </c>
      <c r="E4974" t="s">
        <v>24</v>
      </c>
      <c r="F4974" s="4">
        <v>5</v>
      </c>
      <c r="G4974" s="6">
        <v>1</v>
      </c>
      <c r="H4974" s="3">
        <v>0</v>
      </c>
      <c r="I4974" s="3">
        <v>0</v>
      </c>
      <c r="J4974" s="3">
        <v>0.92859999999999998</v>
      </c>
      <c r="K4974" s="4">
        <v>5.38</v>
      </c>
    </row>
    <row r="4975" spans="1:11">
      <c r="A4975" s="6">
        <v>2016</v>
      </c>
      <c r="B4975" t="s">
        <v>107</v>
      </c>
      <c r="D4975" t="s">
        <v>66</v>
      </c>
      <c r="E4975" t="s">
        <v>59</v>
      </c>
      <c r="F4975" s="4">
        <v>5</v>
      </c>
      <c r="G4975" s="6">
        <v>2</v>
      </c>
      <c r="H4975" s="3">
        <v>0</v>
      </c>
      <c r="I4975" s="3">
        <v>0</v>
      </c>
      <c r="J4975" s="3">
        <v>0.92859999999999998</v>
      </c>
      <c r="K4975" s="4">
        <v>5.38</v>
      </c>
    </row>
    <row r="4976" spans="1:11">
      <c r="A4976" s="6">
        <v>2016</v>
      </c>
      <c r="B4976" t="s">
        <v>107</v>
      </c>
      <c r="D4976" t="s">
        <v>20</v>
      </c>
      <c r="E4976" t="s">
        <v>21</v>
      </c>
      <c r="F4976" s="4">
        <v>5</v>
      </c>
      <c r="G4976" s="6">
        <v>1</v>
      </c>
      <c r="H4976" s="3">
        <v>0</v>
      </c>
      <c r="I4976" s="3">
        <v>0</v>
      </c>
      <c r="J4976" s="3">
        <v>0.92859999999999998</v>
      </c>
      <c r="K4976" s="4">
        <v>5.38</v>
      </c>
    </row>
    <row r="4977" spans="1:11">
      <c r="A4977" s="6">
        <v>2016</v>
      </c>
      <c r="B4977" t="s">
        <v>107</v>
      </c>
      <c r="D4977" t="s">
        <v>77</v>
      </c>
      <c r="E4977" t="s">
        <v>59</v>
      </c>
      <c r="F4977" s="4">
        <v>4</v>
      </c>
      <c r="G4977" s="6">
        <v>2</v>
      </c>
      <c r="H4977" s="3">
        <v>0</v>
      </c>
      <c r="I4977" s="3">
        <v>0</v>
      </c>
      <c r="J4977" s="3">
        <v>0.92859999999999998</v>
      </c>
      <c r="K4977" s="4">
        <v>4.3099999999999996</v>
      </c>
    </row>
    <row r="4978" spans="1:11">
      <c r="A4978" s="6">
        <v>2016</v>
      </c>
      <c r="B4978" t="s">
        <v>107</v>
      </c>
      <c r="D4978" t="s">
        <v>67</v>
      </c>
      <c r="E4978" t="s">
        <v>68</v>
      </c>
      <c r="F4978" s="4">
        <v>3</v>
      </c>
      <c r="G4978" s="6">
        <v>14</v>
      </c>
      <c r="H4978" s="3">
        <v>0</v>
      </c>
      <c r="I4978" s="3">
        <v>0</v>
      </c>
      <c r="J4978" s="3">
        <v>0.92859999999999998</v>
      </c>
      <c r="K4978" s="4">
        <v>3.23</v>
      </c>
    </row>
    <row r="4979" spans="1:11">
      <c r="A4979" s="6">
        <v>2016</v>
      </c>
      <c r="B4979" t="s">
        <v>107</v>
      </c>
      <c r="D4979" t="s">
        <v>32</v>
      </c>
      <c r="E4979" t="s">
        <v>21</v>
      </c>
      <c r="F4979" s="4">
        <v>3</v>
      </c>
      <c r="G4979" s="6">
        <v>5</v>
      </c>
      <c r="H4979" s="3">
        <v>0</v>
      </c>
      <c r="I4979" s="3">
        <v>0</v>
      </c>
      <c r="J4979" s="3">
        <v>0.92859999999999998</v>
      </c>
      <c r="K4979" s="4">
        <v>3.23</v>
      </c>
    </row>
    <row r="4980" spans="1:11">
      <c r="A4980" s="6">
        <v>2016</v>
      </c>
      <c r="B4980" t="s">
        <v>107</v>
      </c>
      <c r="D4980" t="s">
        <v>64</v>
      </c>
      <c r="E4980" t="s">
        <v>50</v>
      </c>
      <c r="F4980" s="4">
        <v>3</v>
      </c>
      <c r="G4980" s="6">
        <v>3</v>
      </c>
      <c r="H4980" s="3">
        <v>0</v>
      </c>
      <c r="I4980" s="3">
        <v>0</v>
      </c>
      <c r="J4980" s="3">
        <v>0.92859999999999998</v>
      </c>
      <c r="K4980" s="4">
        <v>3.23</v>
      </c>
    </row>
    <row r="4981" spans="1:11">
      <c r="A4981" s="6">
        <v>2016</v>
      </c>
      <c r="B4981" t="s">
        <v>107</v>
      </c>
      <c r="D4981" t="s">
        <v>70</v>
      </c>
      <c r="E4981" t="s">
        <v>21</v>
      </c>
      <c r="F4981" s="4">
        <v>3</v>
      </c>
      <c r="G4981" s="6">
        <v>1</v>
      </c>
      <c r="H4981" s="3">
        <v>1E-4</v>
      </c>
      <c r="I4981" s="3">
        <v>1E-4</v>
      </c>
      <c r="J4981" s="3">
        <v>0.92859999999999998</v>
      </c>
      <c r="K4981" s="4">
        <v>3.23</v>
      </c>
    </row>
    <row r="4982" spans="1:11">
      <c r="A4982" s="6">
        <v>2016</v>
      </c>
      <c r="B4982" t="s">
        <v>107</v>
      </c>
      <c r="D4982" t="s">
        <v>39</v>
      </c>
      <c r="E4982" t="s">
        <v>40</v>
      </c>
      <c r="F4982" s="4">
        <v>3</v>
      </c>
      <c r="G4982" s="6">
        <v>6</v>
      </c>
      <c r="H4982" s="3">
        <v>0</v>
      </c>
      <c r="I4982" s="3">
        <v>0</v>
      </c>
      <c r="J4982" s="3">
        <v>0.92859999999999998</v>
      </c>
      <c r="K4982" s="4">
        <v>3.23</v>
      </c>
    </row>
    <row r="4983" spans="1:11">
      <c r="A4983" s="6">
        <v>2016</v>
      </c>
      <c r="B4983" t="s">
        <v>107</v>
      </c>
      <c r="D4983" t="s">
        <v>31</v>
      </c>
      <c r="E4983" t="s">
        <v>24</v>
      </c>
      <c r="F4983" s="4">
        <v>3</v>
      </c>
      <c r="G4983" s="6">
        <v>1</v>
      </c>
      <c r="H4983" s="3">
        <v>0</v>
      </c>
      <c r="I4983" s="3">
        <v>0</v>
      </c>
      <c r="J4983" s="3">
        <v>0.92859999999999998</v>
      </c>
      <c r="K4983" s="4">
        <v>3.23</v>
      </c>
    </row>
    <row r="4984" spans="1:11">
      <c r="A4984" s="6">
        <v>2016</v>
      </c>
      <c r="B4984" t="s">
        <v>107</v>
      </c>
      <c r="D4984" t="s">
        <v>63</v>
      </c>
      <c r="E4984" t="s">
        <v>21</v>
      </c>
      <c r="F4984" s="4">
        <v>2</v>
      </c>
      <c r="G4984" s="6">
        <v>1</v>
      </c>
      <c r="H4984" s="3">
        <v>0</v>
      </c>
      <c r="I4984" s="3">
        <v>0</v>
      </c>
      <c r="J4984" s="3">
        <v>0.92859999999999998</v>
      </c>
      <c r="K4984" s="4">
        <v>2.15</v>
      </c>
    </row>
    <row r="4985" spans="1:11">
      <c r="A4985" s="6">
        <v>2016</v>
      </c>
      <c r="B4985" t="s">
        <v>107</v>
      </c>
      <c r="D4985" t="s">
        <v>37</v>
      </c>
      <c r="E4985" t="s">
        <v>38</v>
      </c>
      <c r="F4985" s="4">
        <v>2</v>
      </c>
      <c r="G4985" s="6">
        <v>1</v>
      </c>
      <c r="H4985" s="3">
        <v>0</v>
      </c>
      <c r="I4985" s="3">
        <v>0</v>
      </c>
      <c r="J4985" s="3">
        <v>0.92859999999999998</v>
      </c>
      <c r="K4985" s="4">
        <v>2.15</v>
      </c>
    </row>
    <row r="4986" spans="1:11">
      <c r="A4986" s="6">
        <v>2016</v>
      </c>
      <c r="B4986" t="s">
        <v>107</v>
      </c>
      <c r="D4986" t="s">
        <v>15</v>
      </c>
      <c r="F4986" s="4">
        <v>1</v>
      </c>
      <c r="G4986" s="6">
        <v>1</v>
      </c>
      <c r="J4986" s="3">
        <v>0.92859999999999998</v>
      </c>
      <c r="K4986" s="4">
        <v>1.08</v>
      </c>
    </row>
    <row r="4987" spans="1:11">
      <c r="A4987" s="6">
        <v>2016</v>
      </c>
      <c r="B4987" t="s">
        <v>109</v>
      </c>
      <c r="D4987" t="s">
        <v>110</v>
      </c>
      <c r="E4987" t="s">
        <v>24</v>
      </c>
      <c r="F4987" s="4">
        <v>27436</v>
      </c>
      <c r="G4987" s="5">
        <v>3712</v>
      </c>
      <c r="H4987" s="3">
        <v>1.1999999999999999E-3</v>
      </c>
      <c r="I4987" s="3">
        <v>1.1999999999999999E-3</v>
      </c>
      <c r="J4987" s="3">
        <v>0.92859999999999998</v>
      </c>
      <c r="K4987" s="4">
        <v>29545.61</v>
      </c>
    </row>
    <row r="4988" spans="1:11">
      <c r="A4988" s="6">
        <v>2016</v>
      </c>
      <c r="B4988" t="s">
        <v>109</v>
      </c>
      <c r="D4988" t="s">
        <v>25</v>
      </c>
      <c r="E4988" t="s">
        <v>26</v>
      </c>
      <c r="F4988" s="4">
        <v>11716</v>
      </c>
      <c r="G4988" s="5">
        <v>22207</v>
      </c>
      <c r="H4988" s="3">
        <v>1.6000000000000001E-3</v>
      </c>
      <c r="I4988" s="3">
        <v>1.5E-3</v>
      </c>
      <c r="J4988" s="3">
        <v>0.92859999999999998</v>
      </c>
      <c r="K4988" s="4">
        <v>12616.87</v>
      </c>
    </row>
    <row r="4989" spans="1:11">
      <c r="A4989" s="6">
        <v>2016</v>
      </c>
      <c r="B4989" t="s">
        <v>109</v>
      </c>
      <c r="D4989" t="s">
        <v>160</v>
      </c>
      <c r="E4989" t="s">
        <v>36</v>
      </c>
      <c r="F4989" s="4">
        <v>3610</v>
      </c>
      <c r="G4989" s="5">
        <v>1493</v>
      </c>
      <c r="H4989" s="3">
        <v>8.9999999999999998E-4</v>
      </c>
      <c r="I4989" s="3">
        <v>8.0000000000000004E-4</v>
      </c>
      <c r="J4989" s="3">
        <v>0.92859999999999998</v>
      </c>
      <c r="K4989" s="4">
        <v>3887.58</v>
      </c>
    </row>
    <row r="4990" spans="1:11">
      <c r="A4990" s="6">
        <v>2016</v>
      </c>
      <c r="B4990" t="s">
        <v>109</v>
      </c>
      <c r="D4990" t="s">
        <v>111</v>
      </c>
      <c r="E4990" t="s">
        <v>24</v>
      </c>
      <c r="F4990" s="4">
        <v>3195</v>
      </c>
      <c r="G4990" s="5">
        <v>4379</v>
      </c>
      <c r="H4990" s="3">
        <v>1.6000000000000001E-3</v>
      </c>
      <c r="I4990" s="3">
        <v>1.8E-3</v>
      </c>
      <c r="J4990" s="3">
        <v>0.92859999999999998</v>
      </c>
      <c r="K4990" s="4">
        <v>3440.67</v>
      </c>
    </row>
    <row r="4991" spans="1:11">
      <c r="A4991" s="6">
        <v>2016</v>
      </c>
      <c r="B4991" t="s">
        <v>109</v>
      </c>
      <c r="D4991" t="s">
        <v>15</v>
      </c>
      <c r="F4991" s="4">
        <v>2284</v>
      </c>
      <c r="G4991" s="5">
        <v>2942</v>
      </c>
      <c r="J4991" s="3">
        <v>0.92859999999999998</v>
      </c>
      <c r="K4991" s="4">
        <v>2459.62</v>
      </c>
    </row>
    <row r="4992" spans="1:11">
      <c r="A4992" s="6">
        <v>2016</v>
      </c>
      <c r="B4992" t="s">
        <v>109</v>
      </c>
      <c r="D4992" t="s">
        <v>27</v>
      </c>
      <c r="E4992" t="s">
        <v>26</v>
      </c>
      <c r="F4992" s="4">
        <v>2148</v>
      </c>
      <c r="G4992" s="5">
        <v>1704</v>
      </c>
      <c r="H4992" s="3">
        <v>0</v>
      </c>
      <c r="I4992" s="3">
        <v>0</v>
      </c>
      <c r="J4992" s="3">
        <v>0.92859999999999998</v>
      </c>
      <c r="K4992" s="4">
        <v>2313.16</v>
      </c>
    </row>
    <row r="4993" spans="1:11">
      <c r="A4993" s="6">
        <v>2016</v>
      </c>
      <c r="B4993" t="s">
        <v>109</v>
      </c>
      <c r="D4993" t="s">
        <v>18</v>
      </c>
      <c r="E4993" t="s">
        <v>19</v>
      </c>
      <c r="F4993" s="4">
        <v>1220</v>
      </c>
      <c r="G4993" s="6">
        <v>296</v>
      </c>
      <c r="H4993" s="3">
        <v>2.0000000000000001E-4</v>
      </c>
      <c r="I4993" s="3">
        <v>1E-4</v>
      </c>
      <c r="J4993" s="3">
        <v>0.92859999999999998</v>
      </c>
      <c r="K4993" s="4">
        <v>1313.81</v>
      </c>
    </row>
    <row r="4994" spans="1:11">
      <c r="A4994" s="6">
        <v>2016</v>
      </c>
      <c r="B4994" t="s">
        <v>109</v>
      </c>
      <c r="D4994" t="s">
        <v>30</v>
      </c>
      <c r="E4994" t="s">
        <v>19</v>
      </c>
      <c r="F4994" s="4">
        <v>660</v>
      </c>
      <c r="G4994" s="6">
        <v>270</v>
      </c>
      <c r="H4994" s="3">
        <v>0</v>
      </c>
      <c r="I4994" s="3">
        <v>0</v>
      </c>
      <c r="J4994" s="3">
        <v>0.92859999999999998</v>
      </c>
      <c r="K4994" s="4">
        <v>710.75</v>
      </c>
    </row>
    <row r="4995" spans="1:11">
      <c r="A4995" s="6">
        <v>2016</v>
      </c>
      <c r="B4995" t="s">
        <v>109</v>
      </c>
      <c r="D4995" t="s">
        <v>44</v>
      </c>
      <c r="E4995" t="s">
        <v>26</v>
      </c>
      <c r="F4995" s="4">
        <v>646</v>
      </c>
      <c r="G4995" s="5">
        <v>1336</v>
      </c>
      <c r="H4995" s="3">
        <v>4.0000000000000002E-4</v>
      </c>
      <c r="I4995" s="3">
        <v>5.9999999999999995E-4</v>
      </c>
      <c r="J4995" s="3">
        <v>0.92859999999999998</v>
      </c>
      <c r="K4995" s="4">
        <v>695.67</v>
      </c>
    </row>
    <row r="4996" spans="1:11">
      <c r="A4996" s="6">
        <v>2016</v>
      </c>
      <c r="B4996" t="s">
        <v>109</v>
      </c>
      <c r="D4996" t="s">
        <v>49</v>
      </c>
      <c r="E4996" t="s">
        <v>50</v>
      </c>
      <c r="F4996" s="4">
        <v>281</v>
      </c>
      <c r="G4996" s="6">
        <v>57</v>
      </c>
      <c r="H4996" s="3">
        <v>1.9E-3</v>
      </c>
      <c r="I4996" s="3">
        <v>1.6000000000000001E-3</v>
      </c>
      <c r="J4996" s="3">
        <v>0.92859999999999998</v>
      </c>
      <c r="K4996" s="4">
        <v>302.61</v>
      </c>
    </row>
    <row r="4997" spans="1:11">
      <c r="A4997" s="6">
        <v>2016</v>
      </c>
      <c r="B4997" t="s">
        <v>109</v>
      </c>
      <c r="D4997" t="s">
        <v>52</v>
      </c>
      <c r="E4997" t="s">
        <v>53</v>
      </c>
      <c r="F4997" s="4">
        <v>187</v>
      </c>
      <c r="G4997" s="6">
        <v>165</v>
      </c>
      <c r="H4997" s="3">
        <v>1E-4</v>
      </c>
      <c r="I4997" s="3">
        <v>1E-4</v>
      </c>
      <c r="J4997" s="3">
        <v>0.92859999999999998</v>
      </c>
      <c r="K4997" s="4">
        <v>201.38</v>
      </c>
    </row>
    <row r="4998" spans="1:11">
      <c r="A4998" s="6">
        <v>2016</v>
      </c>
      <c r="B4998" t="s">
        <v>109</v>
      </c>
      <c r="D4998" t="s">
        <v>153</v>
      </c>
      <c r="E4998" t="s">
        <v>21</v>
      </c>
      <c r="F4998" s="4">
        <v>130</v>
      </c>
      <c r="G4998" s="6">
        <v>51</v>
      </c>
      <c r="H4998" s="3">
        <v>1.8E-3</v>
      </c>
      <c r="I4998" s="3">
        <v>1.4000000000000002E-3</v>
      </c>
      <c r="J4998" s="3">
        <v>0.92859999999999998</v>
      </c>
      <c r="K4998" s="4">
        <v>140</v>
      </c>
    </row>
    <row r="4999" spans="1:11">
      <c r="A4999" s="6">
        <v>2016</v>
      </c>
      <c r="B4999" t="s">
        <v>109</v>
      </c>
      <c r="D4999" t="s">
        <v>45</v>
      </c>
      <c r="E4999" t="s">
        <v>21</v>
      </c>
      <c r="F4999" s="4">
        <v>128</v>
      </c>
      <c r="G4999" s="6">
        <v>159</v>
      </c>
      <c r="H4999" s="3">
        <v>7.000000000000001E-4</v>
      </c>
      <c r="I4999" s="3">
        <v>8.9999999999999998E-4</v>
      </c>
      <c r="J4999" s="3">
        <v>0.92859999999999998</v>
      </c>
      <c r="K4999" s="4">
        <v>137.84</v>
      </c>
    </row>
    <row r="5000" spans="1:11">
      <c r="A5000" s="6">
        <v>2016</v>
      </c>
      <c r="B5000" t="s">
        <v>109</v>
      </c>
      <c r="D5000" t="s">
        <v>64</v>
      </c>
      <c r="E5000" t="s">
        <v>50</v>
      </c>
      <c r="F5000" s="4">
        <v>70</v>
      </c>
      <c r="G5000" s="6">
        <v>125</v>
      </c>
      <c r="H5000" s="3">
        <v>1E-4</v>
      </c>
      <c r="I5000" s="3">
        <v>2.0000000000000001E-4</v>
      </c>
      <c r="J5000" s="3">
        <v>0.92859999999999998</v>
      </c>
      <c r="K5000" s="4">
        <v>75.38</v>
      </c>
    </row>
    <row r="5001" spans="1:11">
      <c r="A5001" s="6">
        <v>2016</v>
      </c>
      <c r="B5001" t="s">
        <v>109</v>
      </c>
      <c r="D5001" t="s">
        <v>154</v>
      </c>
      <c r="E5001" t="s">
        <v>21</v>
      </c>
      <c r="F5001" s="4">
        <v>49</v>
      </c>
      <c r="G5001" s="6">
        <v>51</v>
      </c>
      <c r="H5001" s="3">
        <v>1.1999999999999999E-3</v>
      </c>
      <c r="I5001" s="3">
        <v>1.1000000000000001E-3</v>
      </c>
      <c r="J5001" s="3">
        <v>0.92859999999999998</v>
      </c>
      <c r="K5001" s="4">
        <v>52.77</v>
      </c>
    </row>
    <row r="5002" spans="1:11">
      <c r="A5002" s="6">
        <v>2016</v>
      </c>
      <c r="B5002" t="s">
        <v>109</v>
      </c>
      <c r="D5002" t="s">
        <v>51</v>
      </c>
      <c r="E5002" t="s">
        <v>21</v>
      </c>
      <c r="F5002" s="4">
        <v>22</v>
      </c>
      <c r="G5002" s="6">
        <v>43</v>
      </c>
      <c r="H5002" s="3">
        <v>1E-4</v>
      </c>
      <c r="I5002" s="3">
        <v>2.0000000000000001E-4</v>
      </c>
      <c r="J5002" s="3">
        <v>0.92859999999999998</v>
      </c>
      <c r="K5002" s="4">
        <v>23.69</v>
      </c>
    </row>
    <row r="5003" spans="1:11">
      <c r="A5003" s="6">
        <v>2016</v>
      </c>
      <c r="B5003" t="s">
        <v>109</v>
      </c>
      <c r="D5003" t="s">
        <v>62</v>
      </c>
      <c r="E5003" t="s">
        <v>21</v>
      </c>
      <c r="F5003" s="4">
        <v>7</v>
      </c>
      <c r="G5003" s="6">
        <v>8</v>
      </c>
      <c r="H5003" s="3">
        <v>2.0000000000000001E-4</v>
      </c>
      <c r="I5003" s="3">
        <v>2.0000000000000001E-4</v>
      </c>
      <c r="J5003" s="3">
        <v>0.92859999999999998</v>
      </c>
      <c r="K5003" s="4">
        <v>7.54</v>
      </c>
    </row>
    <row r="5004" spans="1:11">
      <c r="A5004" s="6">
        <v>2016</v>
      </c>
      <c r="B5004" t="s">
        <v>109</v>
      </c>
      <c r="D5004" t="s">
        <v>177</v>
      </c>
      <c r="E5004" t="s">
        <v>21</v>
      </c>
      <c r="F5004" s="4">
        <v>6</v>
      </c>
      <c r="G5004" s="6">
        <v>2</v>
      </c>
      <c r="H5004" s="3">
        <v>4.0000000000000002E-4</v>
      </c>
      <c r="I5004" s="3">
        <v>5.0000000000000001E-4</v>
      </c>
      <c r="J5004" s="3">
        <v>0.92859999999999998</v>
      </c>
      <c r="K5004" s="4">
        <v>6.46</v>
      </c>
    </row>
    <row r="5005" spans="1:11">
      <c r="A5005" s="6">
        <v>2016</v>
      </c>
      <c r="B5005" t="s">
        <v>109</v>
      </c>
      <c r="D5005" t="s">
        <v>63</v>
      </c>
      <c r="E5005" t="s">
        <v>21</v>
      </c>
      <c r="F5005" s="4">
        <v>6</v>
      </c>
      <c r="G5005" s="6">
        <v>4</v>
      </c>
      <c r="H5005" s="3">
        <v>1E-4</v>
      </c>
      <c r="I5005" s="3">
        <v>1E-4</v>
      </c>
      <c r="J5005" s="3">
        <v>0.92859999999999998</v>
      </c>
      <c r="K5005" s="4">
        <v>6.46</v>
      </c>
    </row>
    <row r="5006" spans="1:11">
      <c r="A5006" s="6">
        <v>2016</v>
      </c>
      <c r="B5006" t="s">
        <v>109</v>
      </c>
      <c r="D5006" t="s">
        <v>175</v>
      </c>
      <c r="E5006" t="s">
        <v>50</v>
      </c>
      <c r="F5006" s="4">
        <v>5</v>
      </c>
      <c r="G5006" s="6">
        <v>2</v>
      </c>
      <c r="H5006" s="3">
        <v>0</v>
      </c>
      <c r="I5006" s="3">
        <v>0</v>
      </c>
      <c r="J5006" s="3">
        <v>0.92859999999999998</v>
      </c>
      <c r="K5006" s="4">
        <v>5.38</v>
      </c>
    </row>
    <row r="5007" spans="1:11">
      <c r="A5007" s="6">
        <v>2016</v>
      </c>
      <c r="B5007" t="s">
        <v>109</v>
      </c>
      <c r="D5007" t="s">
        <v>156</v>
      </c>
      <c r="E5007" t="s">
        <v>21</v>
      </c>
      <c r="F5007" s="4">
        <v>4</v>
      </c>
      <c r="G5007" s="6">
        <v>7</v>
      </c>
      <c r="H5007" s="3">
        <v>2.0000000000000001E-4</v>
      </c>
      <c r="I5007" s="3">
        <v>2.9999999999999997E-4</v>
      </c>
      <c r="J5007" s="3">
        <v>0.92859999999999998</v>
      </c>
      <c r="K5007" s="4">
        <v>4.3099999999999996</v>
      </c>
    </row>
    <row r="5008" spans="1:11">
      <c r="A5008" s="6">
        <v>2016</v>
      </c>
      <c r="B5008" t="s">
        <v>109</v>
      </c>
      <c r="D5008" t="s">
        <v>60</v>
      </c>
      <c r="E5008" t="s">
        <v>43</v>
      </c>
      <c r="F5008" s="4">
        <v>4</v>
      </c>
      <c r="G5008" s="6">
        <v>1</v>
      </c>
      <c r="H5008" s="3">
        <v>0</v>
      </c>
      <c r="I5008" s="3">
        <v>0</v>
      </c>
      <c r="J5008" s="3">
        <v>0.92859999999999998</v>
      </c>
      <c r="K5008" s="4">
        <v>4.3099999999999996</v>
      </c>
    </row>
    <row r="5009" spans="1:11">
      <c r="A5009" s="6">
        <v>2016</v>
      </c>
      <c r="B5009" t="s">
        <v>109</v>
      </c>
      <c r="D5009" t="s">
        <v>37</v>
      </c>
      <c r="E5009" t="s">
        <v>38</v>
      </c>
      <c r="F5009" s="4">
        <v>2</v>
      </c>
      <c r="G5009" s="6">
        <v>1</v>
      </c>
      <c r="H5009" s="3">
        <v>0</v>
      </c>
      <c r="I5009" s="3">
        <v>0</v>
      </c>
      <c r="J5009" s="3">
        <v>0.92859999999999998</v>
      </c>
      <c r="K5009" s="4">
        <v>2.15</v>
      </c>
    </row>
    <row r="5010" spans="1:11">
      <c r="A5010" s="6">
        <v>2016</v>
      </c>
      <c r="B5010" t="s">
        <v>109</v>
      </c>
      <c r="D5010" t="s">
        <v>35</v>
      </c>
      <c r="E5010" t="s">
        <v>36</v>
      </c>
      <c r="F5010" s="4">
        <v>1</v>
      </c>
      <c r="G5010" s="6">
        <v>2</v>
      </c>
      <c r="H5010" s="3">
        <v>1E-4</v>
      </c>
      <c r="I5010" s="3">
        <v>4.0000000000000002E-4</v>
      </c>
      <c r="J5010" s="3">
        <v>0.92859999999999998</v>
      </c>
      <c r="K5010" s="4">
        <v>1.08</v>
      </c>
    </row>
    <row r="5011" spans="1:11">
      <c r="A5011" s="6">
        <v>2016</v>
      </c>
      <c r="B5011" t="s">
        <v>109</v>
      </c>
      <c r="D5011" t="s">
        <v>176</v>
      </c>
      <c r="E5011" t="s">
        <v>21</v>
      </c>
      <c r="F5011" s="4">
        <v>1</v>
      </c>
      <c r="G5011" s="6">
        <v>1</v>
      </c>
      <c r="H5011" s="3">
        <v>2.0000000000000001E-4</v>
      </c>
      <c r="I5011" s="3">
        <v>2.0000000000000001E-4</v>
      </c>
      <c r="J5011" s="3">
        <v>0.92859999999999998</v>
      </c>
      <c r="K5011" s="4">
        <v>1.08</v>
      </c>
    </row>
    <row r="5012" spans="1:11">
      <c r="A5012" s="6">
        <v>2016</v>
      </c>
      <c r="B5012" t="s">
        <v>109</v>
      </c>
      <c r="D5012" t="s">
        <v>39</v>
      </c>
      <c r="E5012" t="s">
        <v>40</v>
      </c>
      <c r="F5012" s="4">
        <v>1</v>
      </c>
      <c r="G5012" s="6">
        <v>1</v>
      </c>
      <c r="H5012" s="3">
        <v>0</v>
      </c>
      <c r="I5012" s="3">
        <v>0</v>
      </c>
      <c r="J5012" s="3">
        <v>0.92859999999999998</v>
      </c>
      <c r="K5012" s="4">
        <v>1.08</v>
      </c>
    </row>
    <row r="5013" spans="1:11">
      <c r="A5013" s="6">
        <v>2016</v>
      </c>
      <c r="B5013" t="s">
        <v>112</v>
      </c>
      <c r="C5013" t="s">
        <v>113</v>
      </c>
      <c r="D5013" t="s">
        <v>16</v>
      </c>
      <c r="E5013" t="s">
        <v>17</v>
      </c>
      <c r="F5013" s="4">
        <v>1111570</v>
      </c>
      <c r="G5013" s="5">
        <v>94262</v>
      </c>
      <c r="H5013" s="3">
        <v>2.3E-3</v>
      </c>
      <c r="I5013" s="3">
        <v>2.3999999999999998E-3</v>
      </c>
      <c r="J5013" s="3">
        <v>0.92859999999999998</v>
      </c>
      <c r="K5013" s="4">
        <v>1197040.79</v>
      </c>
    </row>
    <row r="5014" spans="1:11">
      <c r="A5014" s="6">
        <v>2016</v>
      </c>
      <c r="B5014" t="s">
        <v>112</v>
      </c>
      <c r="C5014" t="s">
        <v>113</v>
      </c>
      <c r="D5014" t="s">
        <v>95</v>
      </c>
      <c r="E5014" t="s">
        <v>96</v>
      </c>
      <c r="F5014" s="4">
        <v>70427</v>
      </c>
      <c r="G5014" s="5">
        <v>102232</v>
      </c>
      <c r="H5014" s="3">
        <v>2.3E-3</v>
      </c>
      <c r="I5014" s="3">
        <v>2.5000000000000001E-3</v>
      </c>
      <c r="J5014" s="3">
        <v>0.92859999999999998</v>
      </c>
      <c r="K5014" s="4">
        <v>75842.27</v>
      </c>
    </row>
    <row r="5015" spans="1:11">
      <c r="A5015" s="6">
        <v>2016</v>
      </c>
      <c r="B5015" t="s">
        <v>112</v>
      </c>
      <c r="C5015" t="s">
        <v>113</v>
      </c>
      <c r="D5015" t="s">
        <v>15</v>
      </c>
      <c r="F5015" s="4">
        <v>57628</v>
      </c>
      <c r="G5015" s="5">
        <v>56627</v>
      </c>
      <c r="J5015" s="3">
        <v>0.92859999999999998</v>
      </c>
      <c r="K5015" s="4">
        <v>62059.13</v>
      </c>
    </row>
    <row r="5016" spans="1:11">
      <c r="A5016" s="6">
        <v>2016</v>
      </c>
      <c r="B5016" t="s">
        <v>112</v>
      </c>
      <c r="C5016" t="s">
        <v>113</v>
      </c>
      <c r="D5016" t="s">
        <v>30</v>
      </c>
      <c r="E5016" t="s">
        <v>19</v>
      </c>
      <c r="F5016" s="4">
        <v>35725</v>
      </c>
      <c r="G5016" s="5">
        <v>8496</v>
      </c>
      <c r="H5016" s="3">
        <v>1.5E-3</v>
      </c>
      <c r="I5016" s="3">
        <v>1.1999999999999999E-3</v>
      </c>
      <c r="J5016" s="3">
        <v>0.92859999999999998</v>
      </c>
      <c r="K5016" s="4">
        <v>38471.96</v>
      </c>
    </row>
    <row r="5017" spans="1:11">
      <c r="A5017" s="6">
        <v>2016</v>
      </c>
      <c r="B5017" t="s">
        <v>112</v>
      </c>
      <c r="C5017" t="s">
        <v>113</v>
      </c>
      <c r="D5017" t="s">
        <v>37</v>
      </c>
      <c r="E5017" t="s">
        <v>38</v>
      </c>
      <c r="F5017" s="4">
        <v>27698</v>
      </c>
      <c r="G5017" s="5">
        <v>16727</v>
      </c>
      <c r="H5017" s="3">
        <v>1.5E-3</v>
      </c>
      <c r="I5017" s="3">
        <v>1.8E-3</v>
      </c>
      <c r="J5017" s="3">
        <v>0.92859999999999998</v>
      </c>
      <c r="K5017" s="4">
        <v>29827.75</v>
      </c>
    </row>
    <row r="5018" spans="1:11">
      <c r="A5018" s="6">
        <v>2016</v>
      </c>
      <c r="B5018" t="s">
        <v>112</v>
      </c>
      <c r="C5018" t="s">
        <v>113</v>
      </c>
      <c r="D5018" t="s">
        <v>71</v>
      </c>
      <c r="E5018" t="s">
        <v>72</v>
      </c>
      <c r="F5018" s="4">
        <v>24224</v>
      </c>
      <c r="G5018" s="5">
        <v>211830</v>
      </c>
      <c r="H5018" s="3">
        <v>8.0000000000000004E-4</v>
      </c>
      <c r="I5018" s="3">
        <v>1.5E-3</v>
      </c>
      <c r="J5018" s="3">
        <v>0.92859999999999998</v>
      </c>
      <c r="K5018" s="4">
        <v>26086.63</v>
      </c>
    </row>
    <row r="5019" spans="1:11">
      <c r="A5019" s="6">
        <v>2016</v>
      </c>
      <c r="B5019" t="s">
        <v>112</v>
      </c>
      <c r="C5019" t="s">
        <v>113</v>
      </c>
      <c r="D5019" t="s">
        <v>18</v>
      </c>
      <c r="E5019" t="s">
        <v>19</v>
      </c>
      <c r="F5019" s="4">
        <v>8253</v>
      </c>
      <c r="G5019" s="5">
        <v>2088</v>
      </c>
      <c r="H5019" s="3">
        <v>1.1000000000000001E-3</v>
      </c>
      <c r="I5019" s="3">
        <v>1E-3</v>
      </c>
      <c r="J5019" s="3">
        <v>0.92859999999999998</v>
      </c>
      <c r="K5019" s="4">
        <v>8887.59</v>
      </c>
    </row>
    <row r="5020" spans="1:11">
      <c r="A5020" s="6">
        <v>2016</v>
      </c>
      <c r="B5020" t="s">
        <v>112</v>
      </c>
      <c r="C5020" t="s">
        <v>113</v>
      </c>
      <c r="D5020" t="s">
        <v>29</v>
      </c>
      <c r="E5020" t="s">
        <v>19</v>
      </c>
      <c r="F5020" s="4">
        <v>7029</v>
      </c>
      <c r="G5020" s="5">
        <v>7797</v>
      </c>
      <c r="H5020" s="3">
        <v>8.0000000000000004E-4</v>
      </c>
      <c r="I5020" s="3">
        <v>5.9999999999999995E-4</v>
      </c>
      <c r="J5020" s="3">
        <v>0.92859999999999998</v>
      </c>
      <c r="K5020" s="4">
        <v>7569.47</v>
      </c>
    </row>
    <row r="5021" spans="1:11">
      <c r="A5021" s="6">
        <v>2016</v>
      </c>
      <c r="B5021" t="s">
        <v>112</v>
      </c>
      <c r="C5021" t="s">
        <v>113</v>
      </c>
      <c r="D5021" t="s">
        <v>23</v>
      </c>
      <c r="E5021" t="s">
        <v>24</v>
      </c>
      <c r="F5021" s="4">
        <v>6303</v>
      </c>
      <c r="G5021" s="5">
        <v>1251</v>
      </c>
      <c r="H5021" s="3">
        <v>1E-4</v>
      </c>
      <c r="I5021" s="3">
        <v>1E-4</v>
      </c>
      <c r="J5021" s="3">
        <v>0.92859999999999998</v>
      </c>
      <c r="K5021" s="4">
        <v>6787.65</v>
      </c>
    </row>
    <row r="5022" spans="1:11">
      <c r="A5022" s="6">
        <v>2016</v>
      </c>
      <c r="B5022" t="s">
        <v>112</v>
      </c>
      <c r="C5022" t="s">
        <v>113</v>
      </c>
      <c r="D5022" t="s">
        <v>27</v>
      </c>
      <c r="E5022" t="s">
        <v>26</v>
      </c>
      <c r="F5022" s="4">
        <v>4922</v>
      </c>
      <c r="G5022" s="5">
        <v>3935</v>
      </c>
      <c r="H5022" s="3">
        <v>1E-4</v>
      </c>
      <c r="I5022" s="3">
        <v>1E-4</v>
      </c>
      <c r="J5022" s="3">
        <v>0.92859999999999998</v>
      </c>
      <c r="K5022" s="4">
        <v>5300.46</v>
      </c>
    </row>
    <row r="5023" spans="1:11">
      <c r="A5023" s="6">
        <v>2016</v>
      </c>
      <c r="B5023" t="s">
        <v>112</v>
      </c>
      <c r="C5023" t="s">
        <v>113</v>
      </c>
      <c r="D5023" t="s">
        <v>74</v>
      </c>
      <c r="E5023" t="s">
        <v>24</v>
      </c>
      <c r="F5023" s="4">
        <v>2307</v>
      </c>
      <c r="G5023" s="5">
        <v>23581</v>
      </c>
      <c r="H5023" s="3">
        <v>5.0000000000000001E-4</v>
      </c>
      <c r="I5023" s="3">
        <v>5.9999999999999995E-4</v>
      </c>
      <c r="J5023" s="3">
        <v>0.92859999999999998</v>
      </c>
      <c r="K5023" s="4">
        <v>2484.39</v>
      </c>
    </row>
    <row r="5024" spans="1:11">
      <c r="A5024" s="6">
        <v>2016</v>
      </c>
      <c r="B5024" t="s">
        <v>112</v>
      </c>
      <c r="C5024" t="s">
        <v>113</v>
      </c>
      <c r="D5024" t="s">
        <v>56</v>
      </c>
      <c r="E5024" t="s">
        <v>57</v>
      </c>
      <c r="F5024" s="4">
        <v>1738</v>
      </c>
      <c r="G5024" s="5">
        <v>8988</v>
      </c>
      <c r="H5024" s="3">
        <v>2.9999999999999997E-4</v>
      </c>
      <c r="I5024" s="3">
        <v>4.0000000000000002E-4</v>
      </c>
      <c r="J5024" s="3">
        <v>0.92859999999999998</v>
      </c>
      <c r="K5024" s="4">
        <v>1871.64</v>
      </c>
    </row>
    <row r="5025" spans="1:11">
      <c r="A5025" s="6">
        <v>2016</v>
      </c>
      <c r="B5025" t="s">
        <v>112</v>
      </c>
      <c r="C5025" t="s">
        <v>113</v>
      </c>
      <c r="D5025" t="s">
        <v>31</v>
      </c>
      <c r="E5025" t="s">
        <v>24</v>
      </c>
      <c r="F5025" s="4">
        <v>869</v>
      </c>
      <c r="G5025" s="6">
        <v>216</v>
      </c>
      <c r="H5025" s="3">
        <v>2.3999999999999998E-3</v>
      </c>
      <c r="I5025" s="3">
        <v>2.3999999999999998E-3</v>
      </c>
      <c r="J5025" s="3">
        <v>0.92859999999999998</v>
      </c>
      <c r="K5025" s="4">
        <v>935.82</v>
      </c>
    </row>
    <row r="5026" spans="1:11">
      <c r="A5026" s="6">
        <v>2016</v>
      </c>
      <c r="B5026" t="s">
        <v>112</v>
      </c>
      <c r="C5026" t="s">
        <v>113</v>
      </c>
      <c r="D5026" t="s">
        <v>41</v>
      </c>
      <c r="E5026" t="s">
        <v>26</v>
      </c>
      <c r="F5026" s="4">
        <v>633</v>
      </c>
      <c r="G5026" s="5">
        <v>2400</v>
      </c>
      <c r="H5026" s="3">
        <v>2.0000000000000001E-4</v>
      </c>
      <c r="I5026" s="3">
        <v>2.0000000000000001E-4</v>
      </c>
      <c r="J5026" s="3">
        <v>0.92859999999999998</v>
      </c>
      <c r="K5026" s="4">
        <v>681.67</v>
      </c>
    </row>
    <row r="5027" spans="1:11">
      <c r="A5027" s="6">
        <v>2016</v>
      </c>
      <c r="B5027" t="s">
        <v>112</v>
      </c>
      <c r="C5027" t="s">
        <v>113</v>
      </c>
      <c r="D5027" t="s">
        <v>67</v>
      </c>
      <c r="E5027" t="s">
        <v>68</v>
      </c>
      <c r="F5027" s="4">
        <v>458</v>
      </c>
      <c r="G5027" s="5">
        <v>2217</v>
      </c>
      <c r="H5027" s="3">
        <v>1E-4</v>
      </c>
      <c r="I5027" s="3">
        <v>1E-4</v>
      </c>
      <c r="J5027" s="3">
        <v>0.92859999999999998</v>
      </c>
      <c r="K5027" s="4">
        <v>493.22</v>
      </c>
    </row>
    <row r="5028" spans="1:11">
      <c r="A5028" s="6">
        <v>2016</v>
      </c>
      <c r="B5028" t="s">
        <v>112</v>
      </c>
      <c r="C5028" t="s">
        <v>113</v>
      </c>
      <c r="D5028" t="s">
        <v>28</v>
      </c>
      <c r="E5028" t="s">
        <v>24</v>
      </c>
      <c r="F5028" s="4">
        <v>435</v>
      </c>
      <c r="G5028" s="6">
        <v>591</v>
      </c>
      <c r="H5028" s="3">
        <v>0</v>
      </c>
      <c r="I5028" s="3">
        <v>0</v>
      </c>
      <c r="J5028" s="3">
        <v>0.92859999999999998</v>
      </c>
      <c r="K5028" s="4">
        <v>468.45</v>
      </c>
    </row>
    <row r="5029" spans="1:11">
      <c r="A5029" s="6">
        <v>2016</v>
      </c>
      <c r="B5029" t="s">
        <v>112</v>
      </c>
      <c r="C5029" t="s">
        <v>113</v>
      </c>
      <c r="D5029" t="s">
        <v>52</v>
      </c>
      <c r="E5029" t="s">
        <v>53</v>
      </c>
      <c r="F5029" s="4">
        <v>330</v>
      </c>
      <c r="G5029" s="6">
        <v>463</v>
      </c>
      <c r="H5029" s="3">
        <v>2.0000000000000001E-4</v>
      </c>
      <c r="I5029" s="3">
        <v>2.0000000000000001E-4</v>
      </c>
      <c r="J5029" s="3">
        <v>0.92859999999999998</v>
      </c>
      <c r="K5029" s="4">
        <v>355.37</v>
      </c>
    </row>
    <row r="5030" spans="1:11">
      <c r="A5030" s="6">
        <v>2016</v>
      </c>
      <c r="B5030" t="s">
        <v>112</v>
      </c>
      <c r="C5030" t="s">
        <v>113</v>
      </c>
      <c r="D5030" t="s">
        <v>44</v>
      </c>
      <c r="E5030" t="s">
        <v>26</v>
      </c>
      <c r="F5030" s="4">
        <v>293</v>
      </c>
      <c r="G5030" s="6">
        <v>399</v>
      </c>
      <c r="H5030" s="3">
        <v>2.0000000000000001E-4</v>
      </c>
      <c r="I5030" s="3">
        <v>2.0000000000000001E-4</v>
      </c>
      <c r="J5030" s="3">
        <v>0.92859999999999998</v>
      </c>
      <c r="K5030" s="4">
        <v>315.52999999999997</v>
      </c>
    </row>
    <row r="5031" spans="1:11">
      <c r="A5031" s="6">
        <v>2016</v>
      </c>
      <c r="B5031" t="s">
        <v>112</v>
      </c>
      <c r="C5031" t="s">
        <v>113</v>
      </c>
      <c r="D5031" t="s">
        <v>64</v>
      </c>
      <c r="E5031" t="s">
        <v>50</v>
      </c>
      <c r="F5031" s="4">
        <v>182</v>
      </c>
      <c r="G5031" s="6">
        <v>219</v>
      </c>
      <c r="H5031" s="3">
        <v>2.9999999999999997E-4</v>
      </c>
      <c r="I5031" s="3">
        <v>2.9999999999999997E-4</v>
      </c>
      <c r="J5031" s="3">
        <v>0.92859999999999998</v>
      </c>
      <c r="K5031" s="4">
        <v>195.99</v>
      </c>
    </row>
    <row r="5032" spans="1:11">
      <c r="A5032" s="6">
        <v>2016</v>
      </c>
      <c r="B5032" t="s">
        <v>112</v>
      </c>
      <c r="C5032" t="s">
        <v>113</v>
      </c>
      <c r="D5032" t="s">
        <v>46</v>
      </c>
      <c r="E5032" t="s">
        <v>40</v>
      </c>
      <c r="F5032" s="4">
        <v>174</v>
      </c>
      <c r="G5032" s="6">
        <v>330</v>
      </c>
      <c r="H5032" s="3">
        <v>0</v>
      </c>
      <c r="I5032" s="3">
        <v>0</v>
      </c>
      <c r="J5032" s="3">
        <v>0.92859999999999998</v>
      </c>
      <c r="K5032" s="4">
        <v>187.38</v>
      </c>
    </row>
    <row r="5033" spans="1:11">
      <c r="A5033" s="6">
        <v>2016</v>
      </c>
      <c r="B5033" t="s">
        <v>112</v>
      </c>
      <c r="C5033" t="s">
        <v>113</v>
      </c>
      <c r="D5033" t="s">
        <v>141</v>
      </c>
      <c r="E5033" t="s">
        <v>21</v>
      </c>
      <c r="F5033" s="4">
        <v>115</v>
      </c>
      <c r="G5033" s="6">
        <v>18</v>
      </c>
      <c r="H5033" s="3">
        <v>4.0000000000000002E-4</v>
      </c>
      <c r="I5033" s="3">
        <v>1E-4</v>
      </c>
      <c r="J5033" s="3">
        <v>0.92859999999999998</v>
      </c>
      <c r="K5033" s="4">
        <v>123.84</v>
      </c>
    </row>
    <row r="5034" spans="1:11">
      <c r="A5034" s="6">
        <v>2016</v>
      </c>
      <c r="B5034" t="s">
        <v>112</v>
      </c>
      <c r="C5034" t="s">
        <v>113</v>
      </c>
      <c r="D5034" t="s">
        <v>20</v>
      </c>
      <c r="E5034" t="s">
        <v>21</v>
      </c>
      <c r="F5034" s="4">
        <v>80</v>
      </c>
      <c r="G5034" s="6">
        <v>31</v>
      </c>
      <c r="H5034" s="3">
        <v>0</v>
      </c>
      <c r="I5034" s="3">
        <v>0</v>
      </c>
      <c r="J5034" s="3">
        <v>0.92859999999999998</v>
      </c>
      <c r="K5034" s="4">
        <v>86.15</v>
      </c>
    </row>
    <row r="5035" spans="1:11">
      <c r="A5035" s="6">
        <v>2016</v>
      </c>
      <c r="B5035" t="s">
        <v>112</v>
      </c>
      <c r="C5035" t="s">
        <v>113</v>
      </c>
      <c r="D5035" t="s">
        <v>25</v>
      </c>
      <c r="E5035" t="s">
        <v>26</v>
      </c>
      <c r="F5035" s="4">
        <v>76</v>
      </c>
      <c r="G5035" s="6">
        <v>209</v>
      </c>
      <c r="H5035" s="3">
        <v>0</v>
      </c>
      <c r="I5035" s="3">
        <v>0</v>
      </c>
      <c r="J5035" s="3">
        <v>0.92859999999999998</v>
      </c>
      <c r="K5035" s="4">
        <v>81.84</v>
      </c>
    </row>
    <row r="5036" spans="1:11">
      <c r="A5036" s="6">
        <v>2016</v>
      </c>
      <c r="B5036" t="s">
        <v>112</v>
      </c>
      <c r="C5036" t="s">
        <v>113</v>
      </c>
      <c r="D5036" t="s">
        <v>39</v>
      </c>
      <c r="E5036" t="s">
        <v>40</v>
      </c>
      <c r="F5036" s="4">
        <v>73</v>
      </c>
      <c r="G5036" s="6">
        <v>131</v>
      </c>
      <c r="H5036" s="3">
        <v>1E-4</v>
      </c>
      <c r="I5036" s="3">
        <v>1E-4</v>
      </c>
      <c r="J5036" s="3">
        <v>0.92859999999999998</v>
      </c>
      <c r="K5036" s="4">
        <v>78.61</v>
      </c>
    </row>
    <row r="5037" spans="1:11">
      <c r="A5037" s="6">
        <v>2016</v>
      </c>
      <c r="B5037" t="s">
        <v>112</v>
      </c>
      <c r="C5037" t="s">
        <v>113</v>
      </c>
      <c r="D5037" t="s">
        <v>63</v>
      </c>
      <c r="E5037" t="s">
        <v>21</v>
      </c>
      <c r="F5037" s="4">
        <v>43</v>
      </c>
      <c r="G5037" s="6">
        <v>21</v>
      </c>
      <c r="H5037" s="3">
        <v>4.0000000000000002E-4</v>
      </c>
      <c r="I5037" s="3">
        <v>4.0000000000000002E-4</v>
      </c>
      <c r="J5037" s="3">
        <v>0.92859999999999998</v>
      </c>
      <c r="K5037" s="4">
        <v>46.31</v>
      </c>
    </row>
    <row r="5038" spans="1:11">
      <c r="A5038" s="6">
        <v>2016</v>
      </c>
      <c r="B5038" t="s">
        <v>112</v>
      </c>
      <c r="C5038" t="s">
        <v>113</v>
      </c>
      <c r="D5038" t="s">
        <v>136</v>
      </c>
      <c r="E5038" t="s">
        <v>57</v>
      </c>
      <c r="F5038" s="4">
        <v>22</v>
      </c>
      <c r="G5038" s="6">
        <v>175</v>
      </c>
      <c r="H5038" s="3">
        <v>5.9999999999999995E-4</v>
      </c>
      <c r="I5038" s="3">
        <v>8.9999999999999998E-4</v>
      </c>
      <c r="J5038" s="3">
        <v>0.92859999999999998</v>
      </c>
      <c r="K5038" s="4">
        <v>23.69</v>
      </c>
    </row>
    <row r="5039" spans="1:11">
      <c r="A5039" s="6">
        <v>2016</v>
      </c>
      <c r="B5039" t="s">
        <v>112</v>
      </c>
      <c r="C5039" t="s">
        <v>113</v>
      </c>
      <c r="D5039" t="s">
        <v>126</v>
      </c>
      <c r="E5039" t="s">
        <v>21</v>
      </c>
      <c r="F5039" s="4">
        <v>16</v>
      </c>
      <c r="G5039" s="6">
        <v>19</v>
      </c>
      <c r="H5039" s="3">
        <v>0</v>
      </c>
      <c r="I5039" s="3">
        <v>1E-4</v>
      </c>
      <c r="J5039" s="3">
        <v>0.92859999999999998</v>
      </c>
      <c r="K5039" s="4">
        <v>17.23</v>
      </c>
    </row>
    <row r="5040" spans="1:11">
      <c r="A5040" s="6">
        <v>2016</v>
      </c>
      <c r="B5040" t="s">
        <v>112</v>
      </c>
      <c r="C5040" t="s">
        <v>113</v>
      </c>
      <c r="D5040" t="s">
        <v>32</v>
      </c>
      <c r="E5040" t="s">
        <v>21</v>
      </c>
      <c r="F5040" s="4">
        <v>15</v>
      </c>
      <c r="G5040" s="6">
        <v>29</v>
      </c>
      <c r="H5040" s="3">
        <v>1E-4</v>
      </c>
      <c r="I5040" s="3">
        <v>1E-4</v>
      </c>
      <c r="J5040" s="3">
        <v>0.92859999999999998</v>
      </c>
      <c r="K5040" s="4">
        <v>16.149999999999999</v>
      </c>
    </row>
    <row r="5041" spans="1:11">
      <c r="A5041" s="6">
        <v>2016</v>
      </c>
      <c r="B5041" t="s">
        <v>112</v>
      </c>
      <c r="C5041" t="s">
        <v>113</v>
      </c>
      <c r="D5041" t="s">
        <v>63</v>
      </c>
      <c r="E5041" t="s">
        <v>21</v>
      </c>
      <c r="F5041" s="4">
        <v>14</v>
      </c>
      <c r="G5041" s="6">
        <v>6</v>
      </c>
      <c r="H5041" s="3">
        <v>8.0000000000000004E-4</v>
      </c>
      <c r="I5041" s="3">
        <v>8.9999999999999998E-4</v>
      </c>
      <c r="J5041" s="3">
        <v>0.92859999999999998</v>
      </c>
      <c r="K5041" s="4">
        <v>15.08</v>
      </c>
    </row>
    <row r="5042" spans="1:11">
      <c r="A5042" s="6">
        <v>2016</v>
      </c>
      <c r="B5042" t="s">
        <v>112</v>
      </c>
      <c r="C5042" t="s">
        <v>113</v>
      </c>
      <c r="D5042" t="s">
        <v>70</v>
      </c>
      <c r="E5042" t="s">
        <v>21</v>
      </c>
      <c r="F5042" s="4">
        <v>12</v>
      </c>
      <c r="G5042" s="6">
        <v>4</v>
      </c>
      <c r="H5042" s="3">
        <v>2.9999999999999997E-4</v>
      </c>
      <c r="I5042" s="3">
        <v>2.9999999999999997E-4</v>
      </c>
      <c r="J5042" s="3">
        <v>0.92859999999999998</v>
      </c>
      <c r="K5042" s="4">
        <v>12.92</v>
      </c>
    </row>
    <row r="5043" spans="1:11">
      <c r="A5043" s="6">
        <v>2016</v>
      </c>
      <c r="B5043" t="s">
        <v>112</v>
      </c>
      <c r="C5043" t="s">
        <v>113</v>
      </c>
      <c r="D5043" t="s">
        <v>79</v>
      </c>
      <c r="E5043" t="s">
        <v>21</v>
      </c>
      <c r="F5043" s="4">
        <v>11</v>
      </c>
      <c r="G5043" s="6">
        <v>16</v>
      </c>
      <c r="H5043" s="3">
        <v>4.0000000000000002E-4</v>
      </c>
      <c r="I5043" s="3">
        <v>4.0000000000000002E-4</v>
      </c>
      <c r="J5043" s="3">
        <v>0.92859999999999998</v>
      </c>
      <c r="K5043" s="4">
        <v>11.85</v>
      </c>
    </row>
    <row r="5044" spans="1:11">
      <c r="A5044" s="6">
        <v>2016</v>
      </c>
      <c r="B5044" t="s">
        <v>112</v>
      </c>
      <c r="C5044" t="s">
        <v>113</v>
      </c>
      <c r="D5044" t="s">
        <v>33</v>
      </c>
      <c r="E5044" t="s">
        <v>21</v>
      </c>
      <c r="F5044" s="4">
        <v>10</v>
      </c>
      <c r="G5044" s="6">
        <v>13</v>
      </c>
      <c r="H5044" s="3">
        <v>2.0000000000000001E-4</v>
      </c>
      <c r="I5044" s="3">
        <v>2.9999999999999997E-4</v>
      </c>
      <c r="J5044" s="3">
        <v>0.92859999999999998</v>
      </c>
      <c r="K5044" s="4">
        <v>10.77</v>
      </c>
    </row>
    <row r="5045" spans="1:11">
      <c r="A5045" s="6">
        <v>2016</v>
      </c>
      <c r="B5045" t="s">
        <v>112</v>
      </c>
      <c r="C5045" t="s">
        <v>113</v>
      </c>
      <c r="D5045" t="s">
        <v>51</v>
      </c>
      <c r="E5045" t="s">
        <v>21</v>
      </c>
      <c r="F5045" s="4">
        <v>9</v>
      </c>
      <c r="G5045" s="6">
        <v>5</v>
      </c>
      <c r="H5045" s="3">
        <v>0</v>
      </c>
      <c r="I5045" s="3">
        <v>0</v>
      </c>
      <c r="J5045" s="3">
        <v>0.92859999999999998</v>
      </c>
      <c r="K5045" s="4">
        <v>9.69</v>
      </c>
    </row>
    <row r="5046" spans="1:11">
      <c r="A5046" s="6">
        <v>2016</v>
      </c>
      <c r="B5046" t="s">
        <v>112</v>
      </c>
      <c r="C5046" t="s">
        <v>113</v>
      </c>
      <c r="D5046" t="s">
        <v>111</v>
      </c>
      <c r="E5046" t="s">
        <v>24</v>
      </c>
      <c r="F5046" s="4">
        <v>7</v>
      </c>
      <c r="G5046" s="6">
        <v>13</v>
      </c>
      <c r="H5046" s="3">
        <v>0</v>
      </c>
      <c r="I5046" s="3">
        <v>0</v>
      </c>
      <c r="J5046" s="3">
        <v>0.92859999999999998</v>
      </c>
      <c r="K5046" s="4">
        <v>7.54</v>
      </c>
    </row>
    <row r="5047" spans="1:11">
      <c r="A5047" s="6">
        <v>2016</v>
      </c>
      <c r="B5047" t="s">
        <v>112</v>
      </c>
      <c r="C5047" t="s">
        <v>113</v>
      </c>
      <c r="D5047" t="s">
        <v>58</v>
      </c>
      <c r="E5047" t="s">
        <v>59</v>
      </c>
      <c r="F5047" s="4">
        <v>6</v>
      </c>
      <c r="G5047" s="6">
        <v>2</v>
      </c>
      <c r="H5047" s="3">
        <v>0</v>
      </c>
      <c r="I5047" s="3">
        <v>0</v>
      </c>
      <c r="J5047" s="3">
        <v>0.92859999999999998</v>
      </c>
      <c r="K5047" s="4">
        <v>6.46</v>
      </c>
    </row>
    <row r="5048" spans="1:11">
      <c r="A5048" s="6">
        <v>2016</v>
      </c>
      <c r="B5048" t="s">
        <v>112</v>
      </c>
      <c r="C5048" t="s">
        <v>113</v>
      </c>
      <c r="D5048" t="s">
        <v>49</v>
      </c>
      <c r="E5048" t="s">
        <v>50</v>
      </c>
      <c r="F5048" s="4">
        <v>5</v>
      </c>
      <c r="G5048" s="6">
        <v>1</v>
      </c>
      <c r="H5048" s="3">
        <v>0</v>
      </c>
      <c r="I5048" s="3">
        <v>0</v>
      </c>
      <c r="J5048" s="3">
        <v>0.92859999999999998</v>
      </c>
      <c r="K5048" s="4">
        <v>5.38</v>
      </c>
    </row>
    <row r="5049" spans="1:11">
      <c r="A5049" s="6">
        <v>2016</v>
      </c>
      <c r="B5049" t="s">
        <v>112</v>
      </c>
      <c r="C5049" t="s">
        <v>113</v>
      </c>
      <c r="D5049" t="s">
        <v>60</v>
      </c>
      <c r="E5049" t="s">
        <v>43</v>
      </c>
      <c r="F5049" s="4">
        <v>5</v>
      </c>
      <c r="G5049" s="6">
        <v>2</v>
      </c>
      <c r="H5049" s="3">
        <v>0</v>
      </c>
      <c r="I5049" s="3">
        <v>0</v>
      </c>
      <c r="J5049" s="3">
        <v>0.92859999999999998</v>
      </c>
      <c r="K5049" s="4">
        <v>5.38</v>
      </c>
    </row>
    <row r="5050" spans="1:11">
      <c r="A5050" s="6">
        <v>2016</v>
      </c>
      <c r="B5050" t="s">
        <v>112</v>
      </c>
      <c r="C5050" t="s">
        <v>113</v>
      </c>
      <c r="D5050" t="s">
        <v>83</v>
      </c>
      <c r="E5050" t="s">
        <v>21</v>
      </c>
      <c r="F5050" s="4">
        <v>4</v>
      </c>
      <c r="G5050" s="6">
        <v>17</v>
      </c>
      <c r="H5050" s="3">
        <v>5.0000000000000001E-4</v>
      </c>
      <c r="I5050" s="3">
        <v>5.9999999999999995E-4</v>
      </c>
      <c r="J5050" s="3">
        <v>0.92859999999999998</v>
      </c>
      <c r="K5050" s="4">
        <v>4.3099999999999996</v>
      </c>
    </row>
    <row r="5051" spans="1:11">
      <c r="A5051" s="6">
        <v>2016</v>
      </c>
      <c r="B5051" t="s">
        <v>112</v>
      </c>
      <c r="C5051" t="s">
        <v>113</v>
      </c>
      <c r="D5051" t="s">
        <v>42</v>
      </c>
      <c r="E5051" t="s">
        <v>43</v>
      </c>
      <c r="F5051" s="4">
        <v>4</v>
      </c>
      <c r="G5051" s="6">
        <v>1</v>
      </c>
      <c r="H5051" s="3">
        <v>0</v>
      </c>
      <c r="I5051" s="3">
        <v>0</v>
      </c>
      <c r="J5051" s="3">
        <v>0.92859999999999998</v>
      </c>
      <c r="K5051" s="4">
        <v>4.3099999999999996</v>
      </c>
    </row>
    <row r="5052" spans="1:11">
      <c r="A5052" s="6">
        <v>2016</v>
      </c>
      <c r="B5052" t="s">
        <v>112</v>
      </c>
      <c r="C5052" t="s">
        <v>113</v>
      </c>
      <c r="D5052" t="s">
        <v>34</v>
      </c>
      <c r="E5052" t="s">
        <v>21</v>
      </c>
      <c r="F5052" s="4">
        <v>3</v>
      </c>
      <c r="G5052" s="6">
        <v>3</v>
      </c>
      <c r="H5052" s="3">
        <v>2.9999999999999997E-4</v>
      </c>
      <c r="I5052" s="3">
        <v>2.9999999999999997E-4</v>
      </c>
      <c r="J5052" s="3">
        <v>0.92859999999999998</v>
      </c>
      <c r="K5052" s="4">
        <v>3.23</v>
      </c>
    </row>
    <row r="5053" spans="1:11">
      <c r="A5053" s="6">
        <v>2016</v>
      </c>
      <c r="B5053" t="s">
        <v>112</v>
      </c>
      <c r="C5053" t="s">
        <v>113</v>
      </c>
      <c r="D5053" t="s">
        <v>85</v>
      </c>
      <c r="E5053" t="s">
        <v>21</v>
      </c>
      <c r="F5053" s="4">
        <v>2</v>
      </c>
      <c r="G5053" s="6">
        <v>1</v>
      </c>
      <c r="H5053" s="3">
        <v>0</v>
      </c>
      <c r="I5053" s="3">
        <v>1E-4</v>
      </c>
      <c r="J5053" s="3">
        <v>0.92859999999999998</v>
      </c>
      <c r="K5053" s="4">
        <v>2.15</v>
      </c>
    </row>
    <row r="5054" spans="1:11">
      <c r="A5054" s="6">
        <v>2016</v>
      </c>
      <c r="B5054" t="s">
        <v>112</v>
      </c>
      <c r="C5054" t="s">
        <v>113</v>
      </c>
      <c r="D5054" t="s">
        <v>62</v>
      </c>
      <c r="E5054" t="s">
        <v>21</v>
      </c>
      <c r="F5054" s="4">
        <v>2</v>
      </c>
      <c r="G5054" s="6">
        <v>2</v>
      </c>
      <c r="H5054" s="3">
        <v>1E-4</v>
      </c>
      <c r="I5054" s="3">
        <v>0</v>
      </c>
      <c r="J5054" s="3">
        <v>0.92859999999999998</v>
      </c>
      <c r="K5054" s="4">
        <v>2.15</v>
      </c>
    </row>
    <row r="5055" spans="1:11">
      <c r="A5055" s="6">
        <v>2016</v>
      </c>
      <c r="B5055" t="s">
        <v>112</v>
      </c>
      <c r="C5055" t="s">
        <v>113</v>
      </c>
      <c r="D5055" t="s">
        <v>35</v>
      </c>
      <c r="E5055" t="s">
        <v>36</v>
      </c>
      <c r="F5055" s="4">
        <v>1</v>
      </c>
      <c r="G5055" s="6">
        <v>1</v>
      </c>
      <c r="H5055" s="3">
        <v>1E-4</v>
      </c>
      <c r="I5055" s="3">
        <v>2.0000000000000001E-4</v>
      </c>
      <c r="J5055" s="3">
        <v>0.92859999999999998</v>
      </c>
      <c r="K5055" s="4">
        <v>1.08</v>
      </c>
    </row>
    <row r="5056" spans="1:11">
      <c r="A5056" s="6">
        <v>2016</v>
      </c>
      <c r="B5056" t="s">
        <v>112</v>
      </c>
      <c r="C5056" t="s">
        <v>113</v>
      </c>
      <c r="D5056" t="s">
        <v>45</v>
      </c>
      <c r="E5056" t="s">
        <v>21</v>
      </c>
      <c r="F5056" s="4">
        <v>1</v>
      </c>
      <c r="G5056" s="6">
        <v>1</v>
      </c>
      <c r="H5056" s="3">
        <v>0</v>
      </c>
      <c r="I5056" s="3">
        <v>0</v>
      </c>
      <c r="J5056" s="3">
        <v>0.92859999999999998</v>
      </c>
      <c r="K5056" s="4">
        <v>1.08</v>
      </c>
    </row>
    <row r="5057" spans="1:11">
      <c r="A5057" s="6">
        <v>2016</v>
      </c>
      <c r="B5057" t="s">
        <v>118</v>
      </c>
      <c r="C5057" t="s">
        <v>119</v>
      </c>
      <c r="D5057" t="s">
        <v>23</v>
      </c>
      <c r="E5057" t="s">
        <v>24</v>
      </c>
      <c r="F5057" s="4">
        <v>29290</v>
      </c>
      <c r="G5057" s="5">
        <v>5511</v>
      </c>
      <c r="H5057" s="3">
        <v>2.9999999999999997E-4</v>
      </c>
      <c r="I5057" s="3">
        <v>2.0000000000000001E-4</v>
      </c>
      <c r="J5057" s="3">
        <v>0.92859999999999998</v>
      </c>
      <c r="K5057" s="4">
        <v>31542.17</v>
      </c>
    </row>
    <row r="5058" spans="1:11">
      <c r="A5058" s="6">
        <v>2016</v>
      </c>
      <c r="B5058" t="s">
        <v>118</v>
      </c>
      <c r="C5058" t="s">
        <v>119</v>
      </c>
      <c r="D5058" t="s">
        <v>27</v>
      </c>
      <c r="E5058" t="s">
        <v>26</v>
      </c>
      <c r="F5058" s="4">
        <v>28680</v>
      </c>
      <c r="G5058" s="5">
        <v>23157</v>
      </c>
      <c r="H5058" s="3">
        <v>5.9999999999999995E-4</v>
      </c>
      <c r="I5058" s="3">
        <v>5.9999999999999995E-4</v>
      </c>
      <c r="J5058" s="3">
        <v>0.92859999999999998</v>
      </c>
      <c r="K5058" s="4">
        <v>30885.26</v>
      </c>
    </row>
    <row r="5059" spans="1:11">
      <c r="A5059" s="6">
        <v>2016</v>
      </c>
      <c r="B5059" t="s">
        <v>118</v>
      </c>
      <c r="C5059" t="s">
        <v>119</v>
      </c>
      <c r="D5059" t="s">
        <v>15</v>
      </c>
      <c r="F5059" s="4">
        <v>28284</v>
      </c>
      <c r="G5059" s="5">
        <v>26814</v>
      </c>
      <c r="J5059" s="3">
        <v>0.92859999999999998</v>
      </c>
      <c r="K5059" s="4">
        <v>30458.81</v>
      </c>
    </row>
    <row r="5060" spans="1:11">
      <c r="A5060" s="6">
        <v>2016</v>
      </c>
      <c r="B5060" t="s">
        <v>118</v>
      </c>
      <c r="C5060" t="s">
        <v>119</v>
      </c>
      <c r="D5060" t="s">
        <v>16</v>
      </c>
      <c r="E5060" t="s">
        <v>17</v>
      </c>
      <c r="F5060" s="4">
        <v>22591</v>
      </c>
      <c r="G5060" s="5">
        <v>1927</v>
      </c>
      <c r="H5060" s="3">
        <v>0</v>
      </c>
      <c r="I5060" s="3">
        <v>0</v>
      </c>
      <c r="J5060" s="3">
        <v>0.92859999999999998</v>
      </c>
      <c r="K5060" s="4">
        <v>24328.07</v>
      </c>
    </row>
    <row r="5061" spans="1:11">
      <c r="A5061" s="6">
        <v>2016</v>
      </c>
      <c r="B5061" t="s">
        <v>118</v>
      </c>
      <c r="C5061" t="s">
        <v>119</v>
      </c>
      <c r="D5061" t="s">
        <v>37</v>
      </c>
      <c r="E5061" t="s">
        <v>38</v>
      </c>
      <c r="F5061" s="4">
        <v>14320</v>
      </c>
      <c r="G5061" s="5">
        <v>9862</v>
      </c>
      <c r="H5061" s="3">
        <v>8.0000000000000004E-4</v>
      </c>
      <c r="I5061" s="3">
        <v>1E-3</v>
      </c>
      <c r="J5061" s="3">
        <v>0.92859999999999998</v>
      </c>
      <c r="K5061" s="4">
        <v>15421.09</v>
      </c>
    </row>
    <row r="5062" spans="1:11">
      <c r="A5062" s="6">
        <v>2016</v>
      </c>
      <c r="B5062" t="s">
        <v>118</v>
      </c>
      <c r="C5062" t="s">
        <v>119</v>
      </c>
      <c r="D5062" t="s">
        <v>71</v>
      </c>
      <c r="E5062" t="s">
        <v>72</v>
      </c>
      <c r="F5062" s="4">
        <v>12073</v>
      </c>
      <c r="G5062" s="5">
        <v>95016</v>
      </c>
      <c r="H5062" s="3">
        <v>4.0000000000000002E-4</v>
      </c>
      <c r="I5062" s="3">
        <v>7.000000000000001E-4</v>
      </c>
      <c r="J5062" s="3">
        <v>0.92859999999999998</v>
      </c>
      <c r="K5062" s="4">
        <v>13001.32</v>
      </c>
    </row>
    <row r="5063" spans="1:11">
      <c r="A5063" s="6">
        <v>2016</v>
      </c>
      <c r="B5063" t="s">
        <v>118</v>
      </c>
      <c r="C5063" t="s">
        <v>119</v>
      </c>
      <c r="D5063" t="s">
        <v>56</v>
      </c>
      <c r="E5063" t="s">
        <v>57</v>
      </c>
      <c r="F5063" s="4">
        <v>10266</v>
      </c>
      <c r="G5063" s="5">
        <v>43651</v>
      </c>
      <c r="H5063" s="3">
        <v>1.9E-3</v>
      </c>
      <c r="I5063" s="3">
        <v>2.0999999999999999E-3</v>
      </c>
      <c r="J5063" s="3">
        <v>0.92859999999999998</v>
      </c>
      <c r="K5063" s="4">
        <v>11055.37</v>
      </c>
    </row>
    <row r="5064" spans="1:11">
      <c r="A5064" s="6">
        <v>2016</v>
      </c>
      <c r="B5064" t="s">
        <v>118</v>
      </c>
      <c r="C5064" t="s">
        <v>119</v>
      </c>
      <c r="D5064" t="s">
        <v>29</v>
      </c>
      <c r="E5064" t="s">
        <v>19</v>
      </c>
      <c r="F5064" s="4">
        <v>7501</v>
      </c>
      <c r="G5064" s="5">
        <v>10648</v>
      </c>
      <c r="H5064" s="3">
        <v>8.0000000000000004E-4</v>
      </c>
      <c r="I5064" s="3">
        <v>8.0000000000000004E-4</v>
      </c>
      <c r="J5064" s="3">
        <v>0.92859999999999998</v>
      </c>
      <c r="K5064" s="4">
        <v>8077.77</v>
      </c>
    </row>
    <row r="5065" spans="1:11">
      <c r="A5065" s="6">
        <v>2016</v>
      </c>
      <c r="B5065" t="s">
        <v>118</v>
      </c>
      <c r="C5065" t="s">
        <v>119</v>
      </c>
      <c r="D5065" t="s">
        <v>30</v>
      </c>
      <c r="E5065" t="s">
        <v>19</v>
      </c>
      <c r="F5065" s="4">
        <v>7132</v>
      </c>
      <c r="G5065" s="5">
        <v>1886</v>
      </c>
      <c r="H5065" s="3">
        <v>2.9999999999999997E-4</v>
      </c>
      <c r="I5065" s="3">
        <v>2.9999999999999997E-4</v>
      </c>
      <c r="J5065" s="3">
        <v>0.92859999999999998</v>
      </c>
      <c r="K5065" s="4">
        <v>7680.39</v>
      </c>
    </row>
    <row r="5066" spans="1:11">
      <c r="A5066" s="6">
        <v>2016</v>
      </c>
      <c r="B5066" t="s">
        <v>118</v>
      </c>
      <c r="C5066" t="s">
        <v>119</v>
      </c>
      <c r="D5066" t="s">
        <v>18</v>
      </c>
      <c r="E5066" t="s">
        <v>19</v>
      </c>
      <c r="F5066" s="4">
        <v>6985</v>
      </c>
      <c r="G5066" s="5">
        <v>2111</v>
      </c>
      <c r="H5066" s="3">
        <v>1E-3</v>
      </c>
      <c r="I5066" s="3">
        <v>1.1000000000000001E-3</v>
      </c>
      <c r="J5066" s="3">
        <v>0.92859999999999998</v>
      </c>
      <c r="K5066" s="4">
        <v>7522.09</v>
      </c>
    </row>
    <row r="5067" spans="1:11">
      <c r="A5067" s="6">
        <v>2016</v>
      </c>
      <c r="B5067" t="s">
        <v>118</v>
      </c>
      <c r="C5067" t="s">
        <v>119</v>
      </c>
      <c r="D5067" t="s">
        <v>58</v>
      </c>
      <c r="E5067" t="s">
        <v>59</v>
      </c>
      <c r="F5067" s="4">
        <v>3880</v>
      </c>
      <c r="G5067" s="5">
        <v>1407</v>
      </c>
      <c r="H5067" s="3">
        <v>5.9999999999999995E-4</v>
      </c>
      <c r="I5067" s="3">
        <v>5.9999999999999995E-4</v>
      </c>
      <c r="J5067" s="3">
        <v>0.92859999999999998</v>
      </c>
      <c r="K5067" s="4">
        <v>4178.34</v>
      </c>
    </row>
    <row r="5068" spans="1:11">
      <c r="A5068" s="6">
        <v>2016</v>
      </c>
      <c r="B5068" t="s">
        <v>118</v>
      </c>
      <c r="C5068" t="s">
        <v>119</v>
      </c>
      <c r="D5068" t="s">
        <v>77</v>
      </c>
      <c r="E5068" t="s">
        <v>59</v>
      </c>
      <c r="F5068" s="4">
        <v>2721</v>
      </c>
      <c r="G5068" s="5">
        <v>1263</v>
      </c>
      <c r="H5068" s="3">
        <v>1.6000000000000001E-3</v>
      </c>
      <c r="I5068" s="3">
        <v>1.5E-3</v>
      </c>
      <c r="J5068" s="3">
        <v>0.92859999999999998</v>
      </c>
      <c r="K5068" s="4">
        <v>2930.22</v>
      </c>
    </row>
    <row r="5069" spans="1:11">
      <c r="A5069" s="6">
        <v>2016</v>
      </c>
      <c r="B5069" t="s">
        <v>118</v>
      </c>
      <c r="C5069" t="s">
        <v>119</v>
      </c>
      <c r="D5069" t="s">
        <v>66</v>
      </c>
      <c r="E5069" t="s">
        <v>59</v>
      </c>
      <c r="F5069" s="4">
        <v>2538</v>
      </c>
      <c r="G5069" s="5">
        <v>1110</v>
      </c>
      <c r="H5069" s="3">
        <v>5.0000000000000001E-4</v>
      </c>
      <c r="I5069" s="3">
        <v>5.0000000000000001E-4</v>
      </c>
      <c r="J5069" s="3">
        <v>0.92859999999999998</v>
      </c>
      <c r="K5069" s="4">
        <v>2733.15</v>
      </c>
    </row>
    <row r="5070" spans="1:11">
      <c r="A5070" s="6">
        <v>2016</v>
      </c>
      <c r="B5070" t="s">
        <v>118</v>
      </c>
      <c r="C5070" t="s">
        <v>119</v>
      </c>
      <c r="D5070" t="s">
        <v>46</v>
      </c>
      <c r="E5070" t="s">
        <v>40</v>
      </c>
      <c r="F5070" s="4">
        <v>1970</v>
      </c>
      <c r="G5070" s="5">
        <v>3494</v>
      </c>
      <c r="H5070" s="3">
        <v>2.0000000000000001E-4</v>
      </c>
      <c r="I5070" s="3">
        <v>2.0000000000000001E-4</v>
      </c>
      <c r="J5070" s="3">
        <v>0.92859999999999998</v>
      </c>
      <c r="K5070" s="4">
        <v>2121.48</v>
      </c>
    </row>
    <row r="5071" spans="1:11">
      <c r="A5071" s="6">
        <v>2016</v>
      </c>
      <c r="B5071" t="s">
        <v>118</v>
      </c>
      <c r="C5071" t="s">
        <v>119</v>
      </c>
      <c r="D5071" t="s">
        <v>28</v>
      </c>
      <c r="E5071" t="s">
        <v>24</v>
      </c>
      <c r="F5071" s="4">
        <v>1788</v>
      </c>
      <c r="G5071" s="5">
        <v>2680</v>
      </c>
      <c r="H5071" s="3">
        <v>2.0000000000000001E-4</v>
      </c>
      <c r="I5071" s="3">
        <v>2.0000000000000001E-4</v>
      </c>
      <c r="J5071" s="3">
        <v>0.92859999999999998</v>
      </c>
      <c r="K5071" s="4">
        <v>1925.48</v>
      </c>
    </row>
    <row r="5072" spans="1:11">
      <c r="A5072" s="6">
        <v>2016</v>
      </c>
      <c r="B5072" t="s">
        <v>118</v>
      </c>
      <c r="C5072" t="s">
        <v>119</v>
      </c>
      <c r="D5072" t="s">
        <v>67</v>
      </c>
      <c r="E5072" t="s">
        <v>68</v>
      </c>
      <c r="F5072" s="4">
        <v>1343</v>
      </c>
      <c r="G5072" s="5">
        <v>7933</v>
      </c>
      <c r="H5072" s="3">
        <v>2.9999999999999997E-4</v>
      </c>
      <c r="I5072" s="3">
        <v>2.9999999999999997E-4</v>
      </c>
      <c r="J5072" s="3">
        <v>0.92859999999999998</v>
      </c>
      <c r="K5072" s="4">
        <v>1446.27</v>
      </c>
    </row>
    <row r="5073" spans="1:11">
      <c r="A5073" s="6">
        <v>2016</v>
      </c>
      <c r="B5073" t="s">
        <v>118</v>
      </c>
      <c r="C5073" t="s">
        <v>119</v>
      </c>
      <c r="D5073" t="s">
        <v>44</v>
      </c>
      <c r="E5073" t="s">
        <v>26</v>
      </c>
      <c r="F5073" s="4">
        <v>857</v>
      </c>
      <c r="G5073" s="5">
        <v>1501</v>
      </c>
      <c r="H5073" s="3">
        <v>5.9999999999999995E-4</v>
      </c>
      <c r="I5073" s="3">
        <v>5.9999999999999995E-4</v>
      </c>
      <c r="J5073" s="3">
        <v>0.92859999999999998</v>
      </c>
      <c r="K5073" s="4">
        <v>922.9</v>
      </c>
    </row>
    <row r="5074" spans="1:11">
      <c r="A5074" s="6">
        <v>2016</v>
      </c>
      <c r="B5074" t="s">
        <v>118</v>
      </c>
      <c r="C5074" t="s">
        <v>119</v>
      </c>
      <c r="D5074" t="s">
        <v>61</v>
      </c>
      <c r="E5074" t="s">
        <v>24</v>
      </c>
      <c r="F5074" s="4">
        <v>767</v>
      </c>
      <c r="G5074" s="6">
        <v>164</v>
      </c>
      <c r="H5074" s="3">
        <v>5.0000000000000001E-4</v>
      </c>
      <c r="I5074" s="3">
        <v>4.0000000000000002E-4</v>
      </c>
      <c r="J5074" s="3">
        <v>0.92859999999999998</v>
      </c>
      <c r="K5074" s="4">
        <v>825.98</v>
      </c>
    </row>
    <row r="5075" spans="1:11">
      <c r="A5075" s="6">
        <v>2016</v>
      </c>
      <c r="B5075" t="s">
        <v>118</v>
      </c>
      <c r="C5075" t="s">
        <v>119</v>
      </c>
      <c r="D5075" t="s">
        <v>41</v>
      </c>
      <c r="E5075" t="s">
        <v>26</v>
      </c>
      <c r="F5075" s="4">
        <v>603</v>
      </c>
      <c r="G5075" s="5">
        <v>1166</v>
      </c>
      <c r="H5075" s="3">
        <v>2.0000000000000001E-4</v>
      </c>
      <c r="I5075" s="3">
        <v>1E-4</v>
      </c>
      <c r="J5075" s="3">
        <v>0.92859999999999998</v>
      </c>
      <c r="K5075" s="4">
        <v>649.37</v>
      </c>
    </row>
    <row r="5076" spans="1:11">
      <c r="A5076" s="6">
        <v>2016</v>
      </c>
      <c r="B5076" t="s">
        <v>118</v>
      </c>
      <c r="C5076" t="s">
        <v>119</v>
      </c>
      <c r="D5076" t="s">
        <v>39</v>
      </c>
      <c r="E5076" t="s">
        <v>40</v>
      </c>
      <c r="F5076" s="4">
        <v>454</v>
      </c>
      <c r="G5076" s="5">
        <v>1230</v>
      </c>
      <c r="H5076" s="3">
        <v>8.0000000000000004E-4</v>
      </c>
      <c r="I5076" s="3">
        <v>1E-3</v>
      </c>
      <c r="J5076" s="3">
        <v>0.92859999999999998</v>
      </c>
      <c r="K5076" s="4">
        <v>488.91</v>
      </c>
    </row>
    <row r="5077" spans="1:11">
      <c r="A5077" s="6">
        <v>2016</v>
      </c>
      <c r="B5077" t="s">
        <v>118</v>
      </c>
      <c r="C5077" t="s">
        <v>119</v>
      </c>
      <c r="D5077" t="s">
        <v>52</v>
      </c>
      <c r="E5077" t="s">
        <v>53</v>
      </c>
      <c r="F5077" s="4">
        <v>267</v>
      </c>
      <c r="G5077" s="6">
        <v>350</v>
      </c>
      <c r="H5077" s="3">
        <v>2.0000000000000001E-4</v>
      </c>
      <c r="I5077" s="3">
        <v>2.0000000000000001E-4</v>
      </c>
      <c r="J5077" s="3">
        <v>0.92859999999999998</v>
      </c>
      <c r="K5077" s="4">
        <v>287.52999999999997</v>
      </c>
    </row>
    <row r="5078" spans="1:11">
      <c r="A5078" s="6">
        <v>2016</v>
      </c>
      <c r="B5078" t="s">
        <v>118</v>
      </c>
      <c r="C5078" t="s">
        <v>119</v>
      </c>
      <c r="D5078" t="s">
        <v>32</v>
      </c>
      <c r="E5078" t="s">
        <v>21</v>
      </c>
      <c r="F5078" s="4">
        <v>145</v>
      </c>
      <c r="G5078" s="6">
        <v>260</v>
      </c>
      <c r="H5078" s="3">
        <v>1.1999999999999999E-3</v>
      </c>
      <c r="I5078" s="3">
        <v>1.2999999999999999E-3</v>
      </c>
      <c r="J5078" s="3">
        <v>0.92859999999999998</v>
      </c>
      <c r="K5078" s="4">
        <v>156.15</v>
      </c>
    </row>
    <row r="5079" spans="1:11">
      <c r="A5079" s="6">
        <v>2016</v>
      </c>
      <c r="B5079" t="s">
        <v>118</v>
      </c>
      <c r="C5079" t="s">
        <v>119</v>
      </c>
      <c r="D5079" t="s">
        <v>64</v>
      </c>
      <c r="E5079" t="s">
        <v>50</v>
      </c>
      <c r="F5079" s="4">
        <v>69</v>
      </c>
      <c r="G5079" s="6">
        <v>93</v>
      </c>
      <c r="H5079" s="3">
        <v>1E-4</v>
      </c>
      <c r="I5079" s="3">
        <v>1E-4</v>
      </c>
      <c r="J5079" s="3">
        <v>0.92859999999999998</v>
      </c>
      <c r="K5079" s="4">
        <v>74.31</v>
      </c>
    </row>
    <row r="5080" spans="1:11">
      <c r="A5080" s="6">
        <v>2016</v>
      </c>
      <c r="B5080" t="s">
        <v>118</v>
      </c>
      <c r="C5080" t="s">
        <v>119</v>
      </c>
      <c r="D5080" t="s">
        <v>63</v>
      </c>
      <c r="E5080" t="s">
        <v>21</v>
      </c>
      <c r="F5080" s="4">
        <v>55</v>
      </c>
      <c r="G5080" s="6">
        <v>26</v>
      </c>
      <c r="H5080" s="3">
        <v>5.0000000000000001E-4</v>
      </c>
      <c r="I5080" s="3">
        <v>5.0000000000000001E-4</v>
      </c>
      <c r="J5080" s="3">
        <v>0.92859999999999998</v>
      </c>
      <c r="K5080" s="4">
        <v>59.23</v>
      </c>
    </row>
    <row r="5081" spans="1:11">
      <c r="A5081" s="6">
        <v>2016</v>
      </c>
      <c r="B5081" t="s">
        <v>118</v>
      </c>
      <c r="C5081" t="s">
        <v>119</v>
      </c>
      <c r="D5081" t="s">
        <v>31</v>
      </c>
      <c r="E5081" t="s">
        <v>24</v>
      </c>
      <c r="F5081" s="4">
        <v>35</v>
      </c>
      <c r="G5081" s="6">
        <v>8</v>
      </c>
      <c r="H5081" s="3">
        <v>1E-4</v>
      </c>
      <c r="I5081" s="3">
        <v>1E-4</v>
      </c>
      <c r="J5081" s="3">
        <v>0.92859999999999998</v>
      </c>
      <c r="K5081" s="4">
        <v>37.69</v>
      </c>
    </row>
    <row r="5082" spans="1:11">
      <c r="A5082" s="6">
        <v>2016</v>
      </c>
      <c r="B5082" t="s">
        <v>118</v>
      </c>
      <c r="C5082" t="s">
        <v>119</v>
      </c>
      <c r="D5082" t="s">
        <v>82</v>
      </c>
      <c r="E5082" t="s">
        <v>59</v>
      </c>
      <c r="F5082" s="4">
        <v>20</v>
      </c>
      <c r="G5082" s="6">
        <v>7</v>
      </c>
      <c r="H5082" s="3">
        <v>0</v>
      </c>
      <c r="I5082" s="3">
        <v>0</v>
      </c>
      <c r="J5082" s="3">
        <v>0.92859999999999998</v>
      </c>
      <c r="K5082" s="4">
        <v>21.54</v>
      </c>
    </row>
    <row r="5083" spans="1:11">
      <c r="A5083" s="6">
        <v>2016</v>
      </c>
      <c r="B5083" t="s">
        <v>118</v>
      </c>
      <c r="C5083" t="s">
        <v>119</v>
      </c>
      <c r="D5083" t="s">
        <v>76</v>
      </c>
      <c r="E5083" t="s">
        <v>21</v>
      </c>
      <c r="F5083" s="4">
        <v>9</v>
      </c>
      <c r="G5083" s="6">
        <v>6</v>
      </c>
      <c r="H5083" s="3">
        <v>1.2999999999999999E-3</v>
      </c>
      <c r="I5083" s="3">
        <v>2.3E-3</v>
      </c>
      <c r="J5083" s="3">
        <v>0.92859999999999998</v>
      </c>
      <c r="K5083" s="4">
        <v>9.69</v>
      </c>
    </row>
    <row r="5084" spans="1:11">
      <c r="A5084" s="6">
        <v>2016</v>
      </c>
      <c r="B5084" t="s">
        <v>118</v>
      </c>
      <c r="C5084" t="s">
        <v>119</v>
      </c>
      <c r="D5084" t="s">
        <v>111</v>
      </c>
      <c r="E5084" t="s">
        <v>24</v>
      </c>
      <c r="F5084" s="4">
        <v>8</v>
      </c>
      <c r="G5084" s="6">
        <v>37</v>
      </c>
      <c r="H5084" s="3">
        <v>0</v>
      </c>
      <c r="I5084" s="3">
        <v>0</v>
      </c>
      <c r="J5084" s="3">
        <v>0.92859999999999998</v>
      </c>
      <c r="K5084" s="4">
        <v>8.6199999999999992</v>
      </c>
    </row>
    <row r="5085" spans="1:11">
      <c r="A5085" s="6">
        <v>2016</v>
      </c>
      <c r="B5085" t="s">
        <v>118</v>
      </c>
      <c r="C5085" t="s">
        <v>119</v>
      </c>
      <c r="D5085" t="s">
        <v>51</v>
      </c>
      <c r="E5085" t="s">
        <v>21</v>
      </c>
      <c r="F5085" s="4">
        <v>5</v>
      </c>
      <c r="G5085" s="6">
        <v>3</v>
      </c>
      <c r="H5085" s="3">
        <v>0</v>
      </c>
      <c r="I5085" s="3">
        <v>0</v>
      </c>
      <c r="J5085" s="3">
        <v>0.92859999999999998</v>
      </c>
      <c r="K5085" s="4">
        <v>5.38</v>
      </c>
    </row>
    <row r="5086" spans="1:11">
      <c r="A5086" s="6">
        <v>2016</v>
      </c>
      <c r="B5086" t="s">
        <v>118</v>
      </c>
      <c r="C5086" t="s">
        <v>119</v>
      </c>
      <c r="D5086" t="s">
        <v>33</v>
      </c>
      <c r="E5086" t="s">
        <v>21</v>
      </c>
      <c r="F5086" s="4">
        <v>4</v>
      </c>
      <c r="G5086" s="6">
        <v>5</v>
      </c>
      <c r="H5086" s="3">
        <v>1E-4</v>
      </c>
      <c r="I5086" s="3">
        <v>1E-4</v>
      </c>
      <c r="J5086" s="3">
        <v>0.92859999999999998</v>
      </c>
      <c r="K5086" s="4">
        <v>4.3099999999999996</v>
      </c>
    </row>
    <row r="5087" spans="1:11">
      <c r="A5087" s="6">
        <v>2016</v>
      </c>
      <c r="B5087" t="s">
        <v>118</v>
      </c>
      <c r="C5087" t="s">
        <v>119</v>
      </c>
      <c r="D5087" t="s">
        <v>60</v>
      </c>
      <c r="E5087" t="s">
        <v>43</v>
      </c>
      <c r="F5087" s="4">
        <v>4</v>
      </c>
      <c r="G5087" s="6">
        <v>3</v>
      </c>
      <c r="H5087" s="3">
        <v>0</v>
      </c>
      <c r="I5087" s="3">
        <v>0</v>
      </c>
      <c r="J5087" s="3">
        <v>0.92859999999999998</v>
      </c>
      <c r="K5087" s="4">
        <v>4.3099999999999996</v>
      </c>
    </row>
    <row r="5088" spans="1:11">
      <c r="A5088" s="6">
        <v>2016</v>
      </c>
      <c r="B5088" t="s">
        <v>118</v>
      </c>
      <c r="C5088" t="s">
        <v>119</v>
      </c>
      <c r="D5088" t="s">
        <v>78</v>
      </c>
      <c r="E5088" t="s">
        <v>24</v>
      </c>
      <c r="F5088" s="4">
        <v>2</v>
      </c>
      <c r="G5088" s="6">
        <v>2</v>
      </c>
      <c r="H5088" s="3">
        <v>4.0000000000000002E-4</v>
      </c>
      <c r="I5088" s="3">
        <v>4.0000000000000002E-4</v>
      </c>
      <c r="J5088" s="3">
        <v>0.92859999999999998</v>
      </c>
      <c r="K5088" s="4">
        <v>2.15</v>
      </c>
    </row>
    <row r="5089" spans="1:11">
      <c r="A5089" s="6">
        <v>2016</v>
      </c>
      <c r="B5089" t="s">
        <v>118</v>
      </c>
      <c r="C5089" t="s">
        <v>119</v>
      </c>
      <c r="D5089" t="s">
        <v>83</v>
      </c>
      <c r="E5089" t="s">
        <v>21</v>
      </c>
      <c r="F5089" s="4">
        <v>1</v>
      </c>
      <c r="G5089" s="6">
        <v>7</v>
      </c>
      <c r="H5089" s="3">
        <v>1E-4</v>
      </c>
      <c r="I5089" s="3">
        <v>2.0000000000000001E-4</v>
      </c>
      <c r="J5089" s="3">
        <v>0.92859999999999998</v>
      </c>
      <c r="K5089" s="4">
        <v>1.08</v>
      </c>
    </row>
    <row r="5090" spans="1:11">
      <c r="A5090" s="6">
        <v>2016</v>
      </c>
      <c r="B5090" t="s">
        <v>118</v>
      </c>
      <c r="C5090" t="s">
        <v>119</v>
      </c>
      <c r="D5090" t="s">
        <v>35</v>
      </c>
      <c r="E5090" t="s">
        <v>36</v>
      </c>
      <c r="F5090" s="4">
        <v>1</v>
      </c>
      <c r="G5090" s="6">
        <v>1</v>
      </c>
      <c r="H5090" s="3">
        <v>1E-4</v>
      </c>
      <c r="I5090" s="3">
        <v>2.0000000000000001E-4</v>
      </c>
      <c r="J5090" s="3">
        <v>0.92859999999999998</v>
      </c>
      <c r="K5090" s="4">
        <v>1.08</v>
      </c>
    </row>
    <row r="5091" spans="1:11">
      <c r="A5091" s="6">
        <v>2016</v>
      </c>
      <c r="B5091" t="s">
        <v>118</v>
      </c>
      <c r="C5091" t="s">
        <v>119</v>
      </c>
      <c r="D5091" t="s">
        <v>42</v>
      </c>
      <c r="E5091" t="s">
        <v>43</v>
      </c>
      <c r="F5091" s="4">
        <v>1</v>
      </c>
      <c r="G5091" s="6">
        <v>1</v>
      </c>
      <c r="H5091" s="3">
        <v>0</v>
      </c>
      <c r="I5091" s="3">
        <v>0</v>
      </c>
      <c r="J5091" s="3">
        <v>0.92859999999999998</v>
      </c>
      <c r="K5091" s="4">
        <v>1.08</v>
      </c>
    </row>
    <row r="5092" spans="1:11">
      <c r="A5092" s="6">
        <v>2016</v>
      </c>
      <c r="B5092" t="s">
        <v>118</v>
      </c>
      <c r="C5092" t="s">
        <v>119</v>
      </c>
      <c r="D5092" t="s">
        <v>101</v>
      </c>
      <c r="E5092" t="s">
        <v>59</v>
      </c>
      <c r="F5092" s="4">
        <v>1</v>
      </c>
      <c r="G5092" s="6">
        <v>1</v>
      </c>
      <c r="H5092" s="3">
        <v>0</v>
      </c>
      <c r="I5092" s="3">
        <v>0</v>
      </c>
      <c r="J5092" s="3">
        <v>0.92859999999999998</v>
      </c>
      <c r="K5092" s="4">
        <v>1.08</v>
      </c>
    </row>
    <row r="5093" spans="1:11">
      <c r="A5093" s="6">
        <v>2016</v>
      </c>
      <c r="B5093" t="s">
        <v>118</v>
      </c>
      <c r="C5093" t="s">
        <v>119</v>
      </c>
      <c r="D5093" t="s">
        <v>70</v>
      </c>
      <c r="E5093" t="s">
        <v>21</v>
      </c>
      <c r="F5093" s="4">
        <v>1</v>
      </c>
      <c r="G5093" s="6">
        <v>1</v>
      </c>
      <c r="H5093" s="3">
        <v>0</v>
      </c>
      <c r="I5093" s="3">
        <v>1E-4</v>
      </c>
      <c r="J5093" s="3">
        <v>0.92859999999999998</v>
      </c>
      <c r="K5093" s="4">
        <v>1.08</v>
      </c>
    </row>
    <row r="5094" spans="1:11">
      <c r="A5094" s="6">
        <v>2016</v>
      </c>
      <c r="B5094" t="s">
        <v>118</v>
      </c>
      <c r="C5094" t="s">
        <v>119</v>
      </c>
      <c r="D5094" t="s">
        <v>45</v>
      </c>
      <c r="E5094" t="s">
        <v>21</v>
      </c>
      <c r="F5094" s="4">
        <v>1</v>
      </c>
      <c r="G5094" s="6">
        <v>1</v>
      </c>
      <c r="H5094" s="3">
        <v>0</v>
      </c>
      <c r="I5094" s="3">
        <v>0</v>
      </c>
      <c r="J5094" s="3">
        <v>0.92859999999999998</v>
      </c>
      <c r="K5094" s="4">
        <v>1.08</v>
      </c>
    </row>
    <row r="5095" spans="1:11">
      <c r="A5095" s="6">
        <v>2016</v>
      </c>
      <c r="B5095" t="s">
        <v>120</v>
      </c>
      <c r="C5095" t="s">
        <v>121</v>
      </c>
      <c r="D5095" t="s">
        <v>16</v>
      </c>
      <c r="E5095" t="s">
        <v>17</v>
      </c>
      <c r="F5095" s="4">
        <v>81448</v>
      </c>
      <c r="G5095" s="5">
        <v>6541</v>
      </c>
      <c r="H5095" s="3">
        <v>2.0000000000000001E-4</v>
      </c>
      <c r="I5095" s="3">
        <v>2.0000000000000001E-4</v>
      </c>
      <c r="J5095" s="3">
        <v>0.92859999999999998</v>
      </c>
      <c r="K5095" s="4">
        <v>87710.7</v>
      </c>
    </row>
    <row r="5096" spans="1:11">
      <c r="A5096" s="6">
        <v>2016</v>
      </c>
      <c r="B5096" t="s">
        <v>120</v>
      </c>
      <c r="C5096" t="s">
        <v>121</v>
      </c>
      <c r="D5096" t="s">
        <v>95</v>
      </c>
      <c r="E5096" t="s">
        <v>96</v>
      </c>
      <c r="F5096" s="4">
        <v>21904</v>
      </c>
      <c r="G5096" s="5">
        <v>32187</v>
      </c>
      <c r="H5096" s="3">
        <v>7.000000000000001E-4</v>
      </c>
      <c r="I5096" s="3">
        <v>8.0000000000000004E-4</v>
      </c>
      <c r="J5096" s="3">
        <v>0.92859999999999998</v>
      </c>
      <c r="K5096" s="4">
        <v>23588.240000000002</v>
      </c>
    </row>
    <row r="5097" spans="1:11">
      <c r="A5097" s="6">
        <v>2016</v>
      </c>
      <c r="B5097" t="s">
        <v>120</v>
      </c>
      <c r="C5097" t="s">
        <v>121</v>
      </c>
      <c r="D5097" t="s">
        <v>18</v>
      </c>
      <c r="E5097" t="s">
        <v>19</v>
      </c>
      <c r="F5097" s="4">
        <v>15133</v>
      </c>
      <c r="G5097" s="5">
        <v>4787</v>
      </c>
      <c r="H5097" s="3">
        <v>2.0999999999999999E-3</v>
      </c>
      <c r="I5097" s="3">
        <v>2.3999999999999998E-3</v>
      </c>
      <c r="J5097" s="3">
        <v>0.92859999999999998</v>
      </c>
      <c r="K5097" s="4">
        <v>16296.61</v>
      </c>
    </row>
    <row r="5098" spans="1:11">
      <c r="A5098" s="6">
        <v>2016</v>
      </c>
      <c r="B5098" t="s">
        <v>120</v>
      </c>
      <c r="C5098" t="s">
        <v>121</v>
      </c>
      <c r="D5098" t="s">
        <v>23</v>
      </c>
      <c r="E5098" t="s">
        <v>24</v>
      </c>
      <c r="F5098" s="4">
        <v>8673</v>
      </c>
      <c r="G5098" s="5">
        <v>1581</v>
      </c>
      <c r="H5098" s="3">
        <v>1E-4</v>
      </c>
      <c r="I5098" s="3">
        <v>1E-4</v>
      </c>
      <c r="J5098" s="3">
        <v>0.92859999999999998</v>
      </c>
      <c r="K5098" s="4">
        <v>9339.8799999999992</v>
      </c>
    </row>
    <row r="5099" spans="1:11">
      <c r="A5099" s="6">
        <v>2016</v>
      </c>
      <c r="B5099" t="s">
        <v>120</v>
      </c>
      <c r="C5099" t="s">
        <v>121</v>
      </c>
      <c r="D5099" t="s">
        <v>15</v>
      </c>
      <c r="F5099" s="4">
        <v>7509</v>
      </c>
      <c r="G5099" s="5">
        <v>69518</v>
      </c>
      <c r="J5099" s="3">
        <v>0.92859999999999998</v>
      </c>
      <c r="K5099" s="4">
        <v>8086.38</v>
      </c>
    </row>
    <row r="5100" spans="1:11">
      <c r="A5100" s="6">
        <v>2016</v>
      </c>
      <c r="B5100" t="s">
        <v>120</v>
      </c>
      <c r="C5100" t="s">
        <v>121</v>
      </c>
      <c r="D5100" t="s">
        <v>20</v>
      </c>
      <c r="E5100" t="s">
        <v>21</v>
      </c>
      <c r="F5100" s="4">
        <v>7266</v>
      </c>
      <c r="G5100" s="6">
        <v>971</v>
      </c>
      <c r="H5100" s="3">
        <v>1.1000000000000001E-3</v>
      </c>
      <c r="I5100" s="3">
        <v>1.1999999999999999E-3</v>
      </c>
      <c r="J5100" s="3">
        <v>0.92859999999999998</v>
      </c>
      <c r="K5100" s="4">
        <v>7824.7</v>
      </c>
    </row>
    <row r="5101" spans="1:11">
      <c r="A5101" s="6">
        <v>2016</v>
      </c>
      <c r="B5101" t="s">
        <v>120</v>
      </c>
      <c r="C5101" t="s">
        <v>121</v>
      </c>
      <c r="D5101" t="s">
        <v>27</v>
      </c>
      <c r="E5101" t="s">
        <v>26</v>
      </c>
      <c r="F5101" s="4">
        <v>2661</v>
      </c>
      <c r="G5101" s="5">
        <v>1992</v>
      </c>
      <c r="H5101" s="3">
        <v>1E-4</v>
      </c>
      <c r="I5101" s="3">
        <v>1E-4</v>
      </c>
      <c r="J5101" s="3">
        <v>0.92859999999999998</v>
      </c>
      <c r="K5101" s="4">
        <v>2865.61</v>
      </c>
    </row>
    <row r="5102" spans="1:11">
      <c r="A5102" s="6">
        <v>2016</v>
      </c>
      <c r="B5102" t="s">
        <v>120</v>
      </c>
      <c r="C5102" t="s">
        <v>121</v>
      </c>
      <c r="D5102" t="s">
        <v>30</v>
      </c>
      <c r="E5102" t="s">
        <v>19</v>
      </c>
      <c r="F5102" s="4">
        <v>1906</v>
      </c>
      <c r="G5102" s="6">
        <v>608</v>
      </c>
      <c r="H5102" s="3">
        <v>1E-4</v>
      </c>
      <c r="I5102" s="3">
        <v>1E-4</v>
      </c>
      <c r="J5102" s="3">
        <v>0.92859999999999998</v>
      </c>
      <c r="K5102" s="4">
        <v>2052.56</v>
      </c>
    </row>
    <row r="5103" spans="1:11">
      <c r="A5103" s="6">
        <v>2016</v>
      </c>
      <c r="B5103" t="s">
        <v>120</v>
      </c>
      <c r="C5103" t="s">
        <v>121</v>
      </c>
      <c r="D5103" t="s">
        <v>25</v>
      </c>
      <c r="E5103" t="s">
        <v>26</v>
      </c>
      <c r="F5103" s="4">
        <v>1511</v>
      </c>
      <c r="G5103" s="5">
        <v>2693</v>
      </c>
      <c r="H5103" s="3">
        <v>2.0000000000000001E-4</v>
      </c>
      <c r="I5103" s="3">
        <v>2.0000000000000001E-4</v>
      </c>
      <c r="J5103" s="3">
        <v>0.92859999999999998</v>
      </c>
      <c r="K5103" s="4">
        <v>1627.18</v>
      </c>
    </row>
    <row r="5104" spans="1:11">
      <c r="A5104" s="6">
        <v>2016</v>
      </c>
      <c r="B5104" t="s">
        <v>120</v>
      </c>
      <c r="C5104" t="s">
        <v>121</v>
      </c>
      <c r="D5104" t="s">
        <v>85</v>
      </c>
      <c r="E5104" t="s">
        <v>21</v>
      </c>
      <c r="F5104" s="4">
        <v>1267</v>
      </c>
      <c r="G5104" s="6">
        <v>17</v>
      </c>
      <c r="H5104" s="3">
        <v>8.6E-3</v>
      </c>
      <c r="I5104" s="3">
        <v>2.0999999999999999E-3</v>
      </c>
      <c r="J5104" s="3">
        <v>0.92859999999999998</v>
      </c>
      <c r="K5104" s="4">
        <v>1364.42</v>
      </c>
    </row>
    <row r="5105" spans="1:11">
      <c r="A5105" s="6">
        <v>2016</v>
      </c>
      <c r="B5105" t="s">
        <v>120</v>
      </c>
      <c r="C5105" t="s">
        <v>121</v>
      </c>
      <c r="D5105" t="s">
        <v>22</v>
      </c>
      <c r="E5105" t="s">
        <v>21</v>
      </c>
      <c r="F5105" s="4">
        <v>836</v>
      </c>
      <c r="G5105" s="6">
        <v>254</v>
      </c>
      <c r="H5105" s="3">
        <v>1.9E-3</v>
      </c>
      <c r="I5105" s="3">
        <v>1.1999999999999999E-3</v>
      </c>
      <c r="J5105" s="3">
        <v>0.92859999999999998</v>
      </c>
      <c r="K5105" s="4">
        <v>900.28</v>
      </c>
    </row>
    <row r="5106" spans="1:11">
      <c r="A5106" s="6">
        <v>2016</v>
      </c>
      <c r="B5106" t="s">
        <v>120</v>
      </c>
      <c r="C5106" t="s">
        <v>121</v>
      </c>
      <c r="D5106" t="s">
        <v>111</v>
      </c>
      <c r="E5106" t="s">
        <v>24</v>
      </c>
      <c r="F5106" s="4">
        <v>272</v>
      </c>
      <c r="G5106" s="6">
        <v>200</v>
      </c>
      <c r="H5106" s="3">
        <v>1E-4</v>
      </c>
      <c r="I5106" s="3">
        <v>1E-4</v>
      </c>
      <c r="J5106" s="3">
        <v>0.92859999999999998</v>
      </c>
      <c r="K5106" s="4">
        <v>292.91000000000003</v>
      </c>
    </row>
    <row r="5107" spans="1:11">
      <c r="A5107" s="6">
        <v>2016</v>
      </c>
      <c r="B5107" t="s">
        <v>120</v>
      </c>
      <c r="C5107" t="s">
        <v>121</v>
      </c>
      <c r="D5107" t="s">
        <v>31</v>
      </c>
      <c r="E5107" t="s">
        <v>24</v>
      </c>
      <c r="F5107" s="4">
        <v>199</v>
      </c>
      <c r="G5107" s="6">
        <v>50</v>
      </c>
      <c r="H5107" s="3">
        <v>5.0000000000000001E-4</v>
      </c>
      <c r="I5107" s="3">
        <v>5.9999999999999995E-4</v>
      </c>
      <c r="J5107" s="3">
        <v>0.92859999999999998</v>
      </c>
      <c r="K5107" s="4">
        <v>214.3</v>
      </c>
    </row>
    <row r="5108" spans="1:11">
      <c r="A5108" s="6">
        <v>2016</v>
      </c>
      <c r="B5108" t="s">
        <v>120</v>
      </c>
      <c r="C5108" t="s">
        <v>121</v>
      </c>
      <c r="D5108" t="s">
        <v>52</v>
      </c>
      <c r="E5108" t="s">
        <v>53</v>
      </c>
      <c r="F5108" s="4">
        <v>194</v>
      </c>
      <c r="G5108" s="6">
        <v>168</v>
      </c>
      <c r="H5108" s="3">
        <v>1E-4</v>
      </c>
      <c r="I5108" s="3">
        <v>1E-4</v>
      </c>
      <c r="J5108" s="3">
        <v>0.92859999999999998</v>
      </c>
      <c r="K5108" s="4">
        <v>208.92</v>
      </c>
    </row>
    <row r="5109" spans="1:11">
      <c r="A5109" s="6">
        <v>2016</v>
      </c>
      <c r="B5109" t="s">
        <v>120</v>
      </c>
      <c r="C5109" t="s">
        <v>121</v>
      </c>
      <c r="D5109" t="s">
        <v>28</v>
      </c>
      <c r="E5109" t="s">
        <v>24</v>
      </c>
      <c r="F5109" s="4">
        <v>179</v>
      </c>
      <c r="G5109" s="6">
        <v>181</v>
      </c>
      <c r="H5109" s="3">
        <v>0</v>
      </c>
      <c r="I5109" s="3">
        <v>0</v>
      </c>
      <c r="J5109" s="3">
        <v>0.92859999999999998</v>
      </c>
      <c r="K5109" s="4">
        <v>192.76</v>
      </c>
    </row>
    <row r="5110" spans="1:11">
      <c r="A5110" s="6">
        <v>2016</v>
      </c>
      <c r="B5110" t="s">
        <v>120</v>
      </c>
      <c r="C5110" t="s">
        <v>121</v>
      </c>
      <c r="D5110" t="s">
        <v>33</v>
      </c>
      <c r="E5110" t="s">
        <v>21</v>
      </c>
      <c r="F5110" s="4">
        <v>116</v>
      </c>
      <c r="G5110" s="6">
        <v>122</v>
      </c>
      <c r="H5110" s="3">
        <v>2.7000000000000001E-3</v>
      </c>
      <c r="I5110" s="3">
        <v>2.3999999999999998E-3</v>
      </c>
      <c r="J5110" s="3">
        <v>0.92859999999999998</v>
      </c>
      <c r="K5110" s="4">
        <v>124.92</v>
      </c>
    </row>
    <row r="5111" spans="1:11">
      <c r="A5111" s="6">
        <v>2016</v>
      </c>
      <c r="B5111" t="s">
        <v>120</v>
      </c>
      <c r="C5111" t="s">
        <v>121</v>
      </c>
      <c r="D5111" t="s">
        <v>67</v>
      </c>
      <c r="E5111" t="s">
        <v>68</v>
      </c>
      <c r="F5111" s="4">
        <v>82</v>
      </c>
      <c r="G5111" s="6">
        <v>464</v>
      </c>
      <c r="H5111" s="3">
        <v>0</v>
      </c>
      <c r="I5111" s="3">
        <v>0</v>
      </c>
      <c r="J5111" s="3">
        <v>0.92859999999999998</v>
      </c>
      <c r="K5111" s="4">
        <v>88.31</v>
      </c>
    </row>
    <row r="5112" spans="1:11">
      <c r="A5112" s="6">
        <v>2016</v>
      </c>
      <c r="B5112" t="s">
        <v>120</v>
      </c>
      <c r="C5112" t="s">
        <v>121</v>
      </c>
      <c r="D5112" t="s">
        <v>44</v>
      </c>
      <c r="E5112" t="s">
        <v>26</v>
      </c>
      <c r="F5112" s="4">
        <v>56</v>
      </c>
      <c r="G5112" s="6">
        <v>83</v>
      </c>
      <c r="H5112" s="3">
        <v>0</v>
      </c>
      <c r="I5112" s="3">
        <v>0</v>
      </c>
      <c r="J5112" s="3">
        <v>0.92859999999999998</v>
      </c>
      <c r="K5112" s="4">
        <v>60.31</v>
      </c>
    </row>
    <row r="5113" spans="1:11">
      <c r="A5113" s="6">
        <v>2016</v>
      </c>
      <c r="B5113" t="s">
        <v>120</v>
      </c>
      <c r="C5113" t="s">
        <v>121</v>
      </c>
      <c r="D5113" t="s">
        <v>34</v>
      </c>
      <c r="E5113" t="s">
        <v>21</v>
      </c>
      <c r="F5113" s="4">
        <v>35</v>
      </c>
      <c r="G5113" s="6">
        <v>35</v>
      </c>
      <c r="H5113" s="3">
        <v>3.3E-3</v>
      </c>
      <c r="I5113" s="3">
        <v>3.8E-3</v>
      </c>
      <c r="J5113" s="3">
        <v>0.92859999999999998</v>
      </c>
      <c r="K5113" s="4">
        <v>37.69</v>
      </c>
    </row>
    <row r="5114" spans="1:11">
      <c r="A5114" s="6">
        <v>2016</v>
      </c>
      <c r="B5114" t="s">
        <v>120</v>
      </c>
      <c r="C5114" t="s">
        <v>121</v>
      </c>
      <c r="D5114" t="s">
        <v>42</v>
      </c>
      <c r="E5114" t="s">
        <v>43</v>
      </c>
      <c r="F5114" s="4">
        <v>31</v>
      </c>
      <c r="G5114" s="6">
        <v>10</v>
      </c>
      <c r="H5114" s="3">
        <v>2.9999999999999997E-4</v>
      </c>
      <c r="I5114" s="3">
        <v>2.9999999999999997E-4</v>
      </c>
      <c r="J5114" s="3">
        <v>0.92859999999999998</v>
      </c>
      <c r="K5114" s="4">
        <v>33.380000000000003</v>
      </c>
    </row>
    <row r="5115" spans="1:11">
      <c r="A5115" s="6">
        <v>2016</v>
      </c>
      <c r="B5115" t="s">
        <v>120</v>
      </c>
      <c r="C5115" t="s">
        <v>121</v>
      </c>
      <c r="D5115" t="s">
        <v>35</v>
      </c>
      <c r="E5115" t="s">
        <v>36</v>
      </c>
      <c r="F5115" s="4">
        <v>13</v>
      </c>
      <c r="G5115" s="6">
        <v>8</v>
      </c>
      <c r="H5115" s="3">
        <v>1.2999999999999999E-3</v>
      </c>
      <c r="I5115" s="3">
        <v>1.5E-3</v>
      </c>
      <c r="J5115" s="3">
        <v>0.92859999999999998</v>
      </c>
      <c r="K5115" s="4">
        <v>14</v>
      </c>
    </row>
    <row r="5116" spans="1:11">
      <c r="A5116" s="6">
        <v>2016</v>
      </c>
      <c r="B5116" t="s">
        <v>120</v>
      </c>
      <c r="C5116" t="s">
        <v>121</v>
      </c>
      <c r="D5116" t="s">
        <v>51</v>
      </c>
      <c r="E5116" t="s">
        <v>21</v>
      </c>
      <c r="F5116" s="4">
        <v>11</v>
      </c>
      <c r="G5116" s="6">
        <v>21</v>
      </c>
      <c r="H5116" s="3">
        <v>0</v>
      </c>
      <c r="I5116" s="3">
        <v>1E-4</v>
      </c>
      <c r="J5116" s="3">
        <v>0.92859999999999998</v>
      </c>
      <c r="K5116" s="4">
        <v>11.85</v>
      </c>
    </row>
    <row r="5117" spans="1:11">
      <c r="A5117" s="6">
        <v>2016</v>
      </c>
      <c r="B5117" t="s">
        <v>120</v>
      </c>
      <c r="C5117" t="s">
        <v>121</v>
      </c>
      <c r="D5117" t="s">
        <v>37</v>
      </c>
      <c r="E5117" t="s">
        <v>38</v>
      </c>
      <c r="F5117" s="4">
        <v>10</v>
      </c>
      <c r="G5117" s="6">
        <v>5</v>
      </c>
      <c r="H5117" s="3">
        <v>0</v>
      </c>
      <c r="I5117" s="3">
        <v>0</v>
      </c>
      <c r="J5117" s="3">
        <v>0.92859999999999998</v>
      </c>
      <c r="K5117" s="4">
        <v>10.77</v>
      </c>
    </row>
    <row r="5118" spans="1:11">
      <c r="A5118" s="6">
        <v>2016</v>
      </c>
      <c r="B5118" t="s">
        <v>120</v>
      </c>
      <c r="C5118" t="s">
        <v>121</v>
      </c>
      <c r="D5118" t="s">
        <v>39</v>
      </c>
      <c r="E5118" t="s">
        <v>40</v>
      </c>
      <c r="F5118" s="4">
        <v>7</v>
      </c>
      <c r="G5118" s="6">
        <v>8</v>
      </c>
      <c r="H5118" s="3">
        <v>0</v>
      </c>
      <c r="I5118" s="3">
        <v>0</v>
      </c>
      <c r="J5118" s="3">
        <v>0.92859999999999998</v>
      </c>
      <c r="K5118" s="4">
        <v>7.54</v>
      </c>
    </row>
    <row r="5119" spans="1:11">
      <c r="A5119" s="6">
        <v>2016</v>
      </c>
      <c r="B5119" t="s">
        <v>120</v>
      </c>
      <c r="C5119" t="s">
        <v>121</v>
      </c>
      <c r="D5119" t="s">
        <v>29</v>
      </c>
      <c r="E5119" t="s">
        <v>19</v>
      </c>
      <c r="F5119" s="4">
        <v>5</v>
      </c>
      <c r="G5119" s="6">
        <v>10</v>
      </c>
      <c r="H5119" s="3">
        <v>0</v>
      </c>
      <c r="I5119" s="3">
        <v>0</v>
      </c>
      <c r="J5119" s="3">
        <v>0.92859999999999998</v>
      </c>
      <c r="K5119" s="4">
        <v>5.38</v>
      </c>
    </row>
    <row r="5120" spans="1:11">
      <c r="A5120" s="6">
        <v>2016</v>
      </c>
      <c r="B5120" t="s">
        <v>120</v>
      </c>
      <c r="C5120" t="s">
        <v>121</v>
      </c>
      <c r="D5120" t="s">
        <v>64</v>
      </c>
      <c r="E5120" t="s">
        <v>50</v>
      </c>
      <c r="F5120" s="4">
        <v>4</v>
      </c>
      <c r="G5120" s="6">
        <v>4</v>
      </c>
      <c r="H5120" s="3">
        <v>0</v>
      </c>
      <c r="I5120" s="3">
        <v>0</v>
      </c>
      <c r="J5120" s="3">
        <v>0.92859999999999998</v>
      </c>
      <c r="K5120" s="4">
        <v>4.3099999999999996</v>
      </c>
    </row>
    <row r="5121" spans="1:11">
      <c r="A5121" s="6">
        <v>2016</v>
      </c>
      <c r="B5121" t="s">
        <v>120</v>
      </c>
      <c r="C5121" t="s">
        <v>121</v>
      </c>
      <c r="D5121" t="s">
        <v>60</v>
      </c>
      <c r="E5121" t="s">
        <v>43</v>
      </c>
      <c r="F5121" s="4">
        <v>4</v>
      </c>
      <c r="G5121" s="6">
        <v>1</v>
      </c>
      <c r="H5121" s="3">
        <v>0</v>
      </c>
      <c r="I5121" s="3">
        <v>0</v>
      </c>
      <c r="J5121" s="3">
        <v>0.92859999999999998</v>
      </c>
      <c r="K5121" s="4">
        <v>4.3099999999999996</v>
      </c>
    </row>
    <row r="5122" spans="1:11">
      <c r="A5122" s="6">
        <v>2016</v>
      </c>
      <c r="B5122" t="s">
        <v>120</v>
      </c>
      <c r="C5122" t="s">
        <v>121</v>
      </c>
      <c r="D5122" t="s">
        <v>62</v>
      </c>
      <c r="E5122" t="s">
        <v>21</v>
      </c>
      <c r="F5122" s="4">
        <v>3</v>
      </c>
      <c r="G5122" s="6">
        <v>7</v>
      </c>
      <c r="H5122" s="3">
        <v>1E-4</v>
      </c>
      <c r="I5122" s="3">
        <v>1E-4</v>
      </c>
      <c r="J5122" s="3">
        <v>0.92859999999999998</v>
      </c>
      <c r="K5122" s="4">
        <v>3.23</v>
      </c>
    </row>
    <row r="5123" spans="1:11">
      <c r="A5123" s="6">
        <v>2016</v>
      </c>
      <c r="B5123" t="s">
        <v>120</v>
      </c>
      <c r="C5123" t="s">
        <v>121</v>
      </c>
      <c r="D5123" t="s">
        <v>46</v>
      </c>
      <c r="E5123" t="s">
        <v>40</v>
      </c>
      <c r="F5123" s="4">
        <v>2</v>
      </c>
      <c r="G5123" s="6">
        <v>2</v>
      </c>
      <c r="H5123" s="3">
        <v>0</v>
      </c>
      <c r="I5123" s="3">
        <v>0</v>
      </c>
      <c r="J5123" s="3">
        <v>0.92859999999999998</v>
      </c>
      <c r="K5123" s="4">
        <v>2.15</v>
      </c>
    </row>
    <row r="5124" spans="1:11">
      <c r="A5124" s="6">
        <v>2016</v>
      </c>
      <c r="B5124" t="s">
        <v>120</v>
      </c>
      <c r="C5124" t="s">
        <v>121</v>
      </c>
      <c r="D5124" t="s">
        <v>41</v>
      </c>
      <c r="E5124" t="s">
        <v>26</v>
      </c>
      <c r="F5124" s="4">
        <v>2</v>
      </c>
      <c r="G5124" s="6">
        <v>6</v>
      </c>
      <c r="H5124" s="3">
        <v>0</v>
      </c>
      <c r="I5124" s="3">
        <v>0</v>
      </c>
      <c r="J5124" s="3">
        <v>0.92859999999999998</v>
      </c>
      <c r="K5124" s="4">
        <v>2.15</v>
      </c>
    </row>
    <row r="5125" spans="1:11">
      <c r="A5125" s="6">
        <v>2016</v>
      </c>
      <c r="B5125" t="s">
        <v>120</v>
      </c>
      <c r="C5125" t="s">
        <v>121</v>
      </c>
      <c r="D5125" t="s">
        <v>45</v>
      </c>
      <c r="E5125" t="s">
        <v>21</v>
      </c>
      <c r="F5125" s="4">
        <v>1</v>
      </c>
      <c r="G5125" s="6">
        <v>1</v>
      </c>
      <c r="H5125" s="3">
        <v>0</v>
      </c>
      <c r="I5125" s="3">
        <v>0</v>
      </c>
      <c r="J5125" s="3">
        <v>0.92859999999999998</v>
      </c>
      <c r="K5125" s="4">
        <v>1.08</v>
      </c>
    </row>
    <row r="5126" spans="1:11">
      <c r="A5126" s="6">
        <v>2016</v>
      </c>
      <c r="B5126" t="s">
        <v>122</v>
      </c>
      <c r="C5126" t="s">
        <v>123</v>
      </c>
      <c r="D5126" t="s">
        <v>27</v>
      </c>
      <c r="E5126" t="s">
        <v>26</v>
      </c>
      <c r="F5126" s="4">
        <v>392076</v>
      </c>
      <c r="G5126" s="5">
        <v>317923</v>
      </c>
      <c r="H5126" s="3">
        <v>8.1000000000000013E-3</v>
      </c>
      <c r="I5126" s="3">
        <v>8.199999999999999E-3</v>
      </c>
      <c r="J5126" s="3">
        <v>0.92859999999999998</v>
      </c>
      <c r="K5126" s="4">
        <v>422223.49</v>
      </c>
    </row>
    <row r="5127" spans="1:11">
      <c r="A5127" s="6">
        <v>2016</v>
      </c>
      <c r="B5127" t="s">
        <v>122</v>
      </c>
      <c r="C5127" t="s">
        <v>123</v>
      </c>
      <c r="D5127" t="s">
        <v>46</v>
      </c>
      <c r="E5127" t="s">
        <v>40</v>
      </c>
      <c r="F5127" s="4">
        <v>106188</v>
      </c>
      <c r="G5127" s="5">
        <v>192537</v>
      </c>
      <c r="H5127" s="3">
        <v>0.01</v>
      </c>
      <c r="I5127" s="3">
        <v>1.38E-2</v>
      </c>
      <c r="J5127" s="3">
        <v>0.92859999999999998</v>
      </c>
      <c r="K5127" s="4">
        <v>114353</v>
      </c>
    </row>
    <row r="5128" spans="1:11">
      <c r="A5128" s="6">
        <v>2016</v>
      </c>
      <c r="B5128" t="s">
        <v>122</v>
      </c>
      <c r="C5128" t="s">
        <v>123</v>
      </c>
      <c r="D5128" t="s">
        <v>29</v>
      </c>
      <c r="E5128" t="s">
        <v>19</v>
      </c>
      <c r="F5128" s="4">
        <v>94130</v>
      </c>
      <c r="G5128" s="5">
        <v>111364</v>
      </c>
      <c r="H5128" s="3">
        <v>1.04E-2</v>
      </c>
      <c r="I5128" s="3">
        <v>8.5000000000000006E-3</v>
      </c>
      <c r="J5128" s="3">
        <v>0.92859999999999998</v>
      </c>
      <c r="K5128" s="4">
        <v>101367.84</v>
      </c>
    </row>
    <row r="5129" spans="1:11">
      <c r="A5129" s="6">
        <v>2016</v>
      </c>
      <c r="B5129" t="s">
        <v>122</v>
      </c>
      <c r="C5129" t="s">
        <v>123</v>
      </c>
      <c r="D5129" t="s">
        <v>28</v>
      </c>
      <c r="E5129" t="s">
        <v>24</v>
      </c>
      <c r="F5129" s="4">
        <v>72901</v>
      </c>
      <c r="G5129" s="5">
        <v>91148</v>
      </c>
      <c r="H5129" s="3">
        <v>7.4999999999999997E-3</v>
      </c>
      <c r="I5129" s="3">
        <v>7.1999999999999998E-3</v>
      </c>
      <c r="J5129" s="3">
        <v>0.92859999999999998</v>
      </c>
      <c r="K5129" s="4">
        <v>78506.5</v>
      </c>
    </row>
    <row r="5130" spans="1:11">
      <c r="A5130" s="6">
        <v>2016</v>
      </c>
      <c r="B5130" t="s">
        <v>122</v>
      </c>
      <c r="C5130" t="s">
        <v>123</v>
      </c>
      <c r="D5130" t="s">
        <v>37</v>
      </c>
      <c r="E5130" t="s">
        <v>38</v>
      </c>
      <c r="F5130" s="4">
        <v>57171</v>
      </c>
      <c r="G5130" s="5">
        <v>41486</v>
      </c>
      <c r="H5130" s="3">
        <v>3.0999999999999999E-3</v>
      </c>
      <c r="I5130" s="3">
        <v>4.4000000000000003E-3</v>
      </c>
      <c r="J5130" s="3">
        <v>0.92859999999999998</v>
      </c>
      <c r="K5130" s="4">
        <v>61566.99</v>
      </c>
    </row>
    <row r="5131" spans="1:11">
      <c r="A5131" s="6">
        <v>2016</v>
      </c>
      <c r="B5131" t="s">
        <v>122</v>
      </c>
      <c r="C5131" t="s">
        <v>123</v>
      </c>
      <c r="D5131" t="s">
        <v>56</v>
      </c>
      <c r="E5131" t="s">
        <v>57</v>
      </c>
      <c r="F5131" s="4">
        <v>27718</v>
      </c>
      <c r="G5131" s="5">
        <v>81312</v>
      </c>
      <c r="H5131" s="3">
        <v>5.1000000000000004E-3</v>
      </c>
      <c r="I5131" s="3">
        <v>3.9000000000000003E-3</v>
      </c>
      <c r="J5131" s="3">
        <v>0.92859999999999998</v>
      </c>
      <c r="K5131" s="4">
        <v>29849.29</v>
      </c>
    </row>
    <row r="5132" spans="1:11">
      <c r="A5132" s="6">
        <v>2016</v>
      </c>
      <c r="B5132" t="s">
        <v>122</v>
      </c>
      <c r="C5132" t="s">
        <v>123</v>
      </c>
      <c r="D5132" t="s">
        <v>16</v>
      </c>
      <c r="E5132" t="s">
        <v>17</v>
      </c>
      <c r="F5132" s="4">
        <v>26689</v>
      </c>
      <c r="G5132" s="5">
        <v>2212</v>
      </c>
      <c r="H5132" s="3">
        <v>1E-4</v>
      </c>
      <c r="I5132" s="3">
        <v>1E-4</v>
      </c>
      <c r="J5132" s="3">
        <v>0.92859999999999998</v>
      </c>
      <c r="K5132" s="4">
        <v>28741.17</v>
      </c>
    </row>
    <row r="5133" spans="1:11">
      <c r="A5133" s="6">
        <v>2016</v>
      </c>
      <c r="B5133" t="s">
        <v>122</v>
      </c>
      <c r="C5133" t="s">
        <v>123</v>
      </c>
      <c r="D5133" t="s">
        <v>23</v>
      </c>
      <c r="E5133" t="s">
        <v>24</v>
      </c>
      <c r="F5133" s="4">
        <v>21477</v>
      </c>
      <c r="G5133" s="5">
        <v>3825</v>
      </c>
      <c r="H5133" s="3">
        <v>2.0000000000000001E-4</v>
      </c>
      <c r="I5133" s="3">
        <v>2.0000000000000001E-4</v>
      </c>
      <c r="J5133" s="3">
        <v>0.92859999999999998</v>
      </c>
      <c r="K5133" s="4">
        <v>23128.41</v>
      </c>
    </row>
    <row r="5134" spans="1:11">
      <c r="A5134" s="6">
        <v>2016</v>
      </c>
      <c r="B5134" t="s">
        <v>122</v>
      </c>
      <c r="C5134" t="s">
        <v>123</v>
      </c>
      <c r="D5134" t="s">
        <v>30</v>
      </c>
      <c r="E5134" t="s">
        <v>19</v>
      </c>
      <c r="F5134" s="4">
        <v>16737</v>
      </c>
      <c r="G5134" s="5">
        <v>4536</v>
      </c>
      <c r="H5134" s="3">
        <v>7.000000000000001E-4</v>
      </c>
      <c r="I5134" s="3">
        <v>5.9999999999999995E-4</v>
      </c>
      <c r="J5134" s="3">
        <v>0.92859999999999998</v>
      </c>
      <c r="K5134" s="4">
        <v>18023.939999999999</v>
      </c>
    </row>
    <row r="5135" spans="1:11">
      <c r="A5135" s="6">
        <v>2016</v>
      </c>
      <c r="B5135" t="s">
        <v>122</v>
      </c>
      <c r="C5135" t="s">
        <v>123</v>
      </c>
      <c r="D5135" t="s">
        <v>15</v>
      </c>
      <c r="F5135" s="4">
        <v>8252</v>
      </c>
      <c r="G5135" s="5">
        <v>10060</v>
      </c>
      <c r="J5135" s="3">
        <v>0.92859999999999998</v>
      </c>
      <c r="K5135" s="4">
        <v>8886.51</v>
      </c>
    </row>
    <row r="5136" spans="1:11">
      <c r="A5136" s="6">
        <v>2016</v>
      </c>
      <c r="B5136" t="s">
        <v>122</v>
      </c>
      <c r="C5136" t="s">
        <v>123</v>
      </c>
      <c r="D5136" t="s">
        <v>71</v>
      </c>
      <c r="E5136" t="s">
        <v>72</v>
      </c>
      <c r="F5136" s="4">
        <v>7111</v>
      </c>
      <c r="G5136" s="5">
        <v>44552</v>
      </c>
      <c r="H5136" s="3">
        <v>2.0000000000000001E-4</v>
      </c>
      <c r="I5136" s="3">
        <v>2.9999999999999997E-4</v>
      </c>
      <c r="J5136" s="3">
        <v>0.92859999999999998</v>
      </c>
      <c r="K5136" s="4">
        <v>7657.78</v>
      </c>
    </row>
    <row r="5137" spans="1:11">
      <c r="A5137" s="6">
        <v>2016</v>
      </c>
      <c r="B5137" t="s">
        <v>122</v>
      </c>
      <c r="C5137" t="s">
        <v>123</v>
      </c>
      <c r="D5137" t="s">
        <v>44</v>
      </c>
      <c r="E5137" t="s">
        <v>26</v>
      </c>
      <c r="F5137" s="4">
        <v>6278</v>
      </c>
      <c r="G5137" s="5">
        <v>11187</v>
      </c>
      <c r="H5137" s="3">
        <v>4.3E-3</v>
      </c>
      <c r="I5137" s="3">
        <v>4.5999999999999999E-3</v>
      </c>
      <c r="J5137" s="3">
        <v>0.92859999999999998</v>
      </c>
      <c r="K5137" s="4">
        <v>6760.73</v>
      </c>
    </row>
    <row r="5138" spans="1:11">
      <c r="A5138" s="6">
        <v>2016</v>
      </c>
      <c r="B5138" t="s">
        <v>122</v>
      </c>
      <c r="C5138" t="s">
        <v>123</v>
      </c>
      <c r="D5138" t="s">
        <v>18</v>
      </c>
      <c r="E5138" t="s">
        <v>19</v>
      </c>
      <c r="F5138" s="4">
        <v>2250</v>
      </c>
      <c r="G5138" s="6">
        <v>628</v>
      </c>
      <c r="H5138" s="3">
        <v>2.9999999999999997E-4</v>
      </c>
      <c r="I5138" s="3">
        <v>2.9999999999999997E-4</v>
      </c>
      <c r="J5138" s="3">
        <v>0.92859999999999998</v>
      </c>
      <c r="K5138" s="4">
        <v>2423.0100000000002</v>
      </c>
    </row>
    <row r="5139" spans="1:11">
      <c r="A5139" s="6">
        <v>2016</v>
      </c>
      <c r="B5139" t="s">
        <v>122</v>
      </c>
      <c r="C5139" t="s">
        <v>123</v>
      </c>
      <c r="D5139" t="s">
        <v>39</v>
      </c>
      <c r="E5139" t="s">
        <v>40</v>
      </c>
      <c r="F5139" s="4">
        <v>2164</v>
      </c>
      <c r="G5139" s="5">
        <v>7953</v>
      </c>
      <c r="H5139" s="3">
        <v>3.9000000000000003E-3</v>
      </c>
      <c r="I5139" s="3">
        <v>6.5000000000000006E-3</v>
      </c>
      <c r="J5139" s="3">
        <v>0.92859999999999998</v>
      </c>
      <c r="K5139" s="4">
        <v>2330.39</v>
      </c>
    </row>
    <row r="5140" spans="1:11">
      <c r="A5140" s="6">
        <v>2016</v>
      </c>
      <c r="B5140" t="s">
        <v>122</v>
      </c>
      <c r="C5140" t="s">
        <v>123</v>
      </c>
      <c r="D5140" t="s">
        <v>52</v>
      </c>
      <c r="E5140" t="s">
        <v>53</v>
      </c>
      <c r="F5140" s="4">
        <v>1477</v>
      </c>
      <c r="G5140" s="5">
        <v>1861</v>
      </c>
      <c r="H5140" s="3">
        <v>1E-3</v>
      </c>
      <c r="I5140" s="3">
        <v>8.9999999999999998E-4</v>
      </c>
      <c r="J5140" s="3">
        <v>0.92859999999999998</v>
      </c>
      <c r="K5140" s="4">
        <v>1590.57</v>
      </c>
    </row>
    <row r="5141" spans="1:11">
      <c r="A5141" s="6">
        <v>2016</v>
      </c>
      <c r="B5141" t="s">
        <v>122</v>
      </c>
      <c r="C5141" t="s">
        <v>123</v>
      </c>
      <c r="D5141" t="s">
        <v>58</v>
      </c>
      <c r="E5141" t="s">
        <v>59</v>
      </c>
      <c r="F5141" s="4">
        <v>1276</v>
      </c>
      <c r="G5141" s="6">
        <v>420</v>
      </c>
      <c r="H5141" s="3">
        <v>2.0000000000000001E-4</v>
      </c>
      <c r="I5141" s="3">
        <v>2.0000000000000001E-4</v>
      </c>
      <c r="J5141" s="3">
        <v>0.92859999999999998</v>
      </c>
      <c r="K5141" s="4">
        <v>1374.11</v>
      </c>
    </row>
    <row r="5142" spans="1:11">
      <c r="A5142" s="6">
        <v>2016</v>
      </c>
      <c r="B5142" t="s">
        <v>122</v>
      </c>
      <c r="C5142" t="s">
        <v>123</v>
      </c>
      <c r="D5142" t="s">
        <v>60</v>
      </c>
      <c r="E5142" t="s">
        <v>43</v>
      </c>
      <c r="F5142" s="4">
        <v>1138</v>
      </c>
      <c r="G5142" s="6">
        <v>252</v>
      </c>
      <c r="H5142" s="3">
        <v>2.9999999999999997E-4</v>
      </c>
      <c r="I5142" s="3">
        <v>2.9999999999999997E-4</v>
      </c>
      <c r="J5142" s="3">
        <v>0.92859999999999998</v>
      </c>
      <c r="K5142" s="4">
        <v>1225.5</v>
      </c>
    </row>
    <row r="5143" spans="1:11">
      <c r="A5143" s="6">
        <v>2016</v>
      </c>
      <c r="B5143" t="s">
        <v>122</v>
      </c>
      <c r="C5143" t="s">
        <v>123</v>
      </c>
      <c r="D5143" t="s">
        <v>41</v>
      </c>
      <c r="E5143" t="s">
        <v>26</v>
      </c>
      <c r="F5143" s="4">
        <v>857</v>
      </c>
      <c r="G5143" s="5">
        <v>1569</v>
      </c>
      <c r="H5143" s="3">
        <v>2.0000000000000001E-4</v>
      </c>
      <c r="I5143" s="3">
        <v>1E-4</v>
      </c>
      <c r="J5143" s="3">
        <v>0.92859999999999998</v>
      </c>
      <c r="K5143" s="4">
        <v>922.9</v>
      </c>
    </row>
    <row r="5144" spans="1:11">
      <c r="A5144" s="6">
        <v>2016</v>
      </c>
      <c r="B5144" t="s">
        <v>122</v>
      </c>
      <c r="C5144" t="s">
        <v>123</v>
      </c>
      <c r="D5144" t="s">
        <v>25</v>
      </c>
      <c r="E5144" t="s">
        <v>26</v>
      </c>
      <c r="F5144" s="4">
        <v>766</v>
      </c>
      <c r="G5144" s="6">
        <v>672</v>
      </c>
      <c r="H5144" s="3">
        <v>1E-4</v>
      </c>
      <c r="I5144" s="3">
        <v>0</v>
      </c>
      <c r="J5144" s="3">
        <v>0.92859999999999998</v>
      </c>
      <c r="K5144" s="4">
        <v>824.9</v>
      </c>
    </row>
    <row r="5145" spans="1:11">
      <c r="A5145" s="6">
        <v>2016</v>
      </c>
      <c r="B5145" t="s">
        <v>122</v>
      </c>
      <c r="C5145" t="s">
        <v>123</v>
      </c>
      <c r="D5145" t="s">
        <v>65</v>
      </c>
      <c r="E5145" t="s">
        <v>59</v>
      </c>
      <c r="F5145" s="4">
        <v>287</v>
      </c>
      <c r="G5145" s="6">
        <v>201</v>
      </c>
      <c r="H5145" s="3">
        <v>0</v>
      </c>
      <c r="I5145" s="3">
        <v>0</v>
      </c>
      <c r="J5145" s="3">
        <v>0.92859999999999998</v>
      </c>
      <c r="K5145" s="4">
        <v>309.07</v>
      </c>
    </row>
    <row r="5146" spans="1:11">
      <c r="A5146" s="6">
        <v>2016</v>
      </c>
      <c r="B5146" t="s">
        <v>122</v>
      </c>
      <c r="C5146" t="s">
        <v>123</v>
      </c>
      <c r="D5146" t="s">
        <v>66</v>
      </c>
      <c r="E5146" t="s">
        <v>59</v>
      </c>
      <c r="F5146" s="4">
        <v>244</v>
      </c>
      <c r="G5146" s="6">
        <v>99</v>
      </c>
      <c r="H5146" s="3">
        <v>0</v>
      </c>
      <c r="I5146" s="3">
        <v>0</v>
      </c>
      <c r="J5146" s="3">
        <v>0.92859999999999998</v>
      </c>
      <c r="K5146" s="4">
        <v>262.76</v>
      </c>
    </row>
    <row r="5147" spans="1:11">
      <c r="A5147" s="6">
        <v>2016</v>
      </c>
      <c r="B5147" t="s">
        <v>122</v>
      </c>
      <c r="C5147" t="s">
        <v>123</v>
      </c>
      <c r="D5147" t="s">
        <v>77</v>
      </c>
      <c r="E5147" t="s">
        <v>59</v>
      </c>
      <c r="F5147" s="4">
        <v>183</v>
      </c>
      <c r="G5147" s="6">
        <v>80</v>
      </c>
      <c r="H5147" s="3">
        <v>1E-4</v>
      </c>
      <c r="I5147" s="3">
        <v>1E-4</v>
      </c>
      <c r="J5147" s="3">
        <v>0.92859999999999998</v>
      </c>
      <c r="K5147" s="4">
        <v>197.07</v>
      </c>
    </row>
    <row r="5148" spans="1:11">
      <c r="A5148" s="6">
        <v>2016</v>
      </c>
      <c r="B5148" t="s">
        <v>122</v>
      </c>
      <c r="C5148" t="s">
        <v>123</v>
      </c>
      <c r="D5148" t="s">
        <v>67</v>
      </c>
      <c r="E5148" t="s">
        <v>68</v>
      </c>
      <c r="F5148" s="4">
        <v>175</v>
      </c>
      <c r="G5148" s="6">
        <v>914</v>
      </c>
      <c r="H5148" s="3">
        <v>0</v>
      </c>
      <c r="I5148" s="3">
        <v>0</v>
      </c>
      <c r="J5148" s="3">
        <v>0.92859999999999998</v>
      </c>
      <c r="K5148" s="4">
        <v>188.46</v>
      </c>
    </row>
    <row r="5149" spans="1:11">
      <c r="A5149" s="6">
        <v>2016</v>
      </c>
      <c r="B5149" t="s">
        <v>122</v>
      </c>
      <c r="C5149" t="s">
        <v>123</v>
      </c>
      <c r="D5149" t="s">
        <v>61</v>
      </c>
      <c r="E5149" t="s">
        <v>24</v>
      </c>
      <c r="F5149" s="4">
        <v>108</v>
      </c>
      <c r="G5149" s="6">
        <v>27</v>
      </c>
      <c r="H5149" s="3">
        <v>1E-4</v>
      </c>
      <c r="I5149" s="3">
        <v>1E-4</v>
      </c>
      <c r="J5149" s="3">
        <v>0.92859999999999998</v>
      </c>
      <c r="K5149" s="4">
        <v>116.3</v>
      </c>
    </row>
    <row r="5150" spans="1:11">
      <c r="A5150" s="6">
        <v>2016</v>
      </c>
      <c r="B5150" t="s">
        <v>122</v>
      </c>
      <c r="C5150" t="s">
        <v>123</v>
      </c>
      <c r="D5150" t="s">
        <v>63</v>
      </c>
      <c r="E5150" t="s">
        <v>21</v>
      </c>
      <c r="F5150" s="4">
        <v>84</v>
      </c>
      <c r="G5150" s="6">
        <v>46</v>
      </c>
      <c r="H5150" s="3">
        <v>8.0000000000000004E-4</v>
      </c>
      <c r="I5150" s="3">
        <v>8.9999999999999998E-4</v>
      </c>
      <c r="J5150" s="3">
        <v>0.92859999999999998</v>
      </c>
      <c r="K5150" s="4">
        <v>90.46</v>
      </c>
    </row>
    <row r="5151" spans="1:11">
      <c r="A5151" s="6">
        <v>2016</v>
      </c>
      <c r="B5151" t="s">
        <v>122</v>
      </c>
      <c r="C5151" t="s">
        <v>123</v>
      </c>
      <c r="D5151" t="s">
        <v>64</v>
      </c>
      <c r="E5151" t="s">
        <v>50</v>
      </c>
      <c r="F5151" s="4">
        <v>79</v>
      </c>
      <c r="G5151" s="6">
        <v>108</v>
      </c>
      <c r="H5151" s="3">
        <v>1E-4</v>
      </c>
      <c r="I5151" s="3">
        <v>2.0000000000000001E-4</v>
      </c>
      <c r="J5151" s="3">
        <v>0.92859999999999998</v>
      </c>
      <c r="K5151" s="4">
        <v>85.07</v>
      </c>
    </row>
    <row r="5152" spans="1:11">
      <c r="A5152" s="6">
        <v>2016</v>
      </c>
      <c r="B5152" t="s">
        <v>122</v>
      </c>
      <c r="C5152" t="s">
        <v>123</v>
      </c>
      <c r="D5152" t="s">
        <v>33</v>
      </c>
      <c r="E5152" t="s">
        <v>21</v>
      </c>
      <c r="F5152" s="4">
        <v>38</v>
      </c>
      <c r="G5152" s="6">
        <v>52</v>
      </c>
      <c r="H5152" s="3">
        <v>8.9999999999999998E-4</v>
      </c>
      <c r="I5152" s="3">
        <v>1E-3</v>
      </c>
      <c r="J5152" s="3">
        <v>0.92859999999999998</v>
      </c>
      <c r="K5152" s="4">
        <v>40.92</v>
      </c>
    </row>
    <row r="5153" spans="1:11">
      <c r="A5153" s="6">
        <v>2016</v>
      </c>
      <c r="B5153" t="s">
        <v>122</v>
      </c>
      <c r="C5153" t="s">
        <v>123</v>
      </c>
      <c r="D5153" t="s">
        <v>51</v>
      </c>
      <c r="E5153" t="s">
        <v>21</v>
      </c>
      <c r="F5153" s="4">
        <v>32</v>
      </c>
      <c r="G5153" s="6">
        <v>38</v>
      </c>
      <c r="H5153" s="3">
        <v>1E-4</v>
      </c>
      <c r="I5153" s="3">
        <v>2.0000000000000001E-4</v>
      </c>
      <c r="J5153" s="3">
        <v>0.92859999999999998</v>
      </c>
      <c r="K5153" s="4">
        <v>34.46</v>
      </c>
    </row>
    <row r="5154" spans="1:11">
      <c r="A5154" s="6">
        <v>2016</v>
      </c>
      <c r="B5154" t="s">
        <v>122</v>
      </c>
      <c r="C5154" t="s">
        <v>123</v>
      </c>
      <c r="D5154" t="s">
        <v>103</v>
      </c>
      <c r="E5154" t="s">
        <v>59</v>
      </c>
      <c r="F5154" s="4">
        <v>31</v>
      </c>
      <c r="G5154" s="6">
        <v>13</v>
      </c>
      <c r="H5154" s="3">
        <v>0</v>
      </c>
      <c r="I5154" s="3">
        <v>0</v>
      </c>
      <c r="J5154" s="3">
        <v>0.92859999999999998</v>
      </c>
      <c r="K5154" s="4">
        <v>33.380000000000003</v>
      </c>
    </row>
    <row r="5155" spans="1:11">
      <c r="A5155" s="6">
        <v>2016</v>
      </c>
      <c r="B5155" t="s">
        <v>122</v>
      </c>
      <c r="C5155" t="s">
        <v>123</v>
      </c>
      <c r="D5155" t="s">
        <v>106</v>
      </c>
      <c r="E5155" t="s">
        <v>59</v>
      </c>
      <c r="F5155" s="4">
        <v>18</v>
      </c>
      <c r="G5155" s="6">
        <v>2</v>
      </c>
      <c r="H5155" s="3">
        <v>0</v>
      </c>
      <c r="I5155" s="3">
        <v>0</v>
      </c>
      <c r="J5155" s="3">
        <v>0.92859999999999998</v>
      </c>
      <c r="K5155" s="4">
        <v>19.38</v>
      </c>
    </row>
    <row r="5156" spans="1:11">
      <c r="A5156" s="6">
        <v>2016</v>
      </c>
      <c r="B5156" t="s">
        <v>122</v>
      </c>
      <c r="C5156" t="s">
        <v>123</v>
      </c>
      <c r="D5156" t="s">
        <v>75</v>
      </c>
      <c r="E5156" t="s">
        <v>59</v>
      </c>
      <c r="F5156" s="4">
        <v>17</v>
      </c>
      <c r="G5156" s="6">
        <v>9</v>
      </c>
      <c r="H5156" s="3">
        <v>0</v>
      </c>
      <c r="I5156" s="3">
        <v>0</v>
      </c>
      <c r="J5156" s="3">
        <v>0.92859999999999998</v>
      </c>
      <c r="K5156" s="4">
        <v>18.309999999999999</v>
      </c>
    </row>
    <row r="5157" spans="1:11">
      <c r="A5157" s="6">
        <v>2016</v>
      </c>
      <c r="B5157" t="s">
        <v>122</v>
      </c>
      <c r="C5157" t="s">
        <v>123</v>
      </c>
      <c r="D5157" t="s">
        <v>102</v>
      </c>
      <c r="E5157" t="s">
        <v>59</v>
      </c>
      <c r="F5157" s="4">
        <v>12</v>
      </c>
      <c r="G5157" s="6">
        <v>11</v>
      </c>
      <c r="H5157" s="3">
        <v>0</v>
      </c>
      <c r="I5157" s="3">
        <v>0</v>
      </c>
      <c r="J5157" s="3">
        <v>0.92859999999999998</v>
      </c>
      <c r="K5157" s="4">
        <v>12.92</v>
      </c>
    </row>
    <row r="5158" spans="1:11">
      <c r="A5158" s="6">
        <v>2016</v>
      </c>
      <c r="B5158" t="s">
        <v>122</v>
      </c>
      <c r="C5158" t="s">
        <v>123</v>
      </c>
      <c r="D5158" t="s">
        <v>82</v>
      </c>
      <c r="E5158" t="s">
        <v>59</v>
      </c>
      <c r="F5158" s="4">
        <v>11</v>
      </c>
      <c r="G5158" s="6">
        <v>3</v>
      </c>
      <c r="H5158" s="3">
        <v>0</v>
      </c>
      <c r="I5158" s="3">
        <v>0</v>
      </c>
      <c r="J5158" s="3">
        <v>0.92859999999999998</v>
      </c>
      <c r="K5158" s="4">
        <v>11.85</v>
      </c>
    </row>
    <row r="5159" spans="1:11">
      <c r="A5159" s="6">
        <v>2016</v>
      </c>
      <c r="B5159" t="s">
        <v>122</v>
      </c>
      <c r="C5159" t="s">
        <v>123</v>
      </c>
      <c r="D5159" t="s">
        <v>70</v>
      </c>
      <c r="E5159" t="s">
        <v>21</v>
      </c>
      <c r="F5159" s="4">
        <v>10</v>
      </c>
      <c r="G5159" s="6">
        <v>13</v>
      </c>
      <c r="H5159" s="3">
        <v>2.9999999999999997E-4</v>
      </c>
      <c r="I5159" s="3">
        <v>8.9999999999999998E-4</v>
      </c>
      <c r="J5159" s="3">
        <v>0.92859999999999998</v>
      </c>
      <c r="K5159" s="4">
        <v>10.77</v>
      </c>
    </row>
    <row r="5160" spans="1:11">
      <c r="A5160" s="6">
        <v>2016</v>
      </c>
      <c r="B5160" t="s">
        <v>122</v>
      </c>
      <c r="C5160" t="s">
        <v>123</v>
      </c>
      <c r="D5160" t="s">
        <v>117</v>
      </c>
      <c r="E5160" t="s">
        <v>40</v>
      </c>
      <c r="F5160" s="4">
        <v>7</v>
      </c>
      <c r="G5160" s="6">
        <v>11</v>
      </c>
      <c r="H5160" s="3">
        <v>2.8000000000000004E-3</v>
      </c>
      <c r="I5160" s="3">
        <v>3.0000000000000001E-3</v>
      </c>
      <c r="J5160" s="3">
        <v>0.92859999999999998</v>
      </c>
      <c r="K5160" s="4">
        <v>7.54</v>
      </c>
    </row>
    <row r="5161" spans="1:11">
      <c r="A5161" s="6">
        <v>2016</v>
      </c>
      <c r="B5161" t="s">
        <v>122</v>
      </c>
      <c r="C5161" t="s">
        <v>123</v>
      </c>
      <c r="D5161" t="s">
        <v>42</v>
      </c>
      <c r="E5161" t="s">
        <v>43</v>
      </c>
      <c r="F5161" s="4">
        <v>7</v>
      </c>
      <c r="G5161" s="6">
        <v>3</v>
      </c>
      <c r="H5161" s="3">
        <v>1E-4</v>
      </c>
      <c r="I5161" s="3">
        <v>1E-4</v>
      </c>
      <c r="J5161" s="3">
        <v>0.92859999999999998</v>
      </c>
      <c r="K5161" s="4">
        <v>7.54</v>
      </c>
    </row>
    <row r="5162" spans="1:11">
      <c r="A5162" s="6">
        <v>2016</v>
      </c>
      <c r="B5162" t="s">
        <v>122</v>
      </c>
      <c r="C5162" t="s">
        <v>123</v>
      </c>
      <c r="D5162" t="s">
        <v>101</v>
      </c>
      <c r="E5162" t="s">
        <v>59</v>
      </c>
      <c r="F5162" s="4">
        <v>7</v>
      </c>
      <c r="G5162" s="6">
        <v>5</v>
      </c>
      <c r="H5162" s="3">
        <v>0</v>
      </c>
      <c r="I5162" s="3">
        <v>0</v>
      </c>
      <c r="J5162" s="3">
        <v>0.92859999999999998</v>
      </c>
      <c r="K5162" s="4">
        <v>7.54</v>
      </c>
    </row>
    <row r="5163" spans="1:11">
      <c r="A5163" s="6">
        <v>2016</v>
      </c>
      <c r="B5163" t="s">
        <v>122</v>
      </c>
      <c r="C5163" t="s">
        <v>123</v>
      </c>
      <c r="D5163" t="s">
        <v>45</v>
      </c>
      <c r="E5163" t="s">
        <v>21</v>
      </c>
      <c r="F5163" s="4">
        <v>4</v>
      </c>
      <c r="G5163" s="6">
        <v>5</v>
      </c>
      <c r="H5163" s="3">
        <v>0</v>
      </c>
      <c r="I5163" s="3">
        <v>0</v>
      </c>
      <c r="J5163" s="3">
        <v>0.92859999999999998</v>
      </c>
      <c r="K5163" s="4">
        <v>4.3099999999999996</v>
      </c>
    </row>
    <row r="5164" spans="1:11">
      <c r="A5164" s="6">
        <v>2016</v>
      </c>
      <c r="B5164" t="s">
        <v>122</v>
      </c>
      <c r="C5164" t="s">
        <v>123</v>
      </c>
      <c r="D5164" t="s">
        <v>111</v>
      </c>
      <c r="E5164" t="s">
        <v>24</v>
      </c>
      <c r="F5164" s="4">
        <v>3</v>
      </c>
      <c r="G5164" s="6">
        <v>7</v>
      </c>
      <c r="H5164" s="3">
        <v>0</v>
      </c>
      <c r="I5164" s="3">
        <v>0</v>
      </c>
      <c r="J5164" s="3">
        <v>0.92859999999999998</v>
      </c>
      <c r="K5164" s="4">
        <v>3.23</v>
      </c>
    </row>
    <row r="5165" spans="1:11">
      <c r="A5165" s="6">
        <v>2016</v>
      </c>
      <c r="B5165" t="s">
        <v>122</v>
      </c>
      <c r="C5165" t="s">
        <v>123</v>
      </c>
      <c r="D5165" t="s">
        <v>31</v>
      </c>
      <c r="E5165" t="s">
        <v>24</v>
      </c>
      <c r="F5165" s="4">
        <v>3</v>
      </c>
      <c r="G5165" s="6">
        <v>1</v>
      </c>
      <c r="H5165" s="3">
        <v>0</v>
      </c>
      <c r="I5165" s="3">
        <v>0</v>
      </c>
      <c r="J5165" s="3">
        <v>0.92859999999999998</v>
      </c>
      <c r="K5165" s="4">
        <v>3.23</v>
      </c>
    </row>
    <row r="5166" spans="1:11">
      <c r="A5166" s="6">
        <v>2016</v>
      </c>
      <c r="B5166" t="s">
        <v>122</v>
      </c>
      <c r="C5166" t="s">
        <v>123</v>
      </c>
      <c r="D5166" t="s">
        <v>83</v>
      </c>
      <c r="E5166" t="s">
        <v>21</v>
      </c>
      <c r="F5166" s="4">
        <v>2</v>
      </c>
      <c r="G5166" s="6">
        <v>18</v>
      </c>
      <c r="H5166" s="3">
        <v>2.9999999999999997E-4</v>
      </c>
      <c r="I5166" s="3">
        <v>5.9999999999999995E-4</v>
      </c>
      <c r="J5166" s="3">
        <v>0.92859999999999998</v>
      </c>
      <c r="K5166" s="4">
        <v>2.15</v>
      </c>
    </row>
    <row r="5167" spans="1:11">
      <c r="A5167" s="6">
        <v>2016</v>
      </c>
      <c r="B5167" t="s">
        <v>122</v>
      </c>
      <c r="C5167" t="s">
        <v>123</v>
      </c>
      <c r="D5167" t="s">
        <v>85</v>
      </c>
      <c r="E5167" t="s">
        <v>21</v>
      </c>
      <c r="F5167" s="4">
        <v>1</v>
      </c>
      <c r="G5167" s="6">
        <v>1</v>
      </c>
      <c r="H5167" s="3">
        <v>0</v>
      </c>
      <c r="I5167" s="3">
        <v>1E-4</v>
      </c>
      <c r="J5167" s="3">
        <v>0.92859999999999998</v>
      </c>
      <c r="K5167" s="4">
        <v>1.08</v>
      </c>
    </row>
    <row r="5168" spans="1:11">
      <c r="A5168" s="6">
        <v>2016</v>
      </c>
      <c r="B5168" t="s">
        <v>124</v>
      </c>
      <c r="C5168" t="s">
        <v>125</v>
      </c>
      <c r="D5168" t="s">
        <v>27</v>
      </c>
      <c r="E5168" t="s">
        <v>26</v>
      </c>
      <c r="F5168" s="4">
        <v>191162</v>
      </c>
      <c r="G5168" s="5">
        <v>154553</v>
      </c>
      <c r="H5168" s="3">
        <v>3.9000000000000003E-3</v>
      </c>
      <c r="I5168" s="3">
        <v>4.0000000000000001E-3</v>
      </c>
      <c r="J5168" s="3">
        <v>0.92859999999999998</v>
      </c>
      <c r="K5168" s="4">
        <v>205860.82</v>
      </c>
    </row>
    <row r="5169" spans="1:11">
      <c r="A5169" s="6">
        <v>2016</v>
      </c>
      <c r="B5169" t="s">
        <v>124</v>
      </c>
      <c r="C5169" t="s">
        <v>125</v>
      </c>
      <c r="D5169" t="s">
        <v>28</v>
      </c>
      <c r="E5169" t="s">
        <v>24</v>
      </c>
      <c r="F5169" s="4">
        <v>134973</v>
      </c>
      <c r="G5169" s="5">
        <v>168475</v>
      </c>
      <c r="H5169" s="3">
        <v>1.38E-2</v>
      </c>
      <c r="I5169" s="3">
        <v>1.3300000000000001E-2</v>
      </c>
      <c r="J5169" s="3">
        <v>0.92859999999999998</v>
      </c>
      <c r="K5169" s="4">
        <v>145351.34</v>
      </c>
    </row>
    <row r="5170" spans="1:11">
      <c r="A5170" s="6">
        <v>2016</v>
      </c>
      <c r="B5170" t="s">
        <v>124</v>
      </c>
      <c r="C5170" t="s">
        <v>125</v>
      </c>
      <c r="D5170" t="s">
        <v>29</v>
      </c>
      <c r="E5170" t="s">
        <v>19</v>
      </c>
      <c r="F5170" s="4">
        <v>66722</v>
      </c>
      <c r="G5170" s="5">
        <v>83906</v>
      </c>
      <c r="H5170" s="3">
        <v>7.4000000000000003E-3</v>
      </c>
      <c r="I5170" s="3">
        <v>6.4000000000000003E-3</v>
      </c>
      <c r="J5170" s="3">
        <v>0.92859999999999998</v>
      </c>
      <c r="K5170" s="4">
        <v>71852.38</v>
      </c>
    </row>
    <row r="5171" spans="1:11">
      <c r="A5171" s="6">
        <v>2016</v>
      </c>
      <c r="B5171" t="s">
        <v>124</v>
      </c>
      <c r="C5171" t="s">
        <v>125</v>
      </c>
      <c r="D5171" t="s">
        <v>37</v>
      </c>
      <c r="E5171" t="s">
        <v>38</v>
      </c>
      <c r="F5171" s="4">
        <v>44463</v>
      </c>
      <c r="G5171" s="5">
        <v>29227</v>
      </c>
      <c r="H5171" s="3">
        <v>2.3999999999999998E-3</v>
      </c>
      <c r="I5171" s="3">
        <v>3.0999999999999999E-3</v>
      </c>
      <c r="J5171" s="3">
        <v>0.92859999999999998</v>
      </c>
      <c r="K5171" s="4">
        <v>47881.85</v>
      </c>
    </row>
    <row r="5172" spans="1:11">
      <c r="A5172" s="6">
        <v>2016</v>
      </c>
      <c r="B5172" t="s">
        <v>124</v>
      </c>
      <c r="C5172" t="s">
        <v>125</v>
      </c>
      <c r="D5172" t="s">
        <v>46</v>
      </c>
      <c r="E5172" t="s">
        <v>40</v>
      </c>
      <c r="F5172" s="4">
        <v>28893</v>
      </c>
      <c r="G5172" s="5">
        <v>49823</v>
      </c>
      <c r="H5172" s="3">
        <v>2.7000000000000001E-3</v>
      </c>
      <c r="I5172" s="3">
        <v>3.5999999999999999E-3</v>
      </c>
      <c r="J5172" s="3">
        <v>0.92859999999999998</v>
      </c>
      <c r="K5172" s="4">
        <v>31114.639999999999</v>
      </c>
    </row>
    <row r="5173" spans="1:11">
      <c r="A5173" s="6">
        <v>2016</v>
      </c>
      <c r="B5173" t="s">
        <v>124</v>
      </c>
      <c r="C5173" t="s">
        <v>125</v>
      </c>
      <c r="D5173" t="s">
        <v>16</v>
      </c>
      <c r="E5173" t="s">
        <v>17</v>
      </c>
      <c r="F5173" s="4">
        <v>27628</v>
      </c>
      <c r="G5173" s="5">
        <v>2336</v>
      </c>
      <c r="H5173" s="3">
        <v>1E-4</v>
      </c>
      <c r="I5173" s="3">
        <v>1E-4</v>
      </c>
      <c r="J5173" s="3">
        <v>0.92859999999999998</v>
      </c>
      <c r="K5173" s="4">
        <v>29752.37</v>
      </c>
    </row>
    <row r="5174" spans="1:11">
      <c r="A5174" s="6">
        <v>2016</v>
      </c>
      <c r="B5174" t="s">
        <v>124</v>
      </c>
      <c r="C5174" t="s">
        <v>125</v>
      </c>
      <c r="D5174" t="s">
        <v>23</v>
      </c>
      <c r="E5174" t="s">
        <v>24</v>
      </c>
      <c r="F5174" s="4">
        <v>27164</v>
      </c>
      <c r="G5174" s="5">
        <v>4820</v>
      </c>
      <c r="H5174" s="3">
        <v>2.9999999999999997E-4</v>
      </c>
      <c r="I5174" s="3">
        <v>2.0000000000000001E-4</v>
      </c>
      <c r="J5174" s="3">
        <v>0.92859999999999998</v>
      </c>
      <c r="K5174" s="4">
        <v>29252.69</v>
      </c>
    </row>
    <row r="5175" spans="1:11">
      <c r="A5175" s="6">
        <v>2016</v>
      </c>
      <c r="B5175" t="s">
        <v>124</v>
      </c>
      <c r="C5175" t="s">
        <v>125</v>
      </c>
      <c r="D5175" t="s">
        <v>56</v>
      </c>
      <c r="E5175" t="s">
        <v>57</v>
      </c>
      <c r="F5175" s="4">
        <v>19452</v>
      </c>
      <c r="G5175" s="5">
        <v>41396</v>
      </c>
      <c r="H5175" s="3">
        <v>3.5999999999999999E-3</v>
      </c>
      <c r="I5175" s="3">
        <v>2E-3</v>
      </c>
      <c r="J5175" s="3">
        <v>0.92859999999999998</v>
      </c>
      <c r="K5175" s="4">
        <v>20947.7</v>
      </c>
    </row>
    <row r="5176" spans="1:11">
      <c r="A5176" s="6">
        <v>2016</v>
      </c>
      <c r="B5176" t="s">
        <v>124</v>
      </c>
      <c r="C5176" t="s">
        <v>125</v>
      </c>
      <c r="D5176" t="s">
        <v>30</v>
      </c>
      <c r="E5176" t="s">
        <v>19</v>
      </c>
      <c r="F5176" s="4">
        <v>13970</v>
      </c>
      <c r="G5176" s="5">
        <v>4051</v>
      </c>
      <c r="H5176" s="3">
        <v>5.9999999999999995E-4</v>
      </c>
      <c r="I5176" s="3">
        <v>5.9999999999999995E-4</v>
      </c>
      <c r="J5176" s="3">
        <v>0.92859999999999998</v>
      </c>
      <c r="K5176" s="4">
        <v>15044.18</v>
      </c>
    </row>
    <row r="5177" spans="1:11">
      <c r="A5177" s="6">
        <v>2016</v>
      </c>
      <c r="B5177" t="s">
        <v>124</v>
      </c>
      <c r="C5177" t="s">
        <v>125</v>
      </c>
      <c r="D5177" t="s">
        <v>71</v>
      </c>
      <c r="E5177" t="s">
        <v>72</v>
      </c>
      <c r="F5177" s="4">
        <v>4370</v>
      </c>
      <c r="G5177" s="5">
        <v>26502</v>
      </c>
      <c r="H5177" s="3">
        <v>2.0000000000000001E-4</v>
      </c>
      <c r="I5177" s="3">
        <v>2.0000000000000001E-4</v>
      </c>
      <c r="J5177" s="3">
        <v>0.92859999999999998</v>
      </c>
      <c r="K5177" s="4">
        <v>4706.0200000000004</v>
      </c>
    </row>
    <row r="5178" spans="1:11">
      <c r="A5178" s="6">
        <v>2016</v>
      </c>
      <c r="B5178" t="s">
        <v>124</v>
      </c>
      <c r="C5178" t="s">
        <v>125</v>
      </c>
      <c r="D5178" t="s">
        <v>60</v>
      </c>
      <c r="E5178" t="s">
        <v>43</v>
      </c>
      <c r="F5178" s="4">
        <v>3402</v>
      </c>
      <c r="G5178" s="6">
        <v>754</v>
      </c>
      <c r="H5178" s="3">
        <v>8.0000000000000004E-4</v>
      </c>
      <c r="I5178" s="3">
        <v>8.0000000000000004E-4</v>
      </c>
      <c r="J5178" s="3">
        <v>0.92859999999999998</v>
      </c>
      <c r="K5178" s="4">
        <v>3663.59</v>
      </c>
    </row>
    <row r="5179" spans="1:11">
      <c r="A5179" s="6">
        <v>2016</v>
      </c>
      <c r="B5179" t="s">
        <v>124</v>
      </c>
      <c r="C5179" t="s">
        <v>125</v>
      </c>
      <c r="D5179" t="s">
        <v>44</v>
      </c>
      <c r="E5179" t="s">
        <v>26</v>
      </c>
      <c r="F5179" s="4">
        <v>2561</v>
      </c>
      <c r="G5179" s="5">
        <v>4507</v>
      </c>
      <c r="H5179" s="3">
        <v>1.7000000000000001E-3</v>
      </c>
      <c r="I5179" s="3">
        <v>1.9E-3</v>
      </c>
      <c r="J5179" s="3">
        <v>0.92859999999999998</v>
      </c>
      <c r="K5179" s="4">
        <v>2757.92</v>
      </c>
    </row>
    <row r="5180" spans="1:11">
      <c r="A5180" s="6">
        <v>2016</v>
      </c>
      <c r="B5180" t="s">
        <v>124</v>
      </c>
      <c r="C5180" t="s">
        <v>125</v>
      </c>
      <c r="D5180" t="s">
        <v>18</v>
      </c>
      <c r="E5180" t="s">
        <v>19</v>
      </c>
      <c r="F5180" s="4">
        <v>1879</v>
      </c>
      <c r="G5180" s="6">
        <v>544</v>
      </c>
      <c r="H5180" s="3">
        <v>2.9999999999999997E-4</v>
      </c>
      <c r="I5180" s="3">
        <v>2.9999999999999997E-4</v>
      </c>
      <c r="J5180" s="3">
        <v>0.92859999999999998</v>
      </c>
      <c r="K5180" s="4">
        <v>2023.48</v>
      </c>
    </row>
    <row r="5181" spans="1:11">
      <c r="A5181" s="6">
        <v>2016</v>
      </c>
      <c r="B5181" t="s">
        <v>124</v>
      </c>
      <c r="C5181" t="s">
        <v>125</v>
      </c>
      <c r="D5181" t="s">
        <v>15</v>
      </c>
      <c r="F5181" s="4">
        <v>1459</v>
      </c>
      <c r="G5181" s="5">
        <v>1428</v>
      </c>
      <c r="J5181" s="3">
        <v>0.92859999999999998</v>
      </c>
      <c r="K5181" s="4">
        <v>1571.19</v>
      </c>
    </row>
    <row r="5182" spans="1:11">
      <c r="A5182" s="6">
        <v>2016</v>
      </c>
      <c r="B5182" t="s">
        <v>124</v>
      </c>
      <c r="C5182" t="s">
        <v>125</v>
      </c>
      <c r="D5182" t="s">
        <v>58</v>
      </c>
      <c r="E5182" t="s">
        <v>59</v>
      </c>
      <c r="F5182" s="4">
        <v>1132</v>
      </c>
      <c r="G5182" s="6">
        <v>375</v>
      </c>
      <c r="H5182" s="3">
        <v>2.0000000000000001E-4</v>
      </c>
      <c r="I5182" s="3">
        <v>2.0000000000000001E-4</v>
      </c>
      <c r="J5182" s="3">
        <v>0.92859999999999998</v>
      </c>
      <c r="K5182" s="4">
        <v>1219.04</v>
      </c>
    </row>
    <row r="5183" spans="1:11">
      <c r="A5183" s="6">
        <v>2016</v>
      </c>
      <c r="B5183" t="s">
        <v>124</v>
      </c>
      <c r="C5183" t="s">
        <v>125</v>
      </c>
      <c r="D5183" t="s">
        <v>52</v>
      </c>
      <c r="E5183" t="s">
        <v>53</v>
      </c>
      <c r="F5183" s="4">
        <v>897</v>
      </c>
      <c r="G5183" s="5">
        <v>1093</v>
      </c>
      <c r="H5183" s="3">
        <v>5.9999999999999995E-4</v>
      </c>
      <c r="I5183" s="3">
        <v>5.0000000000000001E-4</v>
      </c>
      <c r="J5183" s="3">
        <v>0.92859999999999998</v>
      </c>
      <c r="K5183" s="4">
        <v>965.97</v>
      </c>
    </row>
    <row r="5184" spans="1:11">
      <c r="A5184" s="6">
        <v>2016</v>
      </c>
      <c r="B5184" t="s">
        <v>124</v>
      </c>
      <c r="C5184" t="s">
        <v>125</v>
      </c>
      <c r="D5184" t="s">
        <v>39</v>
      </c>
      <c r="E5184" t="s">
        <v>40</v>
      </c>
      <c r="F5184" s="4">
        <v>832</v>
      </c>
      <c r="G5184" s="5">
        <v>2749</v>
      </c>
      <c r="H5184" s="3">
        <v>1.5E-3</v>
      </c>
      <c r="I5184" s="3">
        <v>2.3E-3</v>
      </c>
      <c r="J5184" s="3">
        <v>0.92859999999999998</v>
      </c>
      <c r="K5184" s="4">
        <v>895.97</v>
      </c>
    </row>
    <row r="5185" spans="1:11">
      <c r="A5185" s="6">
        <v>2016</v>
      </c>
      <c r="B5185" t="s">
        <v>124</v>
      </c>
      <c r="C5185" t="s">
        <v>125</v>
      </c>
      <c r="D5185" t="s">
        <v>41</v>
      </c>
      <c r="E5185" t="s">
        <v>26</v>
      </c>
      <c r="F5185" s="4">
        <v>635</v>
      </c>
      <c r="G5185" s="5">
        <v>1151</v>
      </c>
      <c r="H5185" s="3">
        <v>2.0000000000000001E-4</v>
      </c>
      <c r="I5185" s="3">
        <v>1E-4</v>
      </c>
      <c r="J5185" s="3">
        <v>0.92859999999999998</v>
      </c>
      <c r="K5185" s="4">
        <v>683.83</v>
      </c>
    </row>
    <row r="5186" spans="1:11">
      <c r="A5186" s="6">
        <v>2016</v>
      </c>
      <c r="B5186" t="s">
        <v>124</v>
      </c>
      <c r="C5186" t="s">
        <v>125</v>
      </c>
      <c r="D5186" t="s">
        <v>67</v>
      </c>
      <c r="E5186" t="s">
        <v>68</v>
      </c>
      <c r="F5186" s="4">
        <v>370</v>
      </c>
      <c r="G5186" s="5">
        <v>1699</v>
      </c>
      <c r="H5186" s="3">
        <v>1E-4</v>
      </c>
      <c r="I5186" s="3">
        <v>1E-4</v>
      </c>
      <c r="J5186" s="3">
        <v>0.92859999999999998</v>
      </c>
      <c r="K5186" s="4">
        <v>398.45</v>
      </c>
    </row>
    <row r="5187" spans="1:11">
      <c r="A5187" s="6">
        <v>2016</v>
      </c>
      <c r="B5187" t="s">
        <v>124</v>
      </c>
      <c r="C5187" t="s">
        <v>125</v>
      </c>
      <c r="D5187" t="s">
        <v>25</v>
      </c>
      <c r="E5187" t="s">
        <v>26</v>
      </c>
      <c r="F5187" s="4">
        <v>353</v>
      </c>
      <c r="G5187" s="6">
        <v>363</v>
      </c>
      <c r="H5187" s="3">
        <v>0</v>
      </c>
      <c r="I5187" s="3">
        <v>0</v>
      </c>
      <c r="J5187" s="3">
        <v>0.92859999999999998</v>
      </c>
      <c r="K5187" s="4">
        <v>380.14</v>
      </c>
    </row>
    <row r="5188" spans="1:11">
      <c r="A5188" s="6">
        <v>2016</v>
      </c>
      <c r="B5188" t="s">
        <v>124</v>
      </c>
      <c r="C5188" t="s">
        <v>125</v>
      </c>
      <c r="D5188" t="s">
        <v>65</v>
      </c>
      <c r="E5188" t="s">
        <v>59</v>
      </c>
      <c r="F5188" s="4">
        <v>224</v>
      </c>
      <c r="G5188" s="6">
        <v>161</v>
      </c>
      <c r="H5188" s="3">
        <v>0</v>
      </c>
      <c r="I5188" s="3">
        <v>0</v>
      </c>
      <c r="J5188" s="3">
        <v>0.92859999999999998</v>
      </c>
      <c r="K5188" s="4">
        <v>241.22</v>
      </c>
    </row>
    <row r="5189" spans="1:11">
      <c r="A5189" s="6">
        <v>2016</v>
      </c>
      <c r="B5189" t="s">
        <v>124</v>
      </c>
      <c r="C5189" t="s">
        <v>125</v>
      </c>
      <c r="D5189" t="s">
        <v>66</v>
      </c>
      <c r="E5189" t="s">
        <v>59</v>
      </c>
      <c r="F5189" s="4">
        <v>197</v>
      </c>
      <c r="G5189" s="6">
        <v>76</v>
      </c>
      <c r="H5189" s="3">
        <v>0</v>
      </c>
      <c r="I5189" s="3">
        <v>0</v>
      </c>
      <c r="J5189" s="3">
        <v>0.92859999999999998</v>
      </c>
      <c r="K5189" s="4">
        <v>212.15</v>
      </c>
    </row>
    <row r="5190" spans="1:11">
      <c r="A5190" s="6">
        <v>2016</v>
      </c>
      <c r="B5190" t="s">
        <v>124</v>
      </c>
      <c r="C5190" t="s">
        <v>125</v>
      </c>
      <c r="D5190" t="s">
        <v>77</v>
      </c>
      <c r="E5190" t="s">
        <v>59</v>
      </c>
      <c r="F5190" s="4">
        <v>119</v>
      </c>
      <c r="G5190" s="6">
        <v>53</v>
      </c>
      <c r="H5190" s="3">
        <v>1E-4</v>
      </c>
      <c r="I5190" s="3">
        <v>1E-4</v>
      </c>
      <c r="J5190" s="3">
        <v>0.92859999999999998</v>
      </c>
      <c r="K5190" s="4">
        <v>128.15</v>
      </c>
    </row>
    <row r="5191" spans="1:11">
      <c r="A5191" s="6">
        <v>2016</v>
      </c>
      <c r="B5191" t="s">
        <v>124</v>
      </c>
      <c r="C5191" t="s">
        <v>125</v>
      </c>
      <c r="D5191" t="s">
        <v>33</v>
      </c>
      <c r="E5191" t="s">
        <v>21</v>
      </c>
      <c r="F5191" s="4">
        <v>78</v>
      </c>
      <c r="G5191" s="6">
        <v>106</v>
      </c>
      <c r="H5191" s="3">
        <v>1.8E-3</v>
      </c>
      <c r="I5191" s="3">
        <v>2.0999999999999999E-3</v>
      </c>
      <c r="J5191" s="3">
        <v>0.92859999999999998</v>
      </c>
      <c r="K5191" s="4">
        <v>84</v>
      </c>
    </row>
    <row r="5192" spans="1:11">
      <c r="A5192" s="6">
        <v>2016</v>
      </c>
      <c r="B5192" t="s">
        <v>124</v>
      </c>
      <c r="C5192" t="s">
        <v>125</v>
      </c>
      <c r="D5192" t="s">
        <v>64</v>
      </c>
      <c r="E5192" t="s">
        <v>50</v>
      </c>
      <c r="F5192" s="4">
        <v>49</v>
      </c>
      <c r="G5192" s="6">
        <v>68</v>
      </c>
      <c r="H5192" s="3">
        <v>1E-4</v>
      </c>
      <c r="I5192" s="3">
        <v>1E-4</v>
      </c>
      <c r="J5192" s="3">
        <v>0.92859999999999998</v>
      </c>
      <c r="K5192" s="4">
        <v>52.77</v>
      </c>
    </row>
    <row r="5193" spans="1:11">
      <c r="A5193" s="6">
        <v>2016</v>
      </c>
      <c r="B5193" t="s">
        <v>124</v>
      </c>
      <c r="C5193" t="s">
        <v>125</v>
      </c>
      <c r="D5193" t="s">
        <v>61</v>
      </c>
      <c r="E5193" t="s">
        <v>24</v>
      </c>
      <c r="F5193" s="4">
        <v>39</v>
      </c>
      <c r="G5193" s="6">
        <v>10</v>
      </c>
      <c r="H5193" s="3">
        <v>0</v>
      </c>
      <c r="I5193" s="3">
        <v>0</v>
      </c>
      <c r="J5193" s="3">
        <v>0.92859999999999998</v>
      </c>
      <c r="K5193" s="4">
        <v>42</v>
      </c>
    </row>
    <row r="5194" spans="1:11">
      <c r="A5194" s="6">
        <v>2016</v>
      </c>
      <c r="B5194" t="s">
        <v>124</v>
      </c>
      <c r="C5194" t="s">
        <v>125</v>
      </c>
      <c r="D5194" t="s">
        <v>63</v>
      </c>
      <c r="E5194" t="s">
        <v>21</v>
      </c>
      <c r="F5194" s="4">
        <v>36</v>
      </c>
      <c r="G5194" s="6">
        <v>18</v>
      </c>
      <c r="H5194" s="3">
        <v>2.9999999999999997E-4</v>
      </c>
      <c r="I5194" s="3">
        <v>2.9999999999999997E-4</v>
      </c>
      <c r="J5194" s="3">
        <v>0.92859999999999998</v>
      </c>
      <c r="K5194" s="4">
        <v>38.770000000000003</v>
      </c>
    </row>
    <row r="5195" spans="1:11">
      <c r="A5195" s="6">
        <v>2016</v>
      </c>
      <c r="B5195" t="s">
        <v>124</v>
      </c>
      <c r="C5195" t="s">
        <v>125</v>
      </c>
      <c r="D5195" t="s">
        <v>51</v>
      </c>
      <c r="E5195" t="s">
        <v>21</v>
      </c>
      <c r="F5195" s="4">
        <v>33</v>
      </c>
      <c r="G5195" s="6">
        <v>36</v>
      </c>
      <c r="H5195" s="3">
        <v>1E-4</v>
      </c>
      <c r="I5195" s="3">
        <v>2.0000000000000001E-4</v>
      </c>
      <c r="J5195" s="3">
        <v>0.92859999999999998</v>
      </c>
      <c r="K5195" s="4">
        <v>35.54</v>
      </c>
    </row>
    <row r="5196" spans="1:11">
      <c r="A5196" s="6">
        <v>2016</v>
      </c>
      <c r="B5196" t="s">
        <v>124</v>
      </c>
      <c r="C5196" t="s">
        <v>125</v>
      </c>
      <c r="D5196" t="s">
        <v>103</v>
      </c>
      <c r="E5196" t="s">
        <v>59</v>
      </c>
      <c r="F5196" s="4">
        <v>29</v>
      </c>
      <c r="G5196" s="6">
        <v>11</v>
      </c>
      <c r="H5196" s="3">
        <v>0</v>
      </c>
      <c r="I5196" s="3">
        <v>0</v>
      </c>
      <c r="J5196" s="3">
        <v>0.92859999999999998</v>
      </c>
      <c r="K5196" s="4">
        <v>31.23</v>
      </c>
    </row>
    <row r="5197" spans="1:11">
      <c r="A5197" s="6">
        <v>2016</v>
      </c>
      <c r="B5197" t="s">
        <v>124</v>
      </c>
      <c r="C5197" t="s">
        <v>125</v>
      </c>
      <c r="D5197" t="s">
        <v>75</v>
      </c>
      <c r="E5197" t="s">
        <v>59</v>
      </c>
      <c r="F5197" s="4">
        <v>19</v>
      </c>
      <c r="G5197" s="6">
        <v>9</v>
      </c>
      <c r="H5197" s="3">
        <v>0</v>
      </c>
      <c r="I5197" s="3">
        <v>0</v>
      </c>
      <c r="J5197" s="3">
        <v>0.92859999999999998</v>
      </c>
      <c r="K5197" s="4">
        <v>20.46</v>
      </c>
    </row>
    <row r="5198" spans="1:11">
      <c r="A5198" s="6">
        <v>2016</v>
      </c>
      <c r="B5198" t="s">
        <v>124</v>
      </c>
      <c r="C5198" t="s">
        <v>125</v>
      </c>
      <c r="D5198" t="s">
        <v>106</v>
      </c>
      <c r="E5198" t="s">
        <v>59</v>
      </c>
      <c r="F5198" s="4">
        <v>16</v>
      </c>
      <c r="G5198" s="6">
        <v>2</v>
      </c>
      <c r="H5198" s="3">
        <v>0</v>
      </c>
      <c r="I5198" s="3">
        <v>0</v>
      </c>
      <c r="J5198" s="3">
        <v>0.92859999999999998</v>
      </c>
      <c r="K5198" s="4">
        <v>17.23</v>
      </c>
    </row>
    <row r="5199" spans="1:11">
      <c r="A5199" s="6">
        <v>2016</v>
      </c>
      <c r="B5199" t="s">
        <v>124</v>
      </c>
      <c r="C5199" t="s">
        <v>125</v>
      </c>
      <c r="D5199" t="s">
        <v>102</v>
      </c>
      <c r="E5199" t="s">
        <v>59</v>
      </c>
      <c r="F5199" s="4">
        <v>12</v>
      </c>
      <c r="G5199" s="6">
        <v>12</v>
      </c>
      <c r="H5199" s="3">
        <v>0</v>
      </c>
      <c r="I5199" s="3">
        <v>0</v>
      </c>
      <c r="J5199" s="3">
        <v>0.92859999999999998</v>
      </c>
      <c r="K5199" s="4">
        <v>12.92</v>
      </c>
    </row>
    <row r="5200" spans="1:11">
      <c r="A5200" s="6">
        <v>2016</v>
      </c>
      <c r="B5200" t="s">
        <v>124</v>
      </c>
      <c r="C5200" t="s">
        <v>125</v>
      </c>
      <c r="D5200" t="s">
        <v>82</v>
      </c>
      <c r="E5200" t="s">
        <v>59</v>
      </c>
      <c r="F5200" s="4">
        <v>9</v>
      </c>
      <c r="G5200" s="6">
        <v>3</v>
      </c>
      <c r="H5200" s="3">
        <v>0</v>
      </c>
      <c r="I5200" s="3">
        <v>0</v>
      </c>
      <c r="J5200" s="3">
        <v>0.92859999999999998</v>
      </c>
      <c r="K5200" s="4">
        <v>9.69</v>
      </c>
    </row>
    <row r="5201" spans="1:11">
      <c r="A5201" s="6">
        <v>2016</v>
      </c>
      <c r="B5201" t="s">
        <v>124</v>
      </c>
      <c r="C5201" t="s">
        <v>125</v>
      </c>
      <c r="D5201" t="s">
        <v>42</v>
      </c>
      <c r="E5201" t="s">
        <v>43</v>
      </c>
      <c r="F5201" s="4">
        <v>8</v>
      </c>
      <c r="G5201" s="6">
        <v>3</v>
      </c>
      <c r="H5201" s="3">
        <v>1E-4</v>
      </c>
      <c r="I5201" s="3">
        <v>1E-4</v>
      </c>
      <c r="J5201" s="3">
        <v>0.92859999999999998</v>
      </c>
      <c r="K5201" s="4">
        <v>8.6199999999999992</v>
      </c>
    </row>
    <row r="5202" spans="1:11">
      <c r="A5202" s="6">
        <v>2016</v>
      </c>
      <c r="B5202" t="s">
        <v>124</v>
      </c>
      <c r="C5202" t="s">
        <v>125</v>
      </c>
      <c r="D5202" t="s">
        <v>80</v>
      </c>
      <c r="E5202" t="s">
        <v>21</v>
      </c>
      <c r="F5202" s="4">
        <v>6</v>
      </c>
      <c r="G5202" s="6">
        <v>8</v>
      </c>
      <c r="H5202" s="3">
        <v>0</v>
      </c>
      <c r="I5202" s="3">
        <v>0</v>
      </c>
      <c r="J5202" s="3">
        <v>0.92859999999999998</v>
      </c>
      <c r="K5202" s="4">
        <v>6.46</v>
      </c>
    </row>
    <row r="5203" spans="1:11">
      <c r="A5203" s="6">
        <v>2016</v>
      </c>
      <c r="B5203" t="s">
        <v>124</v>
      </c>
      <c r="C5203" t="s">
        <v>125</v>
      </c>
      <c r="D5203" t="s">
        <v>70</v>
      </c>
      <c r="E5203" t="s">
        <v>21</v>
      </c>
      <c r="F5203" s="4">
        <v>6</v>
      </c>
      <c r="G5203" s="6">
        <v>5</v>
      </c>
      <c r="H5203" s="3">
        <v>2.0000000000000001E-4</v>
      </c>
      <c r="I5203" s="3">
        <v>4.0000000000000002E-4</v>
      </c>
      <c r="J5203" s="3">
        <v>0.92859999999999998</v>
      </c>
      <c r="K5203" s="4">
        <v>6.46</v>
      </c>
    </row>
    <row r="5204" spans="1:11">
      <c r="A5204" s="6">
        <v>2016</v>
      </c>
      <c r="B5204" t="s">
        <v>124</v>
      </c>
      <c r="C5204" t="s">
        <v>125</v>
      </c>
      <c r="D5204" t="s">
        <v>101</v>
      </c>
      <c r="E5204" t="s">
        <v>59</v>
      </c>
      <c r="F5204" s="4">
        <v>6</v>
      </c>
      <c r="G5204" s="6">
        <v>5</v>
      </c>
      <c r="H5204" s="3">
        <v>0</v>
      </c>
      <c r="I5204" s="3">
        <v>0</v>
      </c>
      <c r="J5204" s="3">
        <v>0.92859999999999998</v>
      </c>
      <c r="K5204" s="4">
        <v>6.46</v>
      </c>
    </row>
    <row r="5205" spans="1:11">
      <c r="A5205" s="6">
        <v>2016</v>
      </c>
      <c r="B5205" t="s">
        <v>124</v>
      </c>
      <c r="C5205" t="s">
        <v>125</v>
      </c>
      <c r="D5205" t="s">
        <v>45</v>
      </c>
      <c r="E5205" t="s">
        <v>21</v>
      </c>
      <c r="F5205" s="4">
        <v>5</v>
      </c>
      <c r="G5205" s="6">
        <v>5</v>
      </c>
      <c r="H5205" s="3">
        <v>0</v>
      </c>
      <c r="I5205" s="3">
        <v>0</v>
      </c>
      <c r="J5205" s="3">
        <v>0.92859999999999998</v>
      </c>
      <c r="K5205" s="4">
        <v>5.38</v>
      </c>
    </row>
    <row r="5206" spans="1:11">
      <c r="A5206" s="6">
        <v>2016</v>
      </c>
      <c r="B5206" t="s">
        <v>124</v>
      </c>
      <c r="C5206" t="s">
        <v>125</v>
      </c>
      <c r="D5206" t="s">
        <v>83</v>
      </c>
      <c r="E5206" t="s">
        <v>21</v>
      </c>
      <c r="F5206" s="4">
        <v>2</v>
      </c>
      <c r="G5206" s="6">
        <v>19</v>
      </c>
      <c r="H5206" s="3">
        <v>2.9999999999999997E-4</v>
      </c>
      <c r="I5206" s="3">
        <v>5.9999999999999995E-4</v>
      </c>
      <c r="J5206" s="3">
        <v>0.92859999999999998</v>
      </c>
      <c r="K5206" s="4">
        <v>2.15</v>
      </c>
    </row>
    <row r="5207" spans="1:11">
      <c r="A5207" s="6">
        <v>2016</v>
      </c>
      <c r="B5207" t="s">
        <v>124</v>
      </c>
      <c r="C5207" t="s">
        <v>125</v>
      </c>
      <c r="D5207" t="s">
        <v>111</v>
      </c>
      <c r="E5207" t="s">
        <v>24</v>
      </c>
      <c r="F5207" s="4">
        <v>2</v>
      </c>
      <c r="G5207" s="6">
        <v>6</v>
      </c>
      <c r="H5207" s="3">
        <v>0</v>
      </c>
      <c r="I5207" s="3">
        <v>0</v>
      </c>
      <c r="J5207" s="3">
        <v>0.92859999999999998</v>
      </c>
      <c r="K5207" s="4">
        <v>2.15</v>
      </c>
    </row>
    <row r="5208" spans="1:11">
      <c r="A5208" s="6">
        <v>2016</v>
      </c>
      <c r="B5208" t="s">
        <v>124</v>
      </c>
      <c r="C5208" t="s">
        <v>125</v>
      </c>
      <c r="D5208" t="s">
        <v>117</v>
      </c>
      <c r="E5208" t="s">
        <v>40</v>
      </c>
      <c r="F5208" s="4">
        <v>2</v>
      </c>
      <c r="G5208" s="6">
        <v>4</v>
      </c>
      <c r="H5208" s="3">
        <v>8.0000000000000004E-4</v>
      </c>
      <c r="I5208" s="3">
        <v>1.1000000000000001E-3</v>
      </c>
      <c r="J5208" s="3">
        <v>0.92859999999999998</v>
      </c>
      <c r="K5208" s="4">
        <v>2.15</v>
      </c>
    </row>
    <row r="5209" spans="1:11">
      <c r="A5209" s="6">
        <v>2016</v>
      </c>
      <c r="B5209" t="s">
        <v>124</v>
      </c>
      <c r="C5209" t="s">
        <v>125</v>
      </c>
      <c r="D5209" t="s">
        <v>85</v>
      </c>
      <c r="E5209" t="s">
        <v>21</v>
      </c>
      <c r="F5209" s="4">
        <v>1</v>
      </c>
      <c r="G5209" s="6">
        <v>1</v>
      </c>
      <c r="H5209" s="3">
        <v>0</v>
      </c>
      <c r="I5209" s="3">
        <v>1E-4</v>
      </c>
      <c r="J5209" s="3">
        <v>0.92859999999999998</v>
      </c>
      <c r="K5209" s="4">
        <v>1.08</v>
      </c>
    </row>
    <row r="5210" spans="1:11">
      <c r="A5210" s="6">
        <v>2016</v>
      </c>
      <c r="B5210" t="s">
        <v>127</v>
      </c>
      <c r="C5210" t="s">
        <v>128</v>
      </c>
      <c r="D5210" t="s">
        <v>28</v>
      </c>
      <c r="E5210" t="s">
        <v>24</v>
      </c>
      <c r="F5210" s="4">
        <v>76024</v>
      </c>
      <c r="G5210" s="5">
        <v>95151</v>
      </c>
      <c r="H5210" s="3">
        <v>7.8000000000000005E-3</v>
      </c>
      <c r="I5210" s="3">
        <v>7.4999999999999997E-3</v>
      </c>
      <c r="J5210" s="3">
        <v>0.92859999999999998</v>
      </c>
      <c r="K5210" s="4">
        <v>81869.63</v>
      </c>
    </row>
    <row r="5211" spans="1:11">
      <c r="A5211" s="6">
        <v>2016</v>
      </c>
      <c r="B5211" t="s">
        <v>127</v>
      </c>
      <c r="C5211" t="s">
        <v>128</v>
      </c>
      <c r="D5211" t="s">
        <v>27</v>
      </c>
      <c r="E5211" t="s">
        <v>26</v>
      </c>
      <c r="F5211" s="4">
        <v>30006</v>
      </c>
      <c r="G5211" s="5">
        <v>24273</v>
      </c>
      <c r="H5211" s="3">
        <v>5.9999999999999995E-4</v>
      </c>
      <c r="I5211" s="3">
        <v>5.9999999999999995E-4</v>
      </c>
      <c r="J5211" s="3">
        <v>0.92859999999999998</v>
      </c>
      <c r="K5211" s="4">
        <v>32313.22</v>
      </c>
    </row>
    <row r="5212" spans="1:11">
      <c r="A5212" s="6">
        <v>2016</v>
      </c>
      <c r="B5212" t="s">
        <v>127</v>
      </c>
      <c r="C5212" t="s">
        <v>128</v>
      </c>
      <c r="D5212" t="s">
        <v>23</v>
      </c>
      <c r="E5212" t="s">
        <v>24</v>
      </c>
      <c r="F5212" s="4">
        <v>20558</v>
      </c>
      <c r="G5212" s="5">
        <v>3723</v>
      </c>
      <c r="H5212" s="3">
        <v>2.0000000000000001E-4</v>
      </c>
      <c r="I5212" s="3">
        <v>2.0000000000000001E-4</v>
      </c>
      <c r="J5212" s="3">
        <v>0.92859999999999998</v>
      </c>
      <c r="K5212" s="4">
        <v>22138.74</v>
      </c>
    </row>
    <row r="5213" spans="1:11">
      <c r="A5213" s="6">
        <v>2016</v>
      </c>
      <c r="B5213" t="s">
        <v>127</v>
      </c>
      <c r="C5213" t="s">
        <v>128</v>
      </c>
      <c r="D5213" t="s">
        <v>37</v>
      </c>
      <c r="E5213" t="s">
        <v>38</v>
      </c>
      <c r="F5213" s="4">
        <v>9213</v>
      </c>
      <c r="G5213" s="5">
        <v>6341</v>
      </c>
      <c r="H5213" s="3">
        <v>5.0000000000000001E-4</v>
      </c>
      <c r="I5213" s="3">
        <v>7.000000000000001E-4</v>
      </c>
      <c r="J5213" s="3">
        <v>0.92859999999999998</v>
      </c>
      <c r="K5213" s="4">
        <v>9921.41</v>
      </c>
    </row>
    <row r="5214" spans="1:11">
      <c r="A5214" s="6">
        <v>2016</v>
      </c>
      <c r="B5214" t="s">
        <v>127</v>
      </c>
      <c r="C5214" t="s">
        <v>128</v>
      </c>
      <c r="D5214" t="s">
        <v>29</v>
      </c>
      <c r="E5214" t="s">
        <v>19</v>
      </c>
      <c r="F5214" s="4">
        <v>8105</v>
      </c>
      <c r="G5214" s="5">
        <v>10763</v>
      </c>
      <c r="H5214" s="3">
        <v>8.9999999999999998E-4</v>
      </c>
      <c r="I5214" s="3">
        <v>8.0000000000000004E-4</v>
      </c>
      <c r="J5214" s="3">
        <v>0.92859999999999998</v>
      </c>
      <c r="K5214" s="4">
        <v>8728.2099999999991</v>
      </c>
    </row>
    <row r="5215" spans="1:11">
      <c r="A5215" s="6">
        <v>2016</v>
      </c>
      <c r="B5215" t="s">
        <v>127</v>
      </c>
      <c r="C5215" t="s">
        <v>128</v>
      </c>
      <c r="D5215" t="s">
        <v>16</v>
      </c>
      <c r="E5215" t="s">
        <v>17</v>
      </c>
      <c r="F5215" s="4">
        <v>8032</v>
      </c>
      <c r="G5215" s="6">
        <v>676</v>
      </c>
      <c r="H5215" s="3">
        <v>0</v>
      </c>
      <c r="I5215" s="3">
        <v>0</v>
      </c>
      <c r="J5215" s="3">
        <v>0.92859999999999998</v>
      </c>
      <c r="K5215" s="4">
        <v>8649.6</v>
      </c>
    </row>
    <row r="5216" spans="1:11">
      <c r="A5216" s="6">
        <v>2016</v>
      </c>
      <c r="B5216" t="s">
        <v>127</v>
      </c>
      <c r="C5216" t="s">
        <v>128</v>
      </c>
      <c r="D5216" t="s">
        <v>30</v>
      </c>
      <c r="E5216" t="s">
        <v>19</v>
      </c>
      <c r="F5216" s="4">
        <v>3990</v>
      </c>
      <c r="G5216" s="5">
        <v>1183</v>
      </c>
      <c r="H5216" s="3">
        <v>2.0000000000000001E-4</v>
      </c>
      <c r="I5216" s="3">
        <v>2.0000000000000001E-4</v>
      </c>
      <c r="J5216" s="3">
        <v>0.92859999999999998</v>
      </c>
      <c r="K5216" s="4">
        <v>4296.8</v>
      </c>
    </row>
    <row r="5217" spans="1:11">
      <c r="A5217" s="6">
        <v>2016</v>
      </c>
      <c r="B5217" t="s">
        <v>127</v>
      </c>
      <c r="C5217" t="s">
        <v>128</v>
      </c>
      <c r="D5217" t="s">
        <v>56</v>
      </c>
      <c r="E5217" t="s">
        <v>57</v>
      </c>
      <c r="F5217" s="4">
        <v>3189</v>
      </c>
      <c r="G5217" s="5">
        <v>6162</v>
      </c>
      <c r="H5217" s="3">
        <v>5.9999999999999995E-4</v>
      </c>
      <c r="I5217" s="3">
        <v>2.9999999999999997E-4</v>
      </c>
      <c r="J5217" s="3">
        <v>0.92859999999999998</v>
      </c>
      <c r="K5217" s="4">
        <v>3434.21</v>
      </c>
    </row>
    <row r="5218" spans="1:11">
      <c r="A5218" s="6">
        <v>2016</v>
      </c>
      <c r="B5218" t="s">
        <v>127</v>
      </c>
      <c r="C5218" t="s">
        <v>128</v>
      </c>
      <c r="D5218" t="s">
        <v>46</v>
      </c>
      <c r="E5218" t="s">
        <v>40</v>
      </c>
      <c r="F5218" s="4">
        <v>2922</v>
      </c>
      <c r="G5218" s="5">
        <v>4830</v>
      </c>
      <c r="H5218" s="3">
        <v>2.9999999999999997E-4</v>
      </c>
      <c r="I5218" s="3">
        <v>2.9999999999999997E-4</v>
      </c>
      <c r="J5218" s="3">
        <v>0.92859999999999998</v>
      </c>
      <c r="K5218" s="4">
        <v>3146.68</v>
      </c>
    </row>
    <row r="5219" spans="1:11">
      <c r="A5219" s="6">
        <v>2016</v>
      </c>
      <c r="B5219" t="s">
        <v>127</v>
      </c>
      <c r="C5219" t="s">
        <v>128</v>
      </c>
      <c r="D5219" t="s">
        <v>60</v>
      </c>
      <c r="E5219" t="s">
        <v>43</v>
      </c>
      <c r="F5219" s="4">
        <v>2445</v>
      </c>
      <c r="G5219" s="6">
        <v>544</v>
      </c>
      <c r="H5219" s="3">
        <v>5.9999999999999995E-4</v>
      </c>
      <c r="I5219" s="3">
        <v>5.0000000000000001E-4</v>
      </c>
      <c r="J5219" s="3">
        <v>0.92859999999999998</v>
      </c>
      <c r="K5219" s="4">
        <v>2633</v>
      </c>
    </row>
    <row r="5220" spans="1:11">
      <c r="A5220" s="6">
        <v>2016</v>
      </c>
      <c r="B5220" t="s">
        <v>127</v>
      </c>
      <c r="C5220" t="s">
        <v>128</v>
      </c>
      <c r="D5220" t="s">
        <v>15</v>
      </c>
      <c r="F5220" s="4">
        <v>1306</v>
      </c>
      <c r="G5220" s="5">
        <v>1060</v>
      </c>
      <c r="J5220" s="3">
        <v>0.92859999999999998</v>
      </c>
      <c r="K5220" s="4">
        <v>1406.42</v>
      </c>
    </row>
    <row r="5221" spans="1:11">
      <c r="A5221" s="6">
        <v>2016</v>
      </c>
      <c r="B5221" t="s">
        <v>127</v>
      </c>
      <c r="C5221" t="s">
        <v>128</v>
      </c>
      <c r="D5221" t="s">
        <v>71</v>
      </c>
      <c r="E5221" t="s">
        <v>72</v>
      </c>
      <c r="F5221" s="4">
        <v>1046</v>
      </c>
      <c r="G5221" s="5">
        <v>7226</v>
      </c>
      <c r="H5221" s="3">
        <v>0</v>
      </c>
      <c r="I5221" s="3">
        <v>1E-4</v>
      </c>
      <c r="J5221" s="3">
        <v>0.92859999999999998</v>
      </c>
      <c r="K5221" s="4">
        <v>1126.43</v>
      </c>
    </row>
    <row r="5222" spans="1:11">
      <c r="A5222" s="6">
        <v>2016</v>
      </c>
      <c r="B5222" t="s">
        <v>127</v>
      </c>
      <c r="C5222" t="s">
        <v>128</v>
      </c>
      <c r="D5222" t="s">
        <v>18</v>
      </c>
      <c r="E5222" t="s">
        <v>19</v>
      </c>
      <c r="F5222" s="4">
        <v>609</v>
      </c>
      <c r="G5222" s="6">
        <v>188</v>
      </c>
      <c r="H5222" s="3">
        <v>1E-4</v>
      </c>
      <c r="I5222" s="3">
        <v>1E-4</v>
      </c>
      <c r="J5222" s="3">
        <v>0.92859999999999998</v>
      </c>
      <c r="K5222" s="4">
        <v>655.83</v>
      </c>
    </row>
    <row r="5223" spans="1:11">
      <c r="A5223" s="6">
        <v>2016</v>
      </c>
      <c r="B5223" t="s">
        <v>127</v>
      </c>
      <c r="C5223" t="s">
        <v>128</v>
      </c>
      <c r="D5223" t="s">
        <v>44</v>
      </c>
      <c r="E5223" t="s">
        <v>26</v>
      </c>
      <c r="F5223" s="4">
        <v>352</v>
      </c>
      <c r="G5223" s="6">
        <v>635</v>
      </c>
      <c r="H5223" s="3">
        <v>2.0000000000000001E-4</v>
      </c>
      <c r="I5223" s="3">
        <v>2.9999999999999997E-4</v>
      </c>
      <c r="J5223" s="3">
        <v>0.92859999999999998</v>
      </c>
      <c r="K5223" s="4">
        <v>379.07</v>
      </c>
    </row>
    <row r="5224" spans="1:11">
      <c r="A5224" s="6">
        <v>2016</v>
      </c>
      <c r="B5224" t="s">
        <v>127</v>
      </c>
      <c r="C5224" t="s">
        <v>128</v>
      </c>
      <c r="D5224" t="s">
        <v>67</v>
      </c>
      <c r="E5224" t="s">
        <v>68</v>
      </c>
      <c r="F5224" s="4">
        <v>176</v>
      </c>
      <c r="G5224" s="6">
        <v>698</v>
      </c>
      <c r="H5224" s="3">
        <v>0</v>
      </c>
      <c r="I5224" s="3">
        <v>0</v>
      </c>
      <c r="J5224" s="3">
        <v>0.92859999999999998</v>
      </c>
      <c r="K5224" s="4">
        <v>189.53</v>
      </c>
    </row>
    <row r="5225" spans="1:11">
      <c r="A5225" s="6">
        <v>2016</v>
      </c>
      <c r="B5225" t="s">
        <v>127</v>
      </c>
      <c r="C5225" t="s">
        <v>128</v>
      </c>
      <c r="D5225" t="s">
        <v>58</v>
      </c>
      <c r="E5225" t="s">
        <v>59</v>
      </c>
      <c r="F5225" s="4">
        <v>172</v>
      </c>
      <c r="G5225" s="6">
        <v>60</v>
      </c>
      <c r="H5225" s="3">
        <v>0</v>
      </c>
      <c r="I5225" s="3">
        <v>0</v>
      </c>
      <c r="J5225" s="3">
        <v>0.92859999999999998</v>
      </c>
      <c r="K5225" s="4">
        <v>185.23</v>
      </c>
    </row>
    <row r="5226" spans="1:11">
      <c r="A5226" s="6">
        <v>2016</v>
      </c>
      <c r="B5226" t="s">
        <v>127</v>
      </c>
      <c r="C5226" t="s">
        <v>128</v>
      </c>
      <c r="D5226" t="s">
        <v>39</v>
      </c>
      <c r="E5226" t="s">
        <v>40</v>
      </c>
      <c r="F5226" s="4">
        <v>119</v>
      </c>
      <c r="G5226" s="6">
        <v>347</v>
      </c>
      <c r="H5226" s="3">
        <v>2.0000000000000001E-4</v>
      </c>
      <c r="I5226" s="3">
        <v>2.9999999999999997E-4</v>
      </c>
      <c r="J5226" s="3">
        <v>0.92859999999999998</v>
      </c>
      <c r="K5226" s="4">
        <v>128.15</v>
      </c>
    </row>
    <row r="5227" spans="1:11">
      <c r="A5227" s="6">
        <v>2016</v>
      </c>
      <c r="B5227" t="s">
        <v>127</v>
      </c>
      <c r="C5227" t="s">
        <v>128</v>
      </c>
      <c r="D5227" t="s">
        <v>52</v>
      </c>
      <c r="E5227" t="s">
        <v>53</v>
      </c>
      <c r="F5227" s="4">
        <v>113</v>
      </c>
      <c r="G5227" s="6">
        <v>134</v>
      </c>
      <c r="H5227" s="3">
        <v>1E-4</v>
      </c>
      <c r="I5227" s="3">
        <v>1E-4</v>
      </c>
      <c r="J5227" s="3">
        <v>0.92859999999999998</v>
      </c>
      <c r="K5227" s="4">
        <v>121.69</v>
      </c>
    </row>
    <row r="5228" spans="1:11">
      <c r="A5228" s="6">
        <v>2016</v>
      </c>
      <c r="B5228" t="s">
        <v>127</v>
      </c>
      <c r="C5228" t="s">
        <v>128</v>
      </c>
      <c r="D5228" t="s">
        <v>25</v>
      </c>
      <c r="E5228" t="s">
        <v>26</v>
      </c>
      <c r="F5228" s="4">
        <v>108</v>
      </c>
      <c r="G5228" s="6">
        <v>190</v>
      </c>
      <c r="H5228" s="3">
        <v>0</v>
      </c>
      <c r="I5228" s="3">
        <v>0</v>
      </c>
      <c r="J5228" s="3">
        <v>0.92859999999999998</v>
      </c>
      <c r="K5228" s="4">
        <v>116.3</v>
      </c>
    </row>
    <row r="5229" spans="1:11">
      <c r="A5229" s="6">
        <v>2016</v>
      </c>
      <c r="B5229" t="s">
        <v>127</v>
      </c>
      <c r="C5229" t="s">
        <v>128</v>
      </c>
      <c r="D5229" t="s">
        <v>41</v>
      </c>
      <c r="E5229" t="s">
        <v>26</v>
      </c>
      <c r="F5229" s="4">
        <v>47</v>
      </c>
      <c r="G5229" s="6">
        <v>87</v>
      </c>
      <c r="H5229" s="3">
        <v>0</v>
      </c>
      <c r="I5229" s="3">
        <v>0</v>
      </c>
      <c r="J5229" s="3">
        <v>0.92859999999999998</v>
      </c>
      <c r="K5229" s="4">
        <v>50.61</v>
      </c>
    </row>
    <row r="5230" spans="1:11">
      <c r="A5230" s="6">
        <v>2016</v>
      </c>
      <c r="B5230" t="s">
        <v>127</v>
      </c>
      <c r="C5230" t="s">
        <v>128</v>
      </c>
      <c r="D5230" t="s">
        <v>33</v>
      </c>
      <c r="E5230" t="s">
        <v>21</v>
      </c>
      <c r="F5230" s="4">
        <v>45</v>
      </c>
      <c r="G5230" s="6">
        <v>61</v>
      </c>
      <c r="H5230" s="3">
        <v>1.1000000000000001E-3</v>
      </c>
      <c r="I5230" s="3">
        <v>1.1999999999999999E-3</v>
      </c>
      <c r="J5230" s="3">
        <v>0.92859999999999998</v>
      </c>
      <c r="K5230" s="4">
        <v>48.46</v>
      </c>
    </row>
    <row r="5231" spans="1:11">
      <c r="A5231" s="6">
        <v>2016</v>
      </c>
      <c r="B5231" t="s">
        <v>127</v>
      </c>
      <c r="C5231" t="s">
        <v>128</v>
      </c>
      <c r="D5231" t="s">
        <v>66</v>
      </c>
      <c r="E5231" t="s">
        <v>59</v>
      </c>
      <c r="F5231" s="4">
        <v>25</v>
      </c>
      <c r="G5231" s="6">
        <v>9</v>
      </c>
      <c r="H5231" s="3">
        <v>0</v>
      </c>
      <c r="I5231" s="3">
        <v>0</v>
      </c>
      <c r="J5231" s="3">
        <v>0.92859999999999998</v>
      </c>
      <c r="K5231" s="4">
        <v>26.92</v>
      </c>
    </row>
    <row r="5232" spans="1:11">
      <c r="A5232" s="6">
        <v>2016</v>
      </c>
      <c r="B5232" t="s">
        <v>127</v>
      </c>
      <c r="C5232" t="s">
        <v>128</v>
      </c>
      <c r="D5232" t="s">
        <v>51</v>
      </c>
      <c r="E5232" t="s">
        <v>21</v>
      </c>
      <c r="F5232" s="4">
        <v>18</v>
      </c>
      <c r="G5232" s="6">
        <v>15</v>
      </c>
      <c r="H5232" s="3">
        <v>1E-4</v>
      </c>
      <c r="I5232" s="3">
        <v>1E-4</v>
      </c>
      <c r="J5232" s="3">
        <v>0.92859999999999998</v>
      </c>
      <c r="K5232" s="4">
        <v>19.38</v>
      </c>
    </row>
    <row r="5233" spans="1:11">
      <c r="A5233" s="6">
        <v>2016</v>
      </c>
      <c r="B5233" t="s">
        <v>127</v>
      </c>
      <c r="C5233" t="s">
        <v>128</v>
      </c>
      <c r="D5233" t="s">
        <v>65</v>
      </c>
      <c r="E5233" t="s">
        <v>59</v>
      </c>
      <c r="F5233" s="4">
        <v>15</v>
      </c>
      <c r="G5233" s="6">
        <v>9</v>
      </c>
      <c r="H5233" s="3">
        <v>0</v>
      </c>
      <c r="I5233" s="3">
        <v>0</v>
      </c>
      <c r="J5233" s="3">
        <v>0.92859999999999998</v>
      </c>
      <c r="K5233" s="4">
        <v>16.149999999999999</v>
      </c>
    </row>
    <row r="5234" spans="1:11">
      <c r="A5234" s="6">
        <v>2016</v>
      </c>
      <c r="B5234" t="s">
        <v>127</v>
      </c>
      <c r="C5234" t="s">
        <v>128</v>
      </c>
      <c r="D5234" t="s">
        <v>77</v>
      </c>
      <c r="E5234" t="s">
        <v>59</v>
      </c>
      <c r="F5234" s="4">
        <v>10</v>
      </c>
      <c r="G5234" s="6">
        <v>4</v>
      </c>
      <c r="H5234" s="3">
        <v>0</v>
      </c>
      <c r="I5234" s="3">
        <v>0</v>
      </c>
      <c r="J5234" s="3">
        <v>0.92859999999999998</v>
      </c>
      <c r="K5234" s="4">
        <v>10.77</v>
      </c>
    </row>
    <row r="5235" spans="1:11">
      <c r="A5235" s="6">
        <v>2016</v>
      </c>
      <c r="B5235" t="s">
        <v>127</v>
      </c>
      <c r="C5235" t="s">
        <v>128</v>
      </c>
      <c r="D5235" t="s">
        <v>64</v>
      </c>
      <c r="E5235" t="s">
        <v>50</v>
      </c>
      <c r="F5235" s="4">
        <v>9</v>
      </c>
      <c r="G5235" s="6">
        <v>12</v>
      </c>
      <c r="H5235" s="3">
        <v>0</v>
      </c>
      <c r="I5235" s="3">
        <v>0</v>
      </c>
      <c r="J5235" s="3">
        <v>0.92859999999999998</v>
      </c>
      <c r="K5235" s="4">
        <v>9.69</v>
      </c>
    </row>
    <row r="5236" spans="1:11">
      <c r="A5236" s="6">
        <v>2016</v>
      </c>
      <c r="B5236" t="s">
        <v>127</v>
      </c>
      <c r="C5236" t="s">
        <v>128</v>
      </c>
      <c r="D5236" t="s">
        <v>63</v>
      </c>
      <c r="E5236" t="s">
        <v>21</v>
      </c>
      <c r="F5236" s="4">
        <v>8</v>
      </c>
      <c r="G5236" s="6">
        <v>4</v>
      </c>
      <c r="H5236" s="3">
        <v>1E-4</v>
      </c>
      <c r="I5236" s="3">
        <v>1E-4</v>
      </c>
      <c r="J5236" s="3">
        <v>0.92859999999999998</v>
      </c>
      <c r="K5236" s="4">
        <v>8.6199999999999992</v>
      </c>
    </row>
    <row r="5237" spans="1:11">
      <c r="A5237" s="6">
        <v>2016</v>
      </c>
      <c r="B5237" t="s">
        <v>127</v>
      </c>
      <c r="C5237" t="s">
        <v>128</v>
      </c>
      <c r="D5237" t="s">
        <v>61</v>
      </c>
      <c r="E5237" t="s">
        <v>24</v>
      </c>
      <c r="F5237" s="4">
        <v>5</v>
      </c>
      <c r="G5237" s="6">
        <v>1</v>
      </c>
      <c r="H5237" s="3">
        <v>0</v>
      </c>
      <c r="I5237" s="3">
        <v>0</v>
      </c>
      <c r="J5237" s="3">
        <v>0.92859999999999998</v>
      </c>
      <c r="K5237" s="4">
        <v>5.38</v>
      </c>
    </row>
    <row r="5238" spans="1:11">
      <c r="A5238" s="6">
        <v>2016</v>
      </c>
      <c r="B5238" t="s">
        <v>127</v>
      </c>
      <c r="C5238" t="s">
        <v>128</v>
      </c>
      <c r="D5238" t="s">
        <v>75</v>
      </c>
      <c r="E5238" t="s">
        <v>59</v>
      </c>
      <c r="F5238" s="4">
        <v>4</v>
      </c>
      <c r="G5238" s="6">
        <v>2</v>
      </c>
      <c r="H5238" s="3">
        <v>0</v>
      </c>
      <c r="I5238" s="3">
        <v>0</v>
      </c>
      <c r="J5238" s="3">
        <v>0.92859999999999998</v>
      </c>
      <c r="K5238" s="4">
        <v>4.3099999999999996</v>
      </c>
    </row>
    <row r="5239" spans="1:11">
      <c r="A5239" s="6">
        <v>2016</v>
      </c>
      <c r="B5239" t="s">
        <v>127</v>
      </c>
      <c r="C5239" t="s">
        <v>128</v>
      </c>
      <c r="D5239" t="s">
        <v>82</v>
      </c>
      <c r="E5239" t="s">
        <v>59</v>
      </c>
      <c r="F5239" s="4">
        <v>2</v>
      </c>
      <c r="G5239" s="6">
        <v>1</v>
      </c>
      <c r="H5239" s="3">
        <v>0</v>
      </c>
      <c r="I5239" s="3">
        <v>0</v>
      </c>
      <c r="J5239" s="3">
        <v>0.92859999999999998</v>
      </c>
      <c r="K5239" s="4">
        <v>2.15</v>
      </c>
    </row>
    <row r="5240" spans="1:11">
      <c r="A5240" s="6">
        <v>2016</v>
      </c>
      <c r="B5240" t="s">
        <v>127</v>
      </c>
      <c r="C5240" t="s">
        <v>128</v>
      </c>
      <c r="D5240" t="s">
        <v>42</v>
      </c>
      <c r="E5240" t="s">
        <v>43</v>
      </c>
      <c r="F5240" s="4">
        <v>2</v>
      </c>
      <c r="G5240" s="6">
        <v>1</v>
      </c>
      <c r="H5240" s="3">
        <v>0</v>
      </c>
      <c r="I5240" s="3">
        <v>0</v>
      </c>
      <c r="J5240" s="3">
        <v>0.92859999999999998</v>
      </c>
      <c r="K5240" s="4">
        <v>2.15</v>
      </c>
    </row>
    <row r="5241" spans="1:11">
      <c r="A5241" s="6">
        <v>2016</v>
      </c>
      <c r="B5241" t="s">
        <v>127</v>
      </c>
      <c r="C5241" t="s">
        <v>128</v>
      </c>
      <c r="D5241" t="s">
        <v>102</v>
      </c>
      <c r="E5241" t="s">
        <v>59</v>
      </c>
      <c r="F5241" s="4">
        <v>2</v>
      </c>
      <c r="G5241" s="6">
        <v>2</v>
      </c>
      <c r="H5241" s="3">
        <v>0</v>
      </c>
      <c r="I5241" s="3">
        <v>0</v>
      </c>
      <c r="J5241" s="3">
        <v>0.92859999999999998</v>
      </c>
      <c r="K5241" s="4">
        <v>2.15</v>
      </c>
    </row>
    <row r="5242" spans="1:11">
      <c r="A5242" s="6">
        <v>2016</v>
      </c>
      <c r="B5242" t="s">
        <v>127</v>
      </c>
      <c r="C5242" t="s">
        <v>128</v>
      </c>
      <c r="D5242" t="s">
        <v>45</v>
      </c>
      <c r="E5242" t="s">
        <v>21</v>
      </c>
      <c r="F5242" s="4">
        <v>2</v>
      </c>
      <c r="G5242" s="6">
        <v>2</v>
      </c>
      <c r="H5242" s="3">
        <v>0</v>
      </c>
      <c r="I5242" s="3">
        <v>0</v>
      </c>
      <c r="J5242" s="3">
        <v>0.92859999999999998</v>
      </c>
      <c r="K5242" s="4">
        <v>2.15</v>
      </c>
    </row>
    <row r="5243" spans="1:11">
      <c r="A5243" s="6">
        <v>2016</v>
      </c>
      <c r="B5243" t="s">
        <v>129</v>
      </c>
      <c r="C5243" t="s">
        <v>130</v>
      </c>
      <c r="D5243" t="s">
        <v>16</v>
      </c>
      <c r="E5243" t="s">
        <v>17</v>
      </c>
      <c r="F5243" s="4">
        <v>69369</v>
      </c>
      <c r="G5243" s="5">
        <v>6021</v>
      </c>
      <c r="H5243" s="3">
        <v>1E-4</v>
      </c>
      <c r="I5243" s="3">
        <v>2.0000000000000001E-4</v>
      </c>
      <c r="J5243" s="3">
        <v>0.92859999999999998</v>
      </c>
      <c r="K5243" s="4">
        <v>74702.92</v>
      </c>
    </row>
    <row r="5244" spans="1:11">
      <c r="A5244" s="6">
        <v>2016</v>
      </c>
      <c r="B5244" t="s">
        <v>129</v>
      </c>
      <c r="C5244" t="s">
        <v>130</v>
      </c>
      <c r="D5244" t="s">
        <v>15</v>
      </c>
      <c r="F5244" s="4">
        <v>48807</v>
      </c>
      <c r="G5244" s="5">
        <v>468776</v>
      </c>
      <c r="J5244" s="3">
        <v>0.92859999999999998</v>
      </c>
      <c r="K5244" s="4">
        <v>52559.87</v>
      </c>
    </row>
    <row r="5245" spans="1:11">
      <c r="A5245" s="6">
        <v>2016</v>
      </c>
      <c r="B5245" t="s">
        <v>129</v>
      </c>
      <c r="C5245" t="s">
        <v>130</v>
      </c>
      <c r="D5245" t="s">
        <v>95</v>
      </c>
      <c r="E5245" t="s">
        <v>96</v>
      </c>
      <c r="F5245" s="4">
        <v>30702</v>
      </c>
      <c r="G5245" s="5">
        <v>48360</v>
      </c>
      <c r="H5245" s="3">
        <v>1E-3</v>
      </c>
      <c r="I5245" s="3">
        <v>1.1999999999999999E-3</v>
      </c>
      <c r="J5245" s="3">
        <v>0.92859999999999998</v>
      </c>
      <c r="K5245" s="4">
        <v>33062.74</v>
      </c>
    </row>
    <row r="5246" spans="1:11">
      <c r="A5246" s="6">
        <v>2016</v>
      </c>
      <c r="B5246" t="s">
        <v>129</v>
      </c>
      <c r="C5246" t="s">
        <v>130</v>
      </c>
      <c r="D5246" t="s">
        <v>20</v>
      </c>
      <c r="E5246" t="s">
        <v>21</v>
      </c>
      <c r="F5246" s="4">
        <v>26181</v>
      </c>
      <c r="G5246" s="5">
        <v>3438</v>
      </c>
      <c r="H5246" s="3">
        <v>4.0999999999999995E-3</v>
      </c>
      <c r="I5246" s="3">
        <v>4.3E-3</v>
      </c>
      <c r="J5246" s="3">
        <v>0.92859999999999998</v>
      </c>
      <c r="K5246" s="4">
        <v>28194.11</v>
      </c>
    </row>
    <row r="5247" spans="1:11">
      <c r="A5247" s="6">
        <v>2016</v>
      </c>
      <c r="B5247" t="s">
        <v>129</v>
      </c>
      <c r="C5247" t="s">
        <v>130</v>
      </c>
      <c r="D5247" t="s">
        <v>18</v>
      </c>
      <c r="E5247" t="s">
        <v>19</v>
      </c>
      <c r="F5247" s="4">
        <v>9059</v>
      </c>
      <c r="G5247" s="5">
        <v>3186</v>
      </c>
      <c r="H5247" s="3">
        <v>1.1999999999999999E-3</v>
      </c>
      <c r="I5247" s="3">
        <v>1.6000000000000001E-3</v>
      </c>
      <c r="J5247" s="3">
        <v>0.92859999999999998</v>
      </c>
      <c r="K5247" s="4">
        <v>9755.56</v>
      </c>
    </row>
    <row r="5248" spans="1:11">
      <c r="A5248" s="6">
        <v>2016</v>
      </c>
      <c r="B5248" t="s">
        <v>129</v>
      </c>
      <c r="C5248" t="s">
        <v>130</v>
      </c>
      <c r="D5248" t="s">
        <v>27</v>
      </c>
      <c r="E5248" t="s">
        <v>26</v>
      </c>
      <c r="F5248" s="4">
        <v>8471</v>
      </c>
      <c r="G5248" s="5">
        <v>6328</v>
      </c>
      <c r="H5248" s="3">
        <v>2.0000000000000001E-4</v>
      </c>
      <c r="I5248" s="3">
        <v>2.0000000000000001E-4</v>
      </c>
      <c r="J5248" s="3">
        <v>0.92859999999999998</v>
      </c>
      <c r="K5248" s="4">
        <v>9122.35</v>
      </c>
    </row>
    <row r="5249" spans="1:11">
      <c r="A5249" s="6">
        <v>2016</v>
      </c>
      <c r="B5249" t="s">
        <v>129</v>
      </c>
      <c r="C5249" t="s">
        <v>130</v>
      </c>
      <c r="D5249" t="s">
        <v>37</v>
      </c>
      <c r="E5249" t="s">
        <v>38</v>
      </c>
      <c r="F5249" s="4">
        <v>7238</v>
      </c>
      <c r="G5249" s="5">
        <v>4395</v>
      </c>
      <c r="H5249" s="3">
        <v>4.0000000000000002E-4</v>
      </c>
      <c r="I5249" s="3">
        <v>5.0000000000000001E-4</v>
      </c>
      <c r="J5249" s="3">
        <v>0.92859999999999998</v>
      </c>
      <c r="K5249" s="4">
        <v>7794.54</v>
      </c>
    </row>
    <row r="5250" spans="1:11">
      <c r="A5250" s="6">
        <v>2016</v>
      </c>
      <c r="B5250" t="s">
        <v>129</v>
      </c>
      <c r="C5250" t="s">
        <v>130</v>
      </c>
      <c r="D5250" t="s">
        <v>85</v>
      </c>
      <c r="E5250" t="s">
        <v>21</v>
      </c>
      <c r="F5250" s="4">
        <v>5101</v>
      </c>
      <c r="G5250" s="6">
        <v>46</v>
      </c>
      <c r="H5250" s="3">
        <v>3.4799999999999998E-2</v>
      </c>
      <c r="I5250" s="3">
        <v>5.7999999999999996E-3</v>
      </c>
      <c r="J5250" s="3">
        <v>0.92859999999999998</v>
      </c>
      <c r="K5250" s="4">
        <v>5493.23</v>
      </c>
    </row>
    <row r="5251" spans="1:11">
      <c r="A5251" s="6">
        <v>2016</v>
      </c>
      <c r="B5251" t="s">
        <v>129</v>
      </c>
      <c r="C5251" t="s">
        <v>130</v>
      </c>
      <c r="D5251" t="s">
        <v>25</v>
      </c>
      <c r="E5251" t="s">
        <v>26</v>
      </c>
      <c r="F5251" s="4">
        <v>3728</v>
      </c>
      <c r="G5251" s="5">
        <v>6500</v>
      </c>
      <c r="H5251" s="3">
        <v>5.0000000000000001E-4</v>
      </c>
      <c r="I5251" s="3">
        <v>4.0000000000000002E-4</v>
      </c>
      <c r="J5251" s="3">
        <v>0.92859999999999998</v>
      </c>
      <c r="K5251" s="4">
        <v>4014.65</v>
      </c>
    </row>
    <row r="5252" spans="1:11">
      <c r="A5252" s="6">
        <v>2016</v>
      </c>
      <c r="B5252" t="s">
        <v>129</v>
      </c>
      <c r="C5252" t="s">
        <v>130</v>
      </c>
      <c r="D5252" t="s">
        <v>30</v>
      </c>
      <c r="E5252" t="s">
        <v>19</v>
      </c>
      <c r="F5252" s="4">
        <v>3421</v>
      </c>
      <c r="G5252" s="5">
        <v>1005</v>
      </c>
      <c r="H5252" s="3">
        <v>1E-4</v>
      </c>
      <c r="I5252" s="3">
        <v>1E-4</v>
      </c>
      <c r="J5252" s="3">
        <v>0.92859999999999998</v>
      </c>
      <c r="K5252" s="4">
        <v>3684.05</v>
      </c>
    </row>
    <row r="5253" spans="1:11">
      <c r="A5253" s="6">
        <v>2016</v>
      </c>
      <c r="B5253" t="s">
        <v>129</v>
      </c>
      <c r="C5253" t="s">
        <v>130</v>
      </c>
      <c r="D5253" t="s">
        <v>56</v>
      </c>
      <c r="E5253" t="s">
        <v>57</v>
      </c>
      <c r="F5253" s="4">
        <v>2399</v>
      </c>
      <c r="G5253" s="5">
        <v>7041</v>
      </c>
      <c r="H5253" s="3">
        <v>4.0000000000000002E-4</v>
      </c>
      <c r="I5253" s="3">
        <v>2.9999999999999997E-4</v>
      </c>
      <c r="J5253" s="3">
        <v>0.92859999999999998</v>
      </c>
      <c r="K5253" s="4">
        <v>2583.46</v>
      </c>
    </row>
    <row r="5254" spans="1:11">
      <c r="A5254" s="6">
        <v>2016</v>
      </c>
      <c r="B5254" t="s">
        <v>129</v>
      </c>
      <c r="C5254" t="s">
        <v>130</v>
      </c>
      <c r="D5254" t="s">
        <v>23</v>
      </c>
      <c r="E5254" t="s">
        <v>24</v>
      </c>
      <c r="F5254" s="4">
        <v>1950</v>
      </c>
      <c r="G5254" s="6">
        <v>403</v>
      </c>
      <c r="H5254" s="3">
        <v>0</v>
      </c>
      <c r="I5254" s="3">
        <v>0</v>
      </c>
      <c r="J5254" s="3">
        <v>0.92859999999999998</v>
      </c>
      <c r="K5254" s="4">
        <v>2099.94</v>
      </c>
    </row>
    <row r="5255" spans="1:11">
      <c r="A5255" s="6">
        <v>2016</v>
      </c>
      <c r="B5255" t="s">
        <v>129</v>
      </c>
      <c r="C5255" t="s">
        <v>130</v>
      </c>
      <c r="D5255" t="s">
        <v>31</v>
      </c>
      <c r="E5255" t="s">
        <v>24</v>
      </c>
      <c r="F5255" s="4">
        <v>367</v>
      </c>
      <c r="G5255" s="6">
        <v>107</v>
      </c>
      <c r="H5255" s="3">
        <v>1E-3</v>
      </c>
      <c r="I5255" s="3">
        <v>1.1999999999999999E-3</v>
      </c>
      <c r="J5255" s="3">
        <v>0.92859999999999998</v>
      </c>
      <c r="K5255" s="4">
        <v>395.22</v>
      </c>
    </row>
    <row r="5256" spans="1:11">
      <c r="A5256" s="6">
        <v>2016</v>
      </c>
      <c r="B5256" t="s">
        <v>129</v>
      </c>
      <c r="C5256" t="s">
        <v>130</v>
      </c>
      <c r="D5256" t="s">
        <v>28</v>
      </c>
      <c r="E5256" t="s">
        <v>24</v>
      </c>
      <c r="F5256" s="4">
        <v>241</v>
      </c>
      <c r="G5256" s="6">
        <v>608</v>
      </c>
      <c r="H5256" s="3">
        <v>0</v>
      </c>
      <c r="I5256" s="3">
        <v>0</v>
      </c>
      <c r="J5256" s="3">
        <v>0.92859999999999998</v>
      </c>
      <c r="K5256" s="4">
        <v>259.52999999999997</v>
      </c>
    </row>
    <row r="5257" spans="1:11">
      <c r="A5257" s="6">
        <v>2016</v>
      </c>
      <c r="B5257" t="s">
        <v>129</v>
      </c>
      <c r="C5257" t="s">
        <v>130</v>
      </c>
      <c r="D5257" t="s">
        <v>64</v>
      </c>
      <c r="E5257" t="s">
        <v>50</v>
      </c>
      <c r="F5257" s="4">
        <v>180</v>
      </c>
      <c r="G5257" s="6">
        <v>253</v>
      </c>
      <c r="H5257" s="3">
        <v>2.9999999999999997E-4</v>
      </c>
      <c r="I5257" s="3">
        <v>4.0000000000000002E-4</v>
      </c>
      <c r="J5257" s="3">
        <v>0.92859999999999998</v>
      </c>
      <c r="K5257" s="4">
        <v>193.84</v>
      </c>
    </row>
    <row r="5258" spans="1:11">
      <c r="A5258" s="6">
        <v>2016</v>
      </c>
      <c r="B5258" t="s">
        <v>129</v>
      </c>
      <c r="C5258" t="s">
        <v>130</v>
      </c>
      <c r="D5258" t="s">
        <v>22</v>
      </c>
      <c r="E5258" t="s">
        <v>21</v>
      </c>
      <c r="F5258" s="4">
        <v>147</v>
      </c>
      <c r="G5258" s="6">
        <v>49</v>
      </c>
      <c r="H5258" s="3">
        <v>2.9999999999999997E-4</v>
      </c>
      <c r="I5258" s="3">
        <v>2.0000000000000001E-4</v>
      </c>
      <c r="J5258" s="3">
        <v>0.92859999999999998</v>
      </c>
      <c r="K5258" s="4">
        <v>158.30000000000001</v>
      </c>
    </row>
    <row r="5259" spans="1:11">
      <c r="A5259" s="6">
        <v>2016</v>
      </c>
      <c r="B5259" t="s">
        <v>129</v>
      </c>
      <c r="C5259" t="s">
        <v>130</v>
      </c>
      <c r="D5259" t="s">
        <v>67</v>
      </c>
      <c r="E5259" t="s">
        <v>68</v>
      </c>
      <c r="F5259" s="4">
        <v>143</v>
      </c>
      <c r="G5259" s="6">
        <v>814</v>
      </c>
      <c r="H5259" s="3">
        <v>0</v>
      </c>
      <c r="I5259" s="3">
        <v>0</v>
      </c>
      <c r="J5259" s="3">
        <v>0.92859999999999998</v>
      </c>
      <c r="K5259" s="4">
        <v>154</v>
      </c>
    </row>
    <row r="5260" spans="1:11">
      <c r="A5260" s="6">
        <v>2016</v>
      </c>
      <c r="B5260" t="s">
        <v>129</v>
      </c>
      <c r="C5260" t="s">
        <v>130</v>
      </c>
      <c r="D5260" t="s">
        <v>52</v>
      </c>
      <c r="E5260" t="s">
        <v>53</v>
      </c>
      <c r="F5260" s="4">
        <v>108</v>
      </c>
      <c r="G5260" s="6">
        <v>118</v>
      </c>
      <c r="H5260" s="3">
        <v>1E-4</v>
      </c>
      <c r="I5260" s="3">
        <v>1E-4</v>
      </c>
      <c r="J5260" s="3">
        <v>0.92859999999999998</v>
      </c>
      <c r="K5260" s="4">
        <v>116.3</v>
      </c>
    </row>
    <row r="5261" spans="1:11">
      <c r="A5261" s="6">
        <v>2016</v>
      </c>
      <c r="B5261" t="s">
        <v>129</v>
      </c>
      <c r="C5261" t="s">
        <v>130</v>
      </c>
      <c r="D5261" t="s">
        <v>29</v>
      </c>
      <c r="E5261" t="s">
        <v>19</v>
      </c>
      <c r="F5261" s="4">
        <v>100</v>
      </c>
      <c r="G5261" s="6">
        <v>173</v>
      </c>
      <c r="H5261" s="3">
        <v>0</v>
      </c>
      <c r="I5261" s="3">
        <v>0</v>
      </c>
      <c r="J5261" s="3">
        <v>0.92859999999999998</v>
      </c>
      <c r="K5261" s="4">
        <v>107.69</v>
      </c>
    </row>
    <row r="5262" spans="1:11">
      <c r="A5262" s="6">
        <v>2016</v>
      </c>
      <c r="B5262" t="s">
        <v>129</v>
      </c>
      <c r="C5262" t="s">
        <v>130</v>
      </c>
      <c r="D5262" t="s">
        <v>33</v>
      </c>
      <c r="E5262" t="s">
        <v>21</v>
      </c>
      <c r="F5262" s="4">
        <v>89</v>
      </c>
      <c r="G5262" s="6">
        <v>82</v>
      </c>
      <c r="H5262" s="3">
        <v>2.0999999999999999E-3</v>
      </c>
      <c r="I5262" s="3">
        <v>1.6000000000000001E-3</v>
      </c>
      <c r="J5262" s="3">
        <v>0.92859999999999998</v>
      </c>
      <c r="K5262" s="4">
        <v>95.84</v>
      </c>
    </row>
    <row r="5263" spans="1:11">
      <c r="A5263" s="6">
        <v>2016</v>
      </c>
      <c r="B5263" t="s">
        <v>129</v>
      </c>
      <c r="C5263" t="s">
        <v>130</v>
      </c>
      <c r="D5263" t="s">
        <v>60</v>
      </c>
      <c r="E5263" t="s">
        <v>43</v>
      </c>
      <c r="F5263" s="4">
        <v>62</v>
      </c>
      <c r="G5263" s="6">
        <v>13</v>
      </c>
      <c r="H5263" s="3">
        <v>0</v>
      </c>
      <c r="I5263" s="3">
        <v>0</v>
      </c>
      <c r="J5263" s="3">
        <v>0.92859999999999998</v>
      </c>
      <c r="K5263" s="4">
        <v>66.77</v>
      </c>
    </row>
    <row r="5264" spans="1:11">
      <c r="A5264" s="6">
        <v>2016</v>
      </c>
      <c r="B5264" t="s">
        <v>129</v>
      </c>
      <c r="C5264" t="s">
        <v>130</v>
      </c>
      <c r="D5264" t="s">
        <v>44</v>
      </c>
      <c r="E5264" t="s">
        <v>26</v>
      </c>
      <c r="F5264" s="4">
        <v>50</v>
      </c>
      <c r="G5264" s="6">
        <v>115</v>
      </c>
      <c r="H5264" s="3">
        <v>0</v>
      </c>
      <c r="I5264" s="3">
        <v>0</v>
      </c>
      <c r="J5264" s="3">
        <v>0.92859999999999998</v>
      </c>
      <c r="K5264" s="4">
        <v>53.84</v>
      </c>
    </row>
    <row r="5265" spans="1:11">
      <c r="A5265" s="6">
        <v>2016</v>
      </c>
      <c r="B5265" t="s">
        <v>129</v>
      </c>
      <c r="C5265" t="s">
        <v>130</v>
      </c>
      <c r="D5265" t="s">
        <v>34</v>
      </c>
      <c r="E5265" t="s">
        <v>21</v>
      </c>
      <c r="F5265" s="4">
        <v>26</v>
      </c>
      <c r="G5265" s="6">
        <v>25</v>
      </c>
      <c r="H5265" s="3">
        <v>2.3999999999999998E-3</v>
      </c>
      <c r="I5265" s="3">
        <v>2.7000000000000001E-3</v>
      </c>
      <c r="J5265" s="3">
        <v>0.92859999999999998</v>
      </c>
      <c r="K5265" s="4">
        <v>28</v>
      </c>
    </row>
    <row r="5266" spans="1:11">
      <c r="A5266" s="6">
        <v>2016</v>
      </c>
      <c r="B5266" t="s">
        <v>129</v>
      </c>
      <c r="C5266" t="s">
        <v>130</v>
      </c>
      <c r="D5266" t="s">
        <v>51</v>
      </c>
      <c r="E5266" t="s">
        <v>21</v>
      </c>
      <c r="F5266" s="4">
        <v>19</v>
      </c>
      <c r="G5266" s="6">
        <v>39</v>
      </c>
      <c r="H5266" s="3">
        <v>1E-4</v>
      </c>
      <c r="I5266" s="3">
        <v>2.0000000000000001E-4</v>
      </c>
      <c r="J5266" s="3">
        <v>0.92859999999999998</v>
      </c>
      <c r="K5266" s="4">
        <v>20.46</v>
      </c>
    </row>
    <row r="5267" spans="1:11">
      <c r="A5267" s="6">
        <v>2016</v>
      </c>
      <c r="B5267" t="s">
        <v>129</v>
      </c>
      <c r="C5267" t="s">
        <v>130</v>
      </c>
      <c r="D5267" t="s">
        <v>41</v>
      </c>
      <c r="E5267" t="s">
        <v>26</v>
      </c>
      <c r="F5267" s="4">
        <v>18</v>
      </c>
      <c r="G5267" s="6">
        <v>58</v>
      </c>
      <c r="H5267" s="3">
        <v>0</v>
      </c>
      <c r="I5267" s="3">
        <v>0</v>
      </c>
      <c r="J5267" s="3">
        <v>0.92859999999999998</v>
      </c>
      <c r="K5267" s="4">
        <v>19.38</v>
      </c>
    </row>
    <row r="5268" spans="1:11">
      <c r="A5268" s="6">
        <v>2016</v>
      </c>
      <c r="B5268" t="s">
        <v>129</v>
      </c>
      <c r="C5268" t="s">
        <v>130</v>
      </c>
      <c r="D5268" t="s">
        <v>42</v>
      </c>
      <c r="E5268" t="s">
        <v>43</v>
      </c>
      <c r="F5268" s="4">
        <v>6</v>
      </c>
      <c r="G5268" s="6">
        <v>3</v>
      </c>
      <c r="H5268" s="3">
        <v>1E-4</v>
      </c>
      <c r="I5268" s="3">
        <v>1E-4</v>
      </c>
      <c r="J5268" s="3">
        <v>0.92859999999999998</v>
      </c>
      <c r="K5268" s="4">
        <v>6.46</v>
      </c>
    </row>
    <row r="5269" spans="1:11">
      <c r="A5269" s="6">
        <v>2016</v>
      </c>
      <c r="B5269" t="s">
        <v>129</v>
      </c>
      <c r="C5269" t="s">
        <v>130</v>
      </c>
      <c r="D5269" t="s">
        <v>39</v>
      </c>
      <c r="E5269" t="s">
        <v>40</v>
      </c>
      <c r="F5269" s="4">
        <v>6</v>
      </c>
      <c r="G5269" s="6">
        <v>9</v>
      </c>
      <c r="H5269" s="3">
        <v>0</v>
      </c>
      <c r="I5269" s="3">
        <v>0</v>
      </c>
      <c r="J5269" s="3">
        <v>0.92859999999999998</v>
      </c>
      <c r="K5269" s="4">
        <v>6.46</v>
      </c>
    </row>
    <row r="5270" spans="1:11">
      <c r="A5270" s="6">
        <v>2016</v>
      </c>
      <c r="B5270" t="s">
        <v>129</v>
      </c>
      <c r="C5270" t="s">
        <v>130</v>
      </c>
      <c r="D5270" t="s">
        <v>111</v>
      </c>
      <c r="E5270" t="s">
        <v>24</v>
      </c>
      <c r="F5270" s="4">
        <v>4</v>
      </c>
      <c r="G5270" s="6">
        <v>6</v>
      </c>
      <c r="H5270" s="3">
        <v>0</v>
      </c>
      <c r="I5270" s="3">
        <v>0</v>
      </c>
      <c r="J5270" s="3">
        <v>0.92859999999999998</v>
      </c>
      <c r="K5270" s="4">
        <v>4.3099999999999996</v>
      </c>
    </row>
    <row r="5271" spans="1:11">
      <c r="A5271" s="6">
        <v>2016</v>
      </c>
      <c r="B5271" t="s">
        <v>129</v>
      </c>
      <c r="C5271" t="s">
        <v>130</v>
      </c>
      <c r="D5271" t="s">
        <v>46</v>
      </c>
      <c r="E5271" t="s">
        <v>40</v>
      </c>
      <c r="F5271" s="4">
        <v>3</v>
      </c>
      <c r="G5271" s="6">
        <v>3</v>
      </c>
      <c r="H5271" s="3">
        <v>0</v>
      </c>
      <c r="I5271" s="3">
        <v>0</v>
      </c>
      <c r="J5271" s="3">
        <v>0.92859999999999998</v>
      </c>
      <c r="K5271" s="4">
        <v>3.23</v>
      </c>
    </row>
    <row r="5272" spans="1:11">
      <c r="A5272" s="6">
        <v>2016</v>
      </c>
      <c r="B5272" t="s">
        <v>129</v>
      </c>
      <c r="C5272" t="s">
        <v>130</v>
      </c>
      <c r="D5272" t="s">
        <v>63</v>
      </c>
      <c r="E5272" t="s">
        <v>21</v>
      </c>
      <c r="F5272" s="4">
        <v>2</v>
      </c>
      <c r="G5272" s="6">
        <v>1</v>
      </c>
      <c r="H5272" s="3">
        <v>0</v>
      </c>
      <c r="I5272" s="3">
        <v>0</v>
      </c>
      <c r="J5272" s="3">
        <v>0.92859999999999998</v>
      </c>
      <c r="K5272" s="4">
        <v>2.15</v>
      </c>
    </row>
    <row r="5273" spans="1:11">
      <c r="A5273" s="6">
        <v>2016</v>
      </c>
      <c r="B5273" t="s">
        <v>132</v>
      </c>
      <c r="C5273" t="s">
        <v>133</v>
      </c>
      <c r="D5273" t="s">
        <v>27</v>
      </c>
      <c r="E5273" t="s">
        <v>26</v>
      </c>
      <c r="F5273" s="4">
        <v>516079</v>
      </c>
      <c r="G5273" s="5">
        <v>424006</v>
      </c>
      <c r="H5273" s="3">
        <v>1.0700000000000001E-2</v>
      </c>
      <c r="I5273" s="3">
        <v>1.1000000000000001E-2</v>
      </c>
      <c r="J5273" s="3">
        <v>0.92859999999999998</v>
      </c>
      <c r="K5273" s="4">
        <v>555761.31999999995</v>
      </c>
    </row>
    <row r="5274" spans="1:11">
      <c r="A5274" s="6">
        <v>2016</v>
      </c>
      <c r="B5274" t="s">
        <v>132</v>
      </c>
      <c r="C5274" t="s">
        <v>133</v>
      </c>
      <c r="D5274" t="s">
        <v>29</v>
      </c>
      <c r="E5274" t="s">
        <v>19</v>
      </c>
      <c r="F5274" s="4">
        <v>48775</v>
      </c>
      <c r="G5274" s="5">
        <v>66341</v>
      </c>
      <c r="H5274" s="3">
        <v>5.4000000000000003E-3</v>
      </c>
      <c r="I5274" s="3">
        <v>5.0000000000000001E-3</v>
      </c>
      <c r="J5274" s="3">
        <v>0.92859999999999998</v>
      </c>
      <c r="K5274" s="4">
        <v>52525.4</v>
      </c>
    </row>
    <row r="5275" spans="1:11">
      <c r="A5275" s="6">
        <v>2016</v>
      </c>
      <c r="B5275" t="s">
        <v>132</v>
      </c>
      <c r="C5275" t="s">
        <v>133</v>
      </c>
      <c r="D5275" t="s">
        <v>37</v>
      </c>
      <c r="E5275" t="s">
        <v>38</v>
      </c>
      <c r="F5275" s="4">
        <v>45038</v>
      </c>
      <c r="G5275" s="5">
        <v>31632</v>
      </c>
      <c r="H5275" s="3">
        <v>2.3999999999999998E-3</v>
      </c>
      <c r="I5275" s="3">
        <v>3.4000000000000002E-3</v>
      </c>
      <c r="J5275" s="3">
        <v>0.92859999999999998</v>
      </c>
      <c r="K5275" s="4">
        <v>48501.06</v>
      </c>
    </row>
    <row r="5276" spans="1:11">
      <c r="A5276" s="6">
        <v>2016</v>
      </c>
      <c r="B5276" t="s">
        <v>132</v>
      </c>
      <c r="C5276" t="s">
        <v>133</v>
      </c>
      <c r="D5276" t="s">
        <v>46</v>
      </c>
      <c r="E5276" t="s">
        <v>40</v>
      </c>
      <c r="F5276" s="4">
        <v>42766</v>
      </c>
      <c r="G5276" s="5">
        <v>85202</v>
      </c>
      <c r="H5276" s="3">
        <v>4.0000000000000001E-3</v>
      </c>
      <c r="I5276" s="3">
        <v>6.0999999999999995E-3</v>
      </c>
      <c r="J5276" s="3">
        <v>0.92859999999999998</v>
      </c>
      <c r="K5276" s="4">
        <v>46054.36</v>
      </c>
    </row>
    <row r="5277" spans="1:11">
      <c r="A5277" s="6">
        <v>2016</v>
      </c>
      <c r="B5277" t="s">
        <v>132</v>
      </c>
      <c r="C5277" t="s">
        <v>133</v>
      </c>
      <c r="D5277" t="s">
        <v>28</v>
      </c>
      <c r="E5277" t="s">
        <v>24</v>
      </c>
      <c r="F5277" s="4">
        <v>37750</v>
      </c>
      <c r="G5277" s="5">
        <v>47590</v>
      </c>
      <c r="H5277" s="3">
        <v>3.9000000000000003E-3</v>
      </c>
      <c r="I5277" s="3">
        <v>3.7000000000000002E-3</v>
      </c>
      <c r="J5277" s="3">
        <v>0.92859999999999998</v>
      </c>
      <c r="K5277" s="4">
        <v>40652.67</v>
      </c>
    </row>
    <row r="5278" spans="1:11">
      <c r="A5278" s="6">
        <v>2016</v>
      </c>
      <c r="B5278" t="s">
        <v>132</v>
      </c>
      <c r="C5278" t="s">
        <v>133</v>
      </c>
      <c r="D5278" t="s">
        <v>56</v>
      </c>
      <c r="E5278" t="s">
        <v>57</v>
      </c>
      <c r="F5278" s="4">
        <v>36968</v>
      </c>
      <c r="G5278" s="5">
        <v>86106</v>
      </c>
      <c r="H5278" s="3">
        <v>6.8000000000000005E-3</v>
      </c>
      <c r="I5278" s="3">
        <v>4.0999999999999995E-3</v>
      </c>
      <c r="J5278" s="3">
        <v>0.92859999999999998</v>
      </c>
      <c r="K5278" s="4">
        <v>39810.54</v>
      </c>
    </row>
    <row r="5279" spans="1:11">
      <c r="A5279" s="6">
        <v>2016</v>
      </c>
      <c r="B5279" t="s">
        <v>132</v>
      </c>
      <c r="C5279" t="s">
        <v>133</v>
      </c>
      <c r="D5279" t="s">
        <v>23</v>
      </c>
      <c r="E5279" t="s">
        <v>24</v>
      </c>
      <c r="F5279" s="4">
        <v>31385</v>
      </c>
      <c r="G5279" s="5">
        <v>5644</v>
      </c>
      <c r="H5279" s="3">
        <v>2.9999999999999997E-4</v>
      </c>
      <c r="I5279" s="3">
        <v>2.9999999999999997E-4</v>
      </c>
      <c r="J5279" s="3">
        <v>0.92859999999999998</v>
      </c>
      <c r="K5279" s="4">
        <v>33798.25</v>
      </c>
    </row>
    <row r="5280" spans="1:11">
      <c r="A5280" s="6">
        <v>2016</v>
      </c>
      <c r="B5280" t="s">
        <v>132</v>
      </c>
      <c r="C5280" t="s">
        <v>133</v>
      </c>
      <c r="D5280" t="s">
        <v>16</v>
      </c>
      <c r="E5280" t="s">
        <v>17</v>
      </c>
      <c r="F5280" s="4">
        <v>17922</v>
      </c>
      <c r="G5280" s="5">
        <v>1379</v>
      </c>
      <c r="H5280" s="3">
        <v>0</v>
      </c>
      <c r="I5280" s="3">
        <v>0</v>
      </c>
      <c r="J5280" s="3">
        <v>0.92859999999999998</v>
      </c>
      <c r="K5280" s="4">
        <v>19300.060000000001</v>
      </c>
    </row>
    <row r="5281" spans="1:11">
      <c r="A5281" s="6">
        <v>2016</v>
      </c>
      <c r="B5281" t="s">
        <v>132</v>
      </c>
      <c r="C5281" t="s">
        <v>133</v>
      </c>
      <c r="D5281" t="s">
        <v>15</v>
      </c>
      <c r="F5281" s="4">
        <v>16615</v>
      </c>
      <c r="G5281" s="5">
        <v>19809</v>
      </c>
      <c r="J5281" s="3">
        <v>0.92859999999999998</v>
      </c>
      <c r="K5281" s="4">
        <v>17892.560000000001</v>
      </c>
    </row>
    <row r="5282" spans="1:11">
      <c r="A5282" s="6">
        <v>2016</v>
      </c>
      <c r="B5282" t="s">
        <v>132</v>
      </c>
      <c r="C5282" t="s">
        <v>133</v>
      </c>
      <c r="D5282" t="s">
        <v>71</v>
      </c>
      <c r="E5282" t="s">
        <v>72</v>
      </c>
      <c r="F5282" s="4">
        <v>16050</v>
      </c>
      <c r="G5282" s="5">
        <v>116965</v>
      </c>
      <c r="H5282" s="3">
        <v>5.9999999999999995E-4</v>
      </c>
      <c r="I5282" s="3">
        <v>8.9999999999999998E-4</v>
      </c>
      <c r="J5282" s="3">
        <v>0.92859999999999998</v>
      </c>
      <c r="K5282" s="4">
        <v>17284.12</v>
      </c>
    </row>
    <row r="5283" spans="1:11">
      <c r="A5283" s="6">
        <v>2016</v>
      </c>
      <c r="B5283" t="s">
        <v>132</v>
      </c>
      <c r="C5283" t="s">
        <v>133</v>
      </c>
      <c r="D5283" t="s">
        <v>30</v>
      </c>
      <c r="E5283" t="s">
        <v>19</v>
      </c>
      <c r="F5283" s="4">
        <v>14825</v>
      </c>
      <c r="G5283" s="5">
        <v>3727</v>
      </c>
      <c r="H5283" s="3">
        <v>5.9999999999999995E-4</v>
      </c>
      <c r="I5283" s="3">
        <v>5.0000000000000001E-4</v>
      </c>
      <c r="J5283" s="3">
        <v>0.92859999999999998</v>
      </c>
      <c r="K5283" s="4">
        <v>15964.92</v>
      </c>
    </row>
    <row r="5284" spans="1:11">
      <c r="A5284" s="6">
        <v>2016</v>
      </c>
      <c r="B5284" t="s">
        <v>132</v>
      </c>
      <c r="C5284" t="s">
        <v>133</v>
      </c>
      <c r="D5284" t="s">
        <v>44</v>
      </c>
      <c r="E5284" t="s">
        <v>26</v>
      </c>
      <c r="F5284" s="4">
        <v>4947</v>
      </c>
      <c r="G5284" s="5">
        <v>10793</v>
      </c>
      <c r="H5284" s="3">
        <v>3.4000000000000002E-3</v>
      </c>
      <c r="I5284" s="3">
        <v>4.5000000000000005E-3</v>
      </c>
      <c r="J5284" s="3">
        <v>0.92859999999999998</v>
      </c>
      <c r="K5284" s="4">
        <v>5327.38</v>
      </c>
    </row>
    <row r="5285" spans="1:11">
      <c r="A5285" s="6">
        <v>2016</v>
      </c>
      <c r="B5285" t="s">
        <v>132</v>
      </c>
      <c r="C5285" t="s">
        <v>133</v>
      </c>
      <c r="D5285" t="s">
        <v>58</v>
      </c>
      <c r="E5285" t="s">
        <v>59</v>
      </c>
      <c r="F5285" s="4">
        <v>3195</v>
      </c>
      <c r="G5285" s="5">
        <v>1134</v>
      </c>
      <c r="H5285" s="3">
        <v>5.0000000000000001E-4</v>
      </c>
      <c r="I5285" s="3">
        <v>5.0000000000000001E-4</v>
      </c>
      <c r="J5285" s="3">
        <v>0.92859999999999998</v>
      </c>
      <c r="K5285" s="4">
        <v>3440.67</v>
      </c>
    </row>
    <row r="5286" spans="1:11">
      <c r="A5286" s="6">
        <v>2016</v>
      </c>
      <c r="B5286" t="s">
        <v>132</v>
      </c>
      <c r="C5286" t="s">
        <v>133</v>
      </c>
      <c r="D5286" t="s">
        <v>39</v>
      </c>
      <c r="E5286" t="s">
        <v>40</v>
      </c>
      <c r="F5286" s="4">
        <v>2846</v>
      </c>
      <c r="G5286" s="5">
        <v>11786</v>
      </c>
      <c r="H5286" s="3">
        <v>5.1999999999999998E-3</v>
      </c>
      <c r="I5286" s="3">
        <v>9.7000000000000003E-3</v>
      </c>
      <c r="J5286" s="3">
        <v>0.92859999999999998</v>
      </c>
      <c r="K5286" s="4">
        <v>3064.83</v>
      </c>
    </row>
    <row r="5287" spans="1:11">
      <c r="A5287" s="6">
        <v>2016</v>
      </c>
      <c r="B5287" t="s">
        <v>132</v>
      </c>
      <c r="C5287" t="s">
        <v>133</v>
      </c>
      <c r="D5287" t="s">
        <v>18</v>
      </c>
      <c r="E5287" t="s">
        <v>19</v>
      </c>
      <c r="F5287" s="4">
        <v>2350</v>
      </c>
      <c r="G5287" s="6">
        <v>640</v>
      </c>
      <c r="H5287" s="3">
        <v>2.9999999999999997E-4</v>
      </c>
      <c r="I5287" s="3">
        <v>2.9999999999999997E-4</v>
      </c>
      <c r="J5287" s="3">
        <v>0.92859999999999998</v>
      </c>
      <c r="K5287" s="4">
        <v>2530.6999999999998</v>
      </c>
    </row>
    <row r="5288" spans="1:11">
      <c r="A5288" s="6">
        <v>2016</v>
      </c>
      <c r="B5288" t="s">
        <v>132</v>
      </c>
      <c r="C5288" t="s">
        <v>133</v>
      </c>
      <c r="D5288" t="s">
        <v>25</v>
      </c>
      <c r="E5288" t="s">
        <v>26</v>
      </c>
      <c r="F5288" s="4">
        <v>1141</v>
      </c>
      <c r="G5288" s="5">
        <v>1082</v>
      </c>
      <c r="H5288" s="3">
        <v>2.0000000000000001E-4</v>
      </c>
      <c r="I5288" s="3">
        <v>1E-4</v>
      </c>
      <c r="J5288" s="3">
        <v>0.92859999999999998</v>
      </c>
      <c r="K5288" s="4">
        <v>1228.73</v>
      </c>
    </row>
    <row r="5289" spans="1:11">
      <c r="A5289" s="6">
        <v>2016</v>
      </c>
      <c r="B5289" t="s">
        <v>132</v>
      </c>
      <c r="C5289" t="s">
        <v>133</v>
      </c>
      <c r="D5289" t="s">
        <v>52</v>
      </c>
      <c r="E5289" t="s">
        <v>53</v>
      </c>
      <c r="F5289" s="4">
        <v>940</v>
      </c>
      <c r="G5289" s="5">
        <v>1249</v>
      </c>
      <c r="H5289" s="3">
        <v>5.9999999999999995E-4</v>
      </c>
      <c r="I5289" s="3">
        <v>5.9999999999999995E-4</v>
      </c>
      <c r="J5289" s="3">
        <v>0.92859999999999998</v>
      </c>
      <c r="K5289" s="4">
        <v>1012.28</v>
      </c>
    </row>
    <row r="5290" spans="1:11">
      <c r="A5290" s="6">
        <v>2016</v>
      </c>
      <c r="B5290" t="s">
        <v>132</v>
      </c>
      <c r="C5290" t="s">
        <v>133</v>
      </c>
      <c r="D5290" t="s">
        <v>41</v>
      </c>
      <c r="E5290" t="s">
        <v>26</v>
      </c>
      <c r="F5290" s="4">
        <v>788</v>
      </c>
      <c r="G5290" s="5">
        <v>1491</v>
      </c>
      <c r="H5290" s="3">
        <v>2.0000000000000001E-4</v>
      </c>
      <c r="I5290" s="3">
        <v>1E-4</v>
      </c>
      <c r="J5290" s="3">
        <v>0.92859999999999998</v>
      </c>
      <c r="K5290" s="4">
        <v>848.59</v>
      </c>
    </row>
    <row r="5291" spans="1:11">
      <c r="A5291" s="6">
        <v>2016</v>
      </c>
      <c r="B5291" t="s">
        <v>132</v>
      </c>
      <c r="C5291" t="s">
        <v>133</v>
      </c>
      <c r="D5291" t="s">
        <v>77</v>
      </c>
      <c r="E5291" t="s">
        <v>59</v>
      </c>
      <c r="F5291" s="4">
        <v>701</v>
      </c>
      <c r="G5291" s="6">
        <v>309</v>
      </c>
      <c r="H5291" s="3">
        <v>4.0000000000000002E-4</v>
      </c>
      <c r="I5291" s="3">
        <v>4.0000000000000002E-4</v>
      </c>
      <c r="J5291" s="3">
        <v>0.92859999999999998</v>
      </c>
      <c r="K5291" s="4">
        <v>754.9</v>
      </c>
    </row>
    <row r="5292" spans="1:11">
      <c r="A5292" s="6">
        <v>2016</v>
      </c>
      <c r="B5292" t="s">
        <v>132</v>
      </c>
      <c r="C5292" t="s">
        <v>133</v>
      </c>
      <c r="D5292" t="s">
        <v>67</v>
      </c>
      <c r="E5292" t="s">
        <v>68</v>
      </c>
      <c r="F5292" s="4">
        <v>480</v>
      </c>
      <c r="G5292" s="5">
        <v>2802</v>
      </c>
      <c r="H5292" s="3">
        <v>1E-4</v>
      </c>
      <c r="I5292" s="3">
        <v>1E-4</v>
      </c>
      <c r="J5292" s="3">
        <v>0.92859999999999998</v>
      </c>
      <c r="K5292" s="4">
        <v>516.91</v>
      </c>
    </row>
    <row r="5293" spans="1:11">
      <c r="A5293" s="6">
        <v>2016</v>
      </c>
      <c r="B5293" t="s">
        <v>132</v>
      </c>
      <c r="C5293" t="s">
        <v>133</v>
      </c>
      <c r="D5293" t="s">
        <v>66</v>
      </c>
      <c r="E5293" t="s">
        <v>59</v>
      </c>
      <c r="F5293" s="4">
        <v>279</v>
      </c>
      <c r="G5293" s="6">
        <v>112</v>
      </c>
      <c r="H5293" s="3">
        <v>1E-4</v>
      </c>
      <c r="I5293" s="3">
        <v>0</v>
      </c>
      <c r="J5293" s="3">
        <v>0.92859999999999998</v>
      </c>
      <c r="K5293" s="4">
        <v>300.45</v>
      </c>
    </row>
    <row r="5294" spans="1:11">
      <c r="A5294" s="6">
        <v>2016</v>
      </c>
      <c r="B5294" t="s">
        <v>132</v>
      </c>
      <c r="C5294" t="s">
        <v>133</v>
      </c>
      <c r="D5294" t="s">
        <v>60</v>
      </c>
      <c r="E5294" t="s">
        <v>43</v>
      </c>
      <c r="F5294" s="4">
        <v>173</v>
      </c>
      <c r="G5294" s="6">
        <v>46</v>
      </c>
      <c r="H5294" s="3">
        <v>0</v>
      </c>
      <c r="I5294" s="3">
        <v>0</v>
      </c>
      <c r="J5294" s="3">
        <v>0.92859999999999998</v>
      </c>
      <c r="K5294" s="4">
        <v>186.3</v>
      </c>
    </row>
    <row r="5295" spans="1:11">
      <c r="A5295" s="6">
        <v>2016</v>
      </c>
      <c r="B5295" t="s">
        <v>132</v>
      </c>
      <c r="C5295" t="s">
        <v>133</v>
      </c>
      <c r="D5295" t="s">
        <v>61</v>
      </c>
      <c r="E5295" t="s">
        <v>24</v>
      </c>
      <c r="F5295" s="4">
        <v>121</v>
      </c>
      <c r="G5295" s="6">
        <v>29</v>
      </c>
      <c r="H5295" s="3">
        <v>1E-4</v>
      </c>
      <c r="I5295" s="3">
        <v>1E-4</v>
      </c>
      <c r="J5295" s="3">
        <v>0.92859999999999998</v>
      </c>
      <c r="K5295" s="4">
        <v>130.30000000000001</v>
      </c>
    </row>
    <row r="5296" spans="1:11">
      <c r="A5296" s="6">
        <v>2016</v>
      </c>
      <c r="B5296" t="s">
        <v>132</v>
      </c>
      <c r="C5296" t="s">
        <v>133</v>
      </c>
      <c r="D5296" t="s">
        <v>64</v>
      </c>
      <c r="E5296" t="s">
        <v>50</v>
      </c>
      <c r="F5296" s="4">
        <v>102</v>
      </c>
      <c r="G5296" s="6">
        <v>136</v>
      </c>
      <c r="H5296" s="3">
        <v>2.0000000000000001E-4</v>
      </c>
      <c r="I5296" s="3">
        <v>2.0000000000000001E-4</v>
      </c>
      <c r="J5296" s="3">
        <v>0.92859999999999998</v>
      </c>
      <c r="K5296" s="4">
        <v>109.84</v>
      </c>
    </row>
    <row r="5297" spans="1:11">
      <c r="A5297" s="6">
        <v>2016</v>
      </c>
      <c r="B5297" t="s">
        <v>132</v>
      </c>
      <c r="C5297" t="s">
        <v>133</v>
      </c>
      <c r="D5297" t="s">
        <v>32</v>
      </c>
      <c r="E5297" t="s">
        <v>21</v>
      </c>
      <c r="F5297" s="4">
        <v>90</v>
      </c>
      <c r="G5297" s="6">
        <v>113</v>
      </c>
      <c r="H5297" s="3">
        <v>8.0000000000000004E-4</v>
      </c>
      <c r="I5297" s="3">
        <v>5.9999999999999995E-4</v>
      </c>
      <c r="J5297" s="3">
        <v>0.92859999999999998</v>
      </c>
      <c r="K5297" s="4">
        <v>96.92</v>
      </c>
    </row>
    <row r="5298" spans="1:11">
      <c r="A5298" s="6">
        <v>2016</v>
      </c>
      <c r="B5298" t="s">
        <v>132</v>
      </c>
      <c r="C5298" t="s">
        <v>133</v>
      </c>
      <c r="D5298" t="s">
        <v>20</v>
      </c>
      <c r="E5298" t="s">
        <v>21</v>
      </c>
      <c r="F5298" s="4">
        <v>74</v>
      </c>
      <c r="G5298" s="6">
        <v>9</v>
      </c>
      <c r="H5298" s="3">
        <v>0</v>
      </c>
      <c r="I5298" s="3">
        <v>0</v>
      </c>
      <c r="J5298" s="3">
        <v>0.92859999999999998</v>
      </c>
      <c r="K5298" s="4">
        <v>79.69</v>
      </c>
    </row>
    <row r="5299" spans="1:11">
      <c r="A5299" s="6">
        <v>2016</v>
      </c>
      <c r="B5299" t="s">
        <v>132</v>
      </c>
      <c r="C5299" t="s">
        <v>133</v>
      </c>
      <c r="D5299" t="s">
        <v>63</v>
      </c>
      <c r="E5299" t="s">
        <v>21</v>
      </c>
      <c r="F5299" s="4">
        <v>52</v>
      </c>
      <c r="G5299" s="6">
        <v>26</v>
      </c>
      <c r="H5299" s="3">
        <v>5.0000000000000001E-4</v>
      </c>
      <c r="I5299" s="3">
        <v>5.0000000000000001E-4</v>
      </c>
      <c r="J5299" s="3">
        <v>0.92859999999999998</v>
      </c>
      <c r="K5299" s="4">
        <v>56</v>
      </c>
    </row>
    <row r="5300" spans="1:11">
      <c r="A5300" s="6">
        <v>2016</v>
      </c>
      <c r="B5300" t="s">
        <v>132</v>
      </c>
      <c r="C5300" t="s">
        <v>133</v>
      </c>
      <c r="D5300" t="s">
        <v>65</v>
      </c>
      <c r="E5300" t="s">
        <v>59</v>
      </c>
      <c r="F5300" s="4">
        <v>51</v>
      </c>
      <c r="G5300" s="6">
        <v>36</v>
      </c>
      <c r="H5300" s="3">
        <v>0</v>
      </c>
      <c r="I5300" s="3">
        <v>0</v>
      </c>
      <c r="J5300" s="3">
        <v>0.92859999999999998</v>
      </c>
      <c r="K5300" s="4">
        <v>54.92</v>
      </c>
    </row>
    <row r="5301" spans="1:11">
      <c r="A5301" s="6">
        <v>2016</v>
      </c>
      <c r="B5301" t="s">
        <v>132</v>
      </c>
      <c r="C5301" t="s">
        <v>133</v>
      </c>
      <c r="D5301" t="s">
        <v>106</v>
      </c>
      <c r="E5301" t="s">
        <v>59</v>
      </c>
      <c r="F5301" s="4">
        <v>26</v>
      </c>
      <c r="G5301" s="6">
        <v>4</v>
      </c>
      <c r="H5301" s="3">
        <v>1E-4</v>
      </c>
      <c r="I5301" s="3">
        <v>1E-4</v>
      </c>
      <c r="J5301" s="3">
        <v>0.92859999999999998</v>
      </c>
      <c r="K5301" s="4">
        <v>28</v>
      </c>
    </row>
    <row r="5302" spans="1:11">
      <c r="A5302" s="6">
        <v>2016</v>
      </c>
      <c r="B5302" t="s">
        <v>132</v>
      </c>
      <c r="C5302" t="s">
        <v>133</v>
      </c>
      <c r="D5302" t="s">
        <v>51</v>
      </c>
      <c r="E5302" t="s">
        <v>21</v>
      </c>
      <c r="F5302" s="4">
        <v>25</v>
      </c>
      <c r="G5302" s="6">
        <v>22</v>
      </c>
      <c r="H5302" s="3">
        <v>1E-4</v>
      </c>
      <c r="I5302" s="3">
        <v>1E-4</v>
      </c>
      <c r="J5302" s="3">
        <v>0.92859999999999998</v>
      </c>
      <c r="K5302" s="4">
        <v>26.92</v>
      </c>
    </row>
    <row r="5303" spans="1:11">
      <c r="A5303" s="6">
        <v>2016</v>
      </c>
      <c r="B5303" t="s">
        <v>132</v>
      </c>
      <c r="C5303" t="s">
        <v>133</v>
      </c>
      <c r="D5303" t="s">
        <v>70</v>
      </c>
      <c r="E5303" t="s">
        <v>21</v>
      </c>
      <c r="F5303" s="4">
        <v>22</v>
      </c>
      <c r="G5303" s="6">
        <v>10</v>
      </c>
      <c r="H5303" s="3">
        <v>5.9999999999999995E-4</v>
      </c>
      <c r="I5303" s="3">
        <v>7.000000000000001E-4</v>
      </c>
      <c r="J5303" s="3">
        <v>0.92859999999999998</v>
      </c>
      <c r="K5303" s="4">
        <v>23.69</v>
      </c>
    </row>
    <row r="5304" spans="1:11">
      <c r="A5304" s="6">
        <v>2016</v>
      </c>
      <c r="B5304" t="s">
        <v>132</v>
      </c>
      <c r="C5304" t="s">
        <v>133</v>
      </c>
      <c r="D5304" t="s">
        <v>33</v>
      </c>
      <c r="E5304" t="s">
        <v>21</v>
      </c>
      <c r="F5304" s="4">
        <v>20</v>
      </c>
      <c r="G5304" s="6">
        <v>28</v>
      </c>
      <c r="H5304" s="3">
        <v>5.0000000000000001E-4</v>
      </c>
      <c r="I5304" s="3">
        <v>5.9999999999999995E-4</v>
      </c>
      <c r="J5304" s="3">
        <v>0.92859999999999998</v>
      </c>
      <c r="K5304" s="4">
        <v>21.54</v>
      </c>
    </row>
    <row r="5305" spans="1:11">
      <c r="A5305" s="6">
        <v>2016</v>
      </c>
      <c r="B5305" t="s">
        <v>132</v>
      </c>
      <c r="C5305" t="s">
        <v>133</v>
      </c>
      <c r="D5305" t="s">
        <v>103</v>
      </c>
      <c r="E5305" t="s">
        <v>59</v>
      </c>
      <c r="F5305" s="4">
        <v>16</v>
      </c>
      <c r="G5305" s="6">
        <v>6</v>
      </c>
      <c r="H5305" s="3">
        <v>0</v>
      </c>
      <c r="I5305" s="3">
        <v>0</v>
      </c>
      <c r="J5305" s="3">
        <v>0.92859999999999998</v>
      </c>
      <c r="K5305" s="4">
        <v>17.23</v>
      </c>
    </row>
    <row r="5306" spans="1:11">
      <c r="A5306" s="6">
        <v>2016</v>
      </c>
      <c r="B5306" t="s">
        <v>132</v>
      </c>
      <c r="C5306" t="s">
        <v>133</v>
      </c>
      <c r="D5306" t="s">
        <v>82</v>
      </c>
      <c r="E5306" t="s">
        <v>59</v>
      </c>
      <c r="F5306" s="4">
        <v>10</v>
      </c>
      <c r="G5306" s="6">
        <v>4</v>
      </c>
      <c r="H5306" s="3">
        <v>0</v>
      </c>
      <c r="I5306" s="3">
        <v>0</v>
      </c>
      <c r="J5306" s="3">
        <v>0.92859999999999998</v>
      </c>
      <c r="K5306" s="4">
        <v>10.77</v>
      </c>
    </row>
    <row r="5307" spans="1:11">
      <c r="A5307" s="6">
        <v>2016</v>
      </c>
      <c r="B5307" t="s">
        <v>132</v>
      </c>
      <c r="C5307" t="s">
        <v>133</v>
      </c>
      <c r="D5307" t="s">
        <v>45</v>
      </c>
      <c r="E5307" t="s">
        <v>21</v>
      </c>
      <c r="F5307" s="4">
        <v>10</v>
      </c>
      <c r="G5307" s="6">
        <v>14</v>
      </c>
      <c r="H5307" s="3">
        <v>1E-4</v>
      </c>
      <c r="I5307" s="3">
        <v>1E-4</v>
      </c>
      <c r="J5307" s="3">
        <v>0.92859999999999998</v>
      </c>
      <c r="K5307" s="4">
        <v>10.77</v>
      </c>
    </row>
    <row r="5308" spans="1:11">
      <c r="A5308" s="6">
        <v>2016</v>
      </c>
      <c r="B5308" t="s">
        <v>132</v>
      </c>
      <c r="C5308" t="s">
        <v>133</v>
      </c>
      <c r="D5308" t="s">
        <v>83</v>
      </c>
      <c r="E5308" t="s">
        <v>21</v>
      </c>
      <c r="F5308" s="4">
        <v>8</v>
      </c>
      <c r="G5308" s="6">
        <v>23</v>
      </c>
      <c r="H5308" s="3">
        <v>1.1000000000000001E-3</v>
      </c>
      <c r="I5308" s="3">
        <v>8.0000000000000004E-4</v>
      </c>
      <c r="J5308" s="3">
        <v>0.92859999999999998</v>
      </c>
      <c r="K5308" s="4">
        <v>8.6199999999999992</v>
      </c>
    </row>
    <row r="5309" spans="1:11">
      <c r="A5309" s="6">
        <v>2016</v>
      </c>
      <c r="B5309" t="s">
        <v>132</v>
      </c>
      <c r="C5309" t="s">
        <v>133</v>
      </c>
      <c r="D5309" t="s">
        <v>75</v>
      </c>
      <c r="E5309" t="s">
        <v>59</v>
      </c>
      <c r="F5309" s="4">
        <v>8</v>
      </c>
      <c r="G5309" s="6">
        <v>4</v>
      </c>
      <c r="H5309" s="3">
        <v>0</v>
      </c>
      <c r="I5309" s="3">
        <v>0</v>
      </c>
      <c r="J5309" s="3">
        <v>0.92859999999999998</v>
      </c>
      <c r="K5309" s="4">
        <v>8.6199999999999992</v>
      </c>
    </row>
    <row r="5310" spans="1:11">
      <c r="A5310" s="6">
        <v>2016</v>
      </c>
      <c r="B5310" t="s">
        <v>132</v>
      </c>
      <c r="C5310" t="s">
        <v>133</v>
      </c>
      <c r="D5310" t="s">
        <v>102</v>
      </c>
      <c r="E5310" t="s">
        <v>59</v>
      </c>
      <c r="F5310" s="4">
        <v>6</v>
      </c>
      <c r="G5310" s="6">
        <v>5</v>
      </c>
      <c r="H5310" s="3">
        <v>0</v>
      </c>
      <c r="I5310" s="3">
        <v>0</v>
      </c>
      <c r="J5310" s="3">
        <v>0.92859999999999998</v>
      </c>
      <c r="K5310" s="4">
        <v>6.46</v>
      </c>
    </row>
    <row r="5311" spans="1:11">
      <c r="A5311" s="6">
        <v>2016</v>
      </c>
      <c r="B5311" t="s">
        <v>132</v>
      </c>
      <c r="C5311" t="s">
        <v>133</v>
      </c>
      <c r="D5311" t="s">
        <v>31</v>
      </c>
      <c r="E5311" t="s">
        <v>24</v>
      </c>
      <c r="F5311" s="4">
        <v>6</v>
      </c>
      <c r="G5311" s="6">
        <v>2</v>
      </c>
      <c r="H5311" s="3">
        <v>0</v>
      </c>
      <c r="I5311" s="3">
        <v>0</v>
      </c>
      <c r="J5311" s="3">
        <v>0.92859999999999998</v>
      </c>
      <c r="K5311" s="4">
        <v>6.46</v>
      </c>
    </row>
    <row r="5312" spans="1:11">
      <c r="A5312" s="6">
        <v>2016</v>
      </c>
      <c r="B5312" t="s">
        <v>132</v>
      </c>
      <c r="C5312" t="s">
        <v>133</v>
      </c>
      <c r="D5312" t="s">
        <v>117</v>
      </c>
      <c r="E5312" t="s">
        <v>40</v>
      </c>
      <c r="F5312" s="4">
        <v>5</v>
      </c>
      <c r="G5312" s="6">
        <v>9</v>
      </c>
      <c r="H5312" s="3">
        <v>2E-3</v>
      </c>
      <c r="I5312" s="3">
        <v>2.5000000000000001E-3</v>
      </c>
      <c r="J5312" s="3">
        <v>0.92859999999999998</v>
      </c>
      <c r="K5312" s="4">
        <v>5.38</v>
      </c>
    </row>
    <row r="5313" spans="1:11">
      <c r="A5313" s="6">
        <v>2016</v>
      </c>
      <c r="B5313" t="s">
        <v>132</v>
      </c>
      <c r="C5313" t="s">
        <v>133</v>
      </c>
      <c r="D5313" t="s">
        <v>42</v>
      </c>
      <c r="E5313" t="s">
        <v>43</v>
      </c>
      <c r="F5313" s="4">
        <v>5</v>
      </c>
      <c r="G5313" s="6">
        <v>2</v>
      </c>
      <c r="H5313" s="3">
        <v>0</v>
      </c>
      <c r="I5313" s="3">
        <v>1E-4</v>
      </c>
      <c r="J5313" s="3">
        <v>0.92859999999999998</v>
      </c>
      <c r="K5313" s="4">
        <v>5.38</v>
      </c>
    </row>
    <row r="5314" spans="1:11">
      <c r="A5314" s="6">
        <v>2016</v>
      </c>
      <c r="B5314" t="s">
        <v>132</v>
      </c>
      <c r="C5314" t="s">
        <v>133</v>
      </c>
      <c r="D5314" t="s">
        <v>111</v>
      </c>
      <c r="E5314" t="s">
        <v>24</v>
      </c>
      <c r="F5314" s="4">
        <v>4</v>
      </c>
      <c r="G5314" s="6">
        <v>11</v>
      </c>
      <c r="H5314" s="3">
        <v>0</v>
      </c>
      <c r="I5314" s="3">
        <v>0</v>
      </c>
      <c r="J5314" s="3">
        <v>0.92859999999999998</v>
      </c>
      <c r="K5314" s="4">
        <v>4.3099999999999996</v>
      </c>
    </row>
    <row r="5315" spans="1:11">
      <c r="A5315" s="6">
        <v>2016</v>
      </c>
      <c r="B5315" t="s">
        <v>132</v>
      </c>
      <c r="C5315" t="s">
        <v>133</v>
      </c>
      <c r="D5315" t="s">
        <v>22</v>
      </c>
      <c r="E5315" t="s">
        <v>21</v>
      </c>
      <c r="F5315" s="4">
        <v>4</v>
      </c>
      <c r="G5315" s="6">
        <v>1</v>
      </c>
      <c r="H5315" s="3">
        <v>0</v>
      </c>
      <c r="I5315" s="3">
        <v>0</v>
      </c>
      <c r="J5315" s="3">
        <v>0.92859999999999998</v>
      </c>
      <c r="K5315" s="4">
        <v>4.3099999999999996</v>
      </c>
    </row>
    <row r="5316" spans="1:11">
      <c r="A5316" s="6">
        <v>2016</v>
      </c>
      <c r="B5316" t="s">
        <v>132</v>
      </c>
      <c r="C5316" t="s">
        <v>133</v>
      </c>
      <c r="D5316" t="s">
        <v>85</v>
      </c>
      <c r="E5316" t="s">
        <v>21</v>
      </c>
      <c r="F5316" s="4">
        <v>1</v>
      </c>
      <c r="G5316" s="6">
        <v>1</v>
      </c>
      <c r="H5316" s="3">
        <v>0</v>
      </c>
      <c r="I5316" s="3">
        <v>1E-4</v>
      </c>
      <c r="J5316" s="3">
        <v>0.92859999999999998</v>
      </c>
      <c r="K5316" s="4">
        <v>1.08</v>
      </c>
    </row>
    <row r="5317" spans="1:11">
      <c r="A5317" s="6">
        <v>2016</v>
      </c>
      <c r="B5317" t="s">
        <v>132</v>
      </c>
      <c r="C5317" t="s">
        <v>133</v>
      </c>
      <c r="D5317" t="s">
        <v>101</v>
      </c>
      <c r="E5317" t="s">
        <v>59</v>
      </c>
      <c r="F5317" s="4">
        <v>1</v>
      </c>
      <c r="G5317" s="6">
        <v>1</v>
      </c>
      <c r="H5317" s="3">
        <v>0</v>
      </c>
      <c r="I5317" s="3">
        <v>0</v>
      </c>
      <c r="J5317" s="3">
        <v>0.92859999999999998</v>
      </c>
      <c r="K5317" s="4">
        <v>1.08</v>
      </c>
    </row>
    <row r="5318" spans="1:11">
      <c r="A5318" s="6">
        <v>2016</v>
      </c>
      <c r="B5318" t="s">
        <v>134</v>
      </c>
      <c r="C5318" t="s">
        <v>135</v>
      </c>
      <c r="D5318" t="s">
        <v>16</v>
      </c>
      <c r="E5318" t="s">
        <v>17</v>
      </c>
      <c r="F5318" s="4">
        <v>4374070</v>
      </c>
      <c r="G5318" s="5">
        <v>391217</v>
      </c>
      <c r="H5318" s="3">
        <v>9.1999999999999998E-3</v>
      </c>
      <c r="I5318" s="3">
        <v>9.7999999999999997E-3</v>
      </c>
      <c r="J5318" s="3">
        <v>0.92859999999999998</v>
      </c>
      <c r="K5318" s="4">
        <v>4710400.78</v>
      </c>
    </row>
    <row r="5319" spans="1:11">
      <c r="A5319" s="6">
        <v>2016</v>
      </c>
      <c r="B5319" t="s">
        <v>134</v>
      </c>
      <c r="C5319" t="s">
        <v>135</v>
      </c>
      <c r="D5319" t="s">
        <v>15</v>
      </c>
      <c r="F5319" s="4">
        <v>1255737</v>
      </c>
      <c r="G5319" s="5">
        <v>1554482</v>
      </c>
      <c r="J5319" s="3">
        <v>0.92859999999999998</v>
      </c>
      <c r="K5319" s="4">
        <v>1352293.07</v>
      </c>
    </row>
    <row r="5320" spans="1:11">
      <c r="A5320" s="6">
        <v>2016</v>
      </c>
      <c r="B5320" t="s">
        <v>134</v>
      </c>
      <c r="C5320" t="s">
        <v>135</v>
      </c>
      <c r="D5320" t="s">
        <v>29</v>
      </c>
      <c r="E5320" t="s">
        <v>19</v>
      </c>
      <c r="F5320" s="4">
        <v>155773</v>
      </c>
      <c r="G5320" s="5">
        <v>189263</v>
      </c>
      <c r="H5320" s="3">
        <v>1.72E-2</v>
      </c>
      <c r="I5320" s="3">
        <v>1.44E-2</v>
      </c>
      <c r="J5320" s="3">
        <v>0.92859999999999998</v>
      </c>
      <c r="K5320" s="4">
        <v>167750.69</v>
      </c>
    </row>
    <row r="5321" spans="1:11">
      <c r="A5321" s="6">
        <v>2016</v>
      </c>
      <c r="B5321" t="s">
        <v>134</v>
      </c>
      <c r="C5321" t="s">
        <v>135</v>
      </c>
      <c r="D5321" t="s">
        <v>18</v>
      </c>
      <c r="E5321" t="s">
        <v>19</v>
      </c>
      <c r="F5321" s="4">
        <v>101242</v>
      </c>
      <c r="G5321" s="5">
        <v>25215</v>
      </c>
      <c r="H5321" s="3">
        <v>1.3899999999999999E-2</v>
      </c>
      <c r="I5321" s="3">
        <v>1.2500000000000001E-2</v>
      </c>
      <c r="J5321" s="3">
        <v>0.92859999999999998</v>
      </c>
      <c r="K5321" s="4">
        <v>109026.7</v>
      </c>
    </row>
    <row r="5322" spans="1:11">
      <c r="A5322" s="6">
        <v>2016</v>
      </c>
      <c r="B5322" t="s">
        <v>134</v>
      </c>
      <c r="C5322" t="s">
        <v>135</v>
      </c>
      <c r="D5322" t="s">
        <v>30</v>
      </c>
      <c r="E5322" t="s">
        <v>19</v>
      </c>
      <c r="F5322" s="4">
        <v>97653</v>
      </c>
      <c r="G5322" s="5">
        <v>27417</v>
      </c>
      <c r="H5322" s="3">
        <v>4.0000000000000001E-3</v>
      </c>
      <c r="I5322" s="3">
        <v>3.8E-3</v>
      </c>
      <c r="J5322" s="3">
        <v>0.92859999999999998</v>
      </c>
      <c r="K5322" s="4">
        <v>105161.73</v>
      </c>
    </row>
    <row r="5323" spans="1:11">
      <c r="A5323" s="6">
        <v>2016</v>
      </c>
      <c r="B5323" t="s">
        <v>134</v>
      </c>
      <c r="C5323" t="s">
        <v>135</v>
      </c>
      <c r="D5323" t="s">
        <v>27</v>
      </c>
      <c r="E5323" t="s">
        <v>26</v>
      </c>
      <c r="F5323" s="4">
        <v>48836</v>
      </c>
      <c r="G5323" s="5">
        <v>40779</v>
      </c>
      <c r="H5323" s="3">
        <v>1E-3</v>
      </c>
      <c r="I5323" s="3">
        <v>1.1000000000000001E-3</v>
      </c>
      <c r="J5323" s="3">
        <v>0.92859999999999998</v>
      </c>
      <c r="K5323" s="4">
        <v>52591.1</v>
      </c>
    </row>
    <row r="5324" spans="1:11">
      <c r="A5324" s="6">
        <v>2016</v>
      </c>
      <c r="B5324" t="s">
        <v>134</v>
      </c>
      <c r="C5324" t="s">
        <v>135</v>
      </c>
      <c r="D5324" t="s">
        <v>71</v>
      </c>
      <c r="E5324" t="s">
        <v>72</v>
      </c>
      <c r="F5324" s="4">
        <v>21326</v>
      </c>
      <c r="G5324" s="5">
        <v>176207</v>
      </c>
      <c r="H5324" s="3">
        <v>7.000000000000001E-4</v>
      </c>
      <c r="I5324" s="3">
        <v>1.2999999999999999E-3</v>
      </c>
      <c r="J5324" s="3">
        <v>0.92859999999999998</v>
      </c>
      <c r="K5324" s="4">
        <v>22965.8</v>
      </c>
    </row>
    <row r="5325" spans="1:11">
      <c r="A5325" s="6">
        <v>2016</v>
      </c>
      <c r="B5325" t="s">
        <v>134</v>
      </c>
      <c r="C5325" t="s">
        <v>135</v>
      </c>
      <c r="D5325" t="s">
        <v>37</v>
      </c>
      <c r="E5325" t="s">
        <v>38</v>
      </c>
      <c r="F5325" s="4">
        <v>8394</v>
      </c>
      <c r="G5325" s="5">
        <v>3964</v>
      </c>
      <c r="H5325" s="3">
        <v>5.0000000000000001E-4</v>
      </c>
      <c r="I5325" s="3">
        <v>4.0000000000000002E-4</v>
      </c>
      <c r="J5325" s="3">
        <v>0.92859999999999998</v>
      </c>
      <c r="K5325" s="4">
        <v>9039.43</v>
      </c>
    </row>
    <row r="5326" spans="1:11">
      <c r="A5326" s="6">
        <v>2016</v>
      </c>
      <c r="B5326" t="s">
        <v>134</v>
      </c>
      <c r="C5326" t="s">
        <v>135</v>
      </c>
      <c r="D5326" t="s">
        <v>60</v>
      </c>
      <c r="E5326" t="s">
        <v>43</v>
      </c>
      <c r="F5326" s="4">
        <v>3138</v>
      </c>
      <c r="G5326" s="6">
        <v>720</v>
      </c>
      <c r="H5326" s="3">
        <v>7.000000000000001E-4</v>
      </c>
      <c r="I5326" s="3">
        <v>7.000000000000001E-4</v>
      </c>
      <c r="J5326" s="3">
        <v>0.92859999999999998</v>
      </c>
      <c r="K5326" s="4">
        <v>3379.29</v>
      </c>
    </row>
    <row r="5327" spans="1:11">
      <c r="A5327" s="6">
        <v>2016</v>
      </c>
      <c r="B5327" t="s">
        <v>134</v>
      </c>
      <c r="C5327" t="s">
        <v>135</v>
      </c>
      <c r="D5327" t="s">
        <v>23</v>
      </c>
      <c r="E5327" t="s">
        <v>24</v>
      </c>
      <c r="F5327" s="4">
        <v>2753</v>
      </c>
      <c r="G5327" s="6">
        <v>543</v>
      </c>
      <c r="H5327" s="3">
        <v>0</v>
      </c>
      <c r="I5327" s="3">
        <v>0</v>
      </c>
      <c r="J5327" s="3">
        <v>0.92859999999999998</v>
      </c>
      <c r="K5327" s="4">
        <v>2964.68</v>
      </c>
    </row>
    <row r="5328" spans="1:11">
      <c r="A5328" s="6">
        <v>2016</v>
      </c>
      <c r="B5328" t="s">
        <v>134</v>
      </c>
      <c r="C5328" t="s">
        <v>135</v>
      </c>
      <c r="D5328" t="s">
        <v>52</v>
      </c>
      <c r="E5328" t="s">
        <v>53</v>
      </c>
      <c r="F5328" s="4">
        <v>2229</v>
      </c>
      <c r="G5328" s="5">
        <v>2706</v>
      </c>
      <c r="H5328" s="3">
        <v>1.5E-3</v>
      </c>
      <c r="I5328" s="3">
        <v>1.2999999999999999E-3</v>
      </c>
      <c r="J5328" s="3">
        <v>0.92859999999999998</v>
      </c>
      <c r="K5328" s="4">
        <v>2400.39</v>
      </c>
    </row>
    <row r="5329" spans="1:11">
      <c r="A5329" s="6">
        <v>2016</v>
      </c>
      <c r="B5329" t="s">
        <v>134</v>
      </c>
      <c r="C5329" t="s">
        <v>135</v>
      </c>
      <c r="D5329" t="s">
        <v>46</v>
      </c>
      <c r="E5329" t="s">
        <v>40</v>
      </c>
      <c r="F5329" s="4">
        <v>1961</v>
      </c>
      <c r="G5329" s="5">
        <v>2563</v>
      </c>
      <c r="H5329" s="3">
        <v>2.0000000000000001E-4</v>
      </c>
      <c r="I5329" s="3">
        <v>2.0000000000000001E-4</v>
      </c>
      <c r="J5329" s="3">
        <v>0.92859999999999998</v>
      </c>
      <c r="K5329" s="4">
        <v>2111.79</v>
      </c>
    </row>
    <row r="5330" spans="1:11">
      <c r="A5330" s="6">
        <v>2016</v>
      </c>
      <c r="B5330" t="s">
        <v>134</v>
      </c>
      <c r="C5330" t="s">
        <v>135</v>
      </c>
      <c r="D5330" t="s">
        <v>28</v>
      </c>
      <c r="E5330" t="s">
        <v>24</v>
      </c>
      <c r="F5330" s="4">
        <v>1500</v>
      </c>
      <c r="G5330" s="5">
        <v>2218</v>
      </c>
      <c r="H5330" s="3">
        <v>2.0000000000000001E-4</v>
      </c>
      <c r="I5330" s="3">
        <v>2.0000000000000001E-4</v>
      </c>
      <c r="J5330" s="3">
        <v>0.92859999999999998</v>
      </c>
      <c r="K5330" s="4">
        <v>1615.34</v>
      </c>
    </row>
    <row r="5331" spans="1:11">
      <c r="A5331" s="6">
        <v>2016</v>
      </c>
      <c r="B5331" t="s">
        <v>134</v>
      </c>
      <c r="C5331" t="s">
        <v>135</v>
      </c>
      <c r="D5331" t="s">
        <v>126</v>
      </c>
      <c r="E5331" t="s">
        <v>21</v>
      </c>
      <c r="F5331" s="4">
        <v>1209</v>
      </c>
      <c r="G5331" s="6">
        <v>801</v>
      </c>
      <c r="H5331" s="3">
        <v>2.3999999999999998E-3</v>
      </c>
      <c r="I5331" s="3">
        <v>2.2000000000000001E-3</v>
      </c>
      <c r="J5331" s="3">
        <v>0.92859999999999998</v>
      </c>
      <c r="K5331" s="4">
        <v>1301.96</v>
      </c>
    </row>
    <row r="5332" spans="1:11">
      <c r="A5332" s="6">
        <v>2016</v>
      </c>
      <c r="B5332" t="s">
        <v>134</v>
      </c>
      <c r="C5332" t="s">
        <v>135</v>
      </c>
      <c r="D5332" t="s">
        <v>56</v>
      </c>
      <c r="E5332" t="s">
        <v>57</v>
      </c>
      <c r="F5332" s="4">
        <v>870</v>
      </c>
      <c r="G5332" s="5">
        <v>2272</v>
      </c>
      <c r="H5332" s="3">
        <v>2.0000000000000001E-4</v>
      </c>
      <c r="I5332" s="3">
        <v>1E-4</v>
      </c>
      <c r="J5332" s="3">
        <v>0.92859999999999998</v>
      </c>
      <c r="K5332" s="4">
        <v>936.9</v>
      </c>
    </row>
    <row r="5333" spans="1:11">
      <c r="A5333" s="6">
        <v>2016</v>
      </c>
      <c r="B5333" t="s">
        <v>134</v>
      </c>
      <c r="C5333" t="s">
        <v>135</v>
      </c>
      <c r="D5333" t="s">
        <v>44</v>
      </c>
      <c r="E5333" t="s">
        <v>26</v>
      </c>
      <c r="F5333" s="4">
        <v>765</v>
      </c>
      <c r="G5333" s="5">
        <v>1140</v>
      </c>
      <c r="H5333" s="3">
        <v>5.0000000000000001E-4</v>
      </c>
      <c r="I5333" s="3">
        <v>5.0000000000000001E-4</v>
      </c>
      <c r="J5333" s="3">
        <v>0.92859999999999998</v>
      </c>
      <c r="K5333" s="4">
        <v>823.82</v>
      </c>
    </row>
    <row r="5334" spans="1:11">
      <c r="A5334" s="6">
        <v>2016</v>
      </c>
      <c r="B5334" t="s">
        <v>134</v>
      </c>
      <c r="C5334" t="s">
        <v>135</v>
      </c>
      <c r="D5334" t="s">
        <v>64</v>
      </c>
      <c r="E5334" t="s">
        <v>50</v>
      </c>
      <c r="F5334" s="4">
        <v>454</v>
      </c>
      <c r="G5334" s="6">
        <v>326</v>
      </c>
      <c r="H5334" s="3">
        <v>8.0000000000000004E-4</v>
      </c>
      <c r="I5334" s="3">
        <v>5.0000000000000001E-4</v>
      </c>
      <c r="J5334" s="3">
        <v>0.92859999999999998</v>
      </c>
      <c r="K5334" s="4">
        <v>488.91</v>
      </c>
    </row>
    <row r="5335" spans="1:11">
      <c r="A5335" s="6">
        <v>2016</v>
      </c>
      <c r="B5335" t="s">
        <v>134</v>
      </c>
      <c r="C5335" t="s">
        <v>135</v>
      </c>
      <c r="D5335" t="s">
        <v>63</v>
      </c>
      <c r="E5335" t="s">
        <v>21</v>
      </c>
      <c r="F5335" s="4">
        <v>379</v>
      </c>
      <c r="G5335" s="6">
        <v>177</v>
      </c>
      <c r="H5335" s="3">
        <v>3.4999999999999996E-3</v>
      </c>
      <c r="I5335" s="3">
        <v>3.3E-3</v>
      </c>
      <c r="J5335" s="3">
        <v>0.92859999999999998</v>
      </c>
      <c r="K5335" s="4">
        <v>408.14</v>
      </c>
    </row>
    <row r="5336" spans="1:11">
      <c r="A5336" s="6">
        <v>2016</v>
      </c>
      <c r="B5336" t="s">
        <v>134</v>
      </c>
      <c r="C5336" t="s">
        <v>135</v>
      </c>
      <c r="D5336" t="s">
        <v>41</v>
      </c>
      <c r="E5336" t="s">
        <v>26</v>
      </c>
      <c r="F5336" s="4">
        <v>356</v>
      </c>
      <c r="G5336" s="5">
        <v>1196</v>
      </c>
      <c r="H5336" s="3">
        <v>1E-4</v>
      </c>
      <c r="I5336" s="3">
        <v>1E-4</v>
      </c>
      <c r="J5336" s="3">
        <v>0.92859999999999998</v>
      </c>
      <c r="K5336" s="4">
        <v>383.37</v>
      </c>
    </row>
    <row r="5337" spans="1:11">
      <c r="A5337" s="6">
        <v>2016</v>
      </c>
      <c r="B5337" t="s">
        <v>134</v>
      </c>
      <c r="C5337" t="s">
        <v>135</v>
      </c>
      <c r="D5337" t="s">
        <v>39</v>
      </c>
      <c r="E5337" t="s">
        <v>40</v>
      </c>
      <c r="F5337" s="4">
        <v>306</v>
      </c>
      <c r="G5337" s="6">
        <v>535</v>
      </c>
      <c r="H5337" s="3">
        <v>5.9999999999999995E-4</v>
      </c>
      <c r="I5337" s="3">
        <v>4.0000000000000002E-4</v>
      </c>
      <c r="J5337" s="3">
        <v>0.92859999999999998</v>
      </c>
      <c r="K5337" s="4">
        <v>329.53</v>
      </c>
    </row>
    <row r="5338" spans="1:11">
      <c r="A5338" s="6">
        <v>2016</v>
      </c>
      <c r="B5338" t="s">
        <v>134</v>
      </c>
      <c r="C5338" t="s">
        <v>135</v>
      </c>
      <c r="D5338" t="s">
        <v>51</v>
      </c>
      <c r="E5338" t="s">
        <v>21</v>
      </c>
      <c r="F5338" s="4">
        <v>232</v>
      </c>
      <c r="G5338" s="6">
        <v>193</v>
      </c>
      <c r="H5338" s="3">
        <v>1E-3</v>
      </c>
      <c r="I5338" s="3">
        <v>8.9999999999999998E-4</v>
      </c>
      <c r="J5338" s="3">
        <v>0.92859999999999998</v>
      </c>
      <c r="K5338" s="4">
        <v>249.84</v>
      </c>
    </row>
    <row r="5339" spans="1:11">
      <c r="A5339" s="6">
        <v>2016</v>
      </c>
      <c r="B5339" t="s">
        <v>134</v>
      </c>
      <c r="C5339" t="s">
        <v>135</v>
      </c>
      <c r="D5339" t="s">
        <v>67</v>
      </c>
      <c r="E5339" t="s">
        <v>68</v>
      </c>
      <c r="F5339" s="4">
        <v>224</v>
      </c>
      <c r="G5339" s="5">
        <v>1104</v>
      </c>
      <c r="H5339" s="3">
        <v>0</v>
      </c>
      <c r="I5339" s="3">
        <v>0</v>
      </c>
      <c r="J5339" s="3">
        <v>0.92859999999999998</v>
      </c>
      <c r="K5339" s="4">
        <v>241.22</v>
      </c>
    </row>
    <row r="5340" spans="1:11">
      <c r="A5340" s="6">
        <v>2016</v>
      </c>
      <c r="B5340" t="s">
        <v>134</v>
      </c>
      <c r="C5340" t="s">
        <v>135</v>
      </c>
      <c r="D5340" t="s">
        <v>63</v>
      </c>
      <c r="E5340" t="s">
        <v>21</v>
      </c>
      <c r="F5340" s="4">
        <v>207</v>
      </c>
      <c r="G5340" s="6">
        <v>77</v>
      </c>
      <c r="H5340" s="3">
        <v>1.11E-2</v>
      </c>
      <c r="I5340" s="3">
        <v>1.1399999999999999E-2</v>
      </c>
      <c r="J5340" s="3">
        <v>0.92859999999999998</v>
      </c>
      <c r="K5340" s="4">
        <v>222.92</v>
      </c>
    </row>
    <row r="5341" spans="1:11">
      <c r="A5341" s="6">
        <v>2016</v>
      </c>
      <c r="B5341" t="s">
        <v>134</v>
      </c>
      <c r="C5341" t="s">
        <v>135</v>
      </c>
      <c r="D5341" t="s">
        <v>136</v>
      </c>
      <c r="E5341" t="s">
        <v>57</v>
      </c>
      <c r="F5341" s="4">
        <v>197</v>
      </c>
      <c r="G5341" s="5">
        <v>1105</v>
      </c>
      <c r="H5341" s="3">
        <v>5.6000000000000008E-3</v>
      </c>
      <c r="I5341" s="3">
        <v>5.5000000000000005E-3</v>
      </c>
      <c r="J5341" s="3">
        <v>0.92859999999999998</v>
      </c>
      <c r="K5341" s="4">
        <v>212.15</v>
      </c>
    </row>
    <row r="5342" spans="1:11">
      <c r="A5342" s="6">
        <v>2016</v>
      </c>
      <c r="B5342" t="s">
        <v>134</v>
      </c>
      <c r="C5342" t="s">
        <v>135</v>
      </c>
      <c r="D5342" t="s">
        <v>74</v>
      </c>
      <c r="E5342" t="s">
        <v>24</v>
      </c>
      <c r="F5342" s="4">
        <v>191</v>
      </c>
      <c r="G5342" s="5">
        <v>1819</v>
      </c>
      <c r="H5342" s="3">
        <v>0</v>
      </c>
      <c r="I5342" s="3">
        <v>0</v>
      </c>
      <c r="J5342" s="3">
        <v>0.92859999999999998</v>
      </c>
      <c r="K5342" s="4">
        <v>205.69</v>
      </c>
    </row>
    <row r="5343" spans="1:11">
      <c r="A5343" s="6">
        <v>2016</v>
      </c>
      <c r="B5343" t="s">
        <v>134</v>
      </c>
      <c r="C5343" t="s">
        <v>135</v>
      </c>
      <c r="D5343" t="s">
        <v>111</v>
      </c>
      <c r="E5343" t="s">
        <v>24</v>
      </c>
      <c r="F5343" s="4">
        <v>136</v>
      </c>
      <c r="G5343" s="6">
        <v>217</v>
      </c>
      <c r="H5343" s="3">
        <v>1E-4</v>
      </c>
      <c r="I5343" s="3">
        <v>1E-4</v>
      </c>
      <c r="J5343" s="3">
        <v>0.92859999999999998</v>
      </c>
      <c r="K5343" s="4">
        <v>146.46</v>
      </c>
    </row>
    <row r="5344" spans="1:11">
      <c r="A5344" s="6">
        <v>2016</v>
      </c>
      <c r="B5344" t="s">
        <v>134</v>
      </c>
      <c r="C5344" t="s">
        <v>135</v>
      </c>
      <c r="D5344" t="s">
        <v>42</v>
      </c>
      <c r="E5344" t="s">
        <v>43</v>
      </c>
      <c r="F5344" s="4">
        <v>117</v>
      </c>
      <c r="G5344" s="6">
        <v>33</v>
      </c>
      <c r="H5344" s="3">
        <v>1E-3</v>
      </c>
      <c r="I5344" s="3">
        <v>1E-3</v>
      </c>
      <c r="J5344" s="3">
        <v>0.92859999999999998</v>
      </c>
      <c r="K5344" s="4">
        <v>126</v>
      </c>
    </row>
    <row r="5345" spans="1:11">
      <c r="A5345" s="6">
        <v>2016</v>
      </c>
      <c r="B5345" t="s">
        <v>134</v>
      </c>
      <c r="C5345" t="s">
        <v>135</v>
      </c>
      <c r="D5345" t="s">
        <v>25</v>
      </c>
      <c r="E5345" t="s">
        <v>26</v>
      </c>
      <c r="F5345" s="4">
        <v>89</v>
      </c>
      <c r="G5345" s="6">
        <v>232</v>
      </c>
      <c r="H5345" s="3">
        <v>0</v>
      </c>
      <c r="I5345" s="3">
        <v>0</v>
      </c>
      <c r="J5345" s="3">
        <v>0.92859999999999998</v>
      </c>
      <c r="K5345" s="4">
        <v>95.84</v>
      </c>
    </row>
    <row r="5346" spans="1:11">
      <c r="A5346" s="6">
        <v>2016</v>
      </c>
      <c r="B5346" t="s">
        <v>134</v>
      </c>
      <c r="C5346" t="s">
        <v>135</v>
      </c>
      <c r="D5346" t="s">
        <v>45</v>
      </c>
      <c r="E5346" t="s">
        <v>21</v>
      </c>
      <c r="F5346" s="4">
        <v>50</v>
      </c>
      <c r="G5346" s="6">
        <v>45</v>
      </c>
      <c r="H5346" s="3">
        <v>2.9999999999999997E-4</v>
      </c>
      <c r="I5346" s="3">
        <v>2.9999999999999997E-4</v>
      </c>
      <c r="J5346" s="3">
        <v>0.92859999999999998</v>
      </c>
      <c r="K5346" s="4">
        <v>53.84</v>
      </c>
    </row>
    <row r="5347" spans="1:11">
      <c r="A5347" s="6">
        <v>2016</v>
      </c>
      <c r="B5347" t="s">
        <v>134</v>
      </c>
      <c r="C5347" t="s">
        <v>135</v>
      </c>
      <c r="D5347" t="s">
        <v>169</v>
      </c>
      <c r="E5347" t="s">
        <v>36</v>
      </c>
      <c r="F5347" s="4">
        <v>40</v>
      </c>
      <c r="G5347" s="6">
        <v>13</v>
      </c>
      <c r="H5347" s="3">
        <v>1.1000000000000001E-3</v>
      </c>
      <c r="I5347" s="3">
        <v>1.1000000000000001E-3</v>
      </c>
      <c r="J5347" s="3">
        <v>0.92859999999999998</v>
      </c>
      <c r="K5347" s="4">
        <v>43.08</v>
      </c>
    </row>
    <row r="5348" spans="1:11">
      <c r="A5348" s="6">
        <v>2016</v>
      </c>
      <c r="B5348" t="s">
        <v>134</v>
      </c>
      <c r="C5348" t="s">
        <v>135</v>
      </c>
      <c r="D5348" t="s">
        <v>83</v>
      </c>
      <c r="E5348" t="s">
        <v>21</v>
      </c>
      <c r="F5348" s="4">
        <v>36</v>
      </c>
      <c r="G5348" s="6">
        <v>136</v>
      </c>
      <c r="H5348" s="3">
        <v>4.8999999999999998E-3</v>
      </c>
      <c r="I5348" s="3">
        <v>4.5000000000000005E-3</v>
      </c>
      <c r="J5348" s="3">
        <v>0.92859999999999998</v>
      </c>
      <c r="K5348" s="4">
        <v>38.770000000000003</v>
      </c>
    </row>
    <row r="5349" spans="1:11">
      <c r="A5349" s="6">
        <v>2016</v>
      </c>
      <c r="B5349" t="s">
        <v>134</v>
      </c>
      <c r="C5349" t="s">
        <v>135</v>
      </c>
      <c r="D5349" t="s">
        <v>62</v>
      </c>
      <c r="E5349" t="s">
        <v>21</v>
      </c>
      <c r="F5349" s="4">
        <v>29</v>
      </c>
      <c r="G5349" s="6">
        <v>63</v>
      </c>
      <c r="H5349" s="3">
        <v>1E-3</v>
      </c>
      <c r="I5349" s="3">
        <v>1.1999999999999999E-3</v>
      </c>
      <c r="J5349" s="3">
        <v>0.92859999999999998</v>
      </c>
      <c r="K5349" s="4">
        <v>31.23</v>
      </c>
    </row>
    <row r="5350" spans="1:11">
      <c r="A5350" s="6">
        <v>2016</v>
      </c>
      <c r="B5350" t="s">
        <v>134</v>
      </c>
      <c r="C5350" t="s">
        <v>135</v>
      </c>
      <c r="D5350" t="s">
        <v>33</v>
      </c>
      <c r="E5350" t="s">
        <v>21</v>
      </c>
      <c r="F5350" s="4">
        <v>19</v>
      </c>
      <c r="G5350" s="6">
        <v>27</v>
      </c>
      <c r="H5350" s="3">
        <v>4.0000000000000002E-4</v>
      </c>
      <c r="I5350" s="3">
        <v>5.0000000000000001E-4</v>
      </c>
      <c r="J5350" s="3">
        <v>0.92859999999999998</v>
      </c>
      <c r="K5350" s="4">
        <v>20.46</v>
      </c>
    </row>
    <row r="5351" spans="1:11">
      <c r="A5351" s="6">
        <v>2016</v>
      </c>
      <c r="B5351" t="s">
        <v>134</v>
      </c>
      <c r="C5351" t="s">
        <v>135</v>
      </c>
      <c r="D5351" t="s">
        <v>78</v>
      </c>
      <c r="E5351" t="s">
        <v>24</v>
      </c>
      <c r="F5351" s="4">
        <v>17</v>
      </c>
      <c r="G5351" s="6">
        <v>26</v>
      </c>
      <c r="H5351" s="3">
        <v>3.8E-3</v>
      </c>
      <c r="I5351" s="3">
        <v>4.8999999999999998E-3</v>
      </c>
      <c r="J5351" s="3">
        <v>0.92859999999999998</v>
      </c>
      <c r="K5351" s="4">
        <v>18.309999999999999</v>
      </c>
    </row>
    <row r="5352" spans="1:11">
      <c r="A5352" s="6">
        <v>2016</v>
      </c>
      <c r="B5352" t="s">
        <v>134</v>
      </c>
      <c r="C5352" t="s">
        <v>135</v>
      </c>
      <c r="D5352" t="s">
        <v>32</v>
      </c>
      <c r="E5352" t="s">
        <v>21</v>
      </c>
      <c r="F5352" s="4">
        <v>13</v>
      </c>
      <c r="G5352" s="6">
        <v>20</v>
      </c>
      <c r="H5352" s="3">
        <v>1E-4</v>
      </c>
      <c r="I5352" s="3">
        <v>1E-4</v>
      </c>
      <c r="J5352" s="3">
        <v>0.92859999999999998</v>
      </c>
      <c r="K5352" s="4">
        <v>14</v>
      </c>
    </row>
    <row r="5353" spans="1:11">
      <c r="A5353" s="6">
        <v>2016</v>
      </c>
      <c r="B5353" t="s">
        <v>134</v>
      </c>
      <c r="C5353" t="s">
        <v>135</v>
      </c>
      <c r="D5353" t="s">
        <v>181</v>
      </c>
      <c r="E5353" t="s">
        <v>36</v>
      </c>
      <c r="F5353" s="4">
        <v>11</v>
      </c>
      <c r="G5353" s="6">
        <v>2</v>
      </c>
      <c r="H5353" s="3">
        <v>2.0000000000000001E-4</v>
      </c>
      <c r="I5353" s="3">
        <v>2.0000000000000001E-4</v>
      </c>
      <c r="J5353" s="3">
        <v>0.92859999999999998</v>
      </c>
      <c r="K5353" s="4">
        <v>11.85</v>
      </c>
    </row>
    <row r="5354" spans="1:11">
      <c r="A5354" s="6">
        <v>2016</v>
      </c>
      <c r="B5354" t="s">
        <v>134</v>
      </c>
      <c r="C5354" t="s">
        <v>135</v>
      </c>
      <c r="D5354" t="s">
        <v>49</v>
      </c>
      <c r="E5354" t="s">
        <v>50</v>
      </c>
      <c r="F5354" s="4">
        <v>10</v>
      </c>
      <c r="G5354" s="6">
        <v>2</v>
      </c>
      <c r="H5354" s="3">
        <v>1E-4</v>
      </c>
      <c r="I5354" s="3">
        <v>1E-4</v>
      </c>
      <c r="J5354" s="3">
        <v>0.92859999999999998</v>
      </c>
      <c r="K5354" s="4">
        <v>10.77</v>
      </c>
    </row>
    <row r="5355" spans="1:11">
      <c r="A5355" s="6">
        <v>2016</v>
      </c>
      <c r="B5355" t="s">
        <v>134</v>
      </c>
      <c r="C5355" t="s">
        <v>135</v>
      </c>
      <c r="D5355" t="s">
        <v>85</v>
      </c>
      <c r="E5355" t="s">
        <v>21</v>
      </c>
      <c r="F5355" s="4">
        <v>7</v>
      </c>
      <c r="G5355" s="6">
        <v>7</v>
      </c>
      <c r="H5355" s="3">
        <v>0</v>
      </c>
      <c r="I5355" s="3">
        <v>8.9999999999999998E-4</v>
      </c>
      <c r="J5355" s="3">
        <v>0.92859999999999998</v>
      </c>
      <c r="K5355" s="4">
        <v>7.54</v>
      </c>
    </row>
    <row r="5356" spans="1:11">
      <c r="A5356" s="6">
        <v>2016</v>
      </c>
      <c r="B5356" t="s">
        <v>134</v>
      </c>
      <c r="C5356" t="s">
        <v>135</v>
      </c>
      <c r="D5356" t="s">
        <v>34</v>
      </c>
      <c r="E5356" t="s">
        <v>21</v>
      </c>
      <c r="F5356" s="4">
        <v>5</v>
      </c>
      <c r="G5356" s="6">
        <v>4</v>
      </c>
      <c r="H5356" s="3">
        <v>5.0000000000000001E-4</v>
      </c>
      <c r="I5356" s="3">
        <v>4.0000000000000002E-4</v>
      </c>
      <c r="J5356" s="3">
        <v>0.92859999999999998</v>
      </c>
      <c r="K5356" s="4">
        <v>5.38</v>
      </c>
    </row>
    <row r="5357" spans="1:11">
      <c r="A5357" s="6">
        <v>2016</v>
      </c>
      <c r="B5357" t="s">
        <v>134</v>
      </c>
      <c r="C5357" t="s">
        <v>135</v>
      </c>
      <c r="D5357" t="s">
        <v>70</v>
      </c>
      <c r="E5357" t="s">
        <v>21</v>
      </c>
      <c r="F5357" s="4">
        <v>5</v>
      </c>
      <c r="G5357" s="6">
        <v>4</v>
      </c>
      <c r="H5357" s="3">
        <v>1E-4</v>
      </c>
      <c r="I5357" s="3">
        <v>2.9999999999999997E-4</v>
      </c>
      <c r="J5357" s="3">
        <v>0.92859999999999998</v>
      </c>
      <c r="K5357" s="4">
        <v>5.38</v>
      </c>
    </row>
    <row r="5358" spans="1:11">
      <c r="A5358" s="6">
        <v>2016</v>
      </c>
      <c r="B5358" t="s">
        <v>134</v>
      </c>
      <c r="C5358" t="s">
        <v>135</v>
      </c>
      <c r="D5358" t="s">
        <v>117</v>
      </c>
      <c r="E5358" t="s">
        <v>40</v>
      </c>
      <c r="F5358" s="4">
        <v>4</v>
      </c>
      <c r="G5358" s="6">
        <v>4</v>
      </c>
      <c r="H5358" s="3">
        <v>1.6000000000000001E-3</v>
      </c>
      <c r="I5358" s="3">
        <v>1.1000000000000001E-3</v>
      </c>
      <c r="J5358" s="3">
        <v>0.92859999999999998</v>
      </c>
      <c r="K5358" s="4">
        <v>4.3099999999999996</v>
      </c>
    </row>
    <row r="5359" spans="1:11">
      <c r="A5359" s="6">
        <v>2016</v>
      </c>
      <c r="B5359" t="s">
        <v>134</v>
      </c>
      <c r="C5359" t="s">
        <v>135</v>
      </c>
      <c r="D5359" t="s">
        <v>22</v>
      </c>
      <c r="E5359" t="s">
        <v>21</v>
      </c>
      <c r="F5359" s="4">
        <v>3</v>
      </c>
      <c r="G5359" s="6">
        <v>4</v>
      </c>
      <c r="H5359" s="3">
        <v>0</v>
      </c>
      <c r="I5359" s="3">
        <v>0</v>
      </c>
      <c r="J5359" s="3">
        <v>0.92859999999999998</v>
      </c>
      <c r="K5359" s="4">
        <v>3.23</v>
      </c>
    </row>
    <row r="5360" spans="1:11">
      <c r="A5360" s="6">
        <v>2016</v>
      </c>
      <c r="B5360" t="s">
        <v>134</v>
      </c>
      <c r="C5360" t="s">
        <v>135</v>
      </c>
      <c r="D5360" t="s">
        <v>35</v>
      </c>
      <c r="E5360" t="s">
        <v>36</v>
      </c>
      <c r="F5360" s="4">
        <v>3</v>
      </c>
      <c r="G5360" s="6">
        <v>1</v>
      </c>
      <c r="H5360" s="3">
        <v>2.9999999999999997E-4</v>
      </c>
      <c r="I5360" s="3">
        <v>2.0000000000000001E-4</v>
      </c>
      <c r="J5360" s="3">
        <v>0.92859999999999998</v>
      </c>
      <c r="K5360" s="4">
        <v>3.23</v>
      </c>
    </row>
    <row r="5361" spans="1:11">
      <c r="A5361" s="6">
        <v>2016</v>
      </c>
      <c r="B5361" t="s">
        <v>134</v>
      </c>
      <c r="C5361" t="s">
        <v>135</v>
      </c>
      <c r="D5361" t="s">
        <v>102</v>
      </c>
      <c r="E5361" t="s">
        <v>59</v>
      </c>
      <c r="F5361" s="4">
        <v>3</v>
      </c>
      <c r="G5361" s="6">
        <v>2</v>
      </c>
      <c r="H5361" s="3">
        <v>0</v>
      </c>
      <c r="I5361" s="3">
        <v>0</v>
      </c>
      <c r="J5361" s="3">
        <v>0.92859999999999998</v>
      </c>
      <c r="K5361" s="4">
        <v>3.23</v>
      </c>
    </row>
    <row r="5362" spans="1:11">
      <c r="A5362" s="6">
        <v>2016</v>
      </c>
      <c r="B5362" t="s">
        <v>134</v>
      </c>
      <c r="C5362" t="s">
        <v>135</v>
      </c>
      <c r="D5362" t="s">
        <v>141</v>
      </c>
      <c r="E5362" t="s">
        <v>21</v>
      </c>
      <c r="F5362" s="4">
        <v>2</v>
      </c>
      <c r="G5362" s="6">
        <v>1</v>
      </c>
      <c r="H5362" s="3">
        <v>0</v>
      </c>
      <c r="I5362" s="3">
        <v>0</v>
      </c>
      <c r="J5362" s="3">
        <v>0.92859999999999998</v>
      </c>
      <c r="K5362" s="4">
        <v>2.15</v>
      </c>
    </row>
    <row r="5363" spans="1:11">
      <c r="A5363" s="6">
        <v>2016</v>
      </c>
      <c r="B5363" t="s">
        <v>134</v>
      </c>
      <c r="C5363" t="s">
        <v>135</v>
      </c>
      <c r="D5363" t="s">
        <v>58</v>
      </c>
      <c r="E5363" t="s">
        <v>59</v>
      </c>
      <c r="F5363" s="4">
        <v>2</v>
      </c>
      <c r="G5363" s="6">
        <v>1</v>
      </c>
      <c r="H5363" s="3">
        <v>0</v>
      </c>
      <c r="I5363" s="3">
        <v>0</v>
      </c>
      <c r="J5363" s="3">
        <v>0.92859999999999998</v>
      </c>
      <c r="K5363" s="4">
        <v>2.15</v>
      </c>
    </row>
    <row r="5364" spans="1:11">
      <c r="A5364" s="6">
        <v>2016</v>
      </c>
      <c r="B5364" t="s">
        <v>134</v>
      </c>
      <c r="C5364" t="s">
        <v>135</v>
      </c>
      <c r="D5364" t="s">
        <v>108</v>
      </c>
      <c r="E5364" t="s">
        <v>50</v>
      </c>
      <c r="F5364" s="4">
        <v>1</v>
      </c>
      <c r="G5364" s="6">
        <v>1</v>
      </c>
      <c r="H5364" s="3">
        <v>0</v>
      </c>
      <c r="I5364" s="3">
        <v>0</v>
      </c>
      <c r="J5364" s="3">
        <v>0.92859999999999998</v>
      </c>
      <c r="K5364" s="4">
        <v>1.08</v>
      </c>
    </row>
    <row r="5365" spans="1:11">
      <c r="A5365" s="6">
        <v>2016</v>
      </c>
      <c r="B5365" t="s">
        <v>134</v>
      </c>
      <c r="C5365" t="s">
        <v>135</v>
      </c>
      <c r="D5365" t="s">
        <v>156</v>
      </c>
      <c r="E5365" t="s">
        <v>21</v>
      </c>
      <c r="F5365" s="4">
        <v>1</v>
      </c>
      <c r="G5365" s="6">
        <v>1</v>
      </c>
      <c r="H5365" s="3">
        <v>1E-4</v>
      </c>
      <c r="I5365" s="3">
        <v>0</v>
      </c>
      <c r="J5365" s="3">
        <v>0.92859999999999998</v>
      </c>
      <c r="K5365" s="4">
        <v>1.08</v>
      </c>
    </row>
    <row r="5366" spans="1:11">
      <c r="A5366" s="6">
        <v>2016</v>
      </c>
      <c r="B5366" t="s">
        <v>134</v>
      </c>
      <c r="C5366" t="s">
        <v>135</v>
      </c>
      <c r="D5366" t="s">
        <v>81</v>
      </c>
      <c r="E5366" t="s">
        <v>50</v>
      </c>
      <c r="F5366" s="4">
        <v>1</v>
      </c>
      <c r="G5366" s="6">
        <v>1</v>
      </c>
      <c r="H5366" s="3">
        <v>0</v>
      </c>
      <c r="I5366" s="3">
        <v>1E-4</v>
      </c>
      <c r="J5366" s="3">
        <v>0.92859999999999998</v>
      </c>
      <c r="K5366" s="4">
        <v>1.08</v>
      </c>
    </row>
    <row r="5367" spans="1:11">
      <c r="A5367" s="6">
        <v>2016</v>
      </c>
      <c r="B5367" t="s">
        <v>138</v>
      </c>
      <c r="C5367" t="s">
        <v>139</v>
      </c>
      <c r="D5367" t="s">
        <v>16</v>
      </c>
      <c r="E5367" t="s">
        <v>17</v>
      </c>
      <c r="F5367" s="4">
        <v>2760493</v>
      </c>
      <c r="G5367" s="5">
        <v>234725</v>
      </c>
      <c r="H5367" s="3">
        <v>5.7999999999999996E-3</v>
      </c>
      <c r="I5367" s="3">
        <v>5.8999999999999999E-3</v>
      </c>
      <c r="J5367" s="3">
        <v>0.92859999999999998</v>
      </c>
      <c r="K5367" s="4">
        <v>2972752.7</v>
      </c>
    </row>
    <row r="5368" spans="1:11">
      <c r="A5368" s="6">
        <v>2016</v>
      </c>
      <c r="B5368" t="s">
        <v>138</v>
      </c>
      <c r="C5368" t="s">
        <v>139</v>
      </c>
      <c r="D5368" t="s">
        <v>15</v>
      </c>
      <c r="F5368" s="4">
        <v>71549</v>
      </c>
      <c r="G5368" s="5">
        <v>84223</v>
      </c>
      <c r="J5368" s="3">
        <v>0.92859999999999998</v>
      </c>
      <c r="K5368" s="4">
        <v>77050.539999999994</v>
      </c>
    </row>
    <row r="5369" spans="1:11">
      <c r="A5369" s="6">
        <v>2016</v>
      </c>
      <c r="B5369" t="s">
        <v>138</v>
      </c>
      <c r="C5369" t="s">
        <v>139</v>
      </c>
      <c r="D5369" t="s">
        <v>30</v>
      </c>
      <c r="E5369" t="s">
        <v>19</v>
      </c>
      <c r="F5369" s="4">
        <v>45566</v>
      </c>
      <c r="G5369" s="5">
        <v>12984</v>
      </c>
      <c r="H5369" s="3">
        <v>1.9E-3</v>
      </c>
      <c r="I5369" s="3">
        <v>1.8E-3</v>
      </c>
      <c r="J5369" s="3">
        <v>0.92859999999999998</v>
      </c>
      <c r="K5369" s="4">
        <v>49069.66</v>
      </c>
    </row>
    <row r="5370" spans="1:11">
      <c r="A5370" s="6">
        <v>2016</v>
      </c>
      <c r="B5370" t="s">
        <v>138</v>
      </c>
      <c r="C5370" t="s">
        <v>139</v>
      </c>
      <c r="D5370" t="s">
        <v>27</v>
      </c>
      <c r="E5370" t="s">
        <v>26</v>
      </c>
      <c r="F5370" s="4">
        <v>43548</v>
      </c>
      <c r="G5370" s="5">
        <v>35426</v>
      </c>
      <c r="H5370" s="3">
        <v>8.9999999999999998E-4</v>
      </c>
      <c r="I5370" s="3">
        <v>8.9999999999999998E-4</v>
      </c>
      <c r="J5370" s="3">
        <v>0.92859999999999998</v>
      </c>
      <c r="K5370" s="4">
        <v>46896.49</v>
      </c>
    </row>
    <row r="5371" spans="1:11">
      <c r="A5371" s="6">
        <v>2016</v>
      </c>
      <c r="B5371" t="s">
        <v>138</v>
      </c>
      <c r="C5371" t="s">
        <v>139</v>
      </c>
      <c r="D5371" t="s">
        <v>23</v>
      </c>
      <c r="E5371" t="s">
        <v>24</v>
      </c>
      <c r="F5371" s="4">
        <v>30289</v>
      </c>
      <c r="G5371" s="5">
        <v>5826</v>
      </c>
      <c r="H5371" s="3">
        <v>2.9999999999999997E-4</v>
      </c>
      <c r="I5371" s="3">
        <v>2.9999999999999997E-4</v>
      </c>
      <c r="J5371" s="3">
        <v>0.92859999999999998</v>
      </c>
      <c r="K5371" s="4">
        <v>32617.98</v>
      </c>
    </row>
    <row r="5372" spans="1:11">
      <c r="A5372" s="6">
        <v>2016</v>
      </c>
      <c r="B5372" t="s">
        <v>138</v>
      </c>
      <c r="C5372" t="s">
        <v>139</v>
      </c>
      <c r="D5372" t="s">
        <v>18</v>
      </c>
      <c r="E5372" t="s">
        <v>19</v>
      </c>
      <c r="F5372" s="4">
        <v>30194</v>
      </c>
      <c r="G5372" s="5">
        <v>7800</v>
      </c>
      <c r="H5372" s="3">
        <v>4.0999999999999995E-3</v>
      </c>
      <c r="I5372" s="3">
        <v>3.9000000000000003E-3</v>
      </c>
      <c r="J5372" s="3">
        <v>0.92859999999999998</v>
      </c>
      <c r="K5372" s="4">
        <v>32515.68</v>
      </c>
    </row>
    <row r="5373" spans="1:11">
      <c r="A5373" s="6">
        <v>2016</v>
      </c>
      <c r="B5373" t="s">
        <v>138</v>
      </c>
      <c r="C5373" t="s">
        <v>139</v>
      </c>
      <c r="D5373" t="s">
        <v>37</v>
      </c>
      <c r="E5373" t="s">
        <v>38</v>
      </c>
      <c r="F5373" s="4">
        <v>27557</v>
      </c>
      <c r="G5373" s="5">
        <v>15707</v>
      </c>
      <c r="H5373" s="3">
        <v>1.5E-3</v>
      </c>
      <c r="I5373" s="3">
        <v>1.7000000000000001E-3</v>
      </c>
      <c r="J5373" s="3">
        <v>0.92859999999999998</v>
      </c>
      <c r="K5373" s="4">
        <v>29675.91</v>
      </c>
    </row>
    <row r="5374" spans="1:11">
      <c r="A5374" s="6">
        <v>2016</v>
      </c>
      <c r="B5374" t="s">
        <v>138</v>
      </c>
      <c r="C5374" t="s">
        <v>139</v>
      </c>
      <c r="D5374" t="s">
        <v>95</v>
      </c>
      <c r="E5374" t="s">
        <v>96</v>
      </c>
      <c r="F5374" s="4">
        <v>22706</v>
      </c>
      <c r="G5374" s="5">
        <v>34394</v>
      </c>
      <c r="H5374" s="3">
        <v>7.000000000000001E-4</v>
      </c>
      <c r="I5374" s="3">
        <v>8.9999999999999998E-4</v>
      </c>
      <c r="J5374" s="3">
        <v>0.92859999999999998</v>
      </c>
      <c r="K5374" s="4">
        <v>24451.91</v>
      </c>
    </row>
    <row r="5375" spans="1:11">
      <c r="A5375" s="6">
        <v>2016</v>
      </c>
      <c r="B5375" t="s">
        <v>138</v>
      </c>
      <c r="C5375" t="s">
        <v>139</v>
      </c>
      <c r="D5375" t="s">
        <v>29</v>
      </c>
      <c r="E5375" t="s">
        <v>19</v>
      </c>
      <c r="F5375" s="4">
        <v>15480</v>
      </c>
      <c r="G5375" s="5">
        <v>25294</v>
      </c>
      <c r="H5375" s="3">
        <v>1.7000000000000001E-3</v>
      </c>
      <c r="I5375" s="3">
        <v>1.9E-3</v>
      </c>
      <c r="J5375" s="3">
        <v>0.92859999999999998</v>
      </c>
      <c r="K5375" s="4">
        <v>16670.29</v>
      </c>
    </row>
    <row r="5376" spans="1:11">
      <c r="A5376" s="6">
        <v>2016</v>
      </c>
      <c r="B5376" t="s">
        <v>138</v>
      </c>
      <c r="C5376" t="s">
        <v>139</v>
      </c>
      <c r="D5376" t="s">
        <v>71</v>
      </c>
      <c r="E5376" t="s">
        <v>72</v>
      </c>
      <c r="F5376" s="4">
        <v>6834</v>
      </c>
      <c r="G5376" s="5">
        <v>67253</v>
      </c>
      <c r="H5376" s="3">
        <v>2.0000000000000001E-4</v>
      </c>
      <c r="I5376" s="3">
        <v>5.0000000000000001E-4</v>
      </c>
      <c r="J5376" s="3">
        <v>0.92859999999999998</v>
      </c>
      <c r="K5376" s="4">
        <v>7359.48</v>
      </c>
    </row>
    <row r="5377" spans="1:11">
      <c r="A5377" s="6">
        <v>2016</v>
      </c>
      <c r="B5377" t="s">
        <v>138</v>
      </c>
      <c r="C5377" t="s">
        <v>139</v>
      </c>
      <c r="D5377" t="s">
        <v>28</v>
      </c>
      <c r="E5377" t="s">
        <v>24</v>
      </c>
      <c r="F5377" s="4">
        <v>5246</v>
      </c>
      <c r="G5377" s="5">
        <v>7757</v>
      </c>
      <c r="H5377" s="3">
        <v>5.0000000000000001E-4</v>
      </c>
      <c r="I5377" s="3">
        <v>5.9999999999999995E-4</v>
      </c>
      <c r="J5377" s="3">
        <v>0.92859999999999998</v>
      </c>
      <c r="K5377" s="4">
        <v>5649.38</v>
      </c>
    </row>
    <row r="5378" spans="1:11">
      <c r="A5378" s="6">
        <v>2016</v>
      </c>
      <c r="B5378" t="s">
        <v>138</v>
      </c>
      <c r="C5378" t="s">
        <v>139</v>
      </c>
      <c r="D5378" t="s">
        <v>41</v>
      </c>
      <c r="E5378" t="s">
        <v>26</v>
      </c>
      <c r="F5378" s="4">
        <v>1977</v>
      </c>
      <c r="G5378" s="5">
        <v>7540</v>
      </c>
      <c r="H5378" s="3">
        <v>5.9999999999999995E-4</v>
      </c>
      <c r="I5378" s="3">
        <v>5.9999999999999995E-4</v>
      </c>
      <c r="J5378" s="3">
        <v>0.92859999999999998</v>
      </c>
      <c r="K5378" s="4">
        <v>2129.02</v>
      </c>
    </row>
    <row r="5379" spans="1:11">
      <c r="A5379" s="6">
        <v>2016</v>
      </c>
      <c r="B5379" t="s">
        <v>138</v>
      </c>
      <c r="C5379" t="s">
        <v>139</v>
      </c>
      <c r="D5379" t="s">
        <v>60</v>
      </c>
      <c r="E5379" t="s">
        <v>43</v>
      </c>
      <c r="F5379" s="4">
        <v>1974</v>
      </c>
      <c r="G5379" s="6">
        <v>459</v>
      </c>
      <c r="H5379" s="3">
        <v>5.0000000000000001E-4</v>
      </c>
      <c r="I5379" s="3">
        <v>5.0000000000000001E-4</v>
      </c>
      <c r="J5379" s="3">
        <v>0.92859999999999998</v>
      </c>
      <c r="K5379" s="4">
        <v>2125.7800000000002</v>
      </c>
    </row>
    <row r="5380" spans="1:11">
      <c r="A5380" s="6">
        <v>2016</v>
      </c>
      <c r="B5380" t="s">
        <v>138</v>
      </c>
      <c r="C5380" t="s">
        <v>139</v>
      </c>
      <c r="D5380" t="s">
        <v>56</v>
      </c>
      <c r="E5380" t="s">
        <v>57</v>
      </c>
      <c r="F5380" s="4">
        <v>1212</v>
      </c>
      <c r="G5380" s="5">
        <v>3136</v>
      </c>
      <c r="H5380" s="3">
        <v>2.0000000000000001E-4</v>
      </c>
      <c r="I5380" s="3">
        <v>2.0000000000000001E-4</v>
      </c>
      <c r="J5380" s="3">
        <v>0.92859999999999998</v>
      </c>
      <c r="K5380" s="4">
        <v>1305.19</v>
      </c>
    </row>
    <row r="5381" spans="1:11">
      <c r="A5381" s="6">
        <v>2016</v>
      </c>
      <c r="B5381" t="s">
        <v>138</v>
      </c>
      <c r="C5381" t="s">
        <v>139</v>
      </c>
      <c r="D5381" t="s">
        <v>126</v>
      </c>
      <c r="E5381" t="s">
        <v>21</v>
      </c>
      <c r="F5381" s="4">
        <v>1018</v>
      </c>
      <c r="G5381" s="6">
        <v>692</v>
      </c>
      <c r="H5381" s="3">
        <v>2E-3</v>
      </c>
      <c r="I5381" s="3">
        <v>1.9E-3</v>
      </c>
      <c r="J5381" s="3">
        <v>0.92859999999999998</v>
      </c>
      <c r="K5381" s="4">
        <v>1096.28</v>
      </c>
    </row>
    <row r="5382" spans="1:11">
      <c r="A5382" s="6">
        <v>2016</v>
      </c>
      <c r="B5382" t="s">
        <v>138</v>
      </c>
      <c r="C5382" t="s">
        <v>139</v>
      </c>
      <c r="D5382" t="s">
        <v>46</v>
      </c>
      <c r="E5382" t="s">
        <v>40</v>
      </c>
      <c r="F5382" s="4">
        <v>938</v>
      </c>
      <c r="G5382" s="5">
        <v>1214</v>
      </c>
      <c r="H5382" s="3">
        <v>1E-4</v>
      </c>
      <c r="I5382" s="3">
        <v>1E-4</v>
      </c>
      <c r="J5382" s="3">
        <v>0.92859999999999998</v>
      </c>
      <c r="K5382" s="4">
        <v>1010.12</v>
      </c>
    </row>
    <row r="5383" spans="1:11">
      <c r="A5383" s="6">
        <v>2016</v>
      </c>
      <c r="B5383" t="s">
        <v>138</v>
      </c>
      <c r="C5383" t="s">
        <v>139</v>
      </c>
      <c r="D5383" t="s">
        <v>52</v>
      </c>
      <c r="E5383" t="s">
        <v>53</v>
      </c>
      <c r="F5383" s="4">
        <v>434</v>
      </c>
      <c r="G5383" s="6">
        <v>552</v>
      </c>
      <c r="H5383" s="3">
        <v>2.9999999999999997E-4</v>
      </c>
      <c r="I5383" s="3">
        <v>2.9999999999999997E-4</v>
      </c>
      <c r="J5383" s="3">
        <v>0.92859999999999998</v>
      </c>
      <c r="K5383" s="4">
        <v>467.37</v>
      </c>
    </row>
    <row r="5384" spans="1:11">
      <c r="A5384" s="6">
        <v>2016</v>
      </c>
      <c r="B5384" t="s">
        <v>138</v>
      </c>
      <c r="C5384" t="s">
        <v>139</v>
      </c>
      <c r="D5384" t="s">
        <v>44</v>
      </c>
      <c r="E5384" t="s">
        <v>26</v>
      </c>
      <c r="F5384" s="4">
        <v>418</v>
      </c>
      <c r="G5384" s="5">
        <v>1133</v>
      </c>
      <c r="H5384" s="3">
        <v>2.9999999999999997E-4</v>
      </c>
      <c r="I5384" s="3">
        <v>5.0000000000000001E-4</v>
      </c>
      <c r="J5384" s="3">
        <v>0.92859999999999998</v>
      </c>
      <c r="K5384" s="4">
        <v>450.14</v>
      </c>
    </row>
    <row r="5385" spans="1:11">
      <c r="A5385" s="6">
        <v>2016</v>
      </c>
      <c r="B5385" t="s">
        <v>138</v>
      </c>
      <c r="C5385" t="s">
        <v>139</v>
      </c>
      <c r="D5385" t="s">
        <v>49</v>
      </c>
      <c r="E5385" t="s">
        <v>50</v>
      </c>
      <c r="F5385" s="4">
        <v>286</v>
      </c>
      <c r="G5385" s="6">
        <v>57</v>
      </c>
      <c r="H5385" s="3">
        <v>1.9E-3</v>
      </c>
      <c r="I5385" s="3">
        <v>1.6000000000000001E-3</v>
      </c>
      <c r="J5385" s="3">
        <v>0.92859999999999998</v>
      </c>
      <c r="K5385" s="4">
        <v>307.99</v>
      </c>
    </row>
    <row r="5386" spans="1:11">
      <c r="A5386" s="6">
        <v>2016</v>
      </c>
      <c r="B5386" t="s">
        <v>138</v>
      </c>
      <c r="C5386" t="s">
        <v>139</v>
      </c>
      <c r="D5386" t="s">
        <v>32</v>
      </c>
      <c r="E5386" t="s">
        <v>21</v>
      </c>
      <c r="F5386" s="4">
        <v>266</v>
      </c>
      <c r="G5386" s="6">
        <v>394</v>
      </c>
      <c r="H5386" s="3">
        <v>2.3E-3</v>
      </c>
      <c r="I5386" s="3">
        <v>2E-3</v>
      </c>
      <c r="J5386" s="3">
        <v>0.92859999999999998</v>
      </c>
      <c r="K5386" s="4">
        <v>286.45</v>
      </c>
    </row>
    <row r="5387" spans="1:11">
      <c r="A5387" s="6">
        <v>2016</v>
      </c>
      <c r="B5387" t="s">
        <v>138</v>
      </c>
      <c r="C5387" t="s">
        <v>139</v>
      </c>
      <c r="D5387" t="s">
        <v>67</v>
      </c>
      <c r="E5387" t="s">
        <v>68</v>
      </c>
      <c r="F5387" s="4">
        <v>188</v>
      </c>
      <c r="G5387" s="6">
        <v>873</v>
      </c>
      <c r="H5387" s="3">
        <v>0</v>
      </c>
      <c r="I5387" s="3">
        <v>0</v>
      </c>
      <c r="J5387" s="3">
        <v>0.92859999999999998</v>
      </c>
      <c r="K5387" s="4">
        <v>202.46</v>
      </c>
    </row>
    <row r="5388" spans="1:11">
      <c r="A5388" s="6">
        <v>2016</v>
      </c>
      <c r="B5388" t="s">
        <v>138</v>
      </c>
      <c r="C5388" t="s">
        <v>139</v>
      </c>
      <c r="D5388" t="s">
        <v>39</v>
      </c>
      <c r="E5388" t="s">
        <v>40</v>
      </c>
      <c r="F5388" s="4">
        <v>179</v>
      </c>
      <c r="G5388" s="6">
        <v>293</v>
      </c>
      <c r="H5388" s="3">
        <v>2.9999999999999997E-4</v>
      </c>
      <c r="I5388" s="3">
        <v>2.0000000000000001E-4</v>
      </c>
      <c r="J5388" s="3">
        <v>0.92859999999999998</v>
      </c>
      <c r="K5388" s="4">
        <v>192.76</v>
      </c>
    </row>
    <row r="5389" spans="1:11">
      <c r="A5389" s="6">
        <v>2016</v>
      </c>
      <c r="B5389" t="s">
        <v>138</v>
      </c>
      <c r="C5389" t="s">
        <v>139</v>
      </c>
      <c r="D5389" t="s">
        <v>51</v>
      </c>
      <c r="E5389" t="s">
        <v>21</v>
      </c>
      <c r="F5389" s="4">
        <v>157</v>
      </c>
      <c r="G5389" s="6">
        <v>133</v>
      </c>
      <c r="H5389" s="3">
        <v>7.000000000000001E-4</v>
      </c>
      <c r="I5389" s="3">
        <v>5.9999999999999995E-4</v>
      </c>
      <c r="J5389" s="3">
        <v>0.92859999999999998</v>
      </c>
      <c r="K5389" s="4">
        <v>169.07</v>
      </c>
    </row>
    <row r="5390" spans="1:11">
      <c r="A5390" s="6">
        <v>2016</v>
      </c>
      <c r="B5390" t="s">
        <v>138</v>
      </c>
      <c r="C5390" t="s">
        <v>139</v>
      </c>
      <c r="D5390" t="s">
        <v>25</v>
      </c>
      <c r="E5390" t="s">
        <v>26</v>
      </c>
      <c r="F5390" s="4">
        <v>147</v>
      </c>
      <c r="G5390" s="6">
        <v>288</v>
      </c>
      <c r="H5390" s="3">
        <v>0</v>
      </c>
      <c r="I5390" s="3">
        <v>0</v>
      </c>
      <c r="J5390" s="3">
        <v>0.92859999999999998</v>
      </c>
      <c r="K5390" s="4">
        <v>158.30000000000001</v>
      </c>
    </row>
    <row r="5391" spans="1:11">
      <c r="A5391" s="6">
        <v>2016</v>
      </c>
      <c r="B5391" t="s">
        <v>138</v>
      </c>
      <c r="C5391" t="s">
        <v>139</v>
      </c>
      <c r="D5391" t="s">
        <v>33</v>
      </c>
      <c r="E5391" t="s">
        <v>21</v>
      </c>
      <c r="F5391" s="4">
        <v>76</v>
      </c>
      <c r="G5391" s="6">
        <v>94</v>
      </c>
      <c r="H5391" s="3">
        <v>1.8E-3</v>
      </c>
      <c r="I5391" s="3">
        <v>1.9E-3</v>
      </c>
      <c r="J5391" s="3">
        <v>0.92859999999999998</v>
      </c>
      <c r="K5391" s="4">
        <v>81.84</v>
      </c>
    </row>
    <row r="5392" spans="1:11">
      <c r="A5392" s="6">
        <v>2016</v>
      </c>
      <c r="B5392" t="s">
        <v>138</v>
      </c>
      <c r="C5392" t="s">
        <v>139</v>
      </c>
      <c r="D5392" t="s">
        <v>64</v>
      </c>
      <c r="E5392" t="s">
        <v>50</v>
      </c>
      <c r="F5392" s="4">
        <v>75</v>
      </c>
      <c r="G5392" s="6">
        <v>60</v>
      </c>
      <c r="H5392" s="3">
        <v>1E-4</v>
      </c>
      <c r="I5392" s="3">
        <v>1E-4</v>
      </c>
      <c r="J5392" s="3">
        <v>0.92859999999999998</v>
      </c>
      <c r="K5392" s="4">
        <v>80.77</v>
      </c>
    </row>
    <row r="5393" spans="1:11">
      <c r="A5393" s="6">
        <v>2016</v>
      </c>
      <c r="B5393" t="s">
        <v>138</v>
      </c>
      <c r="C5393" t="s">
        <v>139</v>
      </c>
      <c r="D5393" t="s">
        <v>34</v>
      </c>
      <c r="E5393" t="s">
        <v>21</v>
      </c>
      <c r="F5393" s="4">
        <v>66</v>
      </c>
      <c r="G5393" s="6">
        <v>50</v>
      </c>
      <c r="H5393" s="3">
        <v>6.1999999999999998E-3</v>
      </c>
      <c r="I5393" s="3">
        <v>5.4000000000000003E-3</v>
      </c>
      <c r="J5393" s="3">
        <v>0.92859999999999998</v>
      </c>
      <c r="K5393" s="4">
        <v>71.069999999999993</v>
      </c>
    </row>
    <row r="5394" spans="1:11">
      <c r="A5394" s="6">
        <v>2016</v>
      </c>
      <c r="B5394" t="s">
        <v>138</v>
      </c>
      <c r="C5394" t="s">
        <v>139</v>
      </c>
      <c r="D5394" t="s">
        <v>63</v>
      </c>
      <c r="E5394" t="s">
        <v>21</v>
      </c>
      <c r="F5394" s="4">
        <v>51</v>
      </c>
      <c r="G5394" s="6">
        <v>23</v>
      </c>
      <c r="H5394" s="3">
        <v>5.0000000000000001E-4</v>
      </c>
      <c r="I5394" s="3">
        <v>4.0000000000000002E-4</v>
      </c>
      <c r="J5394" s="3">
        <v>0.92859999999999998</v>
      </c>
      <c r="K5394" s="4">
        <v>54.92</v>
      </c>
    </row>
    <row r="5395" spans="1:11">
      <c r="A5395" s="6">
        <v>2016</v>
      </c>
      <c r="B5395" t="s">
        <v>138</v>
      </c>
      <c r="C5395" t="s">
        <v>139</v>
      </c>
      <c r="D5395" t="s">
        <v>136</v>
      </c>
      <c r="E5395" t="s">
        <v>57</v>
      </c>
      <c r="F5395" s="4">
        <v>49</v>
      </c>
      <c r="G5395" s="6">
        <v>360</v>
      </c>
      <c r="H5395" s="3">
        <v>1.4000000000000002E-3</v>
      </c>
      <c r="I5395" s="3">
        <v>1.8E-3</v>
      </c>
      <c r="J5395" s="3">
        <v>0.92859999999999998</v>
      </c>
      <c r="K5395" s="4">
        <v>52.77</v>
      </c>
    </row>
    <row r="5396" spans="1:11">
      <c r="A5396" s="6">
        <v>2016</v>
      </c>
      <c r="B5396" t="s">
        <v>138</v>
      </c>
      <c r="C5396" t="s">
        <v>139</v>
      </c>
      <c r="D5396" t="s">
        <v>63</v>
      </c>
      <c r="E5396" t="s">
        <v>21</v>
      </c>
      <c r="F5396" s="4">
        <v>24</v>
      </c>
      <c r="G5396" s="6">
        <v>9</v>
      </c>
      <c r="H5396" s="3">
        <v>1.2999999999999999E-3</v>
      </c>
      <c r="I5396" s="3">
        <v>1.2999999999999999E-3</v>
      </c>
      <c r="J5396" s="3">
        <v>0.92859999999999998</v>
      </c>
      <c r="K5396" s="4">
        <v>25.85</v>
      </c>
    </row>
    <row r="5397" spans="1:11">
      <c r="A5397" s="6">
        <v>2016</v>
      </c>
      <c r="B5397" t="s">
        <v>138</v>
      </c>
      <c r="C5397" t="s">
        <v>139</v>
      </c>
      <c r="D5397" t="s">
        <v>62</v>
      </c>
      <c r="E5397" t="s">
        <v>21</v>
      </c>
      <c r="F5397" s="4">
        <v>22</v>
      </c>
      <c r="G5397" s="6">
        <v>12</v>
      </c>
      <c r="H5397" s="3">
        <v>7.000000000000001E-4</v>
      </c>
      <c r="I5397" s="3">
        <v>2.0000000000000001E-4</v>
      </c>
      <c r="J5397" s="3">
        <v>0.92859999999999998</v>
      </c>
      <c r="K5397" s="4">
        <v>23.69</v>
      </c>
    </row>
    <row r="5398" spans="1:11">
      <c r="A5398" s="6">
        <v>2016</v>
      </c>
      <c r="B5398" t="s">
        <v>138</v>
      </c>
      <c r="C5398" t="s">
        <v>139</v>
      </c>
      <c r="D5398" t="s">
        <v>42</v>
      </c>
      <c r="E5398" t="s">
        <v>43</v>
      </c>
      <c r="F5398" s="4">
        <v>22</v>
      </c>
      <c r="G5398" s="6">
        <v>8</v>
      </c>
      <c r="H5398" s="3">
        <v>2.0000000000000001E-4</v>
      </c>
      <c r="I5398" s="3">
        <v>2.0000000000000001E-4</v>
      </c>
      <c r="J5398" s="3">
        <v>0.92859999999999998</v>
      </c>
      <c r="K5398" s="4">
        <v>23.69</v>
      </c>
    </row>
    <row r="5399" spans="1:11">
      <c r="A5399" s="6">
        <v>2016</v>
      </c>
      <c r="B5399" t="s">
        <v>138</v>
      </c>
      <c r="C5399" t="s">
        <v>139</v>
      </c>
      <c r="D5399" t="s">
        <v>111</v>
      </c>
      <c r="E5399" t="s">
        <v>24</v>
      </c>
      <c r="F5399" s="4">
        <v>21</v>
      </c>
      <c r="G5399" s="6">
        <v>62</v>
      </c>
      <c r="H5399" s="3">
        <v>0</v>
      </c>
      <c r="I5399" s="3">
        <v>0</v>
      </c>
      <c r="J5399" s="3">
        <v>0.92859999999999998</v>
      </c>
      <c r="K5399" s="4">
        <v>22.61</v>
      </c>
    </row>
    <row r="5400" spans="1:11">
      <c r="A5400" s="6">
        <v>2016</v>
      </c>
      <c r="B5400" t="s">
        <v>138</v>
      </c>
      <c r="C5400" t="s">
        <v>139</v>
      </c>
      <c r="D5400" t="s">
        <v>45</v>
      </c>
      <c r="E5400" t="s">
        <v>21</v>
      </c>
      <c r="F5400" s="4">
        <v>16</v>
      </c>
      <c r="G5400" s="6">
        <v>17</v>
      </c>
      <c r="H5400" s="3">
        <v>1E-4</v>
      </c>
      <c r="I5400" s="3">
        <v>1E-4</v>
      </c>
      <c r="J5400" s="3">
        <v>0.92859999999999998</v>
      </c>
      <c r="K5400" s="4">
        <v>17.23</v>
      </c>
    </row>
    <row r="5401" spans="1:11">
      <c r="A5401" s="6">
        <v>2016</v>
      </c>
      <c r="B5401" t="s">
        <v>138</v>
      </c>
      <c r="C5401" t="s">
        <v>139</v>
      </c>
      <c r="D5401" t="s">
        <v>83</v>
      </c>
      <c r="E5401" t="s">
        <v>21</v>
      </c>
      <c r="F5401" s="4">
        <v>10</v>
      </c>
      <c r="G5401" s="6">
        <v>31</v>
      </c>
      <c r="H5401" s="3">
        <v>1.4000000000000002E-3</v>
      </c>
      <c r="I5401" s="3">
        <v>1E-3</v>
      </c>
      <c r="J5401" s="3">
        <v>0.92859999999999998</v>
      </c>
      <c r="K5401" s="4">
        <v>10.77</v>
      </c>
    </row>
    <row r="5402" spans="1:11">
      <c r="A5402" s="6">
        <v>2016</v>
      </c>
      <c r="B5402" t="s">
        <v>138</v>
      </c>
      <c r="C5402" t="s">
        <v>139</v>
      </c>
      <c r="D5402" t="s">
        <v>181</v>
      </c>
      <c r="E5402" t="s">
        <v>36</v>
      </c>
      <c r="F5402" s="4">
        <v>7</v>
      </c>
      <c r="G5402" s="6">
        <v>1</v>
      </c>
      <c r="H5402" s="3">
        <v>1E-4</v>
      </c>
      <c r="I5402" s="3">
        <v>1E-4</v>
      </c>
      <c r="J5402" s="3">
        <v>0.92859999999999998</v>
      </c>
      <c r="K5402" s="4">
        <v>7.54</v>
      </c>
    </row>
    <row r="5403" spans="1:11">
      <c r="A5403" s="6">
        <v>2016</v>
      </c>
      <c r="B5403" t="s">
        <v>138</v>
      </c>
      <c r="C5403" t="s">
        <v>139</v>
      </c>
      <c r="D5403" t="s">
        <v>66</v>
      </c>
      <c r="E5403" t="s">
        <v>59</v>
      </c>
      <c r="F5403" s="4">
        <v>7</v>
      </c>
      <c r="G5403" s="6">
        <v>2</v>
      </c>
      <c r="H5403" s="3">
        <v>0</v>
      </c>
      <c r="I5403" s="3">
        <v>0</v>
      </c>
      <c r="J5403" s="3">
        <v>0.92859999999999998</v>
      </c>
      <c r="K5403" s="4">
        <v>7.54</v>
      </c>
    </row>
    <row r="5404" spans="1:11">
      <c r="A5404" s="6">
        <v>2016</v>
      </c>
      <c r="B5404" t="s">
        <v>138</v>
      </c>
      <c r="C5404" t="s">
        <v>139</v>
      </c>
      <c r="D5404" t="s">
        <v>85</v>
      </c>
      <c r="E5404" t="s">
        <v>21</v>
      </c>
      <c r="F5404" s="4">
        <v>5</v>
      </c>
      <c r="G5404" s="6">
        <v>5</v>
      </c>
      <c r="H5404" s="3">
        <v>0</v>
      </c>
      <c r="I5404" s="3">
        <v>5.9999999999999995E-4</v>
      </c>
      <c r="J5404" s="3">
        <v>0.92859999999999998</v>
      </c>
      <c r="K5404" s="4">
        <v>5.38</v>
      </c>
    </row>
    <row r="5405" spans="1:11">
      <c r="A5405" s="6">
        <v>2016</v>
      </c>
      <c r="B5405" t="s">
        <v>138</v>
      </c>
      <c r="C5405" t="s">
        <v>139</v>
      </c>
      <c r="D5405" t="s">
        <v>141</v>
      </c>
      <c r="E5405" t="s">
        <v>21</v>
      </c>
      <c r="F5405" s="4">
        <v>4</v>
      </c>
      <c r="G5405" s="6">
        <v>1</v>
      </c>
      <c r="H5405" s="3">
        <v>0</v>
      </c>
      <c r="I5405" s="3">
        <v>0</v>
      </c>
      <c r="J5405" s="3">
        <v>0.92859999999999998</v>
      </c>
      <c r="K5405" s="4">
        <v>4.3099999999999996</v>
      </c>
    </row>
    <row r="5406" spans="1:11">
      <c r="A5406" s="6">
        <v>2016</v>
      </c>
      <c r="B5406" t="s">
        <v>138</v>
      </c>
      <c r="C5406" t="s">
        <v>139</v>
      </c>
      <c r="D5406" t="s">
        <v>117</v>
      </c>
      <c r="E5406" t="s">
        <v>40</v>
      </c>
      <c r="F5406" s="4">
        <v>3</v>
      </c>
      <c r="G5406" s="6">
        <v>4</v>
      </c>
      <c r="H5406" s="3">
        <v>1.1999999999999999E-3</v>
      </c>
      <c r="I5406" s="3">
        <v>1.1000000000000001E-3</v>
      </c>
      <c r="J5406" s="3">
        <v>0.92859999999999998</v>
      </c>
      <c r="K5406" s="4">
        <v>3.23</v>
      </c>
    </row>
    <row r="5407" spans="1:11">
      <c r="A5407" s="6">
        <v>2016</v>
      </c>
      <c r="B5407" t="s">
        <v>138</v>
      </c>
      <c r="C5407" t="s">
        <v>139</v>
      </c>
      <c r="D5407" t="s">
        <v>102</v>
      </c>
      <c r="E5407" t="s">
        <v>59</v>
      </c>
      <c r="F5407" s="4">
        <v>2</v>
      </c>
      <c r="G5407" s="6">
        <v>1</v>
      </c>
      <c r="H5407" s="3">
        <v>0</v>
      </c>
      <c r="I5407" s="3">
        <v>0</v>
      </c>
      <c r="J5407" s="3">
        <v>0.92859999999999998</v>
      </c>
      <c r="K5407" s="4">
        <v>2.15</v>
      </c>
    </row>
    <row r="5408" spans="1:11">
      <c r="A5408" s="6">
        <v>2016</v>
      </c>
      <c r="B5408" t="s">
        <v>138</v>
      </c>
      <c r="C5408" t="s">
        <v>139</v>
      </c>
      <c r="D5408" t="s">
        <v>35</v>
      </c>
      <c r="E5408" t="s">
        <v>36</v>
      </c>
      <c r="F5408" s="4">
        <v>1</v>
      </c>
      <c r="G5408" s="6">
        <v>1</v>
      </c>
      <c r="H5408" s="3">
        <v>1E-4</v>
      </c>
      <c r="I5408" s="3">
        <v>2.0000000000000001E-4</v>
      </c>
      <c r="J5408" s="3">
        <v>0.92859999999999998</v>
      </c>
      <c r="K5408" s="4">
        <v>1.08</v>
      </c>
    </row>
    <row r="5409" spans="1:11">
      <c r="A5409" s="6">
        <v>2016</v>
      </c>
      <c r="B5409" t="s">
        <v>138</v>
      </c>
      <c r="C5409" t="s">
        <v>139</v>
      </c>
      <c r="D5409" t="s">
        <v>78</v>
      </c>
      <c r="E5409" t="s">
        <v>24</v>
      </c>
      <c r="F5409" s="4">
        <v>1</v>
      </c>
      <c r="G5409" s="6">
        <v>2</v>
      </c>
      <c r="H5409" s="3">
        <v>2.0000000000000001E-4</v>
      </c>
      <c r="I5409" s="3">
        <v>4.0000000000000002E-4</v>
      </c>
      <c r="J5409" s="3">
        <v>0.92859999999999998</v>
      </c>
      <c r="K5409" s="4">
        <v>1.08</v>
      </c>
    </row>
    <row r="5410" spans="1:11">
      <c r="A5410" s="6">
        <v>2016</v>
      </c>
      <c r="B5410" t="s">
        <v>138</v>
      </c>
      <c r="C5410" t="s">
        <v>139</v>
      </c>
      <c r="D5410" t="s">
        <v>70</v>
      </c>
      <c r="E5410" t="s">
        <v>21</v>
      </c>
      <c r="F5410" s="4">
        <v>1</v>
      </c>
      <c r="G5410" s="6">
        <v>1</v>
      </c>
      <c r="H5410" s="3">
        <v>0</v>
      </c>
      <c r="I5410" s="3">
        <v>1E-4</v>
      </c>
      <c r="J5410" s="3">
        <v>0.92859999999999998</v>
      </c>
      <c r="K5410" s="4">
        <v>1.08</v>
      </c>
    </row>
    <row r="5411" spans="1:11">
      <c r="A5411" s="6">
        <v>2016</v>
      </c>
      <c r="B5411" t="s">
        <v>142</v>
      </c>
      <c r="C5411" t="s">
        <v>143</v>
      </c>
      <c r="D5411" t="s">
        <v>16</v>
      </c>
      <c r="E5411" t="s">
        <v>17</v>
      </c>
      <c r="F5411" s="4">
        <v>1649825</v>
      </c>
      <c r="G5411" s="5">
        <v>135677</v>
      </c>
      <c r="H5411" s="3">
        <v>3.4999999999999996E-3</v>
      </c>
      <c r="I5411" s="3">
        <v>3.4000000000000002E-3</v>
      </c>
      <c r="J5411" s="3">
        <v>0.92859999999999998</v>
      </c>
      <c r="K5411" s="4">
        <v>1776683.27</v>
      </c>
    </row>
    <row r="5412" spans="1:11">
      <c r="A5412" s="6">
        <v>2016</v>
      </c>
      <c r="B5412" t="s">
        <v>142</v>
      </c>
      <c r="C5412" t="s">
        <v>143</v>
      </c>
      <c r="D5412" t="s">
        <v>95</v>
      </c>
      <c r="E5412" t="s">
        <v>96</v>
      </c>
      <c r="F5412" s="4">
        <v>300622</v>
      </c>
      <c r="G5412" s="5">
        <v>443199</v>
      </c>
      <c r="H5412" s="3">
        <v>9.8999999999999991E-3</v>
      </c>
      <c r="I5412" s="3">
        <v>1.1000000000000001E-2</v>
      </c>
      <c r="J5412" s="3">
        <v>0.92859999999999998</v>
      </c>
      <c r="K5412" s="4">
        <v>323737.40999999997</v>
      </c>
    </row>
    <row r="5413" spans="1:11">
      <c r="A5413" s="6">
        <v>2016</v>
      </c>
      <c r="B5413" t="s">
        <v>142</v>
      </c>
      <c r="C5413" t="s">
        <v>143</v>
      </c>
      <c r="D5413" t="s">
        <v>27</v>
      </c>
      <c r="E5413" t="s">
        <v>26</v>
      </c>
      <c r="F5413" s="4">
        <v>59668</v>
      </c>
      <c r="G5413" s="5">
        <v>47807</v>
      </c>
      <c r="H5413" s="3">
        <v>1.1999999999999999E-3</v>
      </c>
      <c r="I5413" s="3">
        <v>1.1999999999999999E-3</v>
      </c>
      <c r="J5413" s="3">
        <v>0.92859999999999998</v>
      </c>
      <c r="K5413" s="4">
        <v>64255.99</v>
      </c>
    </row>
    <row r="5414" spans="1:11">
      <c r="A5414" s="6">
        <v>2016</v>
      </c>
      <c r="B5414" t="s">
        <v>142</v>
      </c>
      <c r="C5414" t="s">
        <v>143</v>
      </c>
      <c r="D5414" t="s">
        <v>30</v>
      </c>
      <c r="E5414" t="s">
        <v>19</v>
      </c>
      <c r="F5414" s="4">
        <v>41941</v>
      </c>
      <c r="G5414" s="5">
        <v>12684</v>
      </c>
      <c r="H5414" s="3">
        <v>1.7000000000000001E-3</v>
      </c>
      <c r="I5414" s="3">
        <v>1.8E-3</v>
      </c>
      <c r="J5414" s="3">
        <v>0.92859999999999998</v>
      </c>
      <c r="K5414" s="4">
        <v>45165.93</v>
      </c>
    </row>
    <row r="5415" spans="1:11">
      <c r="A5415" s="6">
        <v>2016</v>
      </c>
      <c r="B5415" t="s">
        <v>142</v>
      </c>
      <c r="C5415" t="s">
        <v>143</v>
      </c>
      <c r="D5415" t="s">
        <v>18</v>
      </c>
      <c r="E5415" t="s">
        <v>19</v>
      </c>
      <c r="F5415" s="4">
        <v>39676</v>
      </c>
      <c r="G5415" s="5">
        <v>10702</v>
      </c>
      <c r="H5415" s="3">
        <v>5.4000000000000003E-3</v>
      </c>
      <c r="I5415" s="3">
        <v>5.3E-3</v>
      </c>
      <c r="J5415" s="3">
        <v>0.92859999999999998</v>
      </c>
      <c r="K5415" s="4">
        <v>42726.77</v>
      </c>
    </row>
    <row r="5416" spans="1:11">
      <c r="A5416" s="6">
        <v>2016</v>
      </c>
      <c r="B5416" t="s">
        <v>142</v>
      </c>
      <c r="C5416" t="s">
        <v>143</v>
      </c>
      <c r="D5416" t="s">
        <v>15</v>
      </c>
      <c r="F5416" s="4">
        <v>31800</v>
      </c>
      <c r="G5416" s="5">
        <v>36905</v>
      </c>
      <c r="J5416" s="3">
        <v>0.92859999999999998</v>
      </c>
      <c r="K5416" s="4">
        <v>34245.160000000003</v>
      </c>
    </row>
    <row r="5417" spans="1:11">
      <c r="A5417" s="6">
        <v>2016</v>
      </c>
      <c r="B5417" t="s">
        <v>142</v>
      </c>
      <c r="C5417" t="s">
        <v>143</v>
      </c>
      <c r="D5417" t="s">
        <v>29</v>
      </c>
      <c r="E5417" t="s">
        <v>19</v>
      </c>
      <c r="F5417" s="4">
        <v>7581</v>
      </c>
      <c r="G5417" s="5">
        <v>11117</v>
      </c>
      <c r="H5417" s="3">
        <v>8.0000000000000004E-4</v>
      </c>
      <c r="I5417" s="3">
        <v>8.0000000000000004E-4</v>
      </c>
      <c r="J5417" s="3">
        <v>0.92859999999999998</v>
      </c>
      <c r="K5417" s="4">
        <v>8163.92</v>
      </c>
    </row>
    <row r="5418" spans="1:11">
      <c r="A5418" s="6">
        <v>2016</v>
      </c>
      <c r="B5418" t="s">
        <v>142</v>
      </c>
      <c r="C5418" t="s">
        <v>143</v>
      </c>
      <c r="D5418" t="s">
        <v>37</v>
      </c>
      <c r="E5418" t="s">
        <v>38</v>
      </c>
      <c r="F5418" s="4">
        <v>3750</v>
      </c>
      <c r="G5418" s="5">
        <v>1610</v>
      </c>
      <c r="H5418" s="3">
        <v>2.0000000000000001E-4</v>
      </c>
      <c r="I5418" s="3">
        <v>2.0000000000000001E-4</v>
      </c>
      <c r="J5418" s="3">
        <v>0.92859999999999998</v>
      </c>
      <c r="K5418" s="4">
        <v>4038.34</v>
      </c>
    </row>
    <row r="5419" spans="1:11">
      <c r="A5419" s="6">
        <v>2016</v>
      </c>
      <c r="B5419" t="s">
        <v>142</v>
      </c>
      <c r="C5419" t="s">
        <v>143</v>
      </c>
      <c r="D5419" t="s">
        <v>71</v>
      </c>
      <c r="E5419" t="s">
        <v>72</v>
      </c>
      <c r="F5419" s="4">
        <v>3218</v>
      </c>
      <c r="G5419" s="5">
        <v>32578</v>
      </c>
      <c r="H5419" s="3">
        <v>1E-4</v>
      </c>
      <c r="I5419" s="3">
        <v>2.0000000000000001E-4</v>
      </c>
      <c r="J5419" s="3">
        <v>0.92859999999999998</v>
      </c>
      <c r="K5419" s="4">
        <v>3465.44</v>
      </c>
    </row>
    <row r="5420" spans="1:11">
      <c r="A5420" s="6">
        <v>2016</v>
      </c>
      <c r="B5420" t="s">
        <v>142</v>
      </c>
      <c r="C5420" t="s">
        <v>143</v>
      </c>
      <c r="D5420" t="s">
        <v>23</v>
      </c>
      <c r="E5420" t="s">
        <v>24</v>
      </c>
      <c r="F5420" s="4">
        <v>3155</v>
      </c>
      <c r="G5420" s="6">
        <v>607</v>
      </c>
      <c r="H5420" s="3">
        <v>0</v>
      </c>
      <c r="I5420" s="3">
        <v>0</v>
      </c>
      <c r="J5420" s="3">
        <v>0.92859999999999998</v>
      </c>
      <c r="K5420" s="4">
        <v>3397.59</v>
      </c>
    </row>
    <row r="5421" spans="1:11">
      <c r="A5421" s="6">
        <v>2016</v>
      </c>
      <c r="B5421" t="s">
        <v>142</v>
      </c>
      <c r="C5421" t="s">
        <v>143</v>
      </c>
      <c r="D5421" t="s">
        <v>25</v>
      </c>
      <c r="E5421" t="s">
        <v>26</v>
      </c>
      <c r="F5421" s="4">
        <v>3046</v>
      </c>
      <c r="G5421" s="5">
        <v>4778</v>
      </c>
      <c r="H5421" s="3">
        <v>4.0000000000000002E-4</v>
      </c>
      <c r="I5421" s="3">
        <v>2.9999999999999997E-4</v>
      </c>
      <c r="J5421" s="3">
        <v>0.92859999999999998</v>
      </c>
      <c r="K5421" s="4">
        <v>3280.21</v>
      </c>
    </row>
    <row r="5422" spans="1:11">
      <c r="A5422" s="6">
        <v>2016</v>
      </c>
      <c r="B5422" t="s">
        <v>142</v>
      </c>
      <c r="C5422" t="s">
        <v>143</v>
      </c>
      <c r="D5422" t="s">
        <v>28</v>
      </c>
      <c r="E5422" t="s">
        <v>24</v>
      </c>
      <c r="F5422" s="4">
        <v>1631</v>
      </c>
      <c r="G5422" s="5">
        <v>2402</v>
      </c>
      <c r="H5422" s="3">
        <v>2.0000000000000001E-4</v>
      </c>
      <c r="I5422" s="3">
        <v>2.0000000000000001E-4</v>
      </c>
      <c r="J5422" s="3">
        <v>0.92859999999999998</v>
      </c>
      <c r="K5422" s="4">
        <v>1756.41</v>
      </c>
    </row>
    <row r="5423" spans="1:11">
      <c r="A5423" s="6">
        <v>2016</v>
      </c>
      <c r="B5423" t="s">
        <v>142</v>
      </c>
      <c r="C5423" t="s">
        <v>143</v>
      </c>
      <c r="D5423" t="s">
        <v>60</v>
      </c>
      <c r="E5423" t="s">
        <v>43</v>
      </c>
      <c r="F5423" s="4">
        <v>1381</v>
      </c>
      <c r="G5423" s="6">
        <v>326</v>
      </c>
      <c r="H5423" s="3">
        <v>2.9999999999999997E-4</v>
      </c>
      <c r="I5423" s="3">
        <v>2.9999999999999997E-4</v>
      </c>
      <c r="J5423" s="3">
        <v>0.92859999999999998</v>
      </c>
      <c r="K5423" s="4">
        <v>1487.19</v>
      </c>
    </row>
    <row r="5424" spans="1:11">
      <c r="A5424" s="6">
        <v>2016</v>
      </c>
      <c r="B5424" t="s">
        <v>142</v>
      </c>
      <c r="C5424" t="s">
        <v>143</v>
      </c>
      <c r="D5424" t="s">
        <v>41</v>
      </c>
      <c r="E5424" t="s">
        <v>26</v>
      </c>
      <c r="F5424" s="4">
        <v>1090</v>
      </c>
      <c r="G5424" s="5">
        <v>4169</v>
      </c>
      <c r="H5424" s="3">
        <v>2.9999999999999997E-4</v>
      </c>
      <c r="I5424" s="3">
        <v>2.9999999999999997E-4</v>
      </c>
      <c r="J5424" s="3">
        <v>0.92859999999999998</v>
      </c>
      <c r="K5424" s="4">
        <v>1173.81</v>
      </c>
    </row>
    <row r="5425" spans="1:11">
      <c r="A5425" s="6">
        <v>2016</v>
      </c>
      <c r="B5425" t="s">
        <v>142</v>
      </c>
      <c r="C5425" t="s">
        <v>143</v>
      </c>
      <c r="D5425" t="s">
        <v>44</v>
      </c>
      <c r="E5425" t="s">
        <v>26</v>
      </c>
      <c r="F5425" s="4">
        <v>887</v>
      </c>
      <c r="G5425" s="5">
        <v>4056</v>
      </c>
      <c r="H5425" s="3">
        <v>5.9999999999999995E-4</v>
      </c>
      <c r="I5425" s="3">
        <v>1.7000000000000001E-3</v>
      </c>
      <c r="J5425" s="3">
        <v>0.92859999999999998</v>
      </c>
      <c r="K5425" s="4">
        <v>955.2</v>
      </c>
    </row>
    <row r="5426" spans="1:11">
      <c r="A5426" s="6">
        <v>2016</v>
      </c>
      <c r="B5426" t="s">
        <v>142</v>
      </c>
      <c r="C5426" t="s">
        <v>143</v>
      </c>
      <c r="D5426" t="s">
        <v>46</v>
      </c>
      <c r="E5426" t="s">
        <v>40</v>
      </c>
      <c r="F5426" s="4">
        <v>754</v>
      </c>
      <c r="G5426" s="6">
        <v>953</v>
      </c>
      <c r="H5426" s="3">
        <v>1E-4</v>
      </c>
      <c r="I5426" s="3">
        <v>1E-4</v>
      </c>
      <c r="J5426" s="3">
        <v>0.92859999999999998</v>
      </c>
      <c r="K5426" s="4">
        <v>811.98</v>
      </c>
    </row>
    <row r="5427" spans="1:11">
      <c r="A5427" s="6">
        <v>2016</v>
      </c>
      <c r="B5427" t="s">
        <v>142</v>
      </c>
      <c r="C5427" t="s">
        <v>143</v>
      </c>
      <c r="D5427" t="s">
        <v>126</v>
      </c>
      <c r="E5427" t="s">
        <v>21</v>
      </c>
      <c r="F5427" s="4">
        <v>702</v>
      </c>
      <c r="G5427" s="6">
        <v>488</v>
      </c>
      <c r="H5427" s="3">
        <v>1.4000000000000002E-3</v>
      </c>
      <c r="I5427" s="3">
        <v>1.2999999999999999E-3</v>
      </c>
      <c r="J5427" s="3">
        <v>0.92859999999999998</v>
      </c>
      <c r="K5427" s="4">
        <v>755.98</v>
      </c>
    </row>
    <row r="5428" spans="1:11">
      <c r="A5428" s="6">
        <v>2016</v>
      </c>
      <c r="B5428" t="s">
        <v>142</v>
      </c>
      <c r="C5428" t="s">
        <v>143</v>
      </c>
      <c r="D5428" t="s">
        <v>52</v>
      </c>
      <c r="E5428" t="s">
        <v>53</v>
      </c>
      <c r="F5428" s="4">
        <v>471</v>
      </c>
      <c r="G5428" s="6">
        <v>559</v>
      </c>
      <c r="H5428" s="3">
        <v>2.9999999999999997E-4</v>
      </c>
      <c r="I5428" s="3">
        <v>2.9999999999999997E-4</v>
      </c>
      <c r="J5428" s="3">
        <v>0.92859999999999998</v>
      </c>
      <c r="K5428" s="4">
        <v>507.22</v>
      </c>
    </row>
    <row r="5429" spans="1:11">
      <c r="A5429" s="6">
        <v>2016</v>
      </c>
      <c r="B5429" t="s">
        <v>142</v>
      </c>
      <c r="C5429" t="s">
        <v>143</v>
      </c>
      <c r="D5429" t="s">
        <v>51</v>
      </c>
      <c r="E5429" t="s">
        <v>21</v>
      </c>
      <c r="F5429" s="4">
        <v>203</v>
      </c>
      <c r="G5429" s="6">
        <v>185</v>
      </c>
      <c r="H5429" s="3">
        <v>8.9999999999999998E-4</v>
      </c>
      <c r="I5429" s="3">
        <v>8.9999999999999998E-4</v>
      </c>
      <c r="J5429" s="3">
        <v>0.92859999999999998</v>
      </c>
      <c r="K5429" s="4">
        <v>218.61</v>
      </c>
    </row>
    <row r="5430" spans="1:11">
      <c r="A5430" s="6">
        <v>2016</v>
      </c>
      <c r="B5430" t="s">
        <v>142</v>
      </c>
      <c r="C5430" t="s">
        <v>143</v>
      </c>
      <c r="D5430" t="s">
        <v>56</v>
      </c>
      <c r="E5430" t="s">
        <v>57</v>
      </c>
      <c r="F5430" s="4">
        <v>140</v>
      </c>
      <c r="G5430" s="6">
        <v>392</v>
      </c>
      <c r="H5430" s="3">
        <v>0</v>
      </c>
      <c r="I5430" s="3">
        <v>0</v>
      </c>
      <c r="J5430" s="3">
        <v>0.92859999999999998</v>
      </c>
      <c r="K5430" s="4">
        <v>150.76</v>
      </c>
    </row>
    <row r="5431" spans="1:11">
      <c r="A5431" s="6">
        <v>2016</v>
      </c>
      <c r="B5431" t="s">
        <v>142</v>
      </c>
      <c r="C5431" t="s">
        <v>143</v>
      </c>
      <c r="D5431" t="s">
        <v>39</v>
      </c>
      <c r="E5431" t="s">
        <v>40</v>
      </c>
      <c r="F5431" s="4">
        <v>100</v>
      </c>
      <c r="G5431" s="6">
        <v>159</v>
      </c>
      <c r="H5431" s="3">
        <v>2.0000000000000001E-4</v>
      </c>
      <c r="I5431" s="3">
        <v>1E-4</v>
      </c>
      <c r="J5431" s="3">
        <v>0.92859999999999998</v>
      </c>
      <c r="K5431" s="4">
        <v>107.69</v>
      </c>
    </row>
    <row r="5432" spans="1:11">
      <c r="A5432" s="6">
        <v>2016</v>
      </c>
      <c r="B5432" t="s">
        <v>142</v>
      </c>
      <c r="C5432" t="s">
        <v>143</v>
      </c>
      <c r="D5432" t="s">
        <v>49</v>
      </c>
      <c r="E5432" t="s">
        <v>50</v>
      </c>
      <c r="F5432" s="4">
        <v>100</v>
      </c>
      <c r="G5432" s="6">
        <v>21</v>
      </c>
      <c r="H5432" s="3">
        <v>7.000000000000001E-4</v>
      </c>
      <c r="I5432" s="3">
        <v>5.9999999999999995E-4</v>
      </c>
      <c r="J5432" s="3">
        <v>0.92859999999999998</v>
      </c>
      <c r="K5432" s="4">
        <v>107.69</v>
      </c>
    </row>
    <row r="5433" spans="1:11">
      <c r="A5433" s="6">
        <v>2016</v>
      </c>
      <c r="B5433" t="s">
        <v>142</v>
      </c>
      <c r="C5433" t="s">
        <v>143</v>
      </c>
      <c r="D5433" t="s">
        <v>67</v>
      </c>
      <c r="E5433" t="s">
        <v>68</v>
      </c>
      <c r="F5433" s="4">
        <v>74</v>
      </c>
      <c r="G5433" s="6">
        <v>242</v>
      </c>
      <c r="H5433" s="3">
        <v>0</v>
      </c>
      <c r="I5433" s="3">
        <v>0</v>
      </c>
      <c r="J5433" s="3">
        <v>0.92859999999999998</v>
      </c>
      <c r="K5433" s="4">
        <v>79.69</v>
      </c>
    </row>
    <row r="5434" spans="1:11">
      <c r="A5434" s="6">
        <v>2016</v>
      </c>
      <c r="B5434" t="s">
        <v>142</v>
      </c>
      <c r="C5434" t="s">
        <v>143</v>
      </c>
      <c r="D5434" t="s">
        <v>62</v>
      </c>
      <c r="E5434" t="s">
        <v>21</v>
      </c>
      <c r="F5434" s="4">
        <v>31</v>
      </c>
      <c r="G5434" s="6">
        <v>14</v>
      </c>
      <c r="H5434" s="3">
        <v>1E-3</v>
      </c>
      <c r="I5434" s="3">
        <v>2.9999999999999997E-4</v>
      </c>
      <c r="J5434" s="3">
        <v>0.92859999999999998</v>
      </c>
      <c r="K5434" s="4">
        <v>33.380000000000003</v>
      </c>
    </row>
    <row r="5435" spans="1:11">
      <c r="A5435" s="6">
        <v>2016</v>
      </c>
      <c r="B5435" t="s">
        <v>142</v>
      </c>
      <c r="C5435" t="s">
        <v>143</v>
      </c>
      <c r="D5435" t="s">
        <v>111</v>
      </c>
      <c r="E5435" t="s">
        <v>24</v>
      </c>
      <c r="F5435" s="4">
        <v>27</v>
      </c>
      <c r="G5435" s="6">
        <v>63</v>
      </c>
      <c r="H5435" s="3">
        <v>0</v>
      </c>
      <c r="I5435" s="3">
        <v>0</v>
      </c>
      <c r="J5435" s="3">
        <v>0.92859999999999998</v>
      </c>
      <c r="K5435" s="4">
        <v>29.08</v>
      </c>
    </row>
    <row r="5436" spans="1:11">
      <c r="A5436" s="6">
        <v>2016</v>
      </c>
      <c r="B5436" t="s">
        <v>142</v>
      </c>
      <c r="C5436" t="s">
        <v>143</v>
      </c>
      <c r="D5436" t="s">
        <v>136</v>
      </c>
      <c r="E5436" t="s">
        <v>57</v>
      </c>
      <c r="F5436" s="4">
        <v>27</v>
      </c>
      <c r="G5436" s="6">
        <v>199</v>
      </c>
      <c r="H5436" s="3">
        <v>8.0000000000000004E-4</v>
      </c>
      <c r="I5436" s="3">
        <v>1E-3</v>
      </c>
      <c r="J5436" s="3">
        <v>0.92859999999999998</v>
      </c>
      <c r="K5436" s="4">
        <v>29.08</v>
      </c>
    </row>
    <row r="5437" spans="1:11">
      <c r="A5437" s="6">
        <v>2016</v>
      </c>
      <c r="B5437" t="s">
        <v>142</v>
      </c>
      <c r="C5437" t="s">
        <v>143</v>
      </c>
      <c r="D5437" t="s">
        <v>45</v>
      </c>
      <c r="E5437" t="s">
        <v>21</v>
      </c>
      <c r="F5437" s="4">
        <v>26</v>
      </c>
      <c r="G5437" s="6">
        <v>28</v>
      </c>
      <c r="H5437" s="3">
        <v>1E-4</v>
      </c>
      <c r="I5437" s="3">
        <v>2.0000000000000001E-4</v>
      </c>
      <c r="J5437" s="3">
        <v>0.92859999999999998</v>
      </c>
      <c r="K5437" s="4">
        <v>28</v>
      </c>
    </row>
    <row r="5438" spans="1:11">
      <c r="A5438" s="6">
        <v>2016</v>
      </c>
      <c r="B5438" t="s">
        <v>142</v>
      </c>
      <c r="C5438" t="s">
        <v>143</v>
      </c>
      <c r="D5438" t="s">
        <v>63</v>
      </c>
      <c r="E5438" t="s">
        <v>21</v>
      </c>
      <c r="F5438" s="4">
        <v>26</v>
      </c>
      <c r="G5438" s="6">
        <v>12</v>
      </c>
      <c r="H5438" s="3">
        <v>2.0000000000000001E-4</v>
      </c>
      <c r="I5438" s="3">
        <v>2.0000000000000001E-4</v>
      </c>
      <c r="J5438" s="3">
        <v>0.92859999999999998</v>
      </c>
      <c r="K5438" s="4">
        <v>28</v>
      </c>
    </row>
    <row r="5439" spans="1:11">
      <c r="A5439" s="6">
        <v>2016</v>
      </c>
      <c r="B5439" t="s">
        <v>142</v>
      </c>
      <c r="C5439" t="s">
        <v>143</v>
      </c>
      <c r="D5439" t="s">
        <v>42</v>
      </c>
      <c r="E5439" t="s">
        <v>43</v>
      </c>
      <c r="F5439" s="4">
        <v>24</v>
      </c>
      <c r="G5439" s="6">
        <v>10</v>
      </c>
      <c r="H5439" s="3">
        <v>2.0000000000000001E-4</v>
      </c>
      <c r="I5439" s="3">
        <v>2.9999999999999997E-4</v>
      </c>
      <c r="J5439" s="3">
        <v>0.92859999999999998</v>
      </c>
      <c r="K5439" s="4">
        <v>25.85</v>
      </c>
    </row>
    <row r="5440" spans="1:11">
      <c r="A5440" s="6">
        <v>2016</v>
      </c>
      <c r="B5440" t="s">
        <v>142</v>
      </c>
      <c r="C5440" t="s">
        <v>143</v>
      </c>
      <c r="D5440" t="s">
        <v>64</v>
      </c>
      <c r="E5440" t="s">
        <v>50</v>
      </c>
      <c r="F5440" s="4">
        <v>23</v>
      </c>
      <c r="G5440" s="6">
        <v>22</v>
      </c>
      <c r="H5440" s="3">
        <v>0</v>
      </c>
      <c r="I5440" s="3">
        <v>0</v>
      </c>
      <c r="J5440" s="3">
        <v>0.92859999999999998</v>
      </c>
      <c r="K5440" s="4">
        <v>24.77</v>
      </c>
    </row>
    <row r="5441" spans="1:11">
      <c r="A5441" s="6">
        <v>2016</v>
      </c>
      <c r="B5441" t="s">
        <v>142</v>
      </c>
      <c r="C5441" t="s">
        <v>143</v>
      </c>
      <c r="D5441" t="s">
        <v>33</v>
      </c>
      <c r="E5441" t="s">
        <v>21</v>
      </c>
      <c r="F5441" s="4">
        <v>14</v>
      </c>
      <c r="G5441" s="6">
        <v>20</v>
      </c>
      <c r="H5441" s="3">
        <v>2.9999999999999997E-4</v>
      </c>
      <c r="I5441" s="3">
        <v>4.0000000000000002E-4</v>
      </c>
      <c r="J5441" s="3">
        <v>0.92859999999999998</v>
      </c>
      <c r="K5441" s="4">
        <v>15.08</v>
      </c>
    </row>
    <row r="5442" spans="1:11">
      <c r="A5442" s="6">
        <v>2016</v>
      </c>
      <c r="B5442" t="s">
        <v>142</v>
      </c>
      <c r="C5442" t="s">
        <v>143</v>
      </c>
      <c r="D5442" t="s">
        <v>83</v>
      </c>
      <c r="E5442" t="s">
        <v>21</v>
      </c>
      <c r="F5442" s="4">
        <v>9</v>
      </c>
      <c r="G5442" s="6">
        <v>27</v>
      </c>
      <c r="H5442" s="3">
        <v>1.1999999999999999E-3</v>
      </c>
      <c r="I5442" s="3">
        <v>8.9999999999999998E-4</v>
      </c>
      <c r="J5442" s="3">
        <v>0.92859999999999998</v>
      </c>
      <c r="K5442" s="4">
        <v>9.69</v>
      </c>
    </row>
    <row r="5443" spans="1:11">
      <c r="A5443" s="6">
        <v>2016</v>
      </c>
      <c r="B5443" t="s">
        <v>142</v>
      </c>
      <c r="C5443" t="s">
        <v>143</v>
      </c>
      <c r="D5443" t="s">
        <v>63</v>
      </c>
      <c r="E5443" t="s">
        <v>21</v>
      </c>
      <c r="F5443" s="4">
        <v>9</v>
      </c>
      <c r="G5443" s="6">
        <v>4</v>
      </c>
      <c r="H5443" s="3">
        <v>5.0000000000000001E-4</v>
      </c>
      <c r="I5443" s="3">
        <v>5.9999999999999995E-4</v>
      </c>
      <c r="J5443" s="3">
        <v>0.92859999999999998</v>
      </c>
      <c r="K5443" s="4">
        <v>9.69</v>
      </c>
    </row>
    <row r="5444" spans="1:11">
      <c r="A5444" s="6">
        <v>2016</v>
      </c>
      <c r="B5444" t="s">
        <v>142</v>
      </c>
      <c r="C5444" t="s">
        <v>143</v>
      </c>
      <c r="D5444" t="s">
        <v>85</v>
      </c>
      <c r="E5444" t="s">
        <v>21</v>
      </c>
      <c r="F5444" s="4">
        <v>6</v>
      </c>
      <c r="G5444" s="6">
        <v>5</v>
      </c>
      <c r="H5444" s="3">
        <v>0</v>
      </c>
      <c r="I5444" s="3">
        <v>5.9999999999999995E-4</v>
      </c>
      <c r="J5444" s="3">
        <v>0.92859999999999998</v>
      </c>
      <c r="K5444" s="4">
        <v>6.46</v>
      </c>
    </row>
    <row r="5445" spans="1:11">
      <c r="A5445" s="6">
        <v>2016</v>
      </c>
      <c r="B5445" t="s">
        <v>142</v>
      </c>
      <c r="C5445" t="s">
        <v>143</v>
      </c>
      <c r="D5445" t="s">
        <v>141</v>
      </c>
      <c r="E5445" t="s">
        <v>21</v>
      </c>
      <c r="F5445" s="4">
        <v>6</v>
      </c>
      <c r="G5445" s="6">
        <v>2</v>
      </c>
      <c r="H5445" s="3">
        <v>0</v>
      </c>
      <c r="I5445" s="3">
        <v>0</v>
      </c>
      <c r="J5445" s="3">
        <v>0.92859999999999998</v>
      </c>
      <c r="K5445" s="4">
        <v>6.46</v>
      </c>
    </row>
    <row r="5446" spans="1:11">
      <c r="A5446" s="6">
        <v>2016</v>
      </c>
      <c r="B5446" t="s">
        <v>142</v>
      </c>
      <c r="C5446" t="s">
        <v>143</v>
      </c>
      <c r="D5446" t="s">
        <v>117</v>
      </c>
      <c r="E5446" t="s">
        <v>40</v>
      </c>
      <c r="F5446" s="4">
        <v>5</v>
      </c>
      <c r="G5446" s="6">
        <v>7</v>
      </c>
      <c r="H5446" s="3">
        <v>2E-3</v>
      </c>
      <c r="I5446" s="3">
        <v>1.9E-3</v>
      </c>
      <c r="J5446" s="3">
        <v>0.92859999999999998</v>
      </c>
      <c r="K5446" s="4">
        <v>5.38</v>
      </c>
    </row>
    <row r="5447" spans="1:11">
      <c r="A5447" s="6">
        <v>2016</v>
      </c>
      <c r="B5447" t="s">
        <v>142</v>
      </c>
      <c r="C5447" t="s">
        <v>143</v>
      </c>
      <c r="D5447" t="s">
        <v>34</v>
      </c>
      <c r="E5447" t="s">
        <v>21</v>
      </c>
      <c r="F5447" s="4">
        <v>3</v>
      </c>
      <c r="G5447" s="6">
        <v>2</v>
      </c>
      <c r="H5447" s="3">
        <v>2.9999999999999997E-4</v>
      </c>
      <c r="I5447" s="3">
        <v>2.0000000000000001E-4</v>
      </c>
      <c r="J5447" s="3">
        <v>0.92859999999999998</v>
      </c>
      <c r="K5447" s="4">
        <v>3.23</v>
      </c>
    </row>
    <row r="5448" spans="1:11">
      <c r="A5448" s="6">
        <v>2016</v>
      </c>
      <c r="B5448" t="s">
        <v>142</v>
      </c>
      <c r="C5448" t="s">
        <v>143</v>
      </c>
      <c r="D5448" t="s">
        <v>35</v>
      </c>
      <c r="E5448" t="s">
        <v>36</v>
      </c>
      <c r="F5448" s="4">
        <v>1</v>
      </c>
      <c r="G5448" s="6">
        <v>1</v>
      </c>
      <c r="H5448" s="3">
        <v>1E-4</v>
      </c>
      <c r="I5448" s="3">
        <v>2.0000000000000001E-4</v>
      </c>
      <c r="J5448" s="3">
        <v>0.92859999999999998</v>
      </c>
      <c r="K5448" s="4">
        <v>1.08</v>
      </c>
    </row>
    <row r="5449" spans="1:11">
      <c r="A5449" s="6">
        <v>2016</v>
      </c>
      <c r="B5449" t="s">
        <v>142</v>
      </c>
      <c r="C5449" t="s">
        <v>143</v>
      </c>
      <c r="D5449" t="s">
        <v>78</v>
      </c>
      <c r="E5449" t="s">
        <v>24</v>
      </c>
      <c r="F5449" s="4">
        <v>1</v>
      </c>
      <c r="G5449" s="6">
        <v>1</v>
      </c>
      <c r="H5449" s="3">
        <v>2.0000000000000001E-4</v>
      </c>
      <c r="I5449" s="3">
        <v>2.0000000000000001E-4</v>
      </c>
      <c r="J5449" s="3">
        <v>0.92859999999999998</v>
      </c>
      <c r="K5449" s="4">
        <v>1.08</v>
      </c>
    </row>
    <row r="5450" spans="1:11">
      <c r="A5450" s="6">
        <v>2016</v>
      </c>
      <c r="B5450" t="s">
        <v>144</v>
      </c>
      <c r="C5450" t="s">
        <v>145</v>
      </c>
      <c r="D5450" t="s">
        <v>16</v>
      </c>
      <c r="E5450" t="s">
        <v>17</v>
      </c>
      <c r="F5450" s="4">
        <v>1329178</v>
      </c>
      <c r="G5450" s="5">
        <v>108852</v>
      </c>
      <c r="H5450" s="3">
        <v>2.8000000000000004E-3</v>
      </c>
      <c r="I5450" s="3">
        <v>2.7000000000000001E-3</v>
      </c>
      <c r="J5450" s="3">
        <v>0.92859999999999998</v>
      </c>
      <c r="K5450" s="4">
        <v>1431381.09</v>
      </c>
    </row>
    <row r="5451" spans="1:11">
      <c r="A5451" s="6">
        <v>2016</v>
      </c>
      <c r="B5451" t="s">
        <v>144</v>
      </c>
      <c r="C5451" t="s">
        <v>145</v>
      </c>
      <c r="D5451" t="s">
        <v>95</v>
      </c>
      <c r="E5451" t="s">
        <v>96</v>
      </c>
      <c r="F5451" s="4">
        <v>166696</v>
      </c>
      <c r="G5451" s="5">
        <v>252078</v>
      </c>
      <c r="H5451" s="3">
        <v>5.5000000000000005E-3</v>
      </c>
      <c r="I5451" s="3">
        <v>6.3E-3</v>
      </c>
      <c r="J5451" s="3">
        <v>0.92859999999999998</v>
      </c>
      <c r="K5451" s="4">
        <v>179513.58</v>
      </c>
    </row>
    <row r="5452" spans="1:11">
      <c r="A5452" s="6">
        <v>2016</v>
      </c>
      <c r="B5452" t="s">
        <v>144</v>
      </c>
      <c r="C5452" t="s">
        <v>145</v>
      </c>
      <c r="D5452" t="s">
        <v>27</v>
      </c>
      <c r="E5452" t="s">
        <v>26</v>
      </c>
      <c r="F5452" s="4">
        <v>16367</v>
      </c>
      <c r="G5452" s="5">
        <v>12453</v>
      </c>
      <c r="H5452" s="3">
        <v>2.9999999999999997E-4</v>
      </c>
      <c r="I5452" s="3">
        <v>2.9999999999999997E-4</v>
      </c>
      <c r="J5452" s="3">
        <v>0.92859999999999998</v>
      </c>
      <c r="K5452" s="4">
        <v>17625.490000000002</v>
      </c>
    </row>
    <row r="5453" spans="1:11">
      <c r="A5453" s="6">
        <v>2016</v>
      </c>
      <c r="B5453" t="s">
        <v>144</v>
      </c>
      <c r="C5453" t="s">
        <v>145</v>
      </c>
      <c r="D5453" t="s">
        <v>18</v>
      </c>
      <c r="E5453" t="s">
        <v>19</v>
      </c>
      <c r="F5453" s="4">
        <v>7972</v>
      </c>
      <c r="G5453" s="5">
        <v>2181</v>
      </c>
      <c r="H5453" s="3">
        <v>1.1000000000000001E-3</v>
      </c>
      <c r="I5453" s="3">
        <v>1.1000000000000001E-3</v>
      </c>
      <c r="J5453" s="3">
        <v>0.92859999999999998</v>
      </c>
      <c r="K5453" s="4">
        <v>8584.98</v>
      </c>
    </row>
    <row r="5454" spans="1:11">
      <c r="A5454" s="6">
        <v>2016</v>
      </c>
      <c r="B5454" t="s">
        <v>144</v>
      </c>
      <c r="C5454" t="s">
        <v>145</v>
      </c>
      <c r="D5454" t="s">
        <v>30</v>
      </c>
      <c r="E5454" t="s">
        <v>19</v>
      </c>
      <c r="F5454" s="4">
        <v>7682</v>
      </c>
      <c r="G5454" s="5">
        <v>2694</v>
      </c>
      <c r="H5454" s="3">
        <v>2.9999999999999997E-4</v>
      </c>
      <c r="I5454" s="3">
        <v>4.0000000000000002E-4</v>
      </c>
      <c r="J5454" s="3">
        <v>0.92859999999999998</v>
      </c>
      <c r="K5454" s="4">
        <v>8272.68</v>
      </c>
    </row>
    <row r="5455" spans="1:11">
      <c r="A5455" s="6">
        <v>2016</v>
      </c>
      <c r="B5455" t="s">
        <v>144</v>
      </c>
      <c r="C5455" t="s">
        <v>145</v>
      </c>
      <c r="D5455" t="s">
        <v>37</v>
      </c>
      <c r="E5455" t="s">
        <v>38</v>
      </c>
      <c r="F5455" s="4">
        <v>2972</v>
      </c>
      <c r="G5455" s="5">
        <v>1393</v>
      </c>
      <c r="H5455" s="3">
        <v>2.0000000000000001E-4</v>
      </c>
      <c r="I5455" s="3">
        <v>1E-4</v>
      </c>
      <c r="J5455" s="3">
        <v>0.92859999999999998</v>
      </c>
      <c r="K5455" s="4">
        <v>3200.52</v>
      </c>
    </row>
    <row r="5456" spans="1:11">
      <c r="A5456" s="6">
        <v>2016</v>
      </c>
      <c r="B5456" t="s">
        <v>144</v>
      </c>
      <c r="C5456" t="s">
        <v>145</v>
      </c>
      <c r="D5456" t="s">
        <v>25</v>
      </c>
      <c r="E5456" t="s">
        <v>26</v>
      </c>
      <c r="F5456" s="4">
        <v>2965</v>
      </c>
      <c r="G5456" s="5">
        <v>4928</v>
      </c>
      <c r="H5456" s="3">
        <v>4.0000000000000002E-4</v>
      </c>
      <c r="I5456" s="3">
        <v>2.9999999999999997E-4</v>
      </c>
      <c r="J5456" s="3">
        <v>0.92859999999999998</v>
      </c>
      <c r="K5456" s="4">
        <v>3192.98</v>
      </c>
    </row>
    <row r="5457" spans="1:11">
      <c r="A5457" s="6">
        <v>2016</v>
      </c>
      <c r="B5457" t="s">
        <v>144</v>
      </c>
      <c r="C5457" t="s">
        <v>145</v>
      </c>
      <c r="D5457" t="s">
        <v>15</v>
      </c>
      <c r="F5457" s="4">
        <v>1752</v>
      </c>
      <c r="G5457" s="5">
        <v>1855</v>
      </c>
      <c r="J5457" s="3">
        <v>0.92859999999999998</v>
      </c>
      <c r="K5457" s="4">
        <v>1886.71</v>
      </c>
    </row>
    <row r="5458" spans="1:11">
      <c r="A5458" s="6">
        <v>2016</v>
      </c>
      <c r="B5458" t="s">
        <v>144</v>
      </c>
      <c r="C5458" t="s">
        <v>145</v>
      </c>
      <c r="D5458" t="s">
        <v>29</v>
      </c>
      <c r="E5458" t="s">
        <v>19</v>
      </c>
      <c r="F5458" s="4">
        <v>1287</v>
      </c>
      <c r="G5458" s="5">
        <v>2193</v>
      </c>
      <c r="H5458" s="3">
        <v>1E-4</v>
      </c>
      <c r="I5458" s="3">
        <v>2.0000000000000001E-4</v>
      </c>
      <c r="J5458" s="3">
        <v>0.92859999999999998</v>
      </c>
      <c r="K5458" s="4">
        <v>1385.96</v>
      </c>
    </row>
    <row r="5459" spans="1:11">
      <c r="A5459" s="6">
        <v>2016</v>
      </c>
      <c r="B5459" t="s">
        <v>144</v>
      </c>
      <c r="C5459" t="s">
        <v>145</v>
      </c>
      <c r="D5459" t="s">
        <v>28</v>
      </c>
      <c r="E5459" t="s">
        <v>24</v>
      </c>
      <c r="F5459" s="4">
        <v>234</v>
      </c>
      <c r="G5459" s="6">
        <v>351</v>
      </c>
      <c r="H5459" s="3">
        <v>0</v>
      </c>
      <c r="I5459" s="3">
        <v>0</v>
      </c>
      <c r="J5459" s="3">
        <v>0.92859999999999998</v>
      </c>
      <c r="K5459" s="4">
        <v>251.99</v>
      </c>
    </row>
    <row r="5460" spans="1:11">
      <c r="A5460" s="6">
        <v>2016</v>
      </c>
      <c r="B5460" t="s">
        <v>144</v>
      </c>
      <c r="C5460" t="s">
        <v>145</v>
      </c>
      <c r="D5460" t="s">
        <v>23</v>
      </c>
      <c r="E5460" t="s">
        <v>24</v>
      </c>
      <c r="F5460" s="4">
        <v>213</v>
      </c>
      <c r="G5460" s="6">
        <v>41</v>
      </c>
      <c r="H5460" s="3">
        <v>0</v>
      </c>
      <c r="I5460" s="3">
        <v>0</v>
      </c>
      <c r="J5460" s="3">
        <v>0.92859999999999998</v>
      </c>
      <c r="K5460" s="4">
        <v>229.38</v>
      </c>
    </row>
    <row r="5461" spans="1:11">
      <c r="A5461" s="6">
        <v>2016</v>
      </c>
      <c r="B5461" t="s">
        <v>144</v>
      </c>
      <c r="C5461" t="s">
        <v>145</v>
      </c>
      <c r="D5461" t="s">
        <v>44</v>
      </c>
      <c r="E5461" t="s">
        <v>26</v>
      </c>
      <c r="F5461" s="4">
        <v>100</v>
      </c>
      <c r="G5461" s="6">
        <v>255</v>
      </c>
      <c r="H5461" s="3">
        <v>1E-4</v>
      </c>
      <c r="I5461" s="3">
        <v>1E-4</v>
      </c>
      <c r="J5461" s="3">
        <v>0.92859999999999998</v>
      </c>
      <c r="K5461" s="4">
        <v>107.69</v>
      </c>
    </row>
    <row r="5462" spans="1:11">
      <c r="A5462" s="6">
        <v>2016</v>
      </c>
      <c r="B5462" t="s">
        <v>144</v>
      </c>
      <c r="C5462" t="s">
        <v>145</v>
      </c>
      <c r="D5462" t="s">
        <v>52</v>
      </c>
      <c r="E5462" t="s">
        <v>53</v>
      </c>
      <c r="F5462" s="4">
        <v>78</v>
      </c>
      <c r="G5462" s="6">
        <v>102</v>
      </c>
      <c r="H5462" s="3">
        <v>1E-4</v>
      </c>
      <c r="I5462" s="3">
        <v>1E-4</v>
      </c>
      <c r="J5462" s="3">
        <v>0.92859999999999998</v>
      </c>
      <c r="K5462" s="4">
        <v>84</v>
      </c>
    </row>
    <row r="5463" spans="1:11">
      <c r="A5463" s="6">
        <v>2016</v>
      </c>
      <c r="B5463" t="s">
        <v>144</v>
      </c>
      <c r="C5463" t="s">
        <v>145</v>
      </c>
      <c r="D5463" t="s">
        <v>49</v>
      </c>
      <c r="E5463" t="s">
        <v>50</v>
      </c>
      <c r="F5463" s="4">
        <v>67</v>
      </c>
      <c r="G5463" s="6">
        <v>15</v>
      </c>
      <c r="H5463" s="3">
        <v>5.0000000000000001E-4</v>
      </c>
      <c r="I5463" s="3">
        <v>4.0000000000000002E-4</v>
      </c>
      <c r="J5463" s="3">
        <v>0.92859999999999998</v>
      </c>
      <c r="K5463" s="4">
        <v>72.150000000000006</v>
      </c>
    </row>
    <row r="5464" spans="1:11">
      <c r="A5464" s="6">
        <v>2016</v>
      </c>
      <c r="B5464" t="s">
        <v>144</v>
      </c>
      <c r="C5464" t="s">
        <v>145</v>
      </c>
      <c r="D5464" t="s">
        <v>51</v>
      </c>
      <c r="E5464" t="s">
        <v>21</v>
      </c>
      <c r="F5464" s="4">
        <v>61</v>
      </c>
      <c r="G5464" s="6">
        <v>66</v>
      </c>
      <c r="H5464" s="3">
        <v>2.9999999999999997E-4</v>
      </c>
      <c r="I5464" s="3">
        <v>2.9999999999999997E-4</v>
      </c>
      <c r="J5464" s="3">
        <v>0.92859999999999998</v>
      </c>
      <c r="K5464" s="4">
        <v>65.69</v>
      </c>
    </row>
    <row r="5465" spans="1:11">
      <c r="A5465" s="6">
        <v>2016</v>
      </c>
      <c r="B5465" t="s">
        <v>144</v>
      </c>
      <c r="C5465" t="s">
        <v>145</v>
      </c>
      <c r="D5465" t="s">
        <v>46</v>
      </c>
      <c r="E5465" t="s">
        <v>40</v>
      </c>
      <c r="F5465" s="4">
        <v>40</v>
      </c>
      <c r="G5465" s="6">
        <v>54</v>
      </c>
      <c r="H5465" s="3">
        <v>0</v>
      </c>
      <c r="I5465" s="3">
        <v>0</v>
      </c>
      <c r="J5465" s="3">
        <v>0.92859999999999998</v>
      </c>
      <c r="K5465" s="4">
        <v>43.08</v>
      </c>
    </row>
    <row r="5466" spans="1:11">
      <c r="A5466" s="6">
        <v>2016</v>
      </c>
      <c r="B5466" t="s">
        <v>144</v>
      </c>
      <c r="C5466" t="s">
        <v>145</v>
      </c>
      <c r="D5466" t="s">
        <v>56</v>
      </c>
      <c r="E5466" t="s">
        <v>57</v>
      </c>
      <c r="F5466" s="4">
        <v>33</v>
      </c>
      <c r="G5466" s="6">
        <v>124</v>
      </c>
      <c r="H5466" s="3">
        <v>0</v>
      </c>
      <c r="I5466" s="3">
        <v>0</v>
      </c>
      <c r="J5466" s="3">
        <v>0.92859999999999998</v>
      </c>
      <c r="K5466" s="4">
        <v>35.54</v>
      </c>
    </row>
    <row r="5467" spans="1:11">
      <c r="A5467" s="6">
        <v>2016</v>
      </c>
      <c r="B5467" t="s">
        <v>144</v>
      </c>
      <c r="C5467" t="s">
        <v>145</v>
      </c>
      <c r="D5467" t="s">
        <v>114</v>
      </c>
      <c r="E5467" t="s">
        <v>26</v>
      </c>
      <c r="F5467" s="4">
        <v>21</v>
      </c>
      <c r="G5467" s="6">
        <v>119</v>
      </c>
      <c r="H5467" s="3">
        <v>2.0000000000000001E-4</v>
      </c>
      <c r="I5467" s="3">
        <v>2.0000000000000001E-4</v>
      </c>
      <c r="J5467" s="3">
        <v>0.92859999999999998</v>
      </c>
      <c r="K5467" s="4">
        <v>22.61</v>
      </c>
    </row>
    <row r="5468" spans="1:11">
      <c r="A5468" s="6">
        <v>2016</v>
      </c>
      <c r="B5468" t="s">
        <v>144</v>
      </c>
      <c r="C5468" t="s">
        <v>145</v>
      </c>
      <c r="D5468" t="s">
        <v>62</v>
      </c>
      <c r="E5468" t="s">
        <v>21</v>
      </c>
      <c r="F5468" s="4">
        <v>20</v>
      </c>
      <c r="G5468" s="6">
        <v>8</v>
      </c>
      <c r="H5468" s="3">
        <v>7.000000000000001E-4</v>
      </c>
      <c r="I5468" s="3">
        <v>2.0000000000000001E-4</v>
      </c>
      <c r="J5468" s="3">
        <v>0.92859999999999998</v>
      </c>
      <c r="K5468" s="4">
        <v>21.54</v>
      </c>
    </row>
    <row r="5469" spans="1:11">
      <c r="A5469" s="6">
        <v>2016</v>
      </c>
      <c r="B5469" t="s">
        <v>144</v>
      </c>
      <c r="C5469" t="s">
        <v>145</v>
      </c>
      <c r="D5469" t="s">
        <v>67</v>
      </c>
      <c r="E5469" t="s">
        <v>68</v>
      </c>
      <c r="F5469" s="4">
        <v>19</v>
      </c>
      <c r="G5469" s="6">
        <v>100</v>
      </c>
      <c r="H5469" s="3">
        <v>0</v>
      </c>
      <c r="I5469" s="3">
        <v>0</v>
      </c>
      <c r="J5469" s="3">
        <v>0.92859999999999998</v>
      </c>
      <c r="K5469" s="4">
        <v>20.46</v>
      </c>
    </row>
    <row r="5470" spans="1:11">
      <c r="A5470" s="6">
        <v>2016</v>
      </c>
      <c r="B5470" t="s">
        <v>144</v>
      </c>
      <c r="C5470" t="s">
        <v>145</v>
      </c>
      <c r="D5470" t="s">
        <v>136</v>
      </c>
      <c r="E5470" t="s">
        <v>57</v>
      </c>
      <c r="F5470" s="4">
        <v>15</v>
      </c>
      <c r="G5470" s="6">
        <v>119</v>
      </c>
      <c r="H5470" s="3">
        <v>4.0000000000000002E-4</v>
      </c>
      <c r="I5470" s="3">
        <v>5.9999999999999995E-4</v>
      </c>
      <c r="J5470" s="3">
        <v>0.92859999999999998</v>
      </c>
      <c r="K5470" s="4">
        <v>16.149999999999999</v>
      </c>
    </row>
    <row r="5471" spans="1:11">
      <c r="A5471" s="6">
        <v>2016</v>
      </c>
      <c r="B5471" t="s">
        <v>144</v>
      </c>
      <c r="C5471" t="s">
        <v>145</v>
      </c>
      <c r="D5471" t="s">
        <v>42</v>
      </c>
      <c r="E5471" t="s">
        <v>43</v>
      </c>
      <c r="F5471" s="4">
        <v>5</v>
      </c>
      <c r="G5471" s="6">
        <v>2</v>
      </c>
      <c r="H5471" s="3">
        <v>0</v>
      </c>
      <c r="I5471" s="3">
        <v>1E-4</v>
      </c>
      <c r="J5471" s="3">
        <v>0.92859999999999998</v>
      </c>
      <c r="K5471" s="4">
        <v>5.38</v>
      </c>
    </row>
    <row r="5472" spans="1:11">
      <c r="A5472" s="6">
        <v>2016</v>
      </c>
      <c r="B5472" t="s">
        <v>144</v>
      </c>
      <c r="C5472" t="s">
        <v>145</v>
      </c>
      <c r="D5472" t="s">
        <v>63</v>
      </c>
      <c r="E5472" t="s">
        <v>21</v>
      </c>
      <c r="F5472" s="4">
        <v>4</v>
      </c>
      <c r="G5472" s="6">
        <v>2</v>
      </c>
      <c r="H5472" s="3">
        <v>0</v>
      </c>
      <c r="I5472" s="3">
        <v>0</v>
      </c>
      <c r="J5472" s="3">
        <v>0.92859999999999998</v>
      </c>
      <c r="K5472" s="4">
        <v>4.3099999999999996</v>
      </c>
    </row>
    <row r="5473" spans="1:11">
      <c r="A5473" s="6">
        <v>2016</v>
      </c>
      <c r="B5473" t="s">
        <v>144</v>
      </c>
      <c r="C5473" t="s">
        <v>145</v>
      </c>
      <c r="D5473" t="s">
        <v>45</v>
      </c>
      <c r="E5473" t="s">
        <v>21</v>
      </c>
      <c r="F5473" s="4">
        <v>4</v>
      </c>
      <c r="G5473" s="6">
        <v>5</v>
      </c>
      <c r="H5473" s="3">
        <v>0</v>
      </c>
      <c r="I5473" s="3">
        <v>0</v>
      </c>
      <c r="J5473" s="3">
        <v>0.92859999999999998</v>
      </c>
      <c r="K5473" s="4">
        <v>4.3099999999999996</v>
      </c>
    </row>
    <row r="5474" spans="1:11">
      <c r="A5474" s="6">
        <v>2016</v>
      </c>
      <c r="B5474" t="s">
        <v>144</v>
      </c>
      <c r="C5474" t="s">
        <v>145</v>
      </c>
      <c r="D5474" t="s">
        <v>60</v>
      </c>
      <c r="E5474" t="s">
        <v>43</v>
      </c>
      <c r="F5474" s="4">
        <v>4</v>
      </c>
      <c r="G5474" s="6">
        <v>2</v>
      </c>
      <c r="H5474" s="3">
        <v>0</v>
      </c>
      <c r="I5474" s="3">
        <v>0</v>
      </c>
      <c r="J5474" s="3">
        <v>0.92859999999999998</v>
      </c>
      <c r="K5474" s="4">
        <v>4.3099999999999996</v>
      </c>
    </row>
    <row r="5475" spans="1:11">
      <c r="A5475" s="6">
        <v>2016</v>
      </c>
      <c r="B5475" t="s">
        <v>144</v>
      </c>
      <c r="C5475" t="s">
        <v>145</v>
      </c>
      <c r="D5475" t="s">
        <v>39</v>
      </c>
      <c r="E5475" t="s">
        <v>40</v>
      </c>
      <c r="F5475" s="4">
        <v>4</v>
      </c>
      <c r="G5475" s="6">
        <v>9</v>
      </c>
      <c r="H5475" s="3">
        <v>0</v>
      </c>
      <c r="I5475" s="3">
        <v>0</v>
      </c>
      <c r="J5475" s="3">
        <v>0.92859999999999998</v>
      </c>
      <c r="K5475" s="4">
        <v>4.3099999999999996</v>
      </c>
    </row>
    <row r="5476" spans="1:11">
      <c r="A5476" s="6">
        <v>2016</v>
      </c>
      <c r="B5476" t="s">
        <v>144</v>
      </c>
      <c r="C5476" t="s">
        <v>145</v>
      </c>
      <c r="D5476" t="s">
        <v>111</v>
      </c>
      <c r="E5476" t="s">
        <v>24</v>
      </c>
      <c r="F5476" s="4">
        <v>3</v>
      </c>
      <c r="G5476" s="6">
        <v>11</v>
      </c>
      <c r="H5476" s="3">
        <v>0</v>
      </c>
      <c r="I5476" s="3">
        <v>0</v>
      </c>
      <c r="J5476" s="3">
        <v>0.92859999999999998</v>
      </c>
      <c r="K5476" s="4">
        <v>3.23</v>
      </c>
    </row>
    <row r="5477" spans="1:11">
      <c r="A5477" s="6">
        <v>2016</v>
      </c>
      <c r="B5477" t="s">
        <v>144</v>
      </c>
      <c r="C5477" t="s">
        <v>145</v>
      </c>
      <c r="D5477" t="s">
        <v>64</v>
      </c>
      <c r="E5477" t="s">
        <v>50</v>
      </c>
      <c r="F5477" s="4">
        <v>2</v>
      </c>
      <c r="G5477" s="6">
        <v>3</v>
      </c>
      <c r="H5477" s="3">
        <v>0</v>
      </c>
      <c r="I5477" s="3">
        <v>0</v>
      </c>
      <c r="J5477" s="3">
        <v>0.92859999999999998</v>
      </c>
      <c r="K5477" s="4">
        <v>2.15</v>
      </c>
    </row>
    <row r="5478" spans="1:11">
      <c r="A5478" s="6">
        <v>2016</v>
      </c>
      <c r="B5478" t="s">
        <v>144</v>
      </c>
      <c r="C5478" t="s">
        <v>145</v>
      </c>
      <c r="D5478" t="s">
        <v>33</v>
      </c>
      <c r="E5478" t="s">
        <v>21</v>
      </c>
      <c r="F5478" s="4">
        <v>2</v>
      </c>
      <c r="G5478" s="6">
        <v>3</v>
      </c>
      <c r="H5478" s="3">
        <v>0</v>
      </c>
      <c r="I5478" s="3">
        <v>1E-4</v>
      </c>
      <c r="J5478" s="3">
        <v>0.92859999999999998</v>
      </c>
      <c r="K5478" s="4">
        <v>2.15</v>
      </c>
    </row>
    <row r="5479" spans="1:11">
      <c r="A5479" s="6">
        <v>2016</v>
      </c>
      <c r="B5479" t="s">
        <v>144</v>
      </c>
      <c r="C5479" t="s">
        <v>145</v>
      </c>
      <c r="D5479" t="s">
        <v>41</v>
      </c>
      <c r="E5479" t="s">
        <v>26</v>
      </c>
      <c r="F5479" s="4">
        <v>2</v>
      </c>
      <c r="G5479" s="6">
        <v>4</v>
      </c>
      <c r="H5479" s="3">
        <v>0</v>
      </c>
      <c r="I5479" s="3">
        <v>0</v>
      </c>
      <c r="J5479" s="3">
        <v>0.92859999999999998</v>
      </c>
      <c r="K5479" s="4">
        <v>2.15</v>
      </c>
    </row>
    <row r="5480" spans="1:11">
      <c r="A5480" s="6">
        <v>2016</v>
      </c>
      <c r="B5480" t="s">
        <v>144</v>
      </c>
      <c r="C5480" t="s">
        <v>145</v>
      </c>
      <c r="D5480" t="s">
        <v>156</v>
      </c>
      <c r="E5480" t="s">
        <v>21</v>
      </c>
      <c r="F5480" s="4">
        <v>1</v>
      </c>
      <c r="G5480" s="6">
        <v>1</v>
      </c>
      <c r="H5480" s="3">
        <v>1E-4</v>
      </c>
      <c r="I5480" s="3">
        <v>0</v>
      </c>
      <c r="J5480" s="3">
        <v>0.92859999999999998</v>
      </c>
      <c r="K5480" s="4">
        <v>1.08</v>
      </c>
    </row>
    <row r="5481" spans="1:11">
      <c r="A5481" s="6">
        <v>2016</v>
      </c>
      <c r="B5481" t="s">
        <v>144</v>
      </c>
      <c r="C5481" t="s">
        <v>145</v>
      </c>
      <c r="D5481" t="s">
        <v>117</v>
      </c>
      <c r="E5481" t="s">
        <v>40</v>
      </c>
      <c r="F5481" s="4">
        <v>1</v>
      </c>
      <c r="G5481" s="6">
        <v>2</v>
      </c>
      <c r="H5481" s="3">
        <v>4.0000000000000002E-4</v>
      </c>
      <c r="I5481" s="3">
        <v>5.9999999999999995E-4</v>
      </c>
      <c r="J5481" s="3">
        <v>0.92859999999999998</v>
      </c>
      <c r="K5481" s="4">
        <v>1.08</v>
      </c>
    </row>
    <row r="5482" spans="1:11">
      <c r="A5482" s="6">
        <v>2016</v>
      </c>
      <c r="B5482" t="s">
        <v>146</v>
      </c>
      <c r="C5482" t="s">
        <v>147</v>
      </c>
      <c r="D5482" t="s">
        <v>16</v>
      </c>
      <c r="E5482" t="s">
        <v>17</v>
      </c>
      <c r="F5482" s="4">
        <v>2027917</v>
      </c>
      <c r="G5482" s="5">
        <v>167397</v>
      </c>
      <c r="H5482" s="3">
        <v>4.3E-3</v>
      </c>
      <c r="I5482" s="3">
        <v>4.1999999999999997E-3</v>
      </c>
      <c r="J5482" s="3">
        <v>0.92859999999999998</v>
      </c>
      <c r="K5482" s="4">
        <v>2183847.5</v>
      </c>
    </row>
    <row r="5483" spans="1:11">
      <c r="A5483" s="6">
        <v>2016</v>
      </c>
      <c r="B5483" t="s">
        <v>146</v>
      </c>
      <c r="C5483" t="s">
        <v>147</v>
      </c>
      <c r="D5483" t="s">
        <v>95</v>
      </c>
      <c r="E5483" t="s">
        <v>96</v>
      </c>
      <c r="F5483" s="4">
        <v>282760</v>
      </c>
      <c r="G5483" s="5">
        <v>391348</v>
      </c>
      <c r="H5483" s="3">
        <v>9.300000000000001E-3</v>
      </c>
      <c r="I5483" s="3">
        <v>9.7000000000000003E-3</v>
      </c>
      <c r="J5483" s="3">
        <v>0.92859999999999998</v>
      </c>
      <c r="K5483" s="4">
        <v>304501.96999999997</v>
      </c>
    </row>
    <row r="5484" spans="1:11">
      <c r="A5484" s="6">
        <v>2016</v>
      </c>
      <c r="B5484" t="s">
        <v>146</v>
      </c>
      <c r="C5484" t="s">
        <v>147</v>
      </c>
      <c r="D5484" t="s">
        <v>27</v>
      </c>
      <c r="E5484" t="s">
        <v>26</v>
      </c>
      <c r="F5484" s="4">
        <v>27156</v>
      </c>
      <c r="G5484" s="5">
        <v>20962</v>
      </c>
      <c r="H5484" s="3">
        <v>5.9999999999999995E-4</v>
      </c>
      <c r="I5484" s="3">
        <v>5.0000000000000001E-4</v>
      </c>
      <c r="J5484" s="3">
        <v>0.92859999999999998</v>
      </c>
      <c r="K5484" s="4">
        <v>29244.080000000002</v>
      </c>
    </row>
    <row r="5485" spans="1:11">
      <c r="A5485" s="6">
        <v>2016</v>
      </c>
      <c r="B5485" t="s">
        <v>146</v>
      </c>
      <c r="C5485" t="s">
        <v>147</v>
      </c>
      <c r="D5485" t="s">
        <v>18</v>
      </c>
      <c r="E5485" t="s">
        <v>19</v>
      </c>
      <c r="F5485" s="4">
        <v>17707</v>
      </c>
      <c r="G5485" s="5">
        <v>4872</v>
      </c>
      <c r="H5485" s="3">
        <v>2.3999999999999998E-3</v>
      </c>
      <c r="I5485" s="3">
        <v>2.3999999999999998E-3</v>
      </c>
      <c r="J5485" s="3">
        <v>0.92859999999999998</v>
      </c>
      <c r="K5485" s="4">
        <v>19068.53</v>
      </c>
    </row>
    <row r="5486" spans="1:11">
      <c r="A5486" s="6">
        <v>2016</v>
      </c>
      <c r="B5486" t="s">
        <v>146</v>
      </c>
      <c r="C5486" t="s">
        <v>147</v>
      </c>
      <c r="D5486" t="s">
        <v>30</v>
      </c>
      <c r="E5486" t="s">
        <v>19</v>
      </c>
      <c r="F5486" s="4">
        <v>13196</v>
      </c>
      <c r="G5486" s="5">
        <v>4622</v>
      </c>
      <c r="H5486" s="3">
        <v>5.0000000000000001E-4</v>
      </c>
      <c r="I5486" s="3">
        <v>5.9999999999999995E-4</v>
      </c>
      <c r="J5486" s="3">
        <v>0.92859999999999998</v>
      </c>
      <c r="K5486" s="4">
        <v>14210.67</v>
      </c>
    </row>
    <row r="5487" spans="1:11">
      <c r="A5487" s="6">
        <v>2016</v>
      </c>
      <c r="B5487" t="s">
        <v>146</v>
      </c>
      <c r="C5487" t="s">
        <v>147</v>
      </c>
      <c r="D5487" t="s">
        <v>15</v>
      </c>
      <c r="F5487" s="4">
        <v>10750</v>
      </c>
      <c r="G5487" s="5">
        <v>12229</v>
      </c>
      <c r="J5487" s="3">
        <v>0.92859999999999998</v>
      </c>
      <c r="K5487" s="4">
        <v>11576.59</v>
      </c>
    </row>
    <row r="5488" spans="1:11">
      <c r="A5488" s="6">
        <v>2016</v>
      </c>
      <c r="B5488" t="s">
        <v>146</v>
      </c>
      <c r="C5488" t="s">
        <v>147</v>
      </c>
      <c r="D5488" t="s">
        <v>25</v>
      </c>
      <c r="E5488" t="s">
        <v>26</v>
      </c>
      <c r="F5488" s="4">
        <v>3694</v>
      </c>
      <c r="G5488" s="5">
        <v>6322</v>
      </c>
      <c r="H5488" s="3">
        <v>5.0000000000000001E-4</v>
      </c>
      <c r="I5488" s="3">
        <v>4.0000000000000002E-4</v>
      </c>
      <c r="J5488" s="3">
        <v>0.92859999999999998</v>
      </c>
      <c r="K5488" s="4">
        <v>3978.04</v>
      </c>
    </row>
    <row r="5489" spans="1:11">
      <c r="A5489" s="6">
        <v>2016</v>
      </c>
      <c r="B5489" t="s">
        <v>146</v>
      </c>
      <c r="C5489" t="s">
        <v>147</v>
      </c>
      <c r="D5489" t="s">
        <v>37</v>
      </c>
      <c r="E5489" t="s">
        <v>38</v>
      </c>
      <c r="F5489" s="4">
        <v>3624</v>
      </c>
      <c r="G5489" s="5">
        <v>1547</v>
      </c>
      <c r="H5489" s="3">
        <v>2.0000000000000001E-4</v>
      </c>
      <c r="I5489" s="3">
        <v>2.0000000000000001E-4</v>
      </c>
      <c r="J5489" s="3">
        <v>0.92859999999999998</v>
      </c>
      <c r="K5489" s="4">
        <v>3902.66</v>
      </c>
    </row>
    <row r="5490" spans="1:11">
      <c r="A5490" s="6">
        <v>2016</v>
      </c>
      <c r="B5490" t="s">
        <v>146</v>
      </c>
      <c r="C5490" t="s">
        <v>147</v>
      </c>
      <c r="D5490" t="s">
        <v>29</v>
      </c>
      <c r="E5490" t="s">
        <v>19</v>
      </c>
      <c r="F5490" s="4">
        <v>1910</v>
      </c>
      <c r="G5490" s="5">
        <v>3381</v>
      </c>
      <c r="H5490" s="3">
        <v>2.0000000000000001E-4</v>
      </c>
      <c r="I5490" s="3">
        <v>2.9999999999999997E-4</v>
      </c>
      <c r="J5490" s="3">
        <v>0.92859999999999998</v>
      </c>
      <c r="K5490" s="4">
        <v>2056.86</v>
      </c>
    </row>
    <row r="5491" spans="1:11">
      <c r="A5491" s="6">
        <v>2016</v>
      </c>
      <c r="B5491" t="s">
        <v>146</v>
      </c>
      <c r="C5491" t="s">
        <v>147</v>
      </c>
      <c r="D5491" t="s">
        <v>28</v>
      </c>
      <c r="E5491" t="s">
        <v>24</v>
      </c>
      <c r="F5491" s="4">
        <v>381</v>
      </c>
      <c r="G5491" s="6">
        <v>571</v>
      </c>
      <c r="H5491" s="3">
        <v>0</v>
      </c>
      <c r="I5491" s="3">
        <v>0</v>
      </c>
      <c r="J5491" s="3">
        <v>0.92859999999999998</v>
      </c>
      <c r="K5491" s="4">
        <v>410.3</v>
      </c>
    </row>
    <row r="5492" spans="1:11">
      <c r="A5492" s="6">
        <v>2016</v>
      </c>
      <c r="B5492" t="s">
        <v>146</v>
      </c>
      <c r="C5492" t="s">
        <v>147</v>
      </c>
      <c r="D5492" t="s">
        <v>23</v>
      </c>
      <c r="E5492" t="s">
        <v>24</v>
      </c>
      <c r="F5492" s="4">
        <v>263</v>
      </c>
      <c r="G5492" s="6">
        <v>48</v>
      </c>
      <c r="H5492" s="3">
        <v>0</v>
      </c>
      <c r="I5492" s="3">
        <v>0</v>
      </c>
      <c r="J5492" s="3">
        <v>0.92859999999999998</v>
      </c>
      <c r="K5492" s="4">
        <v>283.22000000000003</v>
      </c>
    </row>
    <row r="5493" spans="1:11">
      <c r="A5493" s="6">
        <v>2016</v>
      </c>
      <c r="B5493" t="s">
        <v>146</v>
      </c>
      <c r="C5493" t="s">
        <v>147</v>
      </c>
      <c r="D5493" t="s">
        <v>44</v>
      </c>
      <c r="E5493" t="s">
        <v>26</v>
      </c>
      <c r="F5493" s="4">
        <v>168</v>
      </c>
      <c r="G5493" s="6">
        <v>446</v>
      </c>
      <c r="H5493" s="3">
        <v>1E-4</v>
      </c>
      <c r="I5493" s="3">
        <v>2.0000000000000001E-4</v>
      </c>
      <c r="J5493" s="3">
        <v>0.92859999999999998</v>
      </c>
      <c r="K5493" s="4">
        <v>180.92</v>
      </c>
    </row>
    <row r="5494" spans="1:11">
      <c r="A5494" s="6">
        <v>2016</v>
      </c>
      <c r="B5494" t="s">
        <v>146</v>
      </c>
      <c r="C5494" t="s">
        <v>147</v>
      </c>
      <c r="D5494" t="s">
        <v>52</v>
      </c>
      <c r="E5494" t="s">
        <v>53</v>
      </c>
      <c r="F5494" s="4">
        <v>142</v>
      </c>
      <c r="G5494" s="6">
        <v>175</v>
      </c>
      <c r="H5494" s="3">
        <v>1E-4</v>
      </c>
      <c r="I5494" s="3">
        <v>1E-4</v>
      </c>
      <c r="J5494" s="3">
        <v>0.92859999999999998</v>
      </c>
      <c r="K5494" s="4">
        <v>152.91999999999999</v>
      </c>
    </row>
    <row r="5495" spans="1:11">
      <c r="A5495" s="6">
        <v>2016</v>
      </c>
      <c r="B5495" t="s">
        <v>146</v>
      </c>
      <c r="C5495" t="s">
        <v>147</v>
      </c>
      <c r="D5495" t="s">
        <v>51</v>
      </c>
      <c r="E5495" t="s">
        <v>21</v>
      </c>
      <c r="F5495" s="4">
        <v>132</v>
      </c>
      <c r="G5495" s="6">
        <v>135</v>
      </c>
      <c r="H5495" s="3">
        <v>5.9999999999999995E-4</v>
      </c>
      <c r="I5495" s="3">
        <v>5.9999999999999995E-4</v>
      </c>
      <c r="J5495" s="3">
        <v>0.92859999999999998</v>
      </c>
      <c r="K5495" s="4">
        <v>142.15</v>
      </c>
    </row>
    <row r="5496" spans="1:11">
      <c r="A5496" s="6">
        <v>2016</v>
      </c>
      <c r="B5496" t="s">
        <v>146</v>
      </c>
      <c r="C5496" t="s">
        <v>147</v>
      </c>
      <c r="D5496" t="s">
        <v>46</v>
      </c>
      <c r="E5496" t="s">
        <v>40</v>
      </c>
      <c r="F5496" s="4">
        <v>127</v>
      </c>
      <c r="G5496" s="6">
        <v>163</v>
      </c>
      <c r="H5496" s="3">
        <v>0</v>
      </c>
      <c r="I5496" s="3">
        <v>0</v>
      </c>
      <c r="J5496" s="3">
        <v>0.92859999999999998</v>
      </c>
      <c r="K5496" s="4">
        <v>136.77000000000001</v>
      </c>
    </row>
    <row r="5497" spans="1:11">
      <c r="A5497" s="6">
        <v>2016</v>
      </c>
      <c r="B5497" t="s">
        <v>146</v>
      </c>
      <c r="C5497" t="s">
        <v>147</v>
      </c>
      <c r="D5497" t="s">
        <v>114</v>
      </c>
      <c r="E5497" t="s">
        <v>26</v>
      </c>
      <c r="F5497" s="4">
        <v>102</v>
      </c>
      <c r="G5497" s="6">
        <v>659</v>
      </c>
      <c r="H5497" s="3">
        <v>1E-3</v>
      </c>
      <c r="I5497" s="3">
        <v>1.1000000000000001E-3</v>
      </c>
      <c r="J5497" s="3">
        <v>0.92859999999999998</v>
      </c>
      <c r="K5497" s="4">
        <v>109.84</v>
      </c>
    </row>
    <row r="5498" spans="1:11">
      <c r="A5498" s="6">
        <v>2016</v>
      </c>
      <c r="B5498" t="s">
        <v>146</v>
      </c>
      <c r="C5498" t="s">
        <v>147</v>
      </c>
      <c r="D5498" t="s">
        <v>49</v>
      </c>
      <c r="E5498" t="s">
        <v>50</v>
      </c>
      <c r="F5498" s="4">
        <v>83</v>
      </c>
      <c r="G5498" s="6">
        <v>19</v>
      </c>
      <c r="H5498" s="3">
        <v>5.9999999999999995E-4</v>
      </c>
      <c r="I5498" s="3">
        <v>5.0000000000000001E-4</v>
      </c>
      <c r="J5498" s="3">
        <v>0.92859999999999998</v>
      </c>
      <c r="K5498" s="4">
        <v>89.38</v>
      </c>
    </row>
    <row r="5499" spans="1:11">
      <c r="A5499" s="6">
        <v>2016</v>
      </c>
      <c r="B5499" t="s">
        <v>146</v>
      </c>
      <c r="C5499" t="s">
        <v>147</v>
      </c>
      <c r="D5499" t="s">
        <v>60</v>
      </c>
      <c r="E5499" t="s">
        <v>43</v>
      </c>
      <c r="F5499" s="4">
        <v>56</v>
      </c>
      <c r="G5499" s="6">
        <v>15</v>
      </c>
      <c r="H5499" s="3">
        <v>0</v>
      </c>
      <c r="I5499" s="3">
        <v>0</v>
      </c>
      <c r="J5499" s="3">
        <v>0.92859999999999998</v>
      </c>
      <c r="K5499" s="4">
        <v>60.31</v>
      </c>
    </row>
    <row r="5500" spans="1:11">
      <c r="A5500" s="6">
        <v>2016</v>
      </c>
      <c r="B5500" t="s">
        <v>146</v>
      </c>
      <c r="C5500" t="s">
        <v>147</v>
      </c>
      <c r="D5500" t="s">
        <v>56</v>
      </c>
      <c r="E5500" t="s">
        <v>57</v>
      </c>
      <c r="F5500" s="4">
        <v>36</v>
      </c>
      <c r="G5500" s="6">
        <v>122</v>
      </c>
      <c r="H5500" s="3">
        <v>0</v>
      </c>
      <c r="I5500" s="3">
        <v>0</v>
      </c>
      <c r="J5500" s="3">
        <v>0.92859999999999998</v>
      </c>
      <c r="K5500" s="4">
        <v>38.770000000000003</v>
      </c>
    </row>
    <row r="5501" spans="1:11">
      <c r="A5501" s="6">
        <v>2016</v>
      </c>
      <c r="B5501" t="s">
        <v>146</v>
      </c>
      <c r="C5501" t="s">
        <v>147</v>
      </c>
      <c r="D5501" t="s">
        <v>62</v>
      </c>
      <c r="E5501" t="s">
        <v>21</v>
      </c>
      <c r="F5501" s="4">
        <v>34</v>
      </c>
      <c r="G5501" s="6">
        <v>15</v>
      </c>
      <c r="H5501" s="3">
        <v>1.1000000000000001E-3</v>
      </c>
      <c r="I5501" s="3">
        <v>2.9999999999999997E-4</v>
      </c>
      <c r="J5501" s="3">
        <v>0.92859999999999998</v>
      </c>
      <c r="K5501" s="4">
        <v>36.61</v>
      </c>
    </row>
    <row r="5502" spans="1:11">
      <c r="A5502" s="6">
        <v>2016</v>
      </c>
      <c r="B5502" t="s">
        <v>146</v>
      </c>
      <c r="C5502" t="s">
        <v>147</v>
      </c>
      <c r="D5502" t="s">
        <v>67</v>
      </c>
      <c r="E5502" t="s">
        <v>68</v>
      </c>
      <c r="F5502" s="4">
        <v>30</v>
      </c>
      <c r="G5502" s="6">
        <v>149</v>
      </c>
      <c r="H5502" s="3">
        <v>0</v>
      </c>
      <c r="I5502" s="3">
        <v>0</v>
      </c>
      <c r="J5502" s="3">
        <v>0.92859999999999998</v>
      </c>
      <c r="K5502" s="4">
        <v>32.31</v>
      </c>
    </row>
    <row r="5503" spans="1:11">
      <c r="A5503" s="6">
        <v>2016</v>
      </c>
      <c r="B5503" t="s">
        <v>146</v>
      </c>
      <c r="C5503" t="s">
        <v>147</v>
      </c>
      <c r="D5503" t="s">
        <v>39</v>
      </c>
      <c r="E5503" t="s">
        <v>40</v>
      </c>
      <c r="F5503" s="4">
        <v>16</v>
      </c>
      <c r="G5503" s="6">
        <v>28</v>
      </c>
      <c r="H5503" s="3">
        <v>0</v>
      </c>
      <c r="I5503" s="3">
        <v>0</v>
      </c>
      <c r="J5503" s="3">
        <v>0.92859999999999998</v>
      </c>
      <c r="K5503" s="4">
        <v>17.23</v>
      </c>
    </row>
    <row r="5504" spans="1:11">
      <c r="A5504" s="6">
        <v>2016</v>
      </c>
      <c r="B5504" t="s">
        <v>146</v>
      </c>
      <c r="C5504" t="s">
        <v>147</v>
      </c>
      <c r="D5504" t="s">
        <v>136</v>
      </c>
      <c r="E5504" t="s">
        <v>57</v>
      </c>
      <c r="F5504" s="4">
        <v>13</v>
      </c>
      <c r="G5504" s="6">
        <v>108</v>
      </c>
      <c r="H5504" s="3">
        <v>4.0000000000000002E-4</v>
      </c>
      <c r="I5504" s="3">
        <v>5.0000000000000001E-4</v>
      </c>
      <c r="J5504" s="3">
        <v>0.92859999999999998</v>
      </c>
      <c r="K5504" s="4">
        <v>14</v>
      </c>
    </row>
    <row r="5505" spans="1:11">
      <c r="A5505" s="6">
        <v>2016</v>
      </c>
      <c r="B5505" t="s">
        <v>146</v>
      </c>
      <c r="C5505" t="s">
        <v>147</v>
      </c>
      <c r="D5505" t="s">
        <v>45</v>
      </c>
      <c r="E5505" t="s">
        <v>21</v>
      </c>
      <c r="F5505" s="4">
        <v>10</v>
      </c>
      <c r="G5505" s="6">
        <v>12</v>
      </c>
      <c r="H5505" s="3">
        <v>1E-4</v>
      </c>
      <c r="I5505" s="3">
        <v>1E-4</v>
      </c>
      <c r="J5505" s="3">
        <v>0.92859999999999998</v>
      </c>
      <c r="K5505" s="4">
        <v>10.77</v>
      </c>
    </row>
    <row r="5506" spans="1:11">
      <c r="A5506" s="6">
        <v>2016</v>
      </c>
      <c r="B5506" t="s">
        <v>146</v>
      </c>
      <c r="C5506" t="s">
        <v>147</v>
      </c>
      <c r="D5506" t="s">
        <v>42</v>
      </c>
      <c r="E5506" t="s">
        <v>43</v>
      </c>
      <c r="F5506" s="4">
        <v>9</v>
      </c>
      <c r="G5506" s="6">
        <v>4</v>
      </c>
      <c r="H5506" s="3">
        <v>1E-4</v>
      </c>
      <c r="I5506" s="3">
        <v>1E-4</v>
      </c>
      <c r="J5506" s="3">
        <v>0.92859999999999998</v>
      </c>
      <c r="K5506" s="4">
        <v>9.69</v>
      </c>
    </row>
    <row r="5507" spans="1:11">
      <c r="A5507" s="6">
        <v>2016</v>
      </c>
      <c r="B5507" t="s">
        <v>146</v>
      </c>
      <c r="C5507" t="s">
        <v>147</v>
      </c>
      <c r="D5507" t="s">
        <v>111</v>
      </c>
      <c r="E5507" t="s">
        <v>24</v>
      </c>
      <c r="F5507" s="4">
        <v>8</v>
      </c>
      <c r="G5507" s="6">
        <v>18</v>
      </c>
      <c r="H5507" s="3">
        <v>0</v>
      </c>
      <c r="I5507" s="3">
        <v>0</v>
      </c>
      <c r="J5507" s="3">
        <v>0.92859999999999998</v>
      </c>
      <c r="K5507" s="4">
        <v>8.6199999999999992</v>
      </c>
    </row>
    <row r="5508" spans="1:11">
      <c r="A5508" s="6">
        <v>2016</v>
      </c>
      <c r="B5508" t="s">
        <v>146</v>
      </c>
      <c r="C5508" t="s">
        <v>147</v>
      </c>
      <c r="D5508" t="s">
        <v>63</v>
      </c>
      <c r="E5508" t="s">
        <v>21</v>
      </c>
      <c r="F5508" s="4">
        <v>8</v>
      </c>
      <c r="G5508" s="6">
        <v>4</v>
      </c>
      <c r="H5508" s="3">
        <v>1E-4</v>
      </c>
      <c r="I5508" s="3">
        <v>1E-4</v>
      </c>
      <c r="J5508" s="3">
        <v>0.92859999999999998</v>
      </c>
      <c r="K5508" s="4">
        <v>8.6199999999999992</v>
      </c>
    </row>
    <row r="5509" spans="1:11">
      <c r="A5509" s="6">
        <v>2016</v>
      </c>
      <c r="B5509" t="s">
        <v>146</v>
      </c>
      <c r="C5509" t="s">
        <v>147</v>
      </c>
      <c r="D5509" t="s">
        <v>64</v>
      </c>
      <c r="E5509" t="s">
        <v>50</v>
      </c>
      <c r="F5509" s="4">
        <v>4</v>
      </c>
      <c r="G5509" s="6">
        <v>5</v>
      </c>
      <c r="H5509" s="3">
        <v>0</v>
      </c>
      <c r="I5509" s="3">
        <v>0</v>
      </c>
      <c r="J5509" s="3">
        <v>0.92859999999999998</v>
      </c>
      <c r="K5509" s="4">
        <v>4.3099999999999996</v>
      </c>
    </row>
    <row r="5510" spans="1:11">
      <c r="A5510" s="6">
        <v>2016</v>
      </c>
      <c r="B5510" t="s">
        <v>146</v>
      </c>
      <c r="C5510" t="s">
        <v>147</v>
      </c>
      <c r="D5510" t="s">
        <v>33</v>
      </c>
      <c r="E5510" t="s">
        <v>21</v>
      </c>
      <c r="F5510" s="4">
        <v>4</v>
      </c>
      <c r="G5510" s="6">
        <v>5</v>
      </c>
      <c r="H5510" s="3">
        <v>1E-4</v>
      </c>
      <c r="I5510" s="3">
        <v>1E-4</v>
      </c>
      <c r="J5510" s="3">
        <v>0.92859999999999998</v>
      </c>
      <c r="K5510" s="4">
        <v>4.3099999999999996</v>
      </c>
    </row>
    <row r="5511" spans="1:11">
      <c r="A5511" s="6">
        <v>2016</v>
      </c>
      <c r="B5511" t="s">
        <v>146</v>
      </c>
      <c r="C5511" t="s">
        <v>147</v>
      </c>
      <c r="D5511" t="s">
        <v>41</v>
      </c>
      <c r="E5511" t="s">
        <v>26</v>
      </c>
      <c r="F5511" s="4">
        <v>4</v>
      </c>
      <c r="G5511" s="6">
        <v>8</v>
      </c>
      <c r="H5511" s="3">
        <v>0</v>
      </c>
      <c r="I5511" s="3">
        <v>0</v>
      </c>
      <c r="J5511" s="3">
        <v>0.92859999999999998</v>
      </c>
      <c r="K5511" s="4">
        <v>4.3099999999999996</v>
      </c>
    </row>
    <row r="5512" spans="1:11">
      <c r="A5512" s="6">
        <v>2016</v>
      </c>
      <c r="B5512" t="s">
        <v>146</v>
      </c>
      <c r="C5512" t="s">
        <v>147</v>
      </c>
      <c r="D5512" t="s">
        <v>117</v>
      </c>
      <c r="E5512" t="s">
        <v>40</v>
      </c>
      <c r="F5512" s="4">
        <v>3</v>
      </c>
      <c r="G5512" s="6">
        <v>4</v>
      </c>
      <c r="H5512" s="3">
        <v>1.1999999999999999E-3</v>
      </c>
      <c r="I5512" s="3">
        <v>1.1000000000000001E-3</v>
      </c>
      <c r="J5512" s="3">
        <v>0.92859999999999998</v>
      </c>
      <c r="K5512" s="4">
        <v>3.23</v>
      </c>
    </row>
    <row r="5513" spans="1:11">
      <c r="A5513" s="6">
        <v>2016</v>
      </c>
      <c r="B5513" t="s">
        <v>146</v>
      </c>
      <c r="C5513" t="s">
        <v>147</v>
      </c>
      <c r="D5513" t="s">
        <v>156</v>
      </c>
      <c r="E5513" t="s">
        <v>21</v>
      </c>
      <c r="F5513" s="4">
        <v>1</v>
      </c>
      <c r="G5513" s="6">
        <v>2</v>
      </c>
      <c r="H5513" s="3">
        <v>1E-4</v>
      </c>
      <c r="I5513" s="3">
        <v>1E-4</v>
      </c>
      <c r="J5513" s="3">
        <v>0.92859999999999998</v>
      </c>
      <c r="K5513" s="4">
        <v>1.08</v>
      </c>
    </row>
    <row r="5514" spans="1:11">
      <c r="A5514" s="6">
        <v>2016</v>
      </c>
      <c r="B5514" t="s">
        <v>148</v>
      </c>
      <c r="C5514" t="s">
        <v>149</v>
      </c>
      <c r="D5514" t="s">
        <v>16</v>
      </c>
      <c r="E5514" t="s">
        <v>17</v>
      </c>
      <c r="F5514" s="4">
        <v>1372940</v>
      </c>
      <c r="G5514" s="5">
        <v>118057</v>
      </c>
      <c r="H5514" s="3">
        <v>2.8999999999999998E-3</v>
      </c>
      <c r="I5514" s="3">
        <v>3.0000000000000001E-3</v>
      </c>
      <c r="J5514" s="3">
        <v>0.92859999999999998</v>
      </c>
      <c r="K5514" s="4">
        <v>1478508.04</v>
      </c>
    </row>
    <row r="5515" spans="1:11">
      <c r="A5515" s="6">
        <v>2016</v>
      </c>
      <c r="B5515" t="s">
        <v>148</v>
      </c>
      <c r="C5515" t="s">
        <v>149</v>
      </c>
      <c r="D5515" t="s">
        <v>15</v>
      </c>
      <c r="F5515" s="4">
        <v>125890</v>
      </c>
      <c r="G5515" s="5">
        <v>145826</v>
      </c>
      <c r="J5515" s="3">
        <v>0.92859999999999998</v>
      </c>
      <c r="K5515" s="4">
        <v>135569.93</v>
      </c>
    </row>
    <row r="5516" spans="1:11">
      <c r="A5516" s="6">
        <v>2016</v>
      </c>
      <c r="B5516" t="s">
        <v>148</v>
      </c>
      <c r="C5516" t="s">
        <v>149</v>
      </c>
      <c r="D5516" t="s">
        <v>71</v>
      </c>
      <c r="E5516" t="s">
        <v>72</v>
      </c>
      <c r="F5516" s="4">
        <v>41940</v>
      </c>
      <c r="G5516" s="5">
        <v>365681</v>
      </c>
      <c r="H5516" s="3">
        <v>1.5E-3</v>
      </c>
      <c r="I5516" s="3">
        <v>2.7000000000000001E-3</v>
      </c>
      <c r="J5516" s="3">
        <v>0.92859999999999998</v>
      </c>
      <c r="K5516" s="4">
        <v>45164.85</v>
      </c>
    </row>
    <row r="5517" spans="1:11">
      <c r="A5517" s="6">
        <v>2016</v>
      </c>
      <c r="B5517" t="s">
        <v>148</v>
      </c>
      <c r="C5517" t="s">
        <v>149</v>
      </c>
      <c r="D5517" t="s">
        <v>30</v>
      </c>
      <c r="E5517" t="s">
        <v>19</v>
      </c>
      <c r="F5517" s="4">
        <v>22367</v>
      </c>
      <c r="G5517" s="5">
        <v>5804</v>
      </c>
      <c r="H5517" s="3">
        <v>8.9999999999999998E-4</v>
      </c>
      <c r="I5517" s="3">
        <v>8.0000000000000004E-4</v>
      </c>
      <c r="J5517" s="3">
        <v>0.92859999999999998</v>
      </c>
      <c r="K5517" s="4">
        <v>24086.84</v>
      </c>
    </row>
    <row r="5518" spans="1:11">
      <c r="A5518" s="6">
        <v>2016</v>
      </c>
      <c r="B5518" t="s">
        <v>148</v>
      </c>
      <c r="C5518" t="s">
        <v>149</v>
      </c>
      <c r="D5518" t="s">
        <v>37</v>
      </c>
      <c r="E5518" t="s">
        <v>38</v>
      </c>
      <c r="F5518" s="4">
        <v>16296</v>
      </c>
      <c r="G5518" s="5">
        <v>9241</v>
      </c>
      <c r="H5518" s="3">
        <v>8.9999999999999998E-4</v>
      </c>
      <c r="I5518" s="3">
        <v>1E-3</v>
      </c>
      <c r="J5518" s="3">
        <v>0.92859999999999998</v>
      </c>
      <c r="K5518" s="4">
        <v>17549.03</v>
      </c>
    </row>
    <row r="5519" spans="1:11">
      <c r="A5519" s="6">
        <v>2016</v>
      </c>
      <c r="B5519" t="s">
        <v>148</v>
      </c>
      <c r="C5519" t="s">
        <v>149</v>
      </c>
      <c r="D5519" t="s">
        <v>23</v>
      </c>
      <c r="E5519" t="s">
        <v>24</v>
      </c>
      <c r="F5519" s="4">
        <v>11521</v>
      </c>
      <c r="G5519" s="5">
        <v>2303</v>
      </c>
      <c r="H5519" s="3">
        <v>1E-4</v>
      </c>
      <c r="I5519" s="3">
        <v>1E-4</v>
      </c>
      <c r="J5519" s="3">
        <v>0.92859999999999998</v>
      </c>
      <c r="K5519" s="4">
        <v>12406.87</v>
      </c>
    </row>
    <row r="5520" spans="1:11">
      <c r="A5520" s="6">
        <v>2016</v>
      </c>
      <c r="B5520" t="s">
        <v>148</v>
      </c>
      <c r="C5520" t="s">
        <v>149</v>
      </c>
      <c r="D5520" t="s">
        <v>18</v>
      </c>
      <c r="E5520" t="s">
        <v>19</v>
      </c>
      <c r="F5520" s="4">
        <v>9478</v>
      </c>
      <c r="G5520" s="5">
        <v>2345</v>
      </c>
      <c r="H5520" s="3">
        <v>1.2999999999999999E-3</v>
      </c>
      <c r="I5520" s="3">
        <v>1.1999999999999999E-3</v>
      </c>
      <c r="J5520" s="3">
        <v>0.92859999999999998</v>
      </c>
      <c r="K5520" s="4">
        <v>10206.780000000001</v>
      </c>
    </row>
    <row r="5521" spans="1:11">
      <c r="A5521" s="6">
        <v>2016</v>
      </c>
      <c r="B5521" t="s">
        <v>148</v>
      </c>
      <c r="C5521" t="s">
        <v>149</v>
      </c>
      <c r="D5521" t="s">
        <v>29</v>
      </c>
      <c r="E5521" t="s">
        <v>19</v>
      </c>
      <c r="F5521" s="4">
        <v>7139</v>
      </c>
      <c r="G5521" s="5">
        <v>7349</v>
      </c>
      <c r="H5521" s="3">
        <v>8.0000000000000004E-4</v>
      </c>
      <c r="I5521" s="3">
        <v>5.9999999999999995E-4</v>
      </c>
      <c r="J5521" s="3">
        <v>0.92859999999999998</v>
      </c>
      <c r="K5521" s="4">
        <v>7687.93</v>
      </c>
    </row>
    <row r="5522" spans="1:11">
      <c r="A5522" s="6">
        <v>2016</v>
      </c>
      <c r="B5522" t="s">
        <v>148</v>
      </c>
      <c r="C5522" t="s">
        <v>149</v>
      </c>
      <c r="D5522" t="s">
        <v>27</v>
      </c>
      <c r="E5522" t="s">
        <v>26</v>
      </c>
      <c r="F5522" s="4">
        <v>6353</v>
      </c>
      <c r="G5522" s="5">
        <v>5183</v>
      </c>
      <c r="H5522" s="3">
        <v>1E-4</v>
      </c>
      <c r="I5522" s="3">
        <v>1E-4</v>
      </c>
      <c r="J5522" s="3">
        <v>0.92859999999999998</v>
      </c>
      <c r="K5522" s="4">
        <v>6841.49</v>
      </c>
    </row>
    <row r="5523" spans="1:11">
      <c r="A5523" s="6">
        <v>2016</v>
      </c>
      <c r="B5523" t="s">
        <v>148</v>
      </c>
      <c r="C5523" t="s">
        <v>149</v>
      </c>
      <c r="D5523" t="s">
        <v>74</v>
      </c>
      <c r="E5523" t="s">
        <v>24</v>
      </c>
      <c r="F5523" s="4">
        <v>2051</v>
      </c>
      <c r="G5523" s="5">
        <v>21025</v>
      </c>
      <c r="H5523" s="3">
        <v>4.0000000000000002E-4</v>
      </c>
      <c r="I5523" s="3">
        <v>5.0000000000000001E-4</v>
      </c>
      <c r="J5523" s="3">
        <v>0.92859999999999998</v>
      </c>
      <c r="K5523" s="4">
        <v>2208.71</v>
      </c>
    </row>
    <row r="5524" spans="1:11">
      <c r="A5524" s="6">
        <v>2016</v>
      </c>
      <c r="B5524" t="s">
        <v>148</v>
      </c>
      <c r="C5524" t="s">
        <v>149</v>
      </c>
      <c r="D5524" t="s">
        <v>56</v>
      </c>
      <c r="E5524" t="s">
        <v>57</v>
      </c>
      <c r="F5524" s="4">
        <v>1527</v>
      </c>
      <c r="G5524" s="5">
        <v>3624</v>
      </c>
      <c r="H5524" s="3">
        <v>2.9999999999999997E-4</v>
      </c>
      <c r="I5524" s="3">
        <v>2.0000000000000001E-4</v>
      </c>
      <c r="J5524" s="3">
        <v>0.92859999999999998</v>
      </c>
      <c r="K5524" s="4">
        <v>1644.41</v>
      </c>
    </row>
    <row r="5525" spans="1:11">
      <c r="A5525" s="6">
        <v>2016</v>
      </c>
      <c r="B5525" t="s">
        <v>148</v>
      </c>
      <c r="C5525" t="s">
        <v>149</v>
      </c>
      <c r="D5525" t="s">
        <v>28</v>
      </c>
      <c r="E5525" t="s">
        <v>24</v>
      </c>
      <c r="F5525" s="4">
        <v>380</v>
      </c>
      <c r="G5525" s="6">
        <v>566</v>
      </c>
      <c r="H5525" s="3">
        <v>0</v>
      </c>
      <c r="I5525" s="3">
        <v>0</v>
      </c>
      <c r="J5525" s="3">
        <v>0.92859999999999998</v>
      </c>
      <c r="K5525" s="4">
        <v>409.22</v>
      </c>
    </row>
    <row r="5526" spans="1:11">
      <c r="A5526" s="6">
        <v>2016</v>
      </c>
      <c r="B5526" t="s">
        <v>148</v>
      </c>
      <c r="C5526" t="s">
        <v>149</v>
      </c>
      <c r="D5526" t="s">
        <v>41</v>
      </c>
      <c r="E5526" t="s">
        <v>26</v>
      </c>
      <c r="F5526" s="4">
        <v>348</v>
      </c>
      <c r="G5526" s="5">
        <v>1307</v>
      </c>
      <c r="H5526" s="3">
        <v>1E-4</v>
      </c>
      <c r="I5526" s="3">
        <v>1E-4</v>
      </c>
      <c r="J5526" s="3">
        <v>0.92859999999999998</v>
      </c>
      <c r="K5526" s="4">
        <v>374.76</v>
      </c>
    </row>
    <row r="5527" spans="1:11">
      <c r="A5527" s="6">
        <v>2016</v>
      </c>
      <c r="B5527" t="s">
        <v>148</v>
      </c>
      <c r="C5527" t="s">
        <v>149</v>
      </c>
      <c r="D5527" t="s">
        <v>52</v>
      </c>
      <c r="E5527" t="s">
        <v>53</v>
      </c>
      <c r="F5527" s="4">
        <v>210</v>
      </c>
      <c r="G5527" s="6">
        <v>278</v>
      </c>
      <c r="H5527" s="3">
        <v>1E-4</v>
      </c>
      <c r="I5527" s="3">
        <v>1E-4</v>
      </c>
      <c r="J5527" s="3">
        <v>0.92859999999999998</v>
      </c>
      <c r="K5527" s="4">
        <v>226.15</v>
      </c>
    </row>
    <row r="5528" spans="1:11">
      <c r="A5528" s="6">
        <v>2016</v>
      </c>
      <c r="B5528" t="s">
        <v>148</v>
      </c>
      <c r="C5528" t="s">
        <v>149</v>
      </c>
      <c r="D5528" t="s">
        <v>44</v>
      </c>
      <c r="E5528" t="s">
        <v>26</v>
      </c>
      <c r="F5528" s="4">
        <v>119</v>
      </c>
      <c r="G5528" s="6">
        <v>200</v>
      </c>
      <c r="H5528" s="3">
        <v>1E-4</v>
      </c>
      <c r="I5528" s="3">
        <v>1E-4</v>
      </c>
      <c r="J5528" s="3">
        <v>0.92859999999999998</v>
      </c>
      <c r="K5528" s="4">
        <v>128.15</v>
      </c>
    </row>
    <row r="5529" spans="1:11">
      <c r="A5529" s="6">
        <v>2016</v>
      </c>
      <c r="B5529" t="s">
        <v>148</v>
      </c>
      <c r="C5529" t="s">
        <v>149</v>
      </c>
      <c r="D5529" t="s">
        <v>46</v>
      </c>
      <c r="E5529" t="s">
        <v>40</v>
      </c>
      <c r="F5529" s="4">
        <v>112</v>
      </c>
      <c r="G5529" s="6">
        <v>198</v>
      </c>
      <c r="H5529" s="3">
        <v>0</v>
      </c>
      <c r="I5529" s="3">
        <v>0</v>
      </c>
      <c r="J5529" s="3">
        <v>0.92859999999999998</v>
      </c>
      <c r="K5529" s="4">
        <v>120.61</v>
      </c>
    </row>
    <row r="5530" spans="1:11">
      <c r="A5530" s="6">
        <v>2016</v>
      </c>
      <c r="B5530" t="s">
        <v>148</v>
      </c>
      <c r="C5530" t="s">
        <v>149</v>
      </c>
      <c r="D5530" t="s">
        <v>141</v>
      </c>
      <c r="E5530" t="s">
        <v>21</v>
      </c>
      <c r="F5530" s="4">
        <v>105</v>
      </c>
      <c r="G5530" s="6">
        <v>35</v>
      </c>
      <c r="H5530" s="3">
        <v>4.0000000000000002E-4</v>
      </c>
      <c r="I5530" s="3">
        <v>2.9999999999999997E-4</v>
      </c>
      <c r="J5530" s="3">
        <v>0.92859999999999998</v>
      </c>
      <c r="K5530" s="4">
        <v>113.07</v>
      </c>
    </row>
    <row r="5531" spans="1:11">
      <c r="A5531" s="6">
        <v>2016</v>
      </c>
      <c r="B5531" t="s">
        <v>148</v>
      </c>
      <c r="C5531" t="s">
        <v>149</v>
      </c>
      <c r="D5531" t="s">
        <v>67</v>
      </c>
      <c r="E5531" t="s">
        <v>68</v>
      </c>
      <c r="F5531" s="4">
        <v>81</v>
      </c>
      <c r="G5531" s="6">
        <v>443</v>
      </c>
      <c r="H5531" s="3">
        <v>0</v>
      </c>
      <c r="I5531" s="3">
        <v>0</v>
      </c>
      <c r="J5531" s="3">
        <v>0.92859999999999998</v>
      </c>
      <c r="K5531" s="4">
        <v>87.23</v>
      </c>
    </row>
    <row r="5532" spans="1:11">
      <c r="A5532" s="6">
        <v>2016</v>
      </c>
      <c r="B5532" t="s">
        <v>148</v>
      </c>
      <c r="C5532" t="s">
        <v>149</v>
      </c>
      <c r="D5532" t="s">
        <v>64</v>
      </c>
      <c r="E5532" t="s">
        <v>50</v>
      </c>
      <c r="F5532" s="4">
        <v>61</v>
      </c>
      <c r="G5532" s="6">
        <v>55</v>
      </c>
      <c r="H5532" s="3">
        <v>1E-4</v>
      </c>
      <c r="I5532" s="3">
        <v>1E-4</v>
      </c>
      <c r="J5532" s="3">
        <v>0.92859999999999998</v>
      </c>
      <c r="K5532" s="4">
        <v>65.69</v>
      </c>
    </row>
    <row r="5533" spans="1:11">
      <c r="A5533" s="6">
        <v>2016</v>
      </c>
      <c r="B5533" t="s">
        <v>148</v>
      </c>
      <c r="C5533" t="s">
        <v>149</v>
      </c>
      <c r="D5533" t="s">
        <v>25</v>
      </c>
      <c r="E5533" t="s">
        <v>26</v>
      </c>
      <c r="F5533" s="4">
        <v>57</v>
      </c>
      <c r="G5533" s="6">
        <v>154</v>
      </c>
      <c r="H5533" s="3">
        <v>0</v>
      </c>
      <c r="I5533" s="3">
        <v>0</v>
      </c>
      <c r="J5533" s="3">
        <v>0.92859999999999998</v>
      </c>
      <c r="K5533" s="4">
        <v>61.38</v>
      </c>
    </row>
    <row r="5534" spans="1:11">
      <c r="A5534" s="6">
        <v>2016</v>
      </c>
      <c r="B5534" t="s">
        <v>148</v>
      </c>
      <c r="C5534" t="s">
        <v>149</v>
      </c>
      <c r="D5534" t="s">
        <v>39</v>
      </c>
      <c r="E5534" t="s">
        <v>40</v>
      </c>
      <c r="F5534" s="4">
        <v>25</v>
      </c>
      <c r="G5534" s="6">
        <v>54</v>
      </c>
      <c r="H5534" s="3">
        <v>0</v>
      </c>
      <c r="I5534" s="3">
        <v>0</v>
      </c>
      <c r="J5534" s="3">
        <v>0.92859999999999998</v>
      </c>
      <c r="K5534" s="4">
        <v>26.92</v>
      </c>
    </row>
    <row r="5535" spans="1:11">
      <c r="A5535" s="6">
        <v>2016</v>
      </c>
      <c r="B5535" t="s">
        <v>148</v>
      </c>
      <c r="C5535" t="s">
        <v>149</v>
      </c>
      <c r="D5535" t="s">
        <v>136</v>
      </c>
      <c r="E5535" t="s">
        <v>57</v>
      </c>
      <c r="F5535" s="4">
        <v>22</v>
      </c>
      <c r="G5535" s="6">
        <v>169</v>
      </c>
      <c r="H5535" s="3">
        <v>5.9999999999999995E-4</v>
      </c>
      <c r="I5535" s="3">
        <v>8.0000000000000004E-4</v>
      </c>
      <c r="J5535" s="3">
        <v>0.92859999999999998</v>
      </c>
      <c r="K5535" s="4">
        <v>23.69</v>
      </c>
    </row>
    <row r="5536" spans="1:11">
      <c r="A5536" s="6">
        <v>2016</v>
      </c>
      <c r="B5536" t="s">
        <v>148</v>
      </c>
      <c r="C5536" t="s">
        <v>149</v>
      </c>
      <c r="D5536" t="s">
        <v>63</v>
      </c>
      <c r="E5536" t="s">
        <v>21</v>
      </c>
      <c r="F5536" s="4">
        <v>18</v>
      </c>
      <c r="G5536" s="6">
        <v>9</v>
      </c>
      <c r="H5536" s="3">
        <v>2.0000000000000001E-4</v>
      </c>
      <c r="I5536" s="3">
        <v>2.0000000000000001E-4</v>
      </c>
      <c r="J5536" s="3">
        <v>0.92859999999999998</v>
      </c>
      <c r="K5536" s="4">
        <v>19.38</v>
      </c>
    </row>
    <row r="5537" spans="1:11">
      <c r="A5537" s="6">
        <v>2016</v>
      </c>
      <c r="B5537" t="s">
        <v>148</v>
      </c>
      <c r="C5537" t="s">
        <v>149</v>
      </c>
      <c r="D5537" t="s">
        <v>111</v>
      </c>
      <c r="E5537" t="s">
        <v>24</v>
      </c>
      <c r="F5537" s="4">
        <v>10</v>
      </c>
      <c r="G5537" s="6">
        <v>15</v>
      </c>
      <c r="H5537" s="3">
        <v>0</v>
      </c>
      <c r="I5537" s="3">
        <v>0</v>
      </c>
      <c r="J5537" s="3">
        <v>0.92859999999999998</v>
      </c>
      <c r="K5537" s="4">
        <v>10.77</v>
      </c>
    </row>
    <row r="5538" spans="1:11">
      <c r="A5538" s="6">
        <v>2016</v>
      </c>
      <c r="B5538" t="s">
        <v>148</v>
      </c>
      <c r="C5538" t="s">
        <v>149</v>
      </c>
      <c r="D5538" t="s">
        <v>51</v>
      </c>
      <c r="E5538" t="s">
        <v>21</v>
      </c>
      <c r="F5538" s="4">
        <v>10</v>
      </c>
      <c r="G5538" s="6">
        <v>7</v>
      </c>
      <c r="H5538" s="3">
        <v>0</v>
      </c>
      <c r="I5538" s="3">
        <v>0</v>
      </c>
      <c r="J5538" s="3">
        <v>0.92859999999999998</v>
      </c>
      <c r="K5538" s="4">
        <v>10.77</v>
      </c>
    </row>
    <row r="5539" spans="1:11">
      <c r="A5539" s="6">
        <v>2016</v>
      </c>
      <c r="B5539" t="s">
        <v>148</v>
      </c>
      <c r="C5539" t="s">
        <v>149</v>
      </c>
      <c r="D5539" t="s">
        <v>60</v>
      </c>
      <c r="E5539" t="s">
        <v>43</v>
      </c>
      <c r="F5539" s="4">
        <v>8</v>
      </c>
      <c r="G5539" s="6">
        <v>3</v>
      </c>
      <c r="H5539" s="3">
        <v>0</v>
      </c>
      <c r="I5539" s="3">
        <v>0</v>
      </c>
      <c r="J5539" s="3">
        <v>0.92859999999999998</v>
      </c>
      <c r="K5539" s="4">
        <v>8.6199999999999992</v>
      </c>
    </row>
    <row r="5540" spans="1:11">
      <c r="A5540" s="6">
        <v>2016</v>
      </c>
      <c r="B5540" t="s">
        <v>148</v>
      </c>
      <c r="C5540" t="s">
        <v>149</v>
      </c>
      <c r="D5540" t="s">
        <v>33</v>
      </c>
      <c r="E5540" t="s">
        <v>21</v>
      </c>
      <c r="F5540" s="4">
        <v>7</v>
      </c>
      <c r="G5540" s="6">
        <v>10</v>
      </c>
      <c r="H5540" s="3">
        <v>2.0000000000000001E-4</v>
      </c>
      <c r="I5540" s="3">
        <v>2.0000000000000001E-4</v>
      </c>
      <c r="J5540" s="3">
        <v>0.92859999999999998</v>
      </c>
      <c r="K5540" s="4">
        <v>7.54</v>
      </c>
    </row>
    <row r="5541" spans="1:11">
      <c r="A5541" s="6">
        <v>2016</v>
      </c>
      <c r="B5541" t="s">
        <v>148</v>
      </c>
      <c r="C5541" t="s">
        <v>149</v>
      </c>
      <c r="D5541" t="s">
        <v>63</v>
      </c>
      <c r="E5541" t="s">
        <v>21</v>
      </c>
      <c r="F5541" s="4">
        <v>6</v>
      </c>
      <c r="G5541" s="6">
        <v>2</v>
      </c>
      <c r="H5541" s="3">
        <v>2.9999999999999997E-4</v>
      </c>
      <c r="I5541" s="3">
        <v>2.9999999999999997E-4</v>
      </c>
      <c r="J5541" s="3">
        <v>0.92859999999999998</v>
      </c>
      <c r="K5541" s="4">
        <v>6.46</v>
      </c>
    </row>
    <row r="5542" spans="1:11">
      <c r="A5542" s="6">
        <v>2016</v>
      </c>
      <c r="B5542" t="s">
        <v>148</v>
      </c>
      <c r="C5542" t="s">
        <v>149</v>
      </c>
      <c r="D5542" t="s">
        <v>83</v>
      </c>
      <c r="E5542" t="s">
        <v>21</v>
      </c>
      <c r="F5542" s="4">
        <v>5</v>
      </c>
      <c r="G5542" s="6">
        <v>21</v>
      </c>
      <c r="H5542" s="3">
        <v>7.000000000000001E-4</v>
      </c>
      <c r="I5542" s="3">
        <v>7.000000000000001E-4</v>
      </c>
      <c r="J5542" s="3">
        <v>0.92859999999999998</v>
      </c>
      <c r="K5542" s="4">
        <v>5.38</v>
      </c>
    </row>
    <row r="5543" spans="1:11">
      <c r="A5543" s="6">
        <v>2016</v>
      </c>
      <c r="B5543" t="s">
        <v>148</v>
      </c>
      <c r="C5543" t="s">
        <v>149</v>
      </c>
      <c r="D5543" t="s">
        <v>22</v>
      </c>
      <c r="E5543" t="s">
        <v>21</v>
      </c>
      <c r="F5543" s="4">
        <v>5</v>
      </c>
      <c r="G5543" s="6">
        <v>1</v>
      </c>
      <c r="H5543" s="3">
        <v>0</v>
      </c>
      <c r="I5543" s="3">
        <v>0</v>
      </c>
      <c r="J5543" s="3">
        <v>0.92859999999999998</v>
      </c>
      <c r="K5543" s="4">
        <v>5.38</v>
      </c>
    </row>
    <row r="5544" spans="1:11">
      <c r="A5544" s="6">
        <v>2016</v>
      </c>
      <c r="B5544" t="s">
        <v>148</v>
      </c>
      <c r="C5544" t="s">
        <v>149</v>
      </c>
      <c r="D5544" t="s">
        <v>42</v>
      </c>
      <c r="E5544" t="s">
        <v>43</v>
      </c>
      <c r="F5544" s="4">
        <v>5</v>
      </c>
      <c r="G5544" s="6">
        <v>2</v>
      </c>
      <c r="H5544" s="3">
        <v>0</v>
      </c>
      <c r="I5544" s="3">
        <v>1E-4</v>
      </c>
      <c r="J5544" s="3">
        <v>0.92859999999999998</v>
      </c>
      <c r="K5544" s="4">
        <v>5.38</v>
      </c>
    </row>
    <row r="5545" spans="1:11">
      <c r="A5545" s="6">
        <v>2016</v>
      </c>
      <c r="B5545" t="s">
        <v>148</v>
      </c>
      <c r="C5545" t="s">
        <v>149</v>
      </c>
      <c r="D5545" t="s">
        <v>126</v>
      </c>
      <c r="E5545" t="s">
        <v>21</v>
      </c>
      <c r="F5545" s="4">
        <v>5</v>
      </c>
      <c r="G5545" s="6">
        <v>5</v>
      </c>
      <c r="H5545" s="3">
        <v>0</v>
      </c>
      <c r="I5545" s="3">
        <v>0</v>
      </c>
      <c r="J5545" s="3">
        <v>0.92859999999999998</v>
      </c>
      <c r="K5545" s="4">
        <v>5.38</v>
      </c>
    </row>
    <row r="5546" spans="1:11">
      <c r="A5546" s="6">
        <v>2016</v>
      </c>
      <c r="B5546" t="s">
        <v>148</v>
      </c>
      <c r="C5546" t="s">
        <v>149</v>
      </c>
      <c r="D5546" t="s">
        <v>62</v>
      </c>
      <c r="E5546" t="s">
        <v>21</v>
      </c>
      <c r="F5546" s="4">
        <v>4</v>
      </c>
      <c r="G5546" s="6">
        <v>3</v>
      </c>
      <c r="H5546" s="3">
        <v>1E-4</v>
      </c>
      <c r="I5546" s="3">
        <v>1E-4</v>
      </c>
      <c r="J5546" s="3">
        <v>0.92859999999999998</v>
      </c>
      <c r="K5546" s="4">
        <v>4.3099999999999996</v>
      </c>
    </row>
    <row r="5547" spans="1:11">
      <c r="A5547" s="6">
        <v>2016</v>
      </c>
      <c r="B5547" t="s">
        <v>148</v>
      </c>
      <c r="C5547" t="s">
        <v>149</v>
      </c>
      <c r="D5547" t="s">
        <v>49</v>
      </c>
      <c r="E5547" t="s">
        <v>50</v>
      </c>
      <c r="F5547" s="4">
        <v>4</v>
      </c>
      <c r="G5547" s="6">
        <v>1</v>
      </c>
      <c r="H5547" s="3">
        <v>0</v>
      </c>
      <c r="I5547" s="3">
        <v>0</v>
      </c>
      <c r="J5547" s="3">
        <v>0.92859999999999998</v>
      </c>
      <c r="K5547" s="4">
        <v>4.3099999999999996</v>
      </c>
    </row>
    <row r="5548" spans="1:11">
      <c r="A5548" s="6">
        <v>2016</v>
      </c>
      <c r="B5548" t="s">
        <v>148</v>
      </c>
      <c r="C5548" t="s">
        <v>149</v>
      </c>
      <c r="D5548" t="s">
        <v>58</v>
      </c>
      <c r="E5548" t="s">
        <v>59</v>
      </c>
      <c r="F5548" s="4">
        <v>3</v>
      </c>
      <c r="G5548" s="6">
        <v>1</v>
      </c>
      <c r="H5548" s="3">
        <v>0</v>
      </c>
      <c r="I5548" s="3">
        <v>0</v>
      </c>
      <c r="J5548" s="3">
        <v>0.92859999999999998</v>
      </c>
      <c r="K5548" s="4">
        <v>3.23</v>
      </c>
    </row>
    <row r="5549" spans="1:11">
      <c r="A5549" s="6">
        <v>2016</v>
      </c>
      <c r="B5549" t="s">
        <v>148</v>
      </c>
      <c r="C5549" t="s">
        <v>149</v>
      </c>
      <c r="D5549" t="s">
        <v>45</v>
      </c>
      <c r="E5549" t="s">
        <v>21</v>
      </c>
      <c r="F5549" s="4">
        <v>2</v>
      </c>
      <c r="G5549" s="6">
        <v>2</v>
      </c>
      <c r="H5549" s="3">
        <v>0</v>
      </c>
      <c r="I5549" s="3">
        <v>0</v>
      </c>
      <c r="J5549" s="3">
        <v>0.92859999999999998</v>
      </c>
      <c r="K5549" s="4">
        <v>2.15</v>
      </c>
    </row>
    <row r="5550" spans="1:11">
      <c r="A5550" s="6">
        <v>2016</v>
      </c>
      <c r="B5550" t="s">
        <v>148</v>
      </c>
      <c r="C5550" t="s">
        <v>149</v>
      </c>
      <c r="D5550" t="s">
        <v>35</v>
      </c>
      <c r="E5550" t="s">
        <v>36</v>
      </c>
      <c r="F5550" s="4">
        <v>1</v>
      </c>
      <c r="G5550" s="6">
        <v>1</v>
      </c>
      <c r="H5550" s="3">
        <v>1E-4</v>
      </c>
      <c r="I5550" s="3">
        <v>2.0000000000000001E-4</v>
      </c>
      <c r="J5550" s="3">
        <v>0.92859999999999998</v>
      </c>
      <c r="K5550" s="4">
        <v>1.08</v>
      </c>
    </row>
    <row r="5551" spans="1:11">
      <c r="A5551" s="6">
        <v>2016</v>
      </c>
      <c r="B5551" t="s">
        <v>148</v>
      </c>
      <c r="C5551" t="s">
        <v>149</v>
      </c>
      <c r="D5551" t="s">
        <v>78</v>
      </c>
      <c r="E5551" t="s">
        <v>24</v>
      </c>
      <c r="F5551" s="4">
        <v>1</v>
      </c>
      <c r="G5551" s="6">
        <v>2</v>
      </c>
      <c r="H5551" s="3">
        <v>2.0000000000000001E-4</v>
      </c>
      <c r="I5551" s="3">
        <v>4.0000000000000002E-4</v>
      </c>
      <c r="J5551" s="3">
        <v>0.92859999999999998</v>
      </c>
      <c r="K5551" s="4">
        <v>1.08</v>
      </c>
    </row>
    <row r="5552" spans="1:11">
      <c r="A5552" s="6">
        <v>2016</v>
      </c>
      <c r="B5552" t="s">
        <v>148</v>
      </c>
      <c r="C5552" t="s">
        <v>149</v>
      </c>
      <c r="D5552" t="s">
        <v>70</v>
      </c>
      <c r="E5552" t="s">
        <v>21</v>
      </c>
      <c r="F5552" s="4">
        <v>1</v>
      </c>
      <c r="G5552" s="6">
        <v>1</v>
      </c>
      <c r="H5552" s="3">
        <v>0</v>
      </c>
      <c r="I5552" s="3">
        <v>1E-4</v>
      </c>
      <c r="J5552" s="3">
        <v>0.92859999999999998</v>
      </c>
      <c r="K5552" s="4">
        <v>1.08</v>
      </c>
    </row>
    <row r="5553" spans="1:11">
      <c r="A5553" s="6">
        <v>2016</v>
      </c>
      <c r="B5553" t="s">
        <v>182</v>
      </c>
      <c r="D5553" t="s">
        <v>15</v>
      </c>
      <c r="F5553" s="4">
        <v>102</v>
      </c>
      <c r="G5553" s="6">
        <v>47</v>
      </c>
      <c r="J5553" s="3">
        <v>0.92859999999999998</v>
      </c>
      <c r="K5553" s="4">
        <v>109.84</v>
      </c>
    </row>
    <row r="5554" spans="1:11">
      <c r="A5554" s="6">
        <v>2016</v>
      </c>
      <c r="B5554" t="s">
        <v>167</v>
      </c>
      <c r="D5554" t="s">
        <v>15</v>
      </c>
      <c r="F5554" s="4">
        <v>103</v>
      </c>
      <c r="G5554" s="6">
        <v>47</v>
      </c>
      <c r="J5554" s="3">
        <v>0.92859999999999998</v>
      </c>
      <c r="K5554" s="4">
        <v>110.92</v>
      </c>
    </row>
    <row r="5555" spans="1:11">
      <c r="A5555" s="6">
        <v>2016</v>
      </c>
      <c r="B5555" t="s">
        <v>150</v>
      </c>
      <c r="C5555" t="s">
        <v>151</v>
      </c>
      <c r="D5555" t="s">
        <v>95</v>
      </c>
      <c r="E5555" t="s">
        <v>96</v>
      </c>
      <c r="F5555" s="4">
        <v>551629</v>
      </c>
      <c r="G5555" s="5">
        <v>1014997</v>
      </c>
      <c r="H5555" s="3">
        <v>1.8100000000000002E-2</v>
      </c>
      <c r="I5555" s="3">
        <v>2.53E-2</v>
      </c>
      <c r="J5555" s="3">
        <v>0.92859999999999998</v>
      </c>
      <c r="K5555" s="4">
        <v>594044.82999999996</v>
      </c>
    </row>
    <row r="5556" spans="1:11">
      <c r="A5556" s="6">
        <v>2016</v>
      </c>
      <c r="B5556" t="s">
        <v>150</v>
      </c>
      <c r="C5556" t="s">
        <v>151</v>
      </c>
      <c r="D5556" t="s">
        <v>16</v>
      </c>
      <c r="E5556" t="s">
        <v>17</v>
      </c>
      <c r="F5556" s="4">
        <v>159392</v>
      </c>
      <c r="G5556" s="5">
        <v>12324</v>
      </c>
      <c r="H5556" s="3">
        <v>2.9999999999999997E-4</v>
      </c>
      <c r="I5556" s="3">
        <v>2.9999999999999997E-4</v>
      </c>
      <c r="J5556" s="3">
        <v>0.92859999999999998</v>
      </c>
      <c r="K5556" s="4">
        <v>171647.96</v>
      </c>
    </row>
    <row r="5557" spans="1:11">
      <c r="A5557" s="6">
        <v>2016</v>
      </c>
      <c r="B5557" t="s">
        <v>150</v>
      </c>
      <c r="C5557" t="s">
        <v>151</v>
      </c>
      <c r="D5557" t="s">
        <v>67</v>
      </c>
      <c r="E5557" t="s">
        <v>68</v>
      </c>
      <c r="F5557" s="4">
        <v>7838</v>
      </c>
      <c r="G5557" s="5">
        <v>47353</v>
      </c>
      <c r="H5557" s="3">
        <v>1.6000000000000001E-3</v>
      </c>
      <c r="I5557" s="3">
        <v>2E-3</v>
      </c>
      <c r="J5557" s="3">
        <v>0.92859999999999998</v>
      </c>
      <c r="K5557" s="4">
        <v>8440.68</v>
      </c>
    </row>
    <row r="5558" spans="1:11">
      <c r="A5558" s="6">
        <v>2016</v>
      </c>
      <c r="B5558" t="s">
        <v>150</v>
      </c>
      <c r="C5558" t="s">
        <v>151</v>
      </c>
      <c r="D5558" t="s">
        <v>30</v>
      </c>
      <c r="E5558" t="s">
        <v>19</v>
      </c>
      <c r="F5558" s="4">
        <v>7775</v>
      </c>
      <c r="G5558" s="5">
        <v>1757</v>
      </c>
      <c r="H5558" s="3">
        <v>2.9999999999999997E-4</v>
      </c>
      <c r="I5558" s="3">
        <v>2.0000000000000001E-4</v>
      </c>
      <c r="J5558" s="3">
        <v>0.92859999999999998</v>
      </c>
      <c r="K5558" s="4">
        <v>8372.83</v>
      </c>
    </row>
    <row r="5559" spans="1:11">
      <c r="A5559" s="6">
        <v>2016</v>
      </c>
      <c r="B5559" t="s">
        <v>150</v>
      </c>
      <c r="C5559" t="s">
        <v>151</v>
      </c>
      <c r="D5559" t="s">
        <v>27</v>
      </c>
      <c r="E5559" t="s">
        <v>26</v>
      </c>
      <c r="F5559" s="4">
        <v>5715</v>
      </c>
      <c r="G5559" s="5">
        <v>4161</v>
      </c>
      <c r="H5559" s="3">
        <v>1E-4</v>
      </c>
      <c r="I5559" s="3">
        <v>1E-4</v>
      </c>
      <c r="J5559" s="3">
        <v>0.92859999999999998</v>
      </c>
      <c r="K5559" s="4">
        <v>6154.44</v>
      </c>
    </row>
    <row r="5560" spans="1:11">
      <c r="A5560" s="6">
        <v>2016</v>
      </c>
      <c r="B5560" t="s">
        <v>150</v>
      </c>
      <c r="C5560" t="s">
        <v>151</v>
      </c>
      <c r="D5560" t="s">
        <v>15</v>
      </c>
      <c r="F5560" s="4">
        <v>4254</v>
      </c>
      <c r="G5560" s="5">
        <v>1308</v>
      </c>
      <c r="J5560" s="3">
        <v>0.92859999999999998</v>
      </c>
      <c r="K5560" s="4">
        <v>4581.1000000000004</v>
      </c>
    </row>
    <row r="5561" spans="1:11">
      <c r="A5561" s="6">
        <v>2016</v>
      </c>
      <c r="B5561" t="s">
        <v>150</v>
      </c>
      <c r="C5561" t="s">
        <v>151</v>
      </c>
      <c r="D5561" t="s">
        <v>37</v>
      </c>
      <c r="E5561" t="s">
        <v>38</v>
      </c>
      <c r="F5561" s="4">
        <v>2858</v>
      </c>
      <c r="G5561" s="5">
        <v>1402</v>
      </c>
      <c r="H5561" s="3">
        <v>2.0000000000000001E-4</v>
      </c>
      <c r="I5561" s="3">
        <v>1E-4</v>
      </c>
      <c r="J5561" s="3">
        <v>0.92859999999999998</v>
      </c>
      <c r="K5561" s="4">
        <v>3077.76</v>
      </c>
    </row>
    <row r="5562" spans="1:11">
      <c r="A5562" s="6">
        <v>2016</v>
      </c>
      <c r="B5562" t="s">
        <v>150</v>
      </c>
      <c r="C5562" t="s">
        <v>151</v>
      </c>
      <c r="D5562" t="s">
        <v>64</v>
      </c>
      <c r="E5562" t="s">
        <v>50</v>
      </c>
      <c r="F5562" s="4">
        <v>2595</v>
      </c>
      <c r="G5562" s="5">
        <v>3328</v>
      </c>
      <c r="H5562" s="3">
        <v>4.6999999999999993E-3</v>
      </c>
      <c r="I5562" s="3">
        <v>4.7999999999999996E-3</v>
      </c>
      <c r="J5562" s="3">
        <v>0.92859999999999998</v>
      </c>
      <c r="K5562" s="4">
        <v>2794.53</v>
      </c>
    </row>
    <row r="5563" spans="1:11">
      <c r="A5563" s="6">
        <v>2016</v>
      </c>
      <c r="B5563" t="s">
        <v>150</v>
      </c>
      <c r="C5563" t="s">
        <v>151</v>
      </c>
      <c r="D5563" t="s">
        <v>18</v>
      </c>
      <c r="E5563" t="s">
        <v>19</v>
      </c>
      <c r="F5563" s="4">
        <v>2373</v>
      </c>
      <c r="G5563" s="6">
        <v>675</v>
      </c>
      <c r="H5563" s="3">
        <v>2.9999999999999997E-4</v>
      </c>
      <c r="I5563" s="3">
        <v>2.9999999999999997E-4</v>
      </c>
      <c r="J5563" s="3">
        <v>0.92859999999999998</v>
      </c>
      <c r="K5563" s="4">
        <v>2555.46</v>
      </c>
    </row>
    <row r="5564" spans="1:11">
      <c r="A5564" s="6">
        <v>2016</v>
      </c>
      <c r="B5564" t="s">
        <v>150</v>
      </c>
      <c r="C5564" t="s">
        <v>151</v>
      </c>
      <c r="D5564" t="s">
        <v>25</v>
      </c>
      <c r="E5564" t="s">
        <v>26</v>
      </c>
      <c r="F5564" s="4">
        <v>1563</v>
      </c>
      <c r="G5564" s="5">
        <v>2512</v>
      </c>
      <c r="H5564" s="3">
        <v>2.0000000000000001E-4</v>
      </c>
      <c r="I5564" s="3">
        <v>2.0000000000000001E-4</v>
      </c>
      <c r="J5564" s="3">
        <v>0.92859999999999998</v>
      </c>
      <c r="K5564" s="4">
        <v>1683.18</v>
      </c>
    </row>
    <row r="5565" spans="1:11">
      <c r="A5565" s="6">
        <v>2016</v>
      </c>
      <c r="B5565" t="s">
        <v>150</v>
      </c>
      <c r="C5565" t="s">
        <v>151</v>
      </c>
      <c r="D5565" t="s">
        <v>52</v>
      </c>
      <c r="E5565" t="s">
        <v>53</v>
      </c>
      <c r="F5565" s="4">
        <v>1263</v>
      </c>
      <c r="G5565" s="5">
        <v>1388</v>
      </c>
      <c r="H5565" s="3">
        <v>8.9999999999999998E-4</v>
      </c>
      <c r="I5565" s="3">
        <v>7.000000000000001E-4</v>
      </c>
      <c r="J5565" s="3">
        <v>0.92859999999999998</v>
      </c>
      <c r="K5565" s="4">
        <v>1360.11</v>
      </c>
    </row>
    <row r="5566" spans="1:11">
      <c r="A5566" s="6">
        <v>2016</v>
      </c>
      <c r="B5566" t="s">
        <v>150</v>
      </c>
      <c r="C5566" t="s">
        <v>151</v>
      </c>
      <c r="D5566" t="s">
        <v>56</v>
      </c>
      <c r="E5566" t="s">
        <v>57</v>
      </c>
      <c r="F5566" s="4">
        <v>1191</v>
      </c>
      <c r="G5566" s="5">
        <v>2853</v>
      </c>
      <c r="H5566" s="3">
        <v>2.0000000000000001E-4</v>
      </c>
      <c r="I5566" s="3">
        <v>1E-4</v>
      </c>
      <c r="J5566" s="3">
        <v>0.92859999999999998</v>
      </c>
      <c r="K5566" s="4">
        <v>1282.58</v>
      </c>
    </row>
    <row r="5567" spans="1:11">
      <c r="A5567" s="6">
        <v>2016</v>
      </c>
      <c r="B5567" t="s">
        <v>150</v>
      </c>
      <c r="C5567" t="s">
        <v>151</v>
      </c>
      <c r="D5567" t="s">
        <v>111</v>
      </c>
      <c r="E5567" t="s">
        <v>24</v>
      </c>
      <c r="F5567" s="4">
        <v>825</v>
      </c>
      <c r="G5567" s="6">
        <v>718</v>
      </c>
      <c r="H5567" s="3">
        <v>4.0000000000000002E-4</v>
      </c>
      <c r="I5567" s="3">
        <v>2.9999999999999997E-4</v>
      </c>
      <c r="J5567" s="3">
        <v>0.92859999999999998</v>
      </c>
      <c r="K5567" s="4">
        <v>888.44</v>
      </c>
    </row>
    <row r="5568" spans="1:11">
      <c r="A5568" s="6">
        <v>2016</v>
      </c>
      <c r="B5568" t="s">
        <v>150</v>
      </c>
      <c r="C5568" t="s">
        <v>151</v>
      </c>
      <c r="D5568" t="s">
        <v>23</v>
      </c>
      <c r="E5568" t="s">
        <v>24</v>
      </c>
      <c r="F5568" s="4">
        <v>660</v>
      </c>
      <c r="G5568" s="6">
        <v>140</v>
      </c>
      <c r="H5568" s="3">
        <v>0</v>
      </c>
      <c r="I5568" s="3">
        <v>0</v>
      </c>
      <c r="J5568" s="3">
        <v>0.92859999999999998</v>
      </c>
      <c r="K5568" s="4">
        <v>710.75</v>
      </c>
    </row>
    <row r="5569" spans="1:11">
      <c r="A5569" s="6">
        <v>2016</v>
      </c>
      <c r="B5569" t="s">
        <v>150</v>
      </c>
      <c r="C5569" t="s">
        <v>151</v>
      </c>
      <c r="D5569" t="s">
        <v>74</v>
      </c>
      <c r="E5569" t="s">
        <v>24</v>
      </c>
      <c r="F5569" s="4">
        <v>633</v>
      </c>
      <c r="G5569" s="5">
        <v>1715</v>
      </c>
      <c r="H5569" s="3">
        <v>1E-4</v>
      </c>
      <c r="I5569" s="3">
        <v>0</v>
      </c>
      <c r="J5569" s="3">
        <v>0.92859999999999998</v>
      </c>
      <c r="K5569" s="4">
        <v>681.67</v>
      </c>
    </row>
    <row r="5570" spans="1:11">
      <c r="A5570" s="6">
        <v>2016</v>
      </c>
      <c r="B5570" t="s">
        <v>150</v>
      </c>
      <c r="C5570" t="s">
        <v>151</v>
      </c>
      <c r="D5570" t="s">
        <v>29</v>
      </c>
      <c r="E5570" t="s">
        <v>19</v>
      </c>
      <c r="F5570" s="4">
        <v>199</v>
      </c>
      <c r="G5570" s="6">
        <v>292</v>
      </c>
      <c r="H5570" s="3">
        <v>0</v>
      </c>
      <c r="I5570" s="3">
        <v>0</v>
      </c>
      <c r="J5570" s="3">
        <v>0.92859999999999998</v>
      </c>
      <c r="K5570" s="4">
        <v>214.3</v>
      </c>
    </row>
    <row r="5571" spans="1:11">
      <c r="A5571" s="6">
        <v>2016</v>
      </c>
      <c r="B5571" t="s">
        <v>150</v>
      </c>
      <c r="C5571" t="s">
        <v>151</v>
      </c>
      <c r="D5571" t="s">
        <v>44</v>
      </c>
      <c r="E5571" t="s">
        <v>26</v>
      </c>
      <c r="F5571" s="4">
        <v>84</v>
      </c>
      <c r="G5571" s="6">
        <v>157</v>
      </c>
      <c r="H5571" s="3">
        <v>1E-4</v>
      </c>
      <c r="I5571" s="3">
        <v>1E-4</v>
      </c>
      <c r="J5571" s="3">
        <v>0.92859999999999998</v>
      </c>
      <c r="K5571" s="4">
        <v>90.46</v>
      </c>
    </row>
    <row r="5572" spans="1:11">
      <c r="A5572" s="6">
        <v>2016</v>
      </c>
      <c r="B5572" t="s">
        <v>150</v>
      </c>
      <c r="C5572" t="s">
        <v>151</v>
      </c>
      <c r="D5572" t="s">
        <v>60</v>
      </c>
      <c r="E5572" t="s">
        <v>43</v>
      </c>
      <c r="F5572" s="4">
        <v>79</v>
      </c>
      <c r="G5572" s="6">
        <v>17</v>
      </c>
      <c r="H5572" s="3">
        <v>0</v>
      </c>
      <c r="I5572" s="3">
        <v>0</v>
      </c>
      <c r="J5572" s="3">
        <v>0.92859999999999998</v>
      </c>
      <c r="K5572" s="4">
        <v>85.07</v>
      </c>
    </row>
    <row r="5573" spans="1:11">
      <c r="A5573" s="6">
        <v>2016</v>
      </c>
      <c r="B5573" t="s">
        <v>150</v>
      </c>
      <c r="C5573" t="s">
        <v>151</v>
      </c>
      <c r="D5573" t="s">
        <v>158</v>
      </c>
      <c r="E5573" t="s">
        <v>36</v>
      </c>
      <c r="F5573" s="4">
        <v>71</v>
      </c>
      <c r="G5573" s="6">
        <v>40</v>
      </c>
      <c r="H5573" s="3">
        <v>8.9999999999999998E-4</v>
      </c>
      <c r="I5573" s="3">
        <v>7.000000000000001E-4</v>
      </c>
      <c r="J5573" s="3">
        <v>0.92859999999999998</v>
      </c>
      <c r="K5573" s="4">
        <v>76.459999999999994</v>
      </c>
    </row>
    <row r="5574" spans="1:11">
      <c r="A5574" s="6">
        <v>2016</v>
      </c>
      <c r="B5574" t="s">
        <v>150</v>
      </c>
      <c r="C5574" t="s">
        <v>151</v>
      </c>
      <c r="D5574" t="s">
        <v>79</v>
      </c>
      <c r="E5574" t="s">
        <v>21</v>
      </c>
      <c r="F5574" s="4">
        <v>56</v>
      </c>
      <c r="G5574" s="6">
        <v>80</v>
      </c>
      <c r="H5574" s="3">
        <v>2E-3</v>
      </c>
      <c r="I5574" s="3">
        <v>1.8E-3</v>
      </c>
      <c r="J5574" s="3">
        <v>0.92859999999999998</v>
      </c>
      <c r="K5574" s="4">
        <v>60.31</v>
      </c>
    </row>
    <row r="5575" spans="1:11">
      <c r="A5575" s="6">
        <v>2016</v>
      </c>
      <c r="B5575" t="s">
        <v>150</v>
      </c>
      <c r="C5575" t="s">
        <v>151</v>
      </c>
      <c r="D5575" t="s">
        <v>63</v>
      </c>
      <c r="E5575" t="s">
        <v>21</v>
      </c>
      <c r="F5575" s="4">
        <v>35</v>
      </c>
      <c r="G5575" s="6">
        <v>13</v>
      </c>
      <c r="H5575" s="3">
        <v>2.9999999999999997E-4</v>
      </c>
      <c r="I5575" s="3">
        <v>2.0000000000000001E-4</v>
      </c>
      <c r="J5575" s="3">
        <v>0.92859999999999998</v>
      </c>
      <c r="K5575" s="4">
        <v>37.69</v>
      </c>
    </row>
    <row r="5576" spans="1:11">
      <c r="A5576" s="6">
        <v>2016</v>
      </c>
      <c r="B5576" t="s">
        <v>150</v>
      </c>
      <c r="C5576" t="s">
        <v>151</v>
      </c>
      <c r="D5576" t="s">
        <v>70</v>
      </c>
      <c r="E5576" t="s">
        <v>21</v>
      </c>
      <c r="F5576" s="4">
        <v>23</v>
      </c>
      <c r="G5576" s="6">
        <v>7</v>
      </c>
      <c r="H5576" s="3">
        <v>5.9999999999999995E-4</v>
      </c>
      <c r="I5576" s="3">
        <v>5.0000000000000001E-4</v>
      </c>
      <c r="J5576" s="3">
        <v>0.92859999999999998</v>
      </c>
      <c r="K5576" s="4">
        <v>24.77</v>
      </c>
    </row>
    <row r="5577" spans="1:11">
      <c r="A5577" s="6">
        <v>2016</v>
      </c>
      <c r="B5577" t="s">
        <v>150</v>
      </c>
      <c r="C5577" t="s">
        <v>151</v>
      </c>
      <c r="D5577" t="s">
        <v>28</v>
      </c>
      <c r="E5577" t="s">
        <v>24</v>
      </c>
      <c r="F5577" s="4">
        <v>18</v>
      </c>
      <c r="G5577" s="6">
        <v>24</v>
      </c>
      <c r="H5577" s="3">
        <v>0</v>
      </c>
      <c r="I5577" s="3">
        <v>0</v>
      </c>
      <c r="J5577" s="3">
        <v>0.92859999999999998</v>
      </c>
      <c r="K5577" s="4">
        <v>19.38</v>
      </c>
    </row>
    <row r="5578" spans="1:11">
      <c r="A5578" s="6">
        <v>2016</v>
      </c>
      <c r="B5578" t="s">
        <v>150</v>
      </c>
      <c r="C5578" t="s">
        <v>151</v>
      </c>
      <c r="D5578" t="s">
        <v>31</v>
      </c>
      <c r="E5578" t="s">
        <v>24</v>
      </c>
      <c r="F5578" s="4">
        <v>10</v>
      </c>
      <c r="G5578" s="6">
        <v>4</v>
      </c>
      <c r="H5578" s="3">
        <v>0</v>
      </c>
      <c r="I5578" s="3">
        <v>0</v>
      </c>
      <c r="J5578" s="3">
        <v>0.92859999999999998</v>
      </c>
      <c r="K5578" s="4">
        <v>10.77</v>
      </c>
    </row>
    <row r="5579" spans="1:11">
      <c r="A5579" s="6">
        <v>2016</v>
      </c>
      <c r="B5579" t="s">
        <v>150</v>
      </c>
      <c r="C5579" t="s">
        <v>151</v>
      </c>
      <c r="D5579" t="s">
        <v>42</v>
      </c>
      <c r="E5579" t="s">
        <v>43</v>
      </c>
      <c r="F5579" s="4">
        <v>7</v>
      </c>
      <c r="G5579" s="6">
        <v>2</v>
      </c>
      <c r="H5579" s="3">
        <v>1E-4</v>
      </c>
      <c r="I5579" s="3">
        <v>1E-4</v>
      </c>
      <c r="J5579" s="3">
        <v>0.92859999999999998</v>
      </c>
      <c r="K5579" s="4">
        <v>7.54</v>
      </c>
    </row>
    <row r="5580" spans="1:11">
      <c r="A5580" s="6">
        <v>2016</v>
      </c>
      <c r="B5580" t="s">
        <v>150</v>
      </c>
      <c r="C5580" t="s">
        <v>151</v>
      </c>
      <c r="D5580" t="s">
        <v>51</v>
      </c>
      <c r="E5580" t="s">
        <v>21</v>
      </c>
      <c r="F5580" s="4">
        <v>7</v>
      </c>
      <c r="G5580" s="6">
        <v>12</v>
      </c>
      <c r="H5580" s="3">
        <v>0</v>
      </c>
      <c r="I5580" s="3">
        <v>1E-4</v>
      </c>
      <c r="J5580" s="3">
        <v>0.92859999999999998</v>
      </c>
      <c r="K5580" s="4">
        <v>7.54</v>
      </c>
    </row>
    <row r="5581" spans="1:11">
      <c r="A5581" s="6">
        <v>2016</v>
      </c>
      <c r="B5581" t="s">
        <v>150</v>
      </c>
      <c r="C5581" t="s">
        <v>151</v>
      </c>
      <c r="D5581" t="s">
        <v>71</v>
      </c>
      <c r="E5581" t="s">
        <v>72</v>
      </c>
      <c r="F5581" s="4">
        <v>5</v>
      </c>
      <c r="G5581" s="6">
        <v>6</v>
      </c>
      <c r="H5581" s="3">
        <v>0</v>
      </c>
      <c r="I5581" s="3">
        <v>0</v>
      </c>
      <c r="J5581" s="3">
        <v>0.92859999999999998</v>
      </c>
      <c r="K5581" s="4">
        <v>5.38</v>
      </c>
    </row>
    <row r="5582" spans="1:11">
      <c r="A5582" s="6">
        <v>2016</v>
      </c>
      <c r="B5582" t="s">
        <v>150</v>
      </c>
      <c r="C5582" t="s">
        <v>151</v>
      </c>
      <c r="D5582" t="s">
        <v>114</v>
      </c>
      <c r="E5582" t="s">
        <v>26</v>
      </c>
      <c r="F5582" s="4">
        <v>3</v>
      </c>
      <c r="G5582" s="6">
        <v>7</v>
      </c>
      <c r="H5582" s="3">
        <v>0</v>
      </c>
      <c r="I5582" s="3">
        <v>0</v>
      </c>
      <c r="J5582" s="3">
        <v>0.92859999999999998</v>
      </c>
      <c r="K5582" s="4">
        <v>3.23</v>
      </c>
    </row>
    <row r="5583" spans="1:11">
      <c r="A5583" s="6">
        <v>2016</v>
      </c>
      <c r="B5583" t="s">
        <v>150</v>
      </c>
      <c r="C5583" t="s">
        <v>151</v>
      </c>
      <c r="D5583" t="s">
        <v>168</v>
      </c>
      <c r="E5583" t="s">
        <v>21</v>
      </c>
      <c r="F5583" s="4">
        <v>3</v>
      </c>
      <c r="G5583" s="6">
        <v>2</v>
      </c>
      <c r="H5583" s="3">
        <v>1.9E-3</v>
      </c>
      <c r="I5583" s="3">
        <v>2.3E-3</v>
      </c>
      <c r="J5583" s="3">
        <v>0.92859999999999998</v>
      </c>
      <c r="K5583" s="4">
        <v>3.23</v>
      </c>
    </row>
    <row r="5584" spans="1:11">
      <c r="A5584" s="6">
        <v>2016</v>
      </c>
      <c r="B5584" t="s">
        <v>150</v>
      </c>
      <c r="C5584" t="s">
        <v>151</v>
      </c>
      <c r="D5584" t="s">
        <v>62</v>
      </c>
      <c r="E5584" t="s">
        <v>21</v>
      </c>
      <c r="F5584" s="4">
        <v>3</v>
      </c>
      <c r="G5584" s="6">
        <v>2</v>
      </c>
      <c r="H5584" s="3">
        <v>1E-4</v>
      </c>
      <c r="I5584" s="3">
        <v>0</v>
      </c>
      <c r="J5584" s="3">
        <v>0.92859999999999998</v>
      </c>
      <c r="K5584" s="4">
        <v>3.23</v>
      </c>
    </row>
    <row r="5585" spans="1:11">
      <c r="A5585" s="6">
        <v>2016</v>
      </c>
      <c r="B5585" t="s">
        <v>150</v>
      </c>
      <c r="C5585" t="s">
        <v>151</v>
      </c>
      <c r="D5585" t="s">
        <v>45</v>
      </c>
      <c r="E5585" t="s">
        <v>21</v>
      </c>
      <c r="F5585" s="4">
        <v>2</v>
      </c>
      <c r="G5585" s="6">
        <v>2</v>
      </c>
      <c r="H5585" s="3">
        <v>0</v>
      </c>
      <c r="I5585" s="3">
        <v>0</v>
      </c>
      <c r="J5585" s="3">
        <v>0.92859999999999998</v>
      </c>
      <c r="K5585" s="4">
        <v>2.15</v>
      </c>
    </row>
    <row r="5586" spans="1:11">
      <c r="A5586" s="6">
        <v>2016</v>
      </c>
      <c r="B5586" t="s">
        <v>150</v>
      </c>
      <c r="C5586" t="s">
        <v>151</v>
      </c>
      <c r="D5586" t="s">
        <v>41</v>
      </c>
      <c r="E5586" t="s">
        <v>26</v>
      </c>
      <c r="F5586" s="4">
        <v>2</v>
      </c>
      <c r="G5586" s="6">
        <v>3</v>
      </c>
      <c r="H5586" s="3">
        <v>0</v>
      </c>
      <c r="I5586" s="3">
        <v>0</v>
      </c>
      <c r="J5586" s="3">
        <v>0.92859999999999998</v>
      </c>
      <c r="K5586" s="4">
        <v>2.15</v>
      </c>
    </row>
    <row r="5587" spans="1:11">
      <c r="A5587" s="6">
        <v>2016</v>
      </c>
      <c r="B5587" t="s">
        <v>150</v>
      </c>
      <c r="C5587" t="s">
        <v>151</v>
      </c>
      <c r="D5587" t="s">
        <v>83</v>
      </c>
      <c r="E5587" t="s">
        <v>21</v>
      </c>
      <c r="F5587" s="4">
        <v>1</v>
      </c>
      <c r="G5587" s="6">
        <v>4</v>
      </c>
      <c r="H5587" s="3">
        <v>1E-4</v>
      </c>
      <c r="I5587" s="3">
        <v>1E-4</v>
      </c>
      <c r="J5587" s="3">
        <v>0.92859999999999998</v>
      </c>
      <c r="K5587" s="4">
        <v>1.08</v>
      </c>
    </row>
    <row r="5588" spans="1:11">
      <c r="A5588" s="6">
        <v>2016</v>
      </c>
      <c r="B5588" t="s">
        <v>150</v>
      </c>
      <c r="C5588" t="s">
        <v>151</v>
      </c>
      <c r="D5588" t="s">
        <v>46</v>
      </c>
      <c r="E5588" t="s">
        <v>40</v>
      </c>
      <c r="F5588" s="4">
        <v>1</v>
      </c>
      <c r="G5588" s="6">
        <v>1</v>
      </c>
      <c r="H5588" s="3">
        <v>0</v>
      </c>
      <c r="I5588" s="3">
        <v>0</v>
      </c>
      <c r="J5588" s="3">
        <v>0.92859999999999998</v>
      </c>
      <c r="K5588" s="4">
        <v>1.08</v>
      </c>
    </row>
    <row r="5589" spans="1:11">
      <c r="A5589" s="6">
        <v>2016</v>
      </c>
      <c r="B5589" t="s">
        <v>150</v>
      </c>
      <c r="C5589" t="s">
        <v>151</v>
      </c>
      <c r="D5589" t="s">
        <v>33</v>
      </c>
      <c r="E5589" t="s">
        <v>21</v>
      </c>
      <c r="F5589" s="4">
        <v>1</v>
      </c>
      <c r="G5589" s="6">
        <v>1</v>
      </c>
      <c r="H5589" s="3">
        <v>0</v>
      </c>
      <c r="I5589" s="3">
        <v>0</v>
      </c>
      <c r="J5589" s="3">
        <v>0.92859999999999998</v>
      </c>
      <c r="K5589" s="4">
        <v>1.08</v>
      </c>
    </row>
    <row r="5590" spans="1:11">
      <c r="A5590" s="6">
        <v>2015</v>
      </c>
      <c r="B5590" t="s">
        <v>13</v>
      </c>
      <c r="C5590" t="s">
        <v>14</v>
      </c>
      <c r="D5590" t="s">
        <v>20</v>
      </c>
      <c r="E5590" t="s">
        <v>21</v>
      </c>
      <c r="F5590" s="4">
        <v>154617</v>
      </c>
      <c r="G5590" s="5">
        <v>21665</v>
      </c>
      <c r="H5590" s="3">
        <v>1.8500000000000003E-2</v>
      </c>
      <c r="I5590" s="3">
        <v>1.9400000000000001E-2</v>
      </c>
      <c r="J5590" s="3">
        <v>0.91650000000000009</v>
      </c>
      <c r="K5590" s="4">
        <v>168708.47</v>
      </c>
    </row>
    <row r="5591" spans="1:11">
      <c r="A5591" s="6">
        <v>2015</v>
      </c>
      <c r="B5591" t="s">
        <v>13</v>
      </c>
      <c r="C5591" t="s">
        <v>14</v>
      </c>
      <c r="D5591" t="s">
        <v>15</v>
      </c>
      <c r="F5591" s="4">
        <v>97613</v>
      </c>
      <c r="G5591" s="5">
        <v>905736</v>
      </c>
      <c r="J5591" s="3">
        <v>0.91650000000000009</v>
      </c>
      <c r="K5591" s="4">
        <v>106509.25</v>
      </c>
    </row>
    <row r="5592" spans="1:11">
      <c r="A5592" s="6">
        <v>2015</v>
      </c>
      <c r="B5592" t="s">
        <v>13</v>
      </c>
      <c r="C5592" t="s">
        <v>14</v>
      </c>
      <c r="D5592" t="s">
        <v>95</v>
      </c>
      <c r="E5592" t="s">
        <v>96</v>
      </c>
      <c r="F5592" s="4">
        <v>34884</v>
      </c>
      <c r="G5592" s="5">
        <v>47867</v>
      </c>
      <c r="H5592" s="3">
        <v>1.1000000000000001E-3</v>
      </c>
      <c r="I5592" s="3">
        <v>1.1000000000000001E-3</v>
      </c>
      <c r="J5592" s="3">
        <v>0.91650000000000009</v>
      </c>
      <c r="K5592" s="4">
        <v>38063.25</v>
      </c>
    </row>
    <row r="5593" spans="1:11">
      <c r="A5593" s="6">
        <v>2015</v>
      </c>
      <c r="B5593" t="s">
        <v>13</v>
      </c>
      <c r="C5593" t="s">
        <v>14</v>
      </c>
      <c r="D5593" t="s">
        <v>18</v>
      </c>
      <c r="E5593" t="s">
        <v>19</v>
      </c>
      <c r="F5593" s="4">
        <v>27325</v>
      </c>
      <c r="G5593" s="5">
        <v>10049</v>
      </c>
      <c r="H5593" s="3">
        <v>4.5000000000000005E-3</v>
      </c>
      <c r="I5593" s="3">
        <v>5.7999999999999996E-3</v>
      </c>
      <c r="J5593" s="3">
        <v>0.91650000000000009</v>
      </c>
      <c r="K5593" s="4">
        <v>29815.34</v>
      </c>
    </row>
    <row r="5594" spans="1:11">
      <c r="A5594" s="6">
        <v>2015</v>
      </c>
      <c r="B5594" t="s">
        <v>13</v>
      </c>
      <c r="C5594" t="s">
        <v>14</v>
      </c>
      <c r="D5594" t="s">
        <v>16</v>
      </c>
      <c r="E5594" t="s">
        <v>17</v>
      </c>
      <c r="F5594" s="4">
        <v>17723</v>
      </c>
      <c r="G5594" s="5">
        <v>1558</v>
      </c>
      <c r="H5594" s="3">
        <v>0</v>
      </c>
      <c r="I5594" s="3">
        <v>0</v>
      </c>
      <c r="J5594" s="3">
        <v>0.91650000000000009</v>
      </c>
      <c r="K5594" s="4">
        <v>19338.240000000002</v>
      </c>
    </row>
    <row r="5595" spans="1:11">
      <c r="A5595" s="6">
        <v>2015</v>
      </c>
      <c r="B5595" t="s">
        <v>13</v>
      </c>
      <c r="C5595" t="s">
        <v>14</v>
      </c>
      <c r="D5595" t="s">
        <v>23</v>
      </c>
      <c r="E5595" t="s">
        <v>24</v>
      </c>
      <c r="F5595" s="4">
        <v>8513</v>
      </c>
      <c r="G5595" s="5">
        <v>1650</v>
      </c>
      <c r="H5595" s="3">
        <v>1E-4</v>
      </c>
      <c r="I5595" s="3">
        <v>1E-4</v>
      </c>
      <c r="J5595" s="3">
        <v>0.91650000000000009</v>
      </c>
      <c r="K5595" s="4">
        <v>9288.86</v>
      </c>
    </row>
    <row r="5596" spans="1:11">
      <c r="A5596" s="6">
        <v>2015</v>
      </c>
      <c r="B5596" t="s">
        <v>13</v>
      </c>
      <c r="C5596" t="s">
        <v>14</v>
      </c>
      <c r="D5596" t="s">
        <v>30</v>
      </c>
      <c r="E5596" t="s">
        <v>19</v>
      </c>
      <c r="F5596" s="4">
        <v>7800</v>
      </c>
      <c r="G5596" s="5">
        <v>3018</v>
      </c>
      <c r="H5596" s="3">
        <v>2.9999999999999997E-4</v>
      </c>
      <c r="I5596" s="3">
        <v>2.9999999999999997E-4</v>
      </c>
      <c r="J5596" s="3">
        <v>0.91650000000000009</v>
      </c>
      <c r="K5596" s="4">
        <v>8510.8799999999992</v>
      </c>
    </row>
    <row r="5597" spans="1:11">
      <c r="A5597" s="6">
        <v>2015</v>
      </c>
      <c r="B5597" t="s">
        <v>13</v>
      </c>
      <c r="C5597" t="s">
        <v>14</v>
      </c>
      <c r="D5597" t="s">
        <v>31</v>
      </c>
      <c r="E5597" t="s">
        <v>24</v>
      </c>
      <c r="F5597" s="4">
        <v>3329</v>
      </c>
      <c r="G5597" s="6">
        <v>797</v>
      </c>
      <c r="H5597" s="3">
        <v>1.15E-2</v>
      </c>
      <c r="I5597" s="3">
        <v>1.09E-2</v>
      </c>
      <c r="J5597" s="3">
        <v>0.91650000000000009</v>
      </c>
      <c r="K5597" s="4">
        <v>3632.4</v>
      </c>
    </row>
    <row r="5598" spans="1:11">
      <c r="A5598" s="6">
        <v>2015</v>
      </c>
      <c r="B5598" t="s">
        <v>13</v>
      </c>
      <c r="C5598" t="s">
        <v>14</v>
      </c>
      <c r="D5598" t="s">
        <v>27</v>
      </c>
      <c r="E5598" t="s">
        <v>26</v>
      </c>
      <c r="F5598" s="4">
        <v>2374</v>
      </c>
      <c r="G5598" s="5">
        <v>2427</v>
      </c>
      <c r="H5598" s="3">
        <v>1E-4</v>
      </c>
      <c r="I5598" s="3">
        <v>1E-4</v>
      </c>
      <c r="J5598" s="3">
        <v>0.91650000000000009</v>
      </c>
      <c r="K5598" s="4">
        <v>2590.36</v>
      </c>
    </row>
    <row r="5599" spans="1:11">
      <c r="A5599" s="6">
        <v>2015</v>
      </c>
      <c r="B5599" t="s">
        <v>13</v>
      </c>
      <c r="C5599" t="s">
        <v>14</v>
      </c>
      <c r="D5599" t="s">
        <v>22</v>
      </c>
      <c r="E5599" t="s">
        <v>21</v>
      </c>
      <c r="F5599" s="4">
        <v>1719</v>
      </c>
      <c r="G5599" s="6">
        <v>675</v>
      </c>
      <c r="H5599" s="3">
        <v>8.0000000000000004E-4</v>
      </c>
      <c r="I5599" s="3">
        <v>7.000000000000001E-4</v>
      </c>
      <c r="J5599" s="3">
        <v>0.91650000000000009</v>
      </c>
      <c r="K5599" s="4">
        <v>1875.67</v>
      </c>
    </row>
    <row r="5600" spans="1:11">
      <c r="A5600" s="6">
        <v>2015</v>
      </c>
      <c r="B5600" t="s">
        <v>13</v>
      </c>
      <c r="C5600" t="s">
        <v>14</v>
      </c>
      <c r="D5600" t="s">
        <v>28</v>
      </c>
      <c r="E5600" t="s">
        <v>24</v>
      </c>
      <c r="F5600" s="4">
        <v>1418</v>
      </c>
      <c r="G5600" s="5">
        <v>1832</v>
      </c>
      <c r="H5600" s="3">
        <v>1E-4</v>
      </c>
      <c r="I5600" s="3">
        <v>1E-4</v>
      </c>
      <c r="J5600" s="3">
        <v>0.91650000000000009</v>
      </c>
      <c r="K5600" s="4">
        <v>1547.23</v>
      </c>
    </row>
    <row r="5601" spans="1:11">
      <c r="A5601" s="6">
        <v>2015</v>
      </c>
      <c r="B5601" t="s">
        <v>13</v>
      </c>
      <c r="C5601" t="s">
        <v>14</v>
      </c>
      <c r="D5601" t="s">
        <v>141</v>
      </c>
      <c r="E5601" t="s">
        <v>21</v>
      </c>
      <c r="F5601" s="4">
        <v>601</v>
      </c>
      <c r="G5601" s="5">
        <v>3353</v>
      </c>
      <c r="H5601" s="3">
        <v>1.2999999999999999E-3</v>
      </c>
      <c r="I5601" s="3">
        <v>5.7999999999999996E-3</v>
      </c>
      <c r="J5601" s="3">
        <v>0.91650000000000009</v>
      </c>
      <c r="K5601" s="4">
        <v>655.77</v>
      </c>
    </row>
    <row r="5602" spans="1:11">
      <c r="A5602" s="6">
        <v>2015</v>
      </c>
      <c r="B5602" t="s">
        <v>13</v>
      </c>
      <c r="C5602" t="s">
        <v>14</v>
      </c>
      <c r="D5602" t="s">
        <v>33</v>
      </c>
      <c r="E5602" t="s">
        <v>21</v>
      </c>
      <c r="F5602" s="4">
        <v>259</v>
      </c>
      <c r="G5602" s="6">
        <v>265</v>
      </c>
      <c r="H5602" s="3">
        <v>6.5000000000000006E-3</v>
      </c>
      <c r="I5602" s="3">
        <v>4.7999999999999996E-3</v>
      </c>
      <c r="J5602" s="3">
        <v>0.91650000000000009</v>
      </c>
      <c r="K5602" s="4">
        <v>282.60000000000002</v>
      </c>
    </row>
    <row r="5603" spans="1:11">
      <c r="A5603" s="6">
        <v>2015</v>
      </c>
      <c r="B5603" t="s">
        <v>13</v>
      </c>
      <c r="C5603" t="s">
        <v>14</v>
      </c>
      <c r="D5603" t="s">
        <v>41</v>
      </c>
      <c r="E5603" t="s">
        <v>26</v>
      </c>
      <c r="F5603" s="4">
        <v>163</v>
      </c>
      <c r="G5603" s="6">
        <v>225</v>
      </c>
      <c r="H5603" s="3">
        <v>0</v>
      </c>
      <c r="I5603" s="3">
        <v>0</v>
      </c>
      <c r="J5603" s="3">
        <v>0.91650000000000009</v>
      </c>
      <c r="K5603" s="4">
        <v>177.86</v>
      </c>
    </row>
    <row r="5604" spans="1:11">
      <c r="A5604" s="6">
        <v>2015</v>
      </c>
      <c r="B5604" t="s">
        <v>13</v>
      </c>
      <c r="C5604" t="s">
        <v>14</v>
      </c>
      <c r="D5604" t="s">
        <v>56</v>
      </c>
      <c r="E5604" t="s">
        <v>57</v>
      </c>
      <c r="F5604" s="4">
        <v>114</v>
      </c>
      <c r="G5604" s="5">
        <v>1101</v>
      </c>
      <c r="H5604" s="3">
        <v>0</v>
      </c>
      <c r="I5604" s="3">
        <v>1E-4</v>
      </c>
      <c r="J5604" s="3">
        <v>0.91650000000000009</v>
      </c>
      <c r="K5604" s="4">
        <v>124.39</v>
      </c>
    </row>
    <row r="5605" spans="1:11">
      <c r="A5605" s="6">
        <v>2015</v>
      </c>
      <c r="B5605" t="s">
        <v>13</v>
      </c>
      <c r="C5605" t="s">
        <v>14</v>
      </c>
      <c r="D5605" t="s">
        <v>42</v>
      </c>
      <c r="E5605" t="s">
        <v>43</v>
      </c>
      <c r="F5605" s="4">
        <v>59</v>
      </c>
      <c r="G5605" s="6">
        <v>20</v>
      </c>
      <c r="H5605" s="3">
        <v>4.0000000000000002E-4</v>
      </c>
      <c r="I5605" s="3">
        <v>2.9999999999999997E-4</v>
      </c>
      <c r="J5605" s="3">
        <v>0.91650000000000009</v>
      </c>
      <c r="K5605" s="4">
        <v>64.38</v>
      </c>
    </row>
    <row r="5606" spans="1:11">
      <c r="A5606" s="6">
        <v>2015</v>
      </c>
      <c r="B5606" t="s">
        <v>13</v>
      </c>
      <c r="C5606" t="s">
        <v>14</v>
      </c>
      <c r="D5606" t="s">
        <v>52</v>
      </c>
      <c r="E5606" t="s">
        <v>53</v>
      </c>
      <c r="F5606" s="4">
        <v>53</v>
      </c>
      <c r="G5606" s="6">
        <v>50</v>
      </c>
      <c r="H5606" s="3">
        <v>0</v>
      </c>
      <c r="I5606" s="3">
        <v>0</v>
      </c>
      <c r="J5606" s="3">
        <v>0.91650000000000009</v>
      </c>
      <c r="K5606" s="4">
        <v>57.83</v>
      </c>
    </row>
    <row r="5607" spans="1:11">
      <c r="A5607" s="6">
        <v>2015</v>
      </c>
      <c r="B5607" t="s">
        <v>13</v>
      </c>
      <c r="C5607" t="s">
        <v>14</v>
      </c>
      <c r="D5607" t="s">
        <v>34</v>
      </c>
      <c r="E5607" t="s">
        <v>21</v>
      </c>
      <c r="F5607" s="4">
        <v>52</v>
      </c>
      <c r="G5607" s="6">
        <v>41</v>
      </c>
      <c r="H5607" s="3">
        <v>7.8000000000000005E-3</v>
      </c>
      <c r="I5607" s="3">
        <v>8.3999999999999995E-3</v>
      </c>
      <c r="J5607" s="3">
        <v>0.91650000000000009</v>
      </c>
      <c r="K5607" s="4">
        <v>56.74</v>
      </c>
    </row>
    <row r="5608" spans="1:11">
      <c r="A5608" s="6">
        <v>2015</v>
      </c>
      <c r="B5608" t="s">
        <v>13</v>
      </c>
      <c r="C5608" t="s">
        <v>14</v>
      </c>
      <c r="D5608" t="s">
        <v>111</v>
      </c>
      <c r="E5608" t="s">
        <v>24</v>
      </c>
      <c r="F5608" s="4">
        <v>44</v>
      </c>
      <c r="G5608" s="6">
        <v>284</v>
      </c>
      <c r="H5608" s="3">
        <v>0</v>
      </c>
      <c r="I5608" s="3">
        <v>1E-4</v>
      </c>
      <c r="J5608" s="3">
        <v>0.91650000000000009</v>
      </c>
      <c r="K5608" s="4">
        <v>48.01</v>
      </c>
    </row>
    <row r="5609" spans="1:11">
      <c r="A5609" s="6">
        <v>2015</v>
      </c>
      <c r="B5609" t="s">
        <v>13</v>
      </c>
      <c r="C5609" t="s">
        <v>14</v>
      </c>
      <c r="D5609" t="s">
        <v>37</v>
      </c>
      <c r="E5609" t="s">
        <v>38</v>
      </c>
      <c r="F5609" s="4">
        <v>33</v>
      </c>
      <c r="G5609" s="6">
        <v>13</v>
      </c>
      <c r="H5609" s="3">
        <v>0</v>
      </c>
      <c r="I5609" s="3">
        <v>0</v>
      </c>
      <c r="J5609" s="3">
        <v>0.91650000000000009</v>
      </c>
      <c r="K5609" s="4">
        <v>36.01</v>
      </c>
    </row>
    <row r="5610" spans="1:11">
      <c r="A5610" s="6">
        <v>2015</v>
      </c>
      <c r="B5610" t="s">
        <v>13</v>
      </c>
      <c r="C5610" t="s">
        <v>14</v>
      </c>
      <c r="D5610" t="s">
        <v>29</v>
      </c>
      <c r="E5610" t="s">
        <v>19</v>
      </c>
      <c r="F5610" s="4">
        <v>32</v>
      </c>
      <c r="G5610" s="6">
        <v>43</v>
      </c>
      <c r="H5610" s="3">
        <v>0</v>
      </c>
      <c r="I5610" s="3">
        <v>0</v>
      </c>
      <c r="J5610" s="3">
        <v>0.91650000000000009</v>
      </c>
      <c r="K5610" s="4">
        <v>34.92</v>
      </c>
    </row>
    <row r="5611" spans="1:11">
      <c r="A5611" s="6">
        <v>2015</v>
      </c>
      <c r="B5611" t="s">
        <v>13</v>
      </c>
      <c r="C5611" t="s">
        <v>14</v>
      </c>
      <c r="D5611" t="s">
        <v>32</v>
      </c>
      <c r="E5611" t="s">
        <v>21</v>
      </c>
      <c r="F5611" s="4">
        <v>26</v>
      </c>
      <c r="G5611" s="6">
        <v>79</v>
      </c>
      <c r="H5611" s="3">
        <v>2.0000000000000001E-4</v>
      </c>
      <c r="I5611" s="3">
        <v>2.9999999999999997E-4</v>
      </c>
      <c r="J5611" s="3">
        <v>0.91650000000000009</v>
      </c>
      <c r="K5611" s="4">
        <v>28.37</v>
      </c>
    </row>
    <row r="5612" spans="1:11">
      <c r="A5612" s="6">
        <v>2015</v>
      </c>
      <c r="B5612" t="s">
        <v>13</v>
      </c>
      <c r="C5612" t="s">
        <v>14</v>
      </c>
      <c r="D5612" t="s">
        <v>39</v>
      </c>
      <c r="E5612" t="s">
        <v>40</v>
      </c>
      <c r="F5612" s="4">
        <v>20</v>
      </c>
      <c r="G5612" s="6">
        <v>28</v>
      </c>
      <c r="H5612" s="3">
        <v>0</v>
      </c>
      <c r="I5612" s="3">
        <v>0</v>
      </c>
      <c r="J5612" s="3">
        <v>0.91650000000000009</v>
      </c>
      <c r="K5612" s="4">
        <v>21.82</v>
      </c>
    </row>
    <row r="5613" spans="1:11">
      <c r="A5613" s="6">
        <v>2015</v>
      </c>
      <c r="B5613" t="s">
        <v>13</v>
      </c>
      <c r="C5613" t="s">
        <v>14</v>
      </c>
      <c r="D5613" t="s">
        <v>51</v>
      </c>
      <c r="E5613" t="s">
        <v>21</v>
      </c>
      <c r="F5613" s="4">
        <v>18</v>
      </c>
      <c r="G5613" s="6">
        <v>25</v>
      </c>
      <c r="H5613" s="3">
        <v>1E-4</v>
      </c>
      <c r="I5613" s="3">
        <v>1E-4</v>
      </c>
      <c r="J5613" s="3">
        <v>0.91650000000000009</v>
      </c>
      <c r="K5613" s="4">
        <v>19.64</v>
      </c>
    </row>
    <row r="5614" spans="1:11">
      <c r="A5614" s="6">
        <v>2015</v>
      </c>
      <c r="B5614" t="s">
        <v>13</v>
      </c>
      <c r="C5614" t="s">
        <v>14</v>
      </c>
      <c r="D5614" t="s">
        <v>44</v>
      </c>
      <c r="E5614" t="s">
        <v>26</v>
      </c>
      <c r="F5614" s="4">
        <v>10</v>
      </c>
      <c r="G5614" s="6">
        <v>17</v>
      </c>
      <c r="H5614" s="3">
        <v>0</v>
      </c>
      <c r="I5614" s="3">
        <v>0</v>
      </c>
      <c r="J5614" s="3">
        <v>0.91650000000000009</v>
      </c>
      <c r="K5614" s="4">
        <v>10.91</v>
      </c>
    </row>
    <row r="5615" spans="1:11">
      <c r="A5615" s="6">
        <v>2015</v>
      </c>
      <c r="B5615" t="s">
        <v>13</v>
      </c>
      <c r="C5615" t="s">
        <v>14</v>
      </c>
      <c r="D5615" t="s">
        <v>46</v>
      </c>
      <c r="E5615" t="s">
        <v>40</v>
      </c>
      <c r="F5615" s="4">
        <v>6</v>
      </c>
      <c r="G5615" s="6">
        <v>8</v>
      </c>
      <c r="H5615" s="3">
        <v>0</v>
      </c>
      <c r="I5615" s="3">
        <v>0</v>
      </c>
      <c r="J5615" s="3">
        <v>0.91650000000000009</v>
      </c>
      <c r="K5615" s="4">
        <v>6.55</v>
      </c>
    </row>
    <row r="5616" spans="1:11">
      <c r="A5616" s="6">
        <v>2015</v>
      </c>
      <c r="B5616" t="s">
        <v>13</v>
      </c>
      <c r="C5616" t="s">
        <v>14</v>
      </c>
      <c r="D5616" t="s">
        <v>64</v>
      </c>
      <c r="E5616" t="s">
        <v>50</v>
      </c>
      <c r="F5616" s="4">
        <v>6</v>
      </c>
      <c r="G5616" s="6">
        <v>10</v>
      </c>
      <c r="H5616" s="3">
        <v>0</v>
      </c>
      <c r="I5616" s="3">
        <v>0</v>
      </c>
      <c r="J5616" s="3">
        <v>0.91650000000000009</v>
      </c>
      <c r="K5616" s="4">
        <v>6.55</v>
      </c>
    </row>
    <row r="5617" spans="1:11">
      <c r="A5617" s="6">
        <v>2015</v>
      </c>
      <c r="B5617" t="s">
        <v>13</v>
      </c>
      <c r="C5617" t="s">
        <v>14</v>
      </c>
      <c r="D5617" t="s">
        <v>63</v>
      </c>
      <c r="E5617" t="s">
        <v>21</v>
      </c>
      <c r="F5617" s="4">
        <v>3</v>
      </c>
      <c r="G5617" s="6">
        <v>2</v>
      </c>
      <c r="H5617" s="3">
        <v>0</v>
      </c>
      <c r="I5617" s="3">
        <v>1E-4</v>
      </c>
      <c r="J5617" s="3">
        <v>0.91650000000000009</v>
      </c>
      <c r="K5617" s="4">
        <v>3.27</v>
      </c>
    </row>
    <row r="5618" spans="1:11">
      <c r="A5618" s="6">
        <v>2015</v>
      </c>
      <c r="B5618" t="s">
        <v>47</v>
      </c>
      <c r="C5618" t="s">
        <v>48</v>
      </c>
      <c r="D5618" t="s">
        <v>18</v>
      </c>
      <c r="E5618" t="s">
        <v>19</v>
      </c>
      <c r="F5618" s="4">
        <v>37589</v>
      </c>
      <c r="G5618" s="5">
        <v>10681</v>
      </c>
      <c r="H5618" s="3">
        <v>6.3E-3</v>
      </c>
      <c r="I5618" s="3">
        <v>6.0999999999999995E-3</v>
      </c>
      <c r="J5618" s="3">
        <v>0.91650000000000009</v>
      </c>
      <c r="K5618" s="4">
        <v>41014.78</v>
      </c>
    </row>
    <row r="5619" spans="1:11">
      <c r="A5619" s="6">
        <v>2015</v>
      </c>
      <c r="B5619" t="s">
        <v>47</v>
      </c>
      <c r="C5619" t="s">
        <v>48</v>
      </c>
      <c r="D5619" t="s">
        <v>15</v>
      </c>
      <c r="F5619" s="4">
        <v>27194</v>
      </c>
      <c r="G5619" s="5">
        <v>8939</v>
      </c>
      <c r="J5619" s="3">
        <v>0.91650000000000009</v>
      </c>
      <c r="K5619" s="4">
        <v>29672.400000000001</v>
      </c>
    </row>
    <row r="5620" spans="1:11">
      <c r="A5620" s="6">
        <v>2015</v>
      </c>
      <c r="B5620" t="s">
        <v>47</v>
      </c>
      <c r="C5620" t="s">
        <v>48</v>
      </c>
      <c r="D5620" t="s">
        <v>27</v>
      </c>
      <c r="E5620" t="s">
        <v>26</v>
      </c>
      <c r="F5620" s="4">
        <v>7228</v>
      </c>
      <c r="G5620" s="5">
        <v>5600</v>
      </c>
      <c r="H5620" s="3">
        <v>2.0000000000000001E-4</v>
      </c>
      <c r="I5620" s="3">
        <v>2.0000000000000001E-4</v>
      </c>
      <c r="J5620" s="3">
        <v>0.91650000000000009</v>
      </c>
      <c r="K5620" s="4">
        <v>7886.74</v>
      </c>
    </row>
    <row r="5621" spans="1:11">
      <c r="A5621" s="6">
        <v>2015</v>
      </c>
      <c r="B5621" t="s">
        <v>47</v>
      </c>
      <c r="C5621" t="s">
        <v>48</v>
      </c>
      <c r="D5621" t="s">
        <v>25</v>
      </c>
      <c r="E5621" t="s">
        <v>26</v>
      </c>
      <c r="F5621" s="4">
        <v>3371</v>
      </c>
      <c r="G5621" s="5">
        <v>10538</v>
      </c>
      <c r="H5621" s="3">
        <v>2.0999999999999999E-3</v>
      </c>
      <c r="I5621" s="3">
        <v>2E-3</v>
      </c>
      <c r="J5621" s="3">
        <v>0.91650000000000009</v>
      </c>
      <c r="K5621" s="4">
        <v>3678.23</v>
      </c>
    </row>
    <row r="5622" spans="1:11">
      <c r="A5622" s="6">
        <v>2015</v>
      </c>
      <c r="B5622" t="s">
        <v>47</v>
      </c>
      <c r="C5622" t="s">
        <v>48</v>
      </c>
      <c r="D5622" t="s">
        <v>30</v>
      </c>
      <c r="E5622" t="s">
        <v>19</v>
      </c>
      <c r="F5622" s="4">
        <v>1637</v>
      </c>
      <c r="G5622" s="6">
        <v>595</v>
      </c>
      <c r="H5622" s="3">
        <v>1E-4</v>
      </c>
      <c r="I5622" s="3">
        <v>1E-4</v>
      </c>
      <c r="J5622" s="3">
        <v>0.91650000000000009</v>
      </c>
      <c r="K5622" s="4">
        <v>1786.19</v>
      </c>
    </row>
    <row r="5623" spans="1:11">
      <c r="A5623" s="6">
        <v>2015</v>
      </c>
      <c r="B5623" t="s">
        <v>47</v>
      </c>
      <c r="C5623" t="s">
        <v>48</v>
      </c>
      <c r="D5623" t="s">
        <v>52</v>
      </c>
      <c r="E5623" t="s">
        <v>53</v>
      </c>
      <c r="F5623" s="4">
        <v>762</v>
      </c>
      <c r="G5623" s="6">
        <v>598</v>
      </c>
      <c r="H5623" s="3">
        <v>5.0000000000000001E-4</v>
      </c>
      <c r="I5623" s="3">
        <v>2.9999999999999997E-4</v>
      </c>
      <c r="J5623" s="3">
        <v>0.91650000000000009</v>
      </c>
      <c r="K5623" s="4">
        <v>831.45</v>
      </c>
    </row>
    <row r="5624" spans="1:11">
      <c r="A5624" s="6">
        <v>2015</v>
      </c>
      <c r="B5624" t="s">
        <v>47</v>
      </c>
      <c r="C5624" t="s">
        <v>48</v>
      </c>
      <c r="D5624" t="s">
        <v>111</v>
      </c>
      <c r="E5624" t="s">
        <v>24</v>
      </c>
      <c r="F5624" s="4">
        <v>502</v>
      </c>
      <c r="G5624" s="6">
        <v>359</v>
      </c>
      <c r="H5624" s="3">
        <v>2.0000000000000001E-4</v>
      </c>
      <c r="I5624" s="3">
        <v>1E-4</v>
      </c>
      <c r="J5624" s="3">
        <v>0.91650000000000009</v>
      </c>
      <c r="K5624" s="4">
        <v>547.75</v>
      </c>
    </row>
    <row r="5625" spans="1:11">
      <c r="A5625" s="6">
        <v>2015</v>
      </c>
      <c r="B5625" t="s">
        <v>47</v>
      </c>
      <c r="C5625" t="s">
        <v>48</v>
      </c>
      <c r="D5625" t="s">
        <v>44</v>
      </c>
      <c r="E5625" t="s">
        <v>26</v>
      </c>
      <c r="F5625" s="4">
        <v>308</v>
      </c>
      <c r="G5625" s="6">
        <v>708</v>
      </c>
      <c r="H5625" s="3">
        <v>1E-4</v>
      </c>
      <c r="I5625" s="3">
        <v>2.0000000000000001E-4</v>
      </c>
      <c r="J5625" s="3">
        <v>0.91650000000000009</v>
      </c>
      <c r="K5625" s="4">
        <v>336.07</v>
      </c>
    </row>
    <row r="5626" spans="1:11">
      <c r="A5626" s="6">
        <v>2015</v>
      </c>
      <c r="B5626" t="s">
        <v>47</v>
      </c>
      <c r="C5626" t="s">
        <v>48</v>
      </c>
      <c r="D5626" t="s">
        <v>49</v>
      </c>
      <c r="E5626" t="s">
        <v>50</v>
      </c>
      <c r="F5626" s="4">
        <v>118</v>
      </c>
      <c r="G5626" s="6">
        <v>33</v>
      </c>
      <c r="H5626" s="3">
        <v>5.9999999999999995E-4</v>
      </c>
      <c r="I5626" s="3">
        <v>5.9999999999999995E-4</v>
      </c>
      <c r="J5626" s="3">
        <v>0.91650000000000009</v>
      </c>
      <c r="K5626" s="4">
        <v>128.75</v>
      </c>
    </row>
    <row r="5627" spans="1:11">
      <c r="A5627" s="6">
        <v>2015</v>
      </c>
      <c r="B5627" t="s">
        <v>47</v>
      </c>
      <c r="C5627" t="s">
        <v>48</v>
      </c>
      <c r="D5627" t="s">
        <v>51</v>
      </c>
      <c r="E5627" t="s">
        <v>21</v>
      </c>
      <c r="F5627" s="4">
        <v>48</v>
      </c>
      <c r="G5627" s="6">
        <v>87</v>
      </c>
      <c r="H5627" s="3">
        <v>2.9999999999999997E-4</v>
      </c>
      <c r="I5627" s="3">
        <v>4.0000000000000002E-4</v>
      </c>
      <c r="J5627" s="3">
        <v>0.91650000000000009</v>
      </c>
      <c r="K5627" s="4">
        <v>52.37</v>
      </c>
    </row>
    <row r="5628" spans="1:11">
      <c r="A5628" s="6">
        <v>2015</v>
      </c>
      <c r="B5628" t="s">
        <v>47</v>
      </c>
      <c r="C5628" t="s">
        <v>48</v>
      </c>
      <c r="D5628" t="s">
        <v>42</v>
      </c>
      <c r="E5628" t="s">
        <v>43</v>
      </c>
      <c r="F5628" s="4">
        <v>21</v>
      </c>
      <c r="G5628" s="6">
        <v>11</v>
      </c>
      <c r="H5628" s="3">
        <v>1E-4</v>
      </c>
      <c r="I5628" s="3">
        <v>2.0000000000000001E-4</v>
      </c>
      <c r="J5628" s="3">
        <v>0.91650000000000009</v>
      </c>
      <c r="K5628" s="4">
        <v>22.91</v>
      </c>
    </row>
    <row r="5629" spans="1:11">
      <c r="A5629" s="6">
        <v>2015</v>
      </c>
      <c r="B5629" t="s">
        <v>47</v>
      </c>
      <c r="C5629" t="s">
        <v>48</v>
      </c>
      <c r="D5629" t="s">
        <v>37</v>
      </c>
      <c r="E5629" t="s">
        <v>38</v>
      </c>
      <c r="F5629" s="4">
        <v>8</v>
      </c>
      <c r="G5629" s="6">
        <v>4</v>
      </c>
      <c r="H5629" s="3">
        <v>0</v>
      </c>
      <c r="I5629" s="3">
        <v>0</v>
      </c>
      <c r="J5629" s="3">
        <v>0.91650000000000009</v>
      </c>
      <c r="K5629" s="4">
        <v>8.73</v>
      </c>
    </row>
    <row r="5630" spans="1:11">
      <c r="A5630" s="6">
        <v>2015</v>
      </c>
      <c r="B5630" t="s">
        <v>47</v>
      </c>
      <c r="C5630" t="s">
        <v>48</v>
      </c>
      <c r="D5630" t="s">
        <v>64</v>
      </c>
      <c r="E5630" t="s">
        <v>50</v>
      </c>
      <c r="F5630" s="4">
        <v>8</v>
      </c>
      <c r="G5630" s="6">
        <v>13</v>
      </c>
      <c r="H5630" s="3">
        <v>0</v>
      </c>
      <c r="I5630" s="3">
        <v>0</v>
      </c>
      <c r="J5630" s="3">
        <v>0.91650000000000009</v>
      </c>
      <c r="K5630" s="4">
        <v>8.73</v>
      </c>
    </row>
    <row r="5631" spans="1:11">
      <c r="A5631" s="6">
        <v>2015</v>
      </c>
      <c r="B5631" t="s">
        <v>54</v>
      </c>
      <c r="C5631" t="s">
        <v>55</v>
      </c>
      <c r="D5631" t="s">
        <v>15</v>
      </c>
      <c r="F5631" s="4">
        <v>347990</v>
      </c>
      <c r="G5631" s="5">
        <v>632556</v>
      </c>
      <c r="J5631" s="3">
        <v>0.91650000000000009</v>
      </c>
      <c r="K5631" s="4">
        <v>379705.08</v>
      </c>
    </row>
    <row r="5632" spans="1:11">
      <c r="A5632" s="6">
        <v>2015</v>
      </c>
      <c r="B5632" t="s">
        <v>54</v>
      </c>
      <c r="C5632" t="s">
        <v>55</v>
      </c>
      <c r="D5632" t="s">
        <v>23</v>
      </c>
      <c r="E5632" t="s">
        <v>24</v>
      </c>
      <c r="F5632" s="4">
        <v>185621</v>
      </c>
      <c r="G5632" s="5">
        <v>36288</v>
      </c>
      <c r="H5632" s="3">
        <v>1.9E-3</v>
      </c>
      <c r="I5632" s="3">
        <v>1.8E-3</v>
      </c>
      <c r="J5632" s="3">
        <v>0.91650000000000009</v>
      </c>
      <c r="K5632" s="4">
        <v>202538.11</v>
      </c>
    </row>
    <row r="5633" spans="1:11">
      <c r="A5633" s="6">
        <v>2015</v>
      </c>
      <c r="B5633" t="s">
        <v>54</v>
      </c>
      <c r="C5633" t="s">
        <v>55</v>
      </c>
      <c r="D5633" t="s">
        <v>16</v>
      </c>
      <c r="E5633" t="s">
        <v>17</v>
      </c>
      <c r="F5633" s="4">
        <v>132121</v>
      </c>
      <c r="G5633" s="5">
        <v>10776</v>
      </c>
      <c r="H5633" s="3">
        <v>2.9999999999999997E-4</v>
      </c>
      <c r="I5633" s="3">
        <v>2.9999999999999997E-4</v>
      </c>
      <c r="J5633" s="3">
        <v>0.91650000000000009</v>
      </c>
      <c r="K5633" s="4">
        <v>144162.23000000001</v>
      </c>
    </row>
    <row r="5634" spans="1:11">
      <c r="A5634" s="6">
        <v>2015</v>
      </c>
      <c r="B5634" t="s">
        <v>54</v>
      </c>
      <c r="C5634" t="s">
        <v>55</v>
      </c>
      <c r="D5634" t="s">
        <v>27</v>
      </c>
      <c r="E5634" t="s">
        <v>26</v>
      </c>
      <c r="F5634" s="4">
        <v>116311</v>
      </c>
      <c r="G5634" s="5">
        <v>95300</v>
      </c>
      <c r="H5634" s="3">
        <v>3.8E-3</v>
      </c>
      <c r="I5634" s="3">
        <v>3.7000000000000002E-3</v>
      </c>
      <c r="J5634" s="3">
        <v>0.91650000000000009</v>
      </c>
      <c r="K5634" s="4">
        <v>126911.34</v>
      </c>
    </row>
    <row r="5635" spans="1:11">
      <c r="A5635" s="6">
        <v>2015</v>
      </c>
      <c r="B5635" t="s">
        <v>54</v>
      </c>
      <c r="C5635" t="s">
        <v>55</v>
      </c>
      <c r="D5635" t="s">
        <v>37</v>
      </c>
      <c r="E5635" t="s">
        <v>38</v>
      </c>
      <c r="F5635" s="4">
        <v>76333</v>
      </c>
      <c r="G5635" s="5">
        <v>52493</v>
      </c>
      <c r="H5635" s="3">
        <v>4.3E-3</v>
      </c>
      <c r="I5635" s="3">
        <v>5.6999999999999993E-3</v>
      </c>
      <c r="J5635" s="3">
        <v>0.91650000000000009</v>
      </c>
      <c r="K5635" s="4">
        <v>83289.83</v>
      </c>
    </row>
    <row r="5636" spans="1:11">
      <c r="A5636" s="6">
        <v>2015</v>
      </c>
      <c r="B5636" t="s">
        <v>54</v>
      </c>
      <c r="C5636" t="s">
        <v>55</v>
      </c>
      <c r="D5636" t="s">
        <v>56</v>
      </c>
      <c r="E5636" t="s">
        <v>57</v>
      </c>
      <c r="F5636" s="4">
        <v>71864</v>
      </c>
      <c r="G5636" s="5">
        <v>295052</v>
      </c>
      <c r="H5636" s="3">
        <v>1.2E-2</v>
      </c>
      <c r="I5636" s="3">
        <v>1.43E-2</v>
      </c>
      <c r="J5636" s="3">
        <v>0.91650000000000009</v>
      </c>
      <c r="K5636" s="4">
        <v>78413.53</v>
      </c>
    </row>
    <row r="5637" spans="1:11">
      <c r="A5637" s="6">
        <v>2015</v>
      </c>
      <c r="B5637" t="s">
        <v>54</v>
      </c>
      <c r="C5637" t="s">
        <v>55</v>
      </c>
      <c r="D5637" t="s">
        <v>30</v>
      </c>
      <c r="E5637" t="s">
        <v>19</v>
      </c>
      <c r="F5637" s="4">
        <v>51588</v>
      </c>
      <c r="G5637" s="5">
        <v>13914</v>
      </c>
      <c r="H5637" s="3">
        <v>1.9E-3</v>
      </c>
      <c r="I5637" s="3">
        <v>1.4000000000000002E-3</v>
      </c>
      <c r="J5637" s="3">
        <v>0.91650000000000009</v>
      </c>
      <c r="K5637" s="4">
        <v>56289.62</v>
      </c>
    </row>
    <row r="5638" spans="1:11">
      <c r="A5638" s="6">
        <v>2015</v>
      </c>
      <c r="B5638" t="s">
        <v>54</v>
      </c>
      <c r="C5638" t="s">
        <v>55</v>
      </c>
      <c r="D5638" t="s">
        <v>29</v>
      </c>
      <c r="E5638" t="s">
        <v>19</v>
      </c>
      <c r="F5638" s="4">
        <v>35757</v>
      </c>
      <c r="G5638" s="5">
        <v>47856</v>
      </c>
      <c r="H5638" s="3">
        <v>3.9000000000000003E-3</v>
      </c>
      <c r="I5638" s="3">
        <v>3.4999999999999996E-3</v>
      </c>
      <c r="J5638" s="3">
        <v>0.91650000000000009</v>
      </c>
      <c r="K5638" s="4">
        <v>39015.82</v>
      </c>
    </row>
    <row r="5639" spans="1:11">
      <c r="A5639" s="6">
        <v>2015</v>
      </c>
      <c r="B5639" t="s">
        <v>54</v>
      </c>
      <c r="C5639" t="s">
        <v>55</v>
      </c>
      <c r="D5639" t="s">
        <v>46</v>
      </c>
      <c r="E5639" t="s">
        <v>40</v>
      </c>
      <c r="F5639" s="4">
        <v>34087</v>
      </c>
      <c r="G5639" s="5">
        <v>56989</v>
      </c>
      <c r="H5639" s="3">
        <v>3.3E-3</v>
      </c>
      <c r="I5639" s="3">
        <v>4.0000000000000001E-3</v>
      </c>
      <c r="J5639" s="3">
        <v>0.91650000000000009</v>
      </c>
      <c r="K5639" s="4">
        <v>37193.620000000003</v>
      </c>
    </row>
    <row r="5640" spans="1:11">
      <c r="A5640" s="6">
        <v>2015</v>
      </c>
      <c r="B5640" t="s">
        <v>54</v>
      </c>
      <c r="C5640" t="s">
        <v>55</v>
      </c>
      <c r="D5640" t="s">
        <v>77</v>
      </c>
      <c r="E5640" t="s">
        <v>59</v>
      </c>
      <c r="F5640" s="4">
        <v>26937</v>
      </c>
      <c r="G5640" s="5">
        <v>13861</v>
      </c>
      <c r="H5640" s="3">
        <v>1.2699999999999999E-2</v>
      </c>
      <c r="I5640" s="3">
        <v>1.04E-2</v>
      </c>
      <c r="J5640" s="3">
        <v>0.91650000000000009</v>
      </c>
      <c r="K5640" s="4">
        <v>29391.98</v>
      </c>
    </row>
    <row r="5641" spans="1:11">
      <c r="A5641" s="6">
        <v>2015</v>
      </c>
      <c r="B5641" t="s">
        <v>54</v>
      </c>
      <c r="C5641" t="s">
        <v>55</v>
      </c>
      <c r="D5641" t="s">
        <v>66</v>
      </c>
      <c r="E5641" t="s">
        <v>59</v>
      </c>
      <c r="F5641" s="4">
        <v>23243</v>
      </c>
      <c r="G5641" s="5">
        <v>7964</v>
      </c>
      <c r="H5641" s="3">
        <v>3.8E-3</v>
      </c>
      <c r="I5641" s="3">
        <v>2.8999999999999998E-3</v>
      </c>
      <c r="J5641" s="3">
        <v>0.91650000000000009</v>
      </c>
      <c r="K5641" s="4">
        <v>25361.32</v>
      </c>
    </row>
    <row r="5642" spans="1:11">
      <c r="A5642" s="6">
        <v>2015</v>
      </c>
      <c r="B5642" t="s">
        <v>54</v>
      </c>
      <c r="C5642" t="s">
        <v>55</v>
      </c>
      <c r="D5642" t="s">
        <v>28</v>
      </c>
      <c r="E5642" t="s">
        <v>24</v>
      </c>
      <c r="F5642" s="4">
        <v>22115</v>
      </c>
      <c r="G5642" s="5">
        <v>31743</v>
      </c>
      <c r="H5642" s="3">
        <v>2.3E-3</v>
      </c>
      <c r="I5642" s="3">
        <v>2.5000000000000001E-3</v>
      </c>
      <c r="J5642" s="3">
        <v>0.91650000000000009</v>
      </c>
      <c r="K5642" s="4">
        <v>24130.51</v>
      </c>
    </row>
    <row r="5643" spans="1:11">
      <c r="A5643" s="6">
        <v>2015</v>
      </c>
      <c r="B5643" t="s">
        <v>54</v>
      </c>
      <c r="C5643" t="s">
        <v>55</v>
      </c>
      <c r="D5643" t="s">
        <v>20</v>
      </c>
      <c r="E5643" t="s">
        <v>21</v>
      </c>
      <c r="F5643" s="4">
        <v>21316</v>
      </c>
      <c r="G5643" s="5">
        <v>2787</v>
      </c>
      <c r="H5643" s="3">
        <v>2.5000000000000001E-3</v>
      </c>
      <c r="I5643" s="3">
        <v>2.5000000000000001E-3</v>
      </c>
      <c r="J5643" s="3">
        <v>0.91650000000000009</v>
      </c>
      <c r="K5643" s="4">
        <v>23258.7</v>
      </c>
    </row>
    <row r="5644" spans="1:11">
      <c r="A5644" s="6">
        <v>2015</v>
      </c>
      <c r="B5644" t="s">
        <v>54</v>
      </c>
      <c r="C5644" t="s">
        <v>55</v>
      </c>
      <c r="D5644" t="s">
        <v>71</v>
      </c>
      <c r="E5644" t="s">
        <v>72</v>
      </c>
      <c r="F5644" s="4">
        <v>19380</v>
      </c>
      <c r="G5644" s="5">
        <v>145291</v>
      </c>
      <c r="H5644" s="3">
        <v>8.0000000000000004E-4</v>
      </c>
      <c r="I5644" s="3">
        <v>8.0000000000000004E-4</v>
      </c>
      <c r="J5644" s="3">
        <v>0.91650000000000009</v>
      </c>
      <c r="K5644" s="4">
        <v>21146.25</v>
      </c>
    </row>
    <row r="5645" spans="1:11">
      <c r="A5645" s="6">
        <v>2015</v>
      </c>
      <c r="B5645" t="s">
        <v>54</v>
      </c>
      <c r="C5645" t="s">
        <v>55</v>
      </c>
      <c r="D5645" t="s">
        <v>58</v>
      </c>
      <c r="E5645" t="s">
        <v>59</v>
      </c>
      <c r="F5645" s="4">
        <v>16521</v>
      </c>
      <c r="G5645" s="5">
        <v>6899</v>
      </c>
      <c r="H5645" s="3">
        <v>2.2000000000000001E-3</v>
      </c>
      <c r="I5645" s="3">
        <v>2E-3</v>
      </c>
      <c r="J5645" s="3">
        <v>0.91650000000000009</v>
      </c>
      <c r="K5645" s="4">
        <v>18026.689999999999</v>
      </c>
    </row>
    <row r="5646" spans="1:11">
      <c r="A5646" s="6">
        <v>2015</v>
      </c>
      <c r="B5646" t="s">
        <v>54</v>
      </c>
      <c r="C5646" t="s">
        <v>55</v>
      </c>
      <c r="D5646" t="s">
        <v>44</v>
      </c>
      <c r="E5646" t="s">
        <v>26</v>
      </c>
      <c r="F5646" s="4">
        <v>8944</v>
      </c>
      <c r="G5646" s="5">
        <v>13112</v>
      </c>
      <c r="H5646" s="3">
        <v>3.2000000000000002E-3</v>
      </c>
      <c r="I5646" s="3">
        <v>3.0000000000000001E-3</v>
      </c>
      <c r="J5646" s="3">
        <v>0.91650000000000009</v>
      </c>
      <c r="K5646" s="4">
        <v>9759.14</v>
      </c>
    </row>
    <row r="5647" spans="1:11">
      <c r="A5647" s="6">
        <v>2015</v>
      </c>
      <c r="B5647" t="s">
        <v>54</v>
      </c>
      <c r="C5647" t="s">
        <v>55</v>
      </c>
      <c r="D5647" t="s">
        <v>18</v>
      </c>
      <c r="E5647" t="s">
        <v>19</v>
      </c>
      <c r="F5647" s="4">
        <v>8806</v>
      </c>
      <c r="G5647" s="5">
        <v>2569</v>
      </c>
      <c r="H5647" s="3">
        <v>1.5E-3</v>
      </c>
      <c r="I5647" s="3">
        <v>1.5E-3</v>
      </c>
      <c r="J5647" s="3">
        <v>0.91650000000000009</v>
      </c>
      <c r="K5647" s="4">
        <v>9608.56</v>
      </c>
    </row>
    <row r="5648" spans="1:11">
      <c r="A5648" s="6">
        <v>2015</v>
      </c>
      <c r="B5648" t="s">
        <v>54</v>
      </c>
      <c r="C5648" t="s">
        <v>55</v>
      </c>
      <c r="D5648" t="s">
        <v>39</v>
      </c>
      <c r="E5648" t="s">
        <v>40</v>
      </c>
      <c r="F5648" s="4">
        <v>7125</v>
      </c>
      <c r="G5648" s="5">
        <v>22615</v>
      </c>
      <c r="H5648" s="3">
        <v>1.32E-2</v>
      </c>
      <c r="I5648" s="3">
        <v>2.0299999999999999E-2</v>
      </c>
      <c r="J5648" s="3">
        <v>0.91650000000000009</v>
      </c>
      <c r="K5648" s="4">
        <v>7774.36</v>
      </c>
    </row>
    <row r="5649" spans="1:11">
      <c r="A5649" s="6">
        <v>2015</v>
      </c>
      <c r="B5649" t="s">
        <v>54</v>
      </c>
      <c r="C5649" t="s">
        <v>55</v>
      </c>
      <c r="D5649" t="s">
        <v>67</v>
      </c>
      <c r="E5649" t="s">
        <v>68</v>
      </c>
      <c r="F5649" s="4">
        <v>6133</v>
      </c>
      <c r="G5649" s="5">
        <v>47772</v>
      </c>
      <c r="H5649" s="3">
        <v>2.5000000000000001E-3</v>
      </c>
      <c r="I5649" s="3">
        <v>3.2000000000000002E-3</v>
      </c>
      <c r="J5649" s="3">
        <v>0.91650000000000009</v>
      </c>
      <c r="K5649" s="4">
        <v>6691.95</v>
      </c>
    </row>
    <row r="5650" spans="1:11">
      <c r="A5650" s="6">
        <v>2015</v>
      </c>
      <c r="B5650" t="s">
        <v>54</v>
      </c>
      <c r="C5650" t="s">
        <v>55</v>
      </c>
      <c r="D5650" t="s">
        <v>41</v>
      </c>
      <c r="E5650" t="s">
        <v>26</v>
      </c>
      <c r="F5650" s="4">
        <v>2639</v>
      </c>
      <c r="G5650" s="5">
        <v>8498</v>
      </c>
      <c r="H5650" s="3">
        <v>7.000000000000001E-4</v>
      </c>
      <c r="I5650" s="3">
        <v>7.000000000000001E-4</v>
      </c>
      <c r="J5650" s="3">
        <v>0.91650000000000009</v>
      </c>
      <c r="K5650" s="4">
        <v>2879.51</v>
      </c>
    </row>
    <row r="5651" spans="1:11">
      <c r="A5651" s="6">
        <v>2015</v>
      </c>
      <c r="B5651" t="s">
        <v>54</v>
      </c>
      <c r="C5651" t="s">
        <v>55</v>
      </c>
      <c r="D5651" t="s">
        <v>52</v>
      </c>
      <c r="E5651" t="s">
        <v>53</v>
      </c>
      <c r="F5651" s="4">
        <v>2401</v>
      </c>
      <c r="G5651" s="5">
        <v>2869</v>
      </c>
      <c r="H5651" s="3">
        <v>1.7000000000000001E-3</v>
      </c>
      <c r="I5651" s="3">
        <v>1.5E-3</v>
      </c>
      <c r="J5651" s="3">
        <v>0.91650000000000009</v>
      </c>
      <c r="K5651" s="4">
        <v>2619.8200000000002</v>
      </c>
    </row>
    <row r="5652" spans="1:11">
      <c r="A5652" s="6">
        <v>2015</v>
      </c>
      <c r="B5652" t="s">
        <v>54</v>
      </c>
      <c r="C5652" t="s">
        <v>55</v>
      </c>
      <c r="D5652" t="s">
        <v>32</v>
      </c>
      <c r="E5652" t="s">
        <v>21</v>
      </c>
      <c r="F5652" s="4">
        <v>1966</v>
      </c>
      <c r="G5652" s="5">
        <v>4039</v>
      </c>
      <c r="H5652" s="3">
        <v>1.32E-2</v>
      </c>
      <c r="I5652" s="3">
        <v>1.5300000000000001E-2</v>
      </c>
      <c r="J5652" s="3">
        <v>0.91650000000000009</v>
      </c>
      <c r="K5652" s="4">
        <v>2145.1799999999998</v>
      </c>
    </row>
    <row r="5653" spans="1:11">
      <c r="A5653" s="6">
        <v>2015</v>
      </c>
      <c r="B5653" t="s">
        <v>54</v>
      </c>
      <c r="C5653" t="s">
        <v>55</v>
      </c>
      <c r="D5653" t="s">
        <v>64</v>
      </c>
      <c r="E5653" t="s">
        <v>50</v>
      </c>
      <c r="F5653" s="4">
        <v>347</v>
      </c>
      <c r="G5653" s="6">
        <v>474</v>
      </c>
      <c r="H5653" s="3">
        <v>5.9999999999999995E-4</v>
      </c>
      <c r="I5653" s="3">
        <v>5.0000000000000001E-4</v>
      </c>
      <c r="J5653" s="3">
        <v>0.91650000000000009</v>
      </c>
      <c r="K5653" s="4">
        <v>378.62</v>
      </c>
    </row>
    <row r="5654" spans="1:11">
      <c r="A5654" s="6">
        <v>2015</v>
      </c>
      <c r="B5654" t="s">
        <v>54</v>
      </c>
      <c r="C5654" t="s">
        <v>55</v>
      </c>
      <c r="D5654" t="s">
        <v>61</v>
      </c>
      <c r="E5654" t="s">
        <v>24</v>
      </c>
      <c r="F5654" s="4">
        <v>328</v>
      </c>
      <c r="G5654" s="6">
        <v>79</v>
      </c>
      <c r="H5654" s="3">
        <v>2.0000000000000001E-4</v>
      </c>
      <c r="I5654" s="3">
        <v>2.0000000000000001E-4</v>
      </c>
      <c r="J5654" s="3">
        <v>0.91650000000000009</v>
      </c>
      <c r="K5654" s="4">
        <v>357.89</v>
      </c>
    </row>
    <row r="5655" spans="1:11">
      <c r="A5655" s="6">
        <v>2015</v>
      </c>
      <c r="B5655" t="s">
        <v>54</v>
      </c>
      <c r="C5655" t="s">
        <v>55</v>
      </c>
      <c r="D5655" t="s">
        <v>31</v>
      </c>
      <c r="E5655" t="s">
        <v>24</v>
      </c>
      <c r="F5655" s="4">
        <v>100</v>
      </c>
      <c r="G5655" s="6">
        <v>31</v>
      </c>
      <c r="H5655" s="3">
        <v>2.9999999999999997E-4</v>
      </c>
      <c r="I5655" s="3">
        <v>4.0000000000000002E-4</v>
      </c>
      <c r="J5655" s="3">
        <v>0.91650000000000009</v>
      </c>
      <c r="K5655" s="4">
        <v>109.11</v>
      </c>
    </row>
    <row r="5656" spans="1:11">
      <c r="A5656" s="6">
        <v>2015</v>
      </c>
      <c r="B5656" t="s">
        <v>54</v>
      </c>
      <c r="C5656" t="s">
        <v>55</v>
      </c>
      <c r="D5656" t="s">
        <v>82</v>
      </c>
      <c r="E5656" t="s">
        <v>59</v>
      </c>
      <c r="F5656" s="4">
        <v>85</v>
      </c>
      <c r="G5656" s="6">
        <v>42</v>
      </c>
      <c r="H5656" s="3">
        <v>0</v>
      </c>
      <c r="I5656" s="3">
        <v>0</v>
      </c>
      <c r="J5656" s="3">
        <v>0.91650000000000009</v>
      </c>
      <c r="K5656" s="4">
        <v>92.75</v>
      </c>
    </row>
    <row r="5657" spans="1:11">
      <c r="A5657" s="6">
        <v>2015</v>
      </c>
      <c r="B5657" t="s">
        <v>54</v>
      </c>
      <c r="C5657" t="s">
        <v>55</v>
      </c>
      <c r="D5657" t="s">
        <v>63</v>
      </c>
      <c r="E5657" t="s">
        <v>21</v>
      </c>
      <c r="F5657" s="4">
        <v>79</v>
      </c>
      <c r="G5657" s="6">
        <v>36</v>
      </c>
      <c r="H5657" s="3">
        <v>1E-3</v>
      </c>
      <c r="I5657" s="3">
        <v>1.1000000000000001E-3</v>
      </c>
      <c r="J5657" s="3">
        <v>0.91650000000000009</v>
      </c>
      <c r="K5657" s="4">
        <v>86.2</v>
      </c>
    </row>
    <row r="5658" spans="1:11">
      <c r="A5658" s="6">
        <v>2015</v>
      </c>
      <c r="B5658" t="s">
        <v>54</v>
      </c>
      <c r="C5658" t="s">
        <v>55</v>
      </c>
      <c r="D5658" t="s">
        <v>60</v>
      </c>
      <c r="E5658" t="s">
        <v>43</v>
      </c>
      <c r="F5658" s="4">
        <v>61</v>
      </c>
      <c r="G5658" s="6">
        <v>15</v>
      </c>
      <c r="H5658" s="3">
        <v>0</v>
      </c>
      <c r="I5658" s="3">
        <v>0</v>
      </c>
      <c r="J5658" s="3">
        <v>0.91650000000000009</v>
      </c>
      <c r="K5658" s="4">
        <v>66.56</v>
      </c>
    </row>
    <row r="5659" spans="1:11">
      <c r="A5659" s="6">
        <v>2015</v>
      </c>
      <c r="B5659" t="s">
        <v>54</v>
      </c>
      <c r="C5659" t="s">
        <v>55</v>
      </c>
      <c r="D5659" t="s">
        <v>111</v>
      </c>
      <c r="E5659" t="s">
        <v>24</v>
      </c>
      <c r="F5659" s="4">
        <v>55</v>
      </c>
      <c r="G5659" s="6">
        <v>74</v>
      </c>
      <c r="H5659" s="3">
        <v>0</v>
      </c>
      <c r="I5659" s="3">
        <v>0</v>
      </c>
      <c r="J5659" s="3">
        <v>0.91650000000000009</v>
      </c>
      <c r="K5659" s="4">
        <v>60.01</v>
      </c>
    </row>
    <row r="5660" spans="1:11">
      <c r="A5660" s="6">
        <v>2015</v>
      </c>
      <c r="B5660" t="s">
        <v>54</v>
      </c>
      <c r="C5660" t="s">
        <v>55</v>
      </c>
      <c r="D5660" t="s">
        <v>22</v>
      </c>
      <c r="E5660" t="s">
        <v>21</v>
      </c>
      <c r="F5660" s="4">
        <v>52</v>
      </c>
      <c r="G5660" s="6">
        <v>22</v>
      </c>
      <c r="H5660" s="3">
        <v>0</v>
      </c>
      <c r="I5660" s="3">
        <v>0</v>
      </c>
      <c r="J5660" s="3">
        <v>0.91650000000000009</v>
      </c>
      <c r="K5660" s="4">
        <v>56.74</v>
      </c>
    </row>
    <row r="5661" spans="1:11">
      <c r="A5661" s="6">
        <v>2015</v>
      </c>
      <c r="B5661" t="s">
        <v>54</v>
      </c>
      <c r="C5661" t="s">
        <v>55</v>
      </c>
      <c r="D5661" t="s">
        <v>141</v>
      </c>
      <c r="E5661" t="s">
        <v>21</v>
      </c>
      <c r="F5661" s="4">
        <v>51</v>
      </c>
      <c r="G5661" s="6">
        <v>11</v>
      </c>
      <c r="H5661" s="3">
        <v>1E-4</v>
      </c>
      <c r="I5661" s="3">
        <v>0</v>
      </c>
      <c r="J5661" s="3">
        <v>0.91650000000000009</v>
      </c>
      <c r="K5661" s="4">
        <v>55.65</v>
      </c>
    </row>
    <row r="5662" spans="1:11">
      <c r="A5662" s="6">
        <v>2015</v>
      </c>
      <c r="B5662" t="s">
        <v>54</v>
      </c>
      <c r="C5662" t="s">
        <v>55</v>
      </c>
      <c r="D5662" t="s">
        <v>76</v>
      </c>
      <c r="E5662" t="s">
        <v>21</v>
      </c>
      <c r="F5662" s="4">
        <v>43</v>
      </c>
      <c r="G5662" s="6">
        <v>35</v>
      </c>
      <c r="H5662" s="3">
        <v>2.2000000000000001E-3</v>
      </c>
      <c r="I5662" s="3">
        <v>4.5999999999999999E-3</v>
      </c>
      <c r="J5662" s="3">
        <v>0.91650000000000009</v>
      </c>
      <c r="K5662" s="4">
        <v>46.92</v>
      </c>
    </row>
    <row r="5663" spans="1:11">
      <c r="A5663" s="6">
        <v>2015</v>
      </c>
      <c r="B5663" t="s">
        <v>54</v>
      </c>
      <c r="C5663" t="s">
        <v>55</v>
      </c>
      <c r="D5663" t="s">
        <v>70</v>
      </c>
      <c r="E5663" t="s">
        <v>21</v>
      </c>
      <c r="F5663" s="4">
        <v>40</v>
      </c>
      <c r="G5663" s="6">
        <v>17</v>
      </c>
      <c r="H5663" s="3">
        <v>1.9E-3</v>
      </c>
      <c r="I5663" s="3">
        <v>1.7000000000000001E-3</v>
      </c>
      <c r="J5663" s="3">
        <v>0.91650000000000009</v>
      </c>
      <c r="K5663" s="4">
        <v>43.65</v>
      </c>
    </row>
    <row r="5664" spans="1:11">
      <c r="A5664" s="6">
        <v>2015</v>
      </c>
      <c r="B5664" t="s">
        <v>54</v>
      </c>
      <c r="C5664" t="s">
        <v>55</v>
      </c>
      <c r="D5664" t="s">
        <v>172</v>
      </c>
      <c r="E5664" t="s">
        <v>21</v>
      </c>
      <c r="F5664" s="4">
        <v>39</v>
      </c>
      <c r="G5664" s="6">
        <v>28</v>
      </c>
      <c r="H5664" s="3">
        <v>1.03E-2</v>
      </c>
      <c r="I5664" s="3">
        <v>1.06E-2</v>
      </c>
      <c r="J5664" s="3">
        <v>0.91650000000000009</v>
      </c>
      <c r="K5664" s="4">
        <v>42.55</v>
      </c>
    </row>
    <row r="5665" spans="1:11">
      <c r="A5665" s="6">
        <v>2015</v>
      </c>
      <c r="B5665" t="s">
        <v>54</v>
      </c>
      <c r="C5665" t="s">
        <v>55</v>
      </c>
      <c r="D5665" t="s">
        <v>33</v>
      </c>
      <c r="E5665" t="s">
        <v>21</v>
      </c>
      <c r="F5665" s="4">
        <v>29</v>
      </c>
      <c r="G5665" s="6">
        <v>43</v>
      </c>
      <c r="H5665" s="3">
        <v>7.000000000000001E-4</v>
      </c>
      <c r="I5665" s="3">
        <v>8.0000000000000004E-4</v>
      </c>
      <c r="J5665" s="3">
        <v>0.91650000000000009</v>
      </c>
      <c r="K5665" s="4">
        <v>31.64</v>
      </c>
    </row>
    <row r="5666" spans="1:11">
      <c r="A5666" s="6">
        <v>2015</v>
      </c>
      <c r="B5666" t="s">
        <v>54</v>
      </c>
      <c r="C5666" t="s">
        <v>55</v>
      </c>
      <c r="D5666" t="s">
        <v>73</v>
      </c>
      <c r="E5666" t="s">
        <v>21</v>
      </c>
      <c r="F5666" s="4">
        <v>19</v>
      </c>
      <c r="G5666" s="6">
        <v>30</v>
      </c>
      <c r="H5666" s="3">
        <v>2.9999999999999997E-4</v>
      </c>
      <c r="I5666" s="3">
        <v>2.9999999999999997E-4</v>
      </c>
      <c r="J5666" s="3">
        <v>0.91650000000000009</v>
      </c>
      <c r="K5666" s="4">
        <v>20.73</v>
      </c>
    </row>
    <row r="5667" spans="1:11">
      <c r="A5667" s="6">
        <v>2015</v>
      </c>
      <c r="B5667" t="s">
        <v>54</v>
      </c>
      <c r="C5667" t="s">
        <v>55</v>
      </c>
      <c r="D5667" t="s">
        <v>81</v>
      </c>
      <c r="E5667" t="s">
        <v>50</v>
      </c>
      <c r="F5667" s="4">
        <v>19</v>
      </c>
      <c r="G5667" s="6">
        <v>17</v>
      </c>
      <c r="H5667" s="3">
        <v>5.0000000000000001E-4</v>
      </c>
      <c r="I5667" s="3">
        <v>5.9999999999999995E-4</v>
      </c>
      <c r="J5667" s="3">
        <v>0.91650000000000009</v>
      </c>
      <c r="K5667" s="4">
        <v>20.73</v>
      </c>
    </row>
    <row r="5668" spans="1:11">
      <c r="A5668" s="6">
        <v>2015</v>
      </c>
      <c r="B5668" t="s">
        <v>54</v>
      </c>
      <c r="C5668" t="s">
        <v>55</v>
      </c>
      <c r="D5668" t="s">
        <v>79</v>
      </c>
      <c r="E5668" t="s">
        <v>21</v>
      </c>
      <c r="F5668" s="4">
        <v>17</v>
      </c>
      <c r="G5668" s="6">
        <v>24</v>
      </c>
      <c r="H5668" s="3">
        <v>5.9999999999999995E-4</v>
      </c>
      <c r="I5668" s="3">
        <v>5.0000000000000001E-4</v>
      </c>
      <c r="J5668" s="3">
        <v>0.91650000000000009</v>
      </c>
      <c r="K5668" s="4">
        <v>18.55</v>
      </c>
    </row>
    <row r="5669" spans="1:11">
      <c r="A5669" s="6">
        <v>2015</v>
      </c>
      <c r="B5669" t="s">
        <v>54</v>
      </c>
      <c r="C5669" t="s">
        <v>55</v>
      </c>
      <c r="D5669" t="s">
        <v>51</v>
      </c>
      <c r="E5669" t="s">
        <v>21</v>
      </c>
      <c r="F5669" s="4">
        <v>12</v>
      </c>
      <c r="G5669" s="6">
        <v>9</v>
      </c>
      <c r="H5669" s="3">
        <v>1E-4</v>
      </c>
      <c r="I5669" s="3">
        <v>0</v>
      </c>
      <c r="J5669" s="3">
        <v>0.91650000000000009</v>
      </c>
      <c r="K5669" s="4">
        <v>13.09</v>
      </c>
    </row>
    <row r="5670" spans="1:11">
      <c r="A5670" s="6">
        <v>2015</v>
      </c>
      <c r="B5670" t="s">
        <v>54</v>
      </c>
      <c r="C5670" t="s">
        <v>55</v>
      </c>
      <c r="D5670" t="s">
        <v>163</v>
      </c>
      <c r="E5670" t="s">
        <v>21</v>
      </c>
      <c r="F5670" s="4">
        <v>12</v>
      </c>
      <c r="G5670" s="6">
        <v>29</v>
      </c>
      <c r="H5670" s="3">
        <v>2.7000000000000001E-3</v>
      </c>
      <c r="I5670" s="3">
        <v>4.1999999999999997E-3</v>
      </c>
      <c r="J5670" s="3">
        <v>0.91650000000000009</v>
      </c>
      <c r="K5670" s="4">
        <v>13.09</v>
      </c>
    </row>
    <row r="5671" spans="1:11">
      <c r="A5671" s="6">
        <v>2015</v>
      </c>
      <c r="B5671" t="s">
        <v>54</v>
      </c>
      <c r="C5671" t="s">
        <v>55</v>
      </c>
      <c r="D5671" t="s">
        <v>117</v>
      </c>
      <c r="E5671" t="s">
        <v>40</v>
      </c>
      <c r="F5671" s="4">
        <v>11</v>
      </c>
      <c r="G5671" s="6">
        <v>10</v>
      </c>
      <c r="H5671" s="3">
        <v>5.4000000000000003E-3</v>
      </c>
      <c r="I5671" s="3">
        <v>4.1999999999999997E-3</v>
      </c>
      <c r="J5671" s="3">
        <v>0.91650000000000009</v>
      </c>
      <c r="K5671" s="4">
        <v>12</v>
      </c>
    </row>
    <row r="5672" spans="1:11">
      <c r="A5672" s="6">
        <v>2015</v>
      </c>
      <c r="B5672" t="s">
        <v>54</v>
      </c>
      <c r="C5672" t="s">
        <v>55</v>
      </c>
      <c r="D5672" t="s">
        <v>83</v>
      </c>
      <c r="E5672" t="s">
        <v>21</v>
      </c>
      <c r="F5672" s="4">
        <v>10</v>
      </c>
      <c r="G5672" s="6">
        <v>50</v>
      </c>
      <c r="H5672" s="3">
        <v>5.9999999999999995E-4</v>
      </c>
      <c r="I5672" s="3">
        <v>8.0000000000000004E-4</v>
      </c>
      <c r="J5672" s="3">
        <v>0.91650000000000009</v>
      </c>
      <c r="K5672" s="4">
        <v>10.91</v>
      </c>
    </row>
    <row r="5673" spans="1:11">
      <c r="A5673" s="6">
        <v>2015</v>
      </c>
      <c r="B5673" t="s">
        <v>54</v>
      </c>
      <c r="C5673" t="s">
        <v>55</v>
      </c>
      <c r="D5673" t="s">
        <v>80</v>
      </c>
      <c r="E5673" t="s">
        <v>21</v>
      </c>
      <c r="F5673" s="4">
        <v>6</v>
      </c>
      <c r="G5673" s="6">
        <v>6</v>
      </c>
      <c r="H5673" s="3">
        <v>1E-4</v>
      </c>
      <c r="I5673" s="3">
        <v>1E-4</v>
      </c>
      <c r="J5673" s="3">
        <v>0.91650000000000009</v>
      </c>
      <c r="K5673" s="4">
        <v>6.55</v>
      </c>
    </row>
    <row r="5674" spans="1:11">
      <c r="A5674" s="6">
        <v>2015</v>
      </c>
      <c r="B5674" t="s">
        <v>54</v>
      </c>
      <c r="C5674" t="s">
        <v>55</v>
      </c>
      <c r="D5674" t="s">
        <v>101</v>
      </c>
      <c r="E5674" t="s">
        <v>59</v>
      </c>
      <c r="F5674" s="4">
        <v>6</v>
      </c>
      <c r="G5674" s="6">
        <v>4</v>
      </c>
      <c r="H5674" s="3">
        <v>0</v>
      </c>
      <c r="I5674" s="3">
        <v>0</v>
      </c>
      <c r="J5674" s="3">
        <v>0.91650000000000009</v>
      </c>
      <c r="K5674" s="4">
        <v>6.55</v>
      </c>
    </row>
    <row r="5675" spans="1:11">
      <c r="A5675" s="6">
        <v>2015</v>
      </c>
      <c r="B5675" t="s">
        <v>54</v>
      </c>
      <c r="C5675" t="s">
        <v>55</v>
      </c>
      <c r="D5675" t="s">
        <v>25</v>
      </c>
      <c r="E5675" t="s">
        <v>26</v>
      </c>
      <c r="F5675" s="4">
        <v>5</v>
      </c>
      <c r="G5675" s="6">
        <v>11</v>
      </c>
      <c r="H5675" s="3">
        <v>0</v>
      </c>
      <c r="I5675" s="3">
        <v>0</v>
      </c>
      <c r="J5675" s="3">
        <v>0.91650000000000009</v>
      </c>
      <c r="K5675" s="4">
        <v>5.46</v>
      </c>
    </row>
    <row r="5676" spans="1:11">
      <c r="A5676" s="6">
        <v>2015</v>
      </c>
      <c r="B5676" t="s">
        <v>54</v>
      </c>
      <c r="C5676" t="s">
        <v>55</v>
      </c>
      <c r="D5676" t="s">
        <v>45</v>
      </c>
      <c r="E5676" t="s">
        <v>21</v>
      </c>
      <c r="F5676" s="4">
        <v>5</v>
      </c>
      <c r="G5676" s="6">
        <v>5</v>
      </c>
      <c r="H5676" s="3">
        <v>0</v>
      </c>
      <c r="I5676" s="3">
        <v>0</v>
      </c>
      <c r="J5676" s="3">
        <v>0.91650000000000009</v>
      </c>
      <c r="K5676" s="4">
        <v>5.46</v>
      </c>
    </row>
    <row r="5677" spans="1:11">
      <c r="A5677" s="6">
        <v>2015</v>
      </c>
      <c r="B5677" t="s">
        <v>54</v>
      </c>
      <c r="C5677" t="s">
        <v>55</v>
      </c>
      <c r="D5677" t="s">
        <v>34</v>
      </c>
      <c r="E5677" t="s">
        <v>21</v>
      </c>
      <c r="F5677" s="4">
        <v>4</v>
      </c>
      <c r="G5677" s="6">
        <v>2</v>
      </c>
      <c r="H5677" s="3">
        <v>5.9999999999999995E-4</v>
      </c>
      <c r="I5677" s="3">
        <v>4.0000000000000002E-4</v>
      </c>
      <c r="J5677" s="3">
        <v>0.91650000000000009</v>
      </c>
      <c r="K5677" s="4">
        <v>4.3600000000000003</v>
      </c>
    </row>
    <row r="5678" spans="1:11">
      <c r="A5678" s="6">
        <v>2015</v>
      </c>
      <c r="B5678" t="s">
        <v>54</v>
      </c>
      <c r="C5678" t="s">
        <v>55</v>
      </c>
      <c r="D5678" t="s">
        <v>78</v>
      </c>
      <c r="E5678" t="s">
        <v>24</v>
      </c>
      <c r="F5678" s="4">
        <v>2</v>
      </c>
      <c r="G5678" s="6">
        <v>2</v>
      </c>
      <c r="H5678" s="3">
        <v>1.2999999999999999E-3</v>
      </c>
      <c r="I5678" s="3">
        <v>4.0000000000000002E-4</v>
      </c>
      <c r="J5678" s="3">
        <v>0.91650000000000009</v>
      </c>
      <c r="K5678" s="4">
        <v>2.1800000000000002</v>
      </c>
    </row>
    <row r="5679" spans="1:11">
      <c r="A5679" s="6">
        <v>2015</v>
      </c>
      <c r="B5679" t="s">
        <v>54</v>
      </c>
      <c r="C5679" t="s">
        <v>55</v>
      </c>
      <c r="D5679" t="s">
        <v>85</v>
      </c>
      <c r="E5679" t="s">
        <v>21</v>
      </c>
      <c r="F5679" s="4">
        <v>1</v>
      </c>
      <c r="G5679" s="6">
        <v>2</v>
      </c>
      <c r="H5679" s="3">
        <v>0</v>
      </c>
      <c r="I5679" s="3">
        <v>2.0000000000000001E-4</v>
      </c>
      <c r="J5679" s="3">
        <v>0.91650000000000009</v>
      </c>
      <c r="K5679" s="4">
        <v>1.0900000000000001</v>
      </c>
    </row>
    <row r="5680" spans="1:11">
      <c r="A5680" s="6">
        <v>2015</v>
      </c>
      <c r="B5680" t="s">
        <v>54</v>
      </c>
      <c r="C5680" t="s">
        <v>55</v>
      </c>
      <c r="D5680" t="s">
        <v>74</v>
      </c>
      <c r="E5680" t="s">
        <v>24</v>
      </c>
      <c r="F5680" s="4">
        <v>1</v>
      </c>
      <c r="G5680" s="6">
        <v>4</v>
      </c>
      <c r="H5680" s="3">
        <v>0</v>
      </c>
      <c r="I5680" s="3">
        <v>0</v>
      </c>
      <c r="J5680" s="3">
        <v>0.91650000000000009</v>
      </c>
      <c r="K5680" s="4">
        <v>1.0900000000000001</v>
      </c>
    </row>
    <row r="5681" spans="1:11">
      <c r="A5681" s="6">
        <v>2015</v>
      </c>
      <c r="B5681" t="s">
        <v>54</v>
      </c>
      <c r="C5681" t="s">
        <v>55</v>
      </c>
      <c r="D5681" t="s">
        <v>42</v>
      </c>
      <c r="E5681" t="s">
        <v>43</v>
      </c>
      <c r="F5681" s="4">
        <v>1</v>
      </c>
      <c r="G5681" s="6">
        <v>1</v>
      </c>
      <c r="H5681" s="3">
        <v>0</v>
      </c>
      <c r="I5681" s="3">
        <v>0</v>
      </c>
      <c r="J5681" s="3">
        <v>0.91650000000000009</v>
      </c>
      <c r="K5681" s="4">
        <v>1.0900000000000001</v>
      </c>
    </row>
    <row r="5682" spans="1:11">
      <c r="A5682" s="6">
        <v>2015</v>
      </c>
      <c r="B5682" t="s">
        <v>54</v>
      </c>
      <c r="C5682" t="s">
        <v>55</v>
      </c>
      <c r="D5682" t="s">
        <v>35</v>
      </c>
      <c r="E5682" t="s">
        <v>36</v>
      </c>
      <c r="F5682" s="4">
        <v>1</v>
      </c>
      <c r="G5682" s="6">
        <v>1</v>
      </c>
      <c r="H5682" s="3">
        <v>2.0000000000000001E-4</v>
      </c>
      <c r="I5682" s="3">
        <v>4.0000000000000002E-4</v>
      </c>
      <c r="J5682" s="3">
        <v>0.91650000000000009</v>
      </c>
      <c r="K5682" s="4">
        <v>1.0900000000000001</v>
      </c>
    </row>
    <row r="5683" spans="1:11">
      <c r="A5683" s="6">
        <v>2015</v>
      </c>
      <c r="B5683" t="s">
        <v>86</v>
      </c>
      <c r="C5683" t="s">
        <v>87</v>
      </c>
      <c r="D5683" t="s">
        <v>16</v>
      </c>
      <c r="E5683" t="s">
        <v>17</v>
      </c>
      <c r="F5683" s="4">
        <v>348989</v>
      </c>
      <c r="G5683" s="5">
        <v>26333</v>
      </c>
      <c r="H5683" s="3">
        <v>8.0000000000000004E-4</v>
      </c>
      <c r="I5683" s="3">
        <v>7.000000000000001E-4</v>
      </c>
      <c r="J5683" s="3">
        <v>0.91650000000000009</v>
      </c>
      <c r="K5683" s="4">
        <v>380795.13</v>
      </c>
    </row>
    <row r="5684" spans="1:11">
      <c r="A5684" s="6">
        <v>2015</v>
      </c>
      <c r="B5684" t="s">
        <v>86</v>
      </c>
      <c r="C5684" t="s">
        <v>87</v>
      </c>
      <c r="D5684" t="s">
        <v>37</v>
      </c>
      <c r="E5684" t="s">
        <v>38</v>
      </c>
      <c r="F5684" s="4">
        <v>283157</v>
      </c>
      <c r="G5684" s="5">
        <v>193249</v>
      </c>
      <c r="H5684" s="3">
        <v>1.5800000000000002E-2</v>
      </c>
      <c r="I5684" s="3">
        <v>2.1000000000000001E-2</v>
      </c>
      <c r="J5684" s="3">
        <v>0.91650000000000009</v>
      </c>
      <c r="K5684" s="4">
        <v>308963.34000000003</v>
      </c>
    </row>
    <row r="5685" spans="1:11">
      <c r="A5685" s="6">
        <v>2015</v>
      </c>
      <c r="B5685" t="s">
        <v>86</v>
      </c>
      <c r="C5685" t="s">
        <v>87</v>
      </c>
      <c r="D5685" t="s">
        <v>15</v>
      </c>
      <c r="F5685" s="4">
        <v>251208</v>
      </c>
      <c r="G5685" s="5">
        <v>363985</v>
      </c>
      <c r="J5685" s="3">
        <v>0.91650000000000009</v>
      </c>
      <c r="K5685" s="4">
        <v>274102.57</v>
      </c>
    </row>
    <row r="5686" spans="1:11">
      <c r="A5686" s="6">
        <v>2015</v>
      </c>
      <c r="B5686" t="s">
        <v>86</v>
      </c>
      <c r="C5686" t="s">
        <v>87</v>
      </c>
      <c r="D5686" t="s">
        <v>56</v>
      </c>
      <c r="E5686" t="s">
        <v>57</v>
      </c>
      <c r="F5686" s="4">
        <v>231741</v>
      </c>
      <c r="G5686" s="5">
        <v>708821</v>
      </c>
      <c r="H5686" s="3">
        <v>3.8599999999999995E-2</v>
      </c>
      <c r="I5686" s="3">
        <v>3.4300000000000004E-2</v>
      </c>
      <c r="J5686" s="3">
        <v>0.91650000000000009</v>
      </c>
      <c r="K5686" s="4">
        <v>252861.39</v>
      </c>
    </row>
    <row r="5687" spans="1:11">
      <c r="A5687" s="6">
        <v>2015</v>
      </c>
      <c r="B5687" t="s">
        <v>86</v>
      </c>
      <c r="C5687" t="s">
        <v>87</v>
      </c>
      <c r="D5687" t="s">
        <v>23</v>
      </c>
      <c r="E5687" t="s">
        <v>24</v>
      </c>
      <c r="F5687" s="4">
        <v>131090</v>
      </c>
      <c r="G5687" s="5">
        <v>25532</v>
      </c>
      <c r="H5687" s="3">
        <v>1.2999999999999999E-3</v>
      </c>
      <c r="I5687" s="3">
        <v>1.1999999999999999E-3</v>
      </c>
      <c r="J5687" s="3">
        <v>0.91650000000000009</v>
      </c>
      <c r="K5687" s="4">
        <v>143037.26999999999</v>
      </c>
    </row>
    <row r="5688" spans="1:11">
      <c r="A5688" s="6">
        <v>2015</v>
      </c>
      <c r="B5688" t="s">
        <v>86</v>
      </c>
      <c r="C5688" t="s">
        <v>87</v>
      </c>
      <c r="D5688" t="s">
        <v>27</v>
      </c>
      <c r="E5688" t="s">
        <v>26</v>
      </c>
      <c r="F5688" s="4">
        <v>129941</v>
      </c>
      <c r="G5688" s="5">
        <v>107579</v>
      </c>
      <c r="H5688" s="3">
        <v>4.3E-3</v>
      </c>
      <c r="I5688" s="3">
        <v>4.1999999999999997E-3</v>
      </c>
      <c r="J5688" s="3">
        <v>0.91650000000000009</v>
      </c>
      <c r="K5688" s="4">
        <v>141783.54999999999</v>
      </c>
    </row>
    <row r="5689" spans="1:11">
      <c r="A5689" s="6">
        <v>2015</v>
      </c>
      <c r="B5689" t="s">
        <v>86</v>
      </c>
      <c r="C5689" t="s">
        <v>87</v>
      </c>
      <c r="D5689" t="s">
        <v>77</v>
      </c>
      <c r="E5689" t="s">
        <v>59</v>
      </c>
      <c r="F5689" s="4">
        <v>125107</v>
      </c>
      <c r="G5689" s="5">
        <v>68575</v>
      </c>
      <c r="H5689" s="3">
        <v>5.91E-2</v>
      </c>
      <c r="I5689" s="3">
        <v>5.16E-2</v>
      </c>
      <c r="J5689" s="3">
        <v>0.91650000000000009</v>
      </c>
      <c r="K5689" s="4">
        <v>136508.99</v>
      </c>
    </row>
    <row r="5690" spans="1:11">
      <c r="A5690" s="6">
        <v>2015</v>
      </c>
      <c r="B5690" t="s">
        <v>86</v>
      </c>
      <c r="C5690" t="s">
        <v>87</v>
      </c>
      <c r="D5690" t="s">
        <v>29</v>
      </c>
      <c r="E5690" t="s">
        <v>19</v>
      </c>
      <c r="F5690" s="4">
        <v>117507</v>
      </c>
      <c r="G5690" s="5">
        <v>140714</v>
      </c>
      <c r="H5690" s="3">
        <v>1.29E-2</v>
      </c>
      <c r="I5690" s="3">
        <v>1.0200000000000001E-2</v>
      </c>
      <c r="J5690" s="3">
        <v>0.91650000000000009</v>
      </c>
      <c r="K5690" s="4">
        <v>128216.34</v>
      </c>
    </row>
    <row r="5691" spans="1:11">
      <c r="A5691" s="6">
        <v>2015</v>
      </c>
      <c r="B5691" t="s">
        <v>86</v>
      </c>
      <c r="C5691" t="s">
        <v>87</v>
      </c>
      <c r="D5691" t="s">
        <v>30</v>
      </c>
      <c r="E5691" t="s">
        <v>19</v>
      </c>
      <c r="F5691" s="4">
        <v>85087</v>
      </c>
      <c r="G5691" s="5">
        <v>23468</v>
      </c>
      <c r="H5691" s="3">
        <v>3.0999999999999999E-3</v>
      </c>
      <c r="I5691" s="3">
        <v>2.3999999999999998E-3</v>
      </c>
      <c r="J5691" s="3">
        <v>0.91650000000000009</v>
      </c>
      <c r="K5691" s="4">
        <v>92841.65</v>
      </c>
    </row>
    <row r="5692" spans="1:11">
      <c r="A5692" s="6">
        <v>2015</v>
      </c>
      <c r="B5692" t="s">
        <v>86</v>
      </c>
      <c r="C5692" t="s">
        <v>87</v>
      </c>
      <c r="D5692" t="s">
        <v>58</v>
      </c>
      <c r="E5692" t="s">
        <v>59</v>
      </c>
      <c r="F5692" s="4">
        <v>67108</v>
      </c>
      <c r="G5692" s="5">
        <v>27676</v>
      </c>
      <c r="H5692" s="3">
        <v>9.1000000000000004E-3</v>
      </c>
      <c r="I5692" s="3">
        <v>7.8000000000000005E-3</v>
      </c>
      <c r="J5692" s="3">
        <v>0.91650000000000009</v>
      </c>
      <c r="K5692" s="4">
        <v>73224.08</v>
      </c>
    </row>
    <row r="5693" spans="1:11">
      <c r="A5693" s="6">
        <v>2015</v>
      </c>
      <c r="B5693" t="s">
        <v>86</v>
      </c>
      <c r="C5693" t="s">
        <v>87</v>
      </c>
      <c r="D5693" t="s">
        <v>46</v>
      </c>
      <c r="E5693" t="s">
        <v>40</v>
      </c>
      <c r="F5693" s="4">
        <v>66522</v>
      </c>
      <c r="G5693" s="5">
        <v>95877</v>
      </c>
      <c r="H5693" s="3">
        <v>6.4000000000000003E-3</v>
      </c>
      <c r="I5693" s="3">
        <v>6.8000000000000005E-3</v>
      </c>
      <c r="J5693" s="3">
        <v>0.91650000000000009</v>
      </c>
      <c r="K5693" s="4">
        <v>72584.679999999993</v>
      </c>
    </row>
    <row r="5694" spans="1:11">
      <c r="A5694" s="6">
        <v>2015</v>
      </c>
      <c r="B5694" t="s">
        <v>86</v>
      </c>
      <c r="C5694" t="s">
        <v>87</v>
      </c>
      <c r="D5694" t="s">
        <v>28</v>
      </c>
      <c r="E5694" t="s">
        <v>24</v>
      </c>
      <c r="F5694" s="4">
        <v>35353</v>
      </c>
      <c r="G5694" s="5">
        <v>46456</v>
      </c>
      <c r="H5694" s="3">
        <v>3.7000000000000002E-3</v>
      </c>
      <c r="I5694" s="3">
        <v>3.5999999999999999E-3</v>
      </c>
      <c r="J5694" s="3">
        <v>0.91650000000000009</v>
      </c>
      <c r="K5694" s="4">
        <v>38575</v>
      </c>
    </row>
    <row r="5695" spans="1:11">
      <c r="A5695" s="6">
        <v>2015</v>
      </c>
      <c r="B5695" t="s">
        <v>86</v>
      </c>
      <c r="C5695" t="s">
        <v>87</v>
      </c>
      <c r="D5695" t="s">
        <v>66</v>
      </c>
      <c r="E5695" t="s">
        <v>59</v>
      </c>
      <c r="F5695" s="4">
        <v>19129</v>
      </c>
      <c r="G5695" s="5">
        <v>7472</v>
      </c>
      <c r="H5695" s="3">
        <v>3.0999999999999999E-3</v>
      </c>
      <c r="I5695" s="3">
        <v>2.7000000000000001E-3</v>
      </c>
      <c r="J5695" s="3">
        <v>0.91650000000000009</v>
      </c>
      <c r="K5695" s="4">
        <v>20872.38</v>
      </c>
    </row>
    <row r="5696" spans="1:11">
      <c r="A5696" s="6">
        <v>2015</v>
      </c>
      <c r="B5696" t="s">
        <v>86</v>
      </c>
      <c r="C5696" t="s">
        <v>87</v>
      </c>
      <c r="D5696" t="s">
        <v>44</v>
      </c>
      <c r="E5696" t="s">
        <v>26</v>
      </c>
      <c r="F5696" s="4">
        <v>17916</v>
      </c>
      <c r="G5696" s="5">
        <v>24423</v>
      </c>
      <c r="H5696" s="3">
        <v>6.3E-3</v>
      </c>
      <c r="I5696" s="3">
        <v>5.5000000000000005E-3</v>
      </c>
      <c r="J5696" s="3">
        <v>0.91650000000000009</v>
      </c>
      <c r="K5696" s="4">
        <v>19548.830000000002</v>
      </c>
    </row>
    <row r="5697" spans="1:11">
      <c r="A5697" s="6">
        <v>2015</v>
      </c>
      <c r="B5697" t="s">
        <v>86</v>
      </c>
      <c r="C5697" t="s">
        <v>87</v>
      </c>
      <c r="D5697" t="s">
        <v>20</v>
      </c>
      <c r="E5697" t="s">
        <v>21</v>
      </c>
      <c r="F5697" s="4">
        <v>14744</v>
      </c>
      <c r="G5697" s="5">
        <v>2347</v>
      </c>
      <c r="H5697" s="3">
        <v>1.8E-3</v>
      </c>
      <c r="I5697" s="3">
        <v>2.0999999999999999E-3</v>
      </c>
      <c r="J5697" s="3">
        <v>0.91650000000000009</v>
      </c>
      <c r="K5697" s="4">
        <v>16087.74</v>
      </c>
    </row>
    <row r="5698" spans="1:11">
      <c r="A5698" s="6">
        <v>2015</v>
      </c>
      <c r="B5698" t="s">
        <v>86</v>
      </c>
      <c r="C5698" t="s">
        <v>87</v>
      </c>
      <c r="D5698" t="s">
        <v>71</v>
      </c>
      <c r="E5698" t="s">
        <v>72</v>
      </c>
      <c r="F5698" s="4">
        <v>13546</v>
      </c>
      <c r="G5698" s="5">
        <v>101164</v>
      </c>
      <c r="H5698" s="3">
        <v>5.0000000000000001E-4</v>
      </c>
      <c r="I5698" s="3">
        <v>5.9999999999999995E-4</v>
      </c>
      <c r="J5698" s="3">
        <v>0.91650000000000009</v>
      </c>
      <c r="K5698" s="4">
        <v>14780.55</v>
      </c>
    </row>
    <row r="5699" spans="1:11">
      <c r="A5699" s="6">
        <v>2015</v>
      </c>
      <c r="B5699" t="s">
        <v>86</v>
      </c>
      <c r="C5699" t="s">
        <v>87</v>
      </c>
      <c r="D5699" t="s">
        <v>67</v>
      </c>
      <c r="E5699" t="s">
        <v>68</v>
      </c>
      <c r="F5699" s="4">
        <v>12556</v>
      </c>
      <c r="G5699" s="5">
        <v>105555</v>
      </c>
      <c r="H5699" s="3">
        <v>5.1000000000000004E-3</v>
      </c>
      <c r="I5699" s="3">
        <v>7.1999999999999998E-3</v>
      </c>
      <c r="J5699" s="3">
        <v>0.91650000000000009</v>
      </c>
      <c r="K5699" s="4">
        <v>13700.33</v>
      </c>
    </row>
    <row r="5700" spans="1:11">
      <c r="A5700" s="6">
        <v>2015</v>
      </c>
      <c r="B5700" t="s">
        <v>86</v>
      </c>
      <c r="C5700" t="s">
        <v>87</v>
      </c>
      <c r="D5700" t="s">
        <v>39</v>
      </c>
      <c r="E5700" t="s">
        <v>40</v>
      </c>
      <c r="F5700" s="4">
        <v>10826</v>
      </c>
      <c r="G5700" s="5">
        <v>41446</v>
      </c>
      <c r="H5700" s="3">
        <v>2.0099999999999996E-2</v>
      </c>
      <c r="I5700" s="3">
        <v>3.7200000000000004E-2</v>
      </c>
      <c r="J5700" s="3">
        <v>0.91650000000000009</v>
      </c>
      <c r="K5700" s="4">
        <v>11812.66</v>
      </c>
    </row>
    <row r="5701" spans="1:11">
      <c r="A5701" s="6">
        <v>2015</v>
      </c>
      <c r="B5701" t="s">
        <v>86</v>
      </c>
      <c r="C5701" t="s">
        <v>87</v>
      </c>
      <c r="D5701" t="s">
        <v>18</v>
      </c>
      <c r="E5701" t="s">
        <v>19</v>
      </c>
      <c r="F5701" s="4">
        <v>5881</v>
      </c>
      <c r="G5701" s="5">
        <v>1770</v>
      </c>
      <c r="H5701" s="3">
        <v>1E-3</v>
      </c>
      <c r="I5701" s="3">
        <v>1E-3</v>
      </c>
      <c r="J5701" s="3">
        <v>0.91650000000000009</v>
      </c>
      <c r="K5701" s="4">
        <v>6416.98</v>
      </c>
    </row>
    <row r="5702" spans="1:11">
      <c r="A5702" s="6">
        <v>2015</v>
      </c>
      <c r="B5702" t="s">
        <v>86</v>
      </c>
      <c r="C5702" t="s">
        <v>87</v>
      </c>
      <c r="D5702" t="s">
        <v>61</v>
      </c>
      <c r="E5702" t="s">
        <v>24</v>
      </c>
      <c r="F5702" s="4">
        <v>5636</v>
      </c>
      <c r="G5702" s="5">
        <v>1365</v>
      </c>
      <c r="H5702" s="3">
        <v>3.5999999999999999E-3</v>
      </c>
      <c r="I5702" s="3">
        <v>3.4999999999999996E-3</v>
      </c>
      <c r="J5702" s="3">
        <v>0.91650000000000009</v>
      </c>
      <c r="K5702" s="4">
        <v>6149.65</v>
      </c>
    </row>
    <row r="5703" spans="1:11">
      <c r="A5703" s="6">
        <v>2015</v>
      </c>
      <c r="B5703" t="s">
        <v>86</v>
      </c>
      <c r="C5703" t="s">
        <v>87</v>
      </c>
      <c r="D5703" t="s">
        <v>52</v>
      </c>
      <c r="E5703" t="s">
        <v>53</v>
      </c>
      <c r="F5703" s="4">
        <v>5339</v>
      </c>
      <c r="G5703" s="5">
        <v>6386</v>
      </c>
      <c r="H5703" s="3">
        <v>3.7000000000000002E-3</v>
      </c>
      <c r="I5703" s="3">
        <v>3.3E-3</v>
      </c>
      <c r="J5703" s="3">
        <v>0.91650000000000009</v>
      </c>
      <c r="K5703" s="4">
        <v>5825.59</v>
      </c>
    </row>
    <row r="5704" spans="1:11">
      <c r="A5704" s="6">
        <v>2015</v>
      </c>
      <c r="B5704" t="s">
        <v>86</v>
      </c>
      <c r="C5704" t="s">
        <v>87</v>
      </c>
      <c r="D5704" t="s">
        <v>41</v>
      </c>
      <c r="E5704" t="s">
        <v>26</v>
      </c>
      <c r="F5704" s="4">
        <v>1812</v>
      </c>
      <c r="G5704" s="5">
        <v>5108</v>
      </c>
      <c r="H5704" s="3">
        <v>5.0000000000000001E-4</v>
      </c>
      <c r="I5704" s="3">
        <v>4.0000000000000002E-4</v>
      </c>
      <c r="J5704" s="3">
        <v>0.91650000000000009</v>
      </c>
      <c r="K5704" s="4">
        <v>1977.14</v>
      </c>
    </row>
    <row r="5705" spans="1:11">
      <c r="A5705" s="6">
        <v>2015</v>
      </c>
      <c r="B5705" t="s">
        <v>86</v>
      </c>
      <c r="C5705" t="s">
        <v>87</v>
      </c>
      <c r="D5705" t="s">
        <v>64</v>
      </c>
      <c r="E5705" t="s">
        <v>50</v>
      </c>
      <c r="F5705" s="4">
        <v>428</v>
      </c>
      <c r="G5705" s="6">
        <v>663</v>
      </c>
      <c r="H5705" s="3">
        <v>7.000000000000001E-4</v>
      </c>
      <c r="I5705" s="3">
        <v>8.0000000000000004E-4</v>
      </c>
      <c r="J5705" s="3">
        <v>0.91650000000000009</v>
      </c>
      <c r="K5705" s="4">
        <v>467.01</v>
      </c>
    </row>
    <row r="5706" spans="1:11">
      <c r="A5706" s="6">
        <v>2015</v>
      </c>
      <c r="B5706" t="s">
        <v>86</v>
      </c>
      <c r="C5706" t="s">
        <v>87</v>
      </c>
      <c r="D5706" t="s">
        <v>82</v>
      </c>
      <c r="E5706" t="s">
        <v>59</v>
      </c>
      <c r="F5706" s="4">
        <v>422</v>
      </c>
      <c r="G5706" s="6">
        <v>198</v>
      </c>
      <c r="H5706" s="3">
        <v>2.0000000000000001E-4</v>
      </c>
      <c r="I5706" s="3">
        <v>2.0000000000000001E-4</v>
      </c>
      <c r="J5706" s="3">
        <v>0.91650000000000009</v>
      </c>
      <c r="K5706" s="4">
        <v>460.46</v>
      </c>
    </row>
    <row r="5707" spans="1:11">
      <c r="A5707" s="6">
        <v>2015</v>
      </c>
      <c r="B5707" t="s">
        <v>86</v>
      </c>
      <c r="C5707" t="s">
        <v>87</v>
      </c>
      <c r="D5707" t="s">
        <v>32</v>
      </c>
      <c r="E5707" t="s">
        <v>21</v>
      </c>
      <c r="F5707" s="4">
        <v>372</v>
      </c>
      <c r="G5707" s="6">
        <v>762</v>
      </c>
      <c r="H5707" s="3">
        <v>2.5000000000000001E-3</v>
      </c>
      <c r="I5707" s="3">
        <v>2.8999999999999998E-3</v>
      </c>
      <c r="J5707" s="3">
        <v>0.91650000000000009</v>
      </c>
      <c r="K5707" s="4">
        <v>405.9</v>
      </c>
    </row>
    <row r="5708" spans="1:11">
      <c r="A5708" s="6">
        <v>2015</v>
      </c>
      <c r="B5708" t="s">
        <v>86</v>
      </c>
      <c r="C5708" t="s">
        <v>87</v>
      </c>
      <c r="D5708" t="s">
        <v>60</v>
      </c>
      <c r="E5708" t="s">
        <v>43</v>
      </c>
      <c r="F5708" s="4">
        <v>341</v>
      </c>
      <c r="G5708" s="6">
        <v>75</v>
      </c>
      <c r="H5708" s="3">
        <v>1E-4</v>
      </c>
      <c r="I5708" s="3">
        <v>1E-4</v>
      </c>
      <c r="J5708" s="3">
        <v>0.91650000000000009</v>
      </c>
      <c r="K5708" s="4">
        <v>372.08</v>
      </c>
    </row>
    <row r="5709" spans="1:11">
      <c r="A5709" s="6">
        <v>2015</v>
      </c>
      <c r="B5709" t="s">
        <v>86</v>
      </c>
      <c r="C5709" t="s">
        <v>87</v>
      </c>
      <c r="D5709" t="s">
        <v>172</v>
      </c>
      <c r="E5709" t="s">
        <v>21</v>
      </c>
      <c r="F5709" s="4">
        <v>298</v>
      </c>
      <c r="G5709" s="6">
        <v>218</v>
      </c>
      <c r="H5709" s="3">
        <v>7.8899999999999998E-2</v>
      </c>
      <c r="I5709" s="3">
        <v>8.2799999999999999E-2</v>
      </c>
      <c r="J5709" s="3">
        <v>0.91650000000000009</v>
      </c>
      <c r="K5709" s="4">
        <v>325.16000000000003</v>
      </c>
    </row>
    <row r="5710" spans="1:11">
      <c r="A5710" s="6">
        <v>2015</v>
      </c>
      <c r="B5710" t="s">
        <v>86</v>
      </c>
      <c r="C5710" t="s">
        <v>87</v>
      </c>
      <c r="D5710" t="s">
        <v>63</v>
      </c>
      <c r="E5710" t="s">
        <v>21</v>
      </c>
      <c r="F5710" s="4">
        <v>221</v>
      </c>
      <c r="G5710" s="6">
        <v>102</v>
      </c>
      <c r="H5710" s="3">
        <v>2.8999999999999998E-3</v>
      </c>
      <c r="I5710" s="3">
        <v>3.0999999999999999E-3</v>
      </c>
      <c r="J5710" s="3">
        <v>0.91650000000000009</v>
      </c>
      <c r="K5710" s="4">
        <v>241.14</v>
      </c>
    </row>
    <row r="5711" spans="1:11">
      <c r="A5711" s="6">
        <v>2015</v>
      </c>
      <c r="B5711" t="s">
        <v>86</v>
      </c>
      <c r="C5711" t="s">
        <v>87</v>
      </c>
      <c r="D5711" t="s">
        <v>163</v>
      </c>
      <c r="E5711" t="s">
        <v>21</v>
      </c>
      <c r="F5711" s="4">
        <v>104</v>
      </c>
      <c r="G5711" s="6">
        <v>241</v>
      </c>
      <c r="H5711" s="3">
        <v>2.35E-2</v>
      </c>
      <c r="I5711" s="3">
        <v>3.5200000000000002E-2</v>
      </c>
      <c r="J5711" s="3">
        <v>0.91650000000000009</v>
      </c>
      <c r="K5711" s="4">
        <v>113.48</v>
      </c>
    </row>
    <row r="5712" spans="1:11">
      <c r="A5712" s="6">
        <v>2015</v>
      </c>
      <c r="B5712" t="s">
        <v>86</v>
      </c>
      <c r="C5712" t="s">
        <v>87</v>
      </c>
      <c r="D5712" t="s">
        <v>111</v>
      </c>
      <c r="E5712" t="s">
        <v>24</v>
      </c>
      <c r="F5712" s="4">
        <v>98</v>
      </c>
      <c r="G5712" s="6">
        <v>129</v>
      </c>
      <c r="H5712" s="3">
        <v>0</v>
      </c>
      <c r="I5712" s="3">
        <v>0</v>
      </c>
      <c r="J5712" s="3">
        <v>0.91650000000000009</v>
      </c>
      <c r="K5712" s="4">
        <v>106.93</v>
      </c>
    </row>
    <row r="5713" spans="1:11">
      <c r="A5713" s="6">
        <v>2015</v>
      </c>
      <c r="B5713" t="s">
        <v>86</v>
      </c>
      <c r="C5713" t="s">
        <v>87</v>
      </c>
      <c r="D5713" t="s">
        <v>79</v>
      </c>
      <c r="E5713" t="s">
        <v>21</v>
      </c>
      <c r="F5713" s="4">
        <v>75</v>
      </c>
      <c r="G5713" s="6">
        <v>89</v>
      </c>
      <c r="H5713" s="3">
        <v>2.5000000000000001E-3</v>
      </c>
      <c r="I5713" s="3">
        <v>1.9E-3</v>
      </c>
      <c r="J5713" s="3">
        <v>0.91650000000000009</v>
      </c>
      <c r="K5713" s="4">
        <v>81.84</v>
      </c>
    </row>
    <row r="5714" spans="1:11">
      <c r="A5714" s="6">
        <v>2015</v>
      </c>
      <c r="B5714" t="s">
        <v>86</v>
      </c>
      <c r="C5714" t="s">
        <v>87</v>
      </c>
      <c r="D5714" t="s">
        <v>76</v>
      </c>
      <c r="E5714" t="s">
        <v>21</v>
      </c>
      <c r="F5714" s="4">
        <v>65</v>
      </c>
      <c r="G5714" s="6">
        <v>42</v>
      </c>
      <c r="H5714" s="3">
        <v>3.3E-3</v>
      </c>
      <c r="I5714" s="3">
        <v>5.5000000000000005E-3</v>
      </c>
      <c r="J5714" s="3">
        <v>0.91650000000000009</v>
      </c>
      <c r="K5714" s="4">
        <v>70.92</v>
      </c>
    </row>
    <row r="5715" spans="1:11">
      <c r="A5715" s="6">
        <v>2015</v>
      </c>
      <c r="B5715" t="s">
        <v>86</v>
      </c>
      <c r="C5715" t="s">
        <v>87</v>
      </c>
      <c r="D5715" t="s">
        <v>22</v>
      </c>
      <c r="E5715" t="s">
        <v>21</v>
      </c>
      <c r="F5715" s="4">
        <v>59</v>
      </c>
      <c r="G5715" s="6">
        <v>35</v>
      </c>
      <c r="H5715" s="3">
        <v>0</v>
      </c>
      <c r="I5715" s="3">
        <v>0</v>
      </c>
      <c r="J5715" s="3">
        <v>0.91650000000000009</v>
      </c>
      <c r="K5715" s="4">
        <v>64.38</v>
      </c>
    </row>
    <row r="5716" spans="1:11">
      <c r="A5716" s="6">
        <v>2015</v>
      </c>
      <c r="B5716" t="s">
        <v>86</v>
      </c>
      <c r="C5716" t="s">
        <v>87</v>
      </c>
      <c r="D5716" t="s">
        <v>33</v>
      </c>
      <c r="E5716" t="s">
        <v>21</v>
      </c>
      <c r="F5716" s="4">
        <v>58</v>
      </c>
      <c r="G5716" s="6">
        <v>88</v>
      </c>
      <c r="H5716" s="3">
        <v>1.5E-3</v>
      </c>
      <c r="I5716" s="3">
        <v>1.6000000000000001E-3</v>
      </c>
      <c r="J5716" s="3">
        <v>0.91650000000000009</v>
      </c>
      <c r="K5716" s="4">
        <v>63.29</v>
      </c>
    </row>
    <row r="5717" spans="1:11">
      <c r="A5717" s="6">
        <v>2015</v>
      </c>
      <c r="B5717" t="s">
        <v>86</v>
      </c>
      <c r="C5717" t="s">
        <v>87</v>
      </c>
      <c r="D5717" t="s">
        <v>73</v>
      </c>
      <c r="E5717" t="s">
        <v>21</v>
      </c>
      <c r="F5717" s="4">
        <v>48</v>
      </c>
      <c r="G5717" s="6">
        <v>94</v>
      </c>
      <c r="H5717" s="3">
        <v>7.000000000000001E-4</v>
      </c>
      <c r="I5717" s="3">
        <v>1E-3</v>
      </c>
      <c r="J5717" s="3">
        <v>0.91650000000000009</v>
      </c>
      <c r="K5717" s="4">
        <v>52.37</v>
      </c>
    </row>
    <row r="5718" spans="1:11">
      <c r="A5718" s="6">
        <v>2015</v>
      </c>
      <c r="B5718" t="s">
        <v>86</v>
      </c>
      <c r="C5718" t="s">
        <v>87</v>
      </c>
      <c r="D5718" t="s">
        <v>70</v>
      </c>
      <c r="E5718" t="s">
        <v>21</v>
      </c>
      <c r="F5718" s="4">
        <v>48</v>
      </c>
      <c r="G5718" s="6">
        <v>23</v>
      </c>
      <c r="H5718" s="3">
        <v>2.3E-3</v>
      </c>
      <c r="I5718" s="3">
        <v>2.3E-3</v>
      </c>
      <c r="J5718" s="3">
        <v>0.91650000000000009</v>
      </c>
      <c r="K5718" s="4">
        <v>52.37</v>
      </c>
    </row>
    <row r="5719" spans="1:11">
      <c r="A5719" s="6">
        <v>2015</v>
      </c>
      <c r="B5719" t="s">
        <v>86</v>
      </c>
      <c r="C5719" t="s">
        <v>87</v>
      </c>
      <c r="D5719" t="s">
        <v>31</v>
      </c>
      <c r="E5719" t="s">
        <v>24</v>
      </c>
      <c r="F5719" s="4">
        <v>36</v>
      </c>
      <c r="G5719" s="6">
        <v>11</v>
      </c>
      <c r="H5719" s="3">
        <v>1E-4</v>
      </c>
      <c r="I5719" s="3">
        <v>2.0000000000000001E-4</v>
      </c>
      <c r="J5719" s="3">
        <v>0.91650000000000009</v>
      </c>
      <c r="K5719" s="4">
        <v>39.28</v>
      </c>
    </row>
    <row r="5720" spans="1:11">
      <c r="A5720" s="6">
        <v>2015</v>
      </c>
      <c r="B5720" t="s">
        <v>86</v>
      </c>
      <c r="C5720" t="s">
        <v>87</v>
      </c>
      <c r="D5720" t="s">
        <v>51</v>
      </c>
      <c r="E5720" t="s">
        <v>21</v>
      </c>
      <c r="F5720" s="4">
        <v>35</v>
      </c>
      <c r="G5720" s="6">
        <v>31</v>
      </c>
      <c r="H5720" s="3">
        <v>2.0000000000000001E-4</v>
      </c>
      <c r="I5720" s="3">
        <v>2.0000000000000001E-4</v>
      </c>
      <c r="J5720" s="3">
        <v>0.91650000000000009</v>
      </c>
      <c r="K5720" s="4">
        <v>38.19</v>
      </c>
    </row>
    <row r="5721" spans="1:11">
      <c r="A5721" s="6">
        <v>2015</v>
      </c>
      <c r="B5721" t="s">
        <v>86</v>
      </c>
      <c r="C5721" t="s">
        <v>87</v>
      </c>
      <c r="D5721" t="s">
        <v>25</v>
      </c>
      <c r="E5721" t="s">
        <v>26</v>
      </c>
      <c r="F5721" s="4">
        <v>33</v>
      </c>
      <c r="G5721" s="6">
        <v>89</v>
      </c>
      <c r="H5721" s="3">
        <v>0</v>
      </c>
      <c r="I5721" s="3">
        <v>0</v>
      </c>
      <c r="J5721" s="3">
        <v>0.91650000000000009</v>
      </c>
      <c r="K5721" s="4">
        <v>36.01</v>
      </c>
    </row>
    <row r="5722" spans="1:11">
      <c r="A5722" s="6">
        <v>2015</v>
      </c>
      <c r="B5722" t="s">
        <v>86</v>
      </c>
      <c r="C5722" t="s">
        <v>87</v>
      </c>
      <c r="D5722" t="s">
        <v>117</v>
      </c>
      <c r="E5722" t="s">
        <v>40</v>
      </c>
      <c r="F5722" s="4">
        <v>24</v>
      </c>
      <c r="G5722" s="6">
        <v>20</v>
      </c>
      <c r="H5722" s="3">
        <v>1.18E-2</v>
      </c>
      <c r="I5722" s="3">
        <v>8.3999999999999995E-3</v>
      </c>
      <c r="J5722" s="3">
        <v>0.91650000000000009</v>
      </c>
      <c r="K5722" s="4">
        <v>26.19</v>
      </c>
    </row>
    <row r="5723" spans="1:11">
      <c r="A5723" s="6">
        <v>2015</v>
      </c>
      <c r="B5723" t="s">
        <v>86</v>
      </c>
      <c r="C5723" t="s">
        <v>87</v>
      </c>
      <c r="D5723" t="s">
        <v>101</v>
      </c>
      <c r="E5723" t="s">
        <v>59</v>
      </c>
      <c r="F5723" s="4">
        <v>18</v>
      </c>
      <c r="G5723" s="6">
        <v>9</v>
      </c>
      <c r="H5723" s="3">
        <v>0</v>
      </c>
      <c r="I5723" s="3">
        <v>0</v>
      </c>
      <c r="J5723" s="3">
        <v>0.91650000000000009</v>
      </c>
      <c r="K5723" s="4">
        <v>19.64</v>
      </c>
    </row>
    <row r="5724" spans="1:11">
      <c r="A5724" s="6">
        <v>2015</v>
      </c>
      <c r="B5724" t="s">
        <v>86</v>
      </c>
      <c r="C5724" t="s">
        <v>87</v>
      </c>
      <c r="D5724" t="s">
        <v>141</v>
      </c>
      <c r="E5724" t="s">
        <v>21</v>
      </c>
      <c r="F5724" s="4">
        <v>13</v>
      </c>
      <c r="G5724" s="6">
        <v>1</v>
      </c>
      <c r="H5724" s="3">
        <v>0</v>
      </c>
      <c r="I5724" s="3">
        <v>0</v>
      </c>
      <c r="J5724" s="3">
        <v>0.91650000000000009</v>
      </c>
      <c r="K5724" s="4">
        <v>14.18</v>
      </c>
    </row>
    <row r="5725" spans="1:11">
      <c r="A5725" s="6">
        <v>2015</v>
      </c>
      <c r="B5725" t="s">
        <v>86</v>
      </c>
      <c r="C5725" t="s">
        <v>87</v>
      </c>
      <c r="D5725" t="s">
        <v>63</v>
      </c>
      <c r="E5725" t="s">
        <v>21</v>
      </c>
      <c r="F5725" s="4">
        <v>11</v>
      </c>
      <c r="G5725" s="6">
        <v>5</v>
      </c>
      <c r="H5725" s="3">
        <v>5.9999999999999995E-4</v>
      </c>
      <c r="I5725" s="3">
        <v>7.000000000000001E-4</v>
      </c>
      <c r="J5725" s="3">
        <v>0.91650000000000009</v>
      </c>
      <c r="K5725" s="4">
        <v>12</v>
      </c>
    </row>
    <row r="5726" spans="1:11">
      <c r="A5726" s="6">
        <v>2015</v>
      </c>
      <c r="B5726" t="s">
        <v>86</v>
      </c>
      <c r="C5726" t="s">
        <v>87</v>
      </c>
      <c r="D5726" t="s">
        <v>78</v>
      </c>
      <c r="E5726" t="s">
        <v>24</v>
      </c>
      <c r="F5726" s="4">
        <v>7</v>
      </c>
      <c r="G5726" s="6">
        <v>8</v>
      </c>
      <c r="H5726" s="3">
        <v>4.5000000000000005E-3</v>
      </c>
      <c r="I5726" s="3">
        <v>1.7000000000000001E-3</v>
      </c>
      <c r="J5726" s="3">
        <v>0.91650000000000009</v>
      </c>
      <c r="K5726" s="4">
        <v>7.64</v>
      </c>
    </row>
    <row r="5727" spans="1:11">
      <c r="A5727" s="6">
        <v>2015</v>
      </c>
      <c r="B5727" t="s">
        <v>86</v>
      </c>
      <c r="C5727" t="s">
        <v>87</v>
      </c>
      <c r="D5727" t="s">
        <v>85</v>
      </c>
      <c r="E5727" t="s">
        <v>21</v>
      </c>
      <c r="F5727" s="4">
        <v>6</v>
      </c>
      <c r="G5727" s="6">
        <v>4</v>
      </c>
      <c r="H5727" s="3">
        <v>0</v>
      </c>
      <c r="I5727" s="3">
        <v>2.9999999999999997E-4</v>
      </c>
      <c r="J5727" s="3">
        <v>0.91650000000000009</v>
      </c>
      <c r="K5727" s="4">
        <v>6.55</v>
      </c>
    </row>
    <row r="5728" spans="1:11">
      <c r="A5728" s="6">
        <v>2015</v>
      </c>
      <c r="B5728" t="s">
        <v>86</v>
      </c>
      <c r="C5728" t="s">
        <v>87</v>
      </c>
      <c r="D5728" t="s">
        <v>83</v>
      </c>
      <c r="E5728" t="s">
        <v>21</v>
      </c>
      <c r="F5728" s="4">
        <v>5</v>
      </c>
      <c r="G5728" s="6">
        <v>32</v>
      </c>
      <c r="H5728" s="3">
        <v>2.9999999999999997E-4</v>
      </c>
      <c r="I5728" s="3">
        <v>5.0000000000000001E-4</v>
      </c>
      <c r="J5728" s="3">
        <v>0.91650000000000009</v>
      </c>
      <c r="K5728" s="4">
        <v>5.46</v>
      </c>
    </row>
    <row r="5729" spans="1:11">
      <c r="A5729" s="6">
        <v>2015</v>
      </c>
      <c r="B5729" t="s">
        <v>86</v>
      </c>
      <c r="C5729" t="s">
        <v>87</v>
      </c>
      <c r="D5729" t="s">
        <v>45</v>
      </c>
      <c r="E5729" t="s">
        <v>21</v>
      </c>
      <c r="F5729" s="4">
        <v>5</v>
      </c>
      <c r="G5729" s="6">
        <v>6</v>
      </c>
      <c r="H5729" s="3">
        <v>0</v>
      </c>
      <c r="I5729" s="3">
        <v>0</v>
      </c>
      <c r="J5729" s="3">
        <v>0.91650000000000009</v>
      </c>
      <c r="K5729" s="4">
        <v>5.46</v>
      </c>
    </row>
    <row r="5730" spans="1:11">
      <c r="A5730" s="6">
        <v>2015</v>
      </c>
      <c r="B5730" t="s">
        <v>86</v>
      </c>
      <c r="C5730" t="s">
        <v>87</v>
      </c>
      <c r="D5730" t="s">
        <v>75</v>
      </c>
      <c r="E5730" t="s">
        <v>59</v>
      </c>
      <c r="F5730" s="4">
        <v>4</v>
      </c>
      <c r="G5730" s="6">
        <v>3</v>
      </c>
      <c r="H5730" s="3">
        <v>0</v>
      </c>
      <c r="I5730" s="3">
        <v>0</v>
      </c>
      <c r="J5730" s="3">
        <v>0.91650000000000009</v>
      </c>
      <c r="K5730" s="4">
        <v>4.3600000000000003</v>
      </c>
    </row>
    <row r="5731" spans="1:11">
      <c r="A5731" s="6">
        <v>2015</v>
      </c>
      <c r="B5731" t="s">
        <v>86</v>
      </c>
      <c r="C5731" t="s">
        <v>87</v>
      </c>
      <c r="D5731" t="s">
        <v>42</v>
      </c>
      <c r="E5731" t="s">
        <v>43</v>
      </c>
      <c r="F5731" s="4">
        <v>2</v>
      </c>
      <c r="G5731" s="6">
        <v>1</v>
      </c>
      <c r="H5731" s="3">
        <v>0</v>
      </c>
      <c r="I5731" s="3">
        <v>0</v>
      </c>
      <c r="J5731" s="3">
        <v>0.91650000000000009</v>
      </c>
      <c r="K5731" s="4">
        <v>2.1800000000000002</v>
      </c>
    </row>
    <row r="5732" spans="1:11">
      <c r="A5732" s="6">
        <v>2015</v>
      </c>
      <c r="B5732" t="s">
        <v>86</v>
      </c>
      <c r="C5732" t="s">
        <v>87</v>
      </c>
      <c r="D5732" t="s">
        <v>34</v>
      </c>
      <c r="E5732" t="s">
        <v>21</v>
      </c>
      <c r="F5732" s="4">
        <v>1</v>
      </c>
      <c r="G5732" s="6">
        <v>1</v>
      </c>
      <c r="H5732" s="3">
        <v>1E-4</v>
      </c>
      <c r="I5732" s="3">
        <v>2.0000000000000001E-4</v>
      </c>
      <c r="J5732" s="3">
        <v>0.91650000000000009</v>
      </c>
      <c r="K5732" s="4">
        <v>1.0900000000000001</v>
      </c>
    </row>
    <row r="5733" spans="1:11">
      <c r="A5733" s="6">
        <v>2015</v>
      </c>
      <c r="B5733" t="s">
        <v>86</v>
      </c>
      <c r="C5733" t="s">
        <v>87</v>
      </c>
      <c r="D5733" t="s">
        <v>65</v>
      </c>
      <c r="E5733" t="s">
        <v>59</v>
      </c>
      <c r="F5733" s="4">
        <v>1</v>
      </c>
      <c r="G5733" s="6">
        <v>1</v>
      </c>
      <c r="H5733" s="3">
        <v>0</v>
      </c>
      <c r="I5733" s="3">
        <v>0</v>
      </c>
      <c r="J5733" s="3">
        <v>0.91650000000000009</v>
      </c>
      <c r="K5733" s="4">
        <v>1.0900000000000001</v>
      </c>
    </row>
    <row r="5734" spans="1:11">
      <c r="A5734" s="6">
        <v>2015</v>
      </c>
      <c r="B5734" t="s">
        <v>86</v>
      </c>
      <c r="C5734" t="s">
        <v>87</v>
      </c>
      <c r="D5734" t="s">
        <v>35</v>
      </c>
      <c r="E5734" t="s">
        <v>36</v>
      </c>
      <c r="F5734" s="4">
        <v>1</v>
      </c>
      <c r="G5734" s="6">
        <v>1</v>
      </c>
      <c r="H5734" s="3">
        <v>2.0000000000000001E-4</v>
      </c>
      <c r="I5734" s="3">
        <v>4.0000000000000002E-4</v>
      </c>
      <c r="J5734" s="3">
        <v>0.91650000000000009</v>
      </c>
      <c r="K5734" s="4">
        <v>1.0900000000000001</v>
      </c>
    </row>
    <row r="5735" spans="1:11">
      <c r="A5735" s="6">
        <v>2015</v>
      </c>
      <c r="B5735" t="s">
        <v>89</v>
      </c>
      <c r="C5735" t="s">
        <v>90</v>
      </c>
      <c r="D5735" t="s">
        <v>16</v>
      </c>
      <c r="E5735" t="s">
        <v>17</v>
      </c>
      <c r="F5735" s="4">
        <v>124274</v>
      </c>
      <c r="G5735" s="5">
        <v>10071</v>
      </c>
      <c r="H5735" s="3">
        <v>2.9999999999999997E-4</v>
      </c>
      <c r="I5735" s="3">
        <v>2.9999999999999997E-4</v>
      </c>
      <c r="J5735" s="3">
        <v>0.91650000000000009</v>
      </c>
      <c r="K5735" s="4">
        <v>135600.07</v>
      </c>
    </row>
    <row r="5736" spans="1:11">
      <c r="A5736" s="6">
        <v>2015</v>
      </c>
      <c r="B5736" t="s">
        <v>89</v>
      </c>
      <c r="C5736" t="s">
        <v>90</v>
      </c>
      <c r="D5736" t="s">
        <v>20</v>
      </c>
      <c r="E5736" t="s">
        <v>21</v>
      </c>
      <c r="F5736" s="4">
        <v>57958</v>
      </c>
      <c r="G5736" s="5">
        <v>8249</v>
      </c>
      <c r="H5736" s="3">
        <v>6.8999999999999999E-3</v>
      </c>
      <c r="I5736" s="3">
        <v>7.4000000000000003E-3</v>
      </c>
      <c r="J5736" s="3">
        <v>0.91650000000000009</v>
      </c>
      <c r="K5736" s="4">
        <v>63240.17</v>
      </c>
    </row>
    <row r="5737" spans="1:11">
      <c r="A5737" s="6">
        <v>2015</v>
      </c>
      <c r="B5737" t="s">
        <v>89</v>
      </c>
      <c r="C5737" t="s">
        <v>90</v>
      </c>
      <c r="D5737" t="s">
        <v>18</v>
      </c>
      <c r="E5737" t="s">
        <v>19</v>
      </c>
      <c r="F5737" s="4">
        <v>37754</v>
      </c>
      <c r="G5737" s="5">
        <v>13720</v>
      </c>
      <c r="H5737" s="3">
        <v>6.3E-3</v>
      </c>
      <c r="I5737" s="3">
        <v>7.9000000000000008E-3</v>
      </c>
      <c r="J5737" s="3">
        <v>0.91650000000000009</v>
      </c>
      <c r="K5737" s="4">
        <v>41194.82</v>
      </c>
    </row>
    <row r="5738" spans="1:11">
      <c r="A5738" s="6">
        <v>2015</v>
      </c>
      <c r="B5738" t="s">
        <v>89</v>
      </c>
      <c r="C5738" t="s">
        <v>90</v>
      </c>
      <c r="D5738" t="s">
        <v>95</v>
      </c>
      <c r="E5738" t="s">
        <v>96</v>
      </c>
      <c r="F5738" s="4">
        <v>29400</v>
      </c>
      <c r="G5738" s="5">
        <v>48940</v>
      </c>
      <c r="H5738" s="3">
        <v>8.9999999999999998E-4</v>
      </c>
      <c r="I5738" s="3">
        <v>1.1999999999999999E-3</v>
      </c>
      <c r="J5738" s="3">
        <v>0.91650000000000009</v>
      </c>
      <c r="K5738" s="4">
        <v>32079.45</v>
      </c>
    </row>
    <row r="5739" spans="1:11">
      <c r="A5739" s="6">
        <v>2015</v>
      </c>
      <c r="B5739" t="s">
        <v>89</v>
      </c>
      <c r="C5739" t="s">
        <v>90</v>
      </c>
      <c r="D5739" t="s">
        <v>23</v>
      </c>
      <c r="E5739" t="s">
        <v>24</v>
      </c>
      <c r="F5739" s="4">
        <v>17234</v>
      </c>
      <c r="G5739" s="5">
        <v>3355</v>
      </c>
      <c r="H5739" s="3">
        <v>2.0000000000000001E-4</v>
      </c>
      <c r="I5739" s="3">
        <v>2.0000000000000001E-4</v>
      </c>
      <c r="J5739" s="3">
        <v>0.91650000000000009</v>
      </c>
      <c r="K5739" s="4">
        <v>18804.669999999998</v>
      </c>
    </row>
    <row r="5740" spans="1:11">
      <c r="A5740" s="6">
        <v>2015</v>
      </c>
      <c r="B5740" t="s">
        <v>89</v>
      </c>
      <c r="C5740" t="s">
        <v>90</v>
      </c>
      <c r="D5740" t="s">
        <v>30</v>
      </c>
      <c r="E5740" t="s">
        <v>19</v>
      </c>
      <c r="F5740" s="4">
        <v>9174</v>
      </c>
      <c r="G5740" s="5">
        <v>3293</v>
      </c>
      <c r="H5740" s="3">
        <v>2.9999999999999997E-4</v>
      </c>
      <c r="I5740" s="3">
        <v>2.9999999999999997E-4</v>
      </c>
      <c r="J5740" s="3">
        <v>0.91650000000000009</v>
      </c>
      <c r="K5740" s="4">
        <v>10010.1</v>
      </c>
    </row>
    <row r="5741" spans="1:11">
      <c r="A5741" s="6">
        <v>2015</v>
      </c>
      <c r="B5741" t="s">
        <v>89</v>
      </c>
      <c r="C5741" t="s">
        <v>90</v>
      </c>
      <c r="D5741" t="s">
        <v>67</v>
      </c>
      <c r="E5741" t="s">
        <v>68</v>
      </c>
      <c r="F5741" s="4">
        <v>8705</v>
      </c>
      <c r="G5741" s="5">
        <v>54460</v>
      </c>
      <c r="H5741" s="3">
        <v>3.4999999999999996E-3</v>
      </c>
      <c r="I5741" s="3">
        <v>3.7000000000000002E-3</v>
      </c>
      <c r="J5741" s="3">
        <v>0.91650000000000009</v>
      </c>
      <c r="K5741" s="4">
        <v>9498.36</v>
      </c>
    </row>
    <row r="5742" spans="1:11">
      <c r="A5742" s="6">
        <v>2015</v>
      </c>
      <c r="B5742" t="s">
        <v>89</v>
      </c>
      <c r="C5742" t="s">
        <v>90</v>
      </c>
      <c r="D5742" t="s">
        <v>141</v>
      </c>
      <c r="E5742" t="s">
        <v>21</v>
      </c>
      <c r="F5742" s="4">
        <v>5712</v>
      </c>
      <c r="G5742" s="5">
        <v>29246</v>
      </c>
      <c r="H5742" s="3">
        <v>1.2699999999999999E-2</v>
      </c>
      <c r="I5742" s="3">
        <v>5.0499999999999996E-2</v>
      </c>
      <c r="J5742" s="3">
        <v>0.91650000000000009</v>
      </c>
      <c r="K5742" s="4">
        <v>6232.58</v>
      </c>
    </row>
    <row r="5743" spans="1:11">
      <c r="A5743" s="6">
        <v>2015</v>
      </c>
      <c r="B5743" t="s">
        <v>89</v>
      </c>
      <c r="C5743" t="s">
        <v>90</v>
      </c>
      <c r="D5743" t="s">
        <v>15</v>
      </c>
      <c r="F5743" s="4">
        <v>4945</v>
      </c>
      <c r="G5743" s="5">
        <v>4663</v>
      </c>
      <c r="J5743" s="3">
        <v>0.91650000000000009</v>
      </c>
      <c r="K5743" s="4">
        <v>5395.68</v>
      </c>
    </row>
    <row r="5744" spans="1:11">
      <c r="A5744" s="6">
        <v>2015</v>
      </c>
      <c r="B5744" t="s">
        <v>89</v>
      </c>
      <c r="C5744" t="s">
        <v>90</v>
      </c>
      <c r="D5744" t="s">
        <v>27</v>
      </c>
      <c r="E5744" t="s">
        <v>26</v>
      </c>
      <c r="F5744" s="4">
        <v>4339</v>
      </c>
      <c r="G5744" s="5">
        <v>4286</v>
      </c>
      <c r="H5744" s="3">
        <v>1E-4</v>
      </c>
      <c r="I5744" s="3">
        <v>2.0000000000000001E-4</v>
      </c>
      <c r="J5744" s="3">
        <v>0.91650000000000009</v>
      </c>
      <c r="K5744" s="4">
        <v>4734.45</v>
      </c>
    </row>
    <row r="5745" spans="1:11">
      <c r="A5745" s="6">
        <v>2015</v>
      </c>
      <c r="B5745" t="s">
        <v>89</v>
      </c>
      <c r="C5745" t="s">
        <v>90</v>
      </c>
      <c r="D5745" t="s">
        <v>111</v>
      </c>
      <c r="E5745" t="s">
        <v>24</v>
      </c>
      <c r="F5745" s="4">
        <v>3372</v>
      </c>
      <c r="G5745" s="5">
        <v>5293</v>
      </c>
      <c r="H5745" s="3">
        <v>1.6000000000000001E-3</v>
      </c>
      <c r="I5745" s="3">
        <v>1.8E-3</v>
      </c>
      <c r="J5745" s="3">
        <v>0.91650000000000009</v>
      </c>
      <c r="K5745" s="4">
        <v>3679.32</v>
      </c>
    </row>
    <row r="5746" spans="1:11">
      <c r="A5746" s="6">
        <v>2015</v>
      </c>
      <c r="B5746" t="s">
        <v>89</v>
      </c>
      <c r="C5746" t="s">
        <v>90</v>
      </c>
      <c r="D5746" t="s">
        <v>61</v>
      </c>
      <c r="E5746" t="s">
        <v>24</v>
      </c>
      <c r="F5746" s="4">
        <v>2070</v>
      </c>
      <c r="G5746" s="6">
        <v>557</v>
      </c>
      <c r="H5746" s="3">
        <v>1.2999999999999999E-3</v>
      </c>
      <c r="I5746" s="3">
        <v>1.4000000000000002E-3</v>
      </c>
      <c r="J5746" s="3">
        <v>0.91650000000000009</v>
      </c>
      <c r="K5746" s="4">
        <v>2258.66</v>
      </c>
    </row>
    <row r="5747" spans="1:11">
      <c r="A5747" s="6">
        <v>2015</v>
      </c>
      <c r="B5747" t="s">
        <v>89</v>
      </c>
      <c r="C5747" t="s">
        <v>90</v>
      </c>
      <c r="D5747" t="s">
        <v>74</v>
      </c>
      <c r="E5747" t="s">
        <v>24</v>
      </c>
      <c r="F5747" s="4">
        <v>1760</v>
      </c>
      <c r="G5747" s="5">
        <v>17255</v>
      </c>
      <c r="H5747" s="3">
        <v>4.0000000000000002E-4</v>
      </c>
      <c r="I5747" s="3">
        <v>4.0000000000000002E-4</v>
      </c>
      <c r="J5747" s="3">
        <v>0.91650000000000009</v>
      </c>
      <c r="K5747" s="4">
        <v>1920.4</v>
      </c>
    </row>
    <row r="5748" spans="1:11">
      <c r="A5748" s="6">
        <v>2015</v>
      </c>
      <c r="B5748" t="s">
        <v>89</v>
      </c>
      <c r="C5748" t="s">
        <v>90</v>
      </c>
      <c r="D5748" t="s">
        <v>52</v>
      </c>
      <c r="E5748" t="s">
        <v>53</v>
      </c>
      <c r="F5748" s="4">
        <v>1505</v>
      </c>
      <c r="G5748" s="5">
        <v>1531</v>
      </c>
      <c r="H5748" s="3">
        <v>1.1000000000000001E-3</v>
      </c>
      <c r="I5748" s="3">
        <v>8.0000000000000004E-4</v>
      </c>
      <c r="J5748" s="3">
        <v>0.91650000000000009</v>
      </c>
      <c r="K5748" s="4">
        <v>1642.16</v>
      </c>
    </row>
    <row r="5749" spans="1:11">
      <c r="A5749" s="6">
        <v>2015</v>
      </c>
      <c r="B5749" t="s">
        <v>89</v>
      </c>
      <c r="C5749" t="s">
        <v>90</v>
      </c>
      <c r="D5749" t="s">
        <v>31</v>
      </c>
      <c r="E5749" t="s">
        <v>24</v>
      </c>
      <c r="F5749" s="4">
        <v>1213</v>
      </c>
      <c r="G5749" s="6">
        <v>292</v>
      </c>
      <c r="H5749" s="3">
        <v>4.1999999999999997E-3</v>
      </c>
      <c r="I5749" s="3">
        <v>4.0000000000000001E-3</v>
      </c>
      <c r="J5749" s="3">
        <v>0.91650000000000009</v>
      </c>
      <c r="K5749" s="4">
        <v>1323.55</v>
      </c>
    </row>
    <row r="5750" spans="1:11">
      <c r="A5750" s="6">
        <v>2015</v>
      </c>
      <c r="B5750" t="s">
        <v>89</v>
      </c>
      <c r="C5750" t="s">
        <v>90</v>
      </c>
      <c r="D5750" t="s">
        <v>25</v>
      </c>
      <c r="E5750" t="s">
        <v>26</v>
      </c>
      <c r="F5750" s="4">
        <v>1049</v>
      </c>
      <c r="G5750" s="5">
        <v>3235</v>
      </c>
      <c r="H5750" s="3">
        <v>7.000000000000001E-4</v>
      </c>
      <c r="I5750" s="3">
        <v>5.9999999999999995E-4</v>
      </c>
      <c r="J5750" s="3">
        <v>0.91650000000000009</v>
      </c>
      <c r="K5750" s="4">
        <v>1144.5999999999999</v>
      </c>
    </row>
    <row r="5751" spans="1:11">
      <c r="A5751" s="6">
        <v>2015</v>
      </c>
      <c r="B5751" t="s">
        <v>89</v>
      </c>
      <c r="C5751" t="s">
        <v>90</v>
      </c>
      <c r="D5751" t="s">
        <v>28</v>
      </c>
      <c r="E5751" t="s">
        <v>24</v>
      </c>
      <c r="F5751" s="4">
        <v>862</v>
      </c>
      <c r="G5751" s="6">
        <v>493</v>
      </c>
      <c r="H5751" s="3">
        <v>1E-4</v>
      </c>
      <c r="I5751" s="3">
        <v>0</v>
      </c>
      <c r="J5751" s="3">
        <v>0.91650000000000009</v>
      </c>
      <c r="K5751" s="4">
        <v>940.56</v>
      </c>
    </row>
    <row r="5752" spans="1:11">
      <c r="A5752" s="6">
        <v>2015</v>
      </c>
      <c r="B5752" t="s">
        <v>89</v>
      </c>
      <c r="C5752" t="s">
        <v>90</v>
      </c>
      <c r="D5752" t="s">
        <v>64</v>
      </c>
      <c r="E5752" t="s">
        <v>50</v>
      </c>
      <c r="F5752" s="4">
        <v>645</v>
      </c>
      <c r="G5752" s="5">
        <v>1010</v>
      </c>
      <c r="H5752" s="3">
        <v>1.1000000000000001E-3</v>
      </c>
      <c r="I5752" s="3">
        <v>1.1000000000000001E-3</v>
      </c>
      <c r="J5752" s="3">
        <v>0.91650000000000009</v>
      </c>
      <c r="K5752" s="4">
        <v>703.78</v>
      </c>
    </row>
    <row r="5753" spans="1:11">
      <c r="A5753" s="6">
        <v>2015</v>
      </c>
      <c r="B5753" t="s">
        <v>89</v>
      </c>
      <c r="C5753" t="s">
        <v>90</v>
      </c>
      <c r="D5753" t="s">
        <v>22</v>
      </c>
      <c r="E5753" t="s">
        <v>21</v>
      </c>
      <c r="F5753" s="4">
        <v>520</v>
      </c>
      <c r="G5753" s="6">
        <v>184</v>
      </c>
      <c r="H5753" s="3">
        <v>2.0000000000000001E-4</v>
      </c>
      <c r="I5753" s="3">
        <v>2.0000000000000001E-4</v>
      </c>
      <c r="J5753" s="3">
        <v>0.91650000000000009</v>
      </c>
      <c r="K5753" s="4">
        <v>567.39</v>
      </c>
    </row>
    <row r="5754" spans="1:11">
      <c r="A5754" s="6">
        <v>2015</v>
      </c>
      <c r="B5754" t="s">
        <v>89</v>
      </c>
      <c r="C5754" t="s">
        <v>90</v>
      </c>
      <c r="D5754" t="s">
        <v>56</v>
      </c>
      <c r="E5754" t="s">
        <v>57</v>
      </c>
      <c r="F5754" s="4">
        <v>497</v>
      </c>
      <c r="G5754" s="5">
        <v>4772</v>
      </c>
      <c r="H5754" s="3">
        <v>1E-4</v>
      </c>
      <c r="I5754" s="3">
        <v>2.0000000000000001E-4</v>
      </c>
      <c r="J5754" s="3">
        <v>0.91650000000000009</v>
      </c>
      <c r="K5754" s="4">
        <v>542.29999999999995</v>
      </c>
    </row>
    <row r="5755" spans="1:11">
      <c r="A5755" s="6">
        <v>2015</v>
      </c>
      <c r="B5755" t="s">
        <v>89</v>
      </c>
      <c r="C5755" t="s">
        <v>90</v>
      </c>
      <c r="D5755" t="s">
        <v>33</v>
      </c>
      <c r="E5755" t="s">
        <v>21</v>
      </c>
      <c r="F5755" s="4">
        <v>352</v>
      </c>
      <c r="G5755" s="6">
        <v>667</v>
      </c>
      <c r="H5755" s="3">
        <v>8.8000000000000005E-3</v>
      </c>
      <c r="I5755" s="3">
        <v>1.21E-2</v>
      </c>
      <c r="J5755" s="3">
        <v>0.91650000000000009</v>
      </c>
      <c r="K5755" s="4">
        <v>384.08</v>
      </c>
    </row>
    <row r="5756" spans="1:11">
      <c r="A5756" s="6">
        <v>2015</v>
      </c>
      <c r="B5756" t="s">
        <v>89</v>
      </c>
      <c r="C5756" t="s">
        <v>90</v>
      </c>
      <c r="D5756" t="s">
        <v>44</v>
      </c>
      <c r="E5756" t="s">
        <v>26</v>
      </c>
      <c r="F5756" s="4">
        <v>111</v>
      </c>
      <c r="G5756" s="6">
        <v>170</v>
      </c>
      <c r="H5756" s="3">
        <v>0</v>
      </c>
      <c r="I5756" s="3">
        <v>0</v>
      </c>
      <c r="J5756" s="3">
        <v>0.91650000000000009</v>
      </c>
      <c r="K5756" s="4">
        <v>121.12</v>
      </c>
    </row>
    <row r="5757" spans="1:11">
      <c r="A5757" s="6">
        <v>2015</v>
      </c>
      <c r="B5757" t="s">
        <v>89</v>
      </c>
      <c r="C5757" t="s">
        <v>90</v>
      </c>
      <c r="D5757" t="s">
        <v>37</v>
      </c>
      <c r="E5757" t="s">
        <v>38</v>
      </c>
      <c r="F5757" s="4">
        <v>80</v>
      </c>
      <c r="G5757" s="6">
        <v>36</v>
      </c>
      <c r="H5757" s="3">
        <v>0</v>
      </c>
      <c r="I5757" s="3">
        <v>0</v>
      </c>
      <c r="J5757" s="3">
        <v>0.91650000000000009</v>
      </c>
      <c r="K5757" s="4">
        <v>87.29</v>
      </c>
    </row>
    <row r="5758" spans="1:11">
      <c r="A5758" s="6">
        <v>2015</v>
      </c>
      <c r="B5758" t="s">
        <v>89</v>
      </c>
      <c r="C5758" t="s">
        <v>90</v>
      </c>
      <c r="D5758" t="s">
        <v>39</v>
      </c>
      <c r="E5758" t="s">
        <v>40</v>
      </c>
      <c r="F5758" s="4">
        <v>74</v>
      </c>
      <c r="G5758" s="6">
        <v>113</v>
      </c>
      <c r="H5758" s="3">
        <v>1E-4</v>
      </c>
      <c r="I5758" s="3">
        <v>1E-4</v>
      </c>
      <c r="J5758" s="3">
        <v>0.91650000000000009</v>
      </c>
      <c r="K5758" s="4">
        <v>80.739999999999995</v>
      </c>
    </row>
    <row r="5759" spans="1:11">
      <c r="A5759" s="6">
        <v>2015</v>
      </c>
      <c r="B5759" t="s">
        <v>89</v>
      </c>
      <c r="C5759" t="s">
        <v>90</v>
      </c>
      <c r="D5759" t="s">
        <v>85</v>
      </c>
      <c r="E5759" t="s">
        <v>21</v>
      </c>
      <c r="F5759" s="4">
        <v>56</v>
      </c>
      <c r="G5759" s="6">
        <v>19</v>
      </c>
      <c r="H5759" s="3">
        <v>1E-4</v>
      </c>
      <c r="I5759" s="3">
        <v>1.6000000000000001E-3</v>
      </c>
      <c r="J5759" s="3">
        <v>0.91650000000000009</v>
      </c>
      <c r="K5759" s="4">
        <v>61.1</v>
      </c>
    </row>
    <row r="5760" spans="1:11">
      <c r="A5760" s="6">
        <v>2015</v>
      </c>
      <c r="B5760" t="s">
        <v>89</v>
      </c>
      <c r="C5760" t="s">
        <v>90</v>
      </c>
      <c r="D5760" t="s">
        <v>29</v>
      </c>
      <c r="E5760" t="s">
        <v>19</v>
      </c>
      <c r="F5760" s="4">
        <v>47</v>
      </c>
      <c r="G5760" s="6">
        <v>73</v>
      </c>
      <c r="H5760" s="3">
        <v>0</v>
      </c>
      <c r="I5760" s="3">
        <v>0</v>
      </c>
      <c r="J5760" s="3">
        <v>0.91650000000000009</v>
      </c>
      <c r="K5760" s="4">
        <v>51.28</v>
      </c>
    </row>
    <row r="5761" spans="1:11">
      <c r="A5761" s="6">
        <v>2015</v>
      </c>
      <c r="B5761" t="s">
        <v>89</v>
      </c>
      <c r="C5761" t="s">
        <v>90</v>
      </c>
      <c r="D5761" t="s">
        <v>45</v>
      </c>
      <c r="E5761" t="s">
        <v>21</v>
      </c>
      <c r="F5761" s="4">
        <v>42</v>
      </c>
      <c r="G5761" s="6">
        <v>42</v>
      </c>
      <c r="H5761" s="3">
        <v>2.9999999999999997E-4</v>
      </c>
      <c r="I5761" s="3">
        <v>2.9999999999999997E-4</v>
      </c>
      <c r="J5761" s="3">
        <v>0.91650000000000009</v>
      </c>
      <c r="K5761" s="4">
        <v>45.83</v>
      </c>
    </row>
    <row r="5762" spans="1:11">
      <c r="A5762" s="6">
        <v>2015</v>
      </c>
      <c r="B5762" t="s">
        <v>89</v>
      </c>
      <c r="C5762" t="s">
        <v>90</v>
      </c>
      <c r="D5762" t="s">
        <v>32</v>
      </c>
      <c r="E5762" t="s">
        <v>21</v>
      </c>
      <c r="F5762" s="4">
        <v>42</v>
      </c>
      <c r="G5762" s="6">
        <v>57</v>
      </c>
      <c r="H5762" s="3">
        <v>2.9999999999999997E-4</v>
      </c>
      <c r="I5762" s="3">
        <v>2.0000000000000001E-4</v>
      </c>
      <c r="J5762" s="3">
        <v>0.91650000000000009</v>
      </c>
      <c r="K5762" s="4">
        <v>45.83</v>
      </c>
    </row>
    <row r="5763" spans="1:11">
      <c r="A5763" s="6">
        <v>2015</v>
      </c>
      <c r="B5763" t="s">
        <v>89</v>
      </c>
      <c r="C5763" t="s">
        <v>90</v>
      </c>
      <c r="D5763" t="s">
        <v>51</v>
      </c>
      <c r="E5763" t="s">
        <v>21</v>
      </c>
      <c r="F5763" s="4">
        <v>34</v>
      </c>
      <c r="G5763" s="6">
        <v>49</v>
      </c>
      <c r="H5763" s="3">
        <v>2.0000000000000001E-4</v>
      </c>
      <c r="I5763" s="3">
        <v>2.0000000000000001E-4</v>
      </c>
      <c r="J5763" s="3">
        <v>0.91650000000000009</v>
      </c>
      <c r="K5763" s="4">
        <v>37.1</v>
      </c>
    </row>
    <row r="5764" spans="1:11">
      <c r="A5764" s="6">
        <v>2015</v>
      </c>
      <c r="B5764" t="s">
        <v>89</v>
      </c>
      <c r="C5764" t="s">
        <v>90</v>
      </c>
      <c r="D5764" t="s">
        <v>108</v>
      </c>
      <c r="E5764" t="s">
        <v>50</v>
      </c>
      <c r="F5764" s="4">
        <v>28</v>
      </c>
      <c r="G5764" s="6">
        <v>87</v>
      </c>
      <c r="H5764" s="3">
        <v>8.9999999999999998E-4</v>
      </c>
      <c r="I5764" s="3">
        <v>2.0999999999999999E-3</v>
      </c>
      <c r="J5764" s="3">
        <v>0.91650000000000009</v>
      </c>
      <c r="K5764" s="4">
        <v>30.55</v>
      </c>
    </row>
    <row r="5765" spans="1:11">
      <c r="A5765" s="6">
        <v>2015</v>
      </c>
      <c r="B5765" t="s">
        <v>89</v>
      </c>
      <c r="C5765" t="s">
        <v>90</v>
      </c>
      <c r="D5765" t="s">
        <v>35</v>
      </c>
      <c r="E5765" t="s">
        <v>36</v>
      </c>
      <c r="F5765" s="4">
        <v>21</v>
      </c>
      <c r="G5765" s="6">
        <v>16</v>
      </c>
      <c r="H5765" s="3">
        <v>3.9000000000000003E-3</v>
      </c>
      <c r="I5765" s="3">
        <v>5.8999999999999999E-3</v>
      </c>
      <c r="J5765" s="3">
        <v>0.91650000000000009</v>
      </c>
      <c r="K5765" s="4">
        <v>22.91</v>
      </c>
    </row>
    <row r="5766" spans="1:11">
      <c r="A5766" s="6">
        <v>2015</v>
      </c>
      <c r="B5766" t="s">
        <v>89</v>
      </c>
      <c r="C5766" t="s">
        <v>90</v>
      </c>
      <c r="D5766" t="s">
        <v>63</v>
      </c>
      <c r="E5766" t="s">
        <v>21</v>
      </c>
      <c r="F5766" s="4">
        <v>19</v>
      </c>
      <c r="G5766" s="6">
        <v>12</v>
      </c>
      <c r="H5766" s="3">
        <v>2.9999999999999997E-4</v>
      </c>
      <c r="I5766" s="3">
        <v>4.0000000000000002E-4</v>
      </c>
      <c r="J5766" s="3">
        <v>0.91650000000000009</v>
      </c>
      <c r="K5766" s="4">
        <v>20.73</v>
      </c>
    </row>
    <row r="5767" spans="1:11">
      <c r="A5767" s="6">
        <v>2015</v>
      </c>
      <c r="B5767" t="s">
        <v>89</v>
      </c>
      <c r="C5767" t="s">
        <v>90</v>
      </c>
      <c r="D5767" t="s">
        <v>46</v>
      </c>
      <c r="E5767" t="s">
        <v>40</v>
      </c>
      <c r="F5767" s="4">
        <v>12</v>
      </c>
      <c r="G5767" s="6">
        <v>18</v>
      </c>
      <c r="H5767" s="3">
        <v>0</v>
      </c>
      <c r="I5767" s="3">
        <v>0</v>
      </c>
      <c r="J5767" s="3">
        <v>0.91650000000000009</v>
      </c>
      <c r="K5767" s="4">
        <v>13.09</v>
      </c>
    </row>
    <row r="5768" spans="1:11">
      <c r="A5768" s="6">
        <v>2015</v>
      </c>
      <c r="B5768" t="s">
        <v>89</v>
      </c>
      <c r="C5768" t="s">
        <v>90</v>
      </c>
      <c r="D5768" t="s">
        <v>34</v>
      </c>
      <c r="E5768" t="s">
        <v>21</v>
      </c>
      <c r="F5768" s="4">
        <v>11</v>
      </c>
      <c r="G5768" s="6">
        <v>6</v>
      </c>
      <c r="H5768" s="3">
        <v>1.6000000000000001E-3</v>
      </c>
      <c r="I5768" s="3">
        <v>1.1999999999999999E-3</v>
      </c>
      <c r="J5768" s="3">
        <v>0.91650000000000009</v>
      </c>
      <c r="K5768" s="4">
        <v>12</v>
      </c>
    </row>
    <row r="5769" spans="1:11">
      <c r="A5769" s="6">
        <v>2015</v>
      </c>
      <c r="B5769" t="s">
        <v>89</v>
      </c>
      <c r="C5769" t="s">
        <v>90</v>
      </c>
      <c r="D5769" t="s">
        <v>42</v>
      </c>
      <c r="E5769" t="s">
        <v>43</v>
      </c>
      <c r="F5769" s="4">
        <v>5</v>
      </c>
      <c r="G5769" s="6">
        <v>2</v>
      </c>
      <c r="H5769" s="3">
        <v>0</v>
      </c>
      <c r="I5769" s="3">
        <v>0</v>
      </c>
      <c r="J5769" s="3">
        <v>0.91650000000000009</v>
      </c>
      <c r="K5769" s="4">
        <v>5.46</v>
      </c>
    </row>
    <row r="5770" spans="1:11">
      <c r="A5770" s="6">
        <v>2015</v>
      </c>
      <c r="B5770" t="s">
        <v>89</v>
      </c>
      <c r="C5770" t="s">
        <v>90</v>
      </c>
      <c r="D5770" t="s">
        <v>158</v>
      </c>
      <c r="E5770" t="s">
        <v>36</v>
      </c>
      <c r="F5770" s="4">
        <v>5</v>
      </c>
      <c r="G5770" s="6">
        <v>3</v>
      </c>
      <c r="H5770" s="3">
        <v>1E-4</v>
      </c>
      <c r="I5770" s="3">
        <v>1E-4</v>
      </c>
      <c r="J5770" s="3">
        <v>0.91650000000000009</v>
      </c>
      <c r="K5770" s="4">
        <v>5.46</v>
      </c>
    </row>
    <row r="5771" spans="1:11">
      <c r="A5771" s="6">
        <v>2015</v>
      </c>
      <c r="B5771" t="s">
        <v>89</v>
      </c>
      <c r="C5771" t="s">
        <v>90</v>
      </c>
      <c r="D5771" t="s">
        <v>60</v>
      </c>
      <c r="E5771" t="s">
        <v>43</v>
      </c>
      <c r="F5771" s="4">
        <v>4</v>
      </c>
      <c r="G5771" s="6">
        <v>1</v>
      </c>
      <c r="H5771" s="3">
        <v>0</v>
      </c>
      <c r="I5771" s="3">
        <v>0</v>
      </c>
      <c r="J5771" s="3">
        <v>0.91650000000000009</v>
      </c>
      <c r="K5771" s="4">
        <v>4.3600000000000003</v>
      </c>
    </row>
    <row r="5772" spans="1:11">
      <c r="A5772" s="6">
        <v>2015</v>
      </c>
      <c r="B5772" t="s">
        <v>89</v>
      </c>
      <c r="C5772" t="s">
        <v>90</v>
      </c>
      <c r="D5772" t="s">
        <v>62</v>
      </c>
      <c r="E5772" t="s">
        <v>21</v>
      </c>
      <c r="F5772" s="4">
        <v>4</v>
      </c>
      <c r="G5772" s="6">
        <v>4</v>
      </c>
      <c r="H5772" s="3">
        <v>2.0000000000000001E-4</v>
      </c>
      <c r="I5772" s="3">
        <v>1E-4</v>
      </c>
      <c r="J5772" s="3">
        <v>0.91650000000000009</v>
      </c>
      <c r="K5772" s="4">
        <v>4.3600000000000003</v>
      </c>
    </row>
    <row r="5773" spans="1:11">
      <c r="A5773" s="6">
        <v>2015</v>
      </c>
      <c r="B5773" t="s">
        <v>89</v>
      </c>
      <c r="C5773" t="s">
        <v>90</v>
      </c>
      <c r="D5773" t="s">
        <v>83</v>
      </c>
      <c r="E5773" t="s">
        <v>21</v>
      </c>
      <c r="F5773" s="4">
        <v>1</v>
      </c>
      <c r="G5773" s="6">
        <v>5</v>
      </c>
      <c r="H5773" s="3">
        <v>1E-4</v>
      </c>
      <c r="I5773" s="3">
        <v>1E-4</v>
      </c>
      <c r="J5773" s="3">
        <v>0.91650000000000009</v>
      </c>
      <c r="K5773" s="4">
        <v>1.0900000000000001</v>
      </c>
    </row>
    <row r="5774" spans="1:11">
      <c r="A5774" s="6">
        <v>2015</v>
      </c>
      <c r="B5774" t="s">
        <v>89</v>
      </c>
      <c r="C5774" t="s">
        <v>90</v>
      </c>
      <c r="D5774" t="s">
        <v>41</v>
      </c>
      <c r="E5774" t="s">
        <v>26</v>
      </c>
      <c r="F5774" s="4">
        <v>1</v>
      </c>
      <c r="G5774" s="6">
        <v>2</v>
      </c>
      <c r="H5774" s="3">
        <v>0</v>
      </c>
      <c r="I5774" s="3">
        <v>0</v>
      </c>
      <c r="J5774" s="3">
        <v>0.91650000000000009</v>
      </c>
      <c r="K5774" s="4">
        <v>1.0900000000000001</v>
      </c>
    </row>
    <row r="5775" spans="1:11">
      <c r="A5775" s="6">
        <v>2015</v>
      </c>
      <c r="B5775" t="s">
        <v>91</v>
      </c>
      <c r="C5775" t="s">
        <v>92</v>
      </c>
      <c r="D5775" t="s">
        <v>15</v>
      </c>
      <c r="F5775" s="4">
        <v>349</v>
      </c>
      <c r="G5775" s="5">
        <v>1001</v>
      </c>
      <c r="J5775" s="3">
        <v>0.91650000000000009</v>
      </c>
      <c r="K5775" s="4">
        <v>380.81</v>
      </c>
    </row>
    <row r="5776" spans="1:11">
      <c r="A5776" s="6">
        <v>2015</v>
      </c>
      <c r="B5776" t="s">
        <v>91</v>
      </c>
      <c r="C5776" t="s">
        <v>92</v>
      </c>
      <c r="D5776" t="s">
        <v>27</v>
      </c>
      <c r="E5776" t="s">
        <v>26</v>
      </c>
      <c r="F5776" s="4">
        <v>83</v>
      </c>
      <c r="G5776" s="6">
        <v>65</v>
      </c>
      <c r="H5776" s="3">
        <v>0</v>
      </c>
      <c r="I5776" s="3">
        <v>0</v>
      </c>
      <c r="J5776" s="3">
        <v>0.91650000000000009</v>
      </c>
      <c r="K5776" s="4">
        <v>90.56</v>
      </c>
    </row>
    <row r="5777" spans="1:11">
      <c r="A5777" s="6">
        <v>2015</v>
      </c>
      <c r="B5777" t="s">
        <v>91</v>
      </c>
      <c r="C5777" t="s">
        <v>92</v>
      </c>
      <c r="D5777" t="s">
        <v>18</v>
      </c>
      <c r="E5777" t="s">
        <v>19</v>
      </c>
      <c r="F5777" s="4">
        <v>52</v>
      </c>
      <c r="G5777" s="6">
        <v>15</v>
      </c>
      <c r="H5777" s="3">
        <v>0</v>
      </c>
      <c r="I5777" s="3">
        <v>0</v>
      </c>
      <c r="J5777" s="3">
        <v>0.91650000000000009</v>
      </c>
      <c r="K5777" s="4">
        <v>56.74</v>
      </c>
    </row>
    <row r="5778" spans="1:11">
      <c r="A5778" s="6">
        <v>2015</v>
      </c>
      <c r="B5778" t="s">
        <v>91</v>
      </c>
      <c r="C5778" t="s">
        <v>92</v>
      </c>
      <c r="D5778" t="s">
        <v>111</v>
      </c>
      <c r="E5778" t="s">
        <v>24</v>
      </c>
      <c r="F5778" s="4">
        <v>13</v>
      </c>
      <c r="G5778" s="6">
        <v>18</v>
      </c>
      <c r="H5778" s="3">
        <v>0</v>
      </c>
      <c r="I5778" s="3">
        <v>0</v>
      </c>
      <c r="J5778" s="3">
        <v>0.91650000000000009</v>
      </c>
      <c r="K5778" s="4">
        <v>14.18</v>
      </c>
    </row>
    <row r="5779" spans="1:11">
      <c r="A5779" s="6">
        <v>2015</v>
      </c>
      <c r="B5779" t="s">
        <v>91</v>
      </c>
      <c r="C5779" t="s">
        <v>92</v>
      </c>
      <c r="D5779" t="s">
        <v>30</v>
      </c>
      <c r="E5779" t="s">
        <v>19</v>
      </c>
      <c r="F5779" s="4">
        <v>12</v>
      </c>
      <c r="G5779" s="6">
        <v>5</v>
      </c>
      <c r="H5779" s="3">
        <v>0</v>
      </c>
      <c r="I5779" s="3">
        <v>0</v>
      </c>
      <c r="J5779" s="3">
        <v>0.91650000000000009</v>
      </c>
      <c r="K5779" s="4">
        <v>13.09</v>
      </c>
    </row>
    <row r="5780" spans="1:11">
      <c r="A5780" s="6">
        <v>2015</v>
      </c>
      <c r="B5780" t="s">
        <v>91</v>
      </c>
      <c r="C5780" t="s">
        <v>92</v>
      </c>
      <c r="D5780" t="s">
        <v>44</v>
      </c>
      <c r="E5780" t="s">
        <v>26</v>
      </c>
      <c r="F5780" s="4">
        <v>7</v>
      </c>
      <c r="G5780" s="6">
        <v>16</v>
      </c>
      <c r="H5780" s="3">
        <v>0</v>
      </c>
      <c r="I5780" s="3">
        <v>0</v>
      </c>
      <c r="J5780" s="3">
        <v>0.91650000000000009</v>
      </c>
      <c r="K5780" s="4">
        <v>7.64</v>
      </c>
    </row>
    <row r="5781" spans="1:11">
      <c r="A5781" s="6">
        <v>2015</v>
      </c>
      <c r="B5781" t="s">
        <v>91</v>
      </c>
      <c r="C5781" t="s">
        <v>92</v>
      </c>
      <c r="D5781" t="s">
        <v>64</v>
      </c>
      <c r="E5781" t="s">
        <v>50</v>
      </c>
      <c r="F5781" s="4">
        <v>4</v>
      </c>
      <c r="G5781" s="6">
        <v>7</v>
      </c>
      <c r="H5781" s="3">
        <v>0</v>
      </c>
      <c r="I5781" s="3">
        <v>0</v>
      </c>
      <c r="J5781" s="3">
        <v>0.91650000000000009</v>
      </c>
      <c r="K5781" s="4">
        <v>4.3600000000000003</v>
      </c>
    </row>
    <row r="5782" spans="1:11">
      <c r="A5782" s="6">
        <v>2015</v>
      </c>
      <c r="B5782" t="s">
        <v>91</v>
      </c>
      <c r="C5782" t="s">
        <v>92</v>
      </c>
      <c r="D5782" t="s">
        <v>52</v>
      </c>
      <c r="E5782" t="s">
        <v>53</v>
      </c>
      <c r="F5782" s="4">
        <v>1</v>
      </c>
      <c r="G5782" s="6">
        <v>1</v>
      </c>
      <c r="H5782" s="3">
        <v>0</v>
      </c>
      <c r="I5782" s="3">
        <v>0</v>
      </c>
      <c r="J5782" s="3">
        <v>0.91650000000000009</v>
      </c>
      <c r="K5782" s="4">
        <v>1.0900000000000001</v>
      </c>
    </row>
    <row r="5783" spans="1:11">
      <c r="A5783" s="6">
        <v>2015</v>
      </c>
      <c r="B5783" t="s">
        <v>93</v>
      </c>
      <c r="C5783" t="s">
        <v>94</v>
      </c>
      <c r="D5783" t="s">
        <v>95</v>
      </c>
      <c r="E5783" t="s">
        <v>96</v>
      </c>
      <c r="F5783" s="4">
        <v>107335</v>
      </c>
      <c r="G5783" s="5">
        <v>178082</v>
      </c>
      <c r="H5783" s="3">
        <v>3.4000000000000002E-3</v>
      </c>
      <c r="I5783" s="3">
        <v>4.1999999999999997E-3</v>
      </c>
      <c r="J5783" s="3">
        <v>0.91650000000000009</v>
      </c>
      <c r="K5783" s="4">
        <v>117117.29</v>
      </c>
    </row>
    <row r="5784" spans="1:11">
      <c r="A5784" s="6">
        <v>2015</v>
      </c>
      <c r="B5784" t="s">
        <v>93</v>
      </c>
      <c r="C5784" t="s">
        <v>94</v>
      </c>
      <c r="D5784" t="s">
        <v>16</v>
      </c>
      <c r="E5784" t="s">
        <v>17</v>
      </c>
      <c r="F5784" s="4">
        <v>42777</v>
      </c>
      <c r="G5784" s="5">
        <v>3435</v>
      </c>
      <c r="H5784" s="3">
        <v>1E-4</v>
      </c>
      <c r="I5784" s="3">
        <v>1E-4</v>
      </c>
      <c r="J5784" s="3">
        <v>0.91650000000000009</v>
      </c>
      <c r="K5784" s="4">
        <v>46675.61</v>
      </c>
    </row>
    <row r="5785" spans="1:11">
      <c r="A5785" s="6">
        <v>2015</v>
      </c>
      <c r="B5785" t="s">
        <v>93</v>
      </c>
      <c r="C5785" t="s">
        <v>94</v>
      </c>
      <c r="D5785" t="s">
        <v>15</v>
      </c>
      <c r="F5785" s="4">
        <v>10223</v>
      </c>
      <c r="G5785" s="5">
        <v>65516</v>
      </c>
      <c r="J5785" s="3">
        <v>0.91650000000000009</v>
      </c>
      <c r="K5785" s="4">
        <v>11154.7</v>
      </c>
    </row>
    <row r="5786" spans="1:11">
      <c r="A5786" s="6">
        <v>2015</v>
      </c>
      <c r="B5786" t="s">
        <v>93</v>
      </c>
      <c r="C5786" t="s">
        <v>94</v>
      </c>
      <c r="D5786" t="s">
        <v>23</v>
      </c>
      <c r="E5786" t="s">
        <v>24</v>
      </c>
      <c r="F5786" s="4">
        <v>5891</v>
      </c>
      <c r="G5786" s="5">
        <v>1217</v>
      </c>
      <c r="H5786" s="3">
        <v>1E-4</v>
      </c>
      <c r="I5786" s="3">
        <v>1E-4</v>
      </c>
      <c r="J5786" s="3">
        <v>0.91650000000000009</v>
      </c>
      <c r="K5786" s="4">
        <v>6427.89</v>
      </c>
    </row>
    <row r="5787" spans="1:11">
      <c r="A5787" s="6">
        <v>2015</v>
      </c>
      <c r="B5787" t="s">
        <v>93</v>
      </c>
      <c r="C5787" t="s">
        <v>94</v>
      </c>
      <c r="D5787" t="s">
        <v>20</v>
      </c>
      <c r="E5787" t="s">
        <v>21</v>
      </c>
      <c r="F5787" s="4">
        <v>5493</v>
      </c>
      <c r="G5787" s="6">
        <v>804</v>
      </c>
      <c r="H5787" s="3">
        <v>7.000000000000001E-4</v>
      </c>
      <c r="I5787" s="3">
        <v>7.000000000000001E-4</v>
      </c>
      <c r="J5787" s="3">
        <v>0.91650000000000009</v>
      </c>
      <c r="K5787" s="4">
        <v>5993.62</v>
      </c>
    </row>
    <row r="5788" spans="1:11">
      <c r="A5788" s="6">
        <v>2015</v>
      </c>
      <c r="B5788" t="s">
        <v>93</v>
      </c>
      <c r="C5788" t="s">
        <v>94</v>
      </c>
      <c r="D5788" t="s">
        <v>30</v>
      </c>
      <c r="E5788" t="s">
        <v>19</v>
      </c>
      <c r="F5788" s="4">
        <v>4867</v>
      </c>
      <c r="G5788" s="5">
        <v>1564</v>
      </c>
      <c r="H5788" s="3">
        <v>2.0000000000000001E-4</v>
      </c>
      <c r="I5788" s="3">
        <v>2.0000000000000001E-4</v>
      </c>
      <c r="J5788" s="3">
        <v>0.91650000000000009</v>
      </c>
      <c r="K5788" s="4">
        <v>5310.57</v>
      </c>
    </row>
    <row r="5789" spans="1:11">
      <c r="A5789" s="6">
        <v>2015</v>
      </c>
      <c r="B5789" t="s">
        <v>93</v>
      </c>
      <c r="C5789" t="s">
        <v>94</v>
      </c>
      <c r="D5789" t="s">
        <v>41</v>
      </c>
      <c r="E5789" t="s">
        <v>26</v>
      </c>
      <c r="F5789" s="4">
        <v>4014</v>
      </c>
      <c r="G5789" s="5">
        <v>5539</v>
      </c>
      <c r="H5789" s="3">
        <v>1.1000000000000001E-3</v>
      </c>
      <c r="I5789" s="3">
        <v>4.0000000000000002E-4</v>
      </c>
      <c r="J5789" s="3">
        <v>0.91650000000000009</v>
      </c>
      <c r="K5789" s="4">
        <v>4379.83</v>
      </c>
    </row>
    <row r="5790" spans="1:11">
      <c r="A5790" s="6">
        <v>2015</v>
      </c>
      <c r="B5790" t="s">
        <v>93</v>
      </c>
      <c r="C5790" t="s">
        <v>94</v>
      </c>
      <c r="D5790" t="s">
        <v>37</v>
      </c>
      <c r="E5790" t="s">
        <v>38</v>
      </c>
      <c r="F5790" s="4">
        <v>3731</v>
      </c>
      <c r="G5790" s="5">
        <v>2177</v>
      </c>
      <c r="H5790" s="3">
        <v>2.0000000000000001E-4</v>
      </c>
      <c r="I5790" s="3">
        <v>2.0000000000000001E-4</v>
      </c>
      <c r="J5790" s="3">
        <v>0.91650000000000009</v>
      </c>
      <c r="K5790" s="4">
        <v>4071.04</v>
      </c>
    </row>
    <row r="5791" spans="1:11">
      <c r="A5791" s="6">
        <v>2015</v>
      </c>
      <c r="B5791" t="s">
        <v>93</v>
      </c>
      <c r="C5791" t="s">
        <v>94</v>
      </c>
      <c r="D5791" t="s">
        <v>18</v>
      </c>
      <c r="E5791" t="s">
        <v>19</v>
      </c>
      <c r="F5791" s="4">
        <v>3429</v>
      </c>
      <c r="G5791" s="5">
        <v>1337</v>
      </c>
      <c r="H5791" s="3">
        <v>5.9999999999999995E-4</v>
      </c>
      <c r="I5791" s="3">
        <v>8.0000000000000004E-4</v>
      </c>
      <c r="J5791" s="3">
        <v>0.91650000000000009</v>
      </c>
      <c r="K5791" s="4">
        <v>3741.51</v>
      </c>
    </row>
    <row r="5792" spans="1:11">
      <c r="A5792" s="6">
        <v>2015</v>
      </c>
      <c r="B5792" t="s">
        <v>93</v>
      </c>
      <c r="C5792" t="s">
        <v>94</v>
      </c>
      <c r="D5792" t="s">
        <v>27</v>
      </c>
      <c r="E5792" t="s">
        <v>26</v>
      </c>
      <c r="F5792" s="4">
        <v>2765</v>
      </c>
      <c r="G5792" s="5">
        <v>2765</v>
      </c>
      <c r="H5792" s="3">
        <v>1E-4</v>
      </c>
      <c r="I5792" s="3">
        <v>1E-4</v>
      </c>
      <c r="J5792" s="3">
        <v>0.91650000000000009</v>
      </c>
      <c r="K5792" s="4">
        <v>3017</v>
      </c>
    </row>
    <row r="5793" spans="1:11">
      <c r="A5793" s="6">
        <v>2015</v>
      </c>
      <c r="B5793" t="s">
        <v>93</v>
      </c>
      <c r="C5793" t="s">
        <v>94</v>
      </c>
      <c r="D5793" t="s">
        <v>56</v>
      </c>
      <c r="E5793" t="s">
        <v>57</v>
      </c>
      <c r="F5793" s="4">
        <v>2337</v>
      </c>
      <c r="G5793" s="5">
        <v>7897</v>
      </c>
      <c r="H5793" s="3">
        <v>4.0000000000000002E-4</v>
      </c>
      <c r="I5793" s="3">
        <v>4.0000000000000002E-4</v>
      </c>
      <c r="J5793" s="3">
        <v>0.91650000000000009</v>
      </c>
      <c r="K5793" s="4">
        <v>2549.9899999999998</v>
      </c>
    </row>
    <row r="5794" spans="1:11">
      <c r="A5794" s="6">
        <v>2015</v>
      </c>
      <c r="B5794" t="s">
        <v>93</v>
      </c>
      <c r="C5794" t="s">
        <v>94</v>
      </c>
      <c r="D5794" t="s">
        <v>31</v>
      </c>
      <c r="E5794" t="s">
        <v>24</v>
      </c>
      <c r="F5794" s="4">
        <v>882</v>
      </c>
      <c r="G5794" s="6">
        <v>249</v>
      </c>
      <c r="H5794" s="3">
        <v>3.0999999999999999E-3</v>
      </c>
      <c r="I5794" s="3">
        <v>3.4000000000000002E-3</v>
      </c>
      <c r="J5794" s="3">
        <v>0.91650000000000009</v>
      </c>
      <c r="K5794" s="4">
        <v>962.38</v>
      </c>
    </row>
    <row r="5795" spans="1:11">
      <c r="A5795" s="6">
        <v>2015</v>
      </c>
      <c r="B5795" t="s">
        <v>93</v>
      </c>
      <c r="C5795" t="s">
        <v>94</v>
      </c>
      <c r="D5795" t="s">
        <v>136</v>
      </c>
      <c r="E5795" t="s">
        <v>57</v>
      </c>
      <c r="F5795" s="4">
        <v>703</v>
      </c>
      <c r="G5795" s="5">
        <v>4703</v>
      </c>
      <c r="H5795" s="3">
        <v>2.1000000000000001E-2</v>
      </c>
      <c r="I5795" s="3">
        <v>3.1899999999999998E-2</v>
      </c>
      <c r="J5795" s="3">
        <v>0.91650000000000009</v>
      </c>
      <c r="K5795" s="4">
        <v>767.07</v>
      </c>
    </row>
    <row r="5796" spans="1:11">
      <c r="A5796" s="6">
        <v>2015</v>
      </c>
      <c r="B5796" t="s">
        <v>93</v>
      </c>
      <c r="C5796" t="s">
        <v>94</v>
      </c>
      <c r="D5796" t="s">
        <v>28</v>
      </c>
      <c r="E5796" t="s">
        <v>24</v>
      </c>
      <c r="F5796" s="4">
        <v>574</v>
      </c>
      <c r="G5796" s="5">
        <v>1009</v>
      </c>
      <c r="H5796" s="3">
        <v>1E-4</v>
      </c>
      <c r="I5796" s="3">
        <v>1E-4</v>
      </c>
      <c r="J5796" s="3">
        <v>0.91650000000000009</v>
      </c>
      <c r="K5796" s="4">
        <v>626.30999999999995</v>
      </c>
    </row>
    <row r="5797" spans="1:11">
      <c r="A5797" s="6">
        <v>2015</v>
      </c>
      <c r="B5797" t="s">
        <v>93</v>
      </c>
      <c r="C5797" t="s">
        <v>94</v>
      </c>
      <c r="D5797" t="s">
        <v>25</v>
      </c>
      <c r="E5797" t="s">
        <v>26</v>
      </c>
      <c r="F5797" s="4">
        <v>559</v>
      </c>
      <c r="G5797" s="5">
        <v>1770</v>
      </c>
      <c r="H5797" s="3">
        <v>4.0000000000000002E-4</v>
      </c>
      <c r="I5797" s="3">
        <v>2.9999999999999997E-4</v>
      </c>
      <c r="J5797" s="3">
        <v>0.91650000000000009</v>
      </c>
      <c r="K5797" s="4">
        <v>609.95000000000005</v>
      </c>
    </row>
    <row r="5798" spans="1:11">
      <c r="A5798" s="6">
        <v>2015</v>
      </c>
      <c r="B5798" t="s">
        <v>93</v>
      </c>
      <c r="C5798" t="s">
        <v>94</v>
      </c>
      <c r="D5798" t="s">
        <v>29</v>
      </c>
      <c r="E5798" t="s">
        <v>19</v>
      </c>
      <c r="F5798" s="4">
        <v>222</v>
      </c>
      <c r="G5798" s="6">
        <v>546</v>
      </c>
      <c r="H5798" s="3">
        <v>0</v>
      </c>
      <c r="I5798" s="3">
        <v>0</v>
      </c>
      <c r="J5798" s="3">
        <v>0.91650000000000009</v>
      </c>
      <c r="K5798" s="4">
        <v>242.23</v>
      </c>
    </row>
    <row r="5799" spans="1:11">
      <c r="A5799" s="6">
        <v>2015</v>
      </c>
      <c r="B5799" t="s">
        <v>93</v>
      </c>
      <c r="C5799" t="s">
        <v>94</v>
      </c>
      <c r="D5799" t="s">
        <v>22</v>
      </c>
      <c r="E5799" t="s">
        <v>21</v>
      </c>
      <c r="F5799" s="4">
        <v>123</v>
      </c>
      <c r="G5799" s="6">
        <v>49</v>
      </c>
      <c r="H5799" s="3">
        <v>1E-4</v>
      </c>
      <c r="I5799" s="3">
        <v>0</v>
      </c>
      <c r="J5799" s="3">
        <v>0.91650000000000009</v>
      </c>
      <c r="K5799" s="4">
        <v>134.21</v>
      </c>
    </row>
    <row r="5800" spans="1:11">
      <c r="A5800" s="6">
        <v>2015</v>
      </c>
      <c r="B5800" t="s">
        <v>93</v>
      </c>
      <c r="C5800" t="s">
        <v>94</v>
      </c>
      <c r="D5800" t="s">
        <v>33</v>
      </c>
      <c r="E5800" t="s">
        <v>21</v>
      </c>
      <c r="F5800" s="4">
        <v>99</v>
      </c>
      <c r="G5800" s="6">
        <v>112</v>
      </c>
      <c r="H5800" s="3">
        <v>2.5000000000000001E-3</v>
      </c>
      <c r="I5800" s="3">
        <v>2E-3</v>
      </c>
      <c r="J5800" s="3">
        <v>0.91650000000000009</v>
      </c>
      <c r="K5800" s="4">
        <v>108.02</v>
      </c>
    </row>
    <row r="5801" spans="1:11">
      <c r="A5801" s="6">
        <v>2015</v>
      </c>
      <c r="B5801" t="s">
        <v>93</v>
      </c>
      <c r="C5801" t="s">
        <v>94</v>
      </c>
      <c r="D5801" t="s">
        <v>111</v>
      </c>
      <c r="E5801" t="s">
        <v>24</v>
      </c>
      <c r="F5801" s="4">
        <v>71</v>
      </c>
      <c r="G5801" s="6">
        <v>235</v>
      </c>
      <c r="H5801" s="3">
        <v>0</v>
      </c>
      <c r="I5801" s="3">
        <v>1E-4</v>
      </c>
      <c r="J5801" s="3">
        <v>0.91650000000000009</v>
      </c>
      <c r="K5801" s="4">
        <v>77.47</v>
      </c>
    </row>
    <row r="5802" spans="1:11">
      <c r="A5802" s="6">
        <v>2015</v>
      </c>
      <c r="B5802" t="s">
        <v>93</v>
      </c>
      <c r="C5802" t="s">
        <v>94</v>
      </c>
      <c r="D5802" t="s">
        <v>52</v>
      </c>
      <c r="E5802" t="s">
        <v>53</v>
      </c>
      <c r="F5802" s="4">
        <v>49</v>
      </c>
      <c r="G5802" s="6">
        <v>73</v>
      </c>
      <c r="H5802" s="3">
        <v>0</v>
      </c>
      <c r="I5802" s="3">
        <v>0</v>
      </c>
      <c r="J5802" s="3">
        <v>0.91650000000000009</v>
      </c>
      <c r="K5802" s="4">
        <v>53.47</v>
      </c>
    </row>
    <row r="5803" spans="1:11">
      <c r="A5803" s="6">
        <v>2015</v>
      </c>
      <c r="B5803" t="s">
        <v>93</v>
      </c>
      <c r="C5803" t="s">
        <v>94</v>
      </c>
      <c r="D5803" t="s">
        <v>64</v>
      </c>
      <c r="E5803" t="s">
        <v>50</v>
      </c>
      <c r="F5803" s="4">
        <v>41</v>
      </c>
      <c r="G5803" s="6">
        <v>92</v>
      </c>
      <c r="H5803" s="3">
        <v>1E-4</v>
      </c>
      <c r="I5803" s="3">
        <v>1E-4</v>
      </c>
      <c r="J5803" s="3">
        <v>0.91650000000000009</v>
      </c>
      <c r="K5803" s="4">
        <v>44.74</v>
      </c>
    </row>
    <row r="5804" spans="1:11">
      <c r="A5804" s="6">
        <v>2015</v>
      </c>
      <c r="B5804" t="s">
        <v>93</v>
      </c>
      <c r="C5804" t="s">
        <v>94</v>
      </c>
      <c r="D5804" t="s">
        <v>44</v>
      </c>
      <c r="E5804" t="s">
        <v>26</v>
      </c>
      <c r="F5804" s="4">
        <v>23</v>
      </c>
      <c r="G5804" s="6">
        <v>51</v>
      </c>
      <c r="H5804" s="3">
        <v>0</v>
      </c>
      <c r="I5804" s="3">
        <v>0</v>
      </c>
      <c r="J5804" s="3">
        <v>0.91650000000000009</v>
      </c>
      <c r="K5804" s="4">
        <v>25.1</v>
      </c>
    </row>
    <row r="5805" spans="1:11">
      <c r="A5805" s="6">
        <v>2015</v>
      </c>
      <c r="B5805" t="s">
        <v>93</v>
      </c>
      <c r="C5805" t="s">
        <v>94</v>
      </c>
      <c r="D5805" t="s">
        <v>67</v>
      </c>
      <c r="E5805" t="s">
        <v>68</v>
      </c>
      <c r="F5805" s="4">
        <v>18</v>
      </c>
      <c r="G5805" s="6">
        <v>93</v>
      </c>
      <c r="H5805" s="3">
        <v>0</v>
      </c>
      <c r="I5805" s="3">
        <v>0</v>
      </c>
      <c r="J5805" s="3">
        <v>0.91650000000000009</v>
      </c>
      <c r="K5805" s="4">
        <v>19.64</v>
      </c>
    </row>
    <row r="5806" spans="1:11">
      <c r="A5806" s="6">
        <v>2015</v>
      </c>
      <c r="B5806" t="s">
        <v>93</v>
      </c>
      <c r="C5806" t="s">
        <v>94</v>
      </c>
      <c r="D5806" t="s">
        <v>51</v>
      </c>
      <c r="E5806" t="s">
        <v>21</v>
      </c>
      <c r="F5806" s="4">
        <v>9</v>
      </c>
      <c r="G5806" s="6">
        <v>20</v>
      </c>
      <c r="H5806" s="3">
        <v>0</v>
      </c>
      <c r="I5806" s="3">
        <v>1E-4</v>
      </c>
      <c r="J5806" s="3">
        <v>0.91650000000000009</v>
      </c>
      <c r="K5806" s="4">
        <v>9.82</v>
      </c>
    </row>
    <row r="5807" spans="1:11">
      <c r="A5807" s="6">
        <v>2015</v>
      </c>
      <c r="B5807" t="s">
        <v>93</v>
      </c>
      <c r="C5807" t="s">
        <v>94</v>
      </c>
      <c r="D5807" t="s">
        <v>39</v>
      </c>
      <c r="E5807" t="s">
        <v>40</v>
      </c>
      <c r="F5807" s="4">
        <v>9</v>
      </c>
      <c r="G5807" s="6">
        <v>15</v>
      </c>
      <c r="H5807" s="3">
        <v>0</v>
      </c>
      <c r="I5807" s="3">
        <v>0</v>
      </c>
      <c r="J5807" s="3">
        <v>0.91650000000000009</v>
      </c>
      <c r="K5807" s="4">
        <v>9.82</v>
      </c>
    </row>
    <row r="5808" spans="1:11">
      <c r="A5808" s="6">
        <v>2015</v>
      </c>
      <c r="B5808" t="s">
        <v>93</v>
      </c>
      <c r="C5808" t="s">
        <v>94</v>
      </c>
      <c r="D5808" t="s">
        <v>63</v>
      </c>
      <c r="E5808" t="s">
        <v>21</v>
      </c>
      <c r="F5808" s="4">
        <v>1</v>
      </c>
      <c r="G5808" s="6">
        <v>1</v>
      </c>
      <c r="H5808" s="3">
        <v>0</v>
      </c>
      <c r="I5808" s="3">
        <v>0</v>
      </c>
      <c r="J5808" s="3">
        <v>0.91650000000000009</v>
      </c>
      <c r="K5808" s="4">
        <v>1.0900000000000001</v>
      </c>
    </row>
    <row r="5809" spans="1:11">
      <c r="A5809" s="6">
        <v>2015</v>
      </c>
      <c r="B5809" t="s">
        <v>93</v>
      </c>
      <c r="C5809" t="s">
        <v>94</v>
      </c>
      <c r="D5809" t="s">
        <v>46</v>
      </c>
      <c r="E5809" t="s">
        <v>40</v>
      </c>
      <c r="F5809" s="4">
        <v>1</v>
      </c>
      <c r="G5809" s="6">
        <v>1</v>
      </c>
      <c r="H5809" s="3">
        <v>0</v>
      </c>
      <c r="I5809" s="3">
        <v>0</v>
      </c>
      <c r="J5809" s="3">
        <v>0.91650000000000009</v>
      </c>
      <c r="K5809" s="4">
        <v>1.0900000000000001</v>
      </c>
    </row>
    <row r="5810" spans="1:11">
      <c r="A5810" s="6">
        <v>2015</v>
      </c>
      <c r="B5810" t="s">
        <v>93</v>
      </c>
      <c r="C5810" t="s">
        <v>94</v>
      </c>
      <c r="D5810" t="s">
        <v>45</v>
      </c>
      <c r="E5810" t="s">
        <v>21</v>
      </c>
      <c r="F5810" s="4">
        <v>1</v>
      </c>
      <c r="G5810" s="6">
        <v>1</v>
      </c>
      <c r="H5810" s="3">
        <v>0</v>
      </c>
      <c r="I5810" s="3">
        <v>0</v>
      </c>
      <c r="J5810" s="3">
        <v>0.91650000000000009</v>
      </c>
      <c r="K5810" s="4">
        <v>1.0900000000000001</v>
      </c>
    </row>
    <row r="5811" spans="1:11">
      <c r="A5811" s="6">
        <v>2015</v>
      </c>
      <c r="B5811" t="s">
        <v>97</v>
      </c>
      <c r="C5811" t="s">
        <v>98</v>
      </c>
      <c r="D5811" t="s">
        <v>16</v>
      </c>
      <c r="E5811" t="s">
        <v>17</v>
      </c>
      <c r="F5811" s="4">
        <v>108525</v>
      </c>
      <c r="G5811" s="5">
        <v>8932</v>
      </c>
      <c r="H5811" s="3">
        <v>2.9999999999999997E-4</v>
      </c>
      <c r="I5811" s="3">
        <v>2.9999999999999997E-4</v>
      </c>
      <c r="J5811" s="3">
        <v>0.91650000000000009</v>
      </c>
      <c r="K5811" s="4">
        <v>118415.74</v>
      </c>
    </row>
    <row r="5812" spans="1:11">
      <c r="A5812" s="6">
        <v>2015</v>
      </c>
      <c r="B5812" t="s">
        <v>97</v>
      </c>
      <c r="C5812" t="s">
        <v>98</v>
      </c>
      <c r="D5812" t="s">
        <v>95</v>
      </c>
      <c r="E5812" t="s">
        <v>96</v>
      </c>
      <c r="F5812" s="4">
        <v>89639</v>
      </c>
      <c r="G5812" s="5">
        <v>189342</v>
      </c>
      <c r="H5812" s="3">
        <v>2.8999999999999998E-3</v>
      </c>
      <c r="I5812" s="3">
        <v>4.5000000000000005E-3</v>
      </c>
      <c r="J5812" s="3">
        <v>0.91650000000000009</v>
      </c>
      <c r="K5812" s="4">
        <v>97808.51</v>
      </c>
    </row>
    <row r="5813" spans="1:11">
      <c r="A5813" s="6">
        <v>2015</v>
      </c>
      <c r="B5813" t="s">
        <v>97</v>
      </c>
      <c r="C5813" t="s">
        <v>98</v>
      </c>
      <c r="D5813" t="s">
        <v>15</v>
      </c>
      <c r="F5813" s="4">
        <v>18531</v>
      </c>
      <c r="G5813" s="5">
        <v>20142</v>
      </c>
      <c r="J5813" s="3">
        <v>0.91650000000000009</v>
      </c>
      <c r="K5813" s="4">
        <v>20219.88</v>
      </c>
    </row>
    <row r="5814" spans="1:11">
      <c r="A5814" s="6">
        <v>2015</v>
      </c>
      <c r="B5814" t="s">
        <v>97</v>
      </c>
      <c r="C5814" t="s">
        <v>98</v>
      </c>
      <c r="D5814" t="s">
        <v>30</v>
      </c>
      <c r="E5814" t="s">
        <v>19</v>
      </c>
      <c r="F5814" s="4">
        <v>8683</v>
      </c>
      <c r="G5814" s="5">
        <v>2789</v>
      </c>
      <c r="H5814" s="3">
        <v>2.9999999999999997E-4</v>
      </c>
      <c r="I5814" s="3">
        <v>2.9999999999999997E-4</v>
      </c>
      <c r="J5814" s="3">
        <v>0.91650000000000009</v>
      </c>
      <c r="K5814" s="4">
        <v>9474.35</v>
      </c>
    </row>
    <row r="5815" spans="1:11">
      <c r="A5815" s="6">
        <v>2015</v>
      </c>
      <c r="B5815" t="s">
        <v>97</v>
      </c>
      <c r="C5815" t="s">
        <v>98</v>
      </c>
      <c r="D5815" t="s">
        <v>23</v>
      </c>
      <c r="E5815" t="s">
        <v>24</v>
      </c>
      <c r="F5815" s="4">
        <v>8148</v>
      </c>
      <c r="G5815" s="5">
        <v>1840</v>
      </c>
      <c r="H5815" s="3">
        <v>1E-4</v>
      </c>
      <c r="I5815" s="3">
        <v>1E-4</v>
      </c>
      <c r="J5815" s="3">
        <v>0.91650000000000009</v>
      </c>
      <c r="K5815" s="4">
        <v>8890.59</v>
      </c>
    </row>
    <row r="5816" spans="1:11">
      <c r="A5816" s="6">
        <v>2015</v>
      </c>
      <c r="B5816" t="s">
        <v>97</v>
      </c>
      <c r="C5816" t="s">
        <v>98</v>
      </c>
      <c r="D5816" t="s">
        <v>18</v>
      </c>
      <c r="E5816" t="s">
        <v>19</v>
      </c>
      <c r="F5816" s="4">
        <v>4920</v>
      </c>
      <c r="G5816" s="5">
        <v>2087</v>
      </c>
      <c r="H5816" s="3">
        <v>8.0000000000000004E-4</v>
      </c>
      <c r="I5816" s="3">
        <v>1.1999999999999999E-3</v>
      </c>
      <c r="J5816" s="3">
        <v>0.91650000000000009</v>
      </c>
      <c r="K5816" s="4">
        <v>5368.4</v>
      </c>
    </row>
    <row r="5817" spans="1:11">
      <c r="A5817" s="6">
        <v>2015</v>
      </c>
      <c r="B5817" t="s">
        <v>97</v>
      </c>
      <c r="C5817" t="s">
        <v>98</v>
      </c>
      <c r="D5817" t="s">
        <v>27</v>
      </c>
      <c r="E5817" t="s">
        <v>26</v>
      </c>
      <c r="F5817" s="4">
        <v>3818</v>
      </c>
      <c r="G5817" s="5">
        <v>3755</v>
      </c>
      <c r="H5817" s="3">
        <v>1E-4</v>
      </c>
      <c r="I5817" s="3">
        <v>1E-4</v>
      </c>
      <c r="J5817" s="3">
        <v>0.91650000000000009</v>
      </c>
      <c r="K5817" s="4">
        <v>4165.96</v>
      </c>
    </row>
    <row r="5818" spans="1:11">
      <c r="A5818" s="6">
        <v>2015</v>
      </c>
      <c r="B5818" t="s">
        <v>97</v>
      </c>
      <c r="C5818" t="s">
        <v>98</v>
      </c>
      <c r="D5818" t="s">
        <v>111</v>
      </c>
      <c r="E5818" t="s">
        <v>24</v>
      </c>
      <c r="F5818" s="4">
        <v>1885</v>
      </c>
      <c r="G5818" s="5">
        <v>3317</v>
      </c>
      <c r="H5818" s="3">
        <v>8.9999999999999998E-4</v>
      </c>
      <c r="I5818" s="3">
        <v>1.1000000000000001E-3</v>
      </c>
      <c r="J5818" s="3">
        <v>0.91650000000000009</v>
      </c>
      <c r="K5818" s="4">
        <v>2056.79</v>
      </c>
    </row>
    <row r="5819" spans="1:11">
      <c r="A5819" s="6">
        <v>2015</v>
      </c>
      <c r="B5819" t="s">
        <v>97</v>
      </c>
      <c r="C5819" t="s">
        <v>98</v>
      </c>
      <c r="D5819" t="s">
        <v>29</v>
      </c>
      <c r="E5819" t="s">
        <v>19</v>
      </c>
      <c r="F5819" s="4">
        <v>1166</v>
      </c>
      <c r="G5819" s="5">
        <v>2971</v>
      </c>
      <c r="H5819" s="3">
        <v>1E-4</v>
      </c>
      <c r="I5819" s="3">
        <v>2.0000000000000001E-4</v>
      </c>
      <c r="J5819" s="3">
        <v>0.91650000000000009</v>
      </c>
      <c r="K5819" s="4">
        <v>1272.27</v>
      </c>
    </row>
    <row r="5820" spans="1:11">
      <c r="A5820" s="6">
        <v>2015</v>
      </c>
      <c r="B5820" t="s">
        <v>97</v>
      </c>
      <c r="C5820" t="s">
        <v>98</v>
      </c>
      <c r="D5820" t="s">
        <v>31</v>
      </c>
      <c r="E5820" t="s">
        <v>24</v>
      </c>
      <c r="F5820" s="4">
        <v>1136</v>
      </c>
      <c r="G5820" s="6">
        <v>299</v>
      </c>
      <c r="H5820" s="3">
        <v>3.9000000000000003E-3</v>
      </c>
      <c r="I5820" s="3">
        <v>4.0999999999999995E-3</v>
      </c>
      <c r="J5820" s="3">
        <v>0.91650000000000009</v>
      </c>
      <c r="K5820" s="4">
        <v>1239.53</v>
      </c>
    </row>
    <row r="5821" spans="1:11">
      <c r="A5821" s="6">
        <v>2015</v>
      </c>
      <c r="B5821" t="s">
        <v>97</v>
      </c>
      <c r="C5821" t="s">
        <v>98</v>
      </c>
      <c r="D5821" t="s">
        <v>25</v>
      </c>
      <c r="E5821" t="s">
        <v>26</v>
      </c>
      <c r="F5821" s="4">
        <v>759</v>
      </c>
      <c r="G5821" s="5">
        <v>2403</v>
      </c>
      <c r="H5821" s="3">
        <v>5.0000000000000001E-4</v>
      </c>
      <c r="I5821" s="3">
        <v>4.0000000000000002E-4</v>
      </c>
      <c r="J5821" s="3">
        <v>0.91650000000000009</v>
      </c>
      <c r="K5821" s="4">
        <v>828.17</v>
      </c>
    </row>
    <row r="5822" spans="1:11">
      <c r="A5822" s="6">
        <v>2015</v>
      </c>
      <c r="B5822" t="s">
        <v>97</v>
      </c>
      <c r="C5822" t="s">
        <v>98</v>
      </c>
      <c r="D5822" t="s">
        <v>41</v>
      </c>
      <c r="E5822" t="s">
        <v>26</v>
      </c>
      <c r="F5822" s="4">
        <v>722</v>
      </c>
      <c r="G5822" s="5">
        <v>1001</v>
      </c>
      <c r="H5822" s="3">
        <v>2.0000000000000001E-4</v>
      </c>
      <c r="I5822" s="3">
        <v>1E-4</v>
      </c>
      <c r="J5822" s="3">
        <v>0.91650000000000009</v>
      </c>
      <c r="K5822" s="4">
        <v>787.8</v>
      </c>
    </row>
    <row r="5823" spans="1:11">
      <c r="A5823" s="6">
        <v>2015</v>
      </c>
      <c r="B5823" t="s">
        <v>97</v>
      </c>
      <c r="C5823" t="s">
        <v>98</v>
      </c>
      <c r="D5823" t="s">
        <v>37</v>
      </c>
      <c r="E5823" t="s">
        <v>38</v>
      </c>
      <c r="F5823" s="4">
        <v>562</v>
      </c>
      <c r="G5823" s="6">
        <v>299</v>
      </c>
      <c r="H5823" s="3">
        <v>0</v>
      </c>
      <c r="I5823" s="3">
        <v>0</v>
      </c>
      <c r="J5823" s="3">
        <v>0.91650000000000009</v>
      </c>
      <c r="K5823" s="4">
        <v>613.22</v>
      </c>
    </row>
    <row r="5824" spans="1:11">
      <c r="A5824" s="6">
        <v>2015</v>
      </c>
      <c r="B5824" t="s">
        <v>97</v>
      </c>
      <c r="C5824" t="s">
        <v>98</v>
      </c>
      <c r="D5824" t="s">
        <v>28</v>
      </c>
      <c r="E5824" t="s">
        <v>24</v>
      </c>
      <c r="F5824" s="4">
        <v>508</v>
      </c>
      <c r="G5824" s="6">
        <v>560</v>
      </c>
      <c r="H5824" s="3">
        <v>1E-4</v>
      </c>
      <c r="I5824" s="3">
        <v>0</v>
      </c>
      <c r="J5824" s="3">
        <v>0.91650000000000009</v>
      </c>
      <c r="K5824" s="4">
        <v>554.29999999999995</v>
      </c>
    </row>
    <row r="5825" spans="1:11">
      <c r="A5825" s="6">
        <v>2015</v>
      </c>
      <c r="B5825" t="s">
        <v>97</v>
      </c>
      <c r="C5825" t="s">
        <v>98</v>
      </c>
      <c r="D5825" t="s">
        <v>71</v>
      </c>
      <c r="E5825" t="s">
        <v>72</v>
      </c>
      <c r="F5825" s="4">
        <v>267</v>
      </c>
      <c r="G5825" s="6">
        <v>831</v>
      </c>
      <c r="H5825" s="3">
        <v>0</v>
      </c>
      <c r="I5825" s="3">
        <v>0</v>
      </c>
      <c r="J5825" s="3">
        <v>0.91650000000000009</v>
      </c>
      <c r="K5825" s="4">
        <v>291.33</v>
      </c>
    </row>
    <row r="5826" spans="1:11">
      <c r="A5826" s="6">
        <v>2015</v>
      </c>
      <c r="B5826" t="s">
        <v>97</v>
      </c>
      <c r="C5826" t="s">
        <v>98</v>
      </c>
      <c r="D5826" t="s">
        <v>33</v>
      </c>
      <c r="E5826" t="s">
        <v>21</v>
      </c>
      <c r="F5826" s="4">
        <v>196</v>
      </c>
      <c r="G5826" s="6">
        <v>282</v>
      </c>
      <c r="H5826" s="3">
        <v>4.8999999999999998E-3</v>
      </c>
      <c r="I5826" s="3">
        <v>5.1000000000000004E-3</v>
      </c>
      <c r="J5826" s="3">
        <v>0.91650000000000009</v>
      </c>
      <c r="K5826" s="4">
        <v>213.86</v>
      </c>
    </row>
    <row r="5827" spans="1:11">
      <c r="A5827" s="6">
        <v>2015</v>
      </c>
      <c r="B5827" t="s">
        <v>97</v>
      </c>
      <c r="C5827" t="s">
        <v>98</v>
      </c>
      <c r="D5827" t="s">
        <v>67</v>
      </c>
      <c r="E5827" t="s">
        <v>68</v>
      </c>
      <c r="F5827" s="4">
        <v>145</v>
      </c>
      <c r="G5827" s="6">
        <v>948</v>
      </c>
      <c r="H5827" s="3">
        <v>1E-4</v>
      </c>
      <c r="I5827" s="3">
        <v>1E-4</v>
      </c>
      <c r="J5827" s="3">
        <v>0.91650000000000009</v>
      </c>
      <c r="K5827" s="4">
        <v>158.21</v>
      </c>
    </row>
    <row r="5828" spans="1:11">
      <c r="A5828" s="6">
        <v>2015</v>
      </c>
      <c r="B5828" t="s">
        <v>97</v>
      </c>
      <c r="C5828" t="s">
        <v>98</v>
      </c>
      <c r="D5828" t="s">
        <v>56</v>
      </c>
      <c r="E5828" t="s">
        <v>57</v>
      </c>
      <c r="F5828" s="4">
        <v>140</v>
      </c>
      <c r="G5828" s="6">
        <v>389</v>
      </c>
      <c r="H5828" s="3">
        <v>0</v>
      </c>
      <c r="I5828" s="3">
        <v>0</v>
      </c>
      <c r="J5828" s="3">
        <v>0.91650000000000009</v>
      </c>
      <c r="K5828" s="4">
        <v>152.76</v>
      </c>
    </row>
    <row r="5829" spans="1:11">
      <c r="A5829" s="6">
        <v>2015</v>
      </c>
      <c r="B5829" t="s">
        <v>97</v>
      </c>
      <c r="C5829" t="s">
        <v>98</v>
      </c>
      <c r="D5829" t="s">
        <v>20</v>
      </c>
      <c r="E5829" t="s">
        <v>21</v>
      </c>
      <c r="F5829" s="4">
        <v>125</v>
      </c>
      <c r="G5829" s="6">
        <v>19</v>
      </c>
      <c r="H5829" s="3">
        <v>0</v>
      </c>
      <c r="I5829" s="3">
        <v>0</v>
      </c>
      <c r="J5829" s="3">
        <v>0.91650000000000009</v>
      </c>
      <c r="K5829" s="4">
        <v>136.38999999999999</v>
      </c>
    </row>
    <row r="5830" spans="1:11">
      <c r="A5830" s="6">
        <v>2015</v>
      </c>
      <c r="B5830" t="s">
        <v>97</v>
      </c>
      <c r="C5830" t="s">
        <v>98</v>
      </c>
      <c r="D5830" t="s">
        <v>44</v>
      </c>
      <c r="E5830" t="s">
        <v>26</v>
      </c>
      <c r="F5830" s="4">
        <v>97</v>
      </c>
      <c r="G5830" s="6">
        <v>159</v>
      </c>
      <c r="H5830" s="3">
        <v>0</v>
      </c>
      <c r="I5830" s="3">
        <v>0</v>
      </c>
      <c r="J5830" s="3">
        <v>0.91650000000000009</v>
      </c>
      <c r="K5830" s="4">
        <v>105.84</v>
      </c>
    </row>
    <row r="5831" spans="1:11">
      <c r="A5831" s="6">
        <v>2015</v>
      </c>
      <c r="B5831" t="s">
        <v>97</v>
      </c>
      <c r="C5831" t="s">
        <v>98</v>
      </c>
      <c r="D5831" t="s">
        <v>64</v>
      </c>
      <c r="E5831" t="s">
        <v>50</v>
      </c>
      <c r="F5831" s="4">
        <v>58</v>
      </c>
      <c r="G5831" s="6">
        <v>111</v>
      </c>
      <c r="H5831" s="3">
        <v>1E-4</v>
      </c>
      <c r="I5831" s="3">
        <v>1E-4</v>
      </c>
      <c r="J5831" s="3">
        <v>0.91650000000000009</v>
      </c>
      <c r="K5831" s="4">
        <v>63.29</v>
      </c>
    </row>
    <row r="5832" spans="1:11">
      <c r="A5832" s="6">
        <v>2015</v>
      </c>
      <c r="B5832" t="s">
        <v>97</v>
      </c>
      <c r="C5832" t="s">
        <v>98</v>
      </c>
      <c r="D5832" t="s">
        <v>52</v>
      </c>
      <c r="E5832" t="s">
        <v>53</v>
      </c>
      <c r="F5832" s="4">
        <v>50</v>
      </c>
      <c r="G5832" s="6">
        <v>66</v>
      </c>
      <c r="H5832" s="3">
        <v>0</v>
      </c>
      <c r="I5832" s="3">
        <v>0</v>
      </c>
      <c r="J5832" s="3">
        <v>0.91650000000000009</v>
      </c>
      <c r="K5832" s="4">
        <v>54.56</v>
      </c>
    </row>
    <row r="5833" spans="1:11">
      <c r="A5833" s="6">
        <v>2015</v>
      </c>
      <c r="B5833" t="s">
        <v>97</v>
      </c>
      <c r="C5833" t="s">
        <v>98</v>
      </c>
      <c r="D5833" t="s">
        <v>136</v>
      </c>
      <c r="E5833" t="s">
        <v>57</v>
      </c>
      <c r="F5833" s="4">
        <v>21</v>
      </c>
      <c r="G5833" s="6">
        <v>143</v>
      </c>
      <c r="H5833" s="3">
        <v>5.9999999999999995E-4</v>
      </c>
      <c r="I5833" s="3">
        <v>1E-3</v>
      </c>
      <c r="J5833" s="3">
        <v>0.91650000000000009</v>
      </c>
      <c r="K5833" s="4">
        <v>22.91</v>
      </c>
    </row>
    <row r="5834" spans="1:11">
      <c r="A5834" s="6">
        <v>2015</v>
      </c>
      <c r="B5834" t="s">
        <v>97</v>
      </c>
      <c r="C5834" t="s">
        <v>98</v>
      </c>
      <c r="D5834" t="s">
        <v>22</v>
      </c>
      <c r="E5834" t="s">
        <v>21</v>
      </c>
      <c r="F5834" s="4">
        <v>16</v>
      </c>
      <c r="G5834" s="6">
        <v>7</v>
      </c>
      <c r="H5834" s="3">
        <v>0</v>
      </c>
      <c r="I5834" s="3">
        <v>0</v>
      </c>
      <c r="J5834" s="3">
        <v>0.91650000000000009</v>
      </c>
      <c r="K5834" s="4">
        <v>17.46</v>
      </c>
    </row>
    <row r="5835" spans="1:11">
      <c r="A5835" s="6">
        <v>2015</v>
      </c>
      <c r="B5835" t="s">
        <v>97</v>
      </c>
      <c r="C5835" t="s">
        <v>98</v>
      </c>
      <c r="D5835" t="s">
        <v>51</v>
      </c>
      <c r="E5835" t="s">
        <v>21</v>
      </c>
      <c r="F5835" s="4">
        <v>12</v>
      </c>
      <c r="G5835" s="6">
        <v>27</v>
      </c>
      <c r="H5835" s="3">
        <v>1E-4</v>
      </c>
      <c r="I5835" s="3">
        <v>1E-4</v>
      </c>
      <c r="J5835" s="3">
        <v>0.91650000000000009</v>
      </c>
      <c r="K5835" s="4">
        <v>13.09</v>
      </c>
    </row>
    <row r="5836" spans="1:11">
      <c r="A5836" s="6">
        <v>2015</v>
      </c>
      <c r="B5836" t="s">
        <v>97</v>
      </c>
      <c r="C5836" t="s">
        <v>98</v>
      </c>
      <c r="D5836" t="s">
        <v>63</v>
      </c>
      <c r="E5836" t="s">
        <v>21</v>
      </c>
      <c r="F5836" s="4">
        <v>8</v>
      </c>
      <c r="G5836" s="6">
        <v>4</v>
      </c>
      <c r="H5836" s="3">
        <v>1E-4</v>
      </c>
      <c r="I5836" s="3">
        <v>1E-4</v>
      </c>
      <c r="J5836" s="3">
        <v>0.91650000000000009</v>
      </c>
      <c r="K5836" s="4">
        <v>8.73</v>
      </c>
    </row>
    <row r="5837" spans="1:11">
      <c r="A5837" s="6">
        <v>2015</v>
      </c>
      <c r="B5837" t="s">
        <v>97</v>
      </c>
      <c r="C5837" t="s">
        <v>98</v>
      </c>
      <c r="D5837" t="s">
        <v>46</v>
      </c>
      <c r="E5837" t="s">
        <v>40</v>
      </c>
      <c r="F5837" s="4">
        <v>2</v>
      </c>
      <c r="G5837" s="6">
        <v>2</v>
      </c>
      <c r="H5837" s="3">
        <v>0</v>
      </c>
      <c r="I5837" s="3">
        <v>0</v>
      </c>
      <c r="J5837" s="3">
        <v>0.91650000000000009</v>
      </c>
      <c r="K5837" s="4">
        <v>2.1800000000000002</v>
      </c>
    </row>
    <row r="5838" spans="1:11">
      <c r="A5838" s="6">
        <v>2015</v>
      </c>
      <c r="B5838" t="s">
        <v>97</v>
      </c>
      <c r="C5838" t="s">
        <v>98</v>
      </c>
      <c r="D5838" t="s">
        <v>42</v>
      </c>
      <c r="E5838" t="s">
        <v>43</v>
      </c>
      <c r="F5838" s="4">
        <v>1</v>
      </c>
      <c r="G5838" s="6">
        <v>1</v>
      </c>
      <c r="H5838" s="3">
        <v>0</v>
      </c>
      <c r="I5838" s="3">
        <v>0</v>
      </c>
      <c r="J5838" s="3">
        <v>0.91650000000000009</v>
      </c>
      <c r="K5838" s="4">
        <v>1.0900000000000001</v>
      </c>
    </row>
    <row r="5839" spans="1:11">
      <c r="A5839" s="6">
        <v>2015</v>
      </c>
      <c r="B5839" t="s">
        <v>97</v>
      </c>
      <c r="C5839" t="s">
        <v>98</v>
      </c>
      <c r="D5839" t="s">
        <v>45</v>
      </c>
      <c r="E5839" t="s">
        <v>21</v>
      </c>
      <c r="F5839" s="4">
        <v>1</v>
      </c>
      <c r="G5839" s="6">
        <v>1</v>
      </c>
      <c r="H5839" s="3">
        <v>0</v>
      </c>
      <c r="I5839" s="3">
        <v>0</v>
      </c>
      <c r="J5839" s="3">
        <v>0.91650000000000009</v>
      </c>
      <c r="K5839" s="4">
        <v>1.0900000000000001</v>
      </c>
    </row>
    <row r="5840" spans="1:11">
      <c r="A5840" s="6">
        <v>2015</v>
      </c>
      <c r="B5840" t="s">
        <v>99</v>
      </c>
      <c r="C5840" t="s">
        <v>100</v>
      </c>
      <c r="D5840" t="s">
        <v>27</v>
      </c>
      <c r="E5840" t="s">
        <v>26</v>
      </c>
      <c r="F5840" s="4">
        <v>234008</v>
      </c>
      <c r="G5840" s="5">
        <v>192976</v>
      </c>
      <c r="H5840" s="3">
        <v>7.7000000000000002E-3</v>
      </c>
      <c r="I5840" s="3">
        <v>7.4999999999999997E-3</v>
      </c>
      <c r="J5840" s="3">
        <v>0.91650000000000009</v>
      </c>
      <c r="K5840" s="4">
        <v>255335</v>
      </c>
    </row>
    <row r="5841" spans="1:11">
      <c r="A5841" s="6">
        <v>2015</v>
      </c>
      <c r="B5841" t="s">
        <v>99</v>
      </c>
      <c r="C5841" t="s">
        <v>100</v>
      </c>
      <c r="D5841" t="s">
        <v>15</v>
      </c>
      <c r="F5841" s="4">
        <v>177826</v>
      </c>
      <c r="G5841" s="5">
        <v>224287</v>
      </c>
      <c r="J5841" s="3">
        <v>0.91650000000000009</v>
      </c>
      <c r="K5841" s="4">
        <v>194032.69</v>
      </c>
    </row>
    <row r="5842" spans="1:11">
      <c r="A5842" s="6">
        <v>2015</v>
      </c>
      <c r="B5842" t="s">
        <v>99</v>
      </c>
      <c r="C5842" t="s">
        <v>100</v>
      </c>
      <c r="D5842" t="s">
        <v>37</v>
      </c>
      <c r="E5842" t="s">
        <v>38</v>
      </c>
      <c r="F5842" s="4">
        <v>128900</v>
      </c>
      <c r="G5842" s="5">
        <v>84631</v>
      </c>
      <c r="H5842" s="3">
        <v>7.1999999999999998E-3</v>
      </c>
      <c r="I5842" s="3">
        <v>9.1999999999999998E-3</v>
      </c>
      <c r="J5842" s="3">
        <v>0.91650000000000009</v>
      </c>
      <c r="K5842" s="4">
        <v>140647.67999999999</v>
      </c>
    </row>
    <row r="5843" spans="1:11">
      <c r="A5843" s="6">
        <v>2015</v>
      </c>
      <c r="B5843" t="s">
        <v>99</v>
      </c>
      <c r="C5843" t="s">
        <v>100</v>
      </c>
      <c r="D5843" t="s">
        <v>16</v>
      </c>
      <c r="E5843" t="s">
        <v>17</v>
      </c>
      <c r="F5843" s="4">
        <v>113002</v>
      </c>
      <c r="G5843" s="5">
        <v>8540</v>
      </c>
      <c r="H5843" s="3">
        <v>2.9999999999999997E-4</v>
      </c>
      <c r="I5843" s="3">
        <v>2.0000000000000001E-4</v>
      </c>
      <c r="J5843" s="3">
        <v>0.91650000000000009</v>
      </c>
      <c r="K5843" s="4">
        <v>123300.77</v>
      </c>
    </row>
    <row r="5844" spans="1:11">
      <c r="A5844" s="6">
        <v>2015</v>
      </c>
      <c r="B5844" t="s">
        <v>99</v>
      </c>
      <c r="C5844" t="s">
        <v>100</v>
      </c>
      <c r="D5844" t="s">
        <v>56</v>
      </c>
      <c r="E5844" t="s">
        <v>57</v>
      </c>
      <c r="F5844" s="4">
        <v>86717</v>
      </c>
      <c r="G5844" s="5">
        <v>198332</v>
      </c>
      <c r="H5844" s="3">
        <v>1.4499999999999999E-2</v>
      </c>
      <c r="I5844" s="3">
        <v>9.5999999999999992E-3</v>
      </c>
      <c r="J5844" s="3">
        <v>0.91650000000000009</v>
      </c>
      <c r="K5844" s="4">
        <v>94620.21</v>
      </c>
    </row>
    <row r="5845" spans="1:11">
      <c r="A5845" s="6">
        <v>2015</v>
      </c>
      <c r="B5845" t="s">
        <v>99</v>
      </c>
      <c r="C5845" t="s">
        <v>100</v>
      </c>
      <c r="D5845" t="s">
        <v>77</v>
      </c>
      <c r="E5845" t="s">
        <v>59</v>
      </c>
      <c r="F5845" s="4">
        <v>85267</v>
      </c>
      <c r="G5845" s="5">
        <v>48998</v>
      </c>
      <c r="H5845" s="3">
        <v>4.0300000000000002E-2</v>
      </c>
      <c r="I5845" s="3">
        <v>3.6799999999999999E-2</v>
      </c>
      <c r="J5845" s="3">
        <v>0.91650000000000009</v>
      </c>
      <c r="K5845" s="4">
        <v>93038.06</v>
      </c>
    </row>
    <row r="5846" spans="1:11">
      <c r="A5846" s="6">
        <v>2015</v>
      </c>
      <c r="B5846" t="s">
        <v>99</v>
      </c>
      <c r="C5846" t="s">
        <v>100</v>
      </c>
      <c r="D5846" t="s">
        <v>29</v>
      </c>
      <c r="E5846" t="s">
        <v>19</v>
      </c>
      <c r="F5846" s="4">
        <v>68135</v>
      </c>
      <c r="G5846" s="5">
        <v>87077</v>
      </c>
      <c r="H5846" s="3">
        <v>7.4999999999999997E-3</v>
      </c>
      <c r="I5846" s="3">
        <v>6.3E-3</v>
      </c>
      <c r="J5846" s="3">
        <v>0.91650000000000009</v>
      </c>
      <c r="K5846" s="4">
        <v>74344.679999999993</v>
      </c>
    </row>
    <row r="5847" spans="1:11">
      <c r="A5847" s="6">
        <v>2015</v>
      </c>
      <c r="B5847" t="s">
        <v>99</v>
      </c>
      <c r="C5847" t="s">
        <v>100</v>
      </c>
      <c r="D5847" t="s">
        <v>23</v>
      </c>
      <c r="E5847" t="s">
        <v>24</v>
      </c>
      <c r="F5847" s="4">
        <v>60627</v>
      </c>
      <c r="G5847" s="5">
        <v>11653</v>
      </c>
      <c r="H5847" s="3">
        <v>5.9999999999999995E-4</v>
      </c>
      <c r="I5847" s="3">
        <v>5.9999999999999995E-4</v>
      </c>
      <c r="J5847" s="3">
        <v>0.91650000000000009</v>
      </c>
      <c r="K5847" s="4">
        <v>66152.42</v>
      </c>
    </row>
    <row r="5848" spans="1:11">
      <c r="A5848" s="6">
        <v>2015</v>
      </c>
      <c r="B5848" t="s">
        <v>99</v>
      </c>
      <c r="C5848" t="s">
        <v>100</v>
      </c>
      <c r="D5848" t="s">
        <v>30</v>
      </c>
      <c r="E5848" t="s">
        <v>19</v>
      </c>
      <c r="F5848" s="4">
        <v>52333</v>
      </c>
      <c r="G5848" s="5">
        <v>15449</v>
      </c>
      <c r="H5848" s="3">
        <v>1.9E-3</v>
      </c>
      <c r="I5848" s="3">
        <v>1.6000000000000001E-3</v>
      </c>
      <c r="J5848" s="3">
        <v>0.91650000000000009</v>
      </c>
      <c r="K5848" s="4">
        <v>57102.52</v>
      </c>
    </row>
    <row r="5849" spans="1:11">
      <c r="A5849" s="6">
        <v>2015</v>
      </c>
      <c r="B5849" t="s">
        <v>99</v>
      </c>
      <c r="C5849" t="s">
        <v>100</v>
      </c>
      <c r="D5849" t="s">
        <v>28</v>
      </c>
      <c r="E5849" t="s">
        <v>24</v>
      </c>
      <c r="F5849" s="4">
        <v>46487</v>
      </c>
      <c r="G5849" s="5">
        <v>59758</v>
      </c>
      <c r="H5849" s="3">
        <v>4.8999999999999998E-3</v>
      </c>
      <c r="I5849" s="3">
        <v>4.5999999999999999E-3</v>
      </c>
      <c r="J5849" s="3">
        <v>0.91650000000000009</v>
      </c>
      <c r="K5849" s="4">
        <v>50723.73</v>
      </c>
    </row>
    <row r="5850" spans="1:11">
      <c r="A5850" s="6">
        <v>2015</v>
      </c>
      <c r="B5850" t="s">
        <v>99</v>
      </c>
      <c r="C5850" t="s">
        <v>100</v>
      </c>
      <c r="D5850" t="s">
        <v>46</v>
      </c>
      <c r="E5850" t="s">
        <v>40</v>
      </c>
      <c r="F5850" s="4">
        <v>31443</v>
      </c>
      <c r="G5850" s="5">
        <v>52807</v>
      </c>
      <c r="H5850" s="3">
        <v>3.0000000000000001E-3</v>
      </c>
      <c r="I5850" s="3">
        <v>3.8E-3</v>
      </c>
      <c r="J5850" s="3">
        <v>0.91650000000000009</v>
      </c>
      <c r="K5850" s="4">
        <v>34308.65</v>
      </c>
    </row>
    <row r="5851" spans="1:11">
      <c r="A5851" s="6">
        <v>2015</v>
      </c>
      <c r="B5851" t="s">
        <v>99</v>
      </c>
      <c r="C5851" t="s">
        <v>100</v>
      </c>
      <c r="D5851" t="s">
        <v>58</v>
      </c>
      <c r="E5851" t="s">
        <v>59</v>
      </c>
      <c r="F5851" s="4">
        <v>29952</v>
      </c>
      <c r="G5851" s="5">
        <v>12245</v>
      </c>
      <c r="H5851" s="3">
        <v>4.0999999999999995E-3</v>
      </c>
      <c r="I5851" s="3">
        <v>3.4999999999999996E-3</v>
      </c>
      <c r="J5851" s="3">
        <v>0.91650000000000009</v>
      </c>
      <c r="K5851" s="4">
        <v>32681.759999999998</v>
      </c>
    </row>
    <row r="5852" spans="1:11">
      <c r="A5852" s="6">
        <v>2015</v>
      </c>
      <c r="B5852" t="s">
        <v>99</v>
      </c>
      <c r="C5852" t="s">
        <v>100</v>
      </c>
      <c r="D5852" t="s">
        <v>44</v>
      </c>
      <c r="E5852" t="s">
        <v>26</v>
      </c>
      <c r="F5852" s="4">
        <v>5180</v>
      </c>
      <c r="G5852" s="5">
        <v>8074</v>
      </c>
      <c r="H5852" s="3">
        <v>1.8E-3</v>
      </c>
      <c r="I5852" s="3">
        <v>1.8E-3</v>
      </c>
      <c r="J5852" s="3">
        <v>0.91650000000000009</v>
      </c>
      <c r="K5852" s="4">
        <v>5652.09</v>
      </c>
    </row>
    <row r="5853" spans="1:11">
      <c r="A5853" s="6">
        <v>2015</v>
      </c>
      <c r="B5853" t="s">
        <v>99</v>
      </c>
      <c r="C5853" t="s">
        <v>100</v>
      </c>
      <c r="D5853" t="s">
        <v>71</v>
      </c>
      <c r="E5853" t="s">
        <v>72</v>
      </c>
      <c r="F5853" s="4">
        <v>4939</v>
      </c>
      <c r="G5853" s="5">
        <v>29253</v>
      </c>
      <c r="H5853" s="3">
        <v>2.0000000000000001E-4</v>
      </c>
      <c r="I5853" s="3">
        <v>2.0000000000000001E-4</v>
      </c>
      <c r="J5853" s="3">
        <v>0.91650000000000009</v>
      </c>
      <c r="K5853" s="4">
        <v>5389.13</v>
      </c>
    </row>
    <row r="5854" spans="1:11">
      <c r="A5854" s="6">
        <v>2015</v>
      </c>
      <c r="B5854" t="s">
        <v>99</v>
      </c>
      <c r="C5854" t="s">
        <v>100</v>
      </c>
      <c r="D5854" t="s">
        <v>39</v>
      </c>
      <c r="E5854" t="s">
        <v>40</v>
      </c>
      <c r="F5854" s="4">
        <v>3996</v>
      </c>
      <c r="G5854" s="5">
        <v>13141</v>
      </c>
      <c r="H5854" s="3">
        <v>7.4000000000000003E-3</v>
      </c>
      <c r="I5854" s="3">
        <v>1.18E-2</v>
      </c>
      <c r="J5854" s="3">
        <v>0.91650000000000009</v>
      </c>
      <c r="K5854" s="4">
        <v>4360.1899999999996</v>
      </c>
    </row>
    <row r="5855" spans="1:11">
      <c r="A5855" s="6">
        <v>2015</v>
      </c>
      <c r="B5855" t="s">
        <v>99</v>
      </c>
      <c r="C5855" t="s">
        <v>100</v>
      </c>
      <c r="D5855" t="s">
        <v>18</v>
      </c>
      <c r="E5855" t="s">
        <v>19</v>
      </c>
      <c r="F5855" s="4">
        <v>3280</v>
      </c>
      <c r="G5855" s="6">
        <v>942</v>
      </c>
      <c r="H5855" s="3">
        <v>5.0000000000000001E-4</v>
      </c>
      <c r="I5855" s="3">
        <v>5.0000000000000001E-4</v>
      </c>
      <c r="J5855" s="3">
        <v>0.91650000000000009</v>
      </c>
      <c r="K5855" s="4">
        <v>3578.93</v>
      </c>
    </row>
    <row r="5856" spans="1:11">
      <c r="A5856" s="6">
        <v>2015</v>
      </c>
      <c r="B5856" t="s">
        <v>99</v>
      </c>
      <c r="C5856" t="s">
        <v>100</v>
      </c>
      <c r="D5856" t="s">
        <v>41</v>
      </c>
      <c r="E5856" t="s">
        <v>26</v>
      </c>
      <c r="F5856" s="4">
        <v>2600</v>
      </c>
      <c r="G5856" s="5">
        <v>5399</v>
      </c>
      <c r="H5856" s="3">
        <v>7.000000000000001E-4</v>
      </c>
      <c r="I5856" s="3">
        <v>4.0000000000000002E-4</v>
      </c>
      <c r="J5856" s="3">
        <v>0.91650000000000009</v>
      </c>
      <c r="K5856" s="4">
        <v>2836.96</v>
      </c>
    </row>
    <row r="5857" spans="1:11">
      <c r="A5857" s="6">
        <v>2015</v>
      </c>
      <c r="B5857" t="s">
        <v>99</v>
      </c>
      <c r="C5857" t="s">
        <v>100</v>
      </c>
      <c r="D5857" t="s">
        <v>52</v>
      </c>
      <c r="E5857" t="s">
        <v>53</v>
      </c>
      <c r="F5857" s="4">
        <v>1724</v>
      </c>
      <c r="G5857" s="5">
        <v>2063</v>
      </c>
      <c r="H5857" s="3">
        <v>1.1999999999999999E-3</v>
      </c>
      <c r="I5857" s="3">
        <v>1.1000000000000001E-3</v>
      </c>
      <c r="J5857" s="3">
        <v>0.91650000000000009</v>
      </c>
      <c r="K5857" s="4">
        <v>1881.12</v>
      </c>
    </row>
    <row r="5858" spans="1:11">
      <c r="A5858" s="6">
        <v>2015</v>
      </c>
      <c r="B5858" t="s">
        <v>99</v>
      </c>
      <c r="C5858" t="s">
        <v>100</v>
      </c>
      <c r="D5858" t="s">
        <v>67</v>
      </c>
      <c r="E5858" t="s">
        <v>68</v>
      </c>
      <c r="F5858" s="4">
        <v>1520</v>
      </c>
      <c r="G5858" s="5">
        <v>11362</v>
      </c>
      <c r="H5858" s="3">
        <v>5.9999999999999995E-4</v>
      </c>
      <c r="I5858" s="3">
        <v>8.0000000000000004E-4</v>
      </c>
      <c r="J5858" s="3">
        <v>0.91650000000000009</v>
      </c>
      <c r="K5858" s="4">
        <v>1658.53</v>
      </c>
    </row>
    <row r="5859" spans="1:11">
      <c r="A5859" s="6">
        <v>2015</v>
      </c>
      <c r="B5859" t="s">
        <v>99</v>
      </c>
      <c r="C5859" t="s">
        <v>100</v>
      </c>
      <c r="D5859" t="s">
        <v>20</v>
      </c>
      <c r="E5859" t="s">
        <v>21</v>
      </c>
      <c r="F5859" s="4">
        <v>1266</v>
      </c>
      <c r="G5859" s="6">
        <v>206</v>
      </c>
      <c r="H5859" s="3">
        <v>2.0000000000000001E-4</v>
      </c>
      <c r="I5859" s="3">
        <v>2.0000000000000001E-4</v>
      </c>
      <c r="J5859" s="3">
        <v>0.91650000000000009</v>
      </c>
      <c r="K5859" s="4">
        <v>1381.38</v>
      </c>
    </row>
    <row r="5860" spans="1:11">
      <c r="A5860" s="6">
        <v>2015</v>
      </c>
      <c r="B5860" t="s">
        <v>99</v>
      </c>
      <c r="C5860" t="s">
        <v>100</v>
      </c>
      <c r="D5860" t="s">
        <v>66</v>
      </c>
      <c r="E5860" t="s">
        <v>59</v>
      </c>
      <c r="F5860" s="4">
        <v>1015</v>
      </c>
      <c r="G5860" s="6">
        <v>403</v>
      </c>
      <c r="H5860" s="3">
        <v>2.0000000000000001E-4</v>
      </c>
      <c r="I5860" s="3">
        <v>1E-4</v>
      </c>
      <c r="J5860" s="3">
        <v>0.91650000000000009</v>
      </c>
      <c r="K5860" s="4">
        <v>1107.5</v>
      </c>
    </row>
    <row r="5861" spans="1:11">
      <c r="A5861" s="6">
        <v>2015</v>
      </c>
      <c r="B5861" t="s">
        <v>99</v>
      </c>
      <c r="C5861" t="s">
        <v>100</v>
      </c>
      <c r="D5861" t="s">
        <v>60</v>
      </c>
      <c r="E5861" t="s">
        <v>43</v>
      </c>
      <c r="F5861" s="4">
        <v>912</v>
      </c>
      <c r="G5861" s="6">
        <v>197</v>
      </c>
      <c r="H5861" s="3">
        <v>2.0000000000000001E-4</v>
      </c>
      <c r="I5861" s="3">
        <v>2.0000000000000001E-4</v>
      </c>
      <c r="J5861" s="3">
        <v>0.91650000000000009</v>
      </c>
      <c r="K5861" s="4">
        <v>995.12</v>
      </c>
    </row>
    <row r="5862" spans="1:11">
      <c r="A5862" s="6">
        <v>2015</v>
      </c>
      <c r="B5862" t="s">
        <v>99</v>
      </c>
      <c r="C5862" t="s">
        <v>100</v>
      </c>
      <c r="D5862" t="s">
        <v>82</v>
      </c>
      <c r="E5862" t="s">
        <v>59</v>
      </c>
      <c r="F5862" s="4">
        <v>634</v>
      </c>
      <c r="G5862" s="6">
        <v>318</v>
      </c>
      <c r="H5862" s="3">
        <v>2.0000000000000001E-4</v>
      </c>
      <c r="I5862" s="3">
        <v>2.9999999999999997E-4</v>
      </c>
      <c r="J5862" s="3">
        <v>0.91650000000000009</v>
      </c>
      <c r="K5862" s="4">
        <v>691.78</v>
      </c>
    </row>
    <row r="5863" spans="1:11">
      <c r="A5863" s="6">
        <v>2015</v>
      </c>
      <c r="B5863" t="s">
        <v>99</v>
      </c>
      <c r="C5863" t="s">
        <v>100</v>
      </c>
      <c r="D5863" t="s">
        <v>64</v>
      </c>
      <c r="E5863" t="s">
        <v>50</v>
      </c>
      <c r="F5863" s="4">
        <v>577</v>
      </c>
      <c r="G5863" s="6">
        <v>866</v>
      </c>
      <c r="H5863" s="3">
        <v>1E-3</v>
      </c>
      <c r="I5863" s="3">
        <v>1E-3</v>
      </c>
      <c r="J5863" s="3">
        <v>0.91650000000000009</v>
      </c>
      <c r="K5863" s="4">
        <v>629.59</v>
      </c>
    </row>
    <row r="5864" spans="1:11">
      <c r="A5864" s="6">
        <v>2015</v>
      </c>
      <c r="B5864" t="s">
        <v>99</v>
      </c>
      <c r="C5864" t="s">
        <v>100</v>
      </c>
      <c r="D5864" t="s">
        <v>61</v>
      </c>
      <c r="E5864" t="s">
        <v>24</v>
      </c>
      <c r="F5864" s="4">
        <v>275</v>
      </c>
      <c r="G5864" s="6">
        <v>65</v>
      </c>
      <c r="H5864" s="3">
        <v>2.0000000000000001E-4</v>
      </c>
      <c r="I5864" s="3">
        <v>2.0000000000000001E-4</v>
      </c>
      <c r="J5864" s="3">
        <v>0.91650000000000009</v>
      </c>
      <c r="K5864" s="4">
        <v>300.06</v>
      </c>
    </row>
    <row r="5865" spans="1:11">
      <c r="A5865" s="6">
        <v>2015</v>
      </c>
      <c r="B5865" t="s">
        <v>99</v>
      </c>
      <c r="C5865" t="s">
        <v>100</v>
      </c>
      <c r="D5865" t="s">
        <v>163</v>
      </c>
      <c r="E5865" t="s">
        <v>21</v>
      </c>
      <c r="F5865" s="4">
        <v>93</v>
      </c>
      <c r="G5865" s="6">
        <v>167</v>
      </c>
      <c r="H5865" s="3">
        <v>2.1000000000000001E-2</v>
      </c>
      <c r="I5865" s="3">
        <v>2.4399999999999998E-2</v>
      </c>
      <c r="J5865" s="3">
        <v>0.91650000000000009</v>
      </c>
      <c r="K5865" s="4">
        <v>101.48</v>
      </c>
    </row>
    <row r="5866" spans="1:11">
      <c r="A5866" s="6">
        <v>2015</v>
      </c>
      <c r="B5866" t="s">
        <v>99</v>
      </c>
      <c r="C5866" t="s">
        <v>100</v>
      </c>
      <c r="D5866" t="s">
        <v>111</v>
      </c>
      <c r="E5866" t="s">
        <v>24</v>
      </c>
      <c r="F5866" s="4">
        <v>82</v>
      </c>
      <c r="G5866" s="6">
        <v>100</v>
      </c>
      <c r="H5866" s="3">
        <v>0</v>
      </c>
      <c r="I5866" s="3">
        <v>0</v>
      </c>
      <c r="J5866" s="3">
        <v>0.91650000000000009</v>
      </c>
      <c r="K5866" s="4">
        <v>89.47</v>
      </c>
    </row>
    <row r="5867" spans="1:11">
      <c r="A5867" s="6">
        <v>2015</v>
      </c>
      <c r="B5867" t="s">
        <v>99</v>
      </c>
      <c r="C5867" t="s">
        <v>100</v>
      </c>
      <c r="D5867" t="s">
        <v>63</v>
      </c>
      <c r="E5867" t="s">
        <v>21</v>
      </c>
      <c r="F5867" s="4">
        <v>66</v>
      </c>
      <c r="G5867" s="6">
        <v>28</v>
      </c>
      <c r="H5867" s="3">
        <v>8.9999999999999998E-4</v>
      </c>
      <c r="I5867" s="3">
        <v>8.0000000000000004E-4</v>
      </c>
      <c r="J5867" s="3">
        <v>0.91650000000000009</v>
      </c>
      <c r="K5867" s="4">
        <v>72.02</v>
      </c>
    </row>
    <row r="5868" spans="1:11">
      <c r="A5868" s="6">
        <v>2015</v>
      </c>
      <c r="B5868" t="s">
        <v>99</v>
      </c>
      <c r="C5868" t="s">
        <v>100</v>
      </c>
      <c r="D5868" t="s">
        <v>25</v>
      </c>
      <c r="E5868" t="s">
        <v>26</v>
      </c>
      <c r="F5868" s="4">
        <v>62</v>
      </c>
      <c r="G5868" s="6">
        <v>161</v>
      </c>
      <c r="H5868" s="3">
        <v>0</v>
      </c>
      <c r="I5868" s="3">
        <v>0</v>
      </c>
      <c r="J5868" s="3">
        <v>0.91650000000000009</v>
      </c>
      <c r="K5868" s="4">
        <v>67.650000000000006</v>
      </c>
    </row>
    <row r="5869" spans="1:11">
      <c r="A5869" s="6">
        <v>2015</v>
      </c>
      <c r="B5869" t="s">
        <v>99</v>
      </c>
      <c r="C5869" t="s">
        <v>100</v>
      </c>
      <c r="D5869" t="s">
        <v>65</v>
      </c>
      <c r="E5869" t="s">
        <v>59</v>
      </c>
      <c r="F5869" s="4">
        <v>55</v>
      </c>
      <c r="G5869" s="6">
        <v>50</v>
      </c>
      <c r="H5869" s="3">
        <v>0</v>
      </c>
      <c r="I5869" s="3">
        <v>0</v>
      </c>
      <c r="J5869" s="3">
        <v>0.91650000000000009</v>
      </c>
      <c r="K5869" s="4">
        <v>60.01</v>
      </c>
    </row>
    <row r="5870" spans="1:11">
      <c r="A5870" s="6">
        <v>2015</v>
      </c>
      <c r="B5870" t="s">
        <v>99</v>
      </c>
      <c r="C5870" t="s">
        <v>100</v>
      </c>
      <c r="D5870" t="s">
        <v>73</v>
      </c>
      <c r="E5870" t="s">
        <v>21</v>
      </c>
      <c r="F5870" s="4">
        <v>41</v>
      </c>
      <c r="G5870" s="6">
        <v>80</v>
      </c>
      <c r="H5870" s="3">
        <v>5.9999999999999995E-4</v>
      </c>
      <c r="I5870" s="3">
        <v>8.9999999999999998E-4</v>
      </c>
      <c r="J5870" s="3">
        <v>0.91650000000000009</v>
      </c>
      <c r="K5870" s="4">
        <v>44.74</v>
      </c>
    </row>
    <row r="5871" spans="1:11">
      <c r="A5871" s="6">
        <v>2015</v>
      </c>
      <c r="B5871" t="s">
        <v>99</v>
      </c>
      <c r="C5871" t="s">
        <v>100</v>
      </c>
      <c r="D5871" t="s">
        <v>33</v>
      </c>
      <c r="E5871" t="s">
        <v>21</v>
      </c>
      <c r="F5871" s="4">
        <v>35</v>
      </c>
      <c r="G5871" s="6">
        <v>49</v>
      </c>
      <c r="H5871" s="3">
        <v>8.9999999999999998E-4</v>
      </c>
      <c r="I5871" s="3">
        <v>8.9999999999999998E-4</v>
      </c>
      <c r="J5871" s="3">
        <v>0.91650000000000009</v>
      </c>
      <c r="K5871" s="4">
        <v>38.19</v>
      </c>
    </row>
    <row r="5872" spans="1:11">
      <c r="A5872" s="6">
        <v>2015</v>
      </c>
      <c r="B5872" t="s">
        <v>99</v>
      </c>
      <c r="C5872" t="s">
        <v>100</v>
      </c>
      <c r="D5872" t="s">
        <v>31</v>
      </c>
      <c r="E5872" t="s">
        <v>24</v>
      </c>
      <c r="F5872" s="4">
        <v>31</v>
      </c>
      <c r="G5872" s="6">
        <v>8</v>
      </c>
      <c r="H5872" s="3">
        <v>1E-4</v>
      </c>
      <c r="I5872" s="3">
        <v>1E-4</v>
      </c>
      <c r="J5872" s="3">
        <v>0.91650000000000009</v>
      </c>
      <c r="K5872" s="4">
        <v>33.83</v>
      </c>
    </row>
    <row r="5873" spans="1:11">
      <c r="A5873" s="6">
        <v>2015</v>
      </c>
      <c r="B5873" t="s">
        <v>99</v>
      </c>
      <c r="C5873" t="s">
        <v>100</v>
      </c>
      <c r="D5873" t="s">
        <v>32</v>
      </c>
      <c r="E5873" t="s">
        <v>21</v>
      </c>
      <c r="F5873" s="4">
        <v>26</v>
      </c>
      <c r="G5873" s="6">
        <v>34</v>
      </c>
      <c r="H5873" s="3">
        <v>2.0000000000000001E-4</v>
      </c>
      <c r="I5873" s="3">
        <v>1E-4</v>
      </c>
      <c r="J5873" s="3">
        <v>0.91650000000000009</v>
      </c>
      <c r="K5873" s="4">
        <v>28.37</v>
      </c>
    </row>
    <row r="5874" spans="1:11">
      <c r="A5874" s="6">
        <v>2015</v>
      </c>
      <c r="B5874" t="s">
        <v>99</v>
      </c>
      <c r="C5874" t="s">
        <v>100</v>
      </c>
      <c r="D5874" t="s">
        <v>51</v>
      </c>
      <c r="E5874" t="s">
        <v>21</v>
      </c>
      <c r="F5874" s="4">
        <v>26</v>
      </c>
      <c r="G5874" s="6">
        <v>20</v>
      </c>
      <c r="H5874" s="3">
        <v>1E-4</v>
      </c>
      <c r="I5874" s="3">
        <v>1E-4</v>
      </c>
      <c r="J5874" s="3">
        <v>0.91650000000000009</v>
      </c>
      <c r="K5874" s="4">
        <v>28.37</v>
      </c>
    </row>
    <row r="5875" spans="1:11">
      <c r="A5875" s="6">
        <v>2015</v>
      </c>
      <c r="B5875" t="s">
        <v>99</v>
      </c>
      <c r="C5875" t="s">
        <v>100</v>
      </c>
      <c r="D5875" t="s">
        <v>117</v>
      </c>
      <c r="E5875" t="s">
        <v>40</v>
      </c>
      <c r="F5875" s="4">
        <v>19</v>
      </c>
      <c r="G5875" s="6">
        <v>17</v>
      </c>
      <c r="H5875" s="3">
        <v>9.300000000000001E-3</v>
      </c>
      <c r="I5875" s="3">
        <v>7.0999999999999995E-3</v>
      </c>
      <c r="J5875" s="3">
        <v>0.91650000000000009</v>
      </c>
      <c r="K5875" s="4">
        <v>20.73</v>
      </c>
    </row>
    <row r="5876" spans="1:11">
      <c r="A5876" s="6">
        <v>2015</v>
      </c>
      <c r="B5876" t="s">
        <v>99</v>
      </c>
      <c r="C5876" t="s">
        <v>100</v>
      </c>
      <c r="D5876" t="s">
        <v>70</v>
      </c>
      <c r="E5876" t="s">
        <v>21</v>
      </c>
      <c r="F5876" s="4">
        <v>18</v>
      </c>
      <c r="G5876" s="6">
        <v>10</v>
      </c>
      <c r="H5876" s="3">
        <v>8.9999999999999998E-4</v>
      </c>
      <c r="I5876" s="3">
        <v>1E-3</v>
      </c>
      <c r="J5876" s="3">
        <v>0.91650000000000009</v>
      </c>
      <c r="K5876" s="4">
        <v>19.64</v>
      </c>
    </row>
    <row r="5877" spans="1:11">
      <c r="A5877" s="6">
        <v>2015</v>
      </c>
      <c r="B5877" t="s">
        <v>99</v>
      </c>
      <c r="C5877" t="s">
        <v>100</v>
      </c>
      <c r="D5877" t="s">
        <v>79</v>
      </c>
      <c r="E5877" t="s">
        <v>21</v>
      </c>
      <c r="F5877" s="4">
        <v>9</v>
      </c>
      <c r="G5877" s="6">
        <v>13</v>
      </c>
      <c r="H5877" s="3">
        <v>2.9999999999999997E-4</v>
      </c>
      <c r="I5877" s="3">
        <v>2.9999999999999997E-4</v>
      </c>
      <c r="J5877" s="3">
        <v>0.91650000000000009</v>
      </c>
      <c r="K5877" s="4">
        <v>9.82</v>
      </c>
    </row>
    <row r="5878" spans="1:11">
      <c r="A5878" s="6">
        <v>2015</v>
      </c>
      <c r="B5878" t="s">
        <v>99</v>
      </c>
      <c r="C5878" t="s">
        <v>100</v>
      </c>
      <c r="D5878" t="s">
        <v>22</v>
      </c>
      <c r="E5878" t="s">
        <v>21</v>
      </c>
      <c r="F5878" s="4">
        <v>7</v>
      </c>
      <c r="G5878" s="6">
        <v>3</v>
      </c>
      <c r="H5878" s="3">
        <v>0</v>
      </c>
      <c r="I5878" s="3">
        <v>0</v>
      </c>
      <c r="J5878" s="3">
        <v>0.91650000000000009</v>
      </c>
      <c r="K5878" s="4">
        <v>7.64</v>
      </c>
    </row>
    <row r="5879" spans="1:11">
      <c r="A5879" s="6">
        <v>2015</v>
      </c>
      <c r="B5879" t="s">
        <v>99</v>
      </c>
      <c r="C5879" t="s">
        <v>100</v>
      </c>
      <c r="D5879" t="s">
        <v>75</v>
      </c>
      <c r="E5879" t="s">
        <v>59</v>
      </c>
      <c r="F5879" s="4">
        <v>6</v>
      </c>
      <c r="G5879" s="6">
        <v>5</v>
      </c>
      <c r="H5879" s="3">
        <v>0</v>
      </c>
      <c r="I5879" s="3">
        <v>0</v>
      </c>
      <c r="J5879" s="3">
        <v>0.91650000000000009</v>
      </c>
      <c r="K5879" s="4">
        <v>6.55</v>
      </c>
    </row>
    <row r="5880" spans="1:11">
      <c r="A5880" s="6">
        <v>2015</v>
      </c>
      <c r="B5880" t="s">
        <v>99</v>
      </c>
      <c r="C5880" t="s">
        <v>100</v>
      </c>
      <c r="D5880" t="s">
        <v>63</v>
      </c>
      <c r="E5880" t="s">
        <v>21</v>
      </c>
      <c r="F5880" s="4">
        <v>5</v>
      </c>
      <c r="G5880" s="6">
        <v>2</v>
      </c>
      <c r="H5880" s="3">
        <v>2.9999999999999997E-4</v>
      </c>
      <c r="I5880" s="3">
        <v>2.9999999999999997E-4</v>
      </c>
      <c r="J5880" s="3">
        <v>0.91650000000000009</v>
      </c>
      <c r="K5880" s="4">
        <v>5.46</v>
      </c>
    </row>
    <row r="5881" spans="1:11">
      <c r="A5881" s="6">
        <v>2015</v>
      </c>
      <c r="B5881" t="s">
        <v>99</v>
      </c>
      <c r="C5881" t="s">
        <v>100</v>
      </c>
      <c r="D5881" t="s">
        <v>83</v>
      </c>
      <c r="E5881" t="s">
        <v>21</v>
      </c>
      <c r="F5881" s="4">
        <v>4</v>
      </c>
      <c r="G5881" s="6">
        <v>27</v>
      </c>
      <c r="H5881" s="3">
        <v>2.9999999999999997E-4</v>
      </c>
      <c r="I5881" s="3">
        <v>4.0000000000000002E-4</v>
      </c>
      <c r="J5881" s="3">
        <v>0.91650000000000009</v>
      </c>
      <c r="K5881" s="4">
        <v>4.3600000000000003</v>
      </c>
    </row>
    <row r="5882" spans="1:11">
      <c r="A5882" s="6">
        <v>2015</v>
      </c>
      <c r="B5882" t="s">
        <v>99</v>
      </c>
      <c r="C5882" t="s">
        <v>100</v>
      </c>
      <c r="D5882" t="s">
        <v>101</v>
      </c>
      <c r="E5882" t="s">
        <v>59</v>
      </c>
      <c r="F5882" s="4">
        <v>4</v>
      </c>
      <c r="G5882" s="6">
        <v>2</v>
      </c>
      <c r="H5882" s="3">
        <v>0</v>
      </c>
      <c r="I5882" s="3">
        <v>0</v>
      </c>
      <c r="J5882" s="3">
        <v>0.91650000000000009</v>
      </c>
      <c r="K5882" s="4">
        <v>4.3600000000000003</v>
      </c>
    </row>
    <row r="5883" spans="1:11">
      <c r="A5883" s="6">
        <v>2015</v>
      </c>
      <c r="B5883" t="s">
        <v>99</v>
      </c>
      <c r="C5883" t="s">
        <v>100</v>
      </c>
      <c r="D5883" t="s">
        <v>76</v>
      </c>
      <c r="E5883" t="s">
        <v>21</v>
      </c>
      <c r="F5883" s="4">
        <v>4</v>
      </c>
      <c r="G5883" s="6">
        <v>1</v>
      </c>
      <c r="H5883" s="3">
        <v>2.0000000000000001E-4</v>
      </c>
      <c r="I5883" s="3">
        <v>1E-4</v>
      </c>
      <c r="J5883" s="3">
        <v>0.91650000000000009</v>
      </c>
      <c r="K5883" s="4">
        <v>4.3600000000000003</v>
      </c>
    </row>
    <row r="5884" spans="1:11">
      <c r="A5884" s="6">
        <v>2015</v>
      </c>
      <c r="B5884" t="s">
        <v>99</v>
      </c>
      <c r="C5884" t="s">
        <v>100</v>
      </c>
      <c r="D5884" t="s">
        <v>85</v>
      </c>
      <c r="E5884" t="s">
        <v>21</v>
      </c>
      <c r="F5884" s="4">
        <v>1</v>
      </c>
      <c r="G5884" s="6">
        <v>1</v>
      </c>
      <c r="H5884" s="3">
        <v>0</v>
      </c>
      <c r="I5884" s="3">
        <v>1E-4</v>
      </c>
      <c r="J5884" s="3">
        <v>0.91650000000000009</v>
      </c>
      <c r="K5884" s="4">
        <v>1.0900000000000001</v>
      </c>
    </row>
    <row r="5885" spans="1:11">
      <c r="A5885" s="6">
        <v>2015</v>
      </c>
      <c r="B5885" t="s">
        <v>99</v>
      </c>
      <c r="C5885" t="s">
        <v>100</v>
      </c>
      <c r="D5885" t="s">
        <v>78</v>
      </c>
      <c r="E5885" t="s">
        <v>24</v>
      </c>
      <c r="F5885" s="4">
        <v>1</v>
      </c>
      <c r="G5885" s="6">
        <v>1</v>
      </c>
      <c r="H5885" s="3">
        <v>5.9999999999999995E-4</v>
      </c>
      <c r="I5885" s="3">
        <v>2.0000000000000001E-4</v>
      </c>
      <c r="J5885" s="3">
        <v>0.91650000000000009</v>
      </c>
      <c r="K5885" s="4">
        <v>1.0900000000000001</v>
      </c>
    </row>
    <row r="5886" spans="1:11">
      <c r="A5886" s="6">
        <v>2015</v>
      </c>
      <c r="B5886" t="s">
        <v>99</v>
      </c>
      <c r="C5886" t="s">
        <v>100</v>
      </c>
      <c r="D5886" t="s">
        <v>42</v>
      </c>
      <c r="E5886" t="s">
        <v>43</v>
      </c>
      <c r="F5886" s="4">
        <v>1</v>
      </c>
      <c r="G5886" s="6">
        <v>1</v>
      </c>
      <c r="H5886" s="3">
        <v>0</v>
      </c>
      <c r="I5886" s="3">
        <v>0</v>
      </c>
      <c r="J5886" s="3">
        <v>0.91650000000000009</v>
      </c>
      <c r="K5886" s="4">
        <v>1.0900000000000001</v>
      </c>
    </row>
    <row r="5887" spans="1:11">
      <c r="A5887" s="6">
        <v>2015</v>
      </c>
      <c r="B5887" t="s">
        <v>99</v>
      </c>
      <c r="C5887" t="s">
        <v>100</v>
      </c>
      <c r="D5887" t="s">
        <v>45</v>
      </c>
      <c r="E5887" t="s">
        <v>21</v>
      </c>
      <c r="F5887" s="4">
        <v>1</v>
      </c>
      <c r="G5887" s="6">
        <v>1</v>
      </c>
      <c r="H5887" s="3">
        <v>0</v>
      </c>
      <c r="I5887" s="3">
        <v>0</v>
      </c>
      <c r="J5887" s="3">
        <v>0.91650000000000009</v>
      </c>
      <c r="K5887" s="4">
        <v>1.0900000000000001</v>
      </c>
    </row>
    <row r="5888" spans="1:11">
      <c r="A5888" s="6">
        <v>2015</v>
      </c>
      <c r="B5888" t="s">
        <v>99</v>
      </c>
      <c r="C5888" t="s">
        <v>100</v>
      </c>
      <c r="D5888" t="s">
        <v>103</v>
      </c>
      <c r="E5888" t="s">
        <v>59</v>
      </c>
      <c r="F5888" s="4">
        <v>1</v>
      </c>
      <c r="G5888" s="6">
        <v>1</v>
      </c>
      <c r="H5888" s="3">
        <v>0</v>
      </c>
      <c r="I5888" s="3">
        <v>0</v>
      </c>
      <c r="J5888" s="3">
        <v>0.91650000000000009</v>
      </c>
      <c r="K5888" s="4">
        <v>1.0900000000000001</v>
      </c>
    </row>
    <row r="5889" spans="1:11">
      <c r="A5889" s="6">
        <v>2015</v>
      </c>
      <c r="B5889" t="s">
        <v>104</v>
      </c>
      <c r="C5889" t="s">
        <v>105</v>
      </c>
      <c r="D5889" t="s">
        <v>27</v>
      </c>
      <c r="E5889" t="s">
        <v>26</v>
      </c>
      <c r="F5889" s="4">
        <v>205834</v>
      </c>
      <c r="G5889" s="5">
        <v>170090</v>
      </c>
      <c r="H5889" s="3">
        <v>6.8000000000000005E-3</v>
      </c>
      <c r="I5889" s="3">
        <v>6.6E-3</v>
      </c>
      <c r="J5889" s="3">
        <v>0.91650000000000009</v>
      </c>
      <c r="K5889" s="4">
        <v>224593.28</v>
      </c>
    </row>
    <row r="5890" spans="1:11">
      <c r="A5890" s="6">
        <v>2015</v>
      </c>
      <c r="B5890" t="s">
        <v>104</v>
      </c>
      <c r="C5890" t="s">
        <v>105</v>
      </c>
      <c r="D5890" t="s">
        <v>29</v>
      </c>
      <c r="E5890" t="s">
        <v>19</v>
      </c>
      <c r="F5890" s="4">
        <v>56943</v>
      </c>
      <c r="G5890" s="5">
        <v>64857</v>
      </c>
      <c r="H5890" s="3">
        <v>6.3E-3</v>
      </c>
      <c r="I5890" s="3">
        <v>4.6999999999999993E-3</v>
      </c>
      <c r="J5890" s="3">
        <v>0.91650000000000009</v>
      </c>
      <c r="K5890" s="4">
        <v>62132.67</v>
      </c>
    </row>
    <row r="5891" spans="1:11">
      <c r="A5891" s="6">
        <v>2015</v>
      </c>
      <c r="B5891" t="s">
        <v>104</v>
      </c>
      <c r="C5891" t="s">
        <v>105</v>
      </c>
      <c r="D5891" t="s">
        <v>30</v>
      </c>
      <c r="E5891" t="s">
        <v>19</v>
      </c>
      <c r="F5891" s="4">
        <v>22187</v>
      </c>
      <c r="G5891" s="5">
        <v>6552</v>
      </c>
      <c r="H5891" s="3">
        <v>8.0000000000000004E-4</v>
      </c>
      <c r="I5891" s="3">
        <v>7.000000000000001E-4</v>
      </c>
      <c r="J5891" s="3">
        <v>0.91650000000000009</v>
      </c>
      <c r="K5891" s="4">
        <v>24209.08</v>
      </c>
    </row>
    <row r="5892" spans="1:11">
      <c r="A5892" s="6">
        <v>2015</v>
      </c>
      <c r="B5892" t="s">
        <v>104</v>
      </c>
      <c r="C5892" t="s">
        <v>105</v>
      </c>
      <c r="D5892" t="s">
        <v>15</v>
      </c>
      <c r="F5892" s="4">
        <v>21073</v>
      </c>
      <c r="G5892" s="5">
        <v>26361</v>
      </c>
      <c r="J5892" s="3">
        <v>0.91650000000000009</v>
      </c>
      <c r="K5892" s="4">
        <v>22993.55</v>
      </c>
    </row>
    <row r="5893" spans="1:11">
      <c r="A5893" s="6">
        <v>2015</v>
      </c>
      <c r="B5893" t="s">
        <v>104</v>
      </c>
      <c r="C5893" t="s">
        <v>105</v>
      </c>
      <c r="D5893" t="s">
        <v>28</v>
      </c>
      <c r="E5893" t="s">
        <v>24</v>
      </c>
      <c r="F5893" s="4">
        <v>19094</v>
      </c>
      <c r="G5893" s="5">
        <v>24469</v>
      </c>
      <c r="H5893" s="3">
        <v>2E-3</v>
      </c>
      <c r="I5893" s="3">
        <v>1.9E-3</v>
      </c>
      <c r="J5893" s="3">
        <v>0.91650000000000009</v>
      </c>
      <c r="K5893" s="4">
        <v>20834.189999999999</v>
      </c>
    </row>
    <row r="5894" spans="1:11">
      <c r="A5894" s="6">
        <v>2015</v>
      </c>
      <c r="B5894" t="s">
        <v>104</v>
      </c>
      <c r="C5894" t="s">
        <v>105</v>
      </c>
      <c r="D5894" t="s">
        <v>46</v>
      </c>
      <c r="E5894" t="s">
        <v>40</v>
      </c>
      <c r="F5894" s="4">
        <v>17135</v>
      </c>
      <c r="G5894" s="5">
        <v>29154</v>
      </c>
      <c r="H5894" s="3">
        <v>1.6000000000000001E-3</v>
      </c>
      <c r="I5894" s="3">
        <v>2.0999999999999999E-3</v>
      </c>
      <c r="J5894" s="3">
        <v>0.91650000000000009</v>
      </c>
      <c r="K5894" s="4">
        <v>18696.650000000001</v>
      </c>
    </row>
    <row r="5895" spans="1:11">
      <c r="A5895" s="6">
        <v>2015</v>
      </c>
      <c r="B5895" t="s">
        <v>104</v>
      </c>
      <c r="C5895" t="s">
        <v>105</v>
      </c>
      <c r="D5895" t="s">
        <v>77</v>
      </c>
      <c r="E5895" t="s">
        <v>59</v>
      </c>
      <c r="F5895" s="4">
        <v>10348</v>
      </c>
      <c r="G5895" s="5">
        <v>5843</v>
      </c>
      <c r="H5895" s="3">
        <v>4.8999999999999998E-3</v>
      </c>
      <c r="I5895" s="3">
        <v>4.4000000000000003E-3</v>
      </c>
      <c r="J5895" s="3">
        <v>0.91650000000000009</v>
      </c>
      <c r="K5895" s="4">
        <v>11291.1</v>
      </c>
    </row>
    <row r="5896" spans="1:11">
      <c r="A5896" s="6">
        <v>2015</v>
      </c>
      <c r="B5896" t="s">
        <v>104</v>
      </c>
      <c r="C5896" t="s">
        <v>105</v>
      </c>
      <c r="D5896" t="s">
        <v>16</v>
      </c>
      <c r="E5896" t="s">
        <v>17</v>
      </c>
      <c r="F5896" s="4">
        <v>9169</v>
      </c>
      <c r="G5896" s="6">
        <v>698</v>
      </c>
      <c r="H5896" s="3">
        <v>0</v>
      </c>
      <c r="I5896" s="3">
        <v>0</v>
      </c>
      <c r="J5896" s="3">
        <v>0.91650000000000009</v>
      </c>
      <c r="K5896" s="4">
        <v>10004.64</v>
      </c>
    </row>
    <row r="5897" spans="1:11">
      <c r="A5897" s="6">
        <v>2015</v>
      </c>
      <c r="B5897" t="s">
        <v>104</v>
      </c>
      <c r="C5897" t="s">
        <v>105</v>
      </c>
      <c r="D5897" t="s">
        <v>37</v>
      </c>
      <c r="E5897" t="s">
        <v>38</v>
      </c>
      <c r="F5897" s="4">
        <v>7866</v>
      </c>
      <c r="G5897" s="5">
        <v>4910</v>
      </c>
      <c r="H5897" s="3">
        <v>4.0000000000000002E-4</v>
      </c>
      <c r="I5897" s="3">
        <v>5.0000000000000001E-4</v>
      </c>
      <c r="J5897" s="3">
        <v>0.91650000000000009</v>
      </c>
      <c r="K5897" s="4">
        <v>8582.89</v>
      </c>
    </row>
    <row r="5898" spans="1:11">
      <c r="A5898" s="6">
        <v>2015</v>
      </c>
      <c r="B5898" t="s">
        <v>104</v>
      </c>
      <c r="C5898" t="s">
        <v>105</v>
      </c>
      <c r="D5898" t="s">
        <v>23</v>
      </c>
      <c r="E5898" t="s">
        <v>24</v>
      </c>
      <c r="F5898" s="4">
        <v>7788</v>
      </c>
      <c r="G5898" s="5">
        <v>1476</v>
      </c>
      <c r="H5898" s="3">
        <v>1E-4</v>
      </c>
      <c r="I5898" s="3">
        <v>1E-4</v>
      </c>
      <c r="J5898" s="3">
        <v>0.91650000000000009</v>
      </c>
      <c r="K5898" s="4">
        <v>8497.7800000000007</v>
      </c>
    </row>
    <row r="5899" spans="1:11">
      <c r="A5899" s="6">
        <v>2015</v>
      </c>
      <c r="B5899" t="s">
        <v>104</v>
      </c>
      <c r="C5899" t="s">
        <v>105</v>
      </c>
      <c r="D5899" t="s">
        <v>56</v>
      </c>
      <c r="E5899" t="s">
        <v>57</v>
      </c>
      <c r="F5899" s="4">
        <v>3600</v>
      </c>
      <c r="G5899" s="5">
        <v>6923</v>
      </c>
      <c r="H5899" s="3">
        <v>5.9999999999999995E-4</v>
      </c>
      <c r="I5899" s="3">
        <v>2.9999999999999997E-4</v>
      </c>
      <c r="J5899" s="3">
        <v>0.91650000000000009</v>
      </c>
      <c r="K5899" s="4">
        <v>3928.1</v>
      </c>
    </row>
    <row r="5900" spans="1:11">
      <c r="A5900" s="6">
        <v>2015</v>
      </c>
      <c r="B5900" t="s">
        <v>104</v>
      </c>
      <c r="C5900" t="s">
        <v>105</v>
      </c>
      <c r="D5900" t="s">
        <v>20</v>
      </c>
      <c r="E5900" t="s">
        <v>21</v>
      </c>
      <c r="F5900" s="4">
        <v>3522</v>
      </c>
      <c r="G5900" s="6">
        <v>414</v>
      </c>
      <c r="H5900" s="3">
        <v>4.0000000000000002E-4</v>
      </c>
      <c r="I5900" s="3">
        <v>4.0000000000000002E-4</v>
      </c>
      <c r="J5900" s="3">
        <v>0.91650000000000009</v>
      </c>
      <c r="K5900" s="4">
        <v>3842.99</v>
      </c>
    </row>
    <row r="5901" spans="1:11">
      <c r="A5901" s="6">
        <v>2015</v>
      </c>
      <c r="B5901" t="s">
        <v>104</v>
      </c>
      <c r="C5901" t="s">
        <v>105</v>
      </c>
      <c r="D5901" t="s">
        <v>58</v>
      </c>
      <c r="E5901" t="s">
        <v>59</v>
      </c>
      <c r="F5901" s="4">
        <v>3369</v>
      </c>
      <c r="G5901" s="5">
        <v>1381</v>
      </c>
      <c r="H5901" s="3">
        <v>5.0000000000000001E-4</v>
      </c>
      <c r="I5901" s="3">
        <v>4.0000000000000002E-4</v>
      </c>
      <c r="J5901" s="3">
        <v>0.91650000000000009</v>
      </c>
      <c r="K5901" s="4">
        <v>3676.04</v>
      </c>
    </row>
    <row r="5902" spans="1:11">
      <c r="A5902" s="6">
        <v>2015</v>
      </c>
      <c r="B5902" t="s">
        <v>104</v>
      </c>
      <c r="C5902" t="s">
        <v>105</v>
      </c>
      <c r="D5902" t="s">
        <v>44</v>
      </c>
      <c r="E5902" t="s">
        <v>26</v>
      </c>
      <c r="F5902" s="4">
        <v>2808</v>
      </c>
      <c r="G5902" s="5">
        <v>4792</v>
      </c>
      <c r="H5902" s="3">
        <v>1E-3</v>
      </c>
      <c r="I5902" s="3">
        <v>1.1000000000000001E-3</v>
      </c>
      <c r="J5902" s="3">
        <v>0.91650000000000009</v>
      </c>
      <c r="K5902" s="4">
        <v>3063.92</v>
      </c>
    </row>
    <row r="5903" spans="1:11">
      <c r="A5903" s="6">
        <v>2015</v>
      </c>
      <c r="B5903" t="s">
        <v>104</v>
      </c>
      <c r="C5903" t="s">
        <v>105</v>
      </c>
      <c r="D5903" t="s">
        <v>39</v>
      </c>
      <c r="E5903" t="s">
        <v>40</v>
      </c>
      <c r="F5903" s="4">
        <v>1991</v>
      </c>
      <c r="G5903" s="5">
        <v>7218</v>
      </c>
      <c r="H5903" s="3">
        <v>3.7000000000000002E-3</v>
      </c>
      <c r="I5903" s="3">
        <v>6.5000000000000006E-3</v>
      </c>
      <c r="J5903" s="3">
        <v>0.91650000000000009</v>
      </c>
      <c r="K5903" s="4">
        <v>2172.46</v>
      </c>
    </row>
    <row r="5904" spans="1:11">
      <c r="A5904" s="6">
        <v>2015</v>
      </c>
      <c r="B5904" t="s">
        <v>104</v>
      </c>
      <c r="C5904" t="s">
        <v>105</v>
      </c>
      <c r="D5904" t="s">
        <v>52</v>
      </c>
      <c r="E5904" t="s">
        <v>53</v>
      </c>
      <c r="F5904" s="4">
        <v>1179</v>
      </c>
      <c r="G5904" s="5">
        <v>1414</v>
      </c>
      <c r="H5904" s="3">
        <v>8.0000000000000004E-4</v>
      </c>
      <c r="I5904" s="3">
        <v>7.000000000000001E-4</v>
      </c>
      <c r="J5904" s="3">
        <v>0.91650000000000009</v>
      </c>
      <c r="K5904" s="4">
        <v>1286.45</v>
      </c>
    </row>
    <row r="5905" spans="1:11">
      <c r="A5905" s="6">
        <v>2015</v>
      </c>
      <c r="B5905" t="s">
        <v>104</v>
      </c>
      <c r="C5905" t="s">
        <v>105</v>
      </c>
      <c r="D5905" t="s">
        <v>60</v>
      </c>
      <c r="E5905" t="s">
        <v>43</v>
      </c>
      <c r="F5905" s="4">
        <v>1094</v>
      </c>
      <c r="G5905" s="6">
        <v>228</v>
      </c>
      <c r="H5905" s="3">
        <v>2.0000000000000001E-4</v>
      </c>
      <c r="I5905" s="3">
        <v>2.0000000000000001E-4</v>
      </c>
      <c r="J5905" s="3">
        <v>0.91650000000000009</v>
      </c>
      <c r="K5905" s="4">
        <v>1193.7</v>
      </c>
    </row>
    <row r="5906" spans="1:11">
      <c r="A5906" s="6">
        <v>2015</v>
      </c>
      <c r="B5906" t="s">
        <v>104</v>
      </c>
      <c r="C5906" t="s">
        <v>105</v>
      </c>
      <c r="D5906" t="s">
        <v>18</v>
      </c>
      <c r="E5906" t="s">
        <v>19</v>
      </c>
      <c r="F5906" s="4">
        <v>975</v>
      </c>
      <c r="G5906" s="6">
        <v>251</v>
      </c>
      <c r="H5906" s="3">
        <v>2.0000000000000001E-4</v>
      </c>
      <c r="I5906" s="3">
        <v>1E-4</v>
      </c>
      <c r="J5906" s="3">
        <v>0.91650000000000009</v>
      </c>
      <c r="K5906" s="4">
        <v>1063.8599999999999</v>
      </c>
    </row>
    <row r="5907" spans="1:11">
      <c r="A5907" s="6">
        <v>2015</v>
      </c>
      <c r="B5907" t="s">
        <v>104</v>
      </c>
      <c r="C5907" t="s">
        <v>105</v>
      </c>
      <c r="D5907" t="s">
        <v>64</v>
      </c>
      <c r="E5907" t="s">
        <v>50</v>
      </c>
      <c r="F5907" s="4">
        <v>677</v>
      </c>
      <c r="G5907" s="6">
        <v>954</v>
      </c>
      <c r="H5907" s="3">
        <v>1.1000000000000001E-3</v>
      </c>
      <c r="I5907" s="3">
        <v>1.1000000000000001E-3</v>
      </c>
      <c r="J5907" s="3">
        <v>0.91650000000000009</v>
      </c>
      <c r="K5907" s="4">
        <v>738.7</v>
      </c>
    </row>
    <row r="5908" spans="1:11">
      <c r="A5908" s="6">
        <v>2015</v>
      </c>
      <c r="B5908" t="s">
        <v>104</v>
      </c>
      <c r="C5908" t="s">
        <v>105</v>
      </c>
      <c r="D5908" t="s">
        <v>41</v>
      </c>
      <c r="E5908" t="s">
        <v>26</v>
      </c>
      <c r="F5908" s="4">
        <v>540</v>
      </c>
      <c r="G5908" s="5">
        <v>1185</v>
      </c>
      <c r="H5908" s="3">
        <v>1E-4</v>
      </c>
      <c r="I5908" s="3">
        <v>1E-4</v>
      </c>
      <c r="J5908" s="3">
        <v>0.91650000000000009</v>
      </c>
      <c r="K5908" s="4">
        <v>589.21</v>
      </c>
    </row>
    <row r="5909" spans="1:11">
      <c r="A5909" s="6">
        <v>2015</v>
      </c>
      <c r="B5909" t="s">
        <v>104</v>
      </c>
      <c r="C5909" t="s">
        <v>105</v>
      </c>
      <c r="D5909" t="s">
        <v>66</v>
      </c>
      <c r="E5909" t="s">
        <v>59</v>
      </c>
      <c r="F5909" s="4">
        <v>352</v>
      </c>
      <c r="G5909" s="6">
        <v>157</v>
      </c>
      <c r="H5909" s="3">
        <v>1E-4</v>
      </c>
      <c r="I5909" s="3">
        <v>1E-4</v>
      </c>
      <c r="J5909" s="3">
        <v>0.91650000000000009</v>
      </c>
      <c r="K5909" s="4">
        <v>384.08</v>
      </c>
    </row>
    <row r="5910" spans="1:11">
      <c r="A5910" s="6">
        <v>2015</v>
      </c>
      <c r="B5910" t="s">
        <v>104</v>
      </c>
      <c r="C5910" t="s">
        <v>105</v>
      </c>
      <c r="D5910" t="s">
        <v>65</v>
      </c>
      <c r="E5910" t="s">
        <v>59</v>
      </c>
      <c r="F5910" s="4">
        <v>253</v>
      </c>
      <c r="G5910" s="6">
        <v>194</v>
      </c>
      <c r="H5910" s="3">
        <v>0</v>
      </c>
      <c r="I5910" s="3">
        <v>0</v>
      </c>
      <c r="J5910" s="3">
        <v>0.91650000000000009</v>
      </c>
      <c r="K5910" s="4">
        <v>276.06</v>
      </c>
    </row>
    <row r="5911" spans="1:11">
      <c r="A5911" s="6">
        <v>2015</v>
      </c>
      <c r="B5911" t="s">
        <v>104</v>
      </c>
      <c r="C5911" t="s">
        <v>105</v>
      </c>
      <c r="D5911" t="s">
        <v>71</v>
      </c>
      <c r="E5911" t="s">
        <v>72</v>
      </c>
      <c r="F5911" s="4">
        <v>206</v>
      </c>
      <c r="G5911" s="6">
        <v>916</v>
      </c>
      <c r="H5911" s="3">
        <v>0</v>
      </c>
      <c r="I5911" s="3">
        <v>0</v>
      </c>
      <c r="J5911" s="3">
        <v>0.91650000000000009</v>
      </c>
      <c r="K5911" s="4">
        <v>224.77</v>
      </c>
    </row>
    <row r="5912" spans="1:11">
      <c r="A5912" s="6">
        <v>2015</v>
      </c>
      <c r="B5912" t="s">
        <v>104</v>
      </c>
      <c r="C5912" t="s">
        <v>105</v>
      </c>
      <c r="D5912" t="s">
        <v>22</v>
      </c>
      <c r="E5912" t="s">
        <v>21</v>
      </c>
      <c r="F5912" s="4">
        <v>180</v>
      </c>
      <c r="G5912" s="6">
        <v>38</v>
      </c>
      <c r="H5912" s="3">
        <v>1E-4</v>
      </c>
      <c r="I5912" s="3">
        <v>0</v>
      </c>
      <c r="J5912" s="3">
        <v>0.91650000000000009</v>
      </c>
      <c r="K5912" s="4">
        <v>196.4</v>
      </c>
    </row>
    <row r="5913" spans="1:11">
      <c r="A5913" s="6">
        <v>2015</v>
      </c>
      <c r="B5913" t="s">
        <v>104</v>
      </c>
      <c r="C5913" t="s">
        <v>105</v>
      </c>
      <c r="D5913" t="s">
        <v>67</v>
      </c>
      <c r="E5913" t="s">
        <v>68</v>
      </c>
      <c r="F5913" s="4">
        <v>100</v>
      </c>
      <c r="G5913" s="6">
        <v>503</v>
      </c>
      <c r="H5913" s="3">
        <v>0</v>
      </c>
      <c r="I5913" s="3">
        <v>0</v>
      </c>
      <c r="J5913" s="3">
        <v>0.91650000000000009</v>
      </c>
      <c r="K5913" s="4">
        <v>109.11</v>
      </c>
    </row>
    <row r="5914" spans="1:11">
      <c r="A5914" s="6">
        <v>2015</v>
      </c>
      <c r="B5914" t="s">
        <v>104</v>
      </c>
      <c r="C5914" t="s">
        <v>105</v>
      </c>
      <c r="D5914" t="s">
        <v>82</v>
      </c>
      <c r="E5914" t="s">
        <v>59</v>
      </c>
      <c r="F5914" s="4">
        <v>72</v>
      </c>
      <c r="G5914" s="6">
        <v>38</v>
      </c>
      <c r="H5914" s="3">
        <v>0</v>
      </c>
      <c r="I5914" s="3">
        <v>0</v>
      </c>
      <c r="J5914" s="3">
        <v>0.91650000000000009</v>
      </c>
      <c r="K5914" s="4">
        <v>78.56</v>
      </c>
    </row>
    <row r="5915" spans="1:11">
      <c r="A5915" s="6">
        <v>2015</v>
      </c>
      <c r="B5915" t="s">
        <v>104</v>
      </c>
      <c r="C5915" t="s">
        <v>105</v>
      </c>
      <c r="D5915" t="s">
        <v>61</v>
      </c>
      <c r="E5915" t="s">
        <v>24</v>
      </c>
      <c r="F5915" s="4">
        <v>72</v>
      </c>
      <c r="G5915" s="6">
        <v>18</v>
      </c>
      <c r="H5915" s="3">
        <v>0</v>
      </c>
      <c r="I5915" s="3">
        <v>0</v>
      </c>
      <c r="J5915" s="3">
        <v>0.91650000000000009</v>
      </c>
      <c r="K5915" s="4">
        <v>78.56</v>
      </c>
    </row>
    <row r="5916" spans="1:11">
      <c r="A5916" s="6">
        <v>2015</v>
      </c>
      <c r="B5916" t="s">
        <v>104</v>
      </c>
      <c r="C5916" t="s">
        <v>105</v>
      </c>
      <c r="D5916" t="s">
        <v>25</v>
      </c>
      <c r="E5916" t="s">
        <v>26</v>
      </c>
      <c r="F5916" s="4">
        <v>63</v>
      </c>
      <c r="G5916" s="6">
        <v>101</v>
      </c>
      <c r="H5916" s="3">
        <v>0</v>
      </c>
      <c r="I5916" s="3">
        <v>0</v>
      </c>
      <c r="J5916" s="3">
        <v>0.91650000000000009</v>
      </c>
      <c r="K5916" s="4">
        <v>68.739999999999995</v>
      </c>
    </row>
    <row r="5917" spans="1:11">
      <c r="A5917" s="6">
        <v>2015</v>
      </c>
      <c r="B5917" t="s">
        <v>104</v>
      </c>
      <c r="C5917" t="s">
        <v>105</v>
      </c>
      <c r="D5917" t="s">
        <v>111</v>
      </c>
      <c r="E5917" t="s">
        <v>24</v>
      </c>
      <c r="F5917" s="4">
        <v>12</v>
      </c>
      <c r="G5917" s="6">
        <v>11</v>
      </c>
      <c r="H5917" s="3">
        <v>0</v>
      </c>
      <c r="I5917" s="3">
        <v>0</v>
      </c>
      <c r="J5917" s="3">
        <v>0.91650000000000009</v>
      </c>
      <c r="K5917" s="4">
        <v>13.09</v>
      </c>
    </row>
    <row r="5918" spans="1:11">
      <c r="A5918" s="6">
        <v>2015</v>
      </c>
      <c r="B5918" t="s">
        <v>104</v>
      </c>
      <c r="C5918" t="s">
        <v>105</v>
      </c>
      <c r="D5918" t="s">
        <v>31</v>
      </c>
      <c r="E5918" t="s">
        <v>24</v>
      </c>
      <c r="F5918" s="4">
        <v>10</v>
      </c>
      <c r="G5918" s="6">
        <v>3</v>
      </c>
      <c r="H5918" s="3">
        <v>0</v>
      </c>
      <c r="I5918" s="3">
        <v>0</v>
      </c>
      <c r="J5918" s="3">
        <v>0.91650000000000009</v>
      </c>
      <c r="K5918" s="4">
        <v>10.91</v>
      </c>
    </row>
    <row r="5919" spans="1:11">
      <c r="A5919" s="6">
        <v>2015</v>
      </c>
      <c r="B5919" t="s">
        <v>104</v>
      </c>
      <c r="C5919" t="s">
        <v>105</v>
      </c>
      <c r="D5919" t="s">
        <v>63</v>
      </c>
      <c r="E5919" t="s">
        <v>21</v>
      </c>
      <c r="F5919" s="4">
        <v>9</v>
      </c>
      <c r="G5919" s="6">
        <v>4</v>
      </c>
      <c r="H5919" s="3">
        <v>1E-4</v>
      </c>
      <c r="I5919" s="3">
        <v>1E-4</v>
      </c>
      <c r="J5919" s="3">
        <v>0.91650000000000009</v>
      </c>
      <c r="K5919" s="4">
        <v>9.82</v>
      </c>
    </row>
    <row r="5920" spans="1:11">
      <c r="A5920" s="6">
        <v>2015</v>
      </c>
      <c r="B5920" t="s">
        <v>104</v>
      </c>
      <c r="C5920" t="s">
        <v>105</v>
      </c>
      <c r="D5920" t="s">
        <v>33</v>
      </c>
      <c r="E5920" t="s">
        <v>21</v>
      </c>
      <c r="F5920" s="4">
        <v>9</v>
      </c>
      <c r="G5920" s="6">
        <v>10</v>
      </c>
      <c r="H5920" s="3">
        <v>2.0000000000000001E-4</v>
      </c>
      <c r="I5920" s="3">
        <v>2.0000000000000001E-4</v>
      </c>
      <c r="J5920" s="3">
        <v>0.91650000000000009</v>
      </c>
      <c r="K5920" s="4">
        <v>9.82</v>
      </c>
    </row>
    <row r="5921" spans="1:11">
      <c r="A5921" s="6">
        <v>2015</v>
      </c>
      <c r="B5921" t="s">
        <v>104</v>
      </c>
      <c r="C5921" t="s">
        <v>105</v>
      </c>
      <c r="D5921" t="s">
        <v>101</v>
      </c>
      <c r="E5921" t="s">
        <v>59</v>
      </c>
      <c r="F5921" s="4">
        <v>6</v>
      </c>
      <c r="G5921" s="6">
        <v>4</v>
      </c>
      <c r="H5921" s="3">
        <v>0</v>
      </c>
      <c r="I5921" s="3">
        <v>0</v>
      </c>
      <c r="J5921" s="3">
        <v>0.91650000000000009</v>
      </c>
      <c r="K5921" s="4">
        <v>6.55</v>
      </c>
    </row>
    <row r="5922" spans="1:11">
      <c r="A5922" s="6">
        <v>2015</v>
      </c>
      <c r="B5922" t="s">
        <v>104</v>
      </c>
      <c r="C5922" t="s">
        <v>105</v>
      </c>
      <c r="D5922" t="s">
        <v>51</v>
      </c>
      <c r="E5922" t="s">
        <v>21</v>
      </c>
      <c r="F5922" s="4">
        <v>5</v>
      </c>
      <c r="G5922" s="6">
        <v>4</v>
      </c>
      <c r="H5922" s="3">
        <v>0</v>
      </c>
      <c r="I5922" s="3">
        <v>0</v>
      </c>
      <c r="J5922" s="3">
        <v>0.91650000000000009</v>
      </c>
      <c r="K5922" s="4">
        <v>5.46</v>
      </c>
    </row>
    <row r="5923" spans="1:11">
      <c r="A5923" s="6">
        <v>2015</v>
      </c>
      <c r="B5923" t="s">
        <v>104</v>
      </c>
      <c r="C5923" t="s">
        <v>105</v>
      </c>
      <c r="D5923" t="s">
        <v>70</v>
      </c>
      <c r="E5923" t="s">
        <v>21</v>
      </c>
      <c r="F5923" s="4">
        <v>4</v>
      </c>
      <c r="G5923" s="6">
        <v>7</v>
      </c>
      <c r="H5923" s="3">
        <v>2.0000000000000001E-4</v>
      </c>
      <c r="I5923" s="3">
        <v>7.000000000000001E-4</v>
      </c>
      <c r="J5923" s="3">
        <v>0.91650000000000009</v>
      </c>
      <c r="K5923" s="4">
        <v>4.3600000000000003</v>
      </c>
    </row>
    <row r="5924" spans="1:11">
      <c r="A5924" s="6">
        <v>2015</v>
      </c>
      <c r="B5924" t="s">
        <v>104</v>
      </c>
      <c r="C5924" t="s">
        <v>105</v>
      </c>
      <c r="D5924" t="s">
        <v>83</v>
      </c>
      <c r="E5924" t="s">
        <v>21</v>
      </c>
      <c r="F5924" s="4">
        <v>4</v>
      </c>
      <c r="G5924" s="6">
        <v>21</v>
      </c>
      <c r="H5924" s="3">
        <v>2.9999999999999997E-4</v>
      </c>
      <c r="I5924" s="3">
        <v>2.9999999999999997E-4</v>
      </c>
      <c r="J5924" s="3">
        <v>0.91650000000000009</v>
      </c>
      <c r="K5924" s="4">
        <v>4.3600000000000003</v>
      </c>
    </row>
    <row r="5925" spans="1:11">
      <c r="A5925" s="6">
        <v>2015</v>
      </c>
      <c r="B5925" t="s">
        <v>104</v>
      </c>
      <c r="C5925" t="s">
        <v>105</v>
      </c>
      <c r="D5925" t="s">
        <v>163</v>
      </c>
      <c r="E5925" t="s">
        <v>21</v>
      </c>
      <c r="F5925" s="4">
        <v>4</v>
      </c>
      <c r="G5925" s="6">
        <v>7</v>
      </c>
      <c r="H5925" s="3">
        <v>8.9999999999999998E-4</v>
      </c>
      <c r="I5925" s="3">
        <v>1E-3</v>
      </c>
      <c r="J5925" s="3">
        <v>0.91650000000000009</v>
      </c>
      <c r="K5925" s="4">
        <v>4.3600000000000003</v>
      </c>
    </row>
    <row r="5926" spans="1:11">
      <c r="A5926" s="6">
        <v>2015</v>
      </c>
      <c r="B5926" t="s">
        <v>104</v>
      </c>
      <c r="C5926" t="s">
        <v>105</v>
      </c>
      <c r="D5926" t="s">
        <v>103</v>
      </c>
      <c r="E5926" t="s">
        <v>59</v>
      </c>
      <c r="F5926" s="4">
        <v>3</v>
      </c>
      <c r="G5926" s="6">
        <v>2</v>
      </c>
      <c r="H5926" s="3">
        <v>0</v>
      </c>
      <c r="I5926" s="3">
        <v>0</v>
      </c>
      <c r="J5926" s="3">
        <v>0.91650000000000009</v>
      </c>
      <c r="K5926" s="4">
        <v>3.27</v>
      </c>
    </row>
    <row r="5927" spans="1:11">
      <c r="A5927" s="6">
        <v>2015</v>
      </c>
      <c r="B5927" t="s">
        <v>104</v>
      </c>
      <c r="C5927" t="s">
        <v>105</v>
      </c>
      <c r="D5927" t="s">
        <v>102</v>
      </c>
      <c r="E5927" t="s">
        <v>59</v>
      </c>
      <c r="F5927" s="4">
        <v>2</v>
      </c>
      <c r="G5927" s="6">
        <v>3</v>
      </c>
      <c r="H5927" s="3">
        <v>0</v>
      </c>
      <c r="I5927" s="3">
        <v>0</v>
      </c>
      <c r="J5927" s="3">
        <v>0.91650000000000009</v>
      </c>
      <c r="K5927" s="4">
        <v>2.1800000000000002</v>
      </c>
    </row>
    <row r="5928" spans="1:11">
      <c r="A5928" s="6">
        <v>2015</v>
      </c>
      <c r="B5928" t="s">
        <v>104</v>
      </c>
      <c r="C5928" t="s">
        <v>105</v>
      </c>
      <c r="D5928" t="s">
        <v>75</v>
      </c>
      <c r="E5928" t="s">
        <v>59</v>
      </c>
      <c r="F5928" s="4">
        <v>2</v>
      </c>
      <c r="G5928" s="6">
        <v>1</v>
      </c>
      <c r="H5928" s="3">
        <v>0</v>
      </c>
      <c r="I5928" s="3">
        <v>0</v>
      </c>
      <c r="J5928" s="3">
        <v>0.91650000000000009</v>
      </c>
      <c r="K5928" s="4">
        <v>2.1800000000000002</v>
      </c>
    </row>
    <row r="5929" spans="1:11">
      <c r="A5929" s="6">
        <v>2015</v>
      </c>
      <c r="B5929" t="s">
        <v>104</v>
      </c>
      <c r="C5929" t="s">
        <v>105</v>
      </c>
      <c r="D5929" t="s">
        <v>85</v>
      </c>
      <c r="E5929" t="s">
        <v>21</v>
      </c>
      <c r="F5929" s="4">
        <v>1</v>
      </c>
      <c r="G5929" s="6">
        <v>2</v>
      </c>
      <c r="H5929" s="3">
        <v>0</v>
      </c>
      <c r="I5929" s="3">
        <v>2.0000000000000001E-4</v>
      </c>
      <c r="J5929" s="3">
        <v>0.91650000000000009</v>
      </c>
      <c r="K5929" s="4">
        <v>1.0900000000000001</v>
      </c>
    </row>
    <row r="5930" spans="1:11">
      <c r="A5930" s="6">
        <v>2015</v>
      </c>
      <c r="B5930" t="s">
        <v>107</v>
      </c>
      <c r="D5930" t="s">
        <v>71</v>
      </c>
      <c r="E5930" t="s">
        <v>72</v>
      </c>
      <c r="F5930" s="4">
        <v>347</v>
      </c>
      <c r="G5930" s="5">
        <v>2919</v>
      </c>
      <c r="H5930" s="3">
        <v>0</v>
      </c>
      <c r="I5930" s="3">
        <v>0</v>
      </c>
      <c r="J5930" s="3">
        <v>0.91650000000000009</v>
      </c>
      <c r="K5930" s="4">
        <v>378.62</v>
      </c>
    </row>
    <row r="5931" spans="1:11">
      <c r="A5931" s="6">
        <v>2015</v>
      </c>
      <c r="B5931" t="s">
        <v>107</v>
      </c>
      <c r="D5931" t="s">
        <v>27</v>
      </c>
      <c r="E5931" t="s">
        <v>26</v>
      </c>
      <c r="F5931" s="4">
        <v>265</v>
      </c>
      <c r="G5931" s="6">
        <v>218</v>
      </c>
      <c r="H5931" s="3">
        <v>0</v>
      </c>
      <c r="I5931" s="3">
        <v>0</v>
      </c>
      <c r="J5931" s="3">
        <v>0.91650000000000009</v>
      </c>
      <c r="K5931" s="4">
        <v>289.14999999999998</v>
      </c>
    </row>
    <row r="5932" spans="1:11">
      <c r="A5932" s="6">
        <v>2015</v>
      </c>
      <c r="B5932" t="s">
        <v>107</v>
      </c>
      <c r="D5932" t="s">
        <v>30</v>
      </c>
      <c r="E5932" t="s">
        <v>19</v>
      </c>
      <c r="F5932" s="4">
        <v>243</v>
      </c>
      <c r="G5932" s="6">
        <v>63</v>
      </c>
      <c r="H5932" s="3">
        <v>0</v>
      </c>
      <c r="I5932" s="3">
        <v>0</v>
      </c>
      <c r="J5932" s="3">
        <v>0.91650000000000009</v>
      </c>
      <c r="K5932" s="4">
        <v>265.14999999999998</v>
      </c>
    </row>
    <row r="5933" spans="1:11">
      <c r="A5933" s="6">
        <v>2015</v>
      </c>
      <c r="B5933" t="s">
        <v>107</v>
      </c>
      <c r="D5933" t="s">
        <v>23</v>
      </c>
      <c r="E5933" t="s">
        <v>24</v>
      </c>
      <c r="F5933" s="4">
        <v>220</v>
      </c>
      <c r="G5933" s="6">
        <v>38</v>
      </c>
      <c r="H5933" s="3">
        <v>0</v>
      </c>
      <c r="I5933" s="3">
        <v>0</v>
      </c>
      <c r="J5933" s="3">
        <v>0.91650000000000009</v>
      </c>
      <c r="K5933" s="4">
        <v>240.05</v>
      </c>
    </row>
    <row r="5934" spans="1:11">
      <c r="A5934" s="6">
        <v>2015</v>
      </c>
      <c r="B5934" t="s">
        <v>107</v>
      </c>
      <c r="D5934" t="s">
        <v>29</v>
      </c>
      <c r="E5934" t="s">
        <v>19</v>
      </c>
      <c r="F5934" s="4">
        <v>216</v>
      </c>
      <c r="G5934" s="6">
        <v>401</v>
      </c>
      <c r="H5934" s="3">
        <v>0</v>
      </c>
      <c r="I5934" s="3">
        <v>0</v>
      </c>
      <c r="J5934" s="3">
        <v>0.91650000000000009</v>
      </c>
      <c r="K5934" s="4">
        <v>235.69</v>
      </c>
    </row>
    <row r="5935" spans="1:11">
      <c r="A5935" s="6">
        <v>2015</v>
      </c>
      <c r="B5935" t="s">
        <v>107</v>
      </c>
      <c r="D5935" t="s">
        <v>44</v>
      </c>
      <c r="E5935" t="s">
        <v>26</v>
      </c>
      <c r="F5935" s="4">
        <v>67</v>
      </c>
      <c r="G5935" s="6">
        <v>100</v>
      </c>
      <c r="H5935" s="3">
        <v>0</v>
      </c>
      <c r="I5935" s="3">
        <v>0</v>
      </c>
      <c r="J5935" s="3">
        <v>0.91650000000000009</v>
      </c>
      <c r="K5935" s="4">
        <v>73.11</v>
      </c>
    </row>
    <row r="5936" spans="1:11">
      <c r="A5936" s="6">
        <v>2015</v>
      </c>
      <c r="B5936" t="s">
        <v>107</v>
      </c>
      <c r="D5936" t="s">
        <v>56</v>
      </c>
      <c r="E5936" t="s">
        <v>57</v>
      </c>
      <c r="F5936" s="4">
        <v>53</v>
      </c>
      <c r="G5936" s="6">
        <v>474</v>
      </c>
      <c r="H5936" s="3">
        <v>0</v>
      </c>
      <c r="I5936" s="3">
        <v>0</v>
      </c>
      <c r="J5936" s="3">
        <v>0.91650000000000009</v>
      </c>
      <c r="K5936" s="4">
        <v>57.83</v>
      </c>
    </row>
    <row r="5937" spans="1:11">
      <c r="A5937" s="6">
        <v>2015</v>
      </c>
      <c r="B5937" t="s">
        <v>107</v>
      </c>
      <c r="D5937" t="s">
        <v>52</v>
      </c>
      <c r="E5937" t="s">
        <v>53</v>
      </c>
      <c r="F5937" s="4">
        <v>49</v>
      </c>
      <c r="G5937" s="6">
        <v>62</v>
      </c>
      <c r="H5937" s="3">
        <v>0</v>
      </c>
      <c r="I5937" s="3">
        <v>0</v>
      </c>
      <c r="J5937" s="3">
        <v>0.91650000000000009</v>
      </c>
      <c r="K5937" s="4">
        <v>53.47</v>
      </c>
    </row>
    <row r="5938" spans="1:11">
      <c r="A5938" s="6">
        <v>2015</v>
      </c>
      <c r="B5938" t="s">
        <v>107</v>
      </c>
      <c r="D5938" t="s">
        <v>18</v>
      </c>
      <c r="E5938" t="s">
        <v>19</v>
      </c>
      <c r="F5938" s="4">
        <v>40</v>
      </c>
      <c r="G5938" s="6">
        <v>10</v>
      </c>
      <c r="H5938" s="3">
        <v>0</v>
      </c>
      <c r="I5938" s="3">
        <v>0</v>
      </c>
      <c r="J5938" s="3">
        <v>0.91650000000000009</v>
      </c>
      <c r="K5938" s="4">
        <v>43.65</v>
      </c>
    </row>
    <row r="5939" spans="1:11">
      <c r="A5939" s="6">
        <v>2015</v>
      </c>
      <c r="B5939" t="s">
        <v>107</v>
      </c>
      <c r="D5939" t="s">
        <v>41</v>
      </c>
      <c r="E5939" t="s">
        <v>26</v>
      </c>
      <c r="F5939" s="4">
        <v>26</v>
      </c>
      <c r="G5939" s="6">
        <v>122</v>
      </c>
      <c r="H5939" s="3">
        <v>0</v>
      </c>
      <c r="I5939" s="3">
        <v>0</v>
      </c>
      <c r="J5939" s="3">
        <v>0.91650000000000009</v>
      </c>
      <c r="K5939" s="4">
        <v>28.37</v>
      </c>
    </row>
    <row r="5940" spans="1:11">
      <c r="A5940" s="6">
        <v>2015</v>
      </c>
      <c r="B5940" t="s">
        <v>107</v>
      </c>
      <c r="D5940" t="s">
        <v>58</v>
      </c>
      <c r="E5940" t="s">
        <v>59</v>
      </c>
      <c r="F5940" s="4">
        <v>22</v>
      </c>
      <c r="G5940" s="6">
        <v>12</v>
      </c>
      <c r="H5940" s="3">
        <v>0</v>
      </c>
      <c r="I5940" s="3">
        <v>0</v>
      </c>
      <c r="J5940" s="3">
        <v>0.91650000000000009</v>
      </c>
      <c r="K5940" s="4">
        <v>24.01</v>
      </c>
    </row>
    <row r="5941" spans="1:11">
      <c r="A5941" s="6">
        <v>2015</v>
      </c>
      <c r="B5941" t="s">
        <v>107</v>
      </c>
      <c r="D5941" t="s">
        <v>16</v>
      </c>
      <c r="E5941" t="s">
        <v>17</v>
      </c>
      <c r="F5941" s="4">
        <v>22</v>
      </c>
      <c r="G5941" s="6">
        <v>2</v>
      </c>
      <c r="H5941" s="3">
        <v>0</v>
      </c>
      <c r="I5941" s="3">
        <v>0</v>
      </c>
      <c r="J5941" s="3">
        <v>0.91650000000000009</v>
      </c>
      <c r="K5941" s="4">
        <v>24.01</v>
      </c>
    </row>
    <row r="5942" spans="1:11">
      <c r="A5942" s="6">
        <v>2015</v>
      </c>
      <c r="B5942" t="s">
        <v>107</v>
      </c>
      <c r="D5942" t="s">
        <v>20</v>
      </c>
      <c r="E5942" t="s">
        <v>21</v>
      </c>
      <c r="F5942" s="4">
        <v>18</v>
      </c>
      <c r="G5942" s="6">
        <v>3</v>
      </c>
      <c r="H5942" s="3">
        <v>0</v>
      </c>
      <c r="I5942" s="3">
        <v>0</v>
      </c>
      <c r="J5942" s="3">
        <v>0.91650000000000009</v>
      </c>
      <c r="K5942" s="4">
        <v>19.64</v>
      </c>
    </row>
    <row r="5943" spans="1:11">
      <c r="A5943" s="6">
        <v>2015</v>
      </c>
      <c r="B5943" t="s">
        <v>107</v>
      </c>
      <c r="D5943" t="s">
        <v>28</v>
      </c>
      <c r="E5943" t="s">
        <v>24</v>
      </c>
      <c r="F5943" s="4">
        <v>16</v>
      </c>
      <c r="G5943" s="6">
        <v>23</v>
      </c>
      <c r="H5943" s="3">
        <v>0</v>
      </c>
      <c r="I5943" s="3">
        <v>0</v>
      </c>
      <c r="J5943" s="3">
        <v>0.91650000000000009</v>
      </c>
      <c r="K5943" s="4">
        <v>17.46</v>
      </c>
    </row>
    <row r="5944" spans="1:11">
      <c r="A5944" s="6">
        <v>2015</v>
      </c>
      <c r="B5944" t="s">
        <v>107</v>
      </c>
      <c r="D5944" t="s">
        <v>46</v>
      </c>
      <c r="E5944" t="s">
        <v>40</v>
      </c>
      <c r="F5944" s="4">
        <v>13</v>
      </c>
      <c r="G5944" s="6">
        <v>23</v>
      </c>
      <c r="H5944" s="3">
        <v>0</v>
      </c>
      <c r="I5944" s="3">
        <v>0</v>
      </c>
      <c r="J5944" s="3">
        <v>0.91650000000000009</v>
      </c>
      <c r="K5944" s="4">
        <v>14.18</v>
      </c>
    </row>
    <row r="5945" spans="1:11">
      <c r="A5945" s="6">
        <v>2015</v>
      </c>
      <c r="B5945" t="s">
        <v>107</v>
      </c>
      <c r="D5945" t="s">
        <v>141</v>
      </c>
      <c r="E5945" t="s">
        <v>21</v>
      </c>
      <c r="F5945" s="4">
        <v>6</v>
      </c>
      <c r="G5945" s="6">
        <v>1</v>
      </c>
      <c r="H5945" s="3">
        <v>0</v>
      </c>
      <c r="I5945" s="3">
        <v>0</v>
      </c>
      <c r="J5945" s="3">
        <v>0.91650000000000009</v>
      </c>
      <c r="K5945" s="4">
        <v>6.55</v>
      </c>
    </row>
    <row r="5946" spans="1:11">
      <c r="A5946" s="6">
        <v>2015</v>
      </c>
      <c r="B5946" t="s">
        <v>107</v>
      </c>
      <c r="D5946" t="s">
        <v>15</v>
      </c>
      <c r="F5946" s="4">
        <v>6</v>
      </c>
      <c r="G5946" s="6">
        <v>1</v>
      </c>
      <c r="J5946" s="3">
        <v>0.91650000000000009</v>
      </c>
      <c r="K5946" s="4">
        <v>6.55</v>
      </c>
    </row>
    <row r="5947" spans="1:11">
      <c r="A5947" s="6">
        <v>2015</v>
      </c>
      <c r="B5947" t="s">
        <v>107</v>
      </c>
      <c r="D5947" t="s">
        <v>61</v>
      </c>
      <c r="E5947" t="s">
        <v>24</v>
      </c>
      <c r="F5947" s="4">
        <v>5</v>
      </c>
      <c r="G5947" s="6">
        <v>1</v>
      </c>
      <c r="H5947" s="3">
        <v>0</v>
      </c>
      <c r="I5947" s="3">
        <v>0</v>
      </c>
      <c r="J5947" s="3">
        <v>0.91650000000000009</v>
      </c>
      <c r="K5947" s="4">
        <v>5.46</v>
      </c>
    </row>
    <row r="5948" spans="1:11">
      <c r="A5948" s="6">
        <v>2015</v>
      </c>
      <c r="B5948" t="s">
        <v>107</v>
      </c>
      <c r="D5948" t="s">
        <v>39</v>
      </c>
      <c r="E5948" t="s">
        <v>40</v>
      </c>
      <c r="F5948" s="4">
        <v>4</v>
      </c>
      <c r="G5948" s="6">
        <v>10</v>
      </c>
      <c r="H5948" s="3">
        <v>0</v>
      </c>
      <c r="I5948" s="3">
        <v>0</v>
      </c>
      <c r="J5948" s="3">
        <v>0.91650000000000009</v>
      </c>
      <c r="K5948" s="4">
        <v>4.3600000000000003</v>
      </c>
    </row>
    <row r="5949" spans="1:11">
      <c r="A5949" s="6">
        <v>2015</v>
      </c>
      <c r="B5949" t="s">
        <v>107</v>
      </c>
      <c r="D5949" t="s">
        <v>77</v>
      </c>
      <c r="E5949" t="s">
        <v>59</v>
      </c>
      <c r="F5949" s="4">
        <v>4</v>
      </c>
      <c r="G5949" s="6">
        <v>2</v>
      </c>
      <c r="H5949" s="3">
        <v>0</v>
      </c>
      <c r="I5949" s="3">
        <v>0</v>
      </c>
      <c r="J5949" s="3">
        <v>0.91650000000000009</v>
      </c>
      <c r="K5949" s="4">
        <v>4.3600000000000003</v>
      </c>
    </row>
    <row r="5950" spans="1:11">
      <c r="A5950" s="6">
        <v>2015</v>
      </c>
      <c r="B5950" t="s">
        <v>107</v>
      </c>
      <c r="D5950" t="s">
        <v>37</v>
      </c>
      <c r="E5950" t="s">
        <v>38</v>
      </c>
      <c r="F5950" s="4">
        <v>3</v>
      </c>
      <c r="G5950" s="6">
        <v>1</v>
      </c>
      <c r="H5950" s="3">
        <v>0</v>
      </c>
      <c r="I5950" s="3">
        <v>0</v>
      </c>
      <c r="J5950" s="3">
        <v>0.91650000000000009</v>
      </c>
      <c r="K5950" s="4">
        <v>3.27</v>
      </c>
    </row>
    <row r="5951" spans="1:11">
      <c r="A5951" s="6">
        <v>2015</v>
      </c>
      <c r="B5951" t="s">
        <v>107</v>
      </c>
      <c r="D5951" t="s">
        <v>31</v>
      </c>
      <c r="E5951" t="s">
        <v>24</v>
      </c>
      <c r="F5951" s="4">
        <v>3</v>
      </c>
      <c r="G5951" s="6">
        <v>1</v>
      </c>
      <c r="H5951" s="3">
        <v>0</v>
      </c>
      <c r="I5951" s="3">
        <v>0</v>
      </c>
      <c r="J5951" s="3">
        <v>0.91650000000000009</v>
      </c>
      <c r="K5951" s="4">
        <v>3.27</v>
      </c>
    </row>
    <row r="5952" spans="1:11">
      <c r="A5952" s="6">
        <v>2015</v>
      </c>
      <c r="B5952" t="s">
        <v>107</v>
      </c>
      <c r="D5952" t="s">
        <v>70</v>
      </c>
      <c r="E5952" t="s">
        <v>21</v>
      </c>
      <c r="F5952" s="4">
        <v>3</v>
      </c>
      <c r="G5952" s="6">
        <v>1</v>
      </c>
      <c r="H5952" s="3">
        <v>1E-4</v>
      </c>
      <c r="I5952" s="3">
        <v>1E-4</v>
      </c>
      <c r="J5952" s="3">
        <v>0.91650000000000009</v>
      </c>
      <c r="K5952" s="4">
        <v>3.27</v>
      </c>
    </row>
    <row r="5953" spans="1:11">
      <c r="A5953" s="6">
        <v>2015</v>
      </c>
      <c r="B5953" t="s">
        <v>107</v>
      </c>
      <c r="D5953" t="s">
        <v>32</v>
      </c>
      <c r="E5953" t="s">
        <v>21</v>
      </c>
      <c r="F5953" s="4">
        <v>3</v>
      </c>
      <c r="G5953" s="6">
        <v>6</v>
      </c>
      <c r="H5953" s="3">
        <v>0</v>
      </c>
      <c r="I5953" s="3">
        <v>0</v>
      </c>
      <c r="J5953" s="3">
        <v>0.91650000000000009</v>
      </c>
      <c r="K5953" s="4">
        <v>3.27</v>
      </c>
    </row>
    <row r="5954" spans="1:11">
      <c r="A5954" s="6">
        <v>2015</v>
      </c>
      <c r="B5954" t="s">
        <v>107</v>
      </c>
      <c r="D5954" t="s">
        <v>67</v>
      </c>
      <c r="E5954" t="s">
        <v>68</v>
      </c>
      <c r="F5954" s="4">
        <v>2</v>
      </c>
      <c r="G5954" s="6">
        <v>17</v>
      </c>
      <c r="H5954" s="3">
        <v>0</v>
      </c>
      <c r="I5954" s="3">
        <v>0</v>
      </c>
      <c r="J5954" s="3">
        <v>0.91650000000000009</v>
      </c>
      <c r="K5954" s="4">
        <v>2.1800000000000002</v>
      </c>
    </row>
    <row r="5955" spans="1:11">
      <c r="A5955" s="6">
        <v>2015</v>
      </c>
      <c r="B5955" t="s">
        <v>107</v>
      </c>
      <c r="D5955" t="s">
        <v>64</v>
      </c>
      <c r="E5955" t="s">
        <v>50</v>
      </c>
      <c r="F5955" s="4">
        <v>2</v>
      </c>
      <c r="G5955" s="6">
        <v>2</v>
      </c>
      <c r="H5955" s="3">
        <v>0</v>
      </c>
      <c r="I5955" s="3">
        <v>0</v>
      </c>
      <c r="J5955" s="3">
        <v>0.91650000000000009</v>
      </c>
      <c r="K5955" s="4">
        <v>2.1800000000000002</v>
      </c>
    </row>
    <row r="5956" spans="1:11">
      <c r="A5956" s="6">
        <v>2015</v>
      </c>
      <c r="B5956" t="s">
        <v>107</v>
      </c>
      <c r="D5956" t="s">
        <v>66</v>
      </c>
      <c r="E5956" t="s">
        <v>59</v>
      </c>
      <c r="F5956" s="4">
        <v>1</v>
      </c>
      <c r="G5956" s="6">
        <v>1</v>
      </c>
      <c r="H5956" s="3">
        <v>0</v>
      </c>
      <c r="I5956" s="3">
        <v>0</v>
      </c>
      <c r="J5956" s="3">
        <v>0.91650000000000009</v>
      </c>
      <c r="K5956" s="4">
        <v>1.0900000000000001</v>
      </c>
    </row>
    <row r="5957" spans="1:11">
      <c r="A5957" s="6">
        <v>2015</v>
      </c>
      <c r="B5957" t="s">
        <v>107</v>
      </c>
      <c r="D5957" t="s">
        <v>79</v>
      </c>
      <c r="E5957" t="s">
        <v>21</v>
      </c>
      <c r="F5957" s="4">
        <v>1</v>
      </c>
      <c r="G5957" s="6">
        <v>1</v>
      </c>
      <c r="H5957" s="3">
        <v>0</v>
      </c>
      <c r="I5957" s="3">
        <v>0</v>
      </c>
      <c r="J5957" s="3">
        <v>0.91650000000000009</v>
      </c>
      <c r="K5957" s="4">
        <v>1.0900000000000001</v>
      </c>
    </row>
    <row r="5958" spans="1:11">
      <c r="A5958" s="6">
        <v>2015</v>
      </c>
      <c r="B5958" t="s">
        <v>107</v>
      </c>
      <c r="D5958" t="s">
        <v>73</v>
      </c>
      <c r="E5958" t="s">
        <v>21</v>
      </c>
      <c r="F5958" s="4">
        <v>1</v>
      </c>
      <c r="G5958" s="6">
        <v>1</v>
      </c>
      <c r="H5958" s="3">
        <v>0</v>
      </c>
      <c r="I5958" s="3">
        <v>0</v>
      </c>
      <c r="J5958" s="3">
        <v>0.91650000000000009</v>
      </c>
      <c r="K5958" s="4">
        <v>1.0900000000000001</v>
      </c>
    </row>
    <row r="5959" spans="1:11">
      <c r="A5959" s="6">
        <v>2015</v>
      </c>
      <c r="B5959" t="s">
        <v>109</v>
      </c>
      <c r="D5959" t="s">
        <v>27</v>
      </c>
      <c r="E5959" t="s">
        <v>26</v>
      </c>
      <c r="F5959" s="4">
        <v>10950</v>
      </c>
      <c r="G5959" s="5">
        <v>9256</v>
      </c>
      <c r="H5959" s="3">
        <v>4.0000000000000002E-4</v>
      </c>
      <c r="I5959" s="3">
        <v>4.0000000000000002E-4</v>
      </c>
      <c r="J5959" s="3">
        <v>0.91650000000000009</v>
      </c>
      <c r="K5959" s="4">
        <v>11947.96</v>
      </c>
    </row>
    <row r="5960" spans="1:11">
      <c r="A5960" s="6">
        <v>2015</v>
      </c>
      <c r="B5960" t="s">
        <v>109</v>
      </c>
      <c r="D5960" t="s">
        <v>25</v>
      </c>
      <c r="E5960" t="s">
        <v>26</v>
      </c>
      <c r="F5960" s="4">
        <v>8734</v>
      </c>
      <c r="G5960" s="5">
        <v>30920</v>
      </c>
      <c r="H5960" s="3">
        <v>5.5000000000000005E-3</v>
      </c>
      <c r="I5960" s="3">
        <v>5.7999999999999996E-3</v>
      </c>
      <c r="J5960" s="3">
        <v>0.91650000000000009</v>
      </c>
      <c r="K5960" s="4">
        <v>9530</v>
      </c>
    </row>
    <row r="5961" spans="1:11">
      <c r="A5961" s="6">
        <v>2015</v>
      </c>
      <c r="B5961" t="s">
        <v>109</v>
      </c>
      <c r="D5961" t="s">
        <v>18</v>
      </c>
      <c r="E5961" t="s">
        <v>19</v>
      </c>
      <c r="F5961" s="4">
        <v>7550</v>
      </c>
      <c r="G5961" s="5">
        <v>1446</v>
      </c>
      <c r="H5961" s="3">
        <v>1.2999999999999999E-3</v>
      </c>
      <c r="I5961" s="3">
        <v>8.0000000000000004E-4</v>
      </c>
      <c r="J5961" s="3">
        <v>0.91650000000000009</v>
      </c>
      <c r="K5961" s="4">
        <v>8238.09</v>
      </c>
    </row>
    <row r="5962" spans="1:11">
      <c r="A5962" s="6">
        <v>2015</v>
      </c>
      <c r="B5962" t="s">
        <v>109</v>
      </c>
      <c r="D5962" t="s">
        <v>15</v>
      </c>
      <c r="F5962" s="4">
        <v>6816</v>
      </c>
      <c r="G5962" s="5">
        <v>6721</v>
      </c>
      <c r="J5962" s="3">
        <v>0.91650000000000009</v>
      </c>
      <c r="K5962" s="4">
        <v>7437.2</v>
      </c>
    </row>
    <row r="5963" spans="1:11">
      <c r="A5963" s="6">
        <v>2015</v>
      </c>
      <c r="B5963" t="s">
        <v>109</v>
      </c>
      <c r="D5963" t="s">
        <v>52</v>
      </c>
      <c r="E5963" t="s">
        <v>53</v>
      </c>
      <c r="F5963" s="4">
        <v>2214</v>
      </c>
      <c r="G5963" s="5">
        <v>2239</v>
      </c>
      <c r="H5963" s="3">
        <v>1.5E-3</v>
      </c>
      <c r="I5963" s="3">
        <v>1.1999999999999999E-3</v>
      </c>
      <c r="J5963" s="3">
        <v>0.91650000000000009</v>
      </c>
      <c r="K5963" s="4">
        <v>2415.7800000000002</v>
      </c>
    </row>
    <row r="5964" spans="1:11">
      <c r="A5964" s="6">
        <v>2015</v>
      </c>
      <c r="B5964" t="s">
        <v>109</v>
      </c>
      <c r="D5964" t="s">
        <v>44</v>
      </c>
      <c r="E5964" t="s">
        <v>26</v>
      </c>
      <c r="F5964" s="4">
        <v>1145</v>
      </c>
      <c r="G5964" s="5">
        <v>2660</v>
      </c>
      <c r="H5964" s="3">
        <v>4.0000000000000002E-4</v>
      </c>
      <c r="I5964" s="3">
        <v>5.9999999999999995E-4</v>
      </c>
      <c r="J5964" s="3">
        <v>0.91650000000000009</v>
      </c>
      <c r="K5964" s="4">
        <v>1249.3499999999999</v>
      </c>
    </row>
    <row r="5965" spans="1:11">
      <c r="A5965" s="6">
        <v>2015</v>
      </c>
      <c r="B5965" t="s">
        <v>109</v>
      </c>
      <c r="D5965" t="s">
        <v>111</v>
      </c>
      <c r="E5965" t="s">
        <v>24</v>
      </c>
      <c r="F5965" s="4">
        <v>860</v>
      </c>
      <c r="G5965" s="5">
        <v>2537</v>
      </c>
      <c r="H5965" s="3">
        <v>4.0000000000000002E-4</v>
      </c>
      <c r="I5965" s="3">
        <v>8.0000000000000004E-4</v>
      </c>
      <c r="J5965" s="3">
        <v>0.91650000000000009</v>
      </c>
      <c r="K5965" s="4">
        <v>938.38</v>
      </c>
    </row>
    <row r="5966" spans="1:11">
      <c r="A5966" s="6">
        <v>2015</v>
      </c>
      <c r="B5966" t="s">
        <v>109</v>
      </c>
      <c r="D5966" t="s">
        <v>67</v>
      </c>
      <c r="E5966" t="s">
        <v>68</v>
      </c>
      <c r="F5966" s="4">
        <v>823</v>
      </c>
      <c r="G5966" s="5">
        <v>5450</v>
      </c>
      <c r="H5966" s="3">
        <v>2.9999999999999997E-4</v>
      </c>
      <c r="I5966" s="3">
        <v>4.0000000000000002E-4</v>
      </c>
      <c r="J5966" s="3">
        <v>0.91650000000000009</v>
      </c>
      <c r="K5966" s="4">
        <v>898.01</v>
      </c>
    </row>
    <row r="5967" spans="1:11">
      <c r="A5967" s="6">
        <v>2015</v>
      </c>
      <c r="B5967" t="s">
        <v>109</v>
      </c>
      <c r="D5967" t="s">
        <v>49</v>
      </c>
      <c r="E5967" t="s">
        <v>50</v>
      </c>
      <c r="F5967" s="4">
        <v>330</v>
      </c>
      <c r="G5967" s="6">
        <v>86</v>
      </c>
      <c r="H5967" s="3">
        <v>1.6000000000000001E-3</v>
      </c>
      <c r="I5967" s="3">
        <v>1.5E-3</v>
      </c>
      <c r="J5967" s="3">
        <v>0.91650000000000009</v>
      </c>
      <c r="K5967" s="4">
        <v>360.08</v>
      </c>
    </row>
    <row r="5968" spans="1:11">
      <c r="A5968" s="6">
        <v>2015</v>
      </c>
      <c r="B5968" t="s">
        <v>109</v>
      </c>
      <c r="D5968" t="s">
        <v>64</v>
      </c>
      <c r="E5968" t="s">
        <v>50</v>
      </c>
      <c r="F5968" s="4">
        <v>237</v>
      </c>
      <c r="G5968" s="6">
        <v>464</v>
      </c>
      <c r="H5968" s="3">
        <v>4.0000000000000002E-4</v>
      </c>
      <c r="I5968" s="3">
        <v>5.0000000000000001E-4</v>
      </c>
      <c r="J5968" s="3">
        <v>0.91650000000000009</v>
      </c>
      <c r="K5968" s="4">
        <v>258.60000000000002</v>
      </c>
    </row>
    <row r="5969" spans="1:11">
      <c r="A5969" s="6">
        <v>2015</v>
      </c>
      <c r="B5969" t="s">
        <v>109</v>
      </c>
      <c r="D5969" t="s">
        <v>51</v>
      </c>
      <c r="E5969" t="s">
        <v>21</v>
      </c>
      <c r="F5969" s="4">
        <v>190</v>
      </c>
      <c r="G5969" s="6">
        <v>265</v>
      </c>
      <c r="H5969" s="3">
        <v>1E-3</v>
      </c>
      <c r="I5969" s="3">
        <v>1.2999999999999999E-3</v>
      </c>
      <c r="J5969" s="3">
        <v>0.91650000000000009</v>
      </c>
      <c r="K5969" s="4">
        <v>207.32</v>
      </c>
    </row>
    <row r="5970" spans="1:11">
      <c r="A5970" s="6">
        <v>2015</v>
      </c>
      <c r="B5970" t="s">
        <v>109</v>
      </c>
      <c r="D5970" t="s">
        <v>160</v>
      </c>
      <c r="E5970" t="s">
        <v>36</v>
      </c>
      <c r="F5970" s="4">
        <v>106</v>
      </c>
      <c r="G5970" s="6">
        <v>65</v>
      </c>
      <c r="H5970" s="3">
        <v>0</v>
      </c>
      <c r="I5970" s="3">
        <v>1E-4</v>
      </c>
      <c r="J5970" s="3">
        <v>0.91650000000000009</v>
      </c>
      <c r="K5970" s="4">
        <v>115.66</v>
      </c>
    </row>
    <row r="5971" spans="1:11">
      <c r="A5971" s="6">
        <v>2015</v>
      </c>
      <c r="B5971" t="s">
        <v>109</v>
      </c>
      <c r="D5971" t="s">
        <v>42</v>
      </c>
      <c r="E5971" t="s">
        <v>43</v>
      </c>
      <c r="F5971" s="4">
        <v>43</v>
      </c>
      <c r="G5971" s="6">
        <v>19</v>
      </c>
      <c r="H5971" s="3">
        <v>2.9999999999999997E-4</v>
      </c>
      <c r="I5971" s="3">
        <v>2.9999999999999997E-4</v>
      </c>
      <c r="J5971" s="3">
        <v>0.91650000000000009</v>
      </c>
      <c r="K5971" s="4">
        <v>46.92</v>
      </c>
    </row>
    <row r="5972" spans="1:11">
      <c r="A5972" s="6">
        <v>2015</v>
      </c>
      <c r="B5972" t="s">
        <v>109</v>
      </c>
      <c r="D5972" t="s">
        <v>153</v>
      </c>
      <c r="E5972" t="s">
        <v>21</v>
      </c>
      <c r="F5972" s="4">
        <v>42</v>
      </c>
      <c r="G5972" s="6">
        <v>27</v>
      </c>
      <c r="H5972" s="3">
        <v>2.0000000000000001E-4</v>
      </c>
      <c r="I5972" s="3">
        <v>2.0000000000000001E-4</v>
      </c>
      <c r="J5972" s="3">
        <v>0.91650000000000009</v>
      </c>
      <c r="K5972" s="4">
        <v>45.83</v>
      </c>
    </row>
    <row r="5973" spans="1:11">
      <c r="A5973" s="6">
        <v>2015</v>
      </c>
      <c r="B5973" t="s">
        <v>109</v>
      </c>
      <c r="D5973" t="s">
        <v>154</v>
      </c>
      <c r="E5973" t="s">
        <v>21</v>
      </c>
      <c r="F5973" s="4">
        <v>27</v>
      </c>
      <c r="G5973" s="6">
        <v>32</v>
      </c>
      <c r="H5973" s="3">
        <v>2.9999999999999997E-4</v>
      </c>
      <c r="I5973" s="3">
        <v>2.0000000000000001E-4</v>
      </c>
      <c r="J5973" s="3">
        <v>0.91650000000000009</v>
      </c>
      <c r="K5973" s="4">
        <v>29.46</v>
      </c>
    </row>
    <row r="5974" spans="1:11">
      <c r="A5974" s="6">
        <v>2015</v>
      </c>
      <c r="B5974" t="s">
        <v>109</v>
      </c>
      <c r="D5974" t="s">
        <v>45</v>
      </c>
      <c r="E5974" t="s">
        <v>21</v>
      </c>
      <c r="F5974" s="4">
        <v>10</v>
      </c>
      <c r="G5974" s="6">
        <v>15</v>
      </c>
      <c r="H5974" s="3">
        <v>1E-4</v>
      </c>
      <c r="I5974" s="3">
        <v>1E-4</v>
      </c>
      <c r="J5974" s="3">
        <v>0.91650000000000009</v>
      </c>
      <c r="K5974" s="4">
        <v>10.91</v>
      </c>
    </row>
    <row r="5975" spans="1:11">
      <c r="A5975" s="6">
        <v>2015</v>
      </c>
      <c r="B5975" t="s">
        <v>109</v>
      </c>
      <c r="D5975" t="s">
        <v>115</v>
      </c>
      <c r="E5975" t="s">
        <v>24</v>
      </c>
      <c r="F5975" s="4">
        <v>5</v>
      </c>
      <c r="G5975" s="6">
        <v>2</v>
      </c>
      <c r="H5975" s="3">
        <v>4.0000000000000002E-4</v>
      </c>
      <c r="I5975" s="3">
        <v>4.0000000000000002E-4</v>
      </c>
      <c r="J5975" s="3">
        <v>0.91650000000000009</v>
      </c>
      <c r="K5975" s="4">
        <v>5.46</v>
      </c>
    </row>
    <row r="5976" spans="1:11">
      <c r="A5976" s="6">
        <v>2015</v>
      </c>
      <c r="B5976" t="s">
        <v>109</v>
      </c>
      <c r="D5976" t="s">
        <v>37</v>
      </c>
      <c r="E5976" t="s">
        <v>38</v>
      </c>
      <c r="F5976" s="4">
        <v>3</v>
      </c>
      <c r="G5976" s="6">
        <v>2</v>
      </c>
      <c r="H5976" s="3">
        <v>0</v>
      </c>
      <c r="I5976" s="3">
        <v>0</v>
      </c>
      <c r="J5976" s="3">
        <v>0.91650000000000009</v>
      </c>
      <c r="K5976" s="4">
        <v>3.27</v>
      </c>
    </row>
    <row r="5977" spans="1:11">
      <c r="A5977" s="6">
        <v>2015</v>
      </c>
      <c r="B5977" t="s">
        <v>109</v>
      </c>
      <c r="D5977" t="s">
        <v>63</v>
      </c>
      <c r="E5977" t="s">
        <v>21</v>
      </c>
      <c r="F5977" s="4">
        <v>3</v>
      </c>
      <c r="G5977" s="6">
        <v>2</v>
      </c>
      <c r="H5977" s="3">
        <v>0</v>
      </c>
      <c r="I5977" s="3">
        <v>1E-4</v>
      </c>
      <c r="J5977" s="3">
        <v>0.91650000000000009</v>
      </c>
      <c r="K5977" s="4">
        <v>3.27</v>
      </c>
    </row>
    <row r="5978" spans="1:11">
      <c r="A5978" s="6">
        <v>2015</v>
      </c>
      <c r="B5978" t="s">
        <v>112</v>
      </c>
      <c r="C5978" t="s">
        <v>113</v>
      </c>
      <c r="D5978" t="s">
        <v>16</v>
      </c>
      <c r="E5978" t="s">
        <v>17</v>
      </c>
      <c r="F5978" s="4">
        <v>1408528</v>
      </c>
      <c r="G5978" s="5">
        <v>112988</v>
      </c>
      <c r="H5978" s="3">
        <v>3.3E-3</v>
      </c>
      <c r="I5978" s="3">
        <v>3.2000000000000002E-3</v>
      </c>
      <c r="J5978" s="3">
        <v>0.91650000000000009</v>
      </c>
      <c r="K5978" s="4">
        <v>1536898.3</v>
      </c>
    </row>
    <row r="5979" spans="1:11">
      <c r="A5979" s="6">
        <v>2015</v>
      </c>
      <c r="B5979" t="s">
        <v>112</v>
      </c>
      <c r="C5979" t="s">
        <v>113</v>
      </c>
      <c r="D5979" t="s">
        <v>30</v>
      </c>
      <c r="E5979" t="s">
        <v>19</v>
      </c>
      <c r="F5979" s="4">
        <v>50895</v>
      </c>
      <c r="G5979" s="5">
        <v>16852</v>
      </c>
      <c r="H5979" s="3">
        <v>1.9E-3</v>
      </c>
      <c r="I5979" s="3">
        <v>1.8E-3</v>
      </c>
      <c r="J5979" s="3">
        <v>0.91650000000000009</v>
      </c>
      <c r="K5979" s="4">
        <v>55533.46</v>
      </c>
    </row>
    <row r="5980" spans="1:11">
      <c r="A5980" s="6">
        <v>2015</v>
      </c>
      <c r="B5980" t="s">
        <v>112</v>
      </c>
      <c r="C5980" t="s">
        <v>113</v>
      </c>
      <c r="D5980" t="s">
        <v>27</v>
      </c>
      <c r="E5980" t="s">
        <v>26</v>
      </c>
      <c r="F5980" s="4">
        <v>44701</v>
      </c>
      <c r="G5980" s="5">
        <v>35964</v>
      </c>
      <c r="H5980" s="3">
        <v>1.5E-3</v>
      </c>
      <c r="I5980" s="3">
        <v>1.4000000000000002E-3</v>
      </c>
      <c r="J5980" s="3">
        <v>0.91650000000000009</v>
      </c>
      <c r="K5980" s="4">
        <v>48774.96</v>
      </c>
    </row>
    <row r="5981" spans="1:11">
      <c r="A5981" s="6">
        <v>2015</v>
      </c>
      <c r="B5981" t="s">
        <v>112</v>
      </c>
      <c r="C5981" t="s">
        <v>113</v>
      </c>
      <c r="D5981" t="s">
        <v>37</v>
      </c>
      <c r="E5981" t="s">
        <v>38</v>
      </c>
      <c r="F5981" s="4">
        <v>18292</v>
      </c>
      <c r="G5981" s="5">
        <v>10415</v>
      </c>
      <c r="H5981" s="3">
        <v>1E-3</v>
      </c>
      <c r="I5981" s="3">
        <v>1.1000000000000001E-3</v>
      </c>
      <c r="J5981" s="3">
        <v>0.91650000000000009</v>
      </c>
      <c r="K5981" s="4">
        <v>19959.09</v>
      </c>
    </row>
    <row r="5982" spans="1:11">
      <c r="A5982" s="6">
        <v>2015</v>
      </c>
      <c r="B5982" t="s">
        <v>112</v>
      </c>
      <c r="C5982" t="s">
        <v>113</v>
      </c>
      <c r="D5982" t="s">
        <v>15</v>
      </c>
      <c r="F5982" s="4">
        <v>12137</v>
      </c>
      <c r="G5982" s="5">
        <v>13001</v>
      </c>
      <c r="J5982" s="3">
        <v>0.91650000000000009</v>
      </c>
      <c r="K5982" s="4">
        <v>13243.14</v>
      </c>
    </row>
    <row r="5983" spans="1:11">
      <c r="A5983" s="6">
        <v>2015</v>
      </c>
      <c r="B5983" t="s">
        <v>112</v>
      </c>
      <c r="C5983" t="s">
        <v>113</v>
      </c>
      <c r="D5983" t="s">
        <v>23</v>
      </c>
      <c r="E5983" t="s">
        <v>24</v>
      </c>
      <c r="F5983" s="4">
        <v>12120</v>
      </c>
      <c r="G5983" s="5">
        <v>2519</v>
      </c>
      <c r="H5983" s="3">
        <v>1E-4</v>
      </c>
      <c r="I5983" s="3">
        <v>1E-4</v>
      </c>
      <c r="J5983" s="3">
        <v>0.91650000000000009</v>
      </c>
      <c r="K5983" s="4">
        <v>13224.59</v>
      </c>
    </row>
    <row r="5984" spans="1:11">
      <c r="A5984" s="6">
        <v>2015</v>
      </c>
      <c r="B5984" t="s">
        <v>112</v>
      </c>
      <c r="C5984" t="s">
        <v>113</v>
      </c>
      <c r="D5984" t="s">
        <v>18</v>
      </c>
      <c r="E5984" t="s">
        <v>19</v>
      </c>
      <c r="F5984" s="4">
        <v>9992</v>
      </c>
      <c r="G5984" s="5">
        <v>2456</v>
      </c>
      <c r="H5984" s="3">
        <v>1.7000000000000001E-3</v>
      </c>
      <c r="I5984" s="3">
        <v>1.4000000000000002E-3</v>
      </c>
      <c r="J5984" s="3">
        <v>0.91650000000000009</v>
      </c>
      <c r="K5984" s="4">
        <v>10902.65</v>
      </c>
    </row>
    <row r="5985" spans="1:11">
      <c r="A5985" s="6">
        <v>2015</v>
      </c>
      <c r="B5985" t="s">
        <v>112</v>
      </c>
      <c r="C5985" t="s">
        <v>113</v>
      </c>
      <c r="D5985" t="s">
        <v>29</v>
      </c>
      <c r="E5985" t="s">
        <v>19</v>
      </c>
      <c r="F5985" s="4">
        <v>5559</v>
      </c>
      <c r="G5985" s="5">
        <v>8331</v>
      </c>
      <c r="H5985" s="3">
        <v>5.9999999999999995E-4</v>
      </c>
      <c r="I5985" s="3">
        <v>5.9999999999999995E-4</v>
      </c>
      <c r="J5985" s="3">
        <v>0.91650000000000009</v>
      </c>
      <c r="K5985" s="4">
        <v>6065.64</v>
      </c>
    </row>
    <row r="5986" spans="1:11">
      <c r="A5986" s="6">
        <v>2015</v>
      </c>
      <c r="B5986" t="s">
        <v>112</v>
      </c>
      <c r="C5986" t="s">
        <v>113</v>
      </c>
      <c r="D5986" t="s">
        <v>71</v>
      </c>
      <c r="E5986" t="s">
        <v>72</v>
      </c>
      <c r="F5986" s="4">
        <v>5416</v>
      </c>
      <c r="G5986" s="5">
        <v>43764</v>
      </c>
      <c r="H5986" s="3">
        <v>2.0000000000000001E-4</v>
      </c>
      <c r="I5986" s="3">
        <v>2.0000000000000001E-4</v>
      </c>
      <c r="J5986" s="3">
        <v>0.91650000000000009</v>
      </c>
      <c r="K5986" s="4">
        <v>5909.6</v>
      </c>
    </row>
    <row r="5987" spans="1:11">
      <c r="A5987" s="6">
        <v>2015</v>
      </c>
      <c r="B5987" t="s">
        <v>112</v>
      </c>
      <c r="C5987" t="s">
        <v>113</v>
      </c>
      <c r="D5987" t="s">
        <v>95</v>
      </c>
      <c r="E5987" t="s">
        <v>96</v>
      </c>
      <c r="F5987" s="4">
        <v>5297</v>
      </c>
      <c r="G5987" s="5">
        <v>8464</v>
      </c>
      <c r="H5987" s="3">
        <v>2.0000000000000001E-4</v>
      </c>
      <c r="I5987" s="3">
        <v>2.0000000000000001E-4</v>
      </c>
      <c r="J5987" s="3">
        <v>0.91650000000000009</v>
      </c>
      <c r="K5987" s="4">
        <v>5779.76</v>
      </c>
    </row>
    <row r="5988" spans="1:11">
      <c r="A5988" s="6">
        <v>2015</v>
      </c>
      <c r="B5988" t="s">
        <v>112</v>
      </c>
      <c r="C5988" t="s">
        <v>113</v>
      </c>
      <c r="D5988" t="s">
        <v>41</v>
      </c>
      <c r="E5988" t="s">
        <v>26</v>
      </c>
      <c r="F5988" s="4">
        <v>4999</v>
      </c>
      <c r="G5988" s="5">
        <v>23224</v>
      </c>
      <c r="H5988" s="3">
        <v>1.2999999999999999E-3</v>
      </c>
      <c r="I5988" s="3">
        <v>1.9E-3</v>
      </c>
      <c r="J5988" s="3">
        <v>0.91650000000000009</v>
      </c>
      <c r="K5988" s="4">
        <v>5454.6</v>
      </c>
    </row>
    <row r="5989" spans="1:11">
      <c r="A5989" s="6">
        <v>2015</v>
      </c>
      <c r="B5989" t="s">
        <v>112</v>
      </c>
      <c r="C5989" t="s">
        <v>113</v>
      </c>
      <c r="D5989" t="s">
        <v>56</v>
      </c>
      <c r="E5989" t="s">
        <v>57</v>
      </c>
      <c r="F5989" s="4">
        <v>2023</v>
      </c>
      <c r="G5989" s="5">
        <v>10626</v>
      </c>
      <c r="H5989" s="3">
        <v>2.9999999999999997E-4</v>
      </c>
      <c r="I5989" s="3">
        <v>5.0000000000000001E-4</v>
      </c>
      <c r="J5989" s="3">
        <v>0.91650000000000009</v>
      </c>
      <c r="K5989" s="4">
        <v>2207.37</v>
      </c>
    </row>
    <row r="5990" spans="1:11">
      <c r="A5990" s="6">
        <v>2015</v>
      </c>
      <c r="B5990" t="s">
        <v>112</v>
      </c>
      <c r="C5990" t="s">
        <v>113</v>
      </c>
      <c r="D5990" t="s">
        <v>28</v>
      </c>
      <c r="E5990" t="s">
        <v>24</v>
      </c>
      <c r="F5990" s="4">
        <v>847</v>
      </c>
      <c r="G5990" s="5">
        <v>1292</v>
      </c>
      <c r="H5990" s="3">
        <v>1E-4</v>
      </c>
      <c r="I5990" s="3">
        <v>1E-4</v>
      </c>
      <c r="J5990" s="3">
        <v>0.91650000000000009</v>
      </c>
      <c r="K5990" s="4">
        <v>924.19</v>
      </c>
    </row>
    <row r="5991" spans="1:11">
      <c r="A5991" s="6">
        <v>2015</v>
      </c>
      <c r="B5991" t="s">
        <v>112</v>
      </c>
      <c r="C5991" t="s">
        <v>113</v>
      </c>
      <c r="D5991" t="s">
        <v>46</v>
      </c>
      <c r="E5991" t="s">
        <v>40</v>
      </c>
      <c r="F5991" s="4">
        <v>696</v>
      </c>
      <c r="G5991" s="5">
        <v>1044</v>
      </c>
      <c r="H5991" s="3">
        <v>1E-4</v>
      </c>
      <c r="I5991" s="3">
        <v>1E-4</v>
      </c>
      <c r="J5991" s="3">
        <v>0.91650000000000009</v>
      </c>
      <c r="K5991" s="4">
        <v>759.43</v>
      </c>
    </row>
    <row r="5992" spans="1:11">
      <c r="A5992" s="6">
        <v>2015</v>
      </c>
      <c r="B5992" t="s">
        <v>112</v>
      </c>
      <c r="C5992" t="s">
        <v>113</v>
      </c>
      <c r="D5992" t="s">
        <v>114</v>
      </c>
      <c r="E5992" t="s">
        <v>26</v>
      </c>
      <c r="F5992" s="4">
        <v>499</v>
      </c>
      <c r="G5992" s="6">
        <v>441</v>
      </c>
      <c r="H5992" s="3">
        <v>1E-3</v>
      </c>
      <c r="I5992" s="3">
        <v>2.0000000000000001E-4</v>
      </c>
      <c r="J5992" s="3">
        <v>0.91650000000000009</v>
      </c>
      <c r="K5992" s="4">
        <v>544.48</v>
      </c>
    </row>
    <row r="5993" spans="1:11">
      <c r="A5993" s="6">
        <v>2015</v>
      </c>
      <c r="B5993" t="s">
        <v>112</v>
      </c>
      <c r="C5993" t="s">
        <v>113</v>
      </c>
      <c r="D5993" t="s">
        <v>111</v>
      </c>
      <c r="E5993" t="s">
        <v>24</v>
      </c>
      <c r="F5993" s="4">
        <v>463</v>
      </c>
      <c r="G5993" s="6">
        <v>461</v>
      </c>
      <c r="H5993" s="3">
        <v>2.0000000000000001E-4</v>
      </c>
      <c r="I5993" s="3">
        <v>2.0000000000000001E-4</v>
      </c>
      <c r="J5993" s="3">
        <v>0.91650000000000009</v>
      </c>
      <c r="K5993" s="4">
        <v>505.2</v>
      </c>
    </row>
    <row r="5994" spans="1:11">
      <c r="A5994" s="6">
        <v>2015</v>
      </c>
      <c r="B5994" t="s">
        <v>112</v>
      </c>
      <c r="C5994" t="s">
        <v>113</v>
      </c>
      <c r="D5994" t="s">
        <v>67</v>
      </c>
      <c r="E5994" t="s">
        <v>68</v>
      </c>
      <c r="F5994" s="4">
        <v>424</v>
      </c>
      <c r="G5994" s="5">
        <v>2398</v>
      </c>
      <c r="H5994" s="3">
        <v>2.0000000000000001E-4</v>
      </c>
      <c r="I5994" s="3">
        <v>2.0000000000000001E-4</v>
      </c>
      <c r="J5994" s="3">
        <v>0.91650000000000009</v>
      </c>
      <c r="K5994" s="4">
        <v>462.64</v>
      </c>
    </row>
    <row r="5995" spans="1:11">
      <c r="A5995" s="6">
        <v>2015</v>
      </c>
      <c r="B5995" t="s">
        <v>112</v>
      </c>
      <c r="C5995" t="s">
        <v>113</v>
      </c>
      <c r="D5995" t="s">
        <v>52</v>
      </c>
      <c r="E5995" t="s">
        <v>53</v>
      </c>
      <c r="F5995" s="4">
        <v>414</v>
      </c>
      <c r="G5995" s="6">
        <v>686</v>
      </c>
      <c r="H5995" s="3">
        <v>2.9999999999999997E-4</v>
      </c>
      <c r="I5995" s="3">
        <v>4.0000000000000002E-4</v>
      </c>
      <c r="J5995" s="3">
        <v>0.91650000000000009</v>
      </c>
      <c r="K5995" s="4">
        <v>451.73</v>
      </c>
    </row>
    <row r="5996" spans="1:11">
      <c r="A5996" s="6">
        <v>2015</v>
      </c>
      <c r="B5996" t="s">
        <v>112</v>
      </c>
      <c r="C5996" t="s">
        <v>113</v>
      </c>
      <c r="D5996" t="s">
        <v>31</v>
      </c>
      <c r="E5996" t="s">
        <v>24</v>
      </c>
      <c r="F5996" s="4">
        <v>346</v>
      </c>
      <c r="G5996" s="6">
        <v>69</v>
      </c>
      <c r="H5996" s="3">
        <v>1.1999999999999999E-3</v>
      </c>
      <c r="I5996" s="3">
        <v>8.9999999999999998E-4</v>
      </c>
      <c r="J5996" s="3">
        <v>0.91650000000000009</v>
      </c>
      <c r="K5996" s="4">
        <v>377.53</v>
      </c>
    </row>
    <row r="5997" spans="1:11">
      <c r="A5997" s="6">
        <v>2015</v>
      </c>
      <c r="B5997" t="s">
        <v>112</v>
      </c>
      <c r="C5997" t="s">
        <v>113</v>
      </c>
      <c r="D5997" t="s">
        <v>39</v>
      </c>
      <c r="E5997" t="s">
        <v>40</v>
      </c>
      <c r="F5997" s="4">
        <v>284</v>
      </c>
      <c r="G5997" s="6">
        <v>529</v>
      </c>
      <c r="H5997" s="3">
        <v>5.0000000000000001E-4</v>
      </c>
      <c r="I5997" s="3">
        <v>5.0000000000000001E-4</v>
      </c>
      <c r="J5997" s="3">
        <v>0.91650000000000009</v>
      </c>
      <c r="K5997" s="4">
        <v>309.88</v>
      </c>
    </row>
    <row r="5998" spans="1:11">
      <c r="A5998" s="6">
        <v>2015</v>
      </c>
      <c r="B5998" t="s">
        <v>112</v>
      </c>
      <c r="C5998" t="s">
        <v>113</v>
      </c>
      <c r="D5998" t="s">
        <v>64</v>
      </c>
      <c r="E5998" t="s">
        <v>50</v>
      </c>
      <c r="F5998" s="4">
        <v>280</v>
      </c>
      <c r="G5998" s="6">
        <v>527</v>
      </c>
      <c r="H5998" s="3">
        <v>5.0000000000000001E-4</v>
      </c>
      <c r="I5998" s="3">
        <v>5.9999999999999995E-4</v>
      </c>
      <c r="J5998" s="3">
        <v>0.91650000000000009</v>
      </c>
      <c r="K5998" s="4">
        <v>305.52</v>
      </c>
    </row>
    <row r="5999" spans="1:11">
      <c r="A5999" s="6">
        <v>2015</v>
      </c>
      <c r="B5999" t="s">
        <v>112</v>
      </c>
      <c r="C5999" t="s">
        <v>113</v>
      </c>
      <c r="D5999" t="s">
        <v>44</v>
      </c>
      <c r="E5999" t="s">
        <v>26</v>
      </c>
      <c r="F5999" s="4">
        <v>204</v>
      </c>
      <c r="G5999" s="6">
        <v>355</v>
      </c>
      <c r="H5999" s="3">
        <v>1E-4</v>
      </c>
      <c r="I5999" s="3">
        <v>1E-4</v>
      </c>
      <c r="J5999" s="3">
        <v>0.91650000000000009</v>
      </c>
      <c r="K5999" s="4">
        <v>222.59</v>
      </c>
    </row>
    <row r="6000" spans="1:11">
      <c r="A6000" s="6">
        <v>2015</v>
      </c>
      <c r="B6000" t="s">
        <v>112</v>
      </c>
      <c r="C6000" t="s">
        <v>113</v>
      </c>
      <c r="D6000" t="s">
        <v>58</v>
      </c>
      <c r="E6000" t="s">
        <v>59</v>
      </c>
      <c r="F6000" s="4">
        <v>113</v>
      </c>
      <c r="G6000" s="6">
        <v>52</v>
      </c>
      <c r="H6000" s="3">
        <v>0</v>
      </c>
      <c r="I6000" s="3">
        <v>0</v>
      </c>
      <c r="J6000" s="3">
        <v>0.91650000000000009</v>
      </c>
      <c r="K6000" s="4">
        <v>123.3</v>
      </c>
    </row>
    <row r="6001" spans="1:11">
      <c r="A6001" s="6">
        <v>2015</v>
      </c>
      <c r="B6001" t="s">
        <v>112</v>
      </c>
      <c r="C6001" t="s">
        <v>113</v>
      </c>
      <c r="D6001" t="s">
        <v>22</v>
      </c>
      <c r="E6001" t="s">
        <v>21</v>
      </c>
      <c r="F6001" s="4">
        <v>112</v>
      </c>
      <c r="G6001" s="6">
        <v>36</v>
      </c>
      <c r="H6001" s="3">
        <v>0</v>
      </c>
      <c r="I6001" s="3">
        <v>0</v>
      </c>
      <c r="J6001" s="3">
        <v>0.91650000000000009</v>
      </c>
      <c r="K6001" s="4">
        <v>122.21</v>
      </c>
    </row>
    <row r="6002" spans="1:11">
      <c r="A6002" s="6">
        <v>2015</v>
      </c>
      <c r="B6002" t="s">
        <v>112</v>
      </c>
      <c r="C6002" t="s">
        <v>113</v>
      </c>
      <c r="D6002" t="s">
        <v>20</v>
      </c>
      <c r="E6002" t="s">
        <v>21</v>
      </c>
      <c r="F6002" s="4">
        <v>89</v>
      </c>
      <c r="G6002" s="6">
        <v>25</v>
      </c>
      <c r="H6002" s="3">
        <v>0</v>
      </c>
      <c r="I6002" s="3">
        <v>0</v>
      </c>
      <c r="J6002" s="3">
        <v>0.91650000000000009</v>
      </c>
      <c r="K6002" s="4">
        <v>97.11</v>
      </c>
    </row>
    <row r="6003" spans="1:11">
      <c r="A6003" s="6">
        <v>2015</v>
      </c>
      <c r="B6003" t="s">
        <v>112</v>
      </c>
      <c r="C6003" t="s">
        <v>113</v>
      </c>
      <c r="D6003" t="s">
        <v>62</v>
      </c>
      <c r="E6003" t="s">
        <v>21</v>
      </c>
      <c r="F6003" s="4">
        <v>75</v>
      </c>
      <c r="G6003" s="6">
        <v>200</v>
      </c>
      <c r="H6003" s="3">
        <v>3.9000000000000003E-3</v>
      </c>
      <c r="I6003" s="3">
        <v>3.3E-3</v>
      </c>
      <c r="J6003" s="3">
        <v>0.91650000000000009</v>
      </c>
      <c r="K6003" s="4">
        <v>81.84</v>
      </c>
    </row>
    <row r="6004" spans="1:11">
      <c r="A6004" s="6">
        <v>2015</v>
      </c>
      <c r="B6004" t="s">
        <v>112</v>
      </c>
      <c r="C6004" t="s">
        <v>113</v>
      </c>
      <c r="D6004" t="s">
        <v>77</v>
      </c>
      <c r="E6004" t="s">
        <v>59</v>
      </c>
      <c r="F6004" s="4">
        <v>45</v>
      </c>
      <c r="G6004" s="6">
        <v>22</v>
      </c>
      <c r="H6004" s="3">
        <v>0</v>
      </c>
      <c r="I6004" s="3">
        <v>0</v>
      </c>
      <c r="J6004" s="3">
        <v>0.91650000000000009</v>
      </c>
      <c r="K6004" s="4">
        <v>49.1</v>
      </c>
    </row>
    <row r="6005" spans="1:11">
      <c r="A6005" s="6">
        <v>2015</v>
      </c>
      <c r="B6005" t="s">
        <v>112</v>
      </c>
      <c r="C6005" t="s">
        <v>113</v>
      </c>
      <c r="D6005" t="s">
        <v>51</v>
      </c>
      <c r="E6005" t="s">
        <v>21</v>
      </c>
      <c r="F6005" s="4">
        <v>31</v>
      </c>
      <c r="G6005" s="6">
        <v>25</v>
      </c>
      <c r="H6005" s="3">
        <v>2.0000000000000001E-4</v>
      </c>
      <c r="I6005" s="3">
        <v>1E-4</v>
      </c>
      <c r="J6005" s="3">
        <v>0.91650000000000009</v>
      </c>
      <c r="K6005" s="4">
        <v>33.83</v>
      </c>
    </row>
    <row r="6006" spans="1:11">
      <c r="A6006" s="6">
        <v>2015</v>
      </c>
      <c r="B6006" t="s">
        <v>112</v>
      </c>
      <c r="C6006" t="s">
        <v>113</v>
      </c>
      <c r="D6006" t="s">
        <v>32</v>
      </c>
      <c r="E6006" t="s">
        <v>21</v>
      </c>
      <c r="F6006" s="4">
        <v>28</v>
      </c>
      <c r="G6006" s="6">
        <v>58</v>
      </c>
      <c r="H6006" s="3">
        <v>2.0000000000000001E-4</v>
      </c>
      <c r="I6006" s="3">
        <v>2.0000000000000001E-4</v>
      </c>
      <c r="J6006" s="3">
        <v>0.91650000000000009</v>
      </c>
      <c r="K6006" s="4">
        <v>30.55</v>
      </c>
    </row>
    <row r="6007" spans="1:11">
      <c r="A6007" s="6">
        <v>2015</v>
      </c>
      <c r="B6007" t="s">
        <v>112</v>
      </c>
      <c r="C6007" t="s">
        <v>113</v>
      </c>
      <c r="D6007" t="s">
        <v>141</v>
      </c>
      <c r="E6007" t="s">
        <v>21</v>
      </c>
      <c r="F6007" s="4">
        <v>21</v>
      </c>
      <c r="G6007" s="6">
        <v>5</v>
      </c>
      <c r="H6007" s="3">
        <v>0</v>
      </c>
      <c r="I6007" s="3">
        <v>0</v>
      </c>
      <c r="J6007" s="3">
        <v>0.91650000000000009</v>
      </c>
      <c r="K6007" s="4">
        <v>22.91</v>
      </c>
    </row>
    <row r="6008" spans="1:11">
      <c r="A6008" s="6">
        <v>2015</v>
      </c>
      <c r="B6008" t="s">
        <v>112</v>
      </c>
      <c r="C6008" t="s">
        <v>113</v>
      </c>
      <c r="D6008" t="s">
        <v>63</v>
      </c>
      <c r="E6008" t="s">
        <v>21</v>
      </c>
      <c r="F6008" s="4">
        <v>20</v>
      </c>
      <c r="G6008" s="6">
        <v>9</v>
      </c>
      <c r="H6008" s="3">
        <v>2.9999999999999997E-4</v>
      </c>
      <c r="I6008" s="3">
        <v>2.9999999999999997E-4</v>
      </c>
      <c r="J6008" s="3">
        <v>0.91650000000000009</v>
      </c>
      <c r="K6008" s="4">
        <v>21.82</v>
      </c>
    </row>
    <row r="6009" spans="1:11">
      <c r="A6009" s="6">
        <v>2015</v>
      </c>
      <c r="B6009" t="s">
        <v>112</v>
      </c>
      <c r="C6009" t="s">
        <v>113</v>
      </c>
      <c r="D6009" t="s">
        <v>25</v>
      </c>
      <c r="E6009" t="s">
        <v>26</v>
      </c>
      <c r="F6009" s="4">
        <v>20</v>
      </c>
      <c r="G6009" s="6">
        <v>52</v>
      </c>
      <c r="H6009" s="3">
        <v>0</v>
      </c>
      <c r="I6009" s="3">
        <v>0</v>
      </c>
      <c r="J6009" s="3">
        <v>0.91650000000000009</v>
      </c>
      <c r="K6009" s="4">
        <v>21.82</v>
      </c>
    </row>
    <row r="6010" spans="1:11">
      <c r="A6010" s="6">
        <v>2015</v>
      </c>
      <c r="B6010" t="s">
        <v>112</v>
      </c>
      <c r="C6010" t="s">
        <v>113</v>
      </c>
      <c r="D6010" t="s">
        <v>83</v>
      </c>
      <c r="E6010" t="s">
        <v>21</v>
      </c>
      <c r="F6010" s="4">
        <v>10</v>
      </c>
      <c r="G6010" s="6">
        <v>39</v>
      </c>
      <c r="H6010" s="3">
        <v>5.9999999999999995E-4</v>
      </c>
      <c r="I6010" s="3">
        <v>5.9999999999999995E-4</v>
      </c>
      <c r="J6010" s="3">
        <v>0.91650000000000009</v>
      </c>
      <c r="K6010" s="4">
        <v>10.91</v>
      </c>
    </row>
    <row r="6011" spans="1:11">
      <c r="A6011" s="6">
        <v>2015</v>
      </c>
      <c r="B6011" t="s">
        <v>112</v>
      </c>
      <c r="C6011" t="s">
        <v>113</v>
      </c>
      <c r="D6011" t="s">
        <v>63</v>
      </c>
      <c r="E6011" t="s">
        <v>21</v>
      </c>
      <c r="F6011" s="4">
        <v>7</v>
      </c>
      <c r="G6011" s="6">
        <v>3</v>
      </c>
      <c r="H6011" s="3">
        <v>4.0000000000000002E-4</v>
      </c>
      <c r="I6011" s="3">
        <v>4.0000000000000002E-4</v>
      </c>
      <c r="J6011" s="3">
        <v>0.91650000000000009</v>
      </c>
      <c r="K6011" s="4">
        <v>7.64</v>
      </c>
    </row>
    <row r="6012" spans="1:11">
      <c r="A6012" s="6">
        <v>2015</v>
      </c>
      <c r="B6012" t="s">
        <v>112</v>
      </c>
      <c r="C6012" t="s">
        <v>113</v>
      </c>
      <c r="D6012" t="s">
        <v>136</v>
      </c>
      <c r="E6012" t="s">
        <v>57</v>
      </c>
      <c r="F6012" s="4">
        <v>6</v>
      </c>
      <c r="G6012" s="6">
        <v>44</v>
      </c>
      <c r="H6012" s="3">
        <v>2.0000000000000001E-4</v>
      </c>
      <c r="I6012" s="3">
        <v>2.9999999999999997E-4</v>
      </c>
      <c r="J6012" s="3">
        <v>0.91650000000000009</v>
      </c>
      <c r="K6012" s="4">
        <v>6.55</v>
      </c>
    </row>
    <row r="6013" spans="1:11">
      <c r="A6013" s="6">
        <v>2015</v>
      </c>
      <c r="B6013" t="s">
        <v>112</v>
      </c>
      <c r="C6013" t="s">
        <v>113</v>
      </c>
      <c r="D6013" t="s">
        <v>42</v>
      </c>
      <c r="E6013" t="s">
        <v>43</v>
      </c>
      <c r="F6013" s="4">
        <v>5</v>
      </c>
      <c r="G6013" s="6">
        <v>3</v>
      </c>
      <c r="H6013" s="3">
        <v>0</v>
      </c>
      <c r="I6013" s="3">
        <v>0</v>
      </c>
      <c r="J6013" s="3">
        <v>0.91650000000000009</v>
      </c>
      <c r="K6013" s="4">
        <v>5.46</v>
      </c>
    </row>
    <row r="6014" spans="1:11">
      <c r="A6014" s="6">
        <v>2015</v>
      </c>
      <c r="B6014" t="s">
        <v>112</v>
      </c>
      <c r="C6014" t="s">
        <v>113</v>
      </c>
      <c r="D6014" t="s">
        <v>33</v>
      </c>
      <c r="E6014" t="s">
        <v>21</v>
      </c>
      <c r="F6014" s="4">
        <v>4</v>
      </c>
      <c r="G6014" s="6">
        <v>6</v>
      </c>
      <c r="H6014" s="3">
        <v>1E-4</v>
      </c>
      <c r="I6014" s="3">
        <v>1E-4</v>
      </c>
      <c r="J6014" s="3">
        <v>0.91650000000000009</v>
      </c>
      <c r="K6014" s="4">
        <v>4.3600000000000003</v>
      </c>
    </row>
    <row r="6015" spans="1:11">
      <c r="A6015" s="6">
        <v>2015</v>
      </c>
      <c r="B6015" t="s">
        <v>112</v>
      </c>
      <c r="C6015" t="s">
        <v>113</v>
      </c>
      <c r="D6015" t="s">
        <v>74</v>
      </c>
      <c r="E6015" t="s">
        <v>24</v>
      </c>
      <c r="F6015" s="4">
        <v>4</v>
      </c>
      <c r="G6015" s="6">
        <v>25</v>
      </c>
      <c r="H6015" s="3">
        <v>0</v>
      </c>
      <c r="I6015" s="3">
        <v>0</v>
      </c>
      <c r="J6015" s="3">
        <v>0.91650000000000009</v>
      </c>
      <c r="K6015" s="4">
        <v>4.3600000000000003</v>
      </c>
    </row>
    <row r="6016" spans="1:11">
      <c r="A6016" s="6">
        <v>2015</v>
      </c>
      <c r="B6016" t="s">
        <v>112</v>
      </c>
      <c r="C6016" t="s">
        <v>113</v>
      </c>
      <c r="D6016" t="s">
        <v>66</v>
      </c>
      <c r="E6016" t="s">
        <v>59</v>
      </c>
      <c r="F6016" s="4">
        <v>4</v>
      </c>
      <c r="G6016" s="6">
        <v>2</v>
      </c>
      <c r="H6016" s="3">
        <v>0</v>
      </c>
      <c r="I6016" s="3">
        <v>0</v>
      </c>
      <c r="J6016" s="3">
        <v>0.91650000000000009</v>
      </c>
      <c r="K6016" s="4">
        <v>4.3600000000000003</v>
      </c>
    </row>
    <row r="6017" spans="1:11">
      <c r="A6017" s="6">
        <v>2015</v>
      </c>
      <c r="B6017" t="s">
        <v>112</v>
      </c>
      <c r="C6017" t="s">
        <v>113</v>
      </c>
      <c r="D6017" t="s">
        <v>45</v>
      </c>
      <c r="E6017" t="s">
        <v>21</v>
      </c>
      <c r="F6017" s="4">
        <v>4</v>
      </c>
      <c r="G6017" s="6">
        <v>3</v>
      </c>
      <c r="H6017" s="3">
        <v>0</v>
      </c>
      <c r="I6017" s="3">
        <v>0</v>
      </c>
      <c r="J6017" s="3">
        <v>0.91650000000000009</v>
      </c>
      <c r="K6017" s="4">
        <v>4.3600000000000003</v>
      </c>
    </row>
    <row r="6018" spans="1:11">
      <c r="A6018" s="6">
        <v>2015</v>
      </c>
      <c r="B6018" t="s">
        <v>112</v>
      </c>
      <c r="C6018" t="s">
        <v>113</v>
      </c>
      <c r="D6018" t="s">
        <v>82</v>
      </c>
      <c r="E6018" t="s">
        <v>59</v>
      </c>
      <c r="F6018" s="4">
        <v>3</v>
      </c>
      <c r="G6018" s="6">
        <v>1</v>
      </c>
      <c r="H6018" s="3">
        <v>0</v>
      </c>
      <c r="I6018" s="3">
        <v>0</v>
      </c>
      <c r="J6018" s="3">
        <v>0.91650000000000009</v>
      </c>
      <c r="K6018" s="4">
        <v>3.27</v>
      </c>
    </row>
    <row r="6019" spans="1:11">
      <c r="A6019" s="6">
        <v>2015</v>
      </c>
      <c r="B6019" t="s">
        <v>112</v>
      </c>
      <c r="C6019" t="s">
        <v>113</v>
      </c>
      <c r="D6019" t="s">
        <v>49</v>
      </c>
      <c r="E6019" t="s">
        <v>50</v>
      </c>
      <c r="F6019" s="4">
        <v>3</v>
      </c>
      <c r="G6019" s="6">
        <v>1</v>
      </c>
      <c r="H6019" s="3">
        <v>0</v>
      </c>
      <c r="I6019" s="3">
        <v>0</v>
      </c>
      <c r="J6019" s="3">
        <v>0.91650000000000009</v>
      </c>
      <c r="K6019" s="4">
        <v>3.27</v>
      </c>
    </row>
    <row r="6020" spans="1:11">
      <c r="A6020" s="6">
        <v>2015</v>
      </c>
      <c r="B6020" t="s">
        <v>112</v>
      </c>
      <c r="C6020" t="s">
        <v>113</v>
      </c>
      <c r="D6020" t="s">
        <v>60</v>
      </c>
      <c r="E6020" t="s">
        <v>43</v>
      </c>
      <c r="F6020" s="4">
        <v>2</v>
      </c>
      <c r="G6020" s="6">
        <v>1</v>
      </c>
      <c r="H6020" s="3">
        <v>0</v>
      </c>
      <c r="I6020" s="3">
        <v>0</v>
      </c>
      <c r="J6020" s="3">
        <v>0.91650000000000009</v>
      </c>
      <c r="K6020" s="4">
        <v>2.1800000000000002</v>
      </c>
    </row>
    <row r="6021" spans="1:11">
      <c r="A6021" s="6">
        <v>2015</v>
      </c>
      <c r="B6021" t="s">
        <v>112</v>
      </c>
      <c r="C6021" t="s">
        <v>113</v>
      </c>
      <c r="D6021" t="s">
        <v>34</v>
      </c>
      <c r="E6021" t="s">
        <v>21</v>
      </c>
      <c r="F6021" s="4">
        <v>2</v>
      </c>
      <c r="G6021" s="6">
        <v>1</v>
      </c>
      <c r="H6021" s="3">
        <v>2.9999999999999997E-4</v>
      </c>
      <c r="I6021" s="3">
        <v>2.0000000000000001E-4</v>
      </c>
      <c r="J6021" s="3">
        <v>0.91650000000000009</v>
      </c>
      <c r="K6021" s="4">
        <v>2.1800000000000002</v>
      </c>
    </row>
    <row r="6022" spans="1:11">
      <c r="A6022" s="6">
        <v>2015</v>
      </c>
      <c r="B6022" t="s">
        <v>112</v>
      </c>
      <c r="C6022" t="s">
        <v>113</v>
      </c>
      <c r="D6022" t="s">
        <v>35</v>
      </c>
      <c r="E6022" t="s">
        <v>36</v>
      </c>
      <c r="F6022" s="4">
        <v>1</v>
      </c>
      <c r="G6022" s="6">
        <v>1</v>
      </c>
      <c r="H6022" s="3">
        <v>2.0000000000000001E-4</v>
      </c>
      <c r="I6022" s="3">
        <v>4.0000000000000002E-4</v>
      </c>
      <c r="J6022" s="3">
        <v>0.91650000000000009</v>
      </c>
      <c r="K6022" s="4">
        <v>1.0900000000000001</v>
      </c>
    </row>
    <row r="6023" spans="1:11">
      <c r="A6023" s="6">
        <v>2015</v>
      </c>
      <c r="B6023" t="s">
        <v>118</v>
      </c>
      <c r="C6023" t="s">
        <v>119</v>
      </c>
      <c r="D6023" t="s">
        <v>20</v>
      </c>
      <c r="E6023" t="s">
        <v>21</v>
      </c>
      <c r="F6023" s="4">
        <v>25654</v>
      </c>
      <c r="G6023" s="5">
        <v>3308</v>
      </c>
      <c r="H6023" s="3">
        <v>3.0999999999999999E-3</v>
      </c>
      <c r="I6023" s="3">
        <v>3.0000000000000001E-3</v>
      </c>
      <c r="J6023" s="3">
        <v>0.91650000000000009</v>
      </c>
      <c r="K6023" s="4">
        <v>27992.05</v>
      </c>
    </row>
    <row r="6024" spans="1:11">
      <c r="A6024" s="6">
        <v>2015</v>
      </c>
      <c r="B6024" t="s">
        <v>118</v>
      </c>
      <c r="C6024" t="s">
        <v>119</v>
      </c>
      <c r="D6024" t="s">
        <v>16</v>
      </c>
      <c r="E6024" t="s">
        <v>17</v>
      </c>
      <c r="F6024" s="4">
        <v>24722</v>
      </c>
      <c r="G6024" s="5">
        <v>1980</v>
      </c>
      <c r="H6024" s="3">
        <v>1E-4</v>
      </c>
      <c r="I6024" s="3">
        <v>1E-4</v>
      </c>
      <c r="J6024" s="3">
        <v>0.91650000000000009</v>
      </c>
      <c r="K6024" s="4">
        <v>26975.11</v>
      </c>
    </row>
    <row r="6025" spans="1:11">
      <c r="A6025" s="6">
        <v>2015</v>
      </c>
      <c r="B6025" t="s">
        <v>118</v>
      </c>
      <c r="C6025" t="s">
        <v>119</v>
      </c>
      <c r="D6025" t="s">
        <v>23</v>
      </c>
      <c r="E6025" t="s">
        <v>24</v>
      </c>
      <c r="F6025" s="4">
        <v>21813</v>
      </c>
      <c r="G6025" s="5">
        <v>4352</v>
      </c>
      <c r="H6025" s="3">
        <v>2.0000000000000001E-4</v>
      </c>
      <c r="I6025" s="3">
        <v>2.0000000000000001E-4</v>
      </c>
      <c r="J6025" s="3">
        <v>0.91650000000000009</v>
      </c>
      <c r="K6025" s="4">
        <v>23800.99</v>
      </c>
    </row>
    <row r="6026" spans="1:11">
      <c r="A6026" s="6">
        <v>2015</v>
      </c>
      <c r="B6026" t="s">
        <v>118</v>
      </c>
      <c r="C6026" t="s">
        <v>119</v>
      </c>
      <c r="D6026" t="s">
        <v>15</v>
      </c>
      <c r="F6026" s="4">
        <v>15078</v>
      </c>
      <c r="G6026" s="5">
        <v>26144</v>
      </c>
      <c r="J6026" s="3">
        <v>0.91650000000000009</v>
      </c>
      <c r="K6026" s="4">
        <v>16452.18</v>
      </c>
    </row>
    <row r="6027" spans="1:11">
      <c r="A6027" s="6">
        <v>2015</v>
      </c>
      <c r="B6027" t="s">
        <v>118</v>
      </c>
      <c r="C6027" t="s">
        <v>119</v>
      </c>
      <c r="D6027" t="s">
        <v>37</v>
      </c>
      <c r="E6027" t="s">
        <v>38</v>
      </c>
      <c r="F6027" s="4">
        <v>14382</v>
      </c>
      <c r="G6027" s="5">
        <v>9794</v>
      </c>
      <c r="H6027" s="3">
        <v>8.0000000000000004E-4</v>
      </c>
      <c r="I6027" s="3">
        <v>1.1000000000000001E-3</v>
      </c>
      <c r="J6027" s="3">
        <v>0.91650000000000009</v>
      </c>
      <c r="K6027" s="4">
        <v>15692.75</v>
      </c>
    </row>
    <row r="6028" spans="1:11">
      <c r="A6028" s="6">
        <v>2015</v>
      </c>
      <c r="B6028" t="s">
        <v>118</v>
      </c>
      <c r="C6028" t="s">
        <v>119</v>
      </c>
      <c r="D6028" t="s">
        <v>27</v>
      </c>
      <c r="E6028" t="s">
        <v>26</v>
      </c>
      <c r="F6028" s="4">
        <v>14182</v>
      </c>
      <c r="G6028" s="5">
        <v>11692</v>
      </c>
      <c r="H6028" s="3">
        <v>5.0000000000000001E-4</v>
      </c>
      <c r="I6028" s="3">
        <v>5.0000000000000001E-4</v>
      </c>
      <c r="J6028" s="3">
        <v>0.91650000000000009</v>
      </c>
      <c r="K6028" s="4">
        <v>15474.52</v>
      </c>
    </row>
    <row r="6029" spans="1:11">
      <c r="A6029" s="6">
        <v>2015</v>
      </c>
      <c r="B6029" t="s">
        <v>118</v>
      </c>
      <c r="C6029" t="s">
        <v>119</v>
      </c>
      <c r="D6029" t="s">
        <v>56</v>
      </c>
      <c r="E6029" t="s">
        <v>57</v>
      </c>
      <c r="F6029" s="4">
        <v>11017</v>
      </c>
      <c r="G6029" s="5">
        <v>42431</v>
      </c>
      <c r="H6029" s="3">
        <v>1.8E-3</v>
      </c>
      <c r="I6029" s="3">
        <v>2.0999999999999999E-3</v>
      </c>
      <c r="J6029" s="3">
        <v>0.91650000000000009</v>
      </c>
      <c r="K6029" s="4">
        <v>12021.07</v>
      </c>
    </row>
    <row r="6030" spans="1:11">
      <c r="A6030" s="6">
        <v>2015</v>
      </c>
      <c r="B6030" t="s">
        <v>118</v>
      </c>
      <c r="C6030" t="s">
        <v>119</v>
      </c>
      <c r="D6030" t="s">
        <v>77</v>
      </c>
      <c r="E6030" t="s">
        <v>59</v>
      </c>
      <c r="F6030" s="4">
        <v>6758</v>
      </c>
      <c r="G6030" s="5">
        <v>3487</v>
      </c>
      <c r="H6030" s="3">
        <v>3.2000000000000002E-3</v>
      </c>
      <c r="I6030" s="3">
        <v>2.5999999999999999E-3</v>
      </c>
      <c r="J6030" s="3">
        <v>0.91650000000000009</v>
      </c>
      <c r="K6030" s="4">
        <v>7373.91</v>
      </c>
    </row>
    <row r="6031" spans="1:11">
      <c r="A6031" s="6">
        <v>2015</v>
      </c>
      <c r="B6031" t="s">
        <v>118</v>
      </c>
      <c r="C6031" t="s">
        <v>119</v>
      </c>
      <c r="D6031" t="s">
        <v>29</v>
      </c>
      <c r="E6031" t="s">
        <v>19</v>
      </c>
      <c r="F6031" s="4">
        <v>5242</v>
      </c>
      <c r="G6031" s="5">
        <v>6741</v>
      </c>
      <c r="H6031" s="3">
        <v>5.9999999999999995E-4</v>
      </c>
      <c r="I6031" s="3">
        <v>5.0000000000000001E-4</v>
      </c>
      <c r="J6031" s="3">
        <v>0.91650000000000009</v>
      </c>
      <c r="K6031" s="4">
        <v>5719.74</v>
      </c>
    </row>
    <row r="6032" spans="1:11">
      <c r="A6032" s="6">
        <v>2015</v>
      </c>
      <c r="B6032" t="s">
        <v>118</v>
      </c>
      <c r="C6032" t="s">
        <v>119</v>
      </c>
      <c r="D6032" t="s">
        <v>66</v>
      </c>
      <c r="E6032" t="s">
        <v>59</v>
      </c>
      <c r="F6032" s="4">
        <v>5197</v>
      </c>
      <c r="G6032" s="5">
        <v>1755</v>
      </c>
      <c r="H6032" s="3">
        <v>8.0000000000000004E-4</v>
      </c>
      <c r="I6032" s="3">
        <v>5.9999999999999995E-4</v>
      </c>
      <c r="J6032" s="3">
        <v>0.91650000000000009</v>
      </c>
      <c r="K6032" s="4">
        <v>5670.64</v>
      </c>
    </row>
    <row r="6033" spans="1:11">
      <c r="A6033" s="6">
        <v>2015</v>
      </c>
      <c r="B6033" t="s">
        <v>118</v>
      </c>
      <c r="C6033" t="s">
        <v>119</v>
      </c>
      <c r="D6033" t="s">
        <v>30</v>
      </c>
      <c r="E6033" t="s">
        <v>19</v>
      </c>
      <c r="F6033" s="4">
        <v>5036</v>
      </c>
      <c r="G6033" s="5">
        <v>1444</v>
      </c>
      <c r="H6033" s="3">
        <v>2.0000000000000001E-4</v>
      </c>
      <c r="I6033" s="3">
        <v>2.0000000000000001E-4</v>
      </c>
      <c r="J6033" s="3">
        <v>0.91650000000000009</v>
      </c>
      <c r="K6033" s="4">
        <v>5494.97</v>
      </c>
    </row>
    <row r="6034" spans="1:11">
      <c r="A6034" s="6">
        <v>2015</v>
      </c>
      <c r="B6034" t="s">
        <v>118</v>
      </c>
      <c r="C6034" t="s">
        <v>119</v>
      </c>
      <c r="D6034" t="s">
        <v>18</v>
      </c>
      <c r="E6034" t="s">
        <v>19</v>
      </c>
      <c r="F6034" s="4">
        <v>4104</v>
      </c>
      <c r="G6034" s="5">
        <v>1301</v>
      </c>
      <c r="H6034" s="3">
        <v>7.000000000000001E-4</v>
      </c>
      <c r="I6034" s="3">
        <v>7.000000000000001E-4</v>
      </c>
      <c r="J6034" s="3">
        <v>0.91650000000000009</v>
      </c>
      <c r="K6034" s="4">
        <v>4478.03</v>
      </c>
    </row>
    <row r="6035" spans="1:11">
      <c r="A6035" s="6">
        <v>2015</v>
      </c>
      <c r="B6035" t="s">
        <v>118</v>
      </c>
      <c r="C6035" t="s">
        <v>119</v>
      </c>
      <c r="D6035" t="s">
        <v>46</v>
      </c>
      <c r="E6035" t="s">
        <v>40</v>
      </c>
      <c r="F6035" s="4">
        <v>3052</v>
      </c>
      <c r="G6035" s="5">
        <v>4799</v>
      </c>
      <c r="H6035" s="3">
        <v>2.9999999999999997E-4</v>
      </c>
      <c r="I6035" s="3">
        <v>2.9999999999999997E-4</v>
      </c>
      <c r="J6035" s="3">
        <v>0.91650000000000009</v>
      </c>
      <c r="K6035" s="4">
        <v>3330.15</v>
      </c>
    </row>
    <row r="6036" spans="1:11">
      <c r="A6036" s="6">
        <v>2015</v>
      </c>
      <c r="B6036" t="s">
        <v>118</v>
      </c>
      <c r="C6036" t="s">
        <v>119</v>
      </c>
      <c r="D6036" t="s">
        <v>58</v>
      </c>
      <c r="E6036" t="s">
        <v>59</v>
      </c>
      <c r="F6036" s="4">
        <v>2838</v>
      </c>
      <c r="G6036" s="5">
        <v>1169</v>
      </c>
      <c r="H6036" s="3">
        <v>4.0000000000000002E-4</v>
      </c>
      <c r="I6036" s="3">
        <v>2.9999999999999997E-4</v>
      </c>
      <c r="J6036" s="3">
        <v>0.91650000000000009</v>
      </c>
      <c r="K6036" s="4">
        <v>3096.65</v>
      </c>
    </row>
    <row r="6037" spans="1:11">
      <c r="A6037" s="6">
        <v>2015</v>
      </c>
      <c r="B6037" t="s">
        <v>118</v>
      </c>
      <c r="C6037" t="s">
        <v>119</v>
      </c>
      <c r="D6037" t="s">
        <v>28</v>
      </c>
      <c r="E6037" t="s">
        <v>24</v>
      </c>
      <c r="F6037" s="4">
        <v>2547</v>
      </c>
      <c r="G6037" s="5">
        <v>3528</v>
      </c>
      <c r="H6037" s="3">
        <v>2.9999999999999997E-4</v>
      </c>
      <c r="I6037" s="3">
        <v>2.9999999999999997E-4</v>
      </c>
      <c r="J6037" s="3">
        <v>0.91650000000000009</v>
      </c>
      <c r="K6037" s="4">
        <v>2779.13</v>
      </c>
    </row>
    <row r="6038" spans="1:11">
      <c r="A6038" s="6">
        <v>2015</v>
      </c>
      <c r="B6038" t="s">
        <v>118</v>
      </c>
      <c r="C6038" t="s">
        <v>119</v>
      </c>
      <c r="D6038" t="s">
        <v>71</v>
      </c>
      <c r="E6038" t="s">
        <v>72</v>
      </c>
      <c r="F6038" s="4">
        <v>2146</v>
      </c>
      <c r="G6038" s="5">
        <v>15295</v>
      </c>
      <c r="H6038" s="3">
        <v>1E-4</v>
      </c>
      <c r="I6038" s="3">
        <v>1E-4</v>
      </c>
      <c r="J6038" s="3">
        <v>0.91650000000000009</v>
      </c>
      <c r="K6038" s="4">
        <v>2341.58</v>
      </c>
    </row>
    <row r="6039" spans="1:11">
      <c r="A6039" s="6">
        <v>2015</v>
      </c>
      <c r="B6039" t="s">
        <v>118</v>
      </c>
      <c r="C6039" t="s">
        <v>119</v>
      </c>
      <c r="D6039" t="s">
        <v>67</v>
      </c>
      <c r="E6039" t="s">
        <v>68</v>
      </c>
      <c r="F6039" s="4">
        <v>844</v>
      </c>
      <c r="G6039" s="5">
        <v>6650</v>
      </c>
      <c r="H6039" s="3">
        <v>2.9999999999999997E-4</v>
      </c>
      <c r="I6039" s="3">
        <v>5.0000000000000001E-4</v>
      </c>
      <c r="J6039" s="3">
        <v>0.91650000000000009</v>
      </c>
      <c r="K6039" s="4">
        <v>920.92</v>
      </c>
    </row>
    <row r="6040" spans="1:11">
      <c r="A6040" s="6">
        <v>2015</v>
      </c>
      <c r="B6040" t="s">
        <v>118</v>
      </c>
      <c r="C6040" t="s">
        <v>119</v>
      </c>
      <c r="D6040" t="s">
        <v>44</v>
      </c>
      <c r="E6040" t="s">
        <v>26</v>
      </c>
      <c r="F6040" s="4">
        <v>728</v>
      </c>
      <c r="G6040" s="5">
        <v>1071</v>
      </c>
      <c r="H6040" s="3">
        <v>2.9999999999999997E-4</v>
      </c>
      <c r="I6040" s="3">
        <v>2.0000000000000001E-4</v>
      </c>
      <c r="J6040" s="3">
        <v>0.91650000000000009</v>
      </c>
      <c r="K6040" s="4">
        <v>794.35</v>
      </c>
    </row>
    <row r="6041" spans="1:11">
      <c r="A6041" s="6">
        <v>2015</v>
      </c>
      <c r="B6041" t="s">
        <v>118</v>
      </c>
      <c r="C6041" t="s">
        <v>119</v>
      </c>
      <c r="D6041" t="s">
        <v>39</v>
      </c>
      <c r="E6041" t="s">
        <v>40</v>
      </c>
      <c r="F6041" s="4">
        <v>592</v>
      </c>
      <c r="G6041" s="5">
        <v>2123</v>
      </c>
      <c r="H6041" s="3">
        <v>1.1000000000000001E-3</v>
      </c>
      <c r="I6041" s="3">
        <v>1.9E-3</v>
      </c>
      <c r="J6041" s="3">
        <v>0.91650000000000009</v>
      </c>
      <c r="K6041" s="4">
        <v>645.95000000000005</v>
      </c>
    </row>
    <row r="6042" spans="1:11">
      <c r="A6042" s="6">
        <v>2015</v>
      </c>
      <c r="B6042" t="s">
        <v>118</v>
      </c>
      <c r="C6042" t="s">
        <v>119</v>
      </c>
      <c r="D6042" t="s">
        <v>41</v>
      </c>
      <c r="E6042" t="s">
        <v>26</v>
      </c>
      <c r="F6042" s="4">
        <v>465</v>
      </c>
      <c r="G6042" s="5">
        <v>1462</v>
      </c>
      <c r="H6042" s="3">
        <v>1E-4</v>
      </c>
      <c r="I6042" s="3">
        <v>1E-4</v>
      </c>
      <c r="J6042" s="3">
        <v>0.91650000000000009</v>
      </c>
      <c r="K6042" s="4">
        <v>507.38</v>
      </c>
    </row>
    <row r="6043" spans="1:11">
      <c r="A6043" s="6">
        <v>2015</v>
      </c>
      <c r="B6043" t="s">
        <v>118</v>
      </c>
      <c r="C6043" t="s">
        <v>119</v>
      </c>
      <c r="D6043" t="s">
        <v>52</v>
      </c>
      <c r="E6043" t="s">
        <v>53</v>
      </c>
      <c r="F6043" s="4">
        <v>241</v>
      </c>
      <c r="G6043" s="6">
        <v>282</v>
      </c>
      <c r="H6043" s="3">
        <v>2.0000000000000001E-4</v>
      </c>
      <c r="I6043" s="3">
        <v>1E-4</v>
      </c>
      <c r="J6043" s="3">
        <v>0.91650000000000009</v>
      </c>
      <c r="K6043" s="4">
        <v>262.95999999999998</v>
      </c>
    </row>
    <row r="6044" spans="1:11">
      <c r="A6044" s="6">
        <v>2015</v>
      </c>
      <c r="B6044" t="s">
        <v>118</v>
      </c>
      <c r="C6044" t="s">
        <v>119</v>
      </c>
      <c r="D6044" t="s">
        <v>32</v>
      </c>
      <c r="E6044" t="s">
        <v>21</v>
      </c>
      <c r="F6044" s="4">
        <v>178</v>
      </c>
      <c r="G6044" s="6">
        <v>365</v>
      </c>
      <c r="H6044" s="3">
        <v>1.1999999999999999E-3</v>
      </c>
      <c r="I6044" s="3">
        <v>1.4000000000000002E-3</v>
      </c>
      <c r="J6044" s="3">
        <v>0.91650000000000009</v>
      </c>
      <c r="K6044" s="4">
        <v>194.22</v>
      </c>
    </row>
    <row r="6045" spans="1:11">
      <c r="A6045" s="6">
        <v>2015</v>
      </c>
      <c r="B6045" t="s">
        <v>118</v>
      </c>
      <c r="C6045" t="s">
        <v>119</v>
      </c>
      <c r="D6045" t="s">
        <v>61</v>
      </c>
      <c r="E6045" t="s">
        <v>24</v>
      </c>
      <c r="F6045" s="4">
        <v>63</v>
      </c>
      <c r="G6045" s="6">
        <v>15</v>
      </c>
      <c r="H6045" s="3">
        <v>0</v>
      </c>
      <c r="I6045" s="3">
        <v>0</v>
      </c>
      <c r="J6045" s="3">
        <v>0.91650000000000009</v>
      </c>
      <c r="K6045" s="4">
        <v>68.739999999999995</v>
      </c>
    </row>
    <row r="6046" spans="1:11">
      <c r="A6046" s="6">
        <v>2015</v>
      </c>
      <c r="B6046" t="s">
        <v>118</v>
      </c>
      <c r="C6046" t="s">
        <v>119</v>
      </c>
      <c r="D6046" t="s">
        <v>64</v>
      </c>
      <c r="E6046" t="s">
        <v>50</v>
      </c>
      <c r="F6046" s="4">
        <v>47</v>
      </c>
      <c r="G6046" s="6">
        <v>68</v>
      </c>
      <c r="H6046" s="3">
        <v>1E-4</v>
      </c>
      <c r="I6046" s="3">
        <v>1E-4</v>
      </c>
      <c r="J6046" s="3">
        <v>0.91650000000000009</v>
      </c>
      <c r="K6046" s="4">
        <v>51.28</v>
      </c>
    </row>
    <row r="6047" spans="1:11">
      <c r="A6047" s="6">
        <v>2015</v>
      </c>
      <c r="B6047" t="s">
        <v>118</v>
      </c>
      <c r="C6047" t="s">
        <v>119</v>
      </c>
      <c r="D6047" t="s">
        <v>22</v>
      </c>
      <c r="E6047" t="s">
        <v>21</v>
      </c>
      <c r="F6047" s="4">
        <v>16</v>
      </c>
      <c r="G6047" s="6">
        <v>8</v>
      </c>
      <c r="H6047" s="3">
        <v>0</v>
      </c>
      <c r="I6047" s="3">
        <v>0</v>
      </c>
      <c r="J6047" s="3">
        <v>0.91650000000000009</v>
      </c>
      <c r="K6047" s="4">
        <v>17.46</v>
      </c>
    </row>
    <row r="6048" spans="1:11">
      <c r="A6048" s="6">
        <v>2015</v>
      </c>
      <c r="B6048" t="s">
        <v>118</v>
      </c>
      <c r="C6048" t="s">
        <v>119</v>
      </c>
      <c r="D6048" t="s">
        <v>82</v>
      </c>
      <c r="E6048" t="s">
        <v>59</v>
      </c>
      <c r="F6048" s="4">
        <v>15</v>
      </c>
      <c r="G6048" s="6">
        <v>8</v>
      </c>
      <c r="H6048" s="3">
        <v>0</v>
      </c>
      <c r="I6048" s="3">
        <v>0</v>
      </c>
      <c r="J6048" s="3">
        <v>0.91650000000000009</v>
      </c>
      <c r="K6048" s="4">
        <v>16.37</v>
      </c>
    </row>
    <row r="6049" spans="1:11">
      <c r="A6049" s="6">
        <v>2015</v>
      </c>
      <c r="B6049" t="s">
        <v>118</v>
      </c>
      <c r="C6049" t="s">
        <v>119</v>
      </c>
      <c r="D6049" t="s">
        <v>63</v>
      </c>
      <c r="E6049" t="s">
        <v>21</v>
      </c>
      <c r="F6049" s="4">
        <v>14</v>
      </c>
      <c r="G6049" s="6">
        <v>6</v>
      </c>
      <c r="H6049" s="3">
        <v>2.0000000000000001E-4</v>
      </c>
      <c r="I6049" s="3">
        <v>2.0000000000000001E-4</v>
      </c>
      <c r="J6049" s="3">
        <v>0.91650000000000009</v>
      </c>
      <c r="K6049" s="4">
        <v>15.28</v>
      </c>
    </row>
    <row r="6050" spans="1:11">
      <c r="A6050" s="6">
        <v>2015</v>
      </c>
      <c r="B6050" t="s">
        <v>118</v>
      </c>
      <c r="C6050" t="s">
        <v>119</v>
      </c>
      <c r="D6050" t="s">
        <v>111</v>
      </c>
      <c r="E6050" t="s">
        <v>24</v>
      </c>
      <c r="F6050" s="4">
        <v>13</v>
      </c>
      <c r="G6050" s="6">
        <v>17</v>
      </c>
      <c r="H6050" s="3">
        <v>0</v>
      </c>
      <c r="I6050" s="3">
        <v>0</v>
      </c>
      <c r="J6050" s="3">
        <v>0.91650000000000009</v>
      </c>
      <c r="K6050" s="4">
        <v>14.18</v>
      </c>
    </row>
    <row r="6051" spans="1:11">
      <c r="A6051" s="6">
        <v>2015</v>
      </c>
      <c r="B6051" t="s">
        <v>118</v>
      </c>
      <c r="C6051" t="s">
        <v>119</v>
      </c>
      <c r="D6051" t="s">
        <v>33</v>
      </c>
      <c r="E6051" t="s">
        <v>21</v>
      </c>
      <c r="F6051" s="4">
        <v>7</v>
      </c>
      <c r="G6051" s="6">
        <v>10</v>
      </c>
      <c r="H6051" s="3">
        <v>2.0000000000000001E-4</v>
      </c>
      <c r="I6051" s="3">
        <v>2.0000000000000001E-4</v>
      </c>
      <c r="J6051" s="3">
        <v>0.91650000000000009</v>
      </c>
      <c r="K6051" s="4">
        <v>7.64</v>
      </c>
    </row>
    <row r="6052" spans="1:11">
      <c r="A6052" s="6">
        <v>2015</v>
      </c>
      <c r="B6052" t="s">
        <v>118</v>
      </c>
      <c r="C6052" t="s">
        <v>119</v>
      </c>
      <c r="D6052" t="s">
        <v>76</v>
      </c>
      <c r="E6052" t="s">
        <v>21</v>
      </c>
      <c r="F6052" s="4">
        <v>7</v>
      </c>
      <c r="G6052" s="6">
        <v>7</v>
      </c>
      <c r="H6052" s="3">
        <v>4.0000000000000002E-4</v>
      </c>
      <c r="I6052" s="3">
        <v>8.9999999999999998E-4</v>
      </c>
      <c r="J6052" s="3">
        <v>0.91650000000000009</v>
      </c>
      <c r="K6052" s="4">
        <v>7.64</v>
      </c>
    </row>
    <row r="6053" spans="1:11">
      <c r="A6053" s="6">
        <v>2015</v>
      </c>
      <c r="B6053" t="s">
        <v>118</v>
      </c>
      <c r="C6053" t="s">
        <v>119</v>
      </c>
      <c r="D6053" t="s">
        <v>172</v>
      </c>
      <c r="E6053" t="s">
        <v>21</v>
      </c>
      <c r="F6053" s="4">
        <v>5</v>
      </c>
      <c r="G6053" s="6">
        <v>4</v>
      </c>
      <c r="H6053" s="3">
        <v>1.2999999999999999E-3</v>
      </c>
      <c r="I6053" s="3">
        <v>1.5E-3</v>
      </c>
      <c r="J6053" s="3">
        <v>0.91650000000000009</v>
      </c>
      <c r="K6053" s="4">
        <v>5.46</v>
      </c>
    </row>
    <row r="6054" spans="1:11">
      <c r="A6054" s="6">
        <v>2015</v>
      </c>
      <c r="B6054" t="s">
        <v>118</v>
      </c>
      <c r="C6054" t="s">
        <v>119</v>
      </c>
      <c r="D6054" t="s">
        <v>31</v>
      </c>
      <c r="E6054" t="s">
        <v>24</v>
      </c>
      <c r="F6054" s="4">
        <v>4</v>
      </c>
      <c r="G6054" s="6">
        <v>1</v>
      </c>
      <c r="H6054" s="3">
        <v>0</v>
      </c>
      <c r="I6054" s="3">
        <v>0</v>
      </c>
      <c r="J6054" s="3">
        <v>0.91650000000000009</v>
      </c>
      <c r="K6054" s="4">
        <v>4.3600000000000003</v>
      </c>
    </row>
    <row r="6055" spans="1:11">
      <c r="A6055" s="6">
        <v>2015</v>
      </c>
      <c r="B6055" t="s">
        <v>118</v>
      </c>
      <c r="C6055" t="s">
        <v>119</v>
      </c>
      <c r="D6055" t="s">
        <v>60</v>
      </c>
      <c r="E6055" t="s">
        <v>43</v>
      </c>
      <c r="F6055" s="4">
        <v>2</v>
      </c>
      <c r="G6055" s="6">
        <v>1</v>
      </c>
      <c r="H6055" s="3">
        <v>0</v>
      </c>
      <c r="I6055" s="3">
        <v>0</v>
      </c>
      <c r="J6055" s="3">
        <v>0.91650000000000009</v>
      </c>
      <c r="K6055" s="4">
        <v>2.1800000000000002</v>
      </c>
    </row>
    <row r="6056" spans="1:11">
      <c r="A6056" s="6">
        <v>2015</v>
      </c>
      <c r="B6056" t="s">
        <v>118</v>
      </c>
      <c r="C6056" t="s">
        <v>119</v>
      </c>
      <c r="D6056" t="s">
        <v>117</v>
      </c>
      <c r="E6056" t="s">
        <v>40</v>
      </c>
      <c r="F6056" s="4">
        <v>2</v>
      </c>
      <c r="G6056" s="6">
        <v>2</v>
      </c>
      <c r="H6056" s="3">
        <v>1E-3</v>
      </c>
      <c r="I6056" s="3">
        <v>8.0000000000000004E-4</v>
      </c>
      <c r="J6056" s="3">
        <v>0.91650000000000009</v>
      </c>
      <c r="K6056" s="4">
        <v>2.1800000000000002</v>
      </c>
    </row>
    <row r="6057" spans="1:11">
      <c r="A6057" s="6">
        <v>2015</v>
      </c>
      <c r="B6057" t="s">
        <v>118</v>
      </c>
      <c r="C6057" t="s">
        <v>119</v>
      </c>
      <c r="D6057" t="s">
        <v>70</v>
      </c>
      <c r="E6057" t="s">
        <v>21</v>
      </c>
      <c r="F6057" s="4">
        <v>2</v>
      </c>
      <c r="G6057" s="6">
        <v>1</v>
      </c>
      <c r="H6057" s="3">
        <v>1E-4</v>
      </c>
      <c r="I6057" s="3">
        <v>1E-4</v>
      </c>
      <c r="J6057" s="3">
        <v>0.91650000000000009</v>
      </c>
      <c r="K6057" s="4">
        <v>2.1800000000000002</v>
      </c>
    </row>
    <row r="6058" spans="1:11">
      <c r="A6058" s="6">
        <v>2015</v>
      </c>
      <c r="B6058" t="s">
        <v>118</v>
      </c>
      <c r="C6058" t="s">
        <v>119</v>
      </c>
      <c r="D6058" t="s">
        <v>51</v>
      </c>
      <c r="E6058" t="s">
        <v>21</v>
      </c>
      <c r="F6058" s="4">
        <v>2</v>
      </c>
      <c r="G6058" s="6">
        <v>2</v>
      </c>
      <c r="H6058" s="3">
        <v>0</v>
      </c>
      <c r="I6058" s="3">
        <v>0</v>
      </c>
      <c r="J6058" s="3">
        <v>0.91650000000000009</v>
      </c>
      <c r="K6058" s="4">
        <v>2.1800000000000002</v>
      </c>
    </row>
    <row r="6059" spans="1:11">
      <c r="A6059" s="6">
        <v>2015</v>
      </c>
      <c r="B6059" t="s">
        <v>118</v>
      </c>
      <c r="C6059" t="s">
        <v>119</v>
      </c>
      <c r="D6059" t="s">
        <v>163</v>
      </c>
      <c r="E6059" t="s">
        <v>21</v>
      </c>
      <c r="F6059" s="4">
        <v>2</v>
      </c>
      <c r="G6059" s="6">
        <v>4</v>
      </c>
      <c r="H6059" s="3">
        <v>5.0000000000000001E-4</v>
      </c>
      <c r="I6059" s="3">
        <v>5.9999999999999995E-4</v>
      </c>
      <c r="J6059" s="3">
        <v>0.91650000000000009</v>
      </c>
      <c r="K6059" s="4">
        <v>2.1800000000000002</v>
      </c>
    </row>
    <row r="6060" spans="1:11">
      <c r="A6060" s="6">
        <v>2015</v>
      </c>
      <c r="B6060" t="s">
        <v>118</v>
      </c>
      <c r="C6060" t="s">
        <v>119</v>
      </c>
      <c r="D6060" t="s">
        <v>79</v>
      </c>
      <c r="E6060" t="s">
        <v>21</v>
      </c>
      <c r="F6060" s="4">
        <v>1</v>
      </c>
      <c r="G6060" s="6">
        <v>2</v>
      </c>
      <c r="H6060" s="3">
        <v>0</v>
      </c>
      <c r="I6060" s="3">
        <v>0</v>
      </c>
      <c r="J6060" s="3">
        <v>0.91650000000000009</v>
      </c>
      <c r="K6060" s="4">
        <v>1.0900000000000001</v>
      </c>
    </row>
    <row r="6061" spans="1:11">
      <c r="A6061" s="6">
        <v>2015</v>
      </c>
      <c r="B6061" t="s">
        <v>118</v>
      </c>
      <c r="C6061" t="s">
        <v>119</v>
      </c>
      <c r="D6061" t="s">
        <v>83</v>
      </c>
      <c r="E6061" t="s">
        <v>21</v>
      </c>
      <c r="F6061" s="4">
        <v>1</v>
      </c>
      <c r="G6061" s="6">
        <v>3</v>
      </c>
      <c r="H6061" s="3">
        <v>1E-4</v>
      </c>
      <c r="I6061" s="3">
        <v>0</v>
      </c>
      <c r="J6061" s="3">
        <v>0.91650000000000009</v>
      </c>
      <c r="K6061" s="4">
        <v>1.0900000000000001</v>
      </c>
    </row>
    <row r="6062" spans="1:11">
      <c r="A6062" s="6">
        <v>2015</v>
      </c>
      <c r="B6062" t="s">
        <v>120</v>
      </c>
      <c r="C6062" t="s">
        <v>121</v>
      </c>
      <c r="D6062" t="s">
        <v>20</v>
      </c>
      <c r="E6062" t="s">
        <v>21</v>
      </c>
      <c r="F6062" s="4">
        <v>38940</v>
      </c>
      <c r="G6062" s="5">
        <v>5722</v>
      </c>
      <c r="H6062" s="3">
        <v>4.6999999999999993E-3</v>
      </c>
      <c r="I6062" s="3">
        <v>5.1000000000000004E-3</v>
      </c>
      <c r="J6062" s="3">
        <v>0.91650000000000009</v>
      </c>
      <c r="K6062" s="4">
        <v>42488.91</v>
      </c>
    </row>
    <row r="6063" spans="1:11">
      <c r="A6063" s="6">
        <v>2015</v>
      </c>
      <c r="B6063" t="s">
        <v>120</v>
      </c>
      <c r="C6063" t="s">
        <v>121</v>
      </c>
      <c r="D6063" t="s">
        <v>16</v>
      </c>
      <c r="E6063" t="s">
        <v>17</v>
      </c>
      <c r="F6063" s="4">
        <v>27913</v>
      </c>
      <c r="G6063" s="5">
        <v>2429</v>
      </c>
      <c r="H6063" s="3">
        <v>1E-4</v>
      </c>
      <c r="I6063" s="3">
        <v>1E-4</v>
      </c>
      <c r="J6063" s="3">
        <v>0.91650000000000009</v>
      </c>
      <c r="K6063" s="4">
        <v>30456.93</v>
      </c>
    </row>
    <row r="6064" spans="1:11">
      <c r="A6064" s="6">
        <v>2015</v>
      </c>
      <c r="B6064" t="s">
        <v>120</v>
      </c>
      <c r="C6064" t="s">
        <v>121</v>
      </c>
      <c r="D6064" t="s">
        <v>95</v>
      </c>
      <c r="E6064" t="s">
        <v>96</v>
      </c>
      <c r="F6064" s="4">
        <v>25253</v>
      </c>
      <c r="G6064" s="5">
        <v>36300</v>
      </c>
      <c r="H6064" s="3">
        <v>8.0000000000000004E-4</v>
      </c>
      <c r="I6064" s="3">
        <v>8.9999999999999998E-4</v>
      </c>
      <c r="J6064" s="3">
        <v>0.91650000000000009</v>
      </c>
      <c r="K6064" s="4">
        <v>27554.51</v>
      </c>
    </row>
    <row r="6065" spans="1:11">
      <c r="A6065" s="6">
        <v>2015</v>
      </c>
      <c r="B6065" t="s">
        <v>120</v>
      </c>
      <c r="C6065" t="s">
        <v>121</v>
      </c>
      <c r="D6065" t="s">
        <v>18</v>
      </c>
      <c r="E6065" t="s">
        <v>19</v>
      </c>
      <c r="F6065" s="4">
        <v>7297</v>
      </c>
      <c r="G6065" s="5">
        <v>2680</v>
      </c>
      <c r="H6065" s="3">
        <v>1.1999999999999999E-3</v>
      </c>
      <c r="I6065" s="3">
        <v>1.5E-3</v>
      </c>
      <c r="J6065" s="3">
        <v>0.91650000000000009</v>
      </c>
      <c r="K6065" s="4">
        <v>7962.03</v>
      </c>
    </row>
    <row r="6066" spans="1:11">
      <c r="A6066" s="6">
        <v>2015</v>
      </c>
      <c r="B6066" t="s">
        <v>120</v>
      </c>
      <c r="C6066" t="s">
        <v>121</v>
      </c>
      <c r="D6066" t="s">
        <v>15</v>
      </c>
      <c r="F6066" s="4">
        <v>6772</v>
      </c>
      <c r="G6066" s="5">
        <v>61612</v>
      </c>
      <c r="J6066" s="3">
        <v>0.91650000000000009</v>
      </c>
      <c r="K6066" s="4">
        <v>7389.19</v>
      </c>
    </row>
    <row r="6067" spans="1:11">
      <c r="A6067" s="6">
        <v>2015</v>
      </c>
      <c r="B6067" t="s">
        <v>120</v>
      </c>
      <c r="C6067" t="s">
        <v>121</v>
      </c>
      <c r="D6067" t="s">
        <v>23</v>
      </c>
      <c r="E6067" t="s">
        <v>24</v>
      </c>
      <c r="F6067" s="4">
        <v>2687</v>
      </c>
      <c r="G6067" s="6">
        <v>535</v>
      </c>
      <c r="H6067" s="3">
        <v>0</v>
      </c>
      <c r="I6067" s="3">
        <v>0</v>
      </c>
      <c r="J6067" s="3">
        <v>0.91650000000000009</v>
      </c>
      <c r="K6067" s="4">
        <v>2931.89</v>
      </c>
    </row>
    <row r="6068" spans="1:11">
      <c r="A6068" s="6">
        <v>2015</v>
      </c>
      <c r="B6068" t="s">
        <v>120</v>
      </c>
      <c r="C6068" t="s">
        <v>121</v>
      </c>
      <c r="D6068" t="s">
        <v>30</v>
      </c>
      <c r="E6068" t="s">
        <v>19</v>
      </c>
      <c r="F6068" s="4">
        <v>1630</v>
      </c>
      <c r="G6068" s="6">
        <v>652</v>
      </c>
      <c r="H6068" s="3">
        <v>1E-4</v>
      </c>
      <c r="I6068" s="3">
        <v>1E-4</v>
      </c>
      <c r="J6068" s="3">
        <v>0.91650000000000009</v>
      </c>
      <c r="K6068" s="4">
        <v>1778.55</v>
      </c>
    </row>
    <row r="6069" spans="1:11">
      <c r="A6069" s="6">
        <v>2015</v>
      </c>
      <c r="B6069" t="s">
        <v>120</v>
      </c>
      <c r="C6069" t="s">
        <v>121</v>
      </c>
      <c r="D6069" t="s">
        <v>27</v>
      </c>
      <c r="E6069" t="s">
        <v>26</v>
      </c>
      <c r="F6069" s="4">
        <v>1163</v>
      </c>
      <c r="G6069" s="5">
        <v>1159</v>
      </c>
      <c r="H6069" s="3">
        <v>0</v>
      </c>
      <c r="I6069" s="3">
        <v>0</v>
      </c>
      <c r="J6069" s="3">
        <v>0.91650000000000009</v>
      </c>
      <c r="K6069" s="4">
        <v>1268.99</v>
      </c>
    </row>
    <row r="6070" spans="1:11">
      <c r="A6070" s="6">
        <v>2015</v>
      </c>
      <c r="B6070" t="s">
        <v>120</v>
      </c>
      <c r="C6070" t="s">
        <v>121</v>
      </c>
      <c r="D6070" t="s">
        <v>85</v>
      </c>
      <c r="E6070" t="s">
        <v>21</v>
      </c>
      <c r="F6070" s="4">
        <v>1028</v>
      </c>
      <c r="G6070" s="6">
        <v>49</v>
      </c>
      <c r="H6070" s="3">
        <v>1.1000000000000001E-3</v>
      </c>
      <c r="I6070" s="3">
        <v>4.1999999999999997E-3</v>
      </c>
      <c r="J6070" s="3">
        <v>0.91650000000000009</v>
      </c>
      <c r="K6070" s="4">
        <v>1121.69</v>
      </c>
    </row>
    <row r="6071" spans="1:11">
      <c r="A6071" s="6">
        <v>2015</v>
      </c>
      <c r="B6071" t="s">
        <v>120</v>
      </c>
      <c r="C6071" t="s">
        <v>121</v>
      </c>
      <c r="D6071" t="s">
        <v>141</v>
      </c>
      <c r="E6071" t="s">
        <v>21</v>
      </c>
      <c r="F6071" s="4">
        <v>858</v>
      </c>
      <c r="G6071" s="5">
        <v>5100</v>
      </c>
      <c r="H6071" s="3">
        <v>1.9E-3</v>
      </c>
      <c r="I6071" s="3">
        <v>8.8000000000000005E-3</v>
      </c>
      <c r="J6071" s="3">
        <v>0.91650000000000009</v>
      </c>
      <c r="K6071" s="4">
        <v>936.2</v>
      </c>
    </row>
    <row r="6072" spans="1:11">
      <c r="A6072" s="6">
        <v>2015</v>
      </c>
      <c r="B6072" t="s">
        <v>120</v>
      </c>
      <c r="C6072" t="s">
        <v>121</v>
      </c>
      <c r="D6072" t="s">
        <v>31</v>
      </c>
      <c r="E6072" t="s">
        <v>24</v>
      </c>
      <c r="F6072" s="4">
        <v>718</v>
      </c>
      <c r="G6072" s="6">
        <v>168</v>
      </c>
      <c r="H6072" s="3">
        <v>2.5000000000000001E-3</v>
      </c>
      <c r="I6072" s="3">
        <v>2.3E-3</v>
      </c>
      <c r="J6072" s="3">
        <v>0.91650000000000009</v>
      </c>
      <c r="K6072" s="4">
        <v>783.44</v>
      </c>
    </row>
    <row r="6073" spans="1:11">
      <c r="A6073" s="6">
        <v>2015</v>
      </c>
      <c r="B6073" t="s">
        <v>120</v>
      </c>
      <c r="C6073" t="s">
        <v>121</v>
      </c>
      <c r="D6073" t="s">
        <v>28</v>
      </c>
      <c r="E6073" t="s">
        <v>24</v>
      </c>
      <c r="F6073" s="4">
        <v>134</v>
      </c>
      <c r="G6073" s="6">
        <v>182</v>
      </c>
      <c r="H6073" s="3">
        <v>0</v>
      </c>
      <c r="I6073" s="3">
        <v>0</v>
      </c>
      <c r="J6073" s="3">
        <v>0.91650000000000009</v>
      </c>
      <c r="K6073" s="4">
        <v>146.21</v>
      </c>
    </row>
    <row r="6074" spans="1:11">
      <c r="A6074" s="6">
        <v>2015</v>
      </c>
      <c r="B6074" t="s">
        <v>120</v>
      </c>
      <c r="C6074" t="s">
        <v>121</v>
      </c>
      <c r="D6074" t="s">
        <v>33</v>
      </c>
      <c r="E6074" t="s">
        <v>21</v>
      </c>
      <c r="F6074" s="4">
        <v>102</v>
      </c>
      <c r="G6074" s="6">
        <v>121</v>
      </c>
      <c r="H6074" s="3">
        <v>2.5999999999999999E-3</v>
      </c>
      <c r="I6074" s="3">
        <v>2.2000000000000001E-3</v>
      </c>
      <c r="J6074" s="3">
        <v>0.91650000000000009</v>
      </c>
      <c r="K6074" s="4">
        <v>111.3</v>
      </c>
    </row>
    <row r="6075" spans="1:11">
      <c r="A6075" s="6">
        <v>2015</v>
      </c>
      <c r="B6075" t="s">
        <v>120</v>
      </c>
      <c r="C6075" t="s">
        <v>121</v>
      </c>
      <c r="D6075" t="s">
        <v>22</v>
      </c>
      <c r="E6075" t="s">
        <v>21</v>
      </c>
      <c r="F6075" s="4">
        <v>60</v>
      </c>
      <c r="G6075" s="6">
        <v>28</v>
      </c>
      <c r="H6075" s="3">
        <v>0</v>
      </c>
      <c r="I6075" s="3">
        <v>0</v>
      </c>
      <c r="J6075" s="3">
        <v>0.91650000000000009</v>
      </c>
      <c r="K6075" s="4">
        <v>65.47</v>
      </c>
    </row>
    <row r="6076" spans="1:11">
      <c r="A6076" s="6">
        <v>2015</v>
      </c>
      <c r="B6076" t="s">
        <v>120</v>
      </c>
      <c r="C6076" t="s">
        <v>121</v>
      </c>
      <c r="D6076" t="s">
        <v>41</v>
      </c>
      <c r="E6076" t="s">
        <v>26</v>
      </c>
      <c r="F6076" s="4">
        <v>40</v>
      </c>
      <c r="G6076" s="6">
        <v>55</v>
      </c>
      <c r="H6076" s="3">
        <v>0</v>
      </c>
      <c r="I6076" s="3">
        <v>0</v>
      </c>
      <c r="J6076" s="3">
        <v>0.91650000000000009</v>
      </c>
      <c r="K6076" s="4">
        <v>43.65</v>
      </c>
    </row>
    <row r="6077" spans="1:11">
      <c r="A6077" s="6">
        <v>2015</v>
      </c>
      <c r="B6077" t="s">
        <v>120</v>
      </c>
      <c r="C6077" t="s">
        <v>121</v>
      </c>
      <c r="D6077" t="s">
        <v>56</v>
      </c>
      <c r="E6077" t="s">
        <v>57</v>
      </c>
      <c r="F6077" s="4">
        <v>32</v>
      </c>
      <c r="G6077" s="6">
        <v>328</v>
      </c>
      <c r="H6077" s="3">
        <v>0</v>
      </c>
      <c r="I6077" s="3">
        <v>0</v>
      </c>
      <c r="J6077" s="3">
        <v>0.91650000000000009</v>
      </c>
      <c r="K6077" s="4">
        <v>34.92</v>
      </c>
    </row>
    <row r="6078" spans="1:11">
      <c r="A6078" s="6">
        <v>2015</v>
      </c>
      <c r="B6078" t="s">
        <v>120</v>
      </c>
      <c r="C6078" t="s">
        <v>121</v>
      </c>
      <c r="D6078" t="s">
        <v>52</v>
      </c>
      <c r="E6078" t="s">
        <v>53</v>
      </c>
      <c r="F6078" s="4">
        <v>19</v>
      </c>
      <c r="G6078" s="6">
        <v>20</v>
      </c>
      <c r="H6078" s="3">
        <v>0</v>
      </c>
      <c r="I6078" s="3">
        <v>0</v>
      </c>
      <c r="J6078" s="3">
        <v>0.91650000000000009</v>
      </c>
      <c r="K6078" s="4">
        <v>20.73</v>
      </c>
    </row>
    <row r="6079" spans="1:11">
      <c r="A6079" s="6">
        <v>2015</v>
      </c>
      <c r="B6079" t="s">
        <v>120</v>
      </c>
      <c r="C6079" t="s">
        <v>121</v>
      </c>
      <c r="D6079" t="s">
        <v>39</v>
      </c>
      <c r="E6079" t="s">
        <v>40</v>
      </c>
      <c r="F6079" s="4">
        <v>15</v>
      </c>
      <c r="G6079" s="6">
        <v>20</v>
      </c>
      <c r="H6079" s="3">
        <v>0</v>
      </c>
      <c r="I6079" s="3">
        <v>0</v>
      </c>
      <c r="J6079" s="3">
        <v>0.91650000000000009</v>
      </c>
      <c r="K6079" s="4">
        <v>16.37</v>
      </c>
    </row>
    <row r="6080" spans="1:11">
      <c r="A6080" s="6">
        <v>2015</v>
      </c>
      <c r="B6080" t="s">
        <v>120</v>
      </c>
      <c r="C6080" t="s">
        <v>121</v>
      </c>
      <c r="D6080" t="s">
        <v>29</v>
      </c>
      <c r="E6080" t="s">
        <v>19</v>
      </c>
      <c r="F6080" s="4">
        <v>13</v>
      </c>
      <c r="G6080" s="6">
        <v>19</v>
      </c>
      <c r="H6080" s="3">
        <v>0</v>
      </c>
      <c r="I6080" s="3">
        <v>0</v>
      </c>
      <c r="J6080" s="3">
        <v>0.91650000000000009</v>
      </c>
      <c r="K6080" s="4">
        <v>14.18</v>
      </c>
    </row>
    <row r="6081" spans="1:11">
      <c r="A6081" s="6">
        <v>2015</v>
      </c>
      <c r="B6081" t="s">
        <v>120</v>
      </c>
      <c r="C6081" t="s">
        <v>121</v>
      </c>
      <c r="D6081" t="s">
        <v>37</v>
      </c>
      <c r="E6081" t="s">
        <v>38</v>
      </c>
      <c r="F6081" s="4">
        <v>10</v>
      </c>
      <c r="G6081" s="6">
        <v>5</v>
      </c>
      <c r="H6081" s="3">
        <v>0</v>
      </c>
      <c r="I6081" s="3">
        <v>0</v>
      </c>
      <c r="J6081" s="3">
        <v>0.91650000000000009</v>
      </c>
      <c r="K6081" s="4">
        <v>10.91</v>
      </c>
    </row>
    <row r="6082" spans="1:11">
      <c r="A6082" s="6">
        <v>2015</v>
      </c>
      <c r="B6082" t="s">
        <v>120</v>
      </c>
      <c r="C6082" t="s">
        <v>121</v>
      </c>
      <c r="D6082" t="s">
        <v>42</v>
      </c>
      <c r="E6082" t="s">
        <v>43</v>
      </c>
      <c r="F6082" s="4">
        <v>9</v>
      </c>
      <c r="G6082" s="6">
        <v>3</v>
      </c>
      <c r="H6082" s="3">
        <v>1E-4</v>
      </c>
      <c r="I6082" s="3">
        <v>0</v>
      </c>
      <c r="J6082" s="3">
        <v>0.91650000000000009</v>
      </c>
      <c r="K6082" s="4">
        <v>9.82</v>
      </c>
    </row>
    <row r="6083" spans="1:11">
      <c r="A6083" s="6">
        <v>2015</v>
      </c>
      <c r="B6083" t="s">
        <v>120</v>
      </c>
      <c r="C6083" t="s">
        <v>121</v>
      </c>
      <c r="D6083" t="s">
        <v>51</v>
      </c>
      <c r="E6083" t="s">
        <v>21</v>
      </c>
      <c r="F6083" s="4">
        <v>9</v>
      </c>
      <c r="G6083" s="6">
        <v>12</v>
      </c>
      <c r="H6083" s="3">
        <v>0</v>
      </c>
      <c r="I6083" s="3">
        <v>1E-4</v>
      </c>
      <c r="J6083" s="3">
        <v>0.91650000000000009</v>
      </c>
      <c r="K6083" s="4">
        <v>9.82</v>
      </c>
    </row>
    <row r="6084" spans="1:11">
      <c r="A6084" s="6">
        <v>2015</v>
      </c>
      <c r="B6084" t="s">
        <v>120</v>
      </c>
      <c r="C6084" t="s">
        <v>121</v>
      </c>
      <c r="D6084" t="s">
        <v>32</v>
      </c>
      <c r="E6084" t="s">
        <v>21</v>
      </c>
      <c r="F6084" s="4">
        <v>7</v>
      </c>
      <c r="G6084" s="6">
        <v>9</v>
      </c>
      <c r="H6084" s="3">
        <v>0</v>
      </c>
      <c r="I6084" s="3">
        <v>0</v>
      </c>
      <c r="J6084" s="3">
        <v>0.91650000000000009</v>
      </c>
      <c r="K6084" s="4">
        <v>7.64</v>
      </c>
    </row>
    <row r="6085" spans="1:11">
      <c r="A6085" s="6">
        <v>2015</v>
      </c>
      <c r="B6085" t="s">
        <v>120</v>
      </c>
      <c r="C6085" t="s">
        <v>121</v>
      </c>
      <c r="D6085" t="s">
        <v>111</v>
      </c>
      <c r="E6085" t="s">
        <v>24</v>
      </c>
      <c r="F6085" s="4">
        <v>6</v>
      </c>
      <c r="G6085" s="6">
        <v>35</v>
      </c>
      <c r="H6085" s="3">
        <v>0</v>
      </c>
      <c r="I6085" s="3">
        <v>0</v>
      </c>
      <c r="J6085" s="3">
        <v>0.91650000000000009</v>
      </c>
      <c r="K6085" s="4">
        <v>6.55</v>
      </c>
    </row>
    <row r="6086" spans="1:11">
      <c r="A6086" s="6">
        <v>2015</v>
      </c>
      <c r="B6086" t="s">
        <v>120</v>
      </c>
      <c r="C6086" t="s">
        <v>121</v>
      </c>
      <c r="D6086" t="s">
        <v>44</v>
      </c>
      <c r="E6086" t="s">
        <v>26</v>
      </c>
      <c r="F6086" s="4">
        <v>4</v>
      </c>
      <c r="G6086" s="6">
        <v>8</v>
      </c>
      <c r="H6086" s="3">
        <v>0</v>
      </c>
      <c r="I6086" s="3">
        <v>0</v>
      </c>
      <c r="J6086" s="3">
        <v>0.91650000000000009</v>
      </c>
      <c r="K6086" s="4">
        <v>4.3600000000000003</v>
      </c>
    </row>
    <row r="6087" spans="1:11">
      <c r="A6087" s="6">
        <v>2015</v>
      </c>
      <c r="B6087" t="s">
        <v>120</v>
      </c>
      <c r="C6087" t="s">
        <v>121</v>
      </c>
      <c r="D6087" t="s">
        <v>46</v>
      </c>
      <c r="E6087" t="s">
        <v>40</v>
      </c>
      <c r="F6087" s="4">
        <v>3</v>
      </c>
      <c r="G6087" s="6">
        <v>4</v>
      </c>
      <c r="H6087" s="3">
        <v>0</v>
      </c>
      <c r="I6087" s="3">
        <v>0</v>
      </c>
      <c r="J6087" s="3">
        <v>0.91650000000000009</v>
      </c>
      <c r="K6087" s="4">
        <v>3.27</v>
      </c>
    </row>
    <row r="6088" spans="1:11">
      <c r="A6088" s="6">
        <v>2015</v>
      </c>
      <c r="B6088" t="s">
        <v>120</v>
      </c>
      <c r="C6088" t="s">
        <v>121</v>
      </c>
      <c r="D6088" t="s">
        <v>76</v>
      </c>
      <c r="E6088" t="s">
        <v>21</v>
      </c>
      <c r="F6088" s="4">
        <v>3</v>
      </c>
      <c r="G6088" s="6">
        <v>4</v>
      </c>
      <c r="H6088" s="3">
        <v>2.0000000000000001E-4</v>
      </c>
      <c r="I6088" s="3">
        <v>5.0000000000000001E-4</v>
      </c>
      <c r="J6088" s="3">
        <v>0.91650000000000009</v>
      </c>
      <c r="K6088" s="4">
        <v>3.27</v>
      </c>
    </row>
    <row r="6089" spans="1:11">
      <c r="A6089" s="6">
        <v>2015</v>
      </c>
      <c r="B6089" t="s">
        <v>120</v>
      </c>
      <c r="C6089" t="s">
        <v>121</v>
      </c>
      <c r="D6089" t="s">
        <v>34</v>
      </c>
      <c r="E6089" t="s">
        <v>21</v>
      </c>
      <c r="F6089" s="4">
        <v>2</v>
      </c>
      <c r="G6089" s="6">
        <v>2</v>
      </c>
      <c r="H6089" s="3">
        <v>2.9999999999999997E-4</v>
      </c>
      <c r="I6089" s="3">
        <v>4.0000000000000002E-4</v>
      </c>
      <c r="J6089" s="3">
        <v>0.91650000000000009</v>
      </c>
      <c r="K6089" s="4">
        <v>2.1800000000000002</v>
      </c>
    </row>
    <row r="6090" spans="1:11">
      <c r="A6090" s="6">
        <v>2015</v>
      </c>
      <c r="B6090" t="s">
        <v>120</v>
      </c>
      <c r="C6090" t="s">
        <v>121</v>
      </c>
      <c r="D6090" t="s">
        <v>64</v>
      </c>
      <c r="E6090" t="s">
        <v>50</v>
      </c>
      <c r="F6090" s="4">
        <v>2</v>
      </c>
      <c r="G6090" s="6">
        <v>3</v>
      </c>
      <c r="H6090" s="3">
        <v>0</v>
      </c>
      <c r="I6090" s="3">
        <v>0</v>
      </c>
      <c r="J6090" s="3">
        <v>0.91650000000000009</v>
      </c>
      <c r="K6090" s="4">
        <v>2.1800000000000002</v>
      </c>
    </row>
    <row r="6091" spans="1:11">
      <c r="A6091" s="6">
        <v>2015</v>
      </c>
      <c r="B6091" t="s">
        <v>122</v>
      </c>
      <c r="C6091" t="s">
        <v>123</v>
      </c>
      <c r="D6091" t="s">
        <v>27</v>
      </c>
      <c r="E6091" t="s">
        <v>26</v>
      </c>
      <c r="F6091" s="4">
        <v>146666</v>
      </c>
      <c r="G6091" s="5">
        <v>121573</v>
      </c>
      <c r="H6091" s="3">
        <v>4.7999999999999996E-3</v>
      </c>
      <c r="I6091" s="3">
        <v>4.6999999999999993E-3</v>
      </c>
      <c r="J6091" s="3">
        <v>0.91650000000000009</v>
      </c>
      <c r="K6091" s="4">
        <v>160032.82999999999</v>
      </c>
    </row>
    <row r="6092" spans="1:11">
      <c r="A6092" s="6">
        <v>2015</v>
      </c>
      <c r="B6092" t="s">
        <v>122</v>
      </c>
      <c r="C6092" t="s">
        <v>123</v>
      </c>
      <c r="D6092" t="s">
        <v>29</v>
      </c>
      <c r="E6092" t="s">
        <v>19</v>
      </c>
      <c r="F6092" s="4">
        <v>45811</v>
      </c>
      <c r="G6092" s="5">
        <v>55647</v>
      </c>
      <c r="H6092" s="3">
        <v>5.0000000000000001E-3</v>
      </c>
      <c r="I6092" s="3">
        <v>4.0000000000000001E-3</v>
      </c>
      <c r="J6092" s="3">
        <v>0.91650000000000009</v>
      </c>
      <c r="K6092" s="4">
        <v>49986.12</v>
      </c>
    </row>
    <row r="6093" spans="1:11">
      <c r="A6093" s="6">
        <v>2015</v>
      </c>
      <c r="B6093" t="s">
        <v>122</v>
      </c>
      <c r="C6093" t="s">
        <v>123</v>
      </c>
      <c r="D6093" t="s">
        <v>28</v>
      </c>
      <c r="E6093" t="s">
        <v>24</v>
      </c>
      <c r="F6093" s="4">
        <v>42424</v>
      </c>
      <c r="G6093" s="5">
        <v>54574</v>
      </c>
      <c r="H6093" s="3">
        <v>4.5000000000000005E-3</v>
      </c>
      <c r="I6093" s="3">
        <v>4.1999999999999997E-3</v>
      </c>
      <c r="J6093" s="3">
        <v>0.91650000000000009</v>
      </c>
      <c r="K6093" s="4">
        <v>46290.43</v>
      </c>
    </row>
    <row r="6094" spans="1:11">
      <c r="A6094" s="6">
        <v>2015</v>
      </c>
      <c r="B6094" t="s">
        <v>122</v>
      </c>
      <c r="C6094" t="s">
        <v>123</v>
      </c>
      <c r="D6094" t="s">
        <v>56</v>
      </c>
      <c r="E6094" t="s">
        <v>57</v>
      </c>
      <c r="F6094" s="4">
        <v>35353</v>
      </c>
      <c r="G6094" s="5">
        <v>53135</v>
      </c>
      <c r="H6094" s="3">
        <v>5.8999999999999999E-3</v>
      </c>
      <c r="I6094" s="3">
        <v>2.5999999999999999E-3</v>
      </c>
      <c r="J6094" s="3">
        <v>0.91650000000000009</v>
      </c>
      <c r="K6094" s="4">
        <v>38575</v>
      </c>
    </row>
    <row r="6095" spans="1:11">
      <c r="A6095" s="6">
        <v>2015</v>
      </c>
      <c r="B6095" t="s">
        <v>122</v>
      </c>
      <c r="C6095" t="s">
        <v>123</v>
      </c>
      <c r="D6095" t="s">
        <v>46</v>
      </c>
      <c r="E6095" t="s">
        <v>40</v>
      </c>
      <c r="F6095" s="4">
        <v>29848</v>
      </c>
      <c r="G6095" s="5">
        <v>45745</v>
      </c>
      <c r="H6095" s="3">
        <v>2.8999999999999998E-3</v>
      </c>
      <c r="I6095" s="3">
        <v>3.3E-3</v>
      </c>
      <c r="J6095" s="3">
        <v>0.91650000000000009</v>
      </c>
      <c r="K6095" s="4">
        <v>32568.28</v>
      </c>
    </row>
    <row r="6096" spans="1:11">
      <c r="A6096" s="6">
        <v>2015</v>
      </c>
      <c r="B6096" t="s">
        <v>122</v>
      </c>
      <c r="C6096" t="s">
        <v>123</v>
      </c>
      <c r="D6096" t="s">
        <v>37</v>
      </c>
      <c r="E6096" t="s">
        <v>38</v>
      </c>
      <c r="F6096" s="4">
        <v>28500</v>
      </c>
      <c r="G6096" s="5">
        <v>19794</v>
      </c>
      <c r="H6096" s="3">
        <v>1.6000000000000001E-3</v>
      </c>
      <c r="I6096" s="3">
        <v>2.2000000000000001E-3</v>
      </c>
      <c r="J6096" s="3">
        <v>0.91650000000000009</v>
      </c>
      <c r="K6096" s="4">
        <v>31097.43</v>
      </c>
    </row>
    <row r="6097" spans="1:11">
      <c r="A6097" s="6">
        <v>2015</v>
      </c>
      <c r="B6097" t="s">
        <v>122</v>
      </c>
      <c r="C6097" t="s">
        <v>123</v>
      </c>
      <c r="D6097" t="s">
        <v>30</v>
      </c>
      <c r="E6097" t="s">
        <v>19</v>
      </c>
      <c r="F6097" s="4">
        <v>26154</v>
      </c>
      <c r="G6097" s="5">
        <v>8343</v>
      </c>
      <c r="H6097" s="3">
        <v>1E-3</v>
      </c>
      <c r="I6097" s="3">
        <v>8.9999999999999998E-4</v>
      </c>
      <c r="J6097" s="3">
        <v>0.91650000000000009</v>
      </c>
      <c r="K6097" s="4">
        <v>28537.62</v>
      </c>
    </row>
    <row r="6098" spans="1:11">
      <c r="A6098" s="6">
        <v>2015</v>
      </c>
      <c r="B6098" t="s">
        <v>122</v>
      </c>
      <c r="C6098" t="s">
        <v>123</v>
      </c>
      <c r="D6098" t="s">
        <v>16</v>
      </c>
      <c r="E6098" t="s">
        <v>17</v>
      </c>
      <c r="F6098" s="4">
        <v>25238</v>
      </c>
      <c r="G6098" s="5">
        <v>1950</v>
      </c>
      <c r="H6098" s="3">
        <v>1E-4</v>
      </c>
      <c r="I6098" s="3">
        <v>1E-4</v>
      </c>
      <c r="J6098" s="3">
        <v>0.91650000000000009</v>
      </c>
      <c r="K6098" s="4">
        <v>27538.14</v>
      </c>
    </row>
    <row r="6099" spans="1:11">
      <c r="A6099" s="6">
        <v>2015</v>
      </c>
      <c r="B6099" t="s">
        <v>122</v>
      </c>
      <c r="C6099" t="s">
        <v>123</v>
      </c>
      <c r="D6099" t="s">
        <v>23</v>
      </c>
      <c r="E6099" t="s">
        <v>24</v>
      </c>
      <c r="F6099" s="4">
        <v>11632</v>
      </c>
      <c r="G6099" s="5">
        <v>2378</v>
      </c>
      <c r="H6099" s="3">
        <v>1E-4</v>
      </c>
      <c r="I6099" s="3">
        <v>1E-4</v>
      </c>
      <c r="J6099" s="3">
        <v>0.91650000000000009</v>
      </c>
      <c r="K6099" s="4">
        <v>12692.12</v>
      </c>
    </row>
    <row r="6100" spans="1:11">
      <c r="A6100" s="6">
        <v>2015</v>
      </c>
      <c r="B6100" t="s">
        <v>122</v>
      </c>
      <c r="C6100" t="s">
        <v>123</v>
      </c>
      <c r="D6100" t="s">
        <v>77</v>
      </c>
      <c r="E6100" t="s">
        <v>59</v>
      </c>
      <c r="F6100" s="4">
        <v>9547</v>
      </c>
      <c r="G6100" s="5">
        <v>5469</v>
      </c>
      <c r="H6100" s="3">
        <v>4.5000000000000005E-3</v>
      </c>
      <c r="I6100" s="3">
        <v>4.0999999999999995E-3</v>
      </c>
      <c r="J6100" s="3">
        <v>0.91650000000000009</v>
      </c>
      <c r="K6100" s="4">
        <v>10417.09</v>
      </c>
    </row>
    <row r="6101" spans="1:11">
      <c r="A6101" s="6">
        <v>2015</v>
      </c>
      <c r="B6101" t="s">
        <v>122</v>
      </c>
      <c r="C6101" t="s">
        <v>123</v>
      </c>
      <c r="D6101" t="s">
        <v>60</v>
      </c>
      <c r="E6101" t="s">
        <v>43</v>
      </c>
      <c r="F6101" s="4">
        <v>6672</v>
      </c>
      <c r="G6101" s="5">
        <v>1459</v>
      </c>
      <c r="H6101" s="3">
        <v>1.2999999999999999E-3</v>
      </c>
      <c r="I6101" s="3">
        <v>1.1999999999999999E-3</v>
      </c>
      <c r="J6101" s="3">
        <v>0.91650000000000009</v>
      </c>
      <c r="K6101" s="4">
        <v>7280.07</v>
      </c>
    </row>
    <row r="6102" spans="1:11">
      <c r="A6102" s="6">
        <v>2015</v>
      </c>
      <c r="B6102" t="s">
        <v>122</v>
      </c>
      <c r="C6102" t="s">
        <v>123</v>
      </c>
      <c r="D6102" t="s">
        <v>44</v>
      </c>
      <c r="E6102" t="s">
        <v>26</v>
      </c>
      <c r="F6102" s="4">
        <v>3588</v>
      </c>
      <c r="G6102" s="5">
        <v>5538</v>
      </c>
      <c r="H6102" s="3">
        <v>1.2999999999999999E-3</v>
      </c>
      <c r="I6102" s="3">
        <v>1.2999999999999999E-3</v>
      </c>
      <c r="J6102" s="3">
        <v>0.91650000000000009</v>
      </c>
      <c r="K6102" s="4">
        <v>3915</v>
      </c>
    </row>
    <row r="6103" spans="1:11">
      <c r="A6103" s="6">
        <v>2015</v>
      </c>
      <c r="B6103" t="s">
        <v>122</v>
      </c>
      <c r="C6103" t="s">
        <v>123</v>
      </c>
      <c r="D6103" t="s">
        <v>58</v>
      </c>
      <c r="E6103" t="s">
        <v>59</v>
      </c>
      <c r="F6103" s="4">
        <v>3456</v>
      </c>
      <c r="G6103" s="5">
        <v>1407</v>
      </c>
      <c r="H6103" s="3">
        <v>5.0000000000000001E-4</v>
      </c>
      <c r="I6103" s="3">
        <v>4.0000000000000002E-4</v>
      </c>
      <c r="J6103" s="3">
        <v>0.91650000000000009</v>
      </c>
      <c r="K6103" s="4">
        <v>3770.97</v>
      </c>
    </row>
    <row r="6104" spans="1:11">
      <c r="A6104" s="6">
        <v>2015</v>
      </c>
      <c r="B6104" t="s">
        <v>122</v>
      </c>
      <c r="C6104" t="s">
        <v>123</v>
      </c>
      <c r="D6104" t="s">
        <v>41</v>
      </c>
      <c r="E6104" t="s">
        <v>26</v>
      </c>
      <c r="F6104" s="4">
        <v>2877</v>
      </c>
      <c r="G6104" s="5">
        <v>5142</v>
      </c>
      <c r="H6104" s="3">
        <v>8.0000000000000004E-4</v>
      </c>
      <c r="I6104" s="3">
        <v>4.0000000000000002E-4</v>
      </c>
      <c r="J6104" s="3">
        <v>0.91650000000000009</v>
      </c>
      <c r="K6104" s="4">
        <v>3139.2</v>
      </c>
    </row>
    <row r="6105" spans="1:11">
      <c r="A6105" s="6">
        <v>2015</v>
      </c>
      <c r="B6105" t="s">
        <v>122</v>
      </c>
      <c r="C6105" t="s">
        <v>123</v>
      </c>
      <c r="D6105" t="s">
        <v>39</v>
      </c>
      <c r="E6105" t="s">
        <v>40</v>
      </c>
      <c r="F6105" s="4">
        <v>2623</v>
      </c>
      <c r="G6105" s="5">
        <v>9037</v>
      </c>
      <c r="H6105" s="3">
        <v>4.8999999999999998E-3</v>
      </c>
      <c r="I6105" s="3">
        <v>8.1000000000000013E-3</v>
      </c>
      <c r="J6105" s="3">
        <v>0.91650000000000009</v>
      </c>
      <c r="K6105" s="4">
        <v>2862.05</v>
      </c>
    </row>
    <row r="6106" spans="1:11">
      <c r="A6106" s="6">
        <v>2015</v>
      </c>
      <c r="B6106" t="s">
        <v>122</v>
      </c>
      <c r="C6106" t="s">
        <v>123</v>
      </c>
      <c r="D6106" t="s">
        <v>15</v>
      </c>
      <c r="F6106" s="4">
        <v>1911</v>
      </c>
      <c r="G6106" s="5">
        <v>2304</v>
      </c>
      <c r="J6106" s="3">
        <v>0.91650000000000009</v>
      </c>
      <c r="K6106" s="4">
        <v>2085.16</v>
      </c>
    </row>
    <row r="6107" spans="1:11">
      <c r="A6107" s="6">
        <v>2015</v>
      </c>
      <c r="B6107" t="s">
        <v>122</v>
      </c>
      <c r="C6107" t="s">
        <v>123</v>
      </c>
      <c r="D6107" t="s">
        <v>18</v>
      </c>
      <c r="E6107" t="s">
        <v>19</v>
      </c>
      <c r="F6107" s="4">
        <v>1266</v>
      </c>
      <c r="G6107" s="6">
        <v>379</v>
      </c>
      <c r="H6107" s="3">
        <v>2.0000000000000001E-4</v>
      </c>
      <c r="I6107" s="3">
        <v>2.0000000000000001E-4</v>
      </c>
      <c r="J6107" s="3">
        <v>0.91650000000000009</v>
      </c>
      <c r="K6107" s="4">
        <v>1381.38</v>
      </c>
    </row>
    <row r="6108" spans="1:11">
      <c r="A6108" s="6">
        <v>2015</v>
      </c>
      <c r="B6108" t="s">
        <v>122</v>
      </c>
      <c r="C6108" t="s">
        <v>123</v>
      </c>
      <c r="D6108" t="s">
        <v>52</v>
      </c>
      <c r="E6108" t="s">
        <v>53</v>
      </c>
      <c r="F6108" s="4">
        <v>921</v>
      </c>
      <c r="G6108" s="5">
        <v>1110</v>
      </c>
      <c r="H6108" s="3">
        <v>5.9999999999999995E-4</v>
      </c>
      <c r="I6108" s="3">
        <v>5.9999999999999995E-4</v>
      </c>
      <c r="J6108" s="3">
        <v>0.91650000000000009</v>
      </c>
      <c r="K6108" s="4">
        <v>1004.94</v>
      </c>
    </row>
    <row r="6109" spans="1:11">
      <c r="A6109" s="6">
        <v>2015</v>
      </c>
      <c r="B6109" t="s">
        <v>122</v>
      </c>
      <c r="C6109" t="s">
        <v>123</v>
      </c>
      <c r="D6109" t="s">
        <v>20</v>
      </c>
      <c r="E6109" t="s">
        <v>21</v>
      </c>
      <c r="F6109" s="4">
        <v>729</v>
      </c>
      <c r="G6109" s="6">
        <v>84</v>
      </c>
      <c r="H6109" s="3">
        <v>1E-4</v>
      </c>
      <c r="I6109" s="3">
        <v>1E-4</v>
      </c>
      <c r="J6109" s="3">
        <v>0.91650000000000009</v>
      </c>
      <c r="K6109" s="4">
        <v>795.44</v>
      </c>
    </row>
    <row r="6110" spans="1:11">
      <c r="A6110" s="6">
        <v>2015</v>
      </c>
      <c r="B6110" t="s">
        <v>122</v>
      </c>
      <c r="C6110" t="s">
        <v>123</v>
      </c>
      <c r="D6110" t="s">
        <v>71</v>
      </c>
      <c r="E6110" t="s">
        <v>72</v>
      </c>
      <c r="F6110" s="4">
        <v>651</v>
      </c>
      <c r="G6110" s="5">
        <v>5027</v>
      </c>
      <c r="H6110" s="3">
        <v>0</v>
      </c>
      <c r="I6110" s="3">
        <v>0</v>
      </c>
      <c r="J6110" s="3">
        <v>0.91650000000000009</v>
      </c>
      <c r="K6110" s="4">
        <v>710.33</v>
      </c>
    </row>
    <row r="6111" spans="1:11">
      <c r="A6111" s="6">
        <v>2015</v>
      </c>
      <c r="B6111" t="s">
        <v>122</v>
      </c>
      <c r="C6111" t="s">
        <v>123</v>
      </c>
      <c r="D6111" t="s">
        <v>64</v>
      </c>
      <c r="E6111" t="s">
        <v>50</v>
      </c>
      <c r="F6111" s="4">
        <v>562</v>
      </c>
      <c r="G6111" s="6">
        <v>879</v>
      </c>
      <c r="H6111" s="3">
        <v>8.9999999999999998E-4</v>
      </c>
      <c r="I6111" s="3">
        <v>1E-3</v>
      </c>
      <c r="J6111" s="3">
        <v>0.91650000000000009</v>
      </c>
      <c r="K6111" s="4">
        <v>613.22</v>
      </c>
    </row>
    <row r="6112" spans="1:11">
      <c r="A6112" s="6">
        <v>2015</v>
      </c>
      <c r="B6112" t="s">
        <v>122</v>
      </c>
      <c r="C6112" t="s">
        <v>123</v>
      </c>
      <c r="D6112" t="s">
        <v>67</v>
      </c>
      <c r="E6112" t="s">
        <v>68</v>
      </c>
      <c r="F6112" s="4">
        <v>435</v>
      </c>
      <c r="G6112" s="5">
        <v>2041</v>
      </c>
      <c r="H6112" s="3">
        <v>2.0000000000000001E-4</v>
      </c>
      <c r="I6112" s="3">
        <v>1E-4</v>
      </c>
      <c r="J6112" s="3">
        <v>0.91650000000000009</v>
      </c>
      <c r="K6112" s="4">
        <v>474.64</v>
      </c>
    </row>
    <row r="6113" spans="1:11">
      <c r="A6113" s="6">
        <v>2015</v>
      </c>
      <c r="B6113" t="s">
        <v>122</v>
      </c>
      <c r="C6113" t="s">
        <v>123</v>
      </c>
      <c r="D6113" t="s">
        <v>66</v>
      </c>
      <c r="E6113" t="s">
        <v>59</v>
      </c>
      <c r="F6113" s="4">
        <v>372</v>
      </c>
      <c r="G6113" s="6">
        <v>163</v>
      </c>
      <c r="H6113" s="3">
        <v>1E-4</v>
      </c>
      <c r="I6113" s="3">
        <v>1E-4</v>
      </c>
      <c r="J6113" s="3">
        <v>0.91650000000000009</v>
      </c>
      <c r="K6113" s="4">
        <v>405.9</v>
      </c>
    </row>
    <row r="6114" spans="1:11">
      <c r="A6114" s="6">
        <v>2015</v>
      </c>
      <c r="B6114" t="s">
        <v>122</v>
      </c>
      <c r="C6114" t="s">
        <v>123</v>
      </c>
      <c r="D6114" t="s">
        <v>61</v>
      </c>
      <c r="E6114" t="s">
        <v>24</v>
      </c>
      <c r="F6114" s="4">
        <v>331</v>
      </c>
      <c r="G6114" s="6">
        <v>93</v>
      </c>
      <c r="H6114" s="3">
        <v>2.0000000000000001E-4</v>
      </c>
      <c r="I6114" s="3">
        <v>2.0000000000000001E-4</v>
      </c>
      <c r="J6114" s="3">
        <v>0.91650000000000009</v>
      </c>
      <c r="K6114" s="4">
        <v>361.17</v>
      </c>
    </row>
    <row r="6115" spans="1:11">
      <c r="A6115" s="6">
        <v>2015</v>
      </c>
      <c r="B6115" t="s">
        <v>122</v>
      </c>
      <c r="C6115" t="s">
        <v>123</v>
      </c>
      <c r="D6115" t="s">
        <v>65</v>
      </c>
      <c r="E6115" t="s">
        <v>59</v>
      </c>
      <c r="F6115" s="4">
        <v>216</v>
      </c>
      <c r="G6115" s="6">
        <v>162</v>
      </c>
      <c r="H6115" s="3">
        <v>0</v>
      </c>
      <c r="I6115" s="3">
        <v>0</v>
      </c>
      <c r="J6115" s="3">
        <v>0.91650000000000009</v>
      </c>
      <c r="K6115" s="4">
        <v>235.69</v>
      </c>
    </row>
    <row r="6116" spans="1:11">
      <c r="A6116" s="6">
        <v>2015</v>
      </c>
      <c r="B6116" t="s">
        <v>122</v>
      </c>
      <c r="C6116" t="s">
        <v>123</v>
      </c>
      <c r="D6116" t="s">
        <v>25</v>
      </c>
      <c r="E6116" t="s">
        <v>26</v>
      </c>
      <c r="F6116" s="4">
        <v>107</v>
      </c>
      <c r="G6116" s="6">
        <v>203</v>
      </c>
      <c r="H6116" s="3">
        <v>1E-4</v>
      </c>
      <c r="I6116" s="3">
        <v>0</v>
      </c>
      <c r="J6116" s="3">
        <v>0.91650000000000009</v>
      </c>
      <c r="K6116" s="4">
        <v>116.75</v>
      </c>
    </row>
    <row r="6117" spans="1:11">
      <c r="A6117" s="6">
        <v>2015</v>
      </c>
      <c r="B6117" t="s">
        <v>122</v>
      </c>
      <c r="C6117" t="s">
        <v>123</v>
      </c>
      <c r="D6117" t="s">
        <v>82</v>
      </c>
      <c r="E6117" t="s">
        <v>59</v>
      </c>
      <c r="F6117" s="4">
        <v>78</v>
      </c>
      <c r="G6117" s="6">
        <v>40</v>
      </c>
      <c r="H6117" s="3">
        <v>0</v>
      </c>
      <c r="I6117" s="3">
        <v>0</v>
      </c>
      <c r="J6117" s="3">
        <v>0.91650000000000009</v>
      </c>
      <c r="K6117" s="4">
        <v>85.11</v>
      </c>
    </row>
    <row r="6118" spans="1:11">
      <c r="A6118" s="6">
        <v>2015</v>
      </c>
      <c r="B6118" t="s">
        <v>122</v>
      </c>
      <c r="C6118" t="s">
        <v>123</v>
      </c>
      <c r="D6118" t="s">
        <v>22</v>
      </c>
      <c r="E6118" t="s">
        <v>21</v>
      </c>
      <c r="F6118" s="4">
        <v>71</v>
      </c>
      <c r="G6118" s="6">
        <v>15</v>
      </c>
      <c r="H6118" s="3">
        <v>0</v>
      </c>
      <c r="I6118" s="3">
        <v>0</v>
      </c>
      <c r="J6118" s="3">
        <v>0.91650000000000009</v>
      </c>
      <c r="K6118" s="4">
        <v>77.47</v>
      </c>
    </row>
    <row r="6119" spans="1:11">
      <c r="A6119" s="6">
        <v>2015</v>
      </c>
      <c r="B6119" t="s">
        <v>122</v>
      </c>
      <c r="C6119" t="s">
        <v>123</v>
      </c>
      <c r="D6119" t="s">
        <v>51</v>
      </c>
      <c r="E6119" t="s">
        <v>21</v>
      </c>
      <c r="F6119" s="4">
        <v>64</v>
      </c>
      <c r="G6119" s="6">
        <v>51</v>
      </c>
      <c r="H6119" s="3">
        <v>2.9999999999999997E-4</v>
      </c>
      <c r="I6119" s="3">
        <v>2.0000000000000001E-4</v>
      </c>
      <c r="J6119" s="3">
        <v>0.91650000000000009</v>
      </c>
      <c r="K6119" s="4">
        <v>69.83</v>
      </c>
    </row>
    <row r="6120" spans="1:11">
      <c r="A6120" s="6">
        <v>2015</v>
      </c>
      <c r="B6120" t="s">
        <v>122</v>
      </c>
      <c r="C6120" t="s">
        <v>123</v>
      </c>
      <c r="D6120" t="s">
        <v>63</v>
      </c>
      <c r="E6120" t="s">
        <v>21</v>
      </c>
      <c r="F6120" s="4">
        <v>54</v>
      </c>
      <c r="G6120" s="6">
        <v>21</v>
      </c>
      <c r="H6120" s="3">
        <v>7.000000000000001E-4</v>
      </c>
      <c r="I6120" s="3">
        <v>5.9999999999999995E-4</v>
      </c>
      <c r="J6120" s="3">
        <v>0.91650000000000009</v>
      </c>
      <c r="K6120" s="4">
        <v>58.92</v>
      </c>
    </row>
    <row r="6121" spans="1:11">
      <c r="A6121" s="6">
        <v>2015</v>
      </c>
      <c r="B6121" t="s">
        <v>122</v>
      </c>
      <c r="C6121" t="s">
        <v>123</v>
      </c>
      <c r="D6121" t="s">
        <v>111</v>
      </c>
      <c r="E6121" t="s">
        <v>24</v>
      </c>
      <c r="F6121" s="4">
        <v>45</v>
      </c>
      <c r="G6121" s="6">
        <v>48</v>
      </c>
      <c r="H6121" s="3">
        <v>0</v>
      </c>
      <c r="I6121" s="3">
        <v>0</v>
      </c>
      <c r="J6121" s="3">
        <v>0.91650000000000009</v>
      </c>
      <c r="K6121" s="4">
        <v>49.1</v>
      </c>
    </row>
    <row r="6122" spans="1:11">
      <c r="A6122" s="6">
        <v>2015</v>
      </c>
      <c r="B6122" t="s">
        <v>122</v>
      </c>
      <c r="C6122" t="s">
        <v>123</v>
      </c>
      <c r="D6122" t="s">
        <v>33</v>
      </c>
      <c r="E6122" t="s">
        <v>21</v>
      </c>
      <c r="F6122" s="4">
        <v>16</v>
      </c>
      <c r="G6122" s="6">
        <v>21</v>
      </c>
      <c r="H6122" s="3">
        <v>4.0000000000000002E-4</v>
      </c>
      <c r="I6122" s="3">
        <v>4.0000000000000002E-4</v>
      </c>
      <c r="J6122" s="3">
        <v>0.91650000000000009</v>
      </c>
      <c r="K6122" s="4">
        <v>17.46</v>
      </c>
    </row>
    <row r="6123" spans="1:11">
      <c r="A6123" s="6">
        <v>2015</v>
      </c>
      <c r="B6123" t="s">
        <v>122</v>
      </c>
      <c r="C6123" t="s">
        <v>123</v>
      </c>
      <c r="D6123" t="s">
        <v>31</v>
      </c>
      <c r="E6123" t="s">
        <v>24</v>
      </c>
      <c r="F6123" s="4">
        <v>5</v>
      </c>
      <c r="G6123" s="6">
        <v>2</v>
      </c>
      <c r="H6123" s="3">
        <v>0</v>
      </c>
      <c r="I6123" s="3">
        <v>0</v>
      </c>
      <c r="J6123" s="3">
        <v>0.91650000000000009</v>
      </c>
      <c r="K6123" s="4">
        <v>5.46</v>
      </c>
    </row>
    <row r="6124" spans="1:11">
      <c r="A6124" s="6">
        <v>2015</v>
      </c>
      <c r="B6124" t="s">
        <v>122</v>
      </c>
      <c r="C6124" t="s">
        <v>123</v>
      </c>
      <c r="D6124" t="s">
        <v>101</v>
      </c>
      <c r="E6124" t="s">
        <v>59</v>
      </c>
      <c r="F6124" s="4">
        <v>4</v>
      </c>
      <c r="G6124" s="6">
        <v>3</v>
      </c>
      <c r="H6124" s="3">
        <v>0</v>
      </c>
      <c r="I6124" s="3">
        <v>0</v>
      </c>
      <c r="J6124" s="3">
        <v>0.91650000000000009</v>
      </c>
      <c r="K6124" s="4">
        <v>4.3600000000000003</v>
      </c>
    </row>
    <row r="6125" spans="1:11">
      <c r="A6125" s="6">
        <v>2015</v>
      </c>
      <c r="B6125" t="s">
        <v>122</v>
      </c>
      <c r="C6125" t="s">
        <v>123</v>
      </c>
      <c r="D6125" t="s">
        <v>75</v>
      </c>
      <c r="E6125" t="s">
        <v>59</v>
      </c>
      <c r="F6125" s="4">
        <v>4</v>
      </c>
      <c r="G6125" s="6">
        <v>2</v>
      </c>
      <c r="H6125" s="3">
        <v>0</v>
      </c>
      <c r="I6125" s="3">
        <v>0</v>
      </c>
      <c r="J6125" s="3">
        <v>0.91650000000000009</v>
      </c>
      <c r="K6125" s="4">
        <v>4.3600000000000003</v>
      </c>
    </row>
    <row r="6126" spans="1:11">
      <c r="A6126" s="6">
        <v>2015</v>
      </c>
      <c r="B6126" t="s">
        <v>122</v>
      </c>
      <c r="C6126" t="s">
        <v>123</v>
      </c>
      <c r="D6126" t="s">
        <v>163</v>
      </c>
      <c r="E6126" t="s">
        <v>21</v>
      </c>
      <c r="F6126" s="4">
        <v>4</v>
      </c>
      <c r="G6126" s="6">
        <v>9</v>
      </c>
      <c r="H6126" s="3">
        <v>8.9999999999999998E-4</v>
      </c>
      <c r="I6126" s="3">
        <v>1.2999999999999999E-3</v>
      </c>
      <c r="J6126" s="3">
        <v>0.91650000000000009</v>
      </c>
      <c r="K6126" s="4">
        <v>4.3600000000000003</v>
      </c>
    </row>
    <row r="6127" spans="1:11">
      <c r="A6127" s="6">
        <v>2015</v>
      </c>
      <c r="B6127" t="s">
        <v>122</v>
      </c>
      <c r="C6127" t="s">
        <v>123</v>
      </c>
      <c r="D6127" t="s">
        <v>70</v>
      </c>
      <c r="E6127" t="s">
        <v>21</v>
      </c>
      <c r="F6127" s="4">
        <v>3</v>
      </c>
      <c r="G6127" s="6">
        <v>3</v>
      </c>
      <c r="H6127" s="3">
        <v>1E-4</v>
      </c>
      <c r="I6127" s="3">
        <v>2.9999999999999997E-4</v>
      </c>
      <c r="J6127" s="3">
        <v>0.91650000000000009</v>
      </c>
      <c r="K6127" s="4">
        <v>3.27</v>
      </c>
    </row>
    <row r="6128" spans="1:11">
      <c r="A6128" s="6">
        <v>2015</v>
      </c>
      <c r="B6128" t="s">
        <v>122</v>
      </c>
      <c r="C6128" t="s">
        <v>123</v>
      </c>
      <c r="D6128" t="s">
        <v>83</v>
      </c>
      <c r="E6128" t="s">
        <v>21</v>
      </c>
      <c r="F6128" s="4">
        <v>3</v>
      </c>
      <c r="G6128" s="6">
        <v>17</v>
      </c>
      <c r="H6128" s="3">
        <v>2.0000000000000001E-4</v>
      </c>
      <c r="I6128" s="3">
        <v>2.9999999999999997E-4</v>
      </c>
      <c r="J6128" s="3">
        <v>0.91650000000000009</v>
      </c>
      <c r="K6128" s="4">
        <v>3.27</v>
      </c>
    </row>
    <row r="6129" spans="1:11">
      <c r="A6129" s="6">
        <v>2015</v>
      </c>
      <c r="B6129" t="s">
        <v>122</v>
      </c>
      <c r="C6129" t="s">
        <v>123</v>
      </c>
      <c r="D6129" t="s">
        <v>85</v>
      </c>
      <c r="E6129" t="s">
        <v>21</v>
      </c>
      <c r="F6129" s="4">
        <v>1</v>
      </c>
      <c r="G6129" s="6">
        <v>2</v>
      </c>
      <c r="H6129" s="3">
        <v>0</v>
      </c>
      <c r="I6129" s="3">
        <v>2.0000000000000001E-4</v>
      </c>
      <c r="J6129" s="3">
        <v>0.91650000000000009</v>
      </c>
      <c r="K6129" s="4">
        <v>1.0900000000000001</v>
      </c>
    </row>
    <row r="6130" spans="1:11">
      <c r="A6130" s="6">
        <v>2015</v>
      </c>
      <c r="B6130" t="s">
        <v>122</v>
      </c>
      <c r="C6130" t="s">
        <v>123</v>
      </c>
      <c r="D6130" t="s">
        <v>102</v>
      </c>
      <c r="E6130" t="s">
        <v>59</v>
      </c>
      <c r="F6130" s="4">
        <v>1</v>
      </c>
      <c r="G6130" s="6">
        <v>1</v>
      </c>
      <c r="H6130" s="3">
        <v>0</v>
      </c>
      <c r="I6130" s="3">
        <v>0</v>
      </c>
      <c r="J6130" s="3">
        <v>0.91650000000000009</v>
      </c>
      <c r="K6130" s="4">
        <v>1.0900000000000001</v>
      </c>
    </row>
    <row r="6131" spans="1:11">
      <c r="A6131" s="6">
        <v>2015</v>
      </c>
      <c r="B6131" t="s">
        <v>122</v>
      </c>
      <c r="C6131" t="s">
        <v>123</v>
      </c>
      <c r="D6131" t="s">
        <v>45</v>
      </c>
      <c r="E6131" t="s">
        <v>21</v>
      </c>
      <c r="F6131" s="4">
        <v>1</v>
      </c>
      <c r="G6131" s="6">
        <v>1</v>
      </c>
      <c r="H6131" s="3">
        <v>0</v>
      </c>
      <c r="I6131" s="3">
        <v>0</v>
      </c>
      <c r="J6131" s="3">
        <v>0.91650000000000009</v>
      </c>
      <c r="K6131" s="4">
        <v>1.0900000000000001</v>
      </c>
    </row>
    <row r="6132" spans="1:11">
      <c r="A6132" s="6">
        <v>2015</v>
      </c>
      <c r="B6132" t="s">
        <v>122</v>
      </c>
      <c r="C6132" t="s">
        <v>123</v>
      </c>
      <c r="D6132" t="s">
        <v>103</v>
      </c>
      <c r="E6132" t="s">
        <v>59</v>
      </c>
      <c r="F6132" s="4">
        <v>1</v>
      </c>
      <c r="G6132" s="6">
        <v>1</v>
      </c>
      <c r="H6132" s="3">
        <v>0</v>
      </c>
      <c r="I6132" s="3">
        <v>0</v>
      </c>
      <c r="J6132" s="3">
        <v>0.91650000000000009</v>
      </c>
      <c r="K6132" s="4">
        <v>1.0900000000000001</v>
      </c>
    </row>
    <row r="6133" spans="1:11">
      <c r="A6133" s="6">
        <v>2015</v>
      </c>
      <c r="B6133" t="s">
        <v>124</v>
      </c>
      <c r="C6133" t="s">
        <v>125</v>
      </c>
      <c r="D6133" t="s">
        <v>27</v>
      </c>
      <c r="E6133" t="s">
        <v>26</v>
      </c>
      <c r="F6133" s="4">
        <v>94524</v>
      </c>
      <c r="G6133" s="5">
        <v>78275</v>
      </c>
      <c r="H6133" s="3">
        <v>3.0999999999999999E-3</v>
      </c>
      <c r="I6133" s="3">
        <v>3.0000000000000001E-3</v>
      </c>
      <c r="J6133" s="3">
        <v>0.91650000000000009</v>
      </c>
      <c r="K6133" s="4">
        <v>103138.72</v>
      </c>
    </row>
    <row r="6134" spans="1:11">
      <c r="A6134" s="6">
        <v>2015</v>
      </c>
      <c r="B6134" t="s">
        <v>124</v>
      </c>
      <c r="C6134" t="s">
        <v>125</v>
      </c>
      <c r="D6134" t="s">
        <v>28</v>
      </c>
      <c r="E6134" t="s">
        <v>24</v>
      </c>
      <c r="F6134" s="4">
        <v>54277</v>
      </c>
      <c r="G6134" s="5">
        <v>69705</v>
      </c>
      <c r="H6134" s="3">
        <v>5.6999999999999993E-3</v>
      </c>
      <c r="I6134" s="3">
        <v>5.4000000000000003E-3</v>
      </c>
      <c r="J6134" s="3">
        <v>0.91650000000000009</v>
      </c>
      <c r="K6134" s="4">
        <v>59223.69</v>
      </c>
    </row>
    <row r="6135" spans="1:11">
      <c r="A6135" s="6">
        <v>2015</v>
      </c>
      <c r="B6135" t="s">
        <v>124</v>
      </c>
      <c r="C6135" t="s">
        <v>125</v>
      </c>
      <c r="D6135" t="s">
        <v>60</v>
      </c>
      <c r="E6135" t="s">
        <v>43</v>
      </c>
      <c r="F6135" s="4">
        <v>28815</v>
      </c>
      <c r="G6135" s="5">
        <v>6136</v>
      </c>
      <c r="H6135" s="3">
        <v>5.6000000000000008E-3</v>
      </c>
      <c r="I6135" s="3">
        <v>5.1000000000000004E-3</v>
      </c>
      <c r="J6135" s="3">
        <v>0.91650000000000009</v>
      </c>
      <c r="K6135" s="4">
        <v>31441.14</v>
      </c>
    </row>
    <row r="6136" spans="1:11">
      <c r="A6136" s="6">
        <v>2015</v>
      </c>
      <c r="B6136" t="s">
        <v>124</v>
      </c>
      <c r="C6136" t="s">
        <v>125</v>
      </c>
      <c r="D6136" t="s">
        <v>37</v>
      </c>
      <c r="E6136" t="s">
        <v>38</v>
      </c>
      <c r="F6136" s="4">
        <v>28571</v>
      </c>
      <c r="G6136" s="5">
        <v>19443</v>
      </c>
      <c r="H6136" s="3">
        <v>1.6000000000000001E-3</v>
      </c>
      <c r="I6136" s="3">
        <v>2.0999999999999999E-3</v>
      </c>
      <c r="J6136" s="3">
        <v>0.91650000000000009</v>
      </c>
      <c r="K6136" s="4">
        <v>31174.9</v>
      </c>
    </row>
    <row r="6137" spans="1:11">
      <c r="A6137" s="6">
        <v>2015</v>
      </c>
      <c r="B6137" t="s">
        <v>124</v>
      </c>
      <c r="C6137" t="s">
        <v>125</v>
      </c>
      <c r="D6137" t="s">
        <v>56</v>
      </c>
      <c r="E6137" t="s">
        <v>57</v>
      </c>
      <c r="F6137" s="4">
        <v>27736</v>
      </c>
      <c r="G6137" s="5">
        <v>40937</v>
      </c>
      <c r="H6137" s="3">
        <v>4.5999999999999999E-3</v>
      </c>
      <c r="I6137" s="3">
        <v>2E-3</v>
      </c>
      <c r="J6137" s="3">
        <v>0.91650000000000009</v>
      </c>
      <c r="K6137" s="4">
        <v>30263.8</v>
      </c>
    </row>
    <row r="6138" spans="1:11">
      <c r="A6138" s="6">
        <v>2015</v>
      </c>
      <c r="B6138" t="s">
        <v>124</v>
      </c>
      <c r="C6138" t="s">
        <v>125</v>
      </c>
      <c r="D6138" t="s">
        <v>29</v>
      </c>
      <c r="E6138" t="s">
        <v>19</v>
      </c>
      <c r="F6138" s="4">
        <v>25670</v>
      </c>
      <c r="G6138" s="5">
        <v>30928</v>
      </c>
      <c r="H6138" s="3">
        <v>2.8000000000000004E-3</v>
      </c>
      <c r="I6138" s="3">
        <v>2.2000000000000001E-3</v>
      </c>
      <c r="J6138" s="3">
        <v>0.91650000000000009</v>
      </c>
      <c r="K6138" s="4">
        <v>28009.51</v>
      </c>
    </row>
    <row r="6139" spans="1:11">
      <c r="A6139" s="6">
        <v>2015</v>
      </c>
      <c r="B6139" t="s">
        <v>124</v>
      </c>
      <c r="C6139" t="s">
        <v>125</v>
      </c>
      <c r="D6139" t="s">
        <v>16</v>
      </c>
      <c r="E6139" t="s">
        <v>17</v>
      </c>
      <c r="F6139" s="4">
        <v>23090</v>
      </c>
      <c r="G6139" s="5">
        <v>1840</v>
      </c>
      <c r="H6139" s="3">
        <v>1E-4</v>
      </c>
      <c r="I6139" s="3">
        <v>1E-4</v>
      </c>
      <c r="J6139" s="3">
        <v>0.91650000000000009</v>
      </c>
      <c r="K6139" s="4">
        <v>25194.37</v>
      </c>
    </row>
    <row r="6140" spans="1:11">
      <c r="A6140" s="6">
        <v>2015</v>
      </c>
      <c r="B6140" t="s">
        <v>124</v>
      </c>
      <c r="C6140" t="s">
        <v>125</v>
      </c>
      <c r="D6140" t="s">
        <v>30</v>
      </c>
      <c r="E6140" t="s">
        <v>19</v>
      </c>
      <c r="F6140" s="4">
        <v>16533</v>
      </c>
      <c r="G6140" s="5">
        <v>5473</v>
      </c>
      <c r="H6140" s="3">
        <v>5.9999999999999995E-4</v>
      </c>
      <c r="I6140" s="3">
        <v>5.9999999999999995E-4</v>
      </c>
      <c r="J6140" s="3">
        <v>0.91650000000000009</v>
      </c>
      <c r="K6140" s="4">
        <v>18039.78</v>
      </c>
    </row>
    <row r="6141" spans="1:11">
      <c r="A6141" s="6">
        <v>2015</v>
      </c>
      <c r="B6141" t="s">
        <v>124</v>
      </c>
      <c r="C6141" t="s">
        <v>125</v>
      </c>
      <c r="D6141" t="s">
        <v>46</v>
      </c>
      <c r="E6141" t="s">
        <v>40</v>
      </c>
      <c r="F6141" s="4">
        <v>15832</v>
      </c>
      <c r="G6141" s="5">
        <v>23022</v>
      </c>
      <c r="H6141" s="3">
        <v>1.5E-3</v>
      </c>
      <c r="I6141" s="3">
        <v>1.6000000000000001E-3</v>
      </c>
      <c r="J6141" s="3">
        <v>0.91650000000000009</v>
      </c>
      <c r="K6141" s="4">
        <v>17274.900000000001</v>
      </c>
    </row>
    <row r="6142" spans="1:11">
      <c r="A6142" s="6">
        <v>2015</v>
      </c>
      <c r="B6142" t="s">
        <v>124</v>
      </c>
      <c r="C6142" t="s">
        <v>125</v>
      </c>
      <c r="D6142" t="s">
        <v>23</v>
      </c>
      <c r="E6142" t="s">
        <v>24</v>
      </c>
      <c r="F6142" s="4">
        <v>12658</v>
      </c>
      <c r="G6142" s="5">
        <v>2581</v>
      </c>
      <c r="H6142" s="3">
        <v>1E-4</v>
      </c>
      <c r="I6142" s="3">
        <v>1E-4</v>
      </c>
      <c r="J6142" s="3">
        <v>0.91650000000000009</v>
      </c>
      <c r="K6142" s="4">
        <v>13811.62</v>
      </c>
    </row>
    <row r="6143" spans="1:11">
      <c r="A6143" s="6">
        <v>2015</v>
      </c>
      <c r="B6143" t="s">
        <v>124</v>
      </c>
      <c r="C6143" t="s">
        <v>125</v>
      </c>
      <c r="D6143" t="s">
        <v>77</v>
      </c>
      <c r="E6143" t="s">
        <v>59</v>
      </c>
      <c r="F6143" s="4">
        <v>4146</v>
      </c>
      <c r="G6143" s="5">
        <v>2356</v>
      </c>
      <c r="H6143" s="3">
        <v>2E-3</v>
      </c>
      <c r="I6143" s="3">
        <v>1.8E-3</v>
      </c>
      <c r="J6143" s="3">
        <v>0.91650000000000009</v>
      </c>
      <c r="K6143" s="4">
        <v>4523.8599999999997</v>
      </c>
    </row>
    <row r="6144" spans="1:11">
      <c r="A6144" s="6">
        <v>2015</v>
      </c>
      <c r="B6144" t="s">
        <v>124</v>
      </c>
      <c r="C6144" t="s">
        <v>125</v>
      </c>
      <c r="D6144" t="s">
        <v>41</v>
      </c>
      <c r="E6144" t="s">
        <v>26</v>
      </c>
      <c r="F6144" s="4">
        <v>3355</v>
      </c>
      <c r="G6144" s="5">
        <v>5985</v>
      </c>
      <c r="H6144" s="3">
        <v>8.9999999999999998E-4</v>
      </c>
      <c r="I6144" s="3">
        <v>5.0000000000000001E-4</v>
      </c>
      <c r="J6144" s="3">
        <v>0.91650000000000009</v>
      </c>
      <c r="K6144" s="4">
        <v>3660.77</v>
      </c>
    </row>
    <row r="6145" spans="1:11">
      <c r="A6145" s="6">
        <v>2015</v>
      </c>
      <c r="B6145" t="s">
        <v>124</v>
      </c>
      <c r="C6145" t="s">
        <v>125</v>
      </c>
      <c r="D6145" t="s">
        <v>15</v>
      </c>
      <c r="F6145" s="4">
        <v>2962</v>
      </c>
      <c r="G6145" s="5">
        <v>3547</v>
      </c>
      <c r="J6145" s="3">
        <v>0.91650000000000009</v>
      </c>
      <c r="K6145" s="4">
        <v>3231.95</v>
      </c>
    </row>
    <row r="6146" spans="1:11">
      <c r="A6146" s="6">
        <v>2015</v>
      </c>
      <c r="B6146" t="s">
        <v>124</v>
      </c>
      <c r="C6146" t="s">
        <v>125</v>
      </c>
      <c r="D6146" t="s">
        <v>44</v>
      </c>
      <c r="E6146" t="s">
        <v>26</v>
      </c>
      <c r="F6146" s="4">
        <v>2218</v>
      </c>
      <c r="G6146" s="5">
        <v>3499</v>
      </c>
      <c r="H6146" s="3">
        <v>8.0000000000000004E-4</v>
      </c>
      <c r="I6146" s="3">
        <v>8.0000000000000004E-4</v>
      </c>
      <c r="J6146" s="3">
        <v>0.91650000000000009</v>
      </c>
      <c r="K6146" s="4">
        <v>2420.14</v>
      </c>
    </row>
    <row r="6147" spans="1:11">
      <c r="A6147" s="6">
        <v>2015</v>
      </c>
      <c r="B6147" t="s">
        <v>124</v>
      </c>
      <c r="C6147" t="s">
        <v>125</v>
      </c>
      <c r="D6147" t="s">
        <v>58</v>
      </c>
      <c r="E6147" t="s">
        <v>59</v>
      </c>
      <c r="F6147" s="4">
        <v>2111</v>
      </c>
      <c r="G6147" s="6">
        <v>868</v>
      </c>
      <c r="H6147" s="3">
        <v>2.9999999999999997E-4</v>
      </c>
      <c r="I6147" s="3">
        <v>2.0000000000000001E-4</v>
      </c>
      <c r="J6147" s="3">
        <v>0.91650000000000009</v>
      </c>
      <c r="K6147" s="4">
        <v>2303.39</v>
      </c>
    </row>
    <row r="6148" spans="1:11">
      <c r="A6148" s="6">
        <v>2015</v>
      </c>
      <c r="B6148" t="s">
        <v>124</v>
      </c>
      <c r="C6148" t="s">
        <v>125</v>
      </c>
      <c r="D6148" t="s">
        <v>39</v>
      </c>
      <c r="E6148" t="s">
        <v>40</v>
      </c>
      <c r="F6148" s="4">
        <v>1663</v>
      </c>
      <c r="G6148" s="5">
        <v>4398</v>
      </c>
      <c r="H6148" s="3">
        <v>3.0999999999999999E-3</v>
      </c>
      <c r="I6148" s="3">
        <v>3.9000000000000003E-3</v>
      </c>
      <c r="J6148" s="3">
        <v>0.91650000000000009</v>
      </c>
      <c r="K6148" s="4">
        <v>1814.56</v>
      </c>
    </row>
    <row r="6149" spans="1:11">
      <c r="A6149" s="6">
        <v>2015</v>
      </c>
      <c r="B6149" t="s">
        <v>124</v>
      </c>
      <c r="C6149" t="s">
        <v>125</v>
      </c>
      <c r="D6149" t="s">
        <v>67</v>
      </c>
      <c r="E6149" t="s">
        <v>68</v>
      </c>
      <c r="F6149" s="4">
        <v>1467</v>
      </c>
      <c r="G6149" s="5">
        <v>7208</v>
      </c>
      <c r="H6149" s="3">
        <v>5.9999999999999995E-4</v>
      </c>
      <c r="I6149" s="3">
        <v>5.0000000000000001E-4</v>
      </c>
      <c r="J6149" s="3">
        <v>0.91650000000000009</v>
      </c>
      <c r="K6149" s="4">
        <v>1600.7</v>
      </c>
    </row>
    <row r="6150" spans="1:11">
      <c r="A6150" s="6">
        <v>2015</v>
      </c>
      <c r="B6150" t="s">
        <v>124</v>
      </c>
      <c r="C6150" t="s">
        <v>125</v>
      </c>
      <c r="D6150" t="s">
        <v>64</v>
      </c>
      <c r="E6150" t="s">
        <v>50</v>
      </c>
      <c r="F6150" s="4">
        <v>1133</v>
      </c>
      <c r="G6150" s="5">
        <v>1906</v>
      </c>
      <c r="H6150" s="3">
        <v>1.9E-3</v>
      </c>
      <c r="I6150" s="3">
        <v>2.2000000000000001E-3</v>
      </c>
      <c r="J6150" s="3">
        <v>0.91650000000000009</v>
      </c>
      <c r="K6150" s="4">
        <v>1236.26</v>
      </c>
    </row>
    <row r="6151" spans="1:11">
      <c r="A6151" s="6">
        <v>2015</v>
      </c>
      <c r="B6151" t="s">
        <v>124</v>
      </c>
      <c r="C6151" t="s">
        <v>125</v>
      </c>
      <c r="D6151" t="s">
        <v>20</v>
      </c>
      <c r="E6151" t="s">
        <v>21</v>
      </c>
      <c r="F6151" s="4">
        <v>795</v>
      </c>
      <c r="G6151" s="6">
        <v>102</v>
      </c>
      <c r="H6151" s="3">
        <v>1E-4</v>
      </c>
      <c r="I6151" s="3">
        <v>1E-4</v>
      </c>
      <c r="J6151" s="3">
        <v>0.91650000000000009</v>
      </c>
      <c r="K6151" s="4">
        <v>867.45</v>
      </c>
    </row>
    <row r="6152" spans="1:11">
      <c r="A6152" s="6">
        <v>2015</v>
      </c>
      <c r="B6152" t="s">
        <v>124</v>
      </c>
      <c r="C6152" t="s">
        <v>125</v>
      </c>
      <c r="D6152" t="s">
        <v>18</v>
      </c>
      <c r="E6152" t="s">
        <v>19</v>
      </c>
      <c r="F6152" s="4">
        <v>756</v>
      </c>
      <c r="G6152" s="6">
        <v>229</v>
      </c>
      <c r="H6152" s="3">
        <v>1E-4</v>
      </c>
      <c r="I6152" s="3">
        <v>1E-4</v>
      </c>
      <c r="J6152" s="3">
        <v>0.91650000000000009</v>
      </c>
      <c r="K6152" s="4">
        <v>824.9</v>
      </c>
    </row>
    <row r="6153" spans="1:11">
      <c r="A6153" s="6">
        <v>2015</v>
      </c>
      <c r="B6153" t="s">
        <v>124</v>
      </c>
      <c r="C6153" t="s">
        <v>125</v>
      </c>
      <c r="D6153" t="s">
        <v>52</v>
      </c>
      <c r="E6153" t="s">
        <v>53</v>
      </c>
      <c r="F6153" s="4">
        <v>514</v>
      </c>
      <c r="G6153" s="6">
        <v>602</v>
      </c>
      <c r="H6153" s="3">
        <v>4.0000000000000002E-4</v>
      </c>
      <c r="I6153" s="3">
        <v>2.9999999999999997E-4</v>
      </c>
      <c r="J6153" s="3">
        <v>0.91650000000000009</v>
      </c>
      <c r="K6153" s="4">
        <v>560.84</v>
      </c>
    </row>
    <row r="6154" spans="1:11">
      <c r="A6154" s="6">
        <v>2015</v>
      </c>
      <c r="B6154" t="s">
        <v>124</v>
      </c>
      <c r="C6154" t="s">
        <v>125</v>
      </c>
      <c r="D6154" t="s">
        <v>66</v>
      </c>
      <c r="E6154" t="s">
        <v>59</v>
      </c>
      <c r="F6154" s="4">
        <v>351</v>
      </c>
      <c r="G6154" s="6">
        <v>155</v>
      </c>
      <c r="H6154" s="3">
        <v>1E-4</v>
      </c>
      <c r="I6154" s="3">
        <v>1E-4</v>
      </c>
      <c r="J6154" s="3">
        <v>0.91650000000000009</v>
      </c>
      <c r="K6154" s="4">
        <v>382.99</v>
      </c>
    </row>
    <row r="6155" spans="1:11">
      <c r="A6155" s="6">
        <v>2015</v>
      </c>
      <c r="B6155" t="s">
        <v>124</v>
      </c>
      <c r="C6155" t="s">
        <v>125</v>
      </c>
      <c r="D6155" t="s">
        <v>71</v>
      </c>
      <c r="E6155" t="s">
        <v>72</v>
      </c>
      <c r="F6155" s="4">
        <v>309</v>
      </c>
      <c r="G6155" s="5">
        <v>2346</v>
      </c>
      <c r="H6155" s="3">
        <v>0</v>
      </c>
      <c r="I6155" s="3">
        <v>0</v>
      </c>
      <c r="J6155" s="3">
        <v>0.91650000000000009</v>
      </c>
      <c r="K6155" s="4">
        <v>337.16</v>
      </c>
    </row>
    <row r="6156" spans="1:11">
      <c r="A6156" s="6">
        <v>2015</v>
      </c>
      <c r="B6156" t="s">
        <v>124</v>
      </c>
      <c r="C6156" t="s">
        <v>125</v>
      </c>
      <c r="D6156" t="s">
        <v>65</v>
      </c>
      <c r="E6156" t="s">
        <v>59</v>
      </c>
      <c r="F6156" s="4">
        <v>193</v>
      </c>
      <c r="G6156" s="6">
        <v>144</v>
      </c>
      <c r="H6156" s="3">
        <v>0</v>
      </c>
      <c r="I6156" s="3">
        <v>0</v>
      </c>
      <c r="J6156" s="3">
        <v>0.91650000000000009</v>
      </c>
      <c r="K6156" s="4">
        <v>210.59</v>
      </c>
    </row>
    <row r="6157" spans="1:11">
      <c r="A6157" s="6">
        <v>2015</v>
      </c>
      <c r="B6157" t="s">
        <v>124</v>
      </c>
      <c r="C6157" t="s">
        <v>125</v>
      </c>
      <c r="D6157" t="s">
        <v>51</v>
      </c>
      <c r="E6157" t="s">
        <v>21</v>
      </c>
      <c r="F6157" s="4">
        <v>107</v>
      </c>
      <c r="G6157" s="6">
        <v>92</v>
      </c>
      <c r="H6157" s="3">
        <v>5.9999999999999995E-4</v>
      </c>
      <c r="I6157" s="3">
        <v>4.0000000000000002E-4</v>
      </c>
      <c r="J6157" s="3">
        <v>0.91650000000000009</v>
      </c>
      <c r="K6157" s="4">
        <v>116.75</v>
      </c>
    </row>
    <row r="6158" spans="1:11">
      <c r="A6158" s="6">
        <v>2015</v>
      </c>
      <c r="B6158" t="s">
        <v>124</v>
      </c>
      <c r="C6158" t="s">
        <v>125</v>
      </c>
      <c r="D6158" t="s">
        <v>61</v>
      </c>
      <c r="E6158" t="s">
        <v>24</v>
      </c>
      <c r="F6158" s="4">
        <v>95</v>
      </c>
      <c r="G6158" s="6">
        <v>26</v>
      </c>
      <c r="H6158" s="3">
        <v>1E-4</v>
      </c>
      <c r="I6158" s="3">
        <v>1E-4</v>
      </c>
      <c r="J6158" s="3">
        <v>0.91650000000000009</v>
      </c>
      <c r="K6158" s="4">
        <v>103.66</v>
      </c>
    </row>
    <row r="6159" spans="1:11">
      <c r="A6159" s="6">
        <v>2015</v>
      </c>
      <c r="B6159" t="s">
        <v>124</v>
      </c>
      <c r="C6159" t="s">
        <v>125</v>
      </c>
      <c r="D6159" t="s">
        <v>111</v>
      </c>
      <c r="E6159" t="s">
        <v>24</v>
      </c>
      <c r="F6159" s="4">
        <v>79</v>
      </c>
      <c r="G6159" s="6">
        <v>80</v>
      </c>
      <c r="H6159" s="3">
        <v>0</v>
      </c>
      <c r="I6159" s="3">
        <v>0</v>
      </c>
      <c r="J6159" s="3">
        <v>0.91650000000000009</v>
      </c>
      <c r="K6159" s="4">
        <v>86.2</v>
      </c>
    </row>
    <row r="6160" spans="1:11">
      <c r="A6160" s="6">
        <v>2015</v>
      </c>
      <c r="B6160" t="s">
        <v>124</v>
      </c>
      <c r="C6160" t="s">
        <v>125</v>
      </c>
      <c r="D6160" t="s">
        <v>25</v>
      </c>
      <c r="E6160" t="s">
        <v>26</v>
      </c>
      <c r="F6160" s="4">
        <v>67</v>
      </c>
      <c r="G6160" s="6">
        <v>180</v>
      </c>
      <c r="H6160" s="3">
        <v>0</v>
      </c>
      <c r="I6160" s="3">
        <v>0</v>
      </c>
      <c r="J6160" s="3">
        <v>0.91650000000000009</v>
      </c>
      <c r="K6160" s="4">
        <v>73.11</v>
      </c>
    </row>
    <row r="6161" spans="1:11">
      <c r="A6161" s="6">
        <v>2015</v>
      </c>
      <c r="B6161" t="s">
        <v>124</v>
      </c>
      <c r="C6161" t="s">
        <v>125</v>
      </c>
      <c r="D6161" t="s">
        <v>63</v>
      </c>
      <c r="E6161" t="s">
        <v>21</v>
      </c>
      <c r="F6161" s="4">
        <v>49</v>
      </c>
      <c r="G6161" s="6">
        <v>19</v>
      </c>
      <c r="H6161" s="3">
        <v>5.9999999999999995E-4</v>
      </c>
      <c r="I6161" s="3">
        <v>5.9999999999999995E-4</v>
      </c>
      <c r="J6161" s="3">
        <v>0.91650000000000009</v>
      </c>
      <c r="K6161" s="4">
        <v>53.47</v>
      </c>
    </row>
    <row r="6162" spans="1:11">
      <c r="A6162" s="6">
        <v>2015</v>
      </c>
      <c r="B6162" t="s">
        <v>124</v>
      </c>
      <c r="C6162" t="s">
        <v>125</v>
      </c>
      <c r="D6162" t="s">
        <v>22</v>
      </c>
      <c r="E6162" t="s">
        <v>21</v>
      </c>
      <c r="F6162" s="4">
        <v>36</v>
      </c>
      <c r="G6162" s="6">
        <v>8</v>
      </c>
      <c r="H6162" s="3">
        <v>0</v>
      </c>
      <c r="I6162" s="3">
        <v>0</v>
      </c>
      <c r="J6162" s="3">
        <v>0.91650000000000009</v>
      </c>
      <c r="K6162" s="4">
        <v>39.28</v>
      </c>
    </row>
    <row r="6163" spans="1:11">
      <c r="A6163" s="6">
        <v>2015</v>
      </c>
      <c r="B6163" t="s">
        <v>124</v>
      </c>
      <c r="C6163" t="s">
        <v>125</v>
      </c>
      <c r="D6163" t="s">
        <v>82</v>
      </c>
      <c r="E6163" t="s">
        <v>59</v>
      </c>
      <c r="F6163" s="4">
        <v>30</v>
      </c>
      <c r="G6163" s="6">
        <v>15</v>
      </c>
      <c r="H6163" s="3">
        <v>0</v>
      </c>
      <c r="I6163" s="3">
        <v>0</v>
      </c>
      <c r="J6163" s="3">
        <v>0.91650000000000009</v>
      </c>
      <c r="K6163" s="4">
        <v>32.729999999999997</v>
      </c>
    </row>
    <row r="6164" spans="1:11">
      <c r="A6164" s="6">
        <v>2015</v>
      </c>
      <c r="B6164" t="s">
        <v>124</v>
      </c>
      <c r="C6164" t="s">
        <v>125</v>
      </c>
      <c r="D6164" t="s">
        <v>33</v>
      </c>
      <c r="E6164" t="s">
        <v>21</v>
      </c>
      <c r="F6164" s="4">
        <v>13</v>
      </c>
      <c r="G6164" s="6">
        <v>17</v>
      </c>
      <c r="H6164" s="3">
        <v>2.9999999999999997E-4</v>
      </c>
      <c r="I6164" s="3">
        <v>2.9999999999999997E-4</v>
      </c>
      <c r="J6164" s="3">
        <v>0.91650000000000009</v>
      </c>
      <c r="K6164" s="4">
        <v>14.18</v>
      </c>
    </row>
    <row r="6165" spans="1:11">
      <c r="A6165" s="6">
        <v>2015</v>
      </c>
      <c r="B6165" t="s">
        <v>124</v>
      </c>
      <c r="C6165" t="s">
        <v>125</v>
      </c>
      <c r="D6165" t="s">
        <v>101</v>
      </c>
      <c r="E6165" t="s">
        <v>59</v>
      </c>
      <c r="F6165" s="4">
        <v>4</v>
      </c>
      <c r="G6165" s="6">
        <v>3</v>
      </c>
      <c r="H6165" s="3">
        <v>0</v>
      </c>
      <c r="I6165" s="3">
        <v>0</v>
      </c>
      <c r="J6165" s="3">
        <v>0.91650000000000009</v>
      </c>
      <c r="K6165" s="4">
        <v>4.3600000000000003</v>
      </c>
    </row>
    <row r="6166" spans="1:11">
      <c r="A6166" s="6">
        <v>2015</v>
      </c>
      <c r="B6166" t="s">
        <v>124</v>
      </c>
      <c r="C6166" t="s">
        <v>125</v>
      </c>
      <c r="D6166" t="s">
        <v>45</v>
      </c>
      <c r="E6166" t="s">
        <v>21</v>
      </c>
      <c r="F6166" s="4">
        <v>3</v>
      </c>
      <c r="G6166" s="6">
        <v>3</v>
      </c>
      <c r="H6166" s="3">
        <v>0</v>
      </c>
      <c r="I6166" s="3">
        <v>0</v>
      </c>
      <c r="J6166" s="3">
        <v>0.91650000000000009</v>
      </c>
      <c r="K6166" s="4">
        <v>3.27</v>
      </c>
    </row>
    <row r="6167" spans="1:11">
      <c r="A6167" s="6">
        <v>2015</v>
      </c>
      <c r="B6167" t="s">
        <v>124</v>
      </c>
      <c r="C6167" t="s">
        <v>125</v>
      </c>
      <c r="D6167" t="s">
        <v>75</v>
      </c>
      <c r="E6167" t="s">
        <v>59</v>
      </c>
      <c r="F6167" s="4">
        <v>3</v>
      </c>
      <c r="G6167" s="6">
        <v>2</v>
      </c>
      <c r="H6167" s="3">
        <v>0</v>
      </c>
      <c r="I6167" s="3">
        <v>0</v>
      </c>
      <c r="J6167" s="3">
        <v>0.91650000000000009</v>
      </c>
      <c r="K6167" s="4">
        <v>3.27</v>
      </c>
    </row>
    <row r="6168" spans="1:11">
      <c r="A6168" s="6">
        <v>2015</v>
      </c>
      <c r="B6168" t="s">
        <v>124</v>
      </c>
      <c r="C6168" t="s">
        <v>125</v>
      </c>
      <c r="D6168" t="s">
        <v>85</v>
      </c>
      <c r="E6168" t="s">
        <v>21</v>
      </c>
      <c r="F6168" s="4">
        <v>2</v>
      </c>
      <c r="G6168" s="6">
        <v>3</v>
      </c>
      <c r="H6168" s="3">
        <v>0</v>
      </c>
      <c r="I6168" s="3">
        <v>2.9999999999999997E-4</v>
      </c>
      <c r="J6168" s="3">
        <v>0.91650000000000009</v>
      </c>
      <c r="K6168" s="4">
        <v>2.1800000000000002</v>
      </c>
    </row>
    <row r="6169" spans="1:11">
      <c r="A6169" s="6">
        <v>2015</v>
      </c>
      <c r="B6169" t="s">
        <v>124</v>
      </c>
      <c r="C6169" t="s">
        <v>125</v>
      </c>
      <c r="D6169" t="s">
        <v>31</v>
      </c>
      <c r="E6169" t="s">
        <v>24</v>
      </c>
      <c r="F6169" s="4">
        <v>2</v>
      </c>
      <c r="G6169" s="6">
        <v>1</v>
      </c>
      <c r="H6169" s="3">
        <v>0</v>
      </c>
      <c r="I6169" s="3">
        <v>0</v>
      </c>
      <c r="J6169" s="3">
        <v>0.91650000000000009</v>
      </c>
      <c r="K6169" s="4">
        <v>2.1800000000000002</v>
      </c>
    </row>
    <row r="6170" spans="1:11">
      <c r="A6170" s="6">
        <v>2015</v>
      </c>
      <c r="B6170" t="s">
        <v>124</v>
      </c>
      <c r="C6170" t="s">
        <v>125</v>
      </c>
      <c r="D6170" t="s">
        <v>83</v>
      </c>
      <c r="E6170" t="s">
        <v>21</v>
      </c>
      <c r="F6170" s="4">
        <v>2</v>
      </c>
      <c r="G6170" s="6">
        <v>10</v>
      </c>
      <c r="H6170" s="3">
        <v>1E-4</v>
      </c>
      <c r="I6170" s="3">
        <v>2.0000000000000001E-4</v>
      </c>
      <c r="J6170" s="3">
        <v>0.91650000000000009</v>
      </c>
      <c r="K6170" s="4">
        <v>2.1800000000000002</v>
      </c>
    </row>
    <row r="6171" spans="1:11">
      <c r="A6171" s="6">
        <v>2015</v>
      </c>
      <c r="B6171" t="s">
        <v>124</v>
      </c>
      <c r="C6171" t="s">
        <v>125</v>
      </c>
      <c r="D6171" t="s">
        <v>42</v>
      </c>
      <c r="E6171" t="s">
        <v>43</v>
      </c>
      <c r="F6171" s="4">
        <v>1</v>
      </c>
      <c r="G6171" s="6">
        <v>1</v>
      </c>
      <c r="H6171" s="3">
        <v>0</v>
      </c>
      <c r="I6171" s="3">
        <v>0</v>
      </c>
      <c r="J6171" s="3">
        <v>0.91650000000000009</v>
      </c>
      <c r="K6171" s="4">
        <v>1.0900000000000001</v>
      </c>
    </row>
    <row r="6172" spans="1:11">
      <c r="A6172" s="6">
        <v>2015</v>
      </c>
      <c r="B6172" t="s">
        <v>124</v>
      </c>
      <c r="C6172" t="s">
        <v>125</v>
      </c>
      <c r="D6172" t="s">
        <v>102</v>
      </c>
      <c r="E6172" t="s">
        <v>59</v>
      </c>
      <c r="F6172" s="4">
        <v>1</v>
      </c>
      <c r="G6172" s="6">
        <v>1</v>
      </c>
      <c r="H6172" s="3">
        <v>0</v>
      </c>
      <c r="I6172" s="3">
        <v>0</v>
      </c>
      <c r="J6172" s="3">
        <v>0.91650000000000009</v>
      </c>
      <c r="K6172" s="4">
        <v>1.0900000000000001</v>
      </c>
    </row>
    <row r="6173" spans="1:11">
      <c r="A6173" s="6">
        <v>2015</v>
      </c>
      <c r="B6173" t="s">
        <v>124</v>
      </c>
      <c r="C6173" t="s">
        <v>125</v>
      </c>
      <c r="D6173" t="s">
        <v>70</v>
      </c>
      <c r="E6173" t="s">
        <v>21</v>
      </c>
      <c r="F6173" s="4">
        <v>1</v>
      </c>
      <c r="G6173" s="6">
        <v>1</v>
      </c>
      <c r="H6173" s="3">
        <v>0</v>
      </c>
      <c r="I6173" s="3">
        <v>1E-4</v>
      </c>
      <c r="J6173" s="3">
        <v>0.91650000000000009</v>
      </c>
      <c r="K6173" s="4">
        <v>1.0900000000000001</v>
      </c>
    </row>
    <row r="6174" spans="1:11">
      <c r="A6174" s="6">
        <v>2015</v>
      </c>
      <c r="B6174" t="s">
        <v>124</v>
      </c>
      <c r="C6174" t="s">
        <v>125</v>
      </c>
      <c r="D6174" t="s">
        <v>103</v>
      </c>
      <c r="E6174" t="s">
        <v>59</v>
      </c>
      <c r="F6174" s="4">
        <v>1</v>
      </c>
      <c r="G6174" s="6">
        <v>1</v>
      </c>
      <c r="H6174" s="3">
        <v>0</v>
      </c>
      <c r="I6174" s="3">
        <v>0</v>
      </c>
      <c r="J6174" s="3">
        <v>0.91650000000000009</v>
      </c>
      <c r="K6174" s="4">
        <v>1.0900000000000001</v>
      </c>
    </row>
    <row r="6175" spans="1:11">
      <c r="A6175" s="6">
        <v>2015</v>
      </c>
      <c r="B6175" t="s">
        <v>124</v>
      </c>
      <c r="C6175" t="s">
        <v>125</v>
      </c>
      <c r="D6175" t="s">
        <v>163</v>
      </c>
      <c r="E6175" t="s">
        <v>21</v>
      </c>
      <c r="F6175" s="4">
        <v>1</v>
      </c>
      <c r="G6175" s="6">
        <v>3</v>
      </c>
      <c r="H6175" s="3">
        <v>2.0000000000000001E-4</v>
      </c>
      <c r="I6175" s="3">
        <v>4.0000000000000002E-4</v>
      </c>
      <c r="J6175" s="3">
        <v>0.91650000000000009</v>
      </c>
      <c r="K6175" s="4">
        <v>1.0900000000000001</v>
      </c>
    </row>
    <row r="6176" spans="1:11">
      <c r="A6176" s="6">
        <v>2015</v>
      </c>
      <c r="B6176" t="s">
        <v>127</v>
      </c>
      <c r="C6176" t="s">
        <v>128</v>
      </c>
      <c r="D6176" t="s">
        <v>28</v>
      </c>
      <c r="E6176" t="s">
        <v>24</v>
      </c>
      <c r="F6176" s="4">
        <v>74341</v>
      </c>
      <c r="G6176" s="5">
        <v>95152</v>
      </c>
      <c r="H6176" s="3">
        <v>7.9000000000000008E-3</v>
      </c>
      <c r="I6176" s="3">
        <v>7.4000000000000003E-3</v>
      </c>
      <c r="J6176" s="3">
        <v>0.91650000000000009</v>
      </c>
      <c r="K6176" s="4">
        <v>81116.28</v>
      </c>
    </row>
    <row r="6177" spans="1:11">
      <c r="A6177" s="6">
        <v>2015</v>
      </c>
      <c r="B6177" t="s">
        <v>127</v>
      </c>
      <c r="C6177" t="s">
        <v>128</v>
      </c>
      <c r="D6177" t="s">
        <v>15</v>
      </c>
      <c r="F6177" s="4">
        <v>26172</v>
      </c>
      <c r="G6177" s="5">
        <v>32381</v>
      </c>
      <c r="J6177" s="3">
        <v>0.91650000000000009</v>
      </c>
      <c r="K6177" s="4">
        <v>28557.26</v>
      </c>
    </row>
    <row r="6178" spans="1:11">
      <c r="A6178" s="6">
        <v>2015</v>
      </c>
      <c r="B6178" t="s">
        <v>127</v>
      </c>
      <c r="C6178" t="s">
        <v>128</v>
      </c>
      <c r="D6178" t="s">
        <v>27</v>
      </c>
      <c r="E6178" t="s">
        <v>26</v>
      </c>
      <c r="F6178" s="4">
        <v>16434</v>
      </c>
      <c r="G6178" s="5">
        <v>13590</v>
      </c>
      <c r="H6178" s="3">
        <v>5.0000000000000001E-4</v>
      </c>
      <c r="I6178" s="3">
        <v>5.0000000000000001E-4</v>
      </c>
      <c r="J6178" s="3">
        <v>0.91650000000000009</v>
      </c>
      <c r="K6178" s="4">
        <v>17931.759999999998</v>
      </c>
    </row>
    <row r="6179" spans="1:11">
      <c r="A6179" s="6">
        <v>2015</v>
      </c>
      <c r="B6179" t="s">
        <v>127</v>
      </c>
      <c r="C6179" t="s">
        <v>128</v>
      </c>
      <c r="D6179" t="s">
        <v>60</v>
      </c>
      <c r="E6179" t="s">
        <v>43</v>
      </c>
      <c r="F6179" s="4">
        <v>14861</v>
      </c>
      <c r="G6179" s="5">
        <v>3283</v>
      </c>
      <c r="H6179" s="3">
        <v>2.8999999999999998E-3</v>
      </c>
      <c r="I6179" s="3">
        <v>2.7000000000000001E-3</v>
      </c>
      <c r="J6179" s="3">
        <v>0.91650000000000009</v>
      </c>
      <c r="K6179" s="4">
        <v>16215.4</v>
      </c>
    </row>
    <row r="6180" spans="1:11">
      <c r="A6180" s="6">
        <v>2015</v>
      </c>
      <c r="B6180" t="s">
        <v>127</v>
      </c>
      <c r="C6180" t="s">
        <v>128</v>
      </c>
      <c r="D6180" t="s">
        <v>23</v>
      </c>
      <c r="E6180" t="s">
        <v>24</v>
      </c>
      <c r="F6180" s="4">
        <v>14485</v>
      </c>
      <c r="G6180" s="5">
        <v>2919</v>
      </c>
      <c r="H6180" s="3">
        <v>1E-4</v>
      </c>
      <c r="I6180" s="3">
        <v>1E-4</v>
      </c>
      <c r="J6180" s="3">
        <v>0.91650000000000009</v>
      </c>
      <c r="K6180" s="4">
        <v>15805.13</v>
      </c>
    </row>
    <row r="6181" spans="1:11">
      <c r="A6181" s="6">
        <v>2015</v>
      </c>
      <c r="B6181" t="s">
        <v>127</v>
      </c>
      <c r="C6181" t="s">
        <v>128</v>
      </c>
      <c r="D6181" t="s">
        <v>37</v>
      </c>
      <c r="E6181" t="s">
        <v>38</v>
      </c>
      <c r="F6181" s="4">
        <v>13031</v>
      </c>
      <c r="G6181" s="5">
        <v>8901</v>
      </c>
      <c r="H6181" s="3">
        <v>7.000000000000001E-4</v>
      </c>
      <c r="I6181" s="3">
        <v>1E-3</v>
      </c>
      <c r="J6181" s="3">
        <v>0.91650000000000009</v>
      </c>
      <c r="K6181" s="4">
        <v>14218.62</v>
      </c>
    </row>
    <row r="6182" spans="1:11">
      <c r="A6182" s="6">
        <v>2015</v>
      </c>
      <c r="B6182" t="s">
        <v>127</v>
      </c>
      <c r="C6182" t="s">
        <v>128</v>
      </c>
      <c r="D6182" t="s">
        <v>29</v>
      </c>
      <c r="E6182" t="s">
        <v>19</v>
      </c>
      <c r="F6182" s="4">
        <v>4888</v>
      </c>
      <c r="G6182" s="5">
        <v>5887</v>
      </c>
      <c r="H6182" s="3">
        <v>5.0000000000000001E-4</v>
      </c>
      <c r="I6182" s="3">
        <v>4.0000000000000002E-4</v>
      </c>
      <c r="J6182" s="3">
        <v>0.91650000000000009</v>
      </c>
      <c r="K6182" s="4">
        <v>5333.48</v>
      </c>
    </row>
    <row r="6183" spans="1:11">
      <c r="A6183" s="6">
        <v>2015</v>
      </c>
      <c r="B6183" t="s">
        <v>127</v>
      </c>
      <c r="C6183" t="s">
        <v>128</v>
      </c>
      <c r="D6183" t="s">
        <v>30</v>
      </c>
      <c r="E6183" t="s">
        <v>19</v>
      </c>
      <c r="F6183" s="4">
        <v>4864</v>
      </c>
      <c r="G6183" s="5">
        <v>1674</v>
      </c>
      <c r="H6183" s="3">
        <v>2.0000000000000001E-4</v>
      </c>
      <c r="I6183" s="3">
        <v>2.0000000000000001E-4</v>
      </c>
      <c r="J6183" s="3">
        <v>0.91650000000000009</v>
      </c>
      <c r="K6183" s="4">
        <v>5307.29</v>
      </c>
    </row>
    <row r="6184" spans="1:11">
      <c r="A6184" s="6">
        <v>2015</v>
      </c>
      <c r="B6184" t="s">
        <v>127</v>
      </c>
      <c r="C6184" t="s">
        <v>128</v>
      </c>
      <c r="D6184" t="s">
        <v>56</v>
      </c>
      <c r="E6184" t="s">
        <v>57</v>
      </c>
      <c r="F6184" s="4">
        <v>4698</v>
      </c>
      <c r="G6184" s="5">
        <v>7135</v>
      </c>
      <c r="H6184" s="3">
        <v>8.0000000000000004E-4</v>
      </c>
      <c r="I6184" s="3">
        <v>2.9999999999999997E-4</v>
      </c>
      <c r="J6184" s="3">
        <v>0.91650000000000009</v>
      </c>
      <c r="K6184" s="4">
        <v>5126.17</v>
      </c>
    </row>
    <row r="6185" spans="1:11">
      <c r="A6185" s="6">
        <v>2015</v>
      </c>
      <c r="B6185" t="s">
        <v>127</v>
      </c>
      <c r="C6185" t="s">
        <v>128</v>
      </c>
      <c r="D6185" t="s">
        <v>16</v>
      </c>
      <c r="E6185" t="s">
        <v>17</v>
      </c>
      <c r="F6185" s="4">
        <v>2047</v>
      </c>
      <c r="G6185" s="6">
        <v>162</v>
      </c>
      <c r="H6185" s="3">
        <v>0</v>
      </c>
      <c r="I6185" s="3">
        <v>0</v>
      </c>
      <c r="J6185" s="3">
        <v>0.91650000000000009</v>
      </c>
      <c r="K6185" s="4">
        <v>2233.56</v>
      </c>
    </row>
    <row r="6186" spans="1:11">
      <c r="A6186" s="6">
        <v>2015</v>
      </c>
      <c r="B6186" t="s">
        <v>127</v>
      </c>
      <c r="C6186" t="s">
        <v>128</v>
      </c>
      <c r="D6186" t="s">
        <v>46</v>
      </c>
      <c r="E6186" t="s">
        <v>40</v>
      </c>
      <c r="F6186" s="4">
        <v>1615</v>
      </c>
      <c r="G6186" s="5">
        <v>2426</v>
      </c>
      <c r="H6186" s="3">
        <v>2.0000000000000001E-4</v>
      </c>
      <c r="I6186" s="3">
        <v>2.0000000000000001E-4</v>
      </c>
      <c r="J6186" s="3">
        <v>0.91650000000000009</v>
      </c>
      <c r="K6186" s="4">
        <v>1762.19</v>
      </c>
    </row>
    <row r="6187" spans="1:11">
      <c r="A6187" s="6">
        <v>2015</v>
      </c>
      <c r="B6187" t="s">
        <v>127</v>
      </c>
      <c r="C6187" t="s">
        <v>128</v>
      </c>
      <c r="D6187" t="s">
        <v>44</v>
      </c>
      <c r="E6187" t="s">
        <v>26</v>
      </c>
      <c r="F6187" s="4">
        <v>1118</v>
      </c>
      <c r="G6187" s="5">
        <v>1721</v>
      </c>
      <c r="H6187" s="3">
        <v>4.0000000000000002E-4</v>
      </c>
      <c r="I6187" s="3">
        <v>4.0000000000000002E-4</v>
      </c>
      <c r="J6187" s="3">
        <v>0.91650000000000009</v>
      </c>
      <c r="K6187" s="4">
        <v>1219.8900000000001</v>
      </c>
    </row>
    <row r="6188" spans="1:11">
      <c r="A6188" s="6">
        <v>2015</v>
      </c>
      <c r="B6188" t="s">
        <v>127</v>
      </c>
      <c r="C6188" t="s">
        <v>128</v>
      </c>
      <c r="D6188" t="s">
        <v>41</v>
      </c>
      <c r="E6188" t="s">
        <v>26</v>
      </c>
      <c r="F6188" s="4">
        <v>741</v>
      </c>
      <c r="G6188" s="5">
        <v>1328</v>
      </c>
      <c r="H6188" s="3">
        <v>2.0000000000000001E-4</v>
      </c>
      <c r="I6188" s="3">
        <v>1E-4</v>
      </c>
      <c r="J6188" s="3">
        <v>0.91650000000000009</v>
      </c>
      <c r="K6188" s="4">
        <v>808.53</v>
      </c>
    </row>
    <row r="6189" spans="1:11">
      <c r="A6189" s="6">
        <v>2015</v>
      </c>
      <c r="B6189" t="s">
        <v>127</v>
      </c>
      <c r="C6189" t="s">
        <v>128</v>
      </c>
      <c r="D6189" t="s">
        <v>77</v>
      </c>
      <c r="E6189" t="s">
        <v>59</v>
      </c>
      <c r="F6189" s="4">
        <v>549</v>
      </c>
      <c r="G6189" s="6">
        <v>308</v>
      </c>
      <c r="H6189" s="3">
        <v>2.9999999999999997E-4</v>
      </c>
      <c r="I6189" s="3">
        <v>2.0000000000000001E-4</v>
      </c>
      <c r="J6189" s="3">
        <v>0.91650000000000009</v>
      </c>
      <c r="K6189" s="4">
        <v>599.03</v>
      </c>
    </row>
    <row r="6190" spans="1:11">
      <c r="A6190" s="6">
        <v>2015</v>
      </c>
      <c r="B6190" t="s">
        <v>127</v>
      </c>
      <c r="C6190" t="s">
        <v>128</v>
      </c>
      <c r="D6190" t="s">
        <v>58</v>
      </c>
      <c r="E6190" t="s">
        <v>59</v>
      </c>
      <c r="F6190" s="4">
        <v>304</v>
      </c>
      <c r="G6190" s="6">
        <v>132</v>
      </c>
      <c r="H6190" s="3">
        <v>0</v>
      </c>
      <c r="I6190" s="3">
        <v>0</v>
      </c>
      <c r="J6190" s="3">
        <v>0.91650000000000009</v>
      </c>
      <c r="K6190" s="4">
        <v>331.71</v>
      </c>
    </row>
    <row r="6191" spans="1:11">
      <c r="A6191" s="6">
        <v>2015</v>
      </c>
      <c r="B6191" t="s">
        <v>127</v>
      </c>
      <c r="C6191" t="s">
        <v>128</v>
      </c>
      <c r="D6191" t="s">
        <v>67</v>
      </c>
      <c r="E6191" t="s">
        <v>68</v>
      </c>
      <c r="F6191" s="4">
        <v>304</v>
      </c>
      <c r="G6191" s="5">
        <v>1571</v>
      </c>
      <c r="H6191" s="3">
        <v>1E-4</v>
      </c>
      <c r="I6191" s="3">
        <v>1E-4</v>
      </c>
      <c r="J6191" s="3">
        <v>0.91650000000000009</v>
      </c>
      <c r="K6191" s="4">
        <v>331.71</v>
      </c>
    </row>
    <row r="6192" spans="1:11">
      <c r="A6192" s="6">
        <v>2015</v>
      </c>
      <c r="B6192" t="s">
        <v>127</v>
      </c>
      <c r="C6192" t="s">
        <v>128</v>
      </c>
      <c r="D6192" t="s">
        <v>39</v>
      </c>
      <c r="E6192" t="s">
        <v>40</v>
      </c>
      <c r="F6192" s="4">
        <v>141</v>
      </c>
      <c r="G6192" s="6">
        <v>423</v>
      </c>
      <c r="H6192" s="3">
        <v>2.9999999999999997E-4</v>
      </c>
      <c r="I6192" s="3">
        <v>4.0000000000000002E-4</v>
      </c>
      <c r="J6192" s="3">
        <v>0.91650000000000009</v>
      </c>
      <c r="K6192" s="4">
        <v>153.85</v>
      </c>
    </row>
    <row r="6193" spans="1:11">
      <c r="A6193" s="6">
        <v>2015</v>
      </c>
      <c r="B6193" t="s">
        <v>127</v>
      </c>
      <c r="C6193" t="s">
        <v>128</v>
      </c>
      <c r="D6193" t="s">
        <v>18</v>
      </c>
      <c r="E6193" t="s">
        <v>19</v>
      </c>
      <c r="F6193" s="4">
        <v>128</v>
      </c>
      <c r="G6193" s="6">
        <v>37</v>
      </c>
      <c r="H6193" s="3">
        <v>0</v>
      </c>
      <c r="I6193" s="3">
        <v>0</v>
      </c>
      <c r="J6193" s="3">
        <v>0.91650000000000009</v>
      </c>
      <c r="K6193" s="4">
        <v>139.66999999999999</v>
      </c>
    </row>
    <row r="6194" spans="1:11">
      <c r="A6194" s="6">
        <v>2015</v>
      </c>
      <c r="B6194" t="s">
        <v>127</v>
      </c>
      <c r="C6194" t="s">
        <v>128</v>
      </c>
      <c r="D6194" t="s">
        <v>52</v>
      </c>
      <c r="E6194" t="s">
        <v>53</v>
      </c>
      <c r="F6194" s="4">
        <v>96</v>
      </c>
      <c r="G6194" s="6">
        <v>112</v>
      </c>
      <c r="H6194" s="3">
        <v>1E-4</v>
      </c>
      <c r="I6194" s="3">
        <v>1E-4</v>
      </c>
      <c r="J6194" s="3">
        <v>0.91650000000000009</v>
      </c>
      <c r="K6194" s="4">
        <v>104.75</v>
      </c>
    </row>
    <row r="6195" spans="1:11">
      <c r="A6195" s="6">
        <v>2015</v>
      </c>
      <c r="B6195" t="s">
        <v>127</v>
      </c>
      <c r="C6195" t="s">
        <v>128</v>
      </c>
      <c r="D6195" t="s">
        <v>64</v>
      </c>
      <c r="E6195" t="s">
        <v>50</v>
      </c>
      <c r="F6195" s="4">
        <v>74</v>
      </c>
      <c r="G6195" s="6">
        <v>109</v>
      </c>
      <c r="H6195" s="3">
        <v>1E-4</v>
      </c>
      <c r="I6195" s="3">
        <v>1E-4</v>
      </c>
      <c r="J6195" s="3">
        <v>0.91650000000000009</v>
      </c>
      <c r="K6195" s="4">
        <v>80.739999999999995</v>
      </c>
    </row>
    <row r="6196" spans="1:11">
      <c r="A6196" s="6">
        <v>2015</v>
      </c>
      <c r="B6196" t="s">
        <v>127</v>
      </c>
      <c r="C6196" t="s">
        <v>128</v>
      </c>
      <c r="D6196" t="s">
        <v>66</v>
      </c>
      <c r="E6196" t="s">
        <v>59</v>
      </c>
      <c r="F6196" s="4">
        <v>61</v>
      </c>
      <c r="G6196" s="6">
        <v>26</v>
      </c>
      <c r="H6196" s="3">
        <v>0</v>
      </c>
      <c r="I6196" s="3">
        <v>0</v>
      </c>
      <c r="J6196" s="3">
        <v>0.91650000000000009</v>
      </c>
      <c r="K6196" s="4">
        <v>66.56</v>
      </c>
    </row>
    <row r="6197" spans="1:11">
      <c r="A6197" s="6">
        <v>2015</v>
      </c>
      <c r="B6197" t="s">
        <v>127</v>
      </c>
      <c r="C6197" t="s">
        <v>128</v>
      </c>
      <c r="D6197" t="s">
        <v>51</v>
      </c>
      <c r="E6197" t="s">
        <v>21</v>
      </c>
      <c r="F6197" s="4">
        <v>53</v>
      </c>
      <c r="G6197" s="6">
        <v>46</v>
      </c>
      <c r="H6197" s="3">
        <v>2.9999999999999997E-4</v>
      </c>
      <c r="I6197" s="3">
        <v>2.0000000000000001E-4</v>
      </c>
      <c r="J6197" s="3">
        <v>0.91650000000000009</v>
      </c>
      <c r="K6197" s="4">
        <v>57.83</v>
      </c>
    </row>
    <row r="6198" spans="1:11">
      <c r="A6198" s="6">
        <v>2015</v>
      </c>
      <c r="B6198" t="s">
        <v>127</v>
      </c>
      <c r="C6198" t="s">
        <v>128</v>
      </c>
      <c r="D6198" t="s">
        <v>61</v>
      </c>
      <c r="E6198" t="s">
        <v>24</v>
      </c>
      <c r="F6198" s="4">
        <v>45</v>
      </c>
      <c r="G6198" s="6">
        <v>14</v>
      </c>
      <c r="H6198" s="3">
        <v>0</v>
      </c>
      <c r="I6198" s="3">
        <v>0</v>
      </c>
      <c r="J6198" s="3">
        <v>0.91650000000000009</v>
      </c>
      <c r="K6198" s="4">
        <v>49.1</v>
      </c>
    </row>
    <row r="6199" spans="1:11">
      <c r="A6199" s="6">
        <v>2015</v>
      </c>
      <c r="B6199" t="s">
        <v>127</v>
      </c>
      <c r="C6199" t="s">
        <v>128</v>
      </c>
      <c r="D6199" t="s">
        <v>111</v>
      </c>
      <c r="E6199" t="s">
        <v>24</v>
      </c>
      <c r="F6199" s="4">
        <v>41</v>
      </c>
      <c r="G6199" s="6">
        <v>41</v>
      </c>
      <c r="H6199" s="3">
        <v>0</v>
      </c>
      <c r="I6199" s="3">
        <v>0</v>
      </c>
      <c r="J6199" s="3">
        <v>0.91650000000000009</v>
      </c>
      <c r="K6199" s="4">
        <v>44.74</v>
      </c>
    </row>
    <row r="6200" spans="1:11">
      <c r="A6200" s="6">
        <v>2015</v>
      </c>
      <c r="B6200" t="s">
        <v>127</v>
      </c>
      <c r="C6200" t="s">
        <v>128</v>
      </c>
      <c r="D6200" t="s">
        <v>71</v>
      </c>
      <c r="E6200" t="s">
        <v>72</v>
      </c>
      <c r="F6200" s="4">
        <v>19</v>
      </c>
      <c r="G6200" s="6">
        <v>131</v>
      </c>
      <c r="H6200" s="3">
        <v>0</v>
      </c>
      <c r="I6200" s="3">
        <v>0</v>
      </c>
      <c r="J6200" s="3">
        <v>0.91650000000000009</v>
      </c>
      <c r="K6200" s="4">
        <v>20.73</v>
      </c>
    </row>
    <row r="6201" spans="1:11">
      <c r="A6201" s="6">
        <v>2015</v>
      </c>
      <c r="B6201" t="s">
        <v>127</v>
      </c>
      <c r="C6201" t="s">
        <v>128</v>
      </c>
      <c r="D6201" t="s">
        <v>65</v>
      </c>
      <c r="E6201" t="s">
        <v>59</v>
      </c>
      <c r="F6201" s="4">
        <v>18</v>
      </c>
      <c r="G6201" s="6">
        <v>16</v>
      </c>
      <c r="H6201" s="3">
        <v>0</v>
      </c>
      <c r="I6201" s="3">
        <v>0</v>
      </c>
      <c r="J6201" s="3">
        <v>0.91650000000000009</v>
      </c>
      <c r="K6201" s="4">
        <v>19.64</v>
      </c>
    </row>
    <row r="6202" spans="1:11">
      <c r="A6202" s="6">
        <v>2015</v>
      </c>
      <c r="B6202" t="s">
        <v>127</v>
      </c>
      <c r="C6202" t="s">
        <v>128</v>
      </c>
      <c r="D6202" t="s">
        <v>33</v>
      </c>
      <c r="E6202" t="s">
        <v>21</v>
      </c>
      <c r="F6202" s="4">
        <v>15</v>
      </c>
      <c r="G6202" s="6">
        <v>22</v>
      </c>
      <c r="H6202" s="3">
        <v>4.0000000000000002E-4</v>
      </c>
      <c r="I6202" s="3">
        <v>4.0000000000000002E-4</v>
      </c>
      <c r="J6202" s="3">
        <v>0.91650000000000009</v>
      </c>
      <c r="K6202" s="4">
        <v>16.37</v>
      </c>
    </row>
    <row r="6203" spans="1:11">
      <c r="A6203" s="6">
        <v>2015</v>
      </c>
      <c r="B6203" t="s">
        <v>127</v>
      </c>
      <c r="C6203" t="s">
        <v>128</v>
      </c>
      <c r="D6203" t="s">
        <v>25</v>
      </c>
      <c r="E6203" t="s">
        <v>26</v>
      </c>
      <c r="F6203" s="4">
        <v>15</v>
      </c>
      <c r="G6203" s="6">
        <v>45</v>
      </c>
      <c r="H6203" s="3">
        <v>0</v>
      </c>
      <c r="I6203" s="3">
        <v>0</v>
      </c>
      <c r="J6203" s="3">
        <v>0.91650000000000009</v>
      </c>
      <c r="K6203" s="4">
        <v>16.37</v>
      </c>
    </row>
    <row r="6204" spans="1:11">
      <c r="A6204" s="6">
        <v>2015</v>
      </c>
      <c r="B6204" t="s">
        <v>127</v>
      </c>
      <c r="C6204" t="s">
        <v>128</v>
      </c>
      <c r="D6204" t="s">
        <v>63</v>
      </c>
      <c r="E6204" t="s">
        <v>21</v>
      </c>
      <c r="F6204" s="4">
        <v>8</v>
      </c>
      <c r="G6204" s="6">
        <v>3</v>
      </c>
      <c r="H6204" s="3">
        <v>1E-4</v>
      </c>
      <c r="I6204" s="3">
        <v>1E-4</v>
      </c>
      <c r="J6204" s="3">
        <v>0.91650000000000009</v>
      </c>
      <c r="K6204" s="4">
        <v>8.73</v>
      </c>
    </row>
    <row r="6205" spans="1:11">
      <c r="A6205" s="6">
        <v>2015</v>
      </c>
      <c r="B6205" t="s">
        <v>127</v>
      </c>
      <c r="C6205" t="s">
        <v>128</v>
      </c>
      <c r="D6205" t="s">
        <v>82</v>
      </c>
      <c r="E6205" t="s">
        <v>59</v>
      </c>
      <c r="F6205" s="4">
        <v>6</v>
      </c>
      <c r="G6205" s="6">
        <v>3</v>
      </c>
      <c r="H6205" s="3">
        <v>0</v>
      </c>
      <c r="I6205" s="3">
        <v>0</v>
      </c>
      <c r="J6205" s="3">
        <v>0.91650000000000009</v>
      </c>
      <c r="K6205" s="4">
        <v>6.55</v>
      </c>
    </row>
    <row r="6206" spans="1:11">
      <c r="A6206" s="6">
        <v>2015</v>
      </c>
      <c r="B6206" t="s">
        <v>127</v>
      </c>
      <c r="C6206" t="s">
        <v>128</v>
      </c>
      <c r="D6206" t="s">
        <v>45</v>
      </c>
      <c r="E6206" t="s">
        <v>21</v>
      </c>
      <c r="F6206" s="4">
        <v>1</v>
      </c>
      <c r="G6206" s="6">
        <v>1</v>
      </c>
      <c r="H6206" s="3">
        <v>0</v>
      </c>
      <c r="I6206" s="3">
        <v>0</v>
      </c>
      <c r="J6206" s="3">
        <v>0.91650000000000009</v>
      </c>
      <c r="K6206" s="4">
        <v>1.0900000000000001</v>
      </c>
    </row>
    <row r="6207" spans="1:11">
      <c r="A6207" s="6">
        <v>2015</v>
      </c>
      <c r="B6207" t="s">
        <v>129</v>
      </c>
      <c r="C6207" t="s">
        <v>130</v>
      </c>
      <c r="D6207" t="s">
        <v>16</v>
      </c>
      <c r="E6207" t="s">
        <v>17</v>
      </c>
      <c r="F6207" s="4">
        <v>38622</v>
      </c>
      <c r="G6207" s="5">
        <v>3083</v>
      </c>
      <c r="H6207" s="3">
        <v>1E-4</v>
      </c>
      <c r="I6207" s="3">
        <v>1E-4</v>
      </c>
      <c r="J6207" s="3">
        <v>0.91650000000000009</v>
      </c>
      <c r="K6207" s="4">
        <v>42141.93</v>
      </c>
    </row>
    <row r="6208" spans="1:11">
      <c r="A6208" s="6">
        <v>2015</v>
      </c>
      <c r="B6208" t="s">
        <v>129</v>
      </c>
      <c r="C6208" t="s">
        <v>130</v>
      </c>
      <c r="D6208" t="s">
        <v>20</v>
      </c>
      <c r="E6208" t="s">
        <v>21</v>
      </c>
      <c r="F6208" s="4">
        <v>33921</v>
      </c>
      <c r="G6208" s="5">
        <v>5009</v>
      </c>
      <c r="H6208" s="3">
        <v>4.0999999999999995E-3</v>
      </c>
      <c r="I6208" s="3">
        <v>4.5000000000000005E-3</v>
      </c>
      <c r="J6208" s="3">
        <v>0.91650000000000009</v>
      </c>
      <c r="K6208" s="4">
        <v>37012.49</v>
      </c>
    </row>
    <row r="6209" spans="1:11">
      <c r="A6209" s="6">
        <v>2015</v>
      </c>
      <c r="B6209" t="s">
        <v>129</v>
      </c>
      <c r="C6209" t="s">
        <v>130</v>
      </c>
      <c r="D6209" t="s">
        <v>15</v>
      </c>
      <c r="F6209" s="4">
        <v>32863</v>
      </c>
      <c r="G6209" s="5">
        <v>313263</v>
      </c>
      <c r="J6209" s="3">
        <v>0.91650000000000009</v>
      </c>
      <c r="K6209" s="4">
        <v>35858.07</v>
      </c>
    </row>
    <row r="6210" spans="1:11">
      <c r="A6210" s="6">
        <v>2015</v>
      </c>
      <c r="B6210" t="s">
        <v>129</v>
      </c>
      <c r="C6210" t="s">
        <v>130</v>
      </c>
      <c r="D6210" t="s">
        <v>95</v>
      </c>
      <c r="E6210" t="s">
        <v>96</v>
      </c>
      <c r="F6210" s="4">
        <v>26425</v>
      </c>
      <c r="G6210" s="5">
        <v>42770</v>
      </c>
      <c r="H6210" s="3">
        <v>8.0000000000000004E-4</v>
      </c>
      <c r="I6210" s="3">
        <v>1E-3</v>
      </c>
      <c r="J6210" s="3">
        <v>0.91650000000000009</v>
      </c>
      <c r="K6210" s="4">
        <v>28833.32</v>
      </c>
    </row>
    <row r="6211" spans="1:11">
      <c r="A6211" s="6">
        <v>2015</v>
      </c>
      <c r="B6211" t="s">
        <v>129</v>
      </c>
      <c r="C6211" t="s">
        <v>130</v>
      </c>
      <c r="D6211" t="s">
        <v>23</v>
      </c>
      <c r="E6211" t="s">
        <v>24</v>
      </c>
      <c r="F6211" s="4">
        <v>14457</v>
      </c>
      <c r="G6211" s="5">
        <v>2520</v>
      </c>
      <c r="H6211" s="3">
        <v>1E-4</v>
      </c>
      <c r="I6211" s="3">
        <v>1E-4</v>
      </c>
      <c r="J6211" s="3">
        <v>0.91650000000000009</v>
      </c>
      <c r="K6211" s="4">
        <v>15774.58</v>
      </c>
    </row>
    <row r="6212" spans="1:11">
      <c r="A6212" s="6">
        <v>2015</v>
      </c>
      <c r="B6212" t="s">
        <v>129</v>
      </c>
      <c r="C6212" t="s">
        <v>130</v>
      </c>
      <c r="D6212" t="s">
        <v>30</v>
      </c>
      <c r="E6212" t="s">
        <v>19</v>
      </c>
      <c r="F6212" s="4">
        <v>12844</v>
      </c>
      <c r="G6212" s="5">
        <v>3585</v>
      </c>
      <c r="H6212" s="3">
        <v>5.0000000000000001E-4</v>
      </c>
      <c r="I6212" s="3">
        <v>4.0000000000000002E-4</v>
      </c>
      <c r="J6212" s="3">
        <v>0.91650000000000009</v>
      </c>
      <c r="K6212" s="4">
        <v>14014.58</v>
      </c>
    </row>
    <row r="6213" spans="1:11">
      <c r="A6213" s="6">
        <v>2015</v>
      </c>
      <c r="B6213" t="s">
        <v>129</v>
      </c>
      <c r="C6213" t="s">
        <v>130</v>
      </c>
      <c r="D6213" t="s">
        <v>18</v>
      </c>
      <c r="E6213" t="s">
        <v>19</v>
      </c>
      <c r="F6213" s="4">
        <v>7328</v>
      </c>
      <c r="G6213" s="5">
        <v>2401</v>
      </c>
      <c r="H6213" s="3">
        <v>1.1999999999999999E-3</v>
      </c>
      <c r="I6213" s="3">
        <v>1.4000000000000002E-3</v>
      </c>
      <c r="J6213" s="3">
        <v>0.91650000000000009</v>
      </c>
      <c r="K6213" s="4">
        <v>7995.86</v>
      </c>
    </row>
    <row r="6214" spans="1:11">
      <c r="A6214" s="6">
        <v>2015</v>
      </c>
      <c r="B6214" t="s">
        <v>129</v>
      </c>
      <c r="C6214" t="s">
        <v>130</v>
      </c>
      <c r="D6214" t="s">
        <v>56</v>
      </c>
      <c r="E6214" t="s">
        <v>57</v>
      </c>
      <c r="F6214" s="4">
        <v>4446</v>
      </c>
      <c r="G6214" s="5">
        <v>21816</v>
      </c>
      <c r="H6214" s="3">
        <v>7.000000000000001E-4</v>
      </c>
      <c r="I6214" s="3">
        <v>1.1000000000000001E-3</v>
      </c>
      <c r="J6214" s="3">
        <v>0.91650000000000009</v>
      </c>
      <c r="K6214" s="4">
        <v>4851.2</v>
      </c>
    </row>
    <row r="6215" spans="1:11">
      <c r="A6215" s="6">
        <v>2015</v>
      </c>
      <c r="B6215" t="s">
        <v>129</v>
      </c>
      <c r="C6215" t="s">
        <v>130</v>
      </c>
      <c r="D6215" t="s">
        <v>41</v>
      </c>
      <c r="E6215" t="s">
        <v>26</v>
      </c>
      <c r="F6215" s="4">
        <v>3160</v>
      </c>
      <c r="G6215" s="5">
        <v>4361</v>
      </c>
      <c r="H6215" s="3">
        <v>8.0000000000000004E-4</v>
      </c>
      <c r="I6215" s="3">
        <v>2.9999999999999997E-4</v>
      </c>
      <c r="J6215" s="3">
        <v>0.91650000000000009</v>
      </c>
      <c r="K6215" s="4">
        <v>3448</v>
      </c>
    </row>
    <row r="6216" spans="1:11">
      <c r="A6216" s="6">
        <v>2015</v>
      </c>
      <c r="B6216" t="s">
        <v>129</v>
      </c>
      <c r="C6216" t="s">
        <v>130</v>
      </c>
      <c r="D6216" t="s">
        <v>136</v>
      </c>
      <c r="E6216" t="s">
        <v>57</v>
      </c>
      <c r="F6216" s="4">
        <v>2862</v>
      </c>
      <c r="G6216" s="5">
        <v>19147</v>
      </c>
      <c r="H6216" s="3">
        <v>8.5699999999999998E-2</v>
      </c>
      <c r="I6216" s="3">
        <v>0.13</v>
      </c>
      <c r="J6216" s="3">
        <v>0.91650000000000009</v>
      </c>
      <c r="K6216" s="4">
        <v>3122.84</v>
      </c>
    </row>
    <row r="6217" spans="1:11">
      <c r="A6217" s="6">
        <v>2015</v>
      </c>
      <c r="B6217" t="s">
        <v>129</v>
      </c>
      <c r="C6217" t="s">
        <v>130</v>
      </c>
      <c r="D6217" t="s">
        <v>27</v>
      </c>
      <c r="E6217" t="s">
        <v>26</v>
      </c>
      <c r="F6217" s="4">
        <v>2743</v>
      </c>
      <c r="G6217" s="5">
        <v>2803</v>
      </c>
      <c r="H6217" s="3">
        <v>1E-4</v>
      </c>
      <c r="I6217" s="3">
        <v>1E-4</v>
      </c>
      <c r="J6217" s="3">
        <v>0.91650000000000009</v>
      </c>
      <c r="K6217" s="4">
        <v>2992.99</v>
      </c>
    </row>
    <row r="6218" spans="1:11">
      <c r="A6218" s="6">
        <v>2015</v>
      </c>
      <c r="B6218" t="s">
        <v>129</v>
      </c>
      <c r="C6218" t="s">
        <v>130</v>
      </c>
      <c r="D6218" t="s">
        <v>28</v>
      </c>
      <c r="E6218" t="s">
        <v>24</v>
      </c>
      <c r="F6218" s="4">
        <v>1105</v>
      </c>
      <c r="G6218" s="5">
        <v>1280</v>
      </c>
      <c r="H6218" s="3">
        <v>1E-4</v>
      </c>
      <c r="I6218" s="3">
        <v>1E-4</v>
      </c>
      <c r="J6218" s="3">
        <v>0.91650000000000009</v>
      </c>
      <c r="K6218" s="4">
        <v>1205.71</v>
      </c>
    </row>
    <row r="6219" spans="1:11">
      <c r="A6219" s="6">
        <v>2015</v>
      </c>
      <c r="B6219" t="s">
        <v>129</v>
      </c>
      <c r="C6219" t="s">
        <v>130</v>
      </c>
      <c r="D6219" t="s">
        <v>37</v>
      </c>
      <c r="E6219" t="s">
        <v>38</v>
      </c>
      <c r="F6219" s="4">
        <v>894</v>
      </c>
      <c r="G6219" s="6">
        <v>553</v>
      </c>
      <c r="H6219" s="3">
        <v>0</v>
      </c>
      <c r="I6219" s="3">
        <v>1E-4</v>
      </c>
      <c r="J6219" s="3">
        <v>0.91650000000000009</v>
      </c>
      <c r="K6219" s="4">
        <v>975.48</v>
      </c>
    </row>
    <row r="6220" spans="1:11">
      <c r="A6220" s="6">
        <v>2015</v>
      </c>
      <c r="B6220" t="s">
        <v>129</v>
      </c>
      <c r="C6220" t="s">
        <v>130</v>
      </c>
      <c r="D6220" t="s">
        <v>25</v>
      </c>
      <c r="E6220" t="s">
        <v>26</v>
      </c>
      <c r="F6220" s="4">
        <v>613</v>
      </c>
      <c r="G6220" s="5">
        <v>1939</v>
      </c>
      <c r="H6220" s="3">
        <v>4.0000000000000002E-4</v>
      </c>
      <c r="I6220" s="3">
        <v>4.0000000000000002E-4</v>
      </c>
      <c r="J6220" s="3">
        <v>0.91650000000000009</v>
      </c>
      <c r="K6220" s="4">
        <v>668.87</v>
      </c>
    </row>
    <row r="6221" spans="1:11">
      <c r="A6221" s="6">
        <v>2015</v>
      </c>
      <c r="B6221" t="s">
        <v>129</v>
      </c>
      <c r="C6221" t="s">
        <v>130</v>
      </c>
      <c r="D6221" t="s">
        <v>22</v>
      </c>
      <c r="E6221" t="s">
        <v>21</v>
      </c>
      <c r="F6221" s="4">
        <v>369</v>
      </c>
      <c r="G6221" s="6">
        <v>143</v>
      </c>
      <c r="H6221" s="3">
        <v>2.0000000000000001E-4</v>
      </c>
      <c r="I6221" s="3">
        <v>1E-4</v>
      </c>
      <c r="J6221" s="3">
        <v>0.91650000000000009</v>
      </c>
      <c r="K6221" s="4">
        <v>402.63</v>
      </c>
    </row>
    <row r="6222" spans="1:11">
      <c r="A6222" s="6">
        <v>2015</v>
      </c>
      <c r="B6222" t="s">
        <v>129</v>
      </c>
      <c r="C6222" t="s">
        <v>130</v>
      </c>
      <c r="D6222" t="s">
        <v>31</v>
      </c>
      <c r="E6222" t="s">
        <v>24</v>
      </c>
      <c r="F6222" s="4">
        <v>210</v>
      </c>
      <c r="G6222" s="6">
        <v>65</v>
      </c>
      <c r="H6222" s="3">
        <v>7.000000000000001E-4</v>
      </c>
      <c r="I6222" s="3">
        <v>8.9999999999999998E-4</v>
      </c>
      <c r="J6222" s="3">
        <v>0.91650000000000009</v>
      </c>
      <c r="K6222" s="4">
        <v>229.14</v>
      </c>
    </row>
    <row r="6223" spans="1:11">
      <c r="A6223" s="6">
        <v>2015</v>
      </c>
      <c r="B6223" t="s">
        <v>129</v>
      </c>
      <c r="C6223" t="s">
        <v>130</v>
      </c>
      <c r="D6223" t="s">
        <v>29</v>
      </c>
      <c r="E6223" t="s">
        <v>19</v>
      </c>
      <c r="F6223" s="4">
        <v>194</v>
      </c>
      <c r="G6223" s="6">
        <v>505</v>
      </c>
      <c r="H6223" s="3">
        <v>0</v>
      </c>
      <c r="I6223" s="3">
        <v>0</v>
      </c>
      <c r="J6223" s="3">
        <v>0.91650000000000009</v>
      </c>
      <c r="K6223" s="4">
        <v>211.68</v>
      </c>
    </row>
    <row r="6224" spans="1:11">
      <c r="A6224" s="6">
        <v>2015</v>
      </c>
      <c r="B6224" t="s">
        <v>129</v>
      </c>
      <c r="C6224" t="s">
        <v>130</v>
      </c>
      <c r="D6224" t="s">
        <v>71</v>
      </c>
      <c r="E6224" t="s">
        <v>72</v>
      </c>
      <c r="F6224" s="4">
        <v>159</v>
      </c>
      <c r="G6224" s="6">
        <v>808</v>
      </c>
      <c r="H6224" s="3">
        <v>0</v>
      </c>
      <c r="I6224" s="3">
        <v>0</v>
      </c>
      <c r="J6224" s="3">
        <v>0.91650000000000009</v>
      </c>
      <c r="K6224" s="4">
        <v>173.49</v>
      </c>
    </row>
    <row r="6225" spans="1:11">
      <c r="A6225" s="6">
        <v>2015</v>
      </c>
      <c r="B6225" t="s">
        <v>129</v>
      </c>
      <c r="C6225" t="s">
        <v>130</v>
      </c>
      <c r="D6225" t="s">
        <v>33</v>
      </c>
      <c r="E6225" t="s">
        <v>21</v>
      </c>
      <c r="F6225" s="4">
        <v>138</v>
      </c>
      <c r="G6225" s="6">
        <v>133</v>
      </c>
      <c r="H6225" s="3">
        <v>3.4999999999999996E-3</v>
      </c>
      <c r="I6225" s="3">
        <v>2.3999999999999998E-3</v>
      </c>
      <c r="J6225" s="3">
        <v>0.91650000000000009</v>
      </c>
      <c r="K6225" s="4">
        <v>150.58000000000001</v>
      </c>
    </row>
    <row r="6226" spans="1:11">
      <c r="A6226" s="6">
        <v>2015</v>
      </c>
      <c r="B6226" t="s">
        <v>129</v>
      </c>
      <c r="C6226" t="s">
        <v>130</v>
      </c>
      <c r="D6226" t="s">
        <v>52</v>
      </c>
      <c r="E6226" t="s">
        <v>53</v>
      </c>
      <c r="F6226" s="4">
        <v>86</v>
      </c>
      <c r="G6226" s="6">
        <v>115</v>
      </c>
      <c r="H6226" s="3">
        <v>1E-4</v>
      </c>
      <c r="I6226" s="3">
        <v>1E-4</v>
      </c>
      <c r="J6226" s="3">
        <v>0.91650000000000009</v>
      </c>
      <c r="K6226" s="4">
        <v>93.84</v>
      </c>
    </row>
    <row r="6227" spans="1:11">
      <c r="A6227" s="6">
        <v>2015</v>
      </c>
      <c r="B6227" t="s">
        <v>129</v>
      </c>
      <c r="C6227" t="s">
        <v>130</v>
      </c>
      <c r="D6227" t="s">
        <v>39</v>
      </c>
      <c r="E6227" t="s">
        <v>40</v>
      </c>
      <c r="F6227" s="4">
        <v>82</v>
      </c>
      <c r="G6227" s="6">
        <v>140</v>
      </c>
      <c r="H6227" s="3">
        <v>2.0000000000000001E-4</v>
      </c>
      <c r="I6227" s="3">
        <v>1E-4</v>
      </c>
      <c r="J6227" s="3">
        <v>0.91650000000000009</v>
      </c>
      <c r="K6227" s="4">
        <v>89.47</v>
      </c>
    </row>
    <row r="6228" spans="1:11">
      <c r="A6228" s="6">
        <v>2015</v>
      </c>
      <c r="B6228" t="s">
        <v>129</v>
      </c>
      <c r="C6228" t="s">
        <v>130</v>
      </c>
      <c r="D6228" t="s">
        <v>67</v>
      </c>
      <c r="E6228" t="s">
        <v>68</v>
      </c>
      <c r="F6228" s="4">
        <v>73</v>
      </c>
      <c r="G6228" s="6">
        <v>506</v>
      </c>
      <c r="H6228" s="3">
        <v>0</v>
      </c>
      <c r="I6228" s="3">
        <v>0</v>
      </c>
      <c r="J6228" s="3">
        <v>0.91650000000000009</v>
      </c>
      <c r="K6228" s="4">
        <v>79.650000000000006</v>
      </c>
    </row>
    <row r="6229" spans="1:11">
      <c r="A6229" s="6">
        <v>2015</v>
      </c>
      <c r="B6229" t="s">
        <v>129</v>
      </c>
      <c r="C6229" t="s">
        <v>130</v>
      </c>
      <c r="D6229" t="s">
        <v>111</v>
      </c>
      <c r="E6229" t="s">
        <v>24</v>
      </c>
      <c r="F6229" s="4">
        <v>68</v>
      </c>
      <c r="G6229" s="6">
        <v>390</v>
      </c>
      <c r="H6229" s="3">
        <v>0</v>
      </c>
      <c r="I6229" s="3">
        <v>1E-4</v>
      </c>
      <c r="J6229" s="3">
        <v>0.91650000000000009</v>
      </c>
      <c r="K6229" s="4">
        <v>74.2</v>
      </c>
    </row>
    <row r="6230" spans="1:11">
      <c r="A6230" s="6">
        <v>2015</v>
      </c>
      <c r="B6230" t="s">
        <v>129</v>
      </c>
      <c r="C6230" t="s">
        <v>130</v>
      </c>
      <c r="D6230" t="s">
        <v>34</v>
      </c>
      <c r="E6230" t="s">
        <v>21</v>
      </c>
      <c r="F6230" s="4">
        <v>56</v>
      </c>
      <c r="G6230" s="6">
        <v>40</v>
      </c>
      <c r="H6230" s="3">
        <v>8.3999999999999995E-3</v>
      </c>
      <c r="I6230" s="3">
        <v>8.1000000000000013E-3</v>
      </c>
      <c r="J6230" s="3">
        <v>0.91650000000000009</v>
      </c>
      <c r="K6230" s="4">
        <v>61.1</v>
      </c>
    </row>
    <row r="6231" spans="1:11">
      <c r="A6231" s="6">
        <v>2015</v>
      </c>
      <c r="B6231" t="s">
        <v>129</v>
      </c>
      <c r="C6231" t="s">
        <v>130</v>
      </c>
      <c r="D6231" t="s">
        <v>64</v>
      </c>
      <c r="E6231" t="s">
        <v>50</v>
      </c>
      <c r="F6231" s="4">
        <v>30</v>
      </c>
      <c r="G6231" s="6">
        <v>52</v>
      </c>
      <c r="H6231" s="3">
        <v>1E-4</v>
      </c>
      <c r="I6231" s="3">
        <v>1E-4</v>
      </c>
      <c r="J6231" s="3">
        <v>0.91650000000000009</v>
      </c>
      <c r="K6231" s="4">
        <v>32.729999999999997</v>
      </c>
    </row>
    <row r="6232" spans="1:11">
      <c r="A6232" s="6">
        <v>2015</v>
      </c>
      <c r="B6232" t="s">
        <v>129</v>
      </c>
      <c r="C6232" t="s">
        <v>130</v>
      </c>
      <c r="D6232" t="s">
        <v>44</v>
      </c>
      <c r="E6232" t="s">
        <v>26</v>
      </c>
      <c r="F6232" s="4">
        <v>14</v>
      </c>
      <c r="G6232" s="6">
        <v>27</v>
      </c>
      <c r="H6232" s="3">
        <v>0</v>
      </c>
      <c r="I6232" s="3">
        <v>0</v>
      </c>
      <c r="J6232" s="3">
        <v>0.91650000000000009</v>
      </c>
      <c r="K6232" s="4">
        <v>15.28</v>
      </c>
    </row>
    <row r="6233" spans="1:11">
      <c r="A6233" s="6">
        <v>2015</v>
      </c>
      <c r="B6233" t="s">
        <v>129</v>
      </c>
      <c r="C6233" t="s">
        <v>130</v>
      </c>
      <c r="D6233" t="s">
        <v>51</v>
      </c>
      <c r="E6233" t="s">
        <v>21</v>
      </c>
      <c r="F6233" s="4">
        <v>10</v>
      </c>
      <c r="G6233" s="6">
        <v>22</v>
      </c>
      <c r="H6233" s="3">
        <v>1E-4</v>
      </c>
      <c r="I6233" s="3">
        <v>1E-4</v>
      </c>
      <c r="J6233" s="3">
        <v>0.91650000000000009</v>
      </c>
      <c r="K6233" s="4">
        <v>10.91</v>
      </c>
    </row>
    <row r="6234" spans="1:11">
      <c r="A6234" s="6">
        <v>2015</v>
      </c>
      <c r="B6234" t="s">
        <v>129</v>
      </c>
      <c r="C6234" t="s">
        <v>130</v>
      </c>
      <c r="D6234" t="s">
        <v>35</v>
      </c>
      <c r="E6234" t="s">
        <v>36</v>
      </c>
      <c r="F6234" s="4">
        <v>3</v>
      </c>
      <c r="G6234" s="6">
        <v>1</v>
      </c>
      <c r="H6234" s="3">
        <v>5.9999999999999995E-4</v>
      </c>
      <c r="I6234" s="3">
        <v>4.0000000000000002E-4</v>
      </c>
      <c r="J6234" s="3">
        <v>0.91650000000000009</v>
      </c>
      <c r="K6234" s="4">
        <v>3.27</v>
      </c>
    </row>
    <row r="6235" spans="1:11">
      <c r="A6235" s="6">
        <v>2015</v>
      </c>
      <c r="B6235" t="s">
        <v>129</v>
      </c>
      <c r="C6235" t="s">
        <v>130</v>
      </c>
      <c r="D6235" t="s">
        <v>63</v>
      </c>
      <c r="E6235" t="s">
        <v>21</v>
      </c>
      <c r="F6235" s="4">
        <v>2</v>
      </c>
      <c r="G6235" s="6">
        <v>1</v>
      </c>
      <c r="H6235" s="3">
        <v>0</v>
      </c>
      <c r="I6235" s="3">
        <v>0</v>
      </c>
      <c r="J6235" s="3">
        <v>0.91650000000000009</v>
      </c>
      <c r="K6235" s="4">
        <v>2.1800000000000002</v>
      </c>
    </row>
    <row r="6236" spans="1:11">
      <c r="A6236" s="6">
        <v>2015</v>
      </c>
      <c r="B6236" t="s">
        <v>129</v>
      </c>
      <c r="C6236" t="s">
        <v>130</v>
      </c>
      <c r="D6236" t="s">
        <v>46</v>
      </c>
      <c r="E6236" t="s">
        <v>40</v>
      </c>
      <c r="F6236" s="4">
        <v>1</v>
      </c>
      <c r="G6236" s="6">
        <v>1</v>
      </c>
      <c r="H6236" s="3">
        <v>0</v>
      </c>
      <c r="I6236" s="3">
        <v>0</v>
      </c>
      <c r="J6236" s="3">
        <v>0.91650000000000009</v>
      </c>
      <c r="K6236" s="4">
        <v>1.0900000000000001</v>
      </c>
    </row>
    <row r="6237" spans="1:11">
      <c r="A6237" s="6">
        <v>2015</v>
      </c>
      <c r="B6237" t="s">
        <v>129</v>
      </c>
      <c r="C6237" t="s">
        <v>130</v>
      </c>
      <c r="D6237" t="s">
        <v>45</v>
      </c>
      <c r="E6237" t="s">
        <v>21</v>
      </c>
      <c r="F6237" s="4">
        <v>1</v>
      </c>
      <c r="G6237" s="6">
        <v>1</v>
      </c>
      <c r="H6237" s="3">
        <v>0</v>
      </c>
      <c r="I6237" s="3">
        <v>0</v>
      </c>
      <c r="J6237" s="3">
        <v>0.91650000000000009</v>
      </c>
      <c r="K6237" s="4">
        <v>1.0900000000000001</v>
      </c>
    </row>
    <row r="6238" spans="1:11">
      <c r="A6238" s="6">
        <v>2015</v>
      </c>
      <c r="B6238" t="s">
        <v>132</v>
      </c>
      <c r="C6238" t="s">
        <v>133</v>
      </c>
      <c r="D6238" t="s">
        <v>27</v>
      </c>
      <c r="E6238" t="s">
        <v>26</v>
      </c>
      <c r="F6238" s="4">
        <v>132651</v>
      </c>
      <c r="G6238" s="5">
        <v>110449</v>
      </c>
      <c r="H6238" s="3">
        <v>4.4000000000000003E-3</v>
      </c>
      <c r="I6238" s="3">
        <v>4.3E-3</v>
      </c>
      <c r="J6238" s="3">
        <v>0.91650000000000009</v>
      </c>
      <c r="K6238" s="4">
        <v>144740.54</v>
      </c>
    </row>
    <row r="6239" spans="1:11">
      <c r="A6239" s="6">
        <v>2015</v>
      </c>
      <c r="B6239" t="s">
        <v>132</v>
      </c>
      <c r="C6239" t="s">
        <v>133</v>
      </c>
      <c r="D6239" t="s">
        <v>29</v>
      </c>
      <c r="E6239" t="s">
        <v>19</v>
      </c>
      <c r="F6239" s="4">
        <v>56866</v>
      </c>
      <c r="G6239" s="5">
        <v>68675</v>
      </c>
      <c r="H6239" s="3">
        <v>6.3E-3</v>
      </c>
      <c r="I6239" s="3">
        <v>5.0000000000000001E-3</v>
      </c>
      <c r="J6239" s="3">
        <v>0.91650000000000009</v>
      </c>
      <c r="K6239" s="4">
        <v>62048.65</v>
      </c>
    </row>
    <row r="6240" spans="1:11">
      <c r="A6240" s="6">
        <v>2015</v>
      </c>
      <c r="B6240" t="s">
        <v>132</v>
      </c>
      <c r="C6240" t="s">
        <v>133</v>
      </c>
      <c r="D6240" t="s">
        <v>16</v>
      </c>
      <c r="E6240" t="s">
        <v>17</v>
      </c>
      <c r="F6240" s="4">
        <v>46815</v>
      </c>
      <c r="G6240" s="5">
        <v>3601</v>
      </c>
      <c r="H6240" s="3">
        <v>1E-4</v>
      </c>
      <c r="I6240" s="3">
        <v>1E-4</v>
      </c>
      <c r="J6240" s="3">
        <v>0.91650000000000009</v>
      </c>
      <c r="K6240" s="4">
        <v>51081.62</v>
      </c>
    </row>
    <row r="6241" spans="1:11">
      <c r="A6241" s="6">
        <v>2015</v>
      </c>
      <c r="B6241" t="s">
        <v>132</v>
      </c>
      <c r="C6241" t="s">
        <v>133</v>
      </c>
      <c r="D6241" t="s">
        <v>56</v>
      </c>
      <c r="E6241" t="s">
        <v>57</v>
      </c>
      <c r="F6241" s="4">
        <v>41464</v>
      </c>
      <c r="G6241" s="5">
        <v>71417</v>
      </c>
      <c r="H6241" s="3">
        <v>6.8999999999999999E-3</v>
      </c>
      <c r="I6241" s="3">
        <v>3.4999999999999996E-3</v>
      </c>
      <c r="J6241" s="3">
        <v>0.91650000000000009</v>
      </c>
      <c r="K6241" s="4">
        <v>45242.94</v>
      </c>
    </row>
    <row r="6242" spans="1:11">
      <c r="A6242" s="6">
        <v>2015</v>
      </c>
      <c r="B6242" t="s">
        <v>132</v>
      </c>
      <c r="C6242" t="s">
        <v>133</v>
      </c>
      <c r="D6242" t="s">
        <v>77</v>
      </c>
      <c r="E6242" t="s">
        <v>59</v>
      </c>
      <c r="F6242" s="4">
        <v>35793</v>
      </c>
      <c r="G6242" s="5">
        <v>19926</v>
      </c>
      <c r="H6242" s="3">
        <v>1.6899999999999998E-2</v>
      </c>
      <c r="I6242" s="3">
        <v>1.4999999999999999E-2</v>
      </c>
      <c r="J6242" s="3">
        <v>0.91650000000000009</v>
      </c>
      <c r="K6242" s="4">
        <v>39055.1</v>
      </c>
    </row>
    <row r="6243" spans="1:11">
      <c r="A6243" s="6">
        <v>2015</v>
      </c>
      <c r="B6243" t="s">
        <v>132</v>
      </c>
      <c r="C6243" t="s">
        <v>133</v>
      </c>
      <c r="D6243" t="s">
        <v>46</v>
      </c>
      <c r="E6243" t="s">
        <v>40</v>
      </c>
      <c r="F6243" s="4">
        <v>33841</v>
      </c>
      <c r="G6243" s="5">
        <v>53312</v>
      </c>
      <c r="H6243" s="3">
        <v>3.2000000000000002E-3</v>
      </c>
      <c r="I6243" s="3">
        <v>3.8E-3</v>
      </c>
      <c r="J6243" s="3">
        <v>0.91650000000000009</v>
      </c>
      <c r="K6243" s="4">
        <v>36925.199999999997</v>
      </c>
    </row>
    <row r="6244" spans="1:11">
      <c r="A6244" s="6">
        <v>2015</v>
      </c>
      <c r="B6244" t="s">
        <v>132</v>
      </c>
      <c r="C6244" t="s">
        <v>133</v>
      </c>
      <c r="D6244" t="s">
        <v>37</v>
      </c>
      <c r="E6244" t="s">
        <v>38</v>
      </c>
      <c r="F6244" s="4">
        <v>33528</v>
      </c>
      <c r="G6244" s="5">
        <v>22145</v>
      </c>
      <c r="H6244" s="3">
        <v>1.9E-3</v>
      </c>
      <c r="I6244" s="3">
        <v>2.3999999999999998E-3</v>
      </c>
      <c r="J6244" s="3">
        <v>0.91650000000000009</v>
      </c>
      <c r="K6244" s="4">
        <v>36583.67</v>
      </c>
    </row>
    <row r="6245" spans="1:11">
      <c r="A6245" s="6">
        <v>2015</v>
      </c>
      <c r="B6245" t="s">
        <v>132</v>
      </c>
      <c r="C6245" t="s">
        <v>133</v>
      </c>
      <c r="D6245" t="s">
        <v>28</v>
      </c>
      <c r="E6245" t="s">
        <v>24</v>
      </c>
      <c r="F6245" s="4">
        <v>31169</v>
      </c>
      <c r="G6245" s="5">
        <v>40164</v>
      </c>
      <c r="H6245" s="3">
        <v>3.3E-3</v>
      </c>
      <c r="I6245" s="3">
        <v>3.0999999999999999E-3</v>
      </c>
      <c r="J6245" s="3">
        <v>0.91650000000000009</v>
      </c>
      <c r="K6245" s="4">
        <v>34009.68</v>
      </c>
    </row>
    <row r="6246" spans="1:11">
      <c r="A6246" s="6">
        <v>2015</v>
      </c>
      <c r="B6246" t="s">
        <v>132</v>
      </c>
      <c r="C6246" t="s">
        <v>133</v>
      </c>
      <c r="D6246" t="s">
        <v>30</v>
      </c>
      <c r="E6246" t="s">
        <v>19</v>
      </c>
      <c r="F6246" s="4">
        <v>22731</v>
      </c>
      <c r="G6246" s="5">
        <v>6760</v>
      </c>
      <c r="H6246" s="3">
        <v>8.0000000000000004E-4</v>
      </c>
      <c r="I6246" s="3">
        <v>7.000000000000001E-4</v>
      </c>
      <c r="J6246" s="3">
        <v>0.91650000000000009</v>
      </c>
      <c r="K6246" s="4">
        <v>24802.66</v>
      </c>
    </row>
    <row r="6247" spans="1:11">
      <c r="A6247" s="6">
        <v>2015</v>
      </c>
      <c r="B6247" t="s">
        <v>132</v>
      </c>
      <c r="C6247" t="s">
        <v>133</v>
      </c>
      <c r="D6247" t="s">
        <v>15</v>
      </c>
      <c r="F6247" s="4">
        <v>17017</v>
      </c>
      <c r="G6247" s="5">
        <v>21389</v>
      </c>
      <c r="J6247" s="3">
        <v>0.91650000000000009</v>
      </c>
      <c r="K6247" s="4">
        <v>18567.89</v>
      </c>
    </row>
    <row r="6248" spans="1:11">
      <c r="A6248" s="6">
        <v>2015</v>
      </c>
      <c r="B6248" t="s">
        <v>132</v>
      </c>
      <c r="C6248" t="s">
        <v>133</v>
      </c>
      <c r="D6248" t="s">
        <v>23</v>
      </c>
      <c r="E6248" t="s">
        <v>24</v>
      </c>
      <c r="F6248" s="4">
        <v>13443</v>
      </c>
      <c r="G6248" s="5">
        <v>2681</v>
      </c>
      <c r="H6248" s="3">
        <v>1E-4</v>
      </c>
      <c r="I6248" s="3">
        <v>1E-4</v>
      </c>
      <c r="J6248" s="3">
        <v>0.91650000000000009</v>
      </c>
      <c r="K6248" s="4">
        <v>14668.17</v>
      </c>
    </row>
    <row r="6249" spans="1:11">
      <c r="A6249" s="6">
        <v>2015</v>
      </c>
      <c r="B6249" t="s">
        <v>132</v>
      </c>
      <c r="C6249" t="s">
        <v>133</v>
      </c>
      <c r="D6249" t="s">
        <v>58</v>
      </c>
      <c r="E6249" t="s">
        <v>59</v>
      </c>
      <c r="F6249" s="4">
        <v>8490</v>
      </c>
      <c r="G6249" s="5">
        <v>3348</v>
      </c>
      <c r="H6249" s="3">
        <v>1.1000000000000001E-3</v>
      </c>
      <c r="I6249" s="3">
        <v>8.9999999999999998E-4</v>
      </c>
      <c r="J6249" s="3">
        <v>0.91650000000000009</v>
      </c>
      <c r="K6249" s="4">
        <v>9263.76</v>
      </c>
    </row>
    <row r="6250" spans="1:11">
      <c r="A6250" s="6">
        <v>2015</v>
      </c>
      <c r="B6250" t="s">
        <v>132</v>
      </c>
      <c r="C6250" t="s">
        <v>133</v>
      </c>
      <c r="D6250" t="s">
        <v>44</v>
      </c>
      <c r="E6250" t="s">
        <v>26</v>
      </c>
      <c r="F6250" s="4">
        <v>3165</v>
      </c>
      <c r="G6250" s="5">
        <v>5203</v>
      </c>
      <c r="H6250" s="3">
        <v>1.1000000000000001E-3</v>
      </c>
      <c r="I6250" s="3">
        <v>1.1999999999999999E-3</v>
      </c>
      <c r="J6250" s="3">
        <v>0.91650000000000009</v>
      </c>
      <c r="K6250" s="4">
        <v>3453.45</v>
      </c>
    </row>
    <row r="6251" spans="1:11">
      <c r="A6251" s="6">
        <v>2015</v>
      </c>
      <c r="B6251" t="s">
        <v>132</v>
      </c>
      <c r="C6251" t="s">
        <v>133</v>
      </c>
      <c r="D6251" t="s">
        <v>39</v>
      </c>
      <c r="E6251" t="s">
        <v>40</v>
      </c>
      <c r="F6251" s="4">
        <v>2888</v>
      </c>
      <c r="G6251" s="5">
        <v>11666</v>
      </c>
      <c r="H6251" s="3">
        <v>5.4000000000000003E-3</v>
      </c>
      <c r="I6251" s="3">
        <v>1.0500000000000001E-2</v>
      </c>
      <c r="J6251" s="3">
        <v>0.91650000000000009</v>
      </c>
      <c r="K6251" s="4">
        <v>3151.21</v>
      </c>
    </row>
    <row r="6252" spans="1:11">
      <c r="A6252" s="6">
        <v>2015</v>
      </c>
      <c r="B6252" t="s">
        <v>132</v>
      </c>
      <c r="C6252" t="s">
        <v>133</v>
      </c>
      <c r="D6252" t="s">
        <v>41</v>
      </c>
      <c r="E6252" t="s">
        <v>26</v>
      </c>
      <c r="F6252" s="4">
        <v>2241</v>
      </c>
      <c r="G6252" s="5">
        <v>4070</v>
      </c>
      <c r="H6252" s="3">
        <v>5.9999999999999995E-4</v>
      </c>
      <c r="I6252" s="3">
        <v>2.9999999999999997E-4</v>
      </c>
      <c r="J6252" s="3">
        <v>0.91650000000000009</v>
      </c>
      <c r="K6252" s="4">
        <v>2445.2399999999998</v>
      </c>
    </row>
    <row r="6253" spans="1:11">
      <c r="A6253" s="6">
        <v>2015</v>
      </c>
      <c r="B6253" t="s">
        <v>132</v>
      </c>
      <c r="C6253" t="s">
        <v>133</v>
      </c>
      <c r="D6253" t="s">
        <v>71</v>
      </c>
      <c r="E6253" t="s">
        <v>72</v>
      </c>
      <c r="F6253" s="4">
        <v>1784</v>
      </c>
      <c r="G6253" s="5">
        <v>9680</v>
      </c>
      <c r="H6253" s="3">
        <v>1E-4</v>
      </c>
      <c r="I6253" s="3">
        <v>1E-4</v>
      </c>
      <c r="J6253" s="3">
        <v>0.91650000000000009</v>
      </c>
      <c r="K6253" s="4">
        <v>1946.59</v>
      </c>
    </row>
    <row r="6254" spans="1:11">
      <c r="A6254" s="6">
        <v>2015</v>
      </c>
      <c r="B6254" t="s">
        <v>132</v>
      </c>
      <c r="C6254" t="s">
        <v>133</v>
      </c>
      <c r="D6254" t="s">
        <v>18</v>
      </c>
      <c r="E6254" t="s">
        <v>19</v>
      </c>
      <c r="F6254" s="4">
        <v>1475</v>
      </c>
      <c r="G6254" s="6">
        <v>419</v>
      </c>
      <c r="H6254" s="3">
        <v>2.0000000000000001E-4</v>
      </c>
      <c r="I6254" s="3">
        <v>2.0000000000000001E-4</v>
      </c>
      <c r="J6254" s="3">
        <v>0.91650000000000009</v>
      </c>
      <c r="K6254" s="4">
        <v>1609.43</v>
      </c>
    </row>
    <row r="6255" spans="1:11">
      <c r="A6255" s="6">
        <v>2015</v>
      </c>
      <c r="B6255" t="s">
        <v>132</v>
      </c>
      <c r="C6255" t="s">
        <v>133</v>
      </c>
      <c r="D6255" t="s">
        <v>60</v>
      </c>
      <c r="E6255" t="s">
        <v>43</v>
      </c>
      <c r="F6255" s="4">
        <v>1326</v>
      </c>
      <c r="G6255" s="6">
        <v>283</v>
      </c>
      <c r="H6255" s="3">
        <v>2.9999999999999997E-4</v>
      </c>
      <c r="I6255" s="3">
        <v>2.0000000000000001E-4</v>
      </c>
      <c r="J6255" s="3">
        <v>0.91650000000000009</v>
      </c>
      <c r="K6255" s="4">
        <v>1446.85</v>
      </c>
    </row>
    <row r="6256" spans="1:11">
      <c r="A6256" s="6">
        <v>2015</v>
      </c>
      <c r="B6256" t="s">
        <v>132</v>
      </c>
      <c r="C6256" t="s">
        <v>133</v>
      </c>
      <c r="D6256" t="s">
        <v>52</v>
      </c>
      <c r="E6256" t="s">
        <v>53</v>
      </c>
      <c r="F6256" s="4">
        <v>976</v>
      </c>
      <c r="G6256" s="5">
        <v>1140</v>
      </c>
      <c r="H6256" s="3">
        <v>7.000000000000001E-4</v>
      </c>
      <c r="I6256" s="3">
        <v>5.9999999999999995E-4</v>
      </c>
      <c r="J6256" s="3">
        <v>0.91650000000000009</v>
      </c>
      <c r="K6256" s="4">
        <v>1064.95</v>
      </c>
    </row>
    <row r="6257" spans="1:11">
      <c r="A6257" s="6">
        <v>2015</v>
      </c>
      <c r="B6257" t="s">
        <v>132</v>
      </c>
      <c r="C6257" t="s">
        <v>133</v>
      </c>
      <c r="D6257" t="s">
        <v>20</v>
      </c>
      <c r="E6257" t="s">
        <v>21</v>
      </c>
      <c r="F6257" s="4">
        <v>686</v>
      </c>
      <c r="G6257" s="6">
        <v>90</v>
      </c>
      <c r="H6257" s="3">
        <v>1E-4</v>
      </c>
      <c r="I6257" s="3">
        <v>1E-4</v>
      </c>
      <c r="J6257" s="3">
        <v>0.91650000000000009</v>
      </c>
      <c r="K6257" s="4">
        <v>748.52</v>
      </c>
    </row>
    <row r="6258" spans="1:11">
      <c r="A6258" s="6">
        <v>2015</v>
      </c>
      <c r="B6258" t="s">
        <v>132</v>
      </c>
      <c r="C6258" t="s">
        <v>133</v>
      </c>
      <c r="D6258" t="s">
        <v>82</v>
      </c>
      <c r="E6258" t="s">
        <v>59</v>
      </c>
      <c r="F6258" s="4">
        <v>357</v>
      </c>
      <c r="G6258" s="6">
        <v>182</v>
      </c>
      <c r="H6258" s="3">
        <v>1E-4</v>
      </c>
      <c r="I6258" s="3">
        <v>2.0000000000000001E-4</v>
      </c>
      <c r="J6258" s="3">
        <v>0.91650000000000009</v>
      </c>
      <c r="K6258" s="4">
        <v>389.54</v>
      </c>
    </row>
    <row r="6259" spans="1:11">
      <c r="A6259" s="6">
        <v>2015</v>
      </c>
      <c r="B6259" t="s">
        <v>132</v>
      </c>
      <c r="C6259" t="s">
        <v>133</v>
      </c>
      <c r="D6259" t="s">
        <v>64</v>
      </c>
      <c r="E6259" t="s">
        <v>50</v>
      </c>
      <c r="F6259" s="4">
        <v>317</v>
      </c>
      <c r="G6259" s="6">
        <v>474</v>
      </c>
      <c r="H6259" s="3">
        <v>5.0000000000000001E-4</v>
      </c>
      <c r="I6259" s="3">
        <v>5.0000000000000001E-4</v>
      </c>
      <c r="J6259" s="3">
        <v>0.91650000000000009</v>
      </c>
      <c r="K6259" s="4">
        <v>345.89</v>
      </c>
    </row>
    <row r="6260" spans="1:11">
      <c r="A6260" s="6">
        <v>2015</v>
      </c>
      <c r="B6260" t="s">
        <v>132</v>
      </c>
      <c r="C6260" t="s">
        <v>133</v>
      </c>
      <c r="D6260" t="s">
        <v>67</v>
      </c>
      <c r="E6260" t="s">
        <v>68</v>
      </c>
      <c r="F6260" s="4">
        <v>298</v>
      </c>
      <c r="G6260" s="5">
        <v>2064</v>
      </c>
      <c r="H6260" s="3">
        <v>1E-4</v>
      </c>
      <c r="I6260" s="3">
        <v>1E-4</v>
      </c>
      <c r="J6260" s="3">
        <v>0.91650000000000009</v>
      </c>
      <c r="K6260" s="4">
        <v>325.16000000000003</v>
      </c>
    </row>
    <row r="6261" spans="1:11">
      <c r="A6261" s="6">
        <v>2015</v>
      </c>
      <c r="B6261" t="s">
        <v>132</v>
      </c>
      <c r="C6261" t="s">
        <v>133</v>
      </c>
      <c r="D6261" t="s">
        <v>66</v>
      </c>
      <c r="E6261" t="s">
        <v>59</v>
      </c>
      <c r="F6261" s="4">
        <v>274</v>
      </c>
      <c r="G6261" s="6">
        <v>115</v>
      </c>
      <c r="H6261" s="3">
        <v>0</v>
      </c>
      <c r="I6261" s="3">
        <v>0</v>
      </c>
      <c r="J6261" s="3">
        <v>0.91650000000000009</v>
      </c>
      <c r="K6261" s="4">
        <v>298.97000000000003</v>
      </c>
    </row>
    <row r="6262" spans="1:11">
      <c r="A6262" s="6">
        <v>2015</v>
      </c>
      <c r="B6262" t="s">
        <v>132</v>
      </c>
      <c r="C6262" t="s">
        <v>133</v>
      </c>
      <c r="D6262" t="s">
        <v>61</v>
      </c>
      <c r="E6262" t="s">
        <v>24</v>
      </c>
      <c r="F6262" s="4">
        <v>82</v>
      </c>
      <c r="G6262" s="6">
        <v>21</v>
      </c>
      <c r="H6262" s="3">
        <v>1E-4</v>
      </c>
      <c r="I6262" s="3">
        <v>1E-4</v>
      </c>
      <c r="J6262" s="3">
        <v>0.91650000000000009</v>
      </c>
      <c r="K6262" s="4">
        <v>89.47</v>
      </c>
    </row>
    <row r="6263" spans="1:11">
      <c r="A6263" s="6">
        <v>2015</v>
      </c>
      <c r="B6263" t="s">
        <v>132</v>
      </c>
      <c r="C6263" t="s">
        <v>133</v>
      </c>
      <c r="D6263" t="s">
        <v>25</v>
      </c>
      <c r="E6263" t="s">
        <v>26</v>
      </c>
      <c r="F6263" s="4">
        <v>50</v>
      </c>
      <c r="G6263" s="6">
        <v>120</v>
      </c>
      <c r="H6263" s="3">
        <v>0</v>
      </c>
      <c r="I6263" s="3">
        <v>0</v>
      </c>
      <c r="J6263" s="3">
        <v>0.91650000000000009</v>
      </c>
      <c r="K6263" s="4">
        <v>54.56</v>
      </c>
    </row>
    <row r="6264" spans="1:11">
      <c r="A6264" s="6">
        <v>2015</v>
      </c>
      <c r="B6264" t="s">
        <v>132</v>
      </c>
      <c r="C6264" t="s">
        <v>133</v>
      </c>
      <c r="D6264" t="s">
        <v>65</v>
      </c>
      <c r="E6264" t="s">
        <v>59</v>
      </c>
      <c r="F6264" s="4">
        <v>48</v>
      </c>
      <c r="G6264" s="6">
        <v>42</v>
      </c>
      <c r="H6264" s="3">
        <v>0</v>
      </c>
      <c r="I6264" s="3">
        <v>0</v>
      </c>
      <c r="J6264" s="3">
        <v>0.91650000000000009</v>
      </c>
      <c r="K6264" s="4">
        <v>52.37</v>
      </c>
    </row>
    <row r="6265" spans="1:11">
      <c r="A6265" s="6">
        <v>2015</v>
      </c>
      <c r="B6265" t="s">
        <v>132</v>
      </c>
      <c r="C6265" t="s">
        <v>133</v>
      </c>
      <c r="D6265" t="s">
        <v>111</v>
      </c>
      <c r="E6265" t="s">
        <v>24</v>
      </c>
      <c r="F6265" s="4">
        <v>41</v>
      </c>
      <c r="G6265" s="6">
        <v>45</v>
      </c>
      <c r="H6265" s="3">
        <v>0</v>
      </c>
      <c r="I6265" s="3">
        <v>0</v>
      </c>
      <c r="J6265" s="3">
        <v>0.91650000000000009</v>
      </c>
      <c r="K6265" s="4">
        <v>44.74</v>
      </c>
    </row>
    <row r="6266" spans="1:11">
      <c r="A6266" s="6">
        <v>2015</v>
      </c>
      <c r="B6266" t="s">
        <v>132</v>
      </c>
      <c r="C6266" t="s">
        <v>133</v>
      </c>
      <c r="D6266" t="s">
        <v>63</v>
      </c>
      <c r="E6266" t="s">
        <v>21</v>
      </c>
      <c r="F6266" s="4">
        <v>32</v>
      </c>
      <c r="G6266" s="6">
        <v>13</v>
      </c>
      <c r="H6266" s="3">
        <v>4.0000000000000002E-4</v>
      </c>
      <c r="I6266" s="3">
        <v>4.0000000000000002E-4</v>
      </c>
      <c r="J6266" s="3">
        <v>0.91650000000000009</v>
      </c>
      <c r="K6266" s="4">
        <v>34.92</v>
      </c>
    </row>
    <row r="6267" spans="1:11">
      <c r="A6267" s="6">
        <v>2015</v>
      </c>
      <c r="B6267" t="s">
        <v>132</v>
      </c>
      <c r="C6267" t="s">
        <v>133</v>
      </c>
      <c r="D6267" t="s">
        <v>51</v>
      </c>
      <c r="E6267" t="s">
        <v>21</v>
      </c>
      <c r="F6267" s="4">
        <v>19</v>
      </c>
      <c r="G6267" s="6">
        <v>14</v>
      </c>
      <c r="H6267" s="3">
        <v>1E-4</v>
      </c>
      <c r="I6267" s="3">
        <v>1E-4</v>
      </c>
      <c r="J6267" s="3">
        <v>0.91650000000000009</v>
      </c>
      <c r="K6267" s="4">
        <v>20.73</v>
      </c>
    </row>
    <row r="6268" spans="1:11">
      <c r="A6268" s="6">
        <v>2015</v>
      </c>
      <c r="B6268" t="s">
        <v>132</v>
      </c>
      <c r="C6268" t="s">
        <v>133</v>
      </c>
      <c r="D6268" t="s">
        <v>163</v>
      </c>
      <c r="E6268" t="s">
        <v>21</v>
      </c>
      <c r="F6268" s="4">
        <v>15</v>
      </c>
      <c r="G6268" s="6">
        <v>39</v>
      </c>
      <c r="H6268" s="3">
        <v>3.4000000000000002E-3</v>
      </c>
      <c r="I6268" s="3">
        <v>5.6999999999999993E-3</v>
      </c>
      <c r="J6268" s="3">
        <v>0.91650000000000009</v>
      </c>
      <c r="K6268" s="4">
        <v>16.37</v>
      </c>
    </row>
    <row r="6269" spans="1:11">
      <c r="A6269" s="6">
        <v>2015</v>
      </c>
      <c r="B6269" t="s">
        <v>132</v>
      </c>
      <c r="C6269" t="s">
        <v>133</v>
      </c>
      <c r="D6269" t="s">
        <v>33</v>
      </c>
      <c r="E6269" t="s">
        <v>21</v>
      </c>
      <c r="F6269" s="4">
        <v>11</v>
      </c>
      <c r="G6269" s="6">
        <v>14</v>
      </c>
      <c r="H6269" s="3">
        <v>2.9999999999999997E-4</v>
      </c>
      <c r="I6269" s="3">
        <v>2.9999999999999997E-4</v>
      </c>
      <c r="J6269" s="3">
        <v>0.91650000000000009</v>
      </c>
      <c r="K6269" s="4">
        <v>12</v>
      </c>
    </row>
    <row r="6270" spans="1:11">
      <c r="A6270" s="6">
        <v>2015</v>
      </c>
      <c r="B6270" t="s">
        <v>132</v>
      </c>
      <c r="C6270" t="s">
        <v>133</v>
      </c>
      <c r="D6270" t="s">
        <v>31</v>
      </c>
      <c r="E6270" t="s">
        <v>24</v>
      </c>
      <c r="F6270" s="4">
        <v>7</v>
      </c>
      <c r="G6270" s="6">
        <v>2</v>
      </c>
      <c r="H6270" s="3">
        <v>0</v>
      </c>
      <c r="I6270" s="3">
        <v>0</v>
      </c>
      <c r="J6270" s="3">
        <v>0.91650000000000009</v>
      </c>
      <c r="K6270" s="4">
        <v>7.64</v>
      </c>
    </row>
    <row r="6271" spans="1:11">
      <c r="A6271" s="6">
        <v>2015</v>
      </c>
      <c r="B6271" t="s">
        <v>132</v>
      </c>
      <c r="C6271" t="s">
        <v>133</v>
      </c>
      <c r="D6271" t="s">
        <v>32</v>
      </c>
      <c r="E6271" t="s">
        <v>21</v>
      </c>
      <c r="F6271" s="4">
        <v>6</v>
      </c>
      <c r="G6271" s="6">
        <v>7</v>
      </c>
      <c r="H6271" s="3">
        <v>0</v>
      </c>
      <c r="I6271" s="3">
        <v>0</v>
      </c>
      <c r="J6271" s="3">
        <v>0.91650000000000009</v>
      </c>
      <c r="K6271" s="4">
        <v>6.55</v>
      </c>
    </row>
    <row r="6272" spans="1:11">
      <c r="A6272" s="6">
        <v>2015</v>
      </c>
      <c r="B6272" t="s">
        <v>132</v>
      </c>
      <c r="C6272" t="s">
        <v>133</v>
      </c>
      <c r="D6272" t="s">
        <v>70</v>
      </c>
      <c r="E6272" t="s">
        <v>21</v>
      </c>
      <c r="F6272" s="4">
        <v>4</v>
      </c>
      <c r="G6272" s="6">
        <v>3</v>
      </c>
      <c r="H6272" s="3">
        <v>2.0000000000000001E-4</v>
      </c>
      <c r="I6272" s="3">
        <v>2.9999999999999997E-4</v>
      </c>
      <c r="J6272" s="3">
        <v>0.91650000000000009</v>
      </c>
      <c r="K6272" s="4">
        <v>4.3600000000000003</v>
      </c>
    </row>
    <row r="6273" spans="1:11">
      <c r="A6273" s="6">
        <v>2015</v>
      </c>
      <c r="B6273" t="s">
        <v>132</v>
      </c>
      <c r="C6273" t="s">
        <v>133</v>
      </c>
      <c r="D6273" t="s">
        <v>22</v>
      </c>
      <c r="E6273" t="s">
        <v>21</v>
      </c>
      <c r="F6273" s="4">
        <v>3</v>
      </c>
      <c r="G6273" s="6">
        <v>1</v>
      </c>
      <c r="H6273" s="3">
        <v>0</v>
      </c>
      <c r="I6273" s="3">
        <v>0</v>
      </c>
      <c r="J6273" s="3">
        <v>0.91650000000000009</v>
      </c>
      <c r="K6273" s="4">
        <v>3.27</v>
      </c>
    </row>
    <row r="6274" spans="1:11">
      <c r="A6274" s="6">
        <v>2015</v>
      </c>
      <c r="B6274" t="s">
        <v>132</v>
      </c>
      <c r="C6274" t="s">
        <v>133</v>
      </c>
      <c r="D6274" t="s">
        <v>83</v>
      </c>
      <c r="E6274" t="s">
        <v>21</v>
      </c>
      <c r="F6274" s="4">
        <v>3</v>
      </c>
      <c r="G6274" s="6">
        <v>15</v>
      </c>
      <c r="H6274" s="3">
        <v>2.0000000000000001E-4</v>
      </c>
      <c r="I6274" s="3">
        <v>2.0000000000000001E-4</v>
      </c>
      <c r="J6274" s="3">
        <v>0.91650000000000009</v>
      </c>
      <c r="K6274" s="4">
        <v>3.27</v>
      </c>
    </row>
    <row r="6275" spans="1:11">
      <c r="A6275" s="6">
        <v>2015</v>
      </c>
      <c r="B6275" t="s">
        <v>132</v>
      </c>
      <c r="C6275" t="s">
        <v>133</v>
      </c>
      <c r="D6275" t="s">
        <v>75</v>
      </c>
      <c r="E6275" t="s">
        <v>59</v>
      </c>
      <c r="F6275" s="4">
        <v>3</v>
      </c>
      <c r="G6275" s="6">
        <v>2</v>
      </c>
      <c r="H6275" s="3">
        <v>0</v>
      </c>
      <c r="I6275" s="3">
        <v>0</v>
      </c>
      <c r="J6275" s="3">
        <v>0.91650000000000009</v>
      </c>
      <c r="K6275" s="4">
        <v>3.27</v>
      </c>
    </row>
    <row r="6276" spans="1:11">
      <c r="A6276" s="6">
        <v>2015</v>
      </c>
      <c r="B6276" t="s">
        <v>132</v>
      </c>
      <c r="C6276" t="s">
        <v>133</v>
      </c>
      <c r="D6276" t="s">
        <v>101</v>
      </c>
      <c r="E6276" t="s">
        <v>59</v>
      </c>
      <c r="F6276" s="4">
        <v>2</v>
      </c>
      <c r="G6276" s="6">
        <v>1</v>
      </c>
      <c r="H6276" s="3">
        <v>0</v>
      </c>
      <c r="I6276" s="3">
        <v>0</v>
      </c>
      <c r="J6276" s="3">
        <v>0.91650000000000009</v>
      </c>
      <c r="K6276" s="4">
        <v>2.1800000000000002</v>
      </c>
    </row>
    <row r="6277" spans="1:11">
      <c r="A6277" s="6">
        <v>2015</v>
      </c>
      <c r="B6277" t="s">
        <v>132</v>
      </c>
      <c r="C6277" t="s">
        <v>133</v>
      </c>
      <c r="D6277" t="s">
        <v>85</v>
      </c>
      <c r="E6277" t="s">
        <v>21</v>
      </c>
      <c r="F6277" s="4">
        <v>1</v>
      </c>
      <c r="G6277" s="6">
        <v>1</v>
      </c>
      <c r="H6277" s="3">
        <v>0</v>
      </c>
      <c r="I6277" s="3">
        <v>1E-4</v>
      </c>
      <c r="J6277" s="3">
        <v>0.91650000000000009</v>
      </c>
      <c r="K6277" s="4">
        <v>1.0900000000000001</v>
      </c>
    </row>
    <row r="6278" spans="1:11">
      <c r="A6278" s="6">
        <v>2015</v>
      </c>
      <c r="B6278" t="s">
        <v>132</v>
      </c>
      <c r="C6278" t="s">
        <v>133</v>
      </c>
      <c r="D6278" t="s">
        <v>45</v>
      </c>
      <c r="E6278" t="s">
        <v>21</v>
      </c>
      <c r="F6278" s="4">
        <v>1</v>
      </c>
      <c r="G6278" s="6">
        <v>1</v>
      </c>
      <c r="H6278" s="3">
        <v>0</v>
      </c>
      <c r="I6278" s="3">
        <v>0</v>
      </c>
      <c r="J6278" s="3">
        <v>0.91650000000000009</v>
      </c>
      <c r="K6278" s="4">
        <v>1.0900000000000001</v>
      </c>
    </row>
    <row r="6279" spans="1:11">
      <c r="A6279" s="6">
        <v>2015</v>
      </c>
      <c r="B6279" t="s">
        <v>132</v>
      </c>
      <c r="C6279" t="s">
        <v>133</v>
      </c>
      <c r="D6279" t="s">
        <v>103</v>
      </c>
      <c r="E6279" t="s">
        <v>59</v>
      </c>
      <c r="F6279" s="4">
        <v>1</v>
      </c>
      <c r="G6279" s="6">
        <v>1</v>
      </c>
      <c r="H6279" s="3">
        <v>0</v>
      </c>
      <c r="I6279" s="3">
        <v>0</v>
      </c>
      <c r="J6279" s="3">
        <v>0.91650000000000009</v>
      </c>
      <c r="K6279" s="4">
        <v>1.0900000000000001</v>
      </c>
    </row>
    <row r="6280" spans="1:11">
      <c r="A6280" s="6">
        <v>2015</v>
      </c>
      <c r="B6280" t="s">
        <v>134</v>
      </c>
      <c r="C6280" t="s">
        <v>135</v>
      </c>
      <c r="D6280" t="s">
        <v>16</v>
      </c>
      <c r="E6280" t="s">
        <v>17</v>
      </c>
      <c r="F6280" s="4">
        <v>1893599</v>
      </c>
      <c r="G6280" s="5">
        <v>151667</v>
      </c>
      <c r="H6280" s="3">
        <v>4.4000000000000003E-3</v>
      </c>
      <c r="I6280" s="3">
        <v>4.3E-3</v>
      </c>
      <c r="J6280" s="3">
        <v>0.91650000000000009</v>
      </c>
      <c r="K6280" s="4">
        <v>2066177.66</v>
      </c>
    </row>
    <row r="6281" spans="1:11">
      <c r="A6281" s="6">
        <v>2015</v>
      </c>
      <c r="B6281" t="s">
        <v>134</v>
      </c>
      <c r="C6281" t="s">
        <v>135</v>
      </c>
      <c r="D6281" t="s">
        <v>15</v>
      </c>
      <c r="F6281" s="4">
        <v>371514</v>
      </c>
      <c r="G6281" s="5">
        <v>526879</v>
      </c>
      <c r="J6281" s="3">
        <v>0.91650000000000009</v>
      </c>
      <c r="K6281" s="4">
        <v>405373.01</v>
      </c>
    </row>
    <row r="6282" spans="1:11">
      <c r="A6282" s="6">
        <v>2015</v>
      </c>
      <c r="B6282" t="s">
        <v>134</v>
      </c>
      <c r="C6282" t="s">
        <v>135</v>
      </c>
      <c r="D6282" t="s">
        <v>30</v>
      </c>
      <c r="E6282" t="s">
        <v>19</v>
      </c>
      <c r="F6282" s="4">
        <v>89818</v>
      </c>
      <c r="G6282" s="5">
        <v>34117</v>
      </c>
      <c r="H6282" s="3">
        <v>3.3E-3</v>
      </c>
      <c r="I6282" s="3">
        <v>3.5999999999999999E-3</v>
      </c>
      <c r="J6282" s="3">
        <v>0.91650000000000009</v>
      </c>
      <c r="K6282" s="4">
        <v>98003.83</v>
      </c>
    </row>
    <row r="6283" spans="1:11">
      <c r="A6283" s="6">
        <v>2015</v>
      </c>
      <c r="B6283" t="s">
        <v>134</v>
      </c>
      <c r="C6283" t="s">
        <v>135</v>
      </c>
      <c r="D6283" t="s">
        <v>18</v>
      </c>
      <c r="E6283" t="s">
        <v>19</v>
      </c>
      <c r="F6283" s="4">
        <v>41681</v>
      </c>
      <c r="G6283" s="5">
        <v>11526</v>
      </c>
      <c r="H6283" s="3">
        <v>6.8999999999999999E-3</v>
      </c>
      <c r="I6283" s="3">
        <v>6.6E-3</v>
      </c>
      <c r="J6283" s="3">
        <v>0.91650000000000009</v>
      </c>
      <c r="K6283" s="4">
        <v>45479.72</v>
      </c>
    </row>
    <row r="6284" spans="1:11">
      <c r="A6284" s="6">
        <v>2015</v>
      </c>
      <c r="B6284" t="s">
        <v>134</v>
      </c>
      <c r="C6284" t="s">
        <v>135</v>
      </c>
      <c r="D6284" t="s">
        <v>29</v>
      </c>
      <c r="E6284" t="s">
        <v>19</v>
      </c>
      <c r="F6284" s="4">
        <v>32601</v>
      </c>
      <c r="G6284" s="5">
        <v>50071</v>
      </c>
      <c r="H6284" s="3">
        <v>3.5999999999999999E-3</v>
      </c>
      <c r="I6284" s="3">
        <v>3.5999999999999999E-3</v>
      </c>
      <c r="J6284" s="3">
        <v>0.91650000000000009</v>
      </c>
      <c r="K6284" s="4">
        <v>35572.19</v>
      </c>
    </row>
    <row r="6285" spans="1:11">
      <c r="A6285" s="6">
        <v>2015</v>
      </c>
      <c r="B6285" t="s">
        <v>134</v>
      </c>
      <c r="C6285" t="s">
        <v>135</v>
      </c>
      <c r="D6285" t="s">
        <v>23</v>
      </c>
      <c r="E6285" t="s">
        <v>24</v>
      </c>
      <c r="F6285" s="4">
        <v>26989</v>
      </c>
      <c r="G6285" s="5">
        <v>5727</v>
      </c>
      <c r="H6285" s="3">
        <v>2.9999999999999997E-4</v>
      </c>
      <c r="I6285" s="3">
        <v>2.9999999999999997E-4</v>
      </c>
      <c r="J6285" s="3">
        <v>0.91650000000000009</v>
      </c>
      <c r="K6285" s="4">
        <v>29448.720000000001</v>
      </c>
    </row>
    <row r="6286" spans="1:11">
      <c r="A6286" s="6">
        <v>2015</v>
      </c>
      <c r="B6286" t="s">
        <v>134</v>
      </c>
      <c r="C6286" t="s">
        <v>135</v>
      </c>
      <c r="D6286" t="s">
        <v>27</v>
      </c>
      <c r="E6286" t="s">
        <v>26</v>
      </c>
      <c r="F6286" s="4">
        <v>25159</v>
      </c>
      <c r="G6286" s="5">
        <v>21287</v>
      </c>
      <c r="H6286" s="3">
        <v>8.0000000000000004E-4</v>
      </c>
      <c r="I6286" s="3">
        <v>8.0000000000000004E-4</v>
      </c>
      <c r="J6286" s="3">
        <v>0.91650000000000009</v>
      </c>
      <c r="K6286" s="4">
        <v>27451.94</v>
      </c>
    </row>
    <row r="6287" spans="1:11">
      <c r="A6287" s="6">
        <v>2015</v>
      </c>
      <c r="B6287" t="s">
        <v>134</v>
      </c>
      <c r="C6287" t="s">
        <v>135</v>
      </c>
      <c r="D6287" t="s">
        <v>37</v>
      </c>
      <c r="E6287" t="s">
        <v>38</v>
      </c>
      <c r="F6287" s="4">
        <v>16312</v>
      </c>
      <c r="G6287" s="5">
        <v>8796</v>
      </c>
      <c r="H6287" s="3">
        <v>8.9999999999999998E-4</v>
      </c>
      <c r="I6287" s="3">
        <v>1E-3</v>
      </c>
      <c r="J6287" s="3">
        <v>0.91650000000000009</v>
      </c>
      <c r="K6287" s="4">
        <v>17798.64</v>
      </c>
    </row>
    <row r="6288" spans="1:11">
      <c r="A6288" s="6">
        <v>2015</v>
      </c>
      <c r="B6288" t="s">
        <v>134</v>
      </c>
      <c r="C6288" t="s">
        <v>135</v>
      </c>
      <c r="D6288" t="s">
        <v>41</v>
      </c>
      <c r="E6288" t="s">
        <v>26</v>
      </c>
      <c r="F6288" s="4">
        <v>5552</v>
      </c>
      <c r="G6288" s="5">
        <v>27345</v>
      </c>
      <c r="H6288" s="3">
        <v>1.5E-3</v>
      </c>
      <c r="I6288" s="3">
        <v>2.2000000000000001E-3</v>
      </c>
      <c r="J6288" s="3">
        <v>0.91650000000000009</v>
      </c>
      <c r="K6288" s="4">
        <v>6058</v>
      </c>
    </row>
    <row r="6289" spans="1:11">
      <c r="A6289" s="6">
        <v>2015</v>
      </c>
      <c r="B6289" t="s">
        <v>134</v>
      </c>
      <c r="C6289" t="s">
        <v>135</v>
      </c>
      <c r="D6289" t="s">
        <v>46</v>
      </c>
      <c r="E6289" t="s">
        <v>40</v>
      </c>
      <c r="F6289" s="4">
        <v>4226</v>
      </c>
      <c r="G6289" s="5">
        <v>4179</v>
      </c>
      <c r="H6289" s="3">
        <v>4.0000000000000002E-4</v>
      </c>
      <c r="I6289" s="3">
        <v>2.9999999999999997E-4</v>
      </c>
      <c r="J6289" s="3">
        <v>0.91650000000000009</v>
      </c>
      <c r="K6289" s="4">
        <v>4611.1499999999996</v>
      </c>
    </row>
    <row r="6290" spans="1:11">
      <c r="A6290" s="6">
        <v>2015</v>
      </c>
      <c r="B6290" t="s">
        <v>134</v>
      </c>
      <c r="C6290" t="s">
        <v>135</v>
      </c>
      <c r="D6290" t="s">
        <v>60</v>
      </c>
      <c r="E6290" t="s">
        <v>43</v>
      </c>
      <c r="F6290" s="4">
        <v>3581</v>
      </c>
      <c r="G6290" s="6">
        <v>858</v>
      </c>
      <c r="H6290" s="3">
        <v>7.000000000000001E-4</v>
      </c>
      <c r="I6290" s="3">
        <v>7.000000000000001E-4</v>
      </c>
      <c r="J6290" s="3">
        <v>0.91650000000000009</v>
      </c>
      <c r="K6290" s="4">
        <v>3907.36</v>
      </c>
    </row>
    <row r="6291" spans="1:11">
      <c r="A6291" s="6">
        <v>2015</v>
      </c>
      <c r="B6291" t="s">
        <v>134</v>
      </c>
      <c r="C6291" t="s">
        <v>135</v>
      </c>
      <c r="D6291" t="s">
        <v>28</v>
      </c>
      <c r="E6291" t="s">
        <v>24</v>
      </c>
      <c r="F6291" s="4">
        <v>3084</v>
      </c>
      <c r="G6291" s="5">
        <v>4350</v>
      </c>
      <c r="H6291" s="3">
        <v>2.9999999999999997E-4</v>
      </c>
      <c r="I6291" s="3">
        <v>2.9999999999999997E-4</v>
      </c>
      <c r="J6291" s="3">
        <v>0.91650000000000009</v>
      </c>
      <c r="K6291" s="4">
        <v>3365.07</v>
      </c>
    </row>
    <row r="6292" spans="1:11">
      <c r="A6292" s="6">
        <v>2015</v>
      </c>
      <c r="B6292" t="s">
        <v>134</v>
      </c>
      <c r="C6292" t="s">
        <v>135</v>
      </c>
      <c r="D6292" t="s">
        <v>71</v>
      </c>
      <c r="E6292" t="s">
        <v>72</v>
      </c>
      <c r="F6292" s="4">
        <v>3080</v>
      </c>
      <c r="G6292" s="5">
        <v>27240</v>
      </c>
      <c r="H6292" s="3">
        <v>1E-4</v>
      </c>
      <c r="I6292" s="3">
        <v>2.0000000000000001E-4</v>
      </c>
      <c r="J6292" s="3">
        <v>0.91650000000000009</v>
      </c>
      <c r="K6292" s="4">
        <v>3360.7</v>
      </c>
    </row>
    <row r="6293" spans="1:11">
      <c r="A6293" s="6">
        <v>2015</v>
      </c>
      <c r="B6293" t="s">
        <v>134</v>
      </c>
      <c r="C6293" t="s">
        <v>135</v>
      </c>
      <c r="D6293" t="s">
        <v>52</v>
      </c>
      <c r="E6293" t="s">
        <v>53</v>
      </c>
      <c r="F6293" s="4">
        <v>1964</v>
      </c>
      <c r="G6293" s="5">
        <v>2406</v>
      </c>
      <c r="H6293" s="3">
        <v>1.4000000000000002E-3</v>
      </c>
      <c r="I6293" s="3">
        <v>1.2999999999999999E-3</v>
      </c>
      <c r="J6293" s="3">
        <v>0.91650000000000009</v>
      </c>
      <c r="K6293" s="4">
        <v>2142.9899999999998</v>
      </c>
    </row>
    <row r="6294" spans="1:11">
      <c r="A6294" s="6">
        <v>2015</v>
      </c>
      <c r="B6294" t="s">
        <v>134</v>
      </c>
      <c r="C6294" t="s">
        <v>135</v>
      </c>
      <c r="D6294" t="s">
        <v>56</v>
      </c>
      <c r="E6294" t="s">
        <v>57</v>
      </c>
      <c r="F6294" s="4">
        <v>1023</v>
      </c>
      <c r="G6294" s="5">
        <v>2085</v>
      </c>
      <c r="H6294" s="3">
        <v>2.0000000000000001E-4</v>
      </c>
      <c r="I6294" s="3">
        <v>1E-4</v>
      </c>
      <c r="J6294" s="3">
        <v>0.91650000000000009</v>
      </c>
      <c r="K6294" s="4">
        <v>1116.23</v>
      </c>
    </row>
    <row r="6295" spans="1:11">
      <c r="A6295" s="6">
        <v>2015</v>
      </c>
      <c r="B6295" t="s">
        <v>134</v>
      </c>
      <c r="C6295" t="s">
        <v>135</v>
      </c>
      <c r="D6295" t="s">
        <v>111</v>
      </c>
      <c r="E6295" t="s">
        <v>24</v>
      </c>
      <c r="F6295" s="4">
        <v>524</v>
      </c>
      <c r="G6295" s="6">
        <v>942</v>
      </c>
      <c r="H6295" s="3">
        <v>2.0000000000000001E-4</v>
      </c>
      <c r="I6295" s="3">
        <v>2.9999999999999997E-4</v>
      </c>
      <c r="J6295" s="3">
        <v>0.91650000000000009</v>
      </c>
      <c r="K6295" s="4">
        <v>571.76</v>
      </c>
    </row>
    <row r="6296" spans="1:11">
      <c r="A6296" s="6">
        <v>2015</v>
      </c>
      <c r="B6296" t="s">
        <v>134</v>
      </c>
      <c r="C6296" t="s">
        <v>135</v>
      </c>
      <c r="D6296" t="s">
        <v>64</v>
      </c>
      <c r="E6296" t="s">
        <v>50</v>
      </c>
      <c r="F6296" s="4">
        <v>414</v>
      </c>
      <c r="G6296" s="6">
        <v>626</v>
      </c>
      <c r="H6296" s="3">
        <v>7.000000000000001E-4</v>
      </c>
      <c r="I6296" s="3">
        <v>7.000000000000001E-4</v>
      </c>
      <c r="J6296" s="3">
        <v>0.91650000000000009</v>
      </c>
      <c r="K6296" s="4">
        <v>451.73</v>
      </c>
    </row>
    <row r="6297" spans="1:11">
      <c r="A6297" s="6">
        <v>2015</v>
      </c>
      <c r="B6297" t="s">
        <v>134</v>
      </c>
      <c r="C6297" t="s">
        <v>135</v>
      </c>
      <c r="D6297" t="s">
        <v>44</v>
      </c>
      <c r="E6297" t="s">
        <v>26</v>
      </c>
      <c r="F6297" s="4">
        <v>403</v>
      </c>
      <c r="G6297" s="6">
        <v>424</v>
      </c>
      <c r="H6297" s="3">
        <v>1E-4</v>
      </c>
      <c r="I6297" s="3">
        <v>1E-4</v>
      </c>
      <c r="J6297" s="3">
        <v>0.91650000000000009</v>
      </c>
      <c r="K6297" s="4">
        <v>439.73</v>
      </c>
    </row>
    <row r="6298" spans="1:11">
      <c r="A6298" s="6">
        <v>2015</v>
      </c>
      <c r="B6298" t="s">
        <v>134</v>
      </c>
      <c r="C6298" t="s">
        <v>135</v>
      </c>
      <c r="D6298" t="s">
        <v>63</v>
      </c>
      <c r="E6298" t="s">
        <v>21</v>
      </c>
      <c r="F6298" s="4">
        <v>318</v>
      </c>
      <c r="G6298" s="6">
        <v>121</v>
      </c>
      <c r="H6298" s="3">
        <v>4.1999999999999997E-3</v>
      </c>
      <c r="I6298" s="3">
        <v>3.5999999999999999E-3</v>
      </c>
      <c r="J6298" s="3">
        <v>0.91650000000000009</v>
      </c>
      <c r="K6298" s="4">
        <v>346.98</v>
      </c>
    </row>
    <row r="6299" spans="1:11">
      <c r="A6299" s="6">
        <v>2015</v>
      </c>
      <c r="B6299" t="s">
        <v>134</v>
      </c>
      <c r="C6299" t="s">
        <v>135</v>
      </c>
      <c r="D6299" t="s">
        <v>39</v>
      </c>
      <c r="E6299" t="s">
        <v>40</v>
      </c>
      <c r="F6299" s="4">
        <v>302</v>
      </c>
      <c r="G6299" s="6">
        <v>442</v>
      </c>
      <c r="H6299" s="3">
        <v>5.9999999999999995E-4</v>
      </c>
      <c r="I6299" s="3">
        <v>4.0000000000000002E-4</v>
      </c>
      <c r="J6299" s="3">
        <v>0.91650000000000009</v>
      </c>
      <c r="K6299" s="4">
        <v>329.52</v>
      </c>
    </row>
    <row r="6300" spans="1:11">
      <c r="A6300" s="6">
        <v>2015</v>
      </c>
      <c r="B6300" t="s">
        <v>134</v>
      </c>
      <c r="C6300" t="s">
        <v>135</v>
      </c>
      <c r="D6300" t="s">
        <v>67</v>
      </c>
      <c r="E6300" t="s">
        <v>68</v>
      </c>
      <c r="F6300" s="4">
        <v>229</v>
      </c>
      <c r="G6300" s="5">
        <v>1345</v>
      </c>
      <c r="H6300" s="3">
        <v>1E-4</v>
      </c>
      <c r="I6300" s="3">
        <v>1E-4</v>
      </c>
      <c r="J6300" s="3">
        <v>0.91650000000000009</v>
      </c>
      <c r="K6300" s="4">
        <v>249.87</v>
      </c>
    </row>
    <row r="6301" spans="1:11">
      <c r="A6301" s="6">
        <v>2015</v>
      </c>
      <c r="B6301" t="s">
        <v>134</v>
      </c>
      <c r="C6301" t="s">
        <v>135</v>
      </c>
      <c r="D6301" t="s">
        <v>51</v>
      </c>
      <c r="E6301" t="s">
        <v>21</v>
      </c>
      <c r="F6301" s="4">
        <v>213</v>
      </c>
      <c r="G6301" s="6">
        <v>184</v>
      </c>
      <c r="H6301" s="3">
        <v>1.1000000000000001E-3</v>
      </c>
      <c r="I6301" s="3">
        <v>8.9999999999999998E-4</v>
      </c>
      <c r="J6301" s="3">
        <v>0.91650000000000009</v>
      </c>
      <c r="K6301" s="4">
        <v>232.41</v>
      </c>
    </row>
    <row r="6302" spans="1:11">
      <c r="A6302" s="6">
        <v>2015</v>
      </c>
      <c r="B6302" t="s">
        <v>134</v>
      </c>
      <c r="C6302" t="s">
        <v>135</v>
      </c>
      <c r="D6302" t="s">
        <v>153</v>
      </c>
      <c r="E6302" t="s">
        <v>21</v>
      </c>
      <c r="F6302" s="4">
        <v>171</v>
      </c>
      <c r="G6302" s="6">
        <v>69</v>
      </c>
      <c r="H6302" s="3">
        <v>5.9999999999999995E-4</v>
      </c>
      <c r="I6302" s="3">
        <v>5.0000000000000001E-4</v>
      </c>
      <c r="J6302" s="3">
        <v>0.91650000000000009</v>
      </c>
      <c r="K6302" s="4">
        <v>186.58</v>
      </c>
    </row>
    <row r="6303" spans="1:11">
      <c r="A6303" s="6">
        <v>2015</v>
      </c>
      <c r="B6303" t="s">
        <v>134</v>
      </c>
      <c r="C6303" t="s">
        <v>135</v>
      </c>
      <c r="D6303" t="s">
        <v>32</v>
      </c>
      <c r="E6303" t="s">
        <v>21</v>
      </c>
      <c r="F6303" s="4">
        <v>160</v>
      </c>
      <c r="G6303" s="6">
        <v>253</v>
      </c>
      <c r="H6303" s="3">
        <v>1.1000000000000001E-3</v>
      </c>
      <c r="I6303" s="3">
        <v>1E-3</v>
      </c>
      <c r="J6303" s="3">
        <v>0.91650000000000009</v>
      </c>
      <c r="K6303" s="4">
        <v>174.58</v>
      </c>
    </row>
    <row r="6304" spans="1:11">
      <c r="A6304" s="6">
        <v>2015</v>
      </c>
      <c r="B6304" t="s">
        <v>134</v>
      </c>
      <c r="C6304" t="s">
        <v>135</v>
      </c>
      <c r="D6304" t="s">
        <v>63</v>
      </c>
      <c r="E6304" t="s">
        <v>21</v>
      </c>
      <c r="F6304" s="4">
        <v>144</v>
      </c>
      <c r="G6304" s="6">
        <v>57</v>
      </c>
      <c r="H6304" s="3">
        <v>7.9000000000000008E-3</v>
      </c>
      <c r="I6304" s="3">
        <v>7.8000000000000005E-3</v>
      </c>
      <c r="J6304" s="3">
        <v>0.91650000000000009</v>
      </c>
      <c r="K6304" s="4">
        <v>157.12</v>
      </c>
    </row>
    <row r="6305" spans="1:11">
      <c r="A6305" s="6">
        <v>2015</v>
      </c>
      <c r="B6305" t="s">
        <v>134</v>
      </c>
      <c r="C6305" t="s">
        <v>135</v>
      </c>
      <c r="D6305" t="s">
        <v>58</v>
      </c>
      <c r="E6305" t="s">
        <v>59</v>
      </c>
      <c r="F6305" s="4">
        <v>132</v>
      </c>
      <c r="G6305" s="6">
        <v>60</v>
      </c>
      <c r="H6305" s="3">
        <v>0</v>
      </c>
      <c r="I6305" s="3">
        <v>0</v>
      </c>
      <c r="J6305" s="3">
        <v>0.91650000000000009</v>
      </c>
      <c r="K6305" s="4">
        <v>144.03</v>
      </c>
    </row>
    <row r="6306" spans="1:11">
      <c r="A6306" s="6">
        <v>2015</v>
      </c>
      <c r="B6306" t="s">
        <v>134</v>
      </c>
      <c r="C6306" t="s">
        <v>135</v>
      </c>
      <c r="D6306" t="s">
        <v>25</v>
      </c>
      <c r="E6306" t="s">
        <v>26</v>
      </c>
      <c r="F6306" s="4">
        <v>81</v>
      </c>
      <c r="G6306" s="6">
        <v>204</v>
      </c>
      <c r="H6306" s="3">
        <v>1E-4</v>
      </c>
      <c r="I6306" s="3">
        <v>0</v>
      </c>
      <c r="J6306" s="3">
        <v>0.91650000000000009</v>
      </c>
      <c r="K6306" s="4">
        <v>88.38</v>
      </c>
    </row>
    <row r="6307" spans="1:11">
      <c r="A6307" s="6">
        <v>2015</v>
      </c>
      <c r="B6307" t="s">
        <v>134</v>
      </c>
      <c r="C6307" t="s">
        <v>135</v>
      </c>
      <c r="D6307" t="s">
        <v>77</v>
      </c>
      <c r="E6307" t="s">
        <v>59</v>
      </c>
      <c r="F6307" s="4">
        <v>80</v>
      </c>
      <c r="G6307" s="6">
        <v>36</v>
      </c>
      <c r="H6307" s="3">
        <v>0</v>
      </c>
      <c r="I6307" s="3">
        <v>0</v>
      </c>
      <c r="J6307" s="3">
        <v>0.91650000000000009</v>
      </c>
      <c r="K6307" s="4">
        <v>87.29</v>
      </c>
    </row>
    <row r="6308" spans="1:11">
      <c r="A6308" s="6">
        <v>2015</v>
      </c>
      <c r="B6308" t="s">
        <v>134</v>
      </c>
      <c r="C6308" t="s">
        <v>135</v>
      </c>
      <c r="D6308" t="s">
        <v>141</v>
      </c>
      <c r="E6308" t="s">
        <v>21</v>
      </c>
      <c r="F6308" s="4">
        <v>80</v>
      </c>
      <c r="G6308" s="6">
        <v>14</v>
      </c>
      <c r="H6308" s="3">
        <v>2.0000000000000001E-4</v>
      </c>
      <c r="I6308" s="3">
        <v>0</v>
      </c>
      <c r="J6308" s="3">
        <v>0.91650000000000009</v>
      </c>
      <c r="K6308" s="4">
        <v>87.29</v>
      </c>
    </row>
    <row r="6309" spans="1:11">
      <c r="A6309" s="6">
        <v>2015</v>
      </c>
      <c r="B6309" t="s">
        <v>134</v>
      </c>
      <c r="C6309" t="s">
        <v>135</v>
      </c>
      <c r="D6309" t="s">
        <v>83</v>
      </c>
      <c r="E6309" t="s">
        <v>21</v>
      </c>
      <c r="F6309" s="4">
        <v>80</v>
      </c>
      <c r="G6309" s="6">
        <v>325</v>
      </c>
      <c r="H6309" s="3">
        <v>5.1000000000000004E-3</v>
      </c>
      <c r="I6309" s="3">
        <v>5.3E-3</v>
      </c>
      <c r="J6309" s="3">
        <v>0.91650000000000009</v>
      </c>
      <c r="K6309" s="4">
        <v>87.29</v>
      </c>
    </row>
    <row r="6310" spans="1:11">
      <c r="A6310" s="6">
        <v>2015</v>
      </c>
      <c r="B6310" t="s">
        <v>134</v>
      </c>
      <c r="C6310" t="s">
        <v>135</v>
      </c>
      <c r="D6310" t="s">
        <v>45</v>
      </c>
      <c r="E6310" t="s">
        <v>21</v>
      </c>
      <c r="F6310" s="4">
        <v>79</v>
      </c>
      <c r="G6310" s="6">
        <v>54</v>
      </c>
      <c r="H6310" s="3">
        <v>5.0000000000000001E-4</v>
      </c>
      <c r="I6310" s="3">
        <v>4.0000000000000002E-4</v>
      </c>
      <c r="J6310" s="3">
        <v>0.91650000000000009</v>
      </c>
      <c r="K6310" s="4">
        <v>86.2</v>
      </c>
    </row>
    <row r="6311" spans="1:11">
      <c r="A6311" s="6">
        <v>2015</v>
      </c>
      <c r="B6311" t="s">
        <v>134</v>
      </c>
      <c r="C6311" t="s">
        <v>135</v>
      </c>
      <c r="D6311" t="s">
        <v>62</v>
      </c>
      <c r="E6311" t="s">
        <v>21</v>
      </c>
      <c r="F6311" s="4">
        <v>77</v>
      </c>
      <c r="G6311" s="6">
        <v>225</v>
      </c>
      <c r="H6311" s="3">
        <v>4.0000000000000001E-3</v>
      </c>
      <c r="I6311" s="3">
        <v>3.8E-3</v>
      </c>
      <c r="J6311" s="3">
        <v>0.91650000000000009</v>
      </c>
      <c r="K6311" s="4">
        <v>84.02</v>
      </c>
    </row>
    <row r="6312" spans="1:11">
      <c r="A6312" s="6">
        <v>2015</v>
      </c>
      <c r="B6312" t="s">
        <v>134</v>
      </c>
      <c r="C6312" t="s">
        <v>135</v>
      </c>
      <c r="D6312" t="s">
        <v>20</v>
      </c>
      <c r="E6312" t="s">
        <v>21</v>
      </c>
      <c r="F6312" s="4">
        <v>48</v>
      </c>
      <c r="G6312" s="6">
        <v>12</v>
      </c>
      <c r="H6312" s="3">
        <v>0</v>
      </c>
      <c r="I6312" s="3">
        <v>0</v>
      </c>
      <c r="J6312" s="3">
        <v>0.91650000000000009</v>
      </c>
      <c r="K6312" s="4">
        <v>52.37</v>
      </c>
    </row>
    <row r="6313" spans="1:11">
      <c r="A6313" s="6">
        <v>2015</v>
      </c>
      <c r="B6313" t="s">
        <v>134</v>
      </c>
      <c r="C6313" t="s">
        <v>135</v>
      </c>
      <c r="D6313" t="s">
        <v>33</v>
      </c>
      <c r="E6313" t="s">
        <v>21</v>
      </c>
      <c r="F6313" s="4">
        <v>19</v>
      </c>
      <c r="G6313" s="6">
        <v>30</v>
      </c>
      <c r="H6313" s="3">
        <v>5.0000000000000001E-4</v>
      </c>
      <c r="I6313" s="3">
        <v>5.0000000000000001E-4</v>
      </c>
      <c r="J6313" s="3">
        <v>0.91650000000000009</v>
      </c>
      <c r="K6313" s="4">
        <v>20.73</v>
      </c>
    </row>
    <row r="6314" spans="1:11">
      <c r="A6314" s="6">
        <v>2015</v>
      </c>
      <c r="B6314" t="s">
        <v>134</v>
      </c>
      <c r="C6314" t="s">
        <v>135</v>
      </c>
      <c r="D6314" t="s">
        <v>49</v>
      </c>
      <c r="E6314" t="s">
        <v>50</v>
      </c>
      <c r="F6314" s="4">
        <v>17</v>
      </c>
      <c r="G6314" s="6">
        <v>4</v>
      </c>
      <c r="H6314" s="3">
        <v>1E-4</v>
      </c>
      <c r="I6314" s="3">
        <v>1E-4</v>
      </c>
      <c r="J6314" s="3">
        <v>0.91650000000000009</v>
      </c>
      <c r="K6314" s="4">
        <v>18.55</v>
      </c>
    </row>
    <row r="6315" spans="1:11">
      <c r="A6315" s="6">
        <v>2015</v>
      </c>
      <c r="B6315" t="s">
        <v>134</v>
      </c>
      <c r="C6315" t="s">
        <v>135</v>
      </c>
      <c r="D6315" t="s">
        <v>114</v>
      </c>
      <c r="E6315" t="s">
        <v>26</v>
      </c>
      <c r="F6315" s="4">
        <v>16</v>
      </c>
      <c r="G6315" s="6">
        <v>14</v>
      </c>
      <c r="H6315" s="3">
        <v>0</v>
      </c>
      <c r="I6315" s="3">
        <v>0</v>
      </c>
      <c r="J6315" s="3">
        <v>0.91650000000000009</v>
      </c>
      <c r="K6315" s="4">
        <v>17.46</v>
      </c>
    </row>
    <row r="6316" spans="1:11">
      <c r="A6316" s="6">
        <v>2015</v>
      </c>
      <c r="B6316" t="s">
        <v>134</v>
      </c>
      <c r="C6316" t="s">
        <v>135</v>
      </c>
      <c r="D6316" t="s">
        <v>35</v>
      </c>
      <c r="E6316" t="s">
        <v>36</v>
      </c>
      <c r="F6316" s="4">
        <v>15</v>
      </c>
      <c r="G6316" s="6">
        <v>6</v>
      </c>
      <c r="H6316" s="3">
        <v>2.8000000000000004E-3</v>
      </c>
      <c r="I6316" s="3">
        <v>2.2000000000000001E-3</v>
      </c>
      <c r="J6316" s="3">
        <v>0.91650000000000009</v>
      </c>
      <c r="K6316" s="4">
        <v>16.37</v>
      </c>
    </row>
    <row r="6317" spans="1:11">
      <c r="A6317" s="6">
        <v>2015</v>
      </c>
      <c r="B6317" t="s">
        <v>134</v>
      </c>
      <c r="C6317" t="s">
        <v>135</v>
      </c>
      <c r="D6317" t="s">
        <v>42</v>
      </c>
      <c r="E6317" t="s">
        <v>43</v>
      </c>
      <c r="F6317" s="4">
        <v>12</v>
      </c>
      <c r="G6317" s="6">
        <v>5</v>
      </c>
      <c r="H6317" s="3">
        <v>1E-4</v>
      </c>
      <c r="I6317" s="3">
        <v>1E-4</v>
      </c>
      <c r="J6317" s="3">
        <v>0.91650000000000009</v>
      </c>
      <c r="K6317" s="4">
        <v>13.09</v>
      </c>
    </row>
    <row r="6318" spans="1:11">
      <c r="A6318" s="6">
        <v>2015</v>
      </c>
      <c r="B6318" t="s">
        <v>134</v>
      </c>
      <c r="C6318" t="s">
        <v>135</v>
      </c>
      <c r="D6318" t="s">
        <v>163</v>
      </c>
      <c r="E6318" t="s">
        <v>21</v>
      </c>
      <c r="F6318" s="4">
        <v>10</v>
      </c>
      <c r="G6318" s="6">
        <v>20</v>
      </c>
      <c r="H6318" s="3">
        <v>2.3E-3</v>
      </c>
      <c r="I6318" s="3">
        <v>2.8999999999999998E-3</v>
      </c>
      <c r="J6318" s="3">
        <v>0.91650000000000009</v>
      </c>
      <c r="K6318" s="4">
        <v>10.91</v>
      </c>
    </row>
    <row r="6319" spans="1:11">
      <c r="A6319" s="6">
        <v>2015</v>
      </c>
      <c r="B6319" t="s">
        <v>134</v>
      </c>
      <c r="C6319" t="s">
        <v>135</v>
      </c>
      <c r="D6319" t="s">
        <v>82</v>
      </c>
      <c r="E6319" t="s">
        <v>59</v>
      </c>
      <c r="F6319" s="4">
        <v>9</v>
      </c>
      <c r="G6319" s="6">
        <v>3</v>
      </c>
      <c r="H6319" s="3">
        <v>0</v>
      </c>
      <c r="I6319" s="3">
        <v>0</v>
      </c>
      <c r="J6319" s="3">
        <v>0.91650000000000009</v>
      </c>
      <c r="K6319" s="4">
        <v>9.82</v>
      </c>
    </row>
    <row r="6320" spans="1:11">
      <c r="A6320" s="6">
        <v>2015</v>
      </c>
      <c r="B6320" t="s">
        <v>134</v>
      </c>
      <c r="C6320" t="s">
        <v>135</v>
      </c>
      <c r="D6320" t="s">
        <v>75</v>
      </c>
      <c r="E6320" t="s">
        <v>59</v>
      </c>
      <c r="F6320" s="4">
        <v>7</v>
      </c>
      <c r="G6320" s="6">
        <v>3</v>
      </c>
      <c r="H6320" s="3">
        <v>0</v>
      </c>
      <c r="I6320" s="3">
        <v>0</v>
      </c>
      <c r="J6320" s="3">
        <v>0.91650000000000009</v>
      </c>
      <c r="K6320" s="4">
        <v>7.64</v>
      </c>
    </row>
    <row r="6321" spans="1:11">
      <c r="A6321" s="6">
        <v>2015</v>
      </c>
      <c r="B6321" t="s">
        <v>134</v>
      </c>
      <c r="C6321" t="s">
        <v>135</v>
      </c>
      <c r="D6321" t="s">
        <v>66</v>
      </c>
      <c r="E6321" t="s">
        <v>59</v>
      </c>
      <c r="F6321" s="4">
        <v>3</v>
      </c>
      <c r="G6321" s="6">
        <v>1</v>
      </c>
      <c r="H6321" s="3">
        <v>0</v>
      </c>
      <c r="I6321" s="3">
        <v>0</v>
      </c>
      <c r="J6321" s="3">
        <v>0.91650000000000009</v>
      </c>
      <c r="K6321" s="4">
        <v>3.27</v>
      </c>
    </row>
    <row r="6322" spans="1:11">
      <c r="A6322" s="6">
        <v>2015</v>
      </c>
      <c r="B6322" t="s">
        <v>134</v>
      </c>
      <c r="C6322" t="s">
        <v>135</v>
      </c>
      <c r="D6322" t="s">
        <v>85</v>
      </c>
      <c r="E6322" t="s">
        <v>21</v>
      </c>
      <c r="F6322" s="4">
        <v>2</v>
      </c>
      <c r="G6322" s="6">
        <v>3</v>
      </c>
      <c r="H6322" s="3">
        <v>0</v>
      </c>
      <c r="I6322" s="3">
        <v>2.9999999999999997E-4</v>
      </c>
      <c r="J6322" s="3">
        <v>0.91650000000000009</v>
      </c>
      <c r="K6322" s="4">
        <v>2.1800000000000002</v>
      </c>
    </row>
    <row r="6323" spans="1:11">
      <c r="A6323" s="6">
        <v>2015</v>
      </c>
      <c r="B6323" t="s">
        <v>134</v>
      </c>
      <c r="C6323" t="s">
        <v>135</v>
      </c>
      <c r="D6323" t="s">
        <v>117</v>
      </c>
      <c r="E6323" t="s">
        <v>40</v>
      </c>
      <c r="F6323" s="4">
        <v>2</v>
      </c>
      <c r="G6323" s="6">
        <v>4</v>
      </c>
      <c r="H6323" s="3">
        <v>1E-3</v>
      </c>
      <c r="I6323" s="3">
        <v>1.7000000000000001E-3</v>
      </c>
      <c r="J6323" s="3">
        <v>0.91650000000000009</v>
      </c>
      <c r="K6323" s="4">
        <v>2.1800000000000002</v>
      </c>
    </row>
    <row r="6324" spans="1:11">
      <c r="A6324" s="6">
        <v>2015</v>
      </c>
      <c r="B6324" t="s">
        <v>134</v>
      </c>
      <c r="C6324" t="s">
        <v>135</v>
      </c>
      <c r="D6324" t="s">
        <v>34</v>
      </c>
      <c r="E6324" t="s">
        <v>21</v>
      </c>
      <c r="F6324" s="4">
        <v>2</v>
      </c>
      <c r="G6324" s="6">
        <v>2</v>
      </c>
      <c r="H6324" s="3">
        <v>2.9999999999999997E-4</v>
      </c>
      <c r="I6324" s="3">
        <v>4.0000000000000002E-4</v>
      </c>
      <c r="J6324" s="3">
        <v>0.91650000000000009</v>
      </c>
      <c r="K6324" s="4">
        <v>2.1800000000000002</v>
      </c>
    </row>
    <row r="6325" spans="1:11">
      <c r="A6325" s="6">
        <v>2015</v>
      </c>
      <c r="B6325" t="s">
        <v>134</v>
      </c>
      <c r="C6325" t="s">
        <v>135</v>
      </c>
      <c r="D6325" t="s">
        <v>70</v>
      </c>
      <c r="E6325" t="s">
        <v>21</v>
      </c>
      <c r="F6325" s="4">
        <v>2</v>
      </c>
      <c r="G6325" s="6">
        <v>1</v>
      </c>
      <c r="H6325" s="3">
        <v>1E-4</v>
      </c>
      <c r="I6325" s="3">
        <v>1E-4</v>
      </c>
      <c r="J6325" s="3">
        <v>0.91650000000000009</v>
      </c>
      <c r="K6325" s="4">
        <v>2.1800000000000002</v>
      </c>
    </row>
    <row r="6326" spans="1:11">
      <c r="A6326" s="6">
        <v>2015</v>
      </c>
      <c r="B6326" t="s">
        <v>134</v>
      </c>
      <c r="C6326" t="s">
        <v>135</v>
      </c>
      <c r="D6326" t="s">
        <v>74</v>
      </c>
      <c r="E6326" t="s">
        <v>24</v>
      </c>
      <c r="F6326" s="4">
        <v>1</v>
      </c>
      <c r="G6326" s="6">
        <v>7</v>
      </c>
      <c r="H6326" s="3">
        <v>0</v>
      </c>
      <c r="I6326" s="3">
        <v>0</v>
      </c>
      <c r="J6326" s="3">
        <v>0.91650000000000009</v>
      </c>
      <c r="K6326" s="4">
        <v>1.0900000000000001</v>
      </c>
    </row>
    <row r="6327" spans="1:11">
      <c r="A6327" s="6">
        <v>2015</v>
      </c>
      <c r="B6327" t="s">
        <v>134</v>
      </c>
      <c r="C6327" t="s">
        <v>135</v>
      </c>
      <c r="D6327" t="s">
        <v>161</v>
      </c>
      <c r="E6327" t="s">
        <v>24</v>
      </c>
      <c r="F6327" s="4">
        <v>1</v>
      </c>
      <c r="G6327" s="6">
        <v>2</v>
      </c>
      <c r="H6327" s="3">
        <v>0</v>
      </c>
      <c r="I6327" s="3">
        <v>0</v>
      </c>
      <c r="J6327" s="3">
        <v>0.91650000000000009</v>
      </c>
      <c r="K6327" s="4">
        <v>1.0900000000000001</v>
      </c>
    </row>
    <row r="6328" spans="1:11">
      <c r="A6328" s="6">
        <v>2015</v>
      </c>
      <c r="B6328" t="s">
        <v>138</v>
      </c>
      <c r="C6328" t="s">
        <v>139</v>
      </c>
      <c r="D6328" t="s">
        <v>16</v>
      </c>
      <c r="E6328" t="s">
        <v>17</v>
      </c>
      <c r="F6328" s="4">
        <v>1025098</v>
      </c>
      <c r="G6328" s="5">
        <v>82197</v>
      </c>
      <c r="H6328" s="3">
        <v>2.3999999999999998E-3</v>
      </c>
      <c r="I6328" s="3">
        <v>2.3E-3</v>
      </c>
      <c r="J6328" s="3">
        <v>0.91650000000000009</v>
      </c>
      <c r="K6328" s="4">
        <v>1118523.29</v>
      </c>
    </row>
    <row r="6329" spans="1:11">
      <c r="A6329" s="6">
        <v>2015</v>
      </c>
      <c r="B6329" t="s">
        <v>138</v>
      </c>
      <c r="C6329" t="s">
        <v>139</v>
      </c>
      <c r="D6329" t="s">
        <v>15</v>
      </c>
      <c r="F6329" s="4">
        <v>58917</v>
      </c>
      <c r="G6329" s="5">
        <v>68555</v>
      </c>
      <c r="J6329" s="3">
        <v>0.91650000000000009</v>
      </c>
      <c r="K6329" s="4">
        <v>64286.57</v>
      </c>
    </row>
    <row r="6330" spans="1:11">
      <c r="A6330" s="6">
        <v>2015</v>
      </c>
      <c r="B6330" t="s">
        <v>138</v>
      </c>
      <c r="C6330" t="s">
        <v>139</v>
      </c>
      <c r="D6330" t="s">
        <v>30</v>
      </c>
      <c r="E6330" t="s">
        <v>19</v>
      </c>
      <c r="F6330" s="4">
        <v>51739</v>
      </c>
      <c r="G6330" s="5">
        <v>20455</v>
      </c>
      <c r="H6330" s="3">
        <v>1.9E-3</v>
      </c>
      <c r="I6330" s="3">
        <v>2.0999999999999999E-3</v>
      </c>
      <c r="J6330" s="3">
        <v>0.91650000000000009</v>
      </c>
      <c r="K6330" s="4">
        <v>56454.38</v>
      </c>
    </row>
    <row r="6331" spans="1:11">
      <c r="A6331" s="6">
        <v>2015</v>
      </c>
      <c r="B6331" t="s">
        <v>138</v>
      </c>
      <c r="C6331" t="s">
        <v>139</v>
      </c>
      <c r="D6331" t="s">
        <v>29</v>
      </c>
      <c r="E6331" t="s">
        <v>19</v>
      </c>
      <c r="F6331" s="4">
        <v>36841</v>
      </c>
      <c r="G6331" s="5">
        <v>46448</v>
      </c>
      <c r="H6331" s="3">
        <v>4.0000000000000001E-3</v>
      </c>
      <c r="I6331" s="3">
        <v>3.4000000000000002E-3</v>
      </c>
      <c r="J6331" s="3">
        <v>0.91650000000000009</v>
      </c>
      <c r="K6331" s="4">
        <v>40198.61</v>
      </c>
    </row>
    <row r="6332" spans="1:11">
      <c r="A6332" s="6">
        <v>2015</v>
      </c>
      <c r="B6332" t="s">
        <v>138</v>
      </c>
      <c r="C6332" t="s">
        <v>139</v>
      </c>
      <c r="D6332" t="s">
        <v>37</v>
      </c>
      <c r="E6332" t="s">
        <v>38</v>
      </c>
      <c r="F6332" s="4">
        <v>33542</v>
      </c>
      <c r="G6332" s="5">
        <v>19266</v>
      </c>
      <c r="H6332" s="3">
        <v>1.9E-3</v>
      </c>
      <c r="I6332" s="3">
        <v>2.0999999999999999E-3</v>
      </c>
      <c r="J6332" s="3">
        <v>0.91650000000000009</v>
      </c>
      <c r="K6332" s="4">
        <v>36598.949999999997</v>
      </c>
    </row>
    <row r="6333" spans="1:11">
      <c r="A6333" s="6">
        <v>2015</v>
      </c>
      <c r="B6333" t="s">
        <v>138</v>
      </c>
      <c r="C6333" t="s">
        <v>139</v>
      </c>
      <c r="D6333" t="s">
        <v>23</v>
      </c>
      <c r="E6333" t="s">
        <v>24</v>
      </c>
      <c r="F6333" s="4">
        <v>28096</v>
      </c>
      <c r="G6333" s="5">
        <v>5498</v>
      </c>
      <c r="H6333" s="3">
        <v>2.9999999999999997E-4</v>
      </c>
      <c r="I6333" s="3">
        <v>2.9999999999999997E-4</v>
      </c>
      <c r="J6333" s="3">
        <v>0.91650000000000009</v>
      </c>
      <c r="K6333" s="4">
        <v>30656.61</v>
      </c>
    </row>
    <row r="6334" spans="1:11">
      <c r="A6334" s="6">
        <v>2015</v>
      </c>
      <c r="B6334" t="s">
        <v>138</v>
      </c>
      <c r="C6334" t="s">
        <v>139</v>
      </c>
      <c r="D6334" t="s">
        <v>41</v>
      </c>
      <c r="E6334" t="s">
        <v>26</v>
      </c>
      <c r="F6334" s="4">
        <v>21971</v>
      </c>
      <c r="G6334" s="5">
        <v>127964</v>
      </c>
      <c r="H6334" s="3">
        <v>5.8999999999999999E-3</v>
      </c>
      <c r="I6334" s="3">
        <v>1.0200000000000001E-2</v>
      </c>
      <c r="J6334" s="3">
        <v>0.91650000000000009</v>
      </c>
      <c r="K6334" s="4">
        <v>23973.39</v>
      </c>
    </row>
    <row r="6335" spans="1:11">
      <c r="A6335" s="6">
        <v>2015</v>
      </c>
      <c r="B6335" t="s">
        <v>138</v>
      </c>
      <c r="C6335" t="s">
        <v>139</v>
      </c>
      <c r="D6335" t="s">
        <v>18</v>
      </c>
      <c r="E6335" t="s">
        <v>19</v>
      </c>
      <c r="F6335" s="4">
        <v>21788</v>
      </c>
      <c r="G6335" s="5">
        <v>6233</v>
      </c>
      <c r="H6335" s="3">
        <v>3.5999999999999999E-3</v>
      </c>
      <c r="I6335" s="3">
        <v>3.5999999999999999E-3</v>
      </c>
      <c r="J6335" s="3">
        <v>0.91650000000000009</v>
      </c>
      <c r="K6335" s="4">
        <v>23773.71</v>
      </c>
    </row>
    <row r="6336" spans="1:11">
      <c r="A6336" s="6">
        <v>2015</v>
      </c>
      <c r="B6336" t="s">
        <v>138</v>
      </c>
      <c r="C6336" t="s">
        <v>139</v>
      </c>
      <c r="D6336" t="s">
        <v>27</v>
      </c>
      <c r="E6336" t="s">
        <v>26</v>
      </c>
      <c r="F6336" s="4">
        <v>18674</v>
      </c>
      <c r="G6336" s="5">
        <v>15921</v>
      </c>
      <c r="H6336" s="3">
        <v>5.9999999999999995E-4</v>
      </c>
      <c r="I6336" s="3">
        <v>5.9999999999999995E-4</v>
      </c>
      <c r="J6336" s="3">
        <v>0.91650000000000009</v>
      </c>
      <c r="K6336" s="4">
        <v>20375.91</v>
      </c>
    </row>
    <row r="6337" spans="1:11">
      <c r="A6337" s="6">
        <v>2015</v>
      </c>
      <c r="B6337" t="s">
        <v>138</v>
      </c>
      <c r="C6337" t="s">
        <v>139</v>
      </c>
      <c r="D6337" t="s">
        <v>95</v>
      </c>
      <c r="E6337" t="s">
        <v>96</v>
      </c>
      <c r="F6337" s="4">
        <v>18651</v>
      </c>
      <c r="G6337" s="5">
        <v>29516</v>
      </c>
      <c r="H6337" s="3">
        <v>5.9999999999999995E-4</v>
      </c>
      <c r="I6337" s="3">
        <v>7.000000000000001E-4</v>
      </c>
      <c r="J6337" s="3">
        <v>0.91650000000000009</v>
      </c>
      <c r="K6337" s="4">
        <v>20350.810000000001</v>
      </c>
    </row>
    <row r="6338" spans="1:11">
      <c r="A6338" s="6">
        <v>2015</v>
      </c>
      <c r="B6338" t="s">
        <v>138</v>
      </c>
      <c r="C6338" t="s">
        <v>139</v>
      </c>
      <c r="D6338" t="s">
        <v>71</v>
      </c>
      <c r="E6338" t="s">
        <v>72</v>
      </c>
      <c r="F6338" s="4">
        <v>11331</v>
      </c>
      <c r="G6338" s="5">
        <v>111776</v>
      </c>
      <c r="H6338" s="3">
        <v>5.0000000000000001E-4</v>
      </c>
      <c r="I6338" s="3">
        <v>5.9999999999999995E-4</v>
      </c>
      <c r="J6338" s="3">
        <v>0.91650000000000009</v>
      </c>
      <c r="K6338" s="4">
        <v>12363.68</v>
      </c>
    </row>
    <row r="6339" spans="1:11">
      <c r="A6339" s="6">
        <v>2015</v>
      </c>
      <c r="B6339" t="s">
        <v>138</v>
      </c>
      <c r="C6339" t="s">
        <v>139</v>
      </c>
      <c r="D6339" t="s">
        <v>46</v>
      </c>
      <c r="E6339" t="s">
        <v>40</v>
      </c>
      <c r="F6339" s="4">
        <v>2790</v>
      </c>
      <c r="G6339" s="5">
        <v>2454</v>
      </c>
      <c r="H6339" s="3">
        <v>2.9999999999999997E-4</v>
      </c>
      <c r="I6339" s="3">
        <v>2.0000000000000001E-4</v>
      </c>
      <c r="J6339" s="3">
        <v>0.91650000000000009</v>
      </c>
      <c r="K6339" s="4">
        <v>3044.27</v>
      </c>
    </row>
    <row r="6340" spans="1:11">
      <c r="A6340" s="6">
        <v>2015</v>
      </c>
      <c r="B6340" t="s">
        <v>138</v>
      </c>
      <c r="C6340" t="s">
        <v>139</v>
      </c>
      <c r="D6340" t="s">
        <v>56</v>
      </c>
      <c r="E6340" t="s">
        <v>57</v>
      </c>
      <c r="F6340" s="4">
        <v>2270</v>
      </c>
      <c r="G6340" s="5">
        <v>4957</v>
      </c>
      <c r="H6340" s="3">
        <v>4.0000000000000002E-4</v>
      </c>
      <c r="I6340" s="3">
        <v>2.0000000000000001E-4</v>
      </c>
      <c r="J6340" s="3">
        <v>0.91650000000000009</v>
      </c>
      <c r="K6340" s="4">
        <v>2476.88</v>
      </c>
    </row>
    <row r="6341" spans="1:11">
      <c r="A6341" s="6">
        <v>2015</v>
      </c>
      <c r="B6341" t="s">
        <v>138</v>
      </c>
      <c r="C6341" t="s">
        <v>139</v>
      </c>
      <c r="D6341" t="s">
        <v>28</v>
      </c>
      <c r="E6341" t="s">
        <v>24</v>
      </c>
      <c r="F6341" s="4">
        <v>1998</v>
      </c>
      <c r="G6341" s="5">
        <v>3081</v>
      </c>
      <c r="H6341" s="3">
        <v>2.0000000000000001E-4</v>
      </c>
      <c r="I6341" s="3">
        <v>2.0000000000000001E-4</v>
      </c>
      <c r="J6341" s="3">
        <v>0.91650000000000009</v>
      </c>
      <c r="K6341" s="4">
        <v>2180.09</v>
      </c>
    </row>
    <row r="6342" spans="1:11">
      <c r="A6342" s="6">
        <v>2015</v>
      </c>
      <c r="B6342" t="s">
        <v>138</v>
      </c>
      <c r="C6342" t="s">
        <v>139</v>
      </c>
      <c r="D6342" t="s">
        <v>60</v>
      </c>
      <c r="E6342" t="s">
        <v>43</v>
      </c>
      <c r="F6342" s="4">
        <v>1820</v>
      </c>
      <c r="G6342" s="6">
        <v>447</v>
      </c>
      <c r="H6342" s="3">
        <v>4.0000000000000002E-4</v>
      </c>
      <c r="I6342" s="3">
        <v>4.0000000000000002E-4</v>
      </c>
      <c r="J6342" s="3">
        <v>0.91650000000000009</v>
      </c>
      <c r="K6342" s="4">
        <v>1985.87</v>
      </c>
    </row>
    <row r="6343" spans="1:11">
      <c r="A6343" s="6">
        <v>2015</v>
      </c>
      <c r="B6343" t="s">
        <v>138</v>
      </c>
      <c r="C6343" t="s">
        <v>139</v>
      </c>
      <c r="D6343" t="s">
        <v>52</v>
      </c>
      <c r="E6343" t="s">
        <v>53</v>
      </c>
      <c r="F6343" s="4">
        <v>495</v>
      </c>
      <c r="G6343" s="6">
        <v>685</v>
      </c>
      <c r="H6343" s="3">
        <v>2.9999999999999997E-4</v>
      </c>
      <c r="I6343" s="3">
        <v>4.0000000000000002E-4</v>
      </c>
      <c r="J6343" s="3">
        <v>0.91650000000000009</v>
      </c>
      <c r="K6343" s="4">
        <v>540.11</v>
      </c>
    </row>
    <row r="6344" spans="1:11">
      <c r="A6344" s="6">
        <v>2015</v>
      </c>
      <c r="B6344" t="s">
        <v>138</v>
      </c>
      <c r="C6344" t="s">
        <v>139</v>
      </c>
      <c r="D6344" t="s">
        <v>62</v>
      </c>
      <c r="E6344" t="s">
        <v>21</v>
      </c>
      <c r="F6344" s="4">
        <v>453</v>
      </c>
      <c r="G6344" s="5">
        <v>1121</v>
      </c>
      <c r="H6344" s="3">
        <v>2.3700000000000002E-2</v>
      </c>
      <c r="I6344" s="3">
        <v>1.8700000000000001E-2</v>
      </c>
      <c r="J6344" s="3">
        <v>0.91650000000000009</v>
      </c>
      <c r="K6344" s="4">
        <v>494.29</v>
      </c>
    </row>
    <row r="6345" spans="1:11">
      <c r="A6345" s="6">
        <v>2015</v>
      </c>
      <c r="B6345" t="s">
        <v>138</v>
      </c>
      <c r="C6345" t="s">
        <v>139</v>
      </c>
      <c r="D6345" t="s">
        <v>44</v>
      </c>
      <c r="E6345" t="s">
        <v>26</v>
      </c>
      <c r="F6345" s="4">
        <v>288</v>
      </c>
      <c r="G6345" s="6">
        <v>437</v>
      </c>
      <c r="H6345" s="3">
        <v>1E-4</v>
      </c>
      <c r="I6345" s="3">
        <v>1E-4</v>
      </c>
      <c r="J6345" s="3">
        <v>0.91650000000000009</v>
      </c>
      <c r="K6345" s="4">
        <v>314.25</v>
      </c>
    </row>
    <row r="6346" spans="1:11">
      <c r="A6346" s="6">
        <v>2015</v>
      </c>
      <c r="B6346" t="s">
        <v>138</v>
      </c>
      <c r="C6346" t="s">
        <v>139</v>
      </c>
      <c r="D6346" t="s">
        <v>141</v>
      </c>
      <c r="E6346" t="s">
        <v>21</v>
      </c>
      <c r="F6346" s="4">
        <v>275</v>
      </c>
      <c r="G6346" s="6">
        <v>51</v>
      </c>
      <c r="H6346" s="3">
        <v>5.9999999999999995E-4</v>
      </c>
      <c r="I6346" s="3">
        <v>1E-4</v>
      </c>
      <c r="J6346" s="3">
        <v>0.91650000000000009</v>
      </c>
      <c r="K6346" s="4">
        <v>300.06</v>
      </c>
    </row>
    <row r="6347" spans="1:11">
      <c r="A6347" s="6">
        <v>2015</v>
      </c>
      <c r="B6347" t="s">
        <v>138</v>
      </c>
      <c r="C6347" t="s">
        <v>139</v>
      </c>
      <c r="D6347" t="s">
        <v>39</v>
      </c>
      <c r="E6347" t="s">
        <v>40</v>
      </c>
      <c r="F6347" s="4">
        <v>209</v>
      </c>
      <c r="G6347" s="6">
        <v>314</v>
      </c>
      <c r="H6347" s="3">
        <v>4.0000000000000002E-4</v>
      </c>
      <c r="I6347" s="3">
        <v>2.9999999999999997E-4</v>
      </c>
      <c r="J6347" s="3">
        <v>0.91650000000000009</v>
      </c>
      <c r="K6347" s="4">
        <v>228.05</v>
      </c>
    </row>
    <row r="6348" spans="1:11">
      <c r="A6348" s="6">
        <v>2015</v>
      </c>
      <c r="B6348" t="s">
        <v>138</v>
      </c>
      <c r="C6348" t="s">
        <v>139</v>
      </c>
      <c r="D6348" t="s">
        <v>111</v>
      </c>
      <c r="E6348" t="s">
        <v>24</v>
      </c>
      <c r="F6348" s="4">
        <v>197</v>
      </c>
      <c r="G6348" s="6">
        <v>349</v>
      </c>
      <c r="H6348" s="3">
        <v>1E-4</v>
      </c>
      <c r="I6348" s="3">
        <v>1E-4</v>
      </c>
      <c r="J6348" s="3">
        <v>0.91650000000000009</v>
      </c>
      <c r="K6348" s="4">
        <v>214.95</v>
      </c>
    </row>
    <row r="6349" spans="1:11">
      <c r="A6349" s="6">
        <v>2015</v>
      </c>
      <c r="B6349" t="s">
        <v>138</v>
      </c>
      <c r="C6349" t="s">
        <v>139</v>
      </c>
      <c r="D6349" t="s">
        <v>32</v>
      </c>
      <c r="E6349" t="s">
        <v>21</v>
      </c>
      <c r="F6349" s="4">
        <v>177</v>
      </c>
      <c r="G6349" s="6">
        <v>403</v>
      </c>
      <c r="H6349" s="3">
        <v>1.1999999999999999E-3</v>
      </c>
      <c r="I6349" s="3">
        <v>1.5E-3</v>
      </c>
      <c r="J6349" s="3">
        <v>0.91650000000000009</v>
      </c>
      <c r="K6349" s="4">
        <v>193.13</v>
      </c>
    </row>
    <row r="6350" spans="1:11">
      <c r="A6350" s="6">
        <v>2015</v>
      </c>
      <c r="B6350" t="s">
        <v>138</v>
      </c>
      <c r="C6350" t="s">
        <v>139</v>
      </c>
      <c r="D6350" t="s">
        <v>51</v>
      </c>
      <c r="E6350" t="s">
        <v>21</v>
      </c>
      <c r="F6350" s="4">
        <v>146</v>
      </c>
      <c r="G6350" s="6">
        <v>124</v>
      </c>
      <c r="H6350" s="3">
        <v>8.0000000000000004E-4</v>
      </c>
      <c r="I6350" s="3">
        <v>5.9999999999999995E-4</v>
      </c>
      <c r="J6350" s="3">
        <v>0.91650000000000009</v>
      </c>
      <c r="K6350" s="4">
        <v>159.31</v>
      </c>
    </row>
    <row r="6351" spans="1:11">
      <c r="A6351" s="6">
        <v>2015</v>
      </c>
      <c r="B6351" t="s">
        <v>138</v>
      </c>
      <c r="C6351" t="s">
        <v>139</v>
      </c>
      <c r="D6351" t="s">
        <v>63</v>
      </c>
      <c r="E6351" t="s">
        <v>21</v>
      </c>
      <c r="F6351" s="4">
        <v>120</v>
      </c>
      <c r="G6351" s="6">
        <v>55</v>
      </c>
      <c r="H6351" s="3">
        <v>1.6000000000000001E-3</v>
      </c>
      <c r="I6351" s="3">
        <v>1.7000000000000001E-3</v>
      </c>
      <c r="J6351" s="3">
        <v>0.91650000000000009</v>
      </c>
      <c r="K6351" s="4">
        <v>130.94</v>
      </c>
    </row>
    <row r="6352" spans="1:11">
      <c r="A6352" s="6">
        <v>2015</v>
      </c>
      <c r="B6352" t="s">
        <v>138</v>
      </c>
      <c r="C6352" t="s">
        <v>139</v>
      </c>
      <c r="D6352" t="s">
        <v>25</v>
      </c>
      <c r="E6352" t="s">
        <v>26</v>
      </c>
      <c r="F6352" s="4">
        <v>120</v>
      </c>
      <c r="G6352" s="6">
        <v>325</v>
      </c>
      <c r="H6352" s="3">
        <v>1E-4</v>
      </c>
      <c r="I6352" s="3">
        <v>1E-4</v>
      </c>
      <c r="J6352" s="3">
        <v>0.91650000000000009</v>
      </c>
      <c r="K6352" s="4">
        <v>130.94</v>
      </c>
    </row>
    <row r="6353" spans="1:11">
      <c r="A6353" s="6">
        <v>2015</v>
      </c>
      <c r="B6353" t="s">
        <v>138</v>
      </c>
      <c r="C6353" t="s">
        <v>139</v>
      </c>
      <c r="D6353" t="s">
        <v>67</v>
      </c>
      <c r="E6353" t="s">
        <v>68</v>
      </c>
      <c r="F6353" s="4">
        <v>114</v>
      </c>
      <c r="G6353" s="6">
        <v>726</v>
      </c>
      <c r="H6353" s="3">
        <v>0</v>
      </c>
      <c r="I6353" s="3">
        <v>0</v>
      </c>
      <c r="J6353" s="3">
        <v>0.91650000000000009</v>
      </c>
      <c r="K6353" s="4">
        <v>124.39</v>
      </c>
    </row>
    <row r="6354" spans="1:11">
      <c r="A6354" s="6">
        <v>2015</v>
      </c>
      <c r="B6354" t="s">
        <v>138</v>
      </c>
      <c r="C6354" t="s">
        <v>139</v>
      </c>
      <c r="D6354" t="s">
        <v>64</v>
      </c>
      <c r="E6354" t="s">
        <v>50</v>
      </c>
      <c r="F6354" s="4">
        <v>71</v>
      </c>
      <c r="G6354" s="6">
        <v>89</v>
      </c>
      <c r="H6354" s="3">
        <v>1E-4</v>
      </c>
      <c r="I6354" s="3">
        <v>1E-4</v>
      </c>
      <c r="J6354" s="3">
        <v>0.91650000000000009</v>
      </c>
      <c r="K6354" s="4">
        <v>77.47</v>
      </c>
    </row>
    <row r="6355" spans="1:11">
      <c r="A6355" s="6">
        <v>2015</v>
      </c>
      <c r="B6355" t="s">
        <v>138</v>
      </c>
      <c r="C6355" t="s">
        <v>139</v>
      </c>
      <c r="D6355" t="s">
        <v>33</v>
      </c>
      <c r="E6355" t="s">
        <v>21</v>
      </c>
      <c r="F6355" s="4">
        <v>69</v>
      </c>
      <c r="G6355" s="6">
        <v>108</v>
      </c>
      <c r="H6355" s="3">
        <v>1.7000000000000001E-3</v>
      </c>
      <c r="I6355" s="3">
        <v>2E-3</v>
      </c>
      <c r="J6355" s="3">
        <v>0.91650000000000009</v>
      </c>
      <c r="K6355" s="4">
        <v>75.290000000000006</v>
      </c>
    </row>
    <row r="6356" spans="1:11">
      <c r="A6356" s="6">
        <v>2015</v>
      </c>
      <c r="B6356" t="s">
        <v>138</v>
      </c>
      <c r="C6356" t="s">
        <v>139</v>
      </c>
      <c r="D6356" t="s">
        <v>58</v>
      </c>
      <c r="E6356" t="s">
        <v>59</v>
      </c>
      <c r="F6356" s="4">
        <v>60</v>
      </c>
      <c r="G6356" s="6">
        <v>27</v>
      </c>
      <c r="H6356" s="3">
        <v>0</v>
      </c>
      <c r="I6356" s="3">
        <v>0</v>
      </c>
      <c r="J6356" s="3">
        <v>0.91650000000000009</v>
      </c>
      <c r="K6356" s="4">
        <v>65.47</v>
      </c>
    </row>
    <row r="6357" spans="1:11">
      <c r="A6357" s="6">
        <v>2015</v>
      </c>
      <c r="B6357" t="s">
        <v>138</v>
      </c>
      <c r="C6357" t="s">
        <v>139</v>
      </c>
      <c r="D6357" t="s">
        <v>63</v>
      </c>
      <c r="E6357" t="s">
        <v>21</v>
      </c>
      <c r="F6357" s="4">
        <v>43</v>
      </c>
      <c r="G6357" s="6">
        <v>17</v>
      </c>
      <c r="H6357" s="3">
        <v>2.3999999999999998E-3</v>
      </c>
      <c r="I6357" s="3">
        <v>2.3E-3</v>
      </c>
      <c r="J6357" s="3">
        <v>0.91650000000000009</v>
      </c>
      <c r="K6357" s="4">
        <v>46.92</v>
      </c>
    </row>
    <row r="6358" spans="1:11">
      <c r="A6358" s="6">
        <v>2015</v>
      </c>
      <c r="B6358" t="s">
        <v>138</v>
      </c>
      <c r="C6358" t="s">
        <v>139</v>
      </c>
      <c r="D6358" t="s">
        <v>85</v>
      </c>
      <c r="E6358" t="s">
        <v>21</v>
      </c>
      <c r="F6358" s="4">
        <v>35</v>
      </c>
      <c r="G6358" s="6">
        <v>80</v>
      </c>
      <c r="H6358" s="3">
        <v>0</v>
      </c>
      <c r="I6358" s="3">
        <v>6.8000000000000005E-3</v>
      </c>
      <c r="J6358" s="3">
        <v>0.91650000000000009</v>
      </c>
      <c r="K6358" s="4">
        <v>38.19</v>
      </c>
    </row>
    <row r="6359" spans="1:11">
      <c r="A6359" s="6">
        <v>2015</v>
      </c>
      <c r="B6359" t="s">
        <v>138</v>
      </c>
      <c r="C6359" t="s">
        <v>139</v>
      </c>
      <c r="D6359" t="s">
        <v>20</v>
      </c>
      <c r="E6359" t="s">
        <v>21</v>
      </c>
      <c r="F6359" s="4">
        <v>27</v>
      </c>
      <c r="G6359" s="6">
        <v>21</v>
      </c>
      <c r="H6359" s="3">
        <v>0</v>
      </c>
      <c r="I6359" s="3">
        <v>0</v>
      </c>
      <c r="J6359" s="3">
        <v>0.91650000000000009</v>
      </c>
      <c r="K6359" s="4">
        <v>29.46</v>
      </c>
    </row>
    <row r="6360" spans="1:11">
      <c r="A6360" s="6">
        <v>2015</v>
      </c>
      <c r="B6360" t="s">
        <v>138</v>
      </c>
      <c r="C6360" t="s">
        <v>139</v>
      </c>
      <c r="D6360" t="s">
        <v>45</v>
      </c>
      <c r="E6360" t="s">
        <v>21</v>
      </c>
      <c r="F6360" s="4">
        <v>23</v>
      </c>
      <c r="G6360" s="6">
        <v>17</v>
      </c>
      <c r="H6360" s="3">
        <v>1E-4</v>
      </c>
      <c r="I6360" s="3">
        <v>1E-4</v>
      </c>
      <c r="J6360" s="3">
        <v>0.91650000000000009</v>
      </c>
      <c r="K6360" s="4">
        <v>25.1</v>
      </c>
    </row>
    <row r="6361" spans="1:11">
      <c r="A6361" s="6">
        <v>2015</v>
      </c>
      <c r="B6361" t="s">
        <v>138</v>
      </c>
      <c r="C6361" t="s">
        <v>139</v>
      </c>
      <c r="D6361" t="s">
        <v>49</v>
      </c>
      <c r="E6361" t="s">
        <v>50</v>
      </c>
      <c r="F6361" s="4">
        <v>21</v>
      </c>
      <c r="G6361" s="6">
        <v>5</v>
      </c>
      <c r="H6361" s="3">
        <v>1E-4</v>
      </c>
      <c r="I6361" s="3">
        <v>1E-4</v>
      </c>
      <c r="J6361" s="3">
        <v>0.91650000000000009</v>
      </c>
      <c r="K6361" s="4">
        <v>22.91</v>
      </c>
    </row>
    <row r="6362" spans="1:11">
      <c r="A6362" s="6">
        <v>2015</v>
      </c>
      <c r="B6362" t="s">
        <v>138</v>
      </c>
      <c r="C6362" t="s">
        <v>139</v>
      </c>
      <c r="D6362" t="s">
        <v>83</v>
      </c>
      <c r="E6362" t="s">
        <v>21</v>
      </c>
      <c r="F6362" s="4">
        <v>20</v>
      </c>
      <c r="G6362" s="6">
        <v>81</v>
      </c>
      <c r="H6362" s="3">
        <v>1.2999999999999999E-3</v>
      </c>
      <c r="I6362" s="3">
        <v>1.2999999999999999E-3</v>
      </c>
      <c r="J6362" s="3">
        <v>0.91650000000000009</v>
      </c>
      <c r="K6362" s="4">
        <v>21.82</v>
      </c>
    </row>
    <row r="6363" spans="1:11">
      <c r="A6363" s="6">
        <v>2015</v>
      </c>
      <c r="B6363" t="s">
        <v>138</v>
      </c>
      <c r="C6363" t="s">
        <v>139</v>
      </c>
      <c r="D6363" t="s">
        <v>22</v>
      </c>
      <c r="E6363" t="s">
        <v>21</v>
      </c>
      <c r="F6363" s="4">
        <v>17</v>
      </c>
      <c r="G6363" s="6">
        <v>22</v>
      </c>
      <c r="H6363" s="3">
        <v>0</v>
      </c>
      <c r="I6363" s="3">
        <v>0</v>
      </c>
      <c r="J6363" s="3">
        <v>0.91650000000000009</v>
      </c>
      <c r="K6363" s="4">
        <v>18.55</v>
      </c>
    </row>
    <row r="6364" spans="1:11">
      <c r="A6364" s="6">
        <v>2015</v>
      </c>
      <c r="B6364" t="s">
        <v>138</v>
      </c>
      <c r="C6364" t="s">
        <v>139</v>
      </c>
      <c r="D6364" t="s">
        <v>77</v>
      </c>
      <c r="E6364" t="s">
        <v>59</v>
      </c>
      <c r="F6364" s="4">
        <v>16</v>
      </c>
      <c r="G6364" s="6">
        <v>9</v>
      </c>
      <c r="H6364" s="3">
        <v>0</v>
      </c>
      <c r="I6364" s="3">
        <v>0</v>
      </c>
      <c r="J6364" s="3">
        <v>0.91650000000000009</v>
      </c>
      <c r="K6364" s="4">
        <v>17.46</v>
      </c>
    </row>
    <row r="6365" spans="1:11">
      <c r="A6365" s="6">
        <v>2015</v>
      </c>
      <c r="B6365" t="s">
        <v>138</v>
      </c>
      <c r="C6365" t="s">
        <v>139</v>
      </c>
      <c r="D6365" t="s">
        <v>114</v>
      </c>
      <c r="E6365" t="s">
        <v>26</v>
      </c>
      <c r="F6365" s="4">
        <v>12</v>
      </c>
      <c r="G6365" s="6">
        <v>12</v>
      </c>
      <c r="H6365" s="3">
        <v>0</v>
      </c>
      <c r="I6365" s="3">
        <v>0</v>
      </c>
      <c r="J6365" s="3">
        <v>0.91650000000000009</v>
      </c>
      <c r="K6365" s="4">
        <v>13.09</v>
      </c>
    </row>
    <row r="6366" spans="1:11">
      <c r="A6366" s="6">
        <v>2015</v>
      </c>
      <c r="B6366" t="s">
        <v>138</v>
      </c>
      <c r="C6366" t="s">
        <v>139</v>
      </c>
      <c r="D6366" t="s">
        <v>66</v>
      </c>
      <c r="E6366" t="s">
        <v>59</v>
      </c>
      <c r="F6366" s="4">
        <v>11</v>
      </c>
      <c r="G6366" s="6">
        <v>2</v>
      </c>
      <c r="H6366" s="3">
        <v>0</v>
      </c>
      <c r="I6366" s="3">
        <v>0</v>
      </c>
      <c r="J6366" s="3">
        <v>0.91650000000000009</v>
      </c>
      <c r="K6366" s="4">
        <v>12</v>
      </c>
    </row>
    <row r="6367" spans="1:11">
      <c r="A6367" s="6">
        <v>2015</v>
      </c>
      <c r="B6367" t="s">
        <v>138</v>
      </c>
      <c r="C6367" t="s">
        <v>139</v>
      </c>
      <c r="D6367" t="s">
        <v>42</v>
      </c>
      <c r="E6367" t="s">
        <v>43</v>
      </c>
      <c r="F6367" s="4">
        <v>6</v>
      </c>
      <c r="G6367" s="6">
        <v>3</v>
      </c>
      <c r="H6367" s="3">
        <v>0</v>
      </c>
      <c r="I6367" s="3">
        <v>0</v>
      </c>
      <c r="J6367" s="3">
        <v>0.91650000000000009</v>
      </c>
      <c r="K6367" s="4">
        <v>6.55</v>
      </c>
    </row>
    <row r="6368" spans="1:11">
      <c r="A6368" s="6">
        <v>2015</v>
      </c>
      <c r="B6368" t="s">
        <v>138</v>
      </c>
      <c r="C6368" t="s">
        <v>139</v>
      </c>
      <c r="D6368" t="s">
        <v>34</v>
      </c>
      <c r="E6368" t="s">
        <v>21</v>
      </c>
      <c r="F6368" s="4">
        <v>5</v>
      </c>
      <c r="G6368" s="6">
        <v>5</v>
      </c>
      <c r="H6368" s="3">
        <v>7.000000000000001E-4</v>
      </c>
      <c r="I6368" s="3">
        <v>1E-3</v>
      </c>
      <c r="J6368" s="3">
        <v>0.91650000000000009</v>
      </c>
      <c r="K6368" s="4">
        <v>5.46</v>
      </c>
    </row>
    <row r="6369" spans="1:11">
      <c r="A6369" s="6">
        <v>2015</v>
      </c>
      <c r="B6369" t="s">
        <v>138</v>
      </c>
      <c r="C6369" t="s">
        <v>139</v>
      </c>
      <c r="D6369" t="s">
        <v>75</v>
      </c>
      <c r="E6369" t="s">
        <v>59</v>
      </c>
      <c r="F6369" s="4">
        <v>5</v>
      </c>
      <c r="G6369" s="6">
        <v>3</v>
      </c>
      <c r="H6369" s="3">
        <v>0</v>
      </c>
      <c r="I6369" s="3">
        <v>0</v>
      </c>
      <c r="J6369" s="3">
        <v>0.91650000000000009</v>
      </c>
      <c r="K6369" s="4">
        <v>5.46</v>
      </c>
    </row>
    <row r="6370" spans="1:11">
      <c r="A6370" s="6">
        <v>2015</v>
      </c>
      <c r="B6370" t="s">
        <v>138</v>
      </c>
      <c r="C6370" t="s">
        <v>139</v>
      </c>
      <c r="D6370" t="s">
        <v>117</v>
      </c>
      <c r="E6370" t="s">
        <v>40</v>
      </c>
      <c r="F6370" s="4">
        <v>2</v>
      </c>
      <c r="G6370" s="6">
        <v>3</v>
      </c>
      <c r="H6370" s="3">
        <v>1E-3</v>
      </c>
      <c r="I6370" s="3">
        <v>1.2999999999999999E-3</v>
      </c>
      <c r="J6370" s="3">
        <v>0.91650000000000009</v>
      </c>
      <c r="K6370" s="4">
        <v>2.1800000000000002</v>
      </c>
    </row>
    <row r="6371" spans="1:11">
      <c r="A6371" s="6">
        <v>2015</v>
      </c>
      <c r="B6371" t="s">
        <v>138</v>
      </c>
      <c r="C6371" t="s">
        <v>139</v>
      </c>
      <c r="D6371" t="s">
        <v>70</v>
      </c>
      <c r="E6371" t="s">
        <v>21</v>
      </c>
      <c r="F6371" s="4">
        <v>2</v>
      </c>
      <c r="G6371" s="6">
        <v>1</v>
      </c>
      <c r="H6371" s="3">
        <v>1E-4</v>
      </c>
      <c r="I6371" s="3">
        <v>1E-4</v>
      </c>
      <c r="J6371" s="3">
        <v>0.91650000000000009</v>
      </c>
      <c r="K6371" s="4">
        <v>2.1800000000000002</v>
      </c>
    </row>
    <row r="6372" spans="1:11">
      <c r="A6372" s="6">
        <v>2015</v>
      </c>
      <c r="B6372" t="s">
        <v>138</v>
      </c>
      <c r="C6372" t="s">
        <v>139</v>
      </c>
      <c r="D6372" t="s">
        <v>35</v>
      </c>
      <c r="E6372" t="s">
        <v>36</v>
      </c>
      <c r="F6372" s="4">
        <v>2</v>
      </c>
      <c r="G6372" s="6">
        <v>1</v>
      </c>
      <c r="H6372" s="3">
        <v>4.0000000000000002E-4</v>
      </c>
      <c r="I6372" s="3">
        <v>4.0000000000000002E-4</v>
      </c>
      <c r="J6372" s="3">
        <v>0.91650000000000009</v>
      </c>
      <c r="K6372" s="4">
        <v>2.1800000000000002</v>
      </c>
    </row>
    <row r="6373" spans="1:11">
      <c r="A6373" s="6">
        <v>2015</v>
      </c>
      <c r="B6373" t="s">
        <v>138</v>
      </c>
      <c r="C6373" t="s">
        <v>139</v>
      </c>
      <c r="D6373" t="s">
        <v>82</v>
      </c>
      <c r="E6373" t="s">
        <v>59</v>
      </c>
      <c r="F6373" s="4">
        <v>2</v>
      </c>
      <c r="G6373" s="6">
        <v>1</v>
      </c>
      <c r="H6373" s="3">
        <v>0</v>
      </c>
      <c r="I6373" s="3">
        <v>0</v>
      </c>
      <c r="J6373" s="3">
        <v>0.91650000000000009</v>
      </c>
      <c r="K6373" s="4">
        <v>2.1800000000000002</v>
      </c>
    </row>
    <row r="6374" spans="1:11">
      <c r="A6374" s="6">
        <v>2015</v>
      </c>
      <c r="B6374" t="s">
        <v>138</v>
      </c>
      <c r="C6374" t="s">
        <v>139</v>
      </c>
      <c r="D6374" t="s">
        <v>163</v>
      </c>
      <c r="E6374" t="s">
        <v>21</v>
      </c>
      <c r="F6374" s="4">
        <v>2</v>
      </c>
      <c r="G6374" s="6">
        <v>4</v>
      </c>
      <c r="H6374" s="3">
        <v>5.0000000000000001E-4</v>
      </c>
      <c r="I6374" s="3">
        <v>5.9999999999999995E-4</v>
      </c>
      <c r="J6374" s="3">
        <v>0.91650000000000009</v>
      </c>
      <c r="K6374" s="4">
        <v>2.1800000000000002</v>
      </c>
    </row>
    <row r="6375" spans="1:11">
      <c r="A6375" s="6">
        <v>2015</v>
      </c>
      <c r="B6375" t="s">
        <v>142</v>
      </c>
      <c r="C6375" t="s">
        <v>143</v>
      </c>
      <c r="D6375" t="s">
        <v>16</v>
      </c>
      <c r="E6375" t="s">
        <v>17</v>
      </c>
      <c r="F6375" s="4">
        <v>910264</v>
      </c>
      <c r="G6375" s="5">
        <v>69334</v>
      </c>
      <c r="H6375" s="3">
        <v>2.0999999999999999E-3</v>
      </c>
      <c r="I6375" s="3">
        <v>2E-3</v>
      </c>
      <c r="J6375" s="3">
        <v>0.91650000000000009</v>
      </c>
      <c r="K6375" s="4">
        <v>993223.56</v>
      </c>
    </row>
    <row r="6376" spans="1:11">
      <c r="A6376" s="6">
        <v>2015</v>
      </c>
      <c r="B6376" t="s">
        <v>142</v>
      </c>
      <c r="C6376" t="s">
        <v>143</v>
      </c>
      <c r="D6376" t="s">
        <v>95</v>
      </c>
      <c r="E6376" t="s">
        <v>96</v>
      </c>
      <c r="F6376" s="4">
        <v>364228</v>
      </c>
      <c r="G6376" s="5">
        <v>701442</v>
      </c>
      <c r="H6376" s="3">
        <v>1.1599999999999999E-2</v>
      </c>
      <c r="I6376" s="3">
        <v>1.67E-2</v>
      </c>
      <c r="J6376" s="3">
        <v>0.91650000000000009</v>
      </c>
      <c r="K6376" s="4">
        <v>397422.98</v>
      </c>
    </row>
    <row r="6377" spans="1:11">
      <c r="A6377" s="6">
        <v>2015</v>
      </c>
      <c r="B6377" t="s">
        <v>142</v>
      </c>
      <c r="C6377" t="s">
        <v>143</v>
      </c>
      <c r="D6377" t="s">
        <v>30</v>
      </c>
      <c r="E6377" t="s">
        <v>19</v>
      </c>
      <c r="F6377" s="4">
        <v>47532</v>
      </c>
      <c r="G6377" s="5">
        <v>20129</v>
      </c>
      <c r="H6377" s="3">
        <v>1.7000000000000001E-3</v>
      </c>
      <c r="I6377" s="3">
        <v>2.0999999999999999E-3</v>
      </c>
      <c r="J6377" s="3">
        <v>0.91650000000000009</v>
      </c>
      <c r="K6377" s="4">
        <v>51863.97</v>
      </c>
    </row>
    <row r="6378" spans="1:11">
      <c r="A6378" s="6">
        <v>2015</v>
      </c>
      <c r="B6378" t="s">
        <v>142</v>
      </c>
      <c r="C6378" t="s">
        <v>143</v>
      </c>
      <c r="D6378" t="s">
        <v>15</v>
      </c>
      <c r="F6378" s="4">
        <v>34366</v>
      </c>
      <c r="G6378" s="5">
        <v>46266</v>
      </c>
      <c r="J6378" s="3">
        <v>0.91650000000000009</v>
      </c>
      <c r="K6378" s="4">
        <v>37498.050000000003</v>
      </c>
    </row>
    <row r="6379" spans="1:11">
      <c r="A6379" s="6">
        <v>2015</v>
      </c>
      <c r="B6379" t="s">
        <v>142</v>
      </c>
      <c r="C6379" t="s">
        <v>143</v>
      </c>
      <c r="D6379" t="s">
        <v>18</v>
      </c>
      <c r="E6379" t="s">
        <v>19</v>
      </c>
      <c r="F6379" s="4">
        <v>20455</v>
      </c>
      <c r="G6379" s="5">
        <v>6231</v>
      </c>
      <c r="H6379" s="3">
        <v>3.4000000000000002E-3</v>
      </c>
      <c r="I6379" s="3">
        <v>3.5999999999999999E-3</v>
      </c>
      <c r="J6379" s="3">
        <v>0.91650000000000009</v>
      </c>
      <c r="K6379" s="4">
        <v>22319.23</v>
      </c>
    </row>
    <row r="6380" spans="1:11">
      <c r="A6380" s="6">
        <v>2015</v>
      </c>
      <c r="B6380" t="s">
        <v>142</v>
      </c>
      <c r="C6380" t="s">
        <v>143</v>
      </c>
      <c r="D6380" t="s">
        <v>27</v>
      </c>
      <c r="E6380" t="s">
        <v>26</v>
      </c>
      <c r="F6380" s="4">
        <v>20279</v>
      </c>
      <c r="G6380" s="5">
        <v>17903</v>
      </c>
      <c r="H6380" s="3">
        <v>7.000000000000001E-4</v>
      </c>
      <c r="I6380" s="3">
        <v>7.000000000000001E-4</v>
      </c>
      <c r="J6380" s="3">
        <v>0.91650000000000009</v>
      </c>
      <c r="K6380" s="4">
        <v>22127.19</v>
      </c>
    </row>
    <row r="6381" spans="1:11">
      <c r="A6381" s="6">
        <v>2015</v>
      </c>
      <c r="B6381" t="s">
        <v>142</v>
      </c>
      <c r="C6381" t="s">
        <v>143</v>
      </c>
      <c r="D6381" t="s">
        <v>29</v>
      </c>
      <c r="E6381" t="s">
        <v>19</v>
      </c>
      <c r="F6381" s="4">
        <v>10545</v>
      </c>
      <c r="G6381" s="5">
        <v>15902</v>
      </c>
      <c r="H6381" s="3">
        <v>1.1999999999999999E-3</v>
      </c>
      <c r="I6381" s="3">
        <v>1.1999999999999999E-3</v>
      </c>
      <c r="J6381" s="3">
        <v>0.91650000000000009</v>
      </c>
      <c r="K6381" s="4">
        <v>11506.05</v>
      </c>
    </row>
    <row r="6382" spans="1:11">
      <c r="A6382" s="6">
        <v>2015</v>
      </c>
      <c r="B6382" t="s">
        <v>142</v>
      </c>
      <c r="C6382" t="s">
        <v>143</v>
      </c>
      <c r="D6382" t="s">
        <v>37</v>
      </c>
      <c r="E6382" t="s">
        <v>38</v>
      </c>
      <c r="F6382" s="4">
        <v>7674</v>
      </c>
      <c r="G6382" s="5">
        <v>2903</v>
      </c>
      <c r="H6382" s="3">
        <v>4.0000000000000002E-4</v>
      </c>
      <c r="I6382" s="3">
        <v>2.9999999999999997E-4</v>
      </c>
      <c r="J6382" s="3">
        <v>0.91650000000000009</v>
      </c>
      <c r="K6382" s="4">
        <v>8373.39</v>
      </c>
    </row>
    <row r="6383" spans="1:11">
      <c r="A6383" s="6">
        <v>2015</v>
      </c>
      <c r="B6383" t="s">
        <v>142</v>
      </c>
      <c r="C6383" t="s">
        <v>143</v>
      </c>
      <c r="D6383" t="s">
        <v>23</v>
      </c>
      <c r="E6383" t="s">
        <v>24</v>
      </c>
      <c r="F6383" s="4">
        <v>7386</v>
      </c>
      <c r="G6383" s="5">
        <v>1510</v>
      </c>
      <c r="H6383" s="3">
        <v>1E-4</v>
      </c>
      <c r="I6383" s="3">
        <v>1E-4</v>
      </c>
      <c r="J6383" s="3">
        <v>0.91650000000000009</v>
      </c>
      <c r="K6383" s="4">
        <v>8059.14</v>
      </c>
    </row>
    <row r="6384" spans="1:11">
      <c r="A6384" s="6">
        <v>2015</v>
      </c>
      <c r="B6384" t="s">
        <v>142</v>
      </c>
      <c r="C6384" t="s">
        <v>143</v>
      </c>
      <c r="D6384" t="s">
        <v>41</v>
      </c>
      <c r="E6384" t="s">
        <v>26</v>
      </c>
      <c r="F6384" s="4">
        <v>6693</v>
      </c>
      <c r="G6384" s="5">
        <v>36854</v>
      </c>
      <c r="H6384" s="3">
        <v>1.8E-3</v>
      </c>
      <c r="I6384" s="3">
        <v>2.8999999999999998E-3</v>
      </c>
      <c r="J6384" s="3">
        <v>0.91650000000000009</v>
      </c>
      <c r="K6384" s="4">
        <v>7302.99</v>
      </c>
    </row>
    <row r="6385" spans="1:11">
      <c r="A6385" s="6">
        <v>2015</v>
      </c>
      <c r="B6385" t="s">
        <v>142</v>
      </c>
      <c r="C6385" t="s">
        <v>143</v>
      </c>
      <c r="D6385" t="s">
        <v>71</v>
      </c>
      <c r="E6385" t="s">
        <v>72</v>
      </c>
      <c r="F6385" s="4">
        <v>3804</v>
      </c>
      <c r="G6385" s="5">
        <v>35089</v>
      </c>
      <c r="H6385" s="3">
        <v>2.0000000000000001E-4</v>
      </c>
      <c r="I6385" s="3">
        <v>2.0000000000000001E-4</v>
      </c>
      <c r="J6385" s="3">
        <v>0.91650000000000009</v>
      </c>
      <c r="K6385" s="4">
        <v>4150.6899999999996</v>
      </c>
    </row>
    <row r="6386" spans="1:11">
      <c r="A6386" s="6">
        <v>2015</v>
      </c>
      <c r="B6386" t="s">
        <v>142</v>
      </c>
      <c r="C6386" t="s">
        <v>143</v>
      </c>
      <c r="D6386" t="s">
        <v>46</v>
      </c>
      <c r="E6386" t="s">
        <v>40</v>
      </c>
      <c r="F6386" s="4">
        <v>2380</v>
      </c>
      <c r="G6386" s="5">
        <v>1986</v>
      </c>
      <c r="H6386" s="3">
        <v>2.0000000000000001E-4</v>
      </c>
      <c r="I6386" s="3">
        <v>1E-4</v>
      </c>
      <c r="J6386" s="3">
        <v>0.91650000000000009</v>
      </c>
      <c r="K6386" s="4">
        <v>2596.91</v>
      </c>
    </row>
    <row r="6387" spans="1:11">
      <c r="A6387" s="6">
        <v>2015</v>
      </c>
      <c r="B6387" t="s">
        <v>142</v>
      </c>
      <c r="C6387" t="s">
        <v>143</v>
      </c>
      <c r="D6387" t="s">
        <v>60</v>
      </c>
      <c r="E6387" t="s">
        <v>43</v>
      </c>
      <c r="F6387" s="4">
        <v>1685</v>
      </c>
      <c r="G6387" s="6">
        <v>409</v>
      </c>
      <c r="H6387" s="3">
        <v>2.9999999999999997E-4</v>
      </c>
      <c r="I6387" s="3">
        <v>2.9999999999999997E-4</v>
      </c>
      <c r="J6387" s="3">
        <v>0.91650000000000009</v>
      </c>
      <c r="K6387" s="4">
        <v>1838.57</v>
      </c>
    </row>
    <row r="6388" spans="1:11">
      <c r="A6388" s="6">
        <v>2015</v>
      </c>
      <c r="B6388" t="s">
        <v>142</v>
      </c>
      <c r="C6388" t="s">
        <v>143</v>
      </c>
      <c r="D6388" t="s">
        <v>28</v>
      </c>
      <c r="E6388" t="s">
        <v>24</v>
      </c>
      <c r="F6388" s="4">
        <v>620</v>
      </c>
      <c r="G6388" s="6">
        <v>902</v>
      </c>
      <c r="H6388" s="3">
        <v>1E-4</v>
      </c>
      <c r="I6388" s="3">
        <v>1E-4</v>
      </c>
      <c r="J6388" s="3">
        <v>0.91650000000000009</v>
      </c>
      <c r="K6388" s="4">
        <v>676.51</v>
      </c>
    </row>
    <row r="6389" spans="1:11">
      <c r="A6389" s="6">
        <v>2015</v>
      </c>
      <c r="B6389" t="s">
        <v>142</v>
      </c>
      <c r="C6389" t="s">
        <v>143</v>
      </c>
      <c r="D6389" t="s">
        <v>25</v>
      </c>
      <c r="E6389" t="s">
        <v>26</v>
      </c>
      <c r="F6389" s="4">
        <v>602</v>
      </c>
      <c r="G6389" s="5">
        <v>1861</v>
      </c>
      <c r="H6389" s="3">
        <v>4.0000000000000002E-4</v>
      </c>
      <c r="I6389" s="3">
        <v>2.9999999999999997E-4</v>
      </c>
      <c r="J6389" s="3">
        <v>0.91650000000000009</v>
      </c>
      <c r="K6389" s="4">
        <v>656.87</v>
      </c>
    </row>
    <row r="6390" spans="1:11">
      <c r="A6390" s="6">
        <v>2015</v>
      </c>
      <c r="B6390" t="s">
        <v>142</v>
      </c>
      <c r="C6390" t="s">
        <v>143</v>
      </c>
      <c r="D6390" t="s">
        <v>56</v>
      </c>
      <c r="E6390" t="s">
        <v>57</v>
      </c>
      <c r="F6390" s="4">
        <v>502</v>
      </c>
      <c r="G6390" s="6">
        <v>989</v>
      </c>
      <c r="H6390" s="3">
        <v>1E-4</v>
      </c>
      <c r="I6390" s="3">
        <v>0</v>
      </c>
      <c r="J6390" s="3">
        <v>0.91650000000000009</v>
      </c>
      <c r="K6390" s="4">
        <v>547.75</v>
      </c>
    </row>
    <row r="6391" spans="1:11">
      <c r="A6391" s="6">
        <v>2015</v>
      </c>
      <c r="B6391" t="s">
        <v>142</v>
      </c>
      <c r="C6391" t="s">
        <v>143</v>
      </c>
      <c r="D6391" t="s">
        <v>52</v>
      </c>
      <c r="E6391" t="s">
        <v>53</v>
      </c>
      <c r="F6391" s="4">
        <v>337</v>
      </c>
      <c r="G6391" s="6">
        <v>434</v>
      </c>
      <c r="H6391" s="3">
        <v>2.0000000000000001E-4</v>
      </c>
      <c r="I6391" s="3">
        <v>2.0000000000000001E-4</v>
      </c>
      <c r="J6391" s="3">
        <v>0.91650000000000009</v>
      </c>
      <c r="K6391" s="4">
        <v>367.71</v>
      </c>
    </row>
    <row r="6392" spans="1:11">
      <c r="A6392" s="6">
        <v>2015</v>
      </c>
      <c r="B6392" t="s">
        <v>142</v>
      </c>
      <c r="C6392" t="s">
        <v>143</v>
      </c>
      <c r="D6392" t="s">
        <v>44</v>
      </c>
      <c r="E6392" t="s">
        <v>26</v>
      </c>
      <c r="F6392" s="4">
        <v>319</v>
      </c>
      <c r="G6392" s="6">
        <v>615</v>
      </c>
      <c r="H6392" s="3">
        <v>1E-4</v>
      </c>
      <c r="I6392" s="3">
        <v>1E-4</v>
      </c>
      <c r="J6392" s="3">
        <v>0.91650000000000009</v>
      </c>
      <c r="K6392" s="4">
        <v>348.07</v>
      </c>
    </row>
    <row r="6393" spans="1:11">
      <c r="A6393" s="6">
        <v>2015</v>
      </c>
      <c r="B6393" t="s">
        <v>142</v>
      </c>
      <c r="C6393" t="s">
        <v>143</v>
      </c>
      <c r="D6393" t="s">
        <v>114</v>
      </c>
      <c r="E6393" t="s">
        <v>26</v>
      </c>
      <c r="F6393" s="4">
        <v>188</v>
      </c>
      <c r="G6393" s="6">
        <v>609</v>
      </c>
      <c r="H6393" s="3">
        <v>4.0000000000000002E-4</v>
      </c>
      <c r="I6393" s="3">
        <v>2.9999999999999997E-4</v>
      </c>
      <c r="J6393" s="3">
        <v>0.91650000000000009</v>
      </c>
      <c r="K6393" s="4">
        <v>205.13</v>
      </c>
    </row>
    <row r="6394" spans="1:11">
      <c r="A6394" s="6">
        <v>2015</v>
      </c>
      <c r="B6394" t="s">
        <v>142</v>
      </c>
      <c r="C6394" t="s">
        <v>143</v>
      </c>
      <c r="D6394" t="s">
        <v>111</v>
      </c>
      <c r="E6394" t="s">
        <v>24</v>
      </c>
      <c r="F6394" s="4">
        <v>162</v>
      </c>
      <c r="G6394" s="6">
        <v>375</v>
      </c>
      <c r="H6394" s="3">
        <v>1E-4</v>
      </c>
      <c r="I6394" s="3">
        <v>1E-4</v>
      </c>
      <c r="J6394" s="3">
        <v>0.91650000000000009</v>
      </c>
      <c r="K6394" s="4">
        <v>176.76</v>
      </c>
    </row>
    <row r="6395" spans="1:11">
      <c r="A6395" s="6">
        <v>2015</v>
      </c>
      <c r="B6395" t="s">
        <v>142</v>
      </c>
      <c r="C6395" t="s">
        <v>143</v>
      </c>
      <c r="D6395" t="s">
        <v>51</v>
      </c>
      <c r="E6395" t="s">
        <v>21</v>
      </c>
      <c r="F6395" s="4">
        <v>143</v>
      </c>
      <c r="G6395" s="6">
        <v>132</v>
      </c>
      <c r="H6395" s="3">
        <v>7.000000000000001E-4</v>
      </c>
      <c r="I6395" s="3">
        <v>5.9999999999999995E-4</v>
      </c>
      <c r="J6395" s="3">
        <v>0.91650000000000009</v>
      </c>
      <c r="K6395" s="4">
        <v>156.03</v>
      </c>
    </row>
    <row r="6396" spans="1:11">
      <c r="A6396" s="6">
        <v>2015</v>
      </c>
      <c r="B6396" t="s">
        <v>142</v>
      </c>
      <c r="C6396" t="s">
        <v>143</v>
      </c>
      <c r="D6396" t="s">
        <v>39</v>
      </c>
      <c r="E6396" t="s">
        <v>40</v>
      </c>
      <c r="F6396" s="4">
        <v>133</v>
      </c>
      <c r="G6396" s="6">
        <v>170</v>
      </c>
      <c r="H6396" s="3">
        <v>2.0000000000000001E-4</v>
      </c>
      <c r="I6396" s="3">
        <v>2.0000000000000001E-4</v>
      </c>
      <c r="J6396" s="3">
        <v>0.91650000000000009</v>
      </c>
      <c r="K6396" s="4">
        <v>145.12</v>
      </c>
    </row>
    <row r="6397" spans="1:11">
      <c r="A6397" s="6">
        <v>2015</v>
      </c>
      <c r="B6397" t="s">
        <v>142</v>
      </c>
      <c r="C6397" t="s">
        <v>143</v>
      </c>
      <c r="D6397" t="s">
        <v>62</v>
      </c>
      <c r="E6397" t="s">
        <v>21</v>
      </c>
      <c r="F6397" s="4">
        <v>112</v>
      </c>
      <c r="G6397" s="6">
        <v>311</v>
      </c>
      <c r="H6397" s="3">
        <v>5.8999999999999999E-3</v>
      </c>
      <c r="I6397" s="3">
        <v>5.1999999999999998E-3</v>
      </c>
      <c r="J6397" s="3">
        <v>0.91650000000000009</v>
      </c>
      <c r="K6397" s="4">
        <v>122.21</v>
      </c>
    </row>
    <row r="6398" spans="1:11">
      <c r="A6398" s="6">
        <v>2015</v>
      </c>
      <c r="B6398" t="s">
        <v>142</v>
      </c>
      <c r="C6398" t="s">
        <v>143</v>
      </c>
      <c r="D6398" t="s">
        <v>63</v>
      </c>
      <c r="E6398" t="s">
        <v>21</v>
      </c>
      <c r="F6398" s="4">
        <v>65</v>
      </c>
      <c r="G6398" s="6">
        <v>31</v>
      </c>
      <c r="H6398" s="3">
        <v>8.9999999999999998E-4</v>
      </c>
      <c r="I6398" s="3">
        <v>8.9999999999999998E-4</v>
      </c>
      <c r="J6398" s="3">
        <v>0.91650000000000009</v>
      </c>
      <c r="K6398" s="4">
        <v>70.92</v>
      </c>
    </row>
    <row r="6399" spans="1:11">
      <c r="A6399" s="6">
        <v>2015</v>
      </c>
      <c r="B6399" t="s">
        <v>142</v>
      </c>
      <c r="C6399" t="s">
        <v>143</v>
      </c>
      <c r="D6399" t="s">
        <v>67</v>
      </c>
      <c r="E6399" t="s">
        <v>68</v>
      </c>
      <c r="F6399" s="4">
        <v>49</v>
      </c>
      <c r="G6399" s="6">
        <v>287</v>
      </c>
      <c r="H6399" s="3">
        <v>0</v>
      </c>
      <c r="I6399" s="3">
        <v>0</v>
      </c>
      <c r="J6399" s="3">
        <v>0.91650000000000009</v>
      </c>
      <c r="K6399" s="4">
        <v>53.47</v>
      </c>
    </row>
    <row r="6400" spans="1:11">
      <c r="A6400" s="6">
        <v>2015</v>
      </c>
      <c r="B6400" t="s">
        <v>142</v>
      </c>
      <c r="C6400" t="s">
        <v>143</v>
      </c>
      <c r="D6400" t="s">
        <v>32</v>
      </c>
      <c r="E6400" t="s">
        <v>21</v>
      </c>
      <c r="F6400" s="4">
        <v>37</v>
      </c>
      <c r="G6400" s="6">
        <v>67</v>
      </c>
      <c r="H6400" s="3">
        <v>2.0000000000000001E-4</v>
      </c>
      <c r="I6400" s="3">
        <v>2.9999999999999997E-4</v>
      </c>
      <c r="J6400" s="3">
        <v>0.91650000000000009</v>
      </c>
      <c r="K6400" s="4">
        <v>40.369999999999997</v>
      </c>
    </row>
    <row r="6401" spans="1:11">
      <c r="A6401" s="6">
        <v>2015</v>
      </c>
      <c r="B6401" t="s">
        <v>142</v>
      </c>
      <c r="C6401" t="s">
        <v>143</v>
      </c>
      <c r="D6401" t="s">
        <v>64</v>
      </c>
      <c r="E6401" t="s">
        <v>50</v>
      </c>
      <c r="F6401" s="4">
        <v>36</v>
      </c>
      <c r="G6401" s="6">
        <v>42</v>
      </c>
      <c r="H6401" s="3">
        <v>1E-4</v>
      </c>
      <c r="I6401" s="3">
        <v>0</v>
      </c>
      <c r="J6401" s="3">
        <v>0.91650000000000009</v>
      </c>
      <c r="K6401" s="4">
        <v>39.28</v>
      </c>
    </row>
    <row r="6402" spans="1:11">
      <c r="A6402" s="6">
        <v>2015</v>
      </c>
      <c r="B6402" t="s">
        <v>142</v>
      </c>
      <c r="C6402" t="s">
        <v>143</v>
      </c>
      <c r="D6402" t="s">
        <v>49</v>
      </c>
      <c r="E6402" t="s">
        <v>50</v>
      </c>
      <c r="F6402" s="4">
        <v>34</v>
      </c>
      <c r="G6402" s="6">
        <v>8</v>
      </c>
      <c r="H6402" s="3">
        <v>2.0000000000000001E-4</v>
      </c>
      <c r="I6402" s="3">
        <v>1E-4</v>
      </c>
      <c r="J6402" s="3">
        <v>0.91650000000000009</v>
      </c>
      <c r="K6402" s="4">
        <v>37.1</v>
      </c>
    </row>
    <row r="6403" spans="1:11">
      <c r="A6403" s="6">
        <v>2015</v>
      </c>
      <c r="B6403" t="s">
        <v>142</v>
      </c>
      <c r="C6403" t="s">
        <v>143</v>
      </c>
      <c r="D6403" t="s">
        <v>63</v>
      </c>
      <c r="E6403" t="s">
        <v>21</v>
      </c>
      <c r="F6403" s="4">
        <v>23</v>
      </c>
      <c r="G6403" s="6">
        <v>9</v>
      </c>
      <c r="H6403" s="3">
        <v>1.2999999999999999E-3</v>
      </c>
      <c r="I6403" s="3">
        <v>1.1999999999999999E-3</v>
      </c>
      <c r="J6403" s="3">
        <v>0.91650000000000009</v>
      </c>
      <c r="K6403" s="4">
        <v>25.1</v>
      </c>
    </row>
    <row r="6404" spans="1:11">
      <c r="A6404" s="6">
        <v>2015</v>
      </c>
      <c r="B6404" t="s">
        <v>142</v>
      </c>
      <c r="C6404" t="s">
        <v>143</v>
      </c>
      <c r="D6404" t="s">
        <v>20</v>
      </c>
      <c r="E6404" t="s">
        <v>21</v>
      </c>
      <c r="F6404" s="4">
        <v>20</v>
      </c>
      <c r="G6404" s="6">
        <v>6</v>
      </c>
      <c r="H6404" s="3">
        <v>0</v>
      </c>
      <c r="I6404" s="3">
        <v>0</v>
      </c>
      <c r="J6404" s="3">
        <v>0.91650000000000009</v>
      </c>
      <c r="K6404" s="4">
        <v>21.82</v>
      </c>
    </row>
    <row r="6405" spans="1:11">
      <c r="A6405" s="6">
        <v>2015</v>
      </c>
      <c r="B6405" t="s">
        <v>142</v>
      </c>
      <c r="C6405" t="s">
        <v>143</v>
      </c>
      <c r="D6405" t="s">
        <v>45</v>
      </c>
      <c r="E6405" t="s">
        <v>21</v>
      </c>
      <c r="F6405" s="4">
        <v>19</v>
      </c>
      <c r="G6405" s="6">
        <v>16</v>
      </c>
      <c r="H6405" s="3">
        <v>1E-4</v>
      </c>
      <c r="I6405" s="3">
        <v>1E-4</v>
      </c>
      <c r="J6405" s="3">
        <v>0.91650000000000009</v>
      </c>
      <c r="K6405" s="4">
        <v>20.73</v>
      </c>
    </row>
    <row r="6406" spans="1:11">
      <c r="A6406" s="6">
        <v>2015</v>
      </c>
      <c r="B6406" t="s">
        <v>142</v>
      </c>
      <c r="C6406" t="s">
        <v>143</v>
      </c>
      <c r="D6406" t="s">
        <v>77</v>
      </c>
      <c r="E6406" t="s">
        <v>59</v>
      </c>
      <c r="F6406" s="4">
        <v>12</v>
      </c>
      <c r="G6406" s="6">
        <v>7</v>
      </c>
      <c r="H6406" s="3">
        <v>0</v>
      </c>
      <c r="I6406" s="3">
        <v>0</v>
      </c>
      <c r="J6406" s="3">
        <v>0.91650000000000009</v>
      </c>
      <c r="K6406" s="4">
        <v>13.09</v>
      </c>
    </row>
    <row r="6407" spans="1:11">
      <c r="A6407" s="6">
        <v>2015</v>
      </c>
      <c r="B6407" t="s">
        <v>142</v>
      </c>
      <c r="C6407" t="s">
        <v>143</v>
      </c>
      <c r="D6407" t="s">
        <v>83</v>
      </c>
      <c r="E6407" t="s">
        <v>21</v>
      </c>
      <c r="F6407" s="4">
        <v>11</v>
      </c>
      <c r="G6407" s="6">
        <v>46</v>
      </c>
      <c r="H6407" s="3">
        <v>7.000000000000001E-4</v>
      </c>
      <c r="I6407" s="3">
        <v>7.000000000000001E-4</v>
      </c>
      <c r="J6407" s="3">
        <v>0.91650000000000009</v>
      </c>
      <c r="K6407" s="4">
        <v>12</v>
      </c>
    </row>
    <row r="6408" spans="1:11">
      <c r="A6408" s="6">
        <v>2015</v>
      </c>
      <c r="B6408" t="s">
        <v>142</v>
      </c>
      <c r="C6408" t="s">
        <v>143</v>
      </c>
      <c r="D6408" t="s">
        <v>42</v>
      </c>
      <c r="E6408" t="s">
        <v>43</v>
      </c>
      <c r="F6408" s="4">
        <v>9</v>
      </c>
      <c r="G6408" s="6">
        <v>4</v>
      </c>
      <c r="H6408" s="3">
        <v>1E-4</v>
      </c>
      <c r="I6408" s="3">
        <v>1E-4</v>
      </c>
      <c r="J6408" s="3">
        <v>0.91650000000000009</v>
      </c>
      <c r="K6408" s="4">
        <v>9.82</v>
      </c>
    </row>
    <row r="6409" spans="1:11">
      <c r="A6409" s="6">
        <v>2015</v>
      </c>
      <c r="B6409" t="s">
        <v>142</v>
      </c>
      <c r="C6409" t="s">
        <v>143</v>
      </c>
      <c r="D6409" t="s">
        <v>141</v>
      </c>
      <c r="E6409" t="s">
        <v>21</v>
      </c>
      <c r="F6409" s="4">
        <v>9</v>
      </c>
      <c r="G6409" s="6">
        <v>2</v>
      </c>
      <c r="H6409" s="3">
        <v>0</v>
      </c>
      <c r="I6409" s="3">
        <v>0</v>
      </c>
      <c r="J6409" s="3">
        <v>0.91650000000000009</v>
      </c>
      <c r="K6409" s="4">
        <v>9.82</v>
      </c>
    </row>
    <row r="6410" spans="1:11">
      <c r="A6410" s="6">
        <v>2015</v>
      </c>
      <c r="B6410" t="s">
        <v>142</v>
      </c>
      <c r="C6410" t="s">
        <v>143</v>
      </c>
      <c r="D6410" t="s">
        <v>33</v>
      </c>
      <c r="E6410" t="s">
        <v>21</v>
      </c>
      <c r="F6410" s="4">
        <v>5</v>
      </c>
      <c r="G6410" s="6">
        <v>8</v>
      </c>
      <c r="H6410" s="3">
        <v>1E-4</v>
      </c>
      <c r="I6410" s="3">
        <v>1E-4</v>
      </c>
      <c r="J6410" s="3">
        <v>0.91650000000000009</v>
      </c>
      <c r="K6410" s="4">
        <v>5.46</v>
      </c>
    </row>
    <row r="6411" spans="1:11">
      <c r="A6411" s="6">
        <v>2015</v>
      </c>
      <c r="B6411" t="s">
        <v>142</v>
      </c>
      <c r="C6411" t="s">
        <v>143</v>
      </c>
      <c r="D6411" t="s">
        <v>75</v>
      </c>
      <c r="E6411" t="s">
        <v>59</v>
      </c>
      <c r="F6411" s="4">
        <v>5</v>
      </c>
      <c r="G6411" s="6">
        <v>3</v>
      </c>
      <c r="H6411" s="3">
        <v>0</v>
      </c>
      <c r="I6411" s="3">
        <v>0</v>
      </c>
      <c r="J6411" s="3">
        <v>0.91650000000000009</v>
      </c>
      <c r="K6411" s="4">
        <v>5.46</v>
      </c>
    </row>
    <row r="6412" spans="1:11">
      <c r="A6412" s="6">
        <v>2015</v>
      </c>
      <c r="B6412" t="s">
        <v>142</v>
      </c>
      <c r="C6412" t="s">
        <v>143</v>
      </c>
      <c r="D6412" t="s">
        <v>117</v>
      </c>
      <c r="E6412" t="s">
        <v>40</v>
      </c>
      <c r="F6412" s="4">
        <v>2</v>
      </c>
      <c r="G6412" s="6">
        <v>4</v>
      </c>
      <c r="H6412" s="3">
        <v>1E-3</v>
      </c>
      <c r="I6412" s="3">
        <v>1.7000000000000001E-3</v>
      </c>
      <c r="J6412" s="3">
        <v>0.91650000000000009</v>
      </c>
      <c r="K6412" s="4">
        <v>2.1800000000000002</v>
      </c>
    </row>
    <row r="6413" spans="1:11">
      <c r="A6413" s="6">
        <v>2015</v>
      </c>
      <c r="B6413" t="s">
        <v>142</v>
      </c>
      <c r="C6413" t="s">
        <v>143</v>
      </c>
      <c r="D6413" t="s">
        <v>85</v>
      </c>
      <c r="E6413" t="s">
        <v>21</v>
      </c>
      <c r="F6413" s="4">
        <v>1</v>
      </c>
      <c r="G6413" s="6">
        <v>1</v>
      </c>
      <c r="H6413" s="3">
        <v>0</v>
      </c>
      <c r="I6413" s="3">
        <v>1E-4</v>
      </c>
      <c r="J6413" s="3">
        <v>0.91650000000000009</v>
      </c>
      <c r="K6413" s="4">
        <v>1.0900000000000001</v>
      </c>
    </row>
    <row r="6414" spans="1:11">
      <c r="A6414" s="6">
        <v>2015</v>
      </c>
      <c r="B6414" t="s">
        <v>142</v>
      </c>
      <c r="C6414" t="s">
        <v>143</v>
      </c>
      <c r="D6414" t="s">
        <v>34</v>
      </c>
      <c r="E6414" t="s">
        <v>21</v>
      </c>
      <c r="F6414" s="4">
        <v>1</v>
      </c>
      <c r="G6414" s="6">
        <v>1</v>
      </c>
      <c r="H6414" s="3">
        <v>1E-4</v>
      </c>
      <c r="I6414" s="3">
        <v>2.0000000000000001E-4</v>
      </c>
      <c r="J6414" s="3">
        <v>0.91650000000000009</v>
      </c>
      <c r="K6414" s="4">
        <v>1.0900000000000001</v>
      </c>
    </row>
    <row r="6415" spans="1:11">
      <c r="A6415" s="6">
        <v>2015</v>
      </c>
      <c r="B6415" t="s">
        <v>142</v>
      </c>
      <c r="C6415" t="s">
        <v>143</v>
      </c>
      <c r="D6415" t="s">
        <v>35</v>
      </c>
      <c r="E6415" t="s">
        <v>36</v>
      </c>
      <c r="F6415" s="4">
        <v>1</v>
      </c>
      <c r="G6415" s="6">
        <v>1</v>
      </c>
      <c r="H6415" s="3">
        <v>2.0000000000000001E-4</v>
      </c>
      <c r="I6415" s="3">
        <v>4.0000000000000002E-4</v>
      </c>
      <c r="J6415" s="3">
        <v>0.91650000000000009</v>
      </c>
      <c r="K6415" s="4">
        <v>1.0900000000000001</v>
      </c>
    </row>
    <row r="6416" spans="1:11">
      <c r="A6416" s="6">
        <v>2015</v>
      </c>
      <c r="B6416" t="s">
        <v>142</v>
      </c>
      <c r="C6416" t="s">
        <v>143</v>
      </c>
      <c r="D6416" t="s">
        <v>82</v>
      </c>
      <c r="E6416" t="s">
        <v>59</v>
      </c>
      <c r="F6416" s="4">
        <v>1</v>
      </c>
      <c r="G6416" s="6">
        <v>1</v>
      </c>
      <c r="H6416" s="3">
        <v>0</v>
      </c>
      <c r="I6416" s="3">
        <v>0</v>
      </c>
      <c r="J6416" s="3">
        <v>0.91650000000000009</v>
      </c>
      <c r="K6416" s="4">
        <v>1.0900000000000001</v>
      </c>
    </row>
    <row r="6417" spans="1:11">
      <c r="A6417" s="6">
        <v>2015</v>
      </c>
      <c r="B6417" t="s">
        <v>144</v>
      </c>
      <c r="C6417" t="s">
        <v>145</v>
      </c>
      <c r="D6417" t="s">
        <v>16</v>
      </c>
      <c r="E6417" t="s">
        <v>17</v>
      </c>
      <c r="F6417" s="4">
        <v>395873</v>
      </c>
      <c r="G6417" s="5">
        <v>29065</v>
      </c>
      <c r="H6417" s="3">
        <v>8.9999999999999998E-4</v>
      </c>
      <c r="I6417" s="3">
        <v>8.0000000000000004E-4</v>
      </c>
      <c r="J6417" s="3">
        <v>0.91650000000000009</v>
      </c>
      <c r="K6417" s="4">
        <v>431952.04</v>
      </c>
    </row>
    <row r="6418" spans="1:11">
      <c r="A6418" s="6">
        <v>2015</v>
      </c>
      <c r="B6418" t="s">
        <v>144</v>
      </c>
      <c r="C6418" t="s">
        <v>145</v>
      </c>
      <c r="D6418" t="s">
        <v>95</v>
      </c>
      <c r="E6418" t="s">
        <v>96</v>
      </c>
      <c r="F6418" s="4">
        <v>94063</v>
      </c>
      <c r="G6418" s="5">
        <v>191020</v>
      </c>
      <c r="H6418" s="3">
        <v>3.0000000000000001E-3</v>
      </c>
      <c r="I6418" s="3">
        <v>4.5999999999999999E-3</v>
      </c>
      <c r="J6418" s="3">
        <v>0.91650000000000009</v>
      </c>
      <c r="K6418" s="4">
        <v>102635.71</v>
      </c>
    </row>
    <row r="6419" spans="1:11">
      <c r="A6419" s="6">
        <v>2015</v>
      </c>
      <c r="B6419" t="s">
        <v>144</v>
      </c>
      <c r="C6419" t="s">
        <v>145</v>
      </c>
      <c r="D6419" t="s">
        <v>15</v>
      </c>
      <c r="F6419" s="4">
        <v>39141</v>
      </c>
      <c r="G6419" s="5">
        <v>91236</v>
      </c>
      <c r="J6419" s="3">
        <v>0.91650000000000009</v>
      </c>
      <c r="K6419" s="4">
        <v>42708.23</v>
      </c>
    </row>
    <row r="6420" spans="1:11">
      <c r="A6420" s="6">
        <v>2015</v>
      </c>
      <c r="B6420" t="s">
        <v>144</v>
      </c>
      <c r="C6420" t="s">
        <v>145</v>
      </c>
      <c r="D6420" t="s">
        <v>30</v>
      </c>
      <c r="E6420" t="s">
        <v>19</v>
      </c>
      <c r="F6420" s="4">
        <v>13147</v>
      </c>
      <c r="G6420" s="5">
        <v>5559</v>
      </c>
      <c r="H6420" s="3">
        <v>5.0000000000000001E-4</v>
      </c>
      <c r="I6420" s="3">
        <v>5.9999999999999995E-4</v>
      </c>
      <c r="J6420" s="3">
        <v>0.91650000000000009</v>
      </c>
      <c r="K6420" s="4">
        <v>14345.19</v>
      </c>
    </row>
    <row r="6421" spans="1:11">
      <c r="A6421" s="6">
        <v>2015</v>
      </c>
      <c r="B6421" t="s">
        <v>144</v>
      </c>
      <c r="C6421" t="s">
        <v>145</v>
      </c>
      <c r="D6421" t="s">
        <v>27</v>
      </c>
      <c r="E6421" t="s">
        <v>26</v>
      </c>
      <c r="F6421" s="4">
        <v>5796</v>
      </c>
      <c r="G6421" s="5">
        <v>5502</v>
      </c>
      <c r="H6421" s="3">
        <v>2.0000000000000001E-4</v>
      </c>
      <c r="I6421" s="3">
        <v>2.0000000000000001E-4</v>
      </c>
      <c r="J6421" s="3">
        <v>0.91650000000000009</v>
      </c>
      <c r="K6421" s="4">
        <v>6324.24</v>
      </c>
    </row>
    <row r="6422" spans="1:11">
      <c r="A6422" s="6">
        <v>2015</v>
      </c>
      <c r="B6422" t="s">
        <v>144</v>
      </c>
      <c r="C6422" t="s">
        <v>145</v>
      </c>
      <c r="D6422" t="s">
        <v>18</v>
      </c>
      <c r="E6422" t="s">
        <v>19</v>
      </c>
      <c r="F6422" s="4">
        <v>4548</v>
      </c>
      <c r="G6422" s="5">
        <v>1441</v>
      </c>
      <c r="H6422" s="3">
        <v>8.0000000000000004E-4</v>
      </c>
      <c r="I6422" s="3">
        <v>8.0000000000000004E-4</v>
      </c>
      <c r="J6422" s="3">
        <v>0.91650000000000009</v>
      </c>
      <c r="K6422" s="4">
        <v>4962.5</v>
      </c>
    </row>
    <row r="6423" spans="1:11">
      <c r="A6423" s="6">
        <v>2015</v>
      </c>
      <c r="B6423" t="s">
        <v>144</v>
      </c>
      <c r="C6423" t="s">
        <v>145</v>
      </c>
      <c r="D6423" t="s">
        <v>37</v>
      </c>
      <c r="E6423" t="s">
        <v>38</v>
      </c>
      <c r="F6423" s="4">
        <v>3000</v>
      </c>
      <c r="G6423" s="5">
        <v>1131</v>
      </c>
      <c r="H6423" s="3">
        <v>2.0000000000000001E-4</v>
      </c>
      <c r="I6423" s="3">
        <v>1E-4</v>
      </c>
      <c r="J6423" s="3">
        <v>0.91650000000000009</v>
      </c>
      <c r="K6423" s="4">
        <v>3273.41</v>
      </c>
    </row>
    <row r="6424" spans="1:11">
      <c r="A6424" s="6">
        <v>2015</v>
      </c>
      <c r="B6424" t="s">
        <v>144</v>
      </c>
      <c r="C6424" t="s">
        <v>145</v>
      </c>
      <c r="D6424" t="s">
        <v>29</v>
      </c>
      <c r="E6424" t="s">
        <v>19</v>
      </c>
      <c r="F6424" s="4">
        <v>1389</v>
      </c>
      <c r="G6424" s="5">
        <v>2837</v>
      </c>
      <c r="H6424" s="3">
        <v>2.0000000000000001E-4</v>
      </c>
      <c r="I6424" s="3">
        <v>2.0000000000000001E-4</v>
      </c>
      <c r="J6424" s="3">
        <v>0.91650000000000009</v>
      </c>
      <c r="K6424" s="4">
        <v>1515.59</v>
      </c>
    </row>
    <row r="6425" spans="1:11">
      <c r="A6425" s="6">
        <v>2015</v>
      </c>
      <c r="B6425" t="s">
        <v>144</v>
      </c>
      <c r="C6425" t="s">
        <v>145</v>
      </c>
      <c r="D6425" t="s">
        <v>41</v>
      </c>
      <c r="E6425" t="s">
        <v>26</v>
      </c>
      <c r="F6425" s="4">
        <v>980</v>
      </c>
      <c r="G6425" s="5">
        <v>4002</v>
      </c>
      <c r="H6425" s="3">
        <v>2.9999999999999997E-4</v>
      </c>
      <c r="I6425" s="3">
        <v>2.9999999999999997E-4</v>
      </c>
      <c r="J6425" s="3">
        <v>0.91650000000000009</v>
      </c>
      <c r="K6425" s="4">
        <v>1069.32</v>
      </c>
    </row>
    <row r="6426" spans="1:11">
      <c r="A6426" s="6">
        <v>2015</v>
      </c>
      <c r="B6426" t="s">
        <v>144</v>
      </c>
      <c r="C6426" t="s">
        <v>145</v>
      </c>
      <c r="D6426" t="s">
        <v>25</v>
      </c>
      <c r="E6426" t="s">
        <v>26</v>
      </c>
      <c r="F6426" s="4">
        <v>620</v>
      </c>
      <c r="G6426" s="5">
        <v>1955</v>
      </c>
      <c r="H6426" s="3">
        <v>4.0000000000000002E-4</v>
      </c>
      <c r="I6426" s="3">
        <v>4.0000000000000002E-4</v>
      </c>
      <c r="J6426" s="3">
        <v>0.91650000000000009</v>
      </c>
      <c r="K6426" s="4">
        <v>676.51</v>
      </c>
    </row>
    <row r="6427" spans="1:11">
      <c r="A6427" s="6">
        <v>2015</v>
      </c>
      <c r="B6427" t="s">
        <v>144</v>
      </c>
      <c r="C6427" t="s">
        <v>145</v>
      </c>
      <c r="D6427" t="s">
        <v>114</v>
      </c>
      <c r="E6427" t="s">
        <v>26</v>
      </c>
      <c r="F6427" s="4">
        <v>437</v>
      </c>
      <c r="G6427" s="5">
        <v>1851</v>
      </c>
      <c r="H6427" s="3">
        <v>8.9999999999999998E-4</v>
      </c>
      <c r="I6427" s="3">
        <v>8.9999999999999998E-4</v>
      </c>
      <c r="J6427" s="3">
        <v>0.91650000000000009</v>
      </c>
      <c r="K6427" s="4">
        <v>476.83</v>
      </c>
    </row>
    <row r="6428" spans="1:11">
      <c r="A6428" s="6">
        <v>2015</v>
      </c>
      <c r="B6428" t="s">
        <v>144</v>
      </c>
      <c r="C6428" t="s">
        <v>145</v>
      </c>
      <c r="D6428" t="s">
        <v>23</v>
      </c>
      <c r="E6428" t="s">
        <v>24</v>
      </c>
      <c r="F6428" s="4">
        <v>226</v>
      </c>
      <c r="G6428" s="6">
        <v>45</v>
      </c>
      <c r="H6428" s="3">
        <v>0</v>
      </c>
      <c r="I6428" s="3">
        <v>0</v>
      </c>
      <c r="J6428" s="3">
        <v>0.91650000000000009</v>
      </c>
      <c r="K6428" s="4">
        <v>246.6</v>
      </c>
    </row>
    <row r="6429" spans="1:11">
      <c r="A6429" s="6">
        <v>2015</v>
      </c>
      <c r="B6429" t="s">
        <v>144</v>
      </c>
      <c r="C6429" t="s">
        <v>145</v>
      </c>
      <c r="D6429" t="s">
        <v>56</v>
      </c>
      <c r="E6429" t="s">
        <v>57</v>
      </c>
      <c r="F6429" s="4">
        <v>187</v>
      </c>
      <c r="G6429" s="6">
        <v>291</v>
      </c>
      <c r="H6429" s="3">
        <v>0</v>
      </c>
      <c r="I6429" s="3">
        <v>0</v>
      </c>
      <c r="J6429" s="3">
        <v>0.91650000000000009</v>
      </c>
      <c r="K6429" s="4">
        <v>204.04</v>
      </c>
    </row>
    <row r="6430" spans="1:11">
      <c r="A6430" s="6">
        <v>2015</v>
      </c>
      <c r="B6430" t="s">
        <v>144</v>
      </c>
      <c r="C6430" t="s">
        <v>145</v>
      </c>
      <c r="D6430" t="s">
        <v>67</v>
      </c>
      <c r="E6430" t="s">
        <v>68</v>
      </c>
      <c r="F6430" s="4">
        <v>144</v>
      </c>
      <c r="G6430" s="6">
        <v>686</v>
      </c>
      <c r="H6430" s="3">
        <v>1E-4</v>
      </c>
      <c r="I6430" s="3">
        <v>0</v>
      </c>
      <c r="J6430" s="3">
        <v>0.91650000000000009</v>
      </c>
      <c r="K6430" s="4">
        <v>157.12</v>
      </c>
    </row>
    <row r="6431" spans="1:11">
      <c r="A6431" s="6">
        <v>2015</v>
      </c>
      <c r="B6431" t="s">
        <v>144</v>
      </c>
      <c r="C6431" t="s">
        <v>145</v>
      </c>
      <c r="D6431" t="s">
        <v>52</v>
      </c>
      <c r="E6431" t="s">
        <v>53</v>
      </c>
      <c r="F6431" s="4">
        <v>92</v>
      </c>
      <c r="G6431" s="6">
        <v>114</v>
      </c>
      <c r="H6431" s="3">
        <v>1E-4</v>
      </c>
      <c r="I6431" s="3">
        <v>1E-4</v>
      </c>
      <c r="J6431" s="3">
        <v>0.91650000000000009</v>
      </c>
      <c r="K6431" s="4">
        <v>100.38</v>
      </c>
    </row>
    <row r="6432" spans="1:11">
      <c r="A6432" s="6">
        <v>2015</v>
      </c>
      <c r="B6432" t="s">
        <v>144</v>
      </c>
      <c r="C6432" t="s">
        <v>145</v>
      </c>
      <c r="D6432" t="s">
        <v>126</v>
      </c>
      <c r="E6432" t="s">
        <v>21</v>
      </c>
      <c r="F6432" s="4">
        <v>63</v>
      </c>
      <c r="G6432" s="6">
        <v>47</v>
      </c>
      <c r="H6432" s="3">
        <v>2.9999999999999997E-4</v>
      </c>
      <c r="I6432" s="3">
        <v>2.9999999999999997E-4</v>
      </c>
      <c r="J6432" s="3">
        <v>0.91650000000000009</v>
      </c>
      <c r="K6432" s="4">
        <v>68.739999999999995</v>
      </c>
    </row>
    <row r="6433" spans="1:11">
      <c r="A6433" s="6">
        <v>2015</v>
      </c>
      <c r="B6433" t="s">
        <v>144</v>
      </c>
      <c r="C6433" t="s">
        <v>145</v>
      </c>
      <c r="D6433" t="s">
        <v>20</v>
      </c>
      <c r="E6433" t="s">
        <v>21</v>
      </c>
      <c r="F6433" s="4">
        <v>60</v>
      </c>
      <c r="G6433" s="6">
        <v>15</v>
      </c>
      <c r="H6433" s="3">
        <v>0</v>
      </c>
      <c r="I6433" s="3">
        <v>0</v>
      </c>
      <c r="J6433" s="3">
        <v>0.91650000000000009</v>
      </c>
      <c r="K6433" s="4">
        <v>65.47</v>
      </c>
    </row>
    <row r="6434" spans="1:11">
      <c r="A6434" s="6">
        <v>2015</v>
      </c>
      <c r="B6434" t="s">
        <v>144</v>
      </c>
      <c r="C6434" t="s">
        <v>145</v>
      </c>
      <c r="D6434" t="s">
        <v>44</v>
      </c>
      <c r="E6434" t="s">
        <v>26</v>
      </c>
      <c r="F6434" s="4">
        <v>48</v>
      </c>
      <c r="G6434" s="6">
        <v>127</v>
      </c>
      <c r="H6434" s="3">
        <v>0</v>
      </c>
      <c r="I6434" s="3">
        <v>0</v>
      </c>
      <c r="J6434" s="3">
        <v>0.91650000000000009</v>
      </c>
      <c r="K6434" s="4">
        <v>52.37</v>
      </c>
    </row>
    <row r="6435" spans="1:11">
      <c r="A6435" s="6">
        <v>2015</v>
      </c>
      <c r="B6435" t="s">
        <v>144</v>
      </c>
      <c r="C6435" t="s">
        <v>145</v>
      </c>
      <c r="D6435" t="s">
        <v>111</v>
      </c>
      <c r="E6435" t="s">
        <v>24</v>
      </c>
      <c r="F6435" s="4">
        <v>32</v>
      </c>
      <c r="G6435" s="6">
        <v>71</v>
      </c>
      <c r="H6435" s="3">
        <v>0</v>
      </c>
      <c r="I6435" s="3">
        <v>0</v>
      </c>
      <c r="J6435" s="3">
        <v>0.91650000000000009</v>
      </c>
      <c r="K6435" s="4">
        <v>34.92</v>
      </c>
    </row>
    <row r="6436" spans="1:11">
      <c r="A6436" s="6">
        <v>2015</v>
      </c>
      <c r="B6436" t="s">
        <v>144</v>
      </c>
      <c r="C6436" t="s">
        <v>145</v>
      </c>
      <c r="D6436" t="s">
        <v>51</v>
      </c>
      <c r="E6436" t="s">
        <v>21</v>
      </c>
      <c r="F6436" s="4">
        <v>25</v>
      </c>
      <c r="G6436" s="6">
        <v>35</v>
      </c>
      <c r="H6436" s="3">
        <v>1E-4</v>
      </c>
      <c r="I6436" s="3">
        <v>2.0000000000000001E-4</v>
      </c>
      <c r="J6436" s="3">
        <v>0.91650000000000009</v>
      </c>
      <c r="K6436" s="4">
        <v>27.28</v>
      </c>
    </row>
    <row r="6437" spans="1:11">
      <c r="A6437" s="6">
        <v>2015</v>
      </c>
      <c r="B6437" t="s">
        <v>144</v>
      </c>
      <c r="C6437" t="s">
        <v>145</v>
      </c>
      <c r="D6437" t="s">
        <v>46</v>
      </c>
      <c r="E6437" t="s">
        <v>40</v>
      </c>
      <c r="F6437" s="4">
        <v>20</v>
      </c>
      <c r="G6437" s="6">
        <v>31</v>
      </c>
      <c r="H6437" s="3">
        <v>0</v>
      </c>
      <c r="I6437" s="3">
        <v>0</v>
      </c>
      <c r="J6437" s="3">
        <v>0.91650000000000009</v>
      </c>
      <c r="K6437" s="4">
        <v>21.82</v>
      </c>
    </row>
    <row r="6438" spans="1:11">
      <c r="A6438" s="6">
        <v>2015</v>
      </c>
      <c r="B6438" t="s">
        <v>144</v>
      </c>
      <c r="C6438" t="s">
        <v>145</v>
      </c>
      <c r="D6438" t="s">
        <v>49</v>
      </c>
      <c r="E6438" t="s">
        <v>50</v>
      </c>
      <c r="F6438" s="4">
        <v>17</v>
      </c>
      <c r="G6438" s="6">
        <v>3</v>
      </c>
      <c r="H6438" s="3">
        <v>1E-4</v>
      </c>
      <c r="I6438" s="3">
        <v>1E-4</v>
      </c>
      <c r="J6438" s="3">
        <v>0.91650000000000009</v>
      </c>
      <c r="K6438" s="4">
        <v>18.55</v>
      </c>
    </row>
    <row r="6439" spans="1:11">
      <c r="A6439" s="6">
        <v>2015</v>
      </c>
      <c r="B6439" t="s">
        <v>144</v>
      </c>
      <c r="C6439" t="s">
        <v>145</v>
      </c>
      <c r="D6439" t="s">
        <v>63</v>
      </c>
      <c r="E6439" t="s">
        <v>21</v>
      </c>
      <c r="F6439" s="4">
        <v>9</v>
      </c>
      <c r="G6439" s="6">
        <v>5</v>
      </c>
      <c r="H6439" s="3">
        <v>1E-4</v>
      </c>
      <c r="I6439" s="3">
        <v>2.0000000000000001E-4</v>
      </c>
      <c r="J6439" s="3">
        <v>0.91650000000000009</v>
      </c>
      <c r="K6439" s="4">
        <v>9.82</v>
      </c>
    </row>
    <row r="6440" spans="1:11">
      <c r="A6440" s="6">
        <v>2015</v>
      </c>
      <c r="B6440" t="s">
        <v>144</v>
      </c>
      <c r="C6440" t="s">
        <v>145</v>
      </c>
      <c r="D6440" t="s">
        <v>42</v>
      </c>
      <c r="E6440" t="s">
        <v>43</v>
      </c>
      <c r="F6440" s="4">
        <v>6</v>
      </c>
      <c r="G6440" s="6">
        <v>2</v>
      </c>
      <c r="H6440" s="3">
        <v>0</v>
      </c>
      <c r="I6440" s="3">
        <v>0</v>
      </c>
      <c r="J6440" s="3">
        <v>0.91650000000000009</v>
      </c>
      <c r="K6440" s="4">
        <v>6.55</v>
      </c>
    </row>
    <row r="6441" spans="1:11">
      <c r="A6441" s="6">
        <v>2015</v>
      </c>
      <c r="B6441" t="s">
        <v>144</v>
      </c>
      <c r="C6441" t="s">
        <v>145</v>
      </c>
      <c r="D6441" t="s">
        <v>28</v>
      </c>
      <c r="E6441" t="s">
        <v>24</v>
      </c>
      <c r="F6441" s="4">
        <v>4</v>
      </c>
      <c r="G6441" s="6">
        <v>6</v>
      </c>
      <c r="H6441" s="3">
        <v>0</v>
      </c>
      <c r="I6441" s="3">
        <v>0</v>
      </c>
      <c r="J6441" s="3">
        <v>0.91650000000000009</v>
      </c>
      <c r="K6441" s="4">
        <v>4.3600000000000003</v>
      </c>
    </row>
    <row r="6442" spans="1:11">
      <c r="A6442" s="6">
        <v>2015</v>
      </c>
      <c r="B6442" t="s">
        <v>144</v>
      </c>
      <c r="C6442" t="s">
        <v>145</v>
      </c>
      <c r="D6442" t="s">
        <v>77</v>
      </c>
      <c r="E6442" t="s">
        <v>59</v>
      </c>
      <c r="F6442" s="4">
        <v>4</v>
      </c>
      <c r="G6442" s="6">
        <v>2</v>
      </c>
      <c r="H6442" s="3">
        <v>0</v>
      </c>
      <c r="I6442" s="3">
        <v>0</v>
      </c>
      <c r="J6442" s="3">
        <v>0.91650000000000009</v>
      </c>
      <c r="K6442" s="4">
        <v>4.3600000000000003</v>
      </c>
    </row>
    <row r="6443" spans="1:11">
      <c r="A6443" s="6">
        <v>2015</v>
      </c>
      <c r="B6443" t="s">
        <v>144</v>
      </c>
      <c r="C6443" t="s">
        <v>145</v>
      </c>
      <c r="D6443" t="s">
        <v>60</v>
      </c>
      <c r="E6443" t="s">
        <v>43</v>
      </c>
      <c r="F6443" s="4">
        <v>3</v>
      </c>
      <c r="G6443" s="6">
        <v>1</v>
      </c>
      <c r="H6443" s="3">
        <v>0</v>
      </c>
      <c r="I6443" s="3">
        <v>0</v>
      </c>
      <c r="J6443" s="3">
        <v>0.91650000000000009</v>
      </c>
      <c r="K6443" s="4">
        <v>3.27</v>
      </c>
    </row>
    <row r="6444" spans="1:11">
      <c r="A6444" s="6">
        <v>2015</v>
      </c>
      <c r="B6444" t="s">
        <v>144</v>
      </c>
      <c r="C6444" t="s">
        <v>145</v>
      </c>
      <c r="D6444" t="s">
        <v>64</v>
      </c>
      <c r="E6444" t="s">
        <v>50</v>
      </c>
      <c r="F6444" s="4">
        <v>3</v>
      </c>
      <c r="G6444" s="6">
        <v>5</v>
      </c>
      <c r="H6444" s="3">
        <v>0</v>
      </c>
      <c r="I6444" s="3">
        <v>0</v>
      </c>
      <c r="J6444" s="3">
        <v>0.91650000000000009</v>
      </c>
      <c r="K6444" s="4">
        <v>3.27</v>
      </c>
    </row>
    <row r="6445" spans="1:11">
      <c r="A6445" s="6">
        <v>2015</v>
      </c>
      <c r="B6445" t="s">
        <v>144</v>
      </c>
      <c r="C6445" t="s">
        <v>145</v>
      </c>
      <c r="D6445" t="s">
        <v>39</v>
      </c>
      <c r="E6445" t="s">
        <v>40</v>
      </c>
      <c r="F6445" s="4">
        <v>2</v>
      </c>
      <c r="G6445" s="6">
        <v>5</v>
      </c>
      <c r="H6445" s="3">
        <v>0</v>
      </c>
      <c r="I6445" s="3">
        <v>0</v>
      </c>
      <c r="J6445" s="3">
        <v>0.91650000000000009</v>
      </c>
      <c r="K6445" s="4">
        <v>2.1800000000000002</v>
      </c>
    </row>
    <row r="6446" spans="1:11">
      <c r="A6446" s="6">
        <v>2015</v>
      </c>
      <c r="B6446" t="s">
        <v>144</v>
      </c>
      <c r="C6446" t="s">
        <v>145</v>
      </c>
      <c r="D6446" t="s">
        <v>63</v>
      </c>
      <c r="E6446" t="s">
        <v>21</v>
      </c>
      <c r="F6446" s="4">
        <v>2</v>
      </c>
      <c r="G6446" s="6">
        <v>1</v>
      </c>
      <c r="H6446" s="3">
        <v>1E-4</v>
      </c>
      <c r="I6446" s="3">
        <v>1E-4</v>
      </c>
      <c r="J6446" s="3">
        <v>0.91650000000000009</v>
      </c>
      <c r="K6446" s="4">
        <v>2.1800000000000002</v>
      </c>
    </row>
    <row r="6447" spans="1:11">
      <c r="A6447" s="6">
        <v>2015</v>
      </c>
      <c r="B6447" t="s">
        <v>144</v>
      </c>
      <c r="C6447" t="s">
        <v>145</v>
      </c>
      <c r="D6447" t="s">
        <v>117</v>
      </c>
      <c r="E6447" t="s">
        <v>40</v>
      </c>
      <c r="F6447" s="4">
        <v>1</v>
      </c>
      <c r="G6447" s="6">
        <v>2</v>
      </c>
      <c r="H6447" s="3">
        <v>5.0000000000000001E-4</v>
      </c>
      <c r="I6447" s="3">
        <v>8.0000000000000004E-4</v>
      </c>
      <c r="J6447" s="3">
        <v>0.91650000000000009</v>
      </c>
      <c r="K6447" s="4">
        <v>1.0900000000000001</v>
      </c>
    </row>
    <row r="6448" spans="1:11">
      <c r="A6448" s="6">
        <v>2015</v>
      </c>
      <c r="B6448" t="s">
        <v>144</v>
      </c>
      <c r="C6448" t="s">
        <v>145</v>
      </c>
      <c r="D6448" t="s">
        <v>62</v>
      </c>
      <c r="E6448" t="s">
        <v>21</v>
      </c>
      <c r="F6448" s="4">
        <v>1</v>
      </c>
      <c r="G6448" s="6">
        <v>1</v>
      </c>
      <c r="H6448" s="3">
        <v>1E-4</v>
      </c>
      <c r="I6448" s="3">
        <v>0</v>
      </c>
      <c r="J6448" s="3">
        <v>0.91650000000000009</v>
      </c>
      <c r="K6448" s="4">
        <v>1.0900000000000001</v>
      </c>
    </row>
    <row r="6449" spans="1:11">
      <c r="A6449" s="6">
        <v>2015</v>
      </c>
      <c r="B6449" t="s">
        <v>144</v>
      </c>
      <c r="C6449" t="s">
        <v>145</v>
      </c>
      <c r="D6449" t="s">
        <v>45</v>
      </c>
      <c r="E6449" t="s">
        <v>21</v>
      </c>
      <c r="F6449" s="4">
        <v>1</v>
      </c>
      <c r="G6449" s="6">
        <v>2</v>
      </c>
      <c r="H6449" s="3">
        <v>0</v>
      </c>
      <c r="I6449" s="3">
        <v>0</v>
      </c>
      <c r="J6449" s="3">
        <v>0.91650000000000009</v>
      </c>
      <c r="K6449" s="4">
        <v>1.0900000000000001</v>
      </c>
    </row>
    <row r="6450" spans="1:11">
      <c r="A6450" s="6">
        <v>2015</v>
      </c>
      <c r="B6450" t="s">
        <v>146</v>
      </c>
      <c r="C6450" t="s">
        <v>147</v>
      </c>
      <c r="D6450" t="s">
        <v>16</v>
      </c>
      <c r="E6450" t="s">
        <v>17</v>
      </c>
      <c r="F6450" s="4">
        <v>705089</v>
      </c>
      <c r="G6450" s="5">
        <v>53132</v>
      </c>
      <c r="H6450" s="3">
        <v>1.6000000000000001E-3</v>
      </c>
      <c r="I6450" s="3">
        <v>1.5E-3</v>
      </c>
      <c r="J6450" s="3">
        <v>0.91650000000000009</v>
      </c>
      <c r="K6450" s="4">
        <v>769349.34</v>
      </c>
    </row>
    <row r="6451" spans="1:11">
      <c r="A6451" s="6">
        <v>2015</v>
      </c>
      <c r="B6451" t="s">
        <v>146</v>
      </c>
      <c r="C6451" t="s">
        <v>147</v>
      </c>
      <c r="D6451" t="s">
        <v>15</v>
      </c>
      <c r="F6451" s="4">
        <v>138569</v>
      </c>
      <c r="G6451" s="5">
        <v>257391</v>
      </c>
      <c r="J6451" s="3">
        <v>0.91650000000000009</v>
      </c>
      <c r="K6451" s="4">
        <v>151197.89000000001</v>
      </c>
    </row>
    <row r="6452" spans="1:11">
      <c r="A6452" s="6">
        <v>2015</v>
      </c>
      <c r="B6452" t="s">
        <v>146</v>
      </c>
      <c r="C6452" t="s">
        <v>147</v>
      </c>
      <c r="D6452" t="s">
        <v>95</v>
      </c>
      <c r="E6452" t="s">
        <v>96</v>
      </c>
      <c r="F6452" s="4">
        <v>91790</v>
      </c>
      <c r="G6452" s="5">
        <v>162970</v>
      </c>
      <c r="H6452" s="3">
        <v>2.8999999999999998E-3</v>
      </c>
      <c r="I6452" s="3">
        <v>3.9000000000000003E-3</v>
      </c>
      <c r="J6452" s="3">
        <v>0.91650000000000009</v>
      </c>
      <c r="K6452" s="4">
        <v>100155.55</v>
      </c>
    </row>
    <row r="6453" spans="1:11">
      <c r="A6453" s="6">
        <v>2015</v>
      </c>
      <c r="B6453" t="s">
        <v>146</v>
      </c>
      <c r="C6453" t="s">
        <v>147</v>
      </c>
      <c r="D6453" t="s">
        <v>30</v>
      </c>
      <c r="E6453" t="s">
        <v>19</v>
      </c>
      <c r="F6453" s="4">
        <v>18614</v>
      </c>
      <c r="G6453" s="5">
        <v>7998</v>
      </c>
      <c r="H6453" s="3">
        <v>7.000000000000001E-4</v>
      </c>
      <c r="I6453" s="3">
        <v>8.0000000000000004E-4</v>
      </c>
      <c r="J6453" s="3">
        <v>0.91650000000000009</v>
      </c>
      <c r="K6453" s="4">
        <v>20310.439999999999</v>
      </c>
    </row>
    <row r="6454" spans="1:11">
      <c r="A6454" s="6">
        <v>2015</v>
      </c>
      <c r="B6454" t="s">
        <v>146</v>
      </c>
      <c r="C6454" t="s">
        <v>147</v>
      </c>
      <c r="D6454" t="s">
        <v>27</v>
      </c>
      <c r="E6454" t="s">
        <v>26</v>
      </c>
      <c r="F6454" s="4">
        <v>9114</v>
      </c>
      <c r="G6454" s="5">
        <v>8698</v>
      </c>
      <c r="H6454" s="3">
        <v>2.9999999999999997E-4</v>
      </c>
      <c r="I6454" s="3">
        <v>2.9999999999999997E-4</v>
      </c>
      <c r="J6454" s="3">
        <v>0.91650000000000009</v>
      </c>
      <c r="K6454" s="4">
        <v>9944.6299999999992</v>
      </c>
    </row>
    <row r="6455" spans="1:11">
      <c r="A6455" s="6">
        <v>2015</v>
      </c>
      <c r="B6455" t="s">
        <v>146</v>
      </c>
      <c r="C6455" t="s">
        <v>147</v>
      </c>
      <c r="D6455" t="s">
        <v>18</v>
      </c>
      <c r="E6455" t="s">
        <v>19</v>
      </c>
      <c r="F6455" s="4">
        <v>8642</v>
      </c>
      <c r="G6455" s="5">
        <v>2714</v>
      </c>
      <c r="H6455" s="3">
        <v>1.4000000000000002E-3</v>
      </c>
      <c r="I6455" s="3">
        <v>1.6000000000000001E-3</v>
      </c>
      <c r="J6455" s="3">
        <v>0.91650000000000009</v>
      </c>
      <c r="K6455" s="4">
        <v>9429.61</v>
      </c>
    </row>
    <row r="6456" spans="1:11">
      <c r="A6456" s="6">
        <v>2015</v>
      </c>
      <c r="B6456" t="s">
        <v>146</v>
      </c>
      <c r="C6456" t="s">
        <v>147</v>
      </c>
      <c r="D6456" t="s">
        <v>37</v>
      </c>
      <c r="E6456" t="s">
        <v>38</v>
      </c>
      <c r="F6456" s="4">
        <v>3957</v>
      </c>
      <c r="G6456" s="5">
        <v>1533</v>
      </c>
      <c r="H6456" s="3">
        <v>2.0000000000000001E-4</v>
      </c>
      <c r="I6456" s="3">
        <v>2.0000000000000001E-4</v>
      </c>
      <c r="J6456" s="3">
        <v>0.91650000000000009</v>
      </c>
      <c r="K6456" s="4">
        <v>4317.63</v>
      </c>
    </row>
    <row r="6457" spans="1:11">
      <c r="A6457" s="6">
        <v>2015</v>
      </c>
      <c r="B6457" t="s">
        <v>146</v>
      </c>
      <c r="C6457" t="s">
        <v>147</v>
      </c>
      <c r="D6457" t="s">
        <v>29</v>
      </c>
      <c r="E6457" t="s">
        <v>19</v>
      </c>
      <c r="F6457" s="4">
        <v>1948</v>
      </c>
      <c r="G6457" s="5">
        <v>3540</v>
      </c>
      <c r="H6457" s="3">
        <v>2.0000000000000001E-4</v>
      </c>
      <c r="I6457" s="3">
        <v>2.9999999999999997E-4</v>
      </c>
      <c r="J6457" s="3">
        <v>0.91650000000000009</v>
      </c>
      <c r="K6457" s="4">
        <v>2125.54</v>
      </c>
    </row>
    <row r="6458" spans="1:11">
      <c r="A6458" s="6">
        <v>2015</v>
      </c>
      <c r="B6458" t="s">
        <v>146</v>
      </c>
      <c r="C6458" t="s">
        <v>147</v>
      </c>
      <c r="D6458" t="s">
        <v>41</v>
      </c>
      <c r="E6458" t="s">
        <v>26</v>
      </c>
      <c r="F6458" s="4">
        <v>871</v>
      </c>
      <c r="G6458" s="5">
        <v>3545</v>
      </c>
      <c r="H6458" s="3">
        <v>2.0000000000000001E-4</v>
      </c>
      <c r="I6458" s="3">
        <v>2.9999999999999997E-4</v>
      </c>
      <c r="J6458" s="3">
        <v>0.91650000000000009</v>
      </c>
      <c r="K6458" s="4">
        <v>950.38</v>
      </c>
    </row>
    <row r="6459" spans="1:11">
      <c r="A6459" s="6">
        <v>2015</v>
      </c>
      <c r="B6459" t="s">
        <v>146</v>
      </c>
      <c r="C6459" t="s">
        <v>147</v>
      </c>
      <c r="D6459" t="s">
        <v>25</v>
      </c>
      <c r="E6459" t="s">
        <v>26</v>
      </c>
      <c r="F6459" s="4">
        <v>699</v>
      </c>
      <c r="G6459" s="5">
        <v>2152</v>
      </c>
      <c r="H6459" s="3">
        <v>4.0000000000000002E-4</v>
      </c>
      <c r="I6459" s="3">
        <v>4.0000000000000002E-4</v>
      </c>
      <c r="J6459" s="3">
        <v>0.91650000000000009</v>
      </c>
      <c r="K6459" s="4">
        <v>762.71</v>
      </c>
    </row>
    <row r="6460" spans="1:11">
      <c r="A6460" s="6">
        <v>2015</v>
      </c>
      <c r="B6460" t="s">
        <v>146</v>
      </c>
      <c r="C6460" t="s">
        <v>147</v>
      </c>
      <c r="D6460" t="s">
        <v>114</v>
      </c>
      <c r="E6460" t="s">
        <v>26</v>
      </c>
      <c r="F6460" s="4">
        <v>586</v>
      </c>
      <c r="G6460" s="5">
        <v>2415</v>
      </c>
      <c r="H6460" s="3">
        <v>1.1999999999999999E-3</v>
      </c>
      <c r="I6460" s="3">
        <v>1.1000000000000001E-3</v>
      </c>
      <c r="J6460" s="3">
        <v>0.91650000000000009</v>
      </c>
      <c r="K6460" s="4">
        <v>639.41</v>
      </c>
    </row>
    <row r="6461" spans="1:11">
      <c r="A6461" s="6">
        <v>2015</v>
      </c>
      <c r="B6461" t="s">
        <v>146</v>
      </c>
      <c r="C6461" t="s">
        <v>147</v>
      </c>
      <c r="D6461" t="s">
        <v>23</v>
      </c>
      <c r="E6461" t="s">
        <v>24</v>
      </c>
      <c r="F6461" s="4">
        <v>482</v>
      </c>
      <c r="G6461" s="6">
        <v>98</v>
      </c>
      <c r="H6461" s="3">
        <v>0</v>
      </c>
      <c r="I6461" s="3">
        <v>0</v>
      </c>
      <c r="J6461" s="3">
        <v>0.91650000000000009</v>
      </c>
      <c r="K6461" s="4">
        <v>525.92999999999995</v>
      </c>
    </row>
    <row r="6462" spans="1:11">
      <c r="A6462" s="6">
        <v>2015</v>
      </c>
      <c r="B6462" t="s">
        <v>146</v>
      </c>
      <c r="C6462" t="s">
        <v>147</v>
      </c>
      <c r="D6462" t="s">
        <v>67</v>
      </c>
      <c r="E6462" t="s">
        <v>68</v>
      </c>
      <c r="F6462" s="4">
        <v>298</v>
      </c>
      <c r="G6462" s="5">
        <v>1423</v>
      </c>
      <c r="H6462" s="3">
        <v>1E-4</v>
      </c>
      <c r="I6462" s="3">
        <v>1E-4</v>
      </c>
      <c r="J6462" s="3">
        <v>0.91650000000000009</v>
      </c>
      <c r="K6462" s="4">
        <v>325.16000000000003</v>
      </c>
    </row>
    <row r="6463" spans="1:11">
      <c r="A6463" s="6">
        <v>2015</v>
      </c>
      <c r="B6463" t="s">
        <v>146</v>
      </c>
      <c r="C6463" t="s">
        <v>147</v>
      </c>
      <c r="D6463" t="s">
        <v>60</v>
      </c>
      <c r="E6463" t="s">
        <v>43</v>
      </c>
      <c r="F6463" s="4">
        <v>186</v>
      </c>
      <c r="G6463" s="6">
        <v>41</v>
      </c>
      <c r="H6463" s="3">
        <v>0</v>
      </c>
      <c r="I6463" s="3">
        <v>0</v>
      </c>
      <c r="J6463" s="3">
        <v>0.91650000000000009</v>
      </c>
      <c r="K6463" s="4">
        <v>202.95</v>
      </c>
    </row>
    <row r="6464" spans="1:11">
      <c r="A6464" s="6">
        <v>2015</v>
      </c>
      <c r="B6464" t="s">
        <v>146</v>
      </c>
      <c r="C6464" t="s">
        <v>147</v>
      </c>
      <c r="D6464" t="s">
        <v>56</v>
      </c>
      <c r="E6464" t="s">
        <v>57</v>
      </c>
      <c r="F6464" s="4">
        <v>167</v>
      </c>
      <c r="G6464" s="6">
        <v>334</v>
      </c>
      <c r="H6464" s="3">
        <v>0</v>
      </c>
      <c r="I6464" s="3">
        <v>0</v>
      </c>
      <c r="J6464" s="3">
        <v>0.91650000000000009</v>
      </c>
      <c r="K6464" s="4">
        <v>182.22</v>
      </c>
    </row>
    <row r="6465" spans="1:11">
      <c r="A6465" s="6">
        <v>2015</v>
      </c>
      <c r="B6465" t="s">
        <v>146</v>
      </c>
      <c r="C6465" t="s">
        <v>147</v>
      </c>
      <c r="D6465" t="s">
        <v>20</v>
      </c>
      <c r="E6465" t="s">
        <v>21</v>
      </c>
      <c r="F6465" s="4">
        <v>167</v>
      </c>
      <c r="G6465" s="6">
        <v>41</v>
      </c>
      <c r="H6465" s="3">
        <v>0</v>
      </c>
      <c r="I6465" s="3">
        <v>0</v>
      </c>
      <c r="J6465" s="3">
        <v>0.91650000000000009</v>
      </c>
      <c r="K6465" s="4">
        <v>182.22</v>
      </c>
    </row>
    <row r="6466" spans="1:11">
      <c r="A6466" s="6">
        <v>2015</v>
      </c>
      <c r="B6466" t="s">
        <v>146</v>
      </c>
      <c r="C6466" t="s">
        <v>147</v>
      </c>
      <c r="D6466" t="s">
        <v>46</v>
      </c>
      <c r="E6466" t="s">
        <v>40</v>
      </c>
      <c r="F6466" s="4">
        <v>134</v>
      </c>
      <c r="G6466" s="6">
        <v>131</v>
      </c>
      <c r="H6466" s="3">
        <v>0</v>
      </c>
      <c r="I6466" s="3">
        <v>0</v>
      </c>
      <c r="J6466" s="3">
        <v>0.91650000000000009</v>
      </c>
      <c r="K6466" s="4">
        <v>146.21</v>
      </c>
    </row>
    <row r="6467" spans="1:11">
      <c r="A6467" s="6">
        <v>2015</v>
      </c>
      <c r="B6467" t="s">
        <v>146</v>
      </c>
      <c r="C6467" t="s">
        <v>147</v>
      </c>
      <c r="D6467" t="s">
        <v>52</v>
      </c>
      <c r="E6467" t="s">
        <v>53</v>
      </c>
      <c r="F6467" s="4">
        <v>130</v>
      </c>
      <c r="G6467" s="6">
        <v>158</v>
      </c>
      <c r="H6467" s="3">
        <v>1E-4</v>
      </c>
      <c r="I6467" s="3">
        <v>1E-4</v>
      </c>
      <c r="J6467" s="3">
        <v>0.91650000000000009</v>
      </c>
      <c r="K6467" s="4">
        <v>141.85</v>
      </c>
    </row>
    <row r="6468" spans="1:11">
      <c r="A6468" s="6">
        <v>2015</v>
      </c>
      <c r="B6468" t="s">
        <v>146</v>
      </c>
      <c r="C6468" t="s">
        <v>147</v>
      </c>
      <c r="D6468" t="s">
        <v>44</v>
      </c>
      <c r="E6468" t="s">
        <v>26</v>
      </c>
      <c r="F6468" s="4">
        <v>101</v>
      </c>
      <c r="G6468" s="6">
        <v>307</v>
      </c>
      <c r="H6468" s="3">
        <v>0</v>
      </c>
      <c r="I6468" s="3">
        <v>1E-4</v>
      </c>
      <c r="J6468" s="3">
        <v>0.91650000000000009</v>
      </c>
      <c r="K6468" s="4">
        <v>110.2</v>
      </c>
    </row>
    <row r="6469" spans="1:11">
      <c r="A6469" s="6">
        <v>2015</v>
      </c>
      <c r="B6469" t="s">
        <v>146</v>
      </c>
      <c r="C6469" t="s">
        <v>147</v>
      </c>
      <c r="D6469" t="s">
        <v>126</v>
      </c>
      <c r="E6469" t="s">
        <v>21</v>
      </c>
      <c r="F6469" s="4">
        <v>87</v>
      </c>
      <c r="G6469" s="6">
        <v>70</v>
      </c>
      <c r="H6469" s="3">
        <v>4.0000000000000002E-4</v>
      </c>
      <c r="I6469" s="3">
        <v>4.0000000000000002E-4</v>
      </c>
      <c r="J6469" s="3">
        <v>0.91650000000000009</v>
      </c>
      <c r="K6469" s="4">
        <v>94.93</v>
      </c>
    </row>
    <row r="6470" spans="1:11">
      <c r="A6470" s="6">
        <v>2015</v>
      </c>
      <c r="B6470" t="s">
        <v>146</v>
      </c>
      <c r="C6470" t="s">
        <v>147</v>
      </c>
      <c r="D6470" t="s">
        <v>51</v>
      </c>
      <c r="E6470" t="s">
        <v>21</v>
      </c>
      <c r="F6470" s="4">
        <v>57</v>
      </c>
      <c r="G6470" s="6">
        <v>68</v>
      </c>
      <c r="H6470" s="3">
        <v>2.9999999999999997E-4</v>
      </c>
      <c r="I6470" s="3">
        <v>2.9999999999999997E-4</v>
      </c>
      <c r="J6470" s="3">
        <v>0.91650000000000009</v>
      </c>
      <c r="K6470" s="4">
        <v>62.19</v>
      </c>
    </row>
    <row r="6471" spans="1:11">
      <c r="A6471" s="6">
        <v>2015</v>
      </c>
      <c r="B6471" t="s">
        <v>146</v>
      </c>
      <c r="C6471" t="s">
        <v>147</v>
      </c>
      <c r="D6471" t="s">
        <v>111</v>
      </c>
      <c r="E6471" t="s">
        <v>24</v>
      </c>
      <c r="F6471" s="4">
        <v>46</v>
      </c>
      <c r="G6471" s="6">
        <v>154</v>
      </c>
      <c r="H6471" s="3">
        <v>0</v>
      </c>
      <c r="I6471" s="3">
        <v>1E-4</v>
      </c>
      <c r="J6471" s="3">
        <v>0.91650000000000009</v>
      </c>
      <c r="K6471" s="4">
        <v>50.19</v>
      </c>
    </row>
    <row r="6472" spans="1:11">
      <c r="A6472" s="6">
        <v>2015</v>
      </c>
      <c r="B6472" t="s">
        <v>146</v>
      </c>
      <c r="C6472" t="s">
        <v>147</v>
      </c>
      <c r="D6472" t="s">
        <v>49</v>
      </c>
      <c r="E6472" t="s">
        <v>50</v>
      </c>
      <c r="F6472" s="4">
        <v>26</v>
      </c>
      <c r="G6472" s="6">
        <v>6</v>
      </c>
      <c r="H6472" s="3">
        <v>1E-4</v>
      </c>
      <c r="I6472" s="3">
        <v>1E-4</v>
      </c>
      <c r="J6472" s="3">
        <v>0.91650000000000009</v>
      </c>
      <c r="K6472" s="4">
        <v>28.37</v>
      </c>
    </row>
    <row r="6473" spans="1:11">
      <c r="A6473" s="6">
        <v>2015</v>
      </c>
      <c r="B6473" t="s">
        <v>146</v>
      </c>
      <c r="C6473" t="s">
        <v>147</v>
      </c>
      <c r="D6473" t="s">
        <v>28</v>
      </c>
      <c r="E6473" t="s">
        <v>24</v>
      </c>
      <c r="F6473" s="4">
        <v>24</v>
      </c>
      <c r="G6473" s="6">
        <v>34</v>
      </c>
      <c r="H6473" s="3">
        <v>0</v>
      </c>
      <c r="I6473" s="3">
        <v>0</v>
      </c>
      <c r="J6473" s="3">
        <v>0.91650000000000009</v>
      </c>
      <c r="K6473" s="4">
        <v>26.19</v>
      </c>
    </row>
    <row r="6474" spans="1:11">
      <c r="A6474" s="6">
        <v>2015</v>
      </c>
      <c r="B6474" t="s">
        <v>146</v>
      </c>
      <c r="C6474" t="s">
        <v>147</v>
      </c>
      <c r="D6474" t="s">
        <v>63</v>
      </c>
      <c r="E6474" t="s">
        <v>21</v>
      </c>
      <c r="F6474" s="4">
        <v>14</v>
      </c>
      <c r="G6474" s="6">
        <v>8</v>
      </c>
      <c r="H6474" s="3">
        <v>2.0000000000000001E-4</v>
      </c>
      <c r="I6474" s="3">
        <v>2.0000000000000001E-4</v>
      </c>
      <c r="J6474" s="3">
        <v>0.91650000000000009</v>
      </c>
      <c r="K6474" s="4">
        <v>15.28</v>
      </c>
    </row>
    <row r="6475" spans="1:11">
      <c r="A6475" s="6">
        <v>2015</v>
      </c>
      <c r="B6475" t="s">
        <v>146</v>
      </c>
      <c r="C6475" t="s">
        <v>147</v>
      </c>
      <c r="D6475" t="s">
        <v>39</v>
      </c>
      <c r="E6475" t="s">
        <v>40</v>
      </c>
      <c r="F6475" s="4">
        <v>8</v>
      </c>
      <c r="G6475" s="6">
        <v>13</v>
      </c>
      <c r="H6475" s="3">
        <v>0</v>
      </c>
      <c r="I6475" s="3">
        <v>0</v>
      </c>
      <c r="J6475" s="3">
        <v>0.91650000000000009</v>
      </c>
      <c r="K6475" s="4">
        <v>8.73</v>
      </c>
    </row>
    <row r="6476" spans="1:11">
      <c r="A6476" s="6">
        <v>2015</v>
      </c>
      <c r="B6476" t="s">
        <v>146</v>
      </c>
      <c r="C6476" t="s">
        <v>147</v>
      </c>
      <c r="D6476" t="s">
        <v>42</v>
      </c>
      <c r="E6476" t="s">
        <v>43</v>
      </c>
      <c r="F6476" s="4">
        <v>7</v>
      </c>
      <c r="G6476" s="6">
        <v>3</v>
      </c>
      <c r="H6476" s="3">
        <v>0</v>
      </c>
      <c r="I6476" s="3">
        <v>0</v>
      </c>
      <c r="J6476" s="3">
        <v>0.91650000000000009</v>
      </c>
      <c r="K6476" s="4">
        <v>7.64</v>
      </c>
    </row>
    <row r="6477" spans="1:11">
      <c r="A6477" s="6">
        <v>2015</v>
      </c>
      <c r="B6477" t="s">
        <v>146</v>
      </c>
      <c r="C6477" t="s">
        <v>147</v>
      </c>
      <c r="D6477" t="s">
        <v>64</v>
      </c>
      <c r="E6477" t="s">
        <v>50</v>
      </c>
      <c r="F6477" s="4">
        <v>4</v>
      </c>
      <c r="G6477" s="6">
        <v>7</v>
      </c>
      <c r="H6477" s="3">
        <v>0</v>
      </c>
      <c r="I6477" s="3">
        <v>0</v>
      </c>
      <c r="J6477" s="3">
        <v>0.91650000000000009</v>
      </c>
      <c r="K6477" s="4">
        <v>4.3600000000000003</v>
      </c>
    </row>
    <row r="6478" spans="1:11">
      <c r="A6478" s="6">
        <v>2015</v>
      </c>
      <c r="B6478" t="s">
        <v>146</v>
      </c>
      <c r="C6478" t="s">
        <v>147</v>
      </c>
      <c r="D6478" t="s">
        <v>77</v>
      </c>
      <c r="E6478" t="s">
        <v>59</v>
      </c>
      <c r="F6478" s="4">
        <v>4</v>
      </c>
      <c r="G6478" s="6">
        <v>2</v>
      </c>
      <c r="H6478" s="3">
        <v>0</v>
      </c>
      <c r="I6478" s="3">
        <v>0</v>
      </c>
      <c r="J6478" s="3">
        <v>0.91650000000000009</v>
      </c>
      <c r="K6478" s="4">
        <v>4.3600000000000003</v>
      </c>
    </row>
    <row r="6479" spans="1:11">
      <c r="A6479" s="6">
        <v>2015</v>
      </c>
      <c r="B6479" t="s">
        <v>146</v>
      </c>
      <c r="C6479" t="s">
        <v>147</v>
      </c>
      <c r="D6479" t="s">
        <v>117</v>
      </c>
      <c r="E6479" t="s">
        <v>40</v>
      </c>
      <c r="F6479" s="4">
        <v>3</v>
      </c>
      <c r="G6479" s="6">
        <v>6</v>
      </c>
      <c r="H6479" s="3">
        <v>1.5E-3</v>
      </c>
      <c r="I6479" s="3">
        <v>2.5000000000000001E-3</v>
      </c>
      <c r="J6479" s="3">
        <v>0.91650000000000009</v>
      </c>
      <c r="K6479" s="4">
        <v>3.27</v>
      </c>
    </row>
    <row r="6480" spans="1:11">
      <c r="A6480" s="6">
        <v>2015</v>
      </c>
      <c r="B6480" t="s">
        <v>146</v>
      </c>
      <c r="C6480" t="s">
        <v>147</v>
      </c>
      <c r="D6480" t="s">
        <v>62</v>
      </c>
      <c r="E6480" t="s">
        <v>21</v>
      </c>
      <c r="F6480" s="4">
        <v>3</v>
      </c>
      <c r="G6480" s="6">
        <v>4</v>
      </c>
      <c r="H6480" s="3">
        <v>2.0000000000000001E-4</v>
      </c>
      <c r="I6480" s="3">
        <v>1E-4</v>
      </c>
      <c r="J6480" s="3">
        <v>0.91650000000000009</v>
      </c>
      <c r="K6480" s="4">
        <v>3.27</v>
      </c>
    </row>
    <row r="6481" spans="1:11">
      <c r="A6481" s="6">
        <v>2015</v>
      </c>
      <c r="B6481" t="s">
        <v>146</v>
      </c>
      <c r="C6481" t="s">
        <v>147</v>
      </c>
      <c r="D6481" t="s">
        <v>83</v>
      </c>
      <c r="E6481" t="s">
        <v>21</v>
      </c>
      <c r="F6481" s="4">
        <v>3</v>
      </c>
      <c r="G6481" s="6">
        <v>12</v>
      </c>
      <c r="H6481" s="3">
        <v>2.0000000000000001E-4</v>
      </c>
      <c r="I6481" s="3">
        <v>2.0000000000000001E-4</v>
      </c>
      <c r="J6481" s="3">
        <v>0.91650000000000009</v>
      </c>
      <c r="K6481" s="4">
        <v>3.27</v>
      </c>
    </row>
    <row r="6482" spans="1:11">
      <c r="A6482" s="6">
        <v>2015</v>
      </c>
      <c r="B6482" t="s">
        <v>146</v>
      </c>
      <c r="C6482" t="s">
        <v>147</v>
      </c>
      <c r="D6482" t="s">
        <v>45</v>
      </c>
      <c r="E6482" t="s">
        <v>21</v>
      </c>
      <c r="F6482" s="4">
        <v>3</v>
      </c>
      <c r="G6482" s="6">
        <v>4</v>
      </c>
      <c r="H6482" s="3">
        <v>0</v>
      </c>
      <c r="I6482" s="3">
        <v>0</v>
      </c>
      <c r="J6482" s="3">
        <v>0.91650000000000009</v>
      </c>
      <c r="K6482" s="4">
        <v>3.27</v>
      </c>
    </row>
    <row r="6483" spans="1:11">
      <c r="A6483" s="6">
        <v>2015</v>
      </c>
      <c r="B6483" t="s">
        <v>146</v>
      </c>
      <c r="C6483" t="s">
        <v>147</v>
      </c>
      <c r="D6483" t="s">
        <v>63</v>
      </c>
      <c r="E6483" t="s">
        <v>21</v>
      </c>
      <c r="F6483" s="4">
        <v>3</v>
      </c>
      <c r="G6483" s="6">
        <v>1</v>
      </c>
      <c r="H6483" s="3">
        <v>2.0000000000000001E-4</v>
      </c>
      <c r="I6483" s="3">
        <v>1E-4</v>
      </c>
      <c r="J6483" s="3">
        <v>0.91650000000000009</v>
      </c>
      <c r="K6483" s="4">
        <v>3.27</v>
      </c>
    </row>
    <row r="6484" spans="1:11">
      <c r="A6484" s="6">
        <v>2015</v>
      </c>
      <c r="B6484" t="s">
        <v>146</v>
      </c>
      <c r="C6484" t="s">
        <v>147</v>
      </c>
      <c r="D6484" t="s">
        <v>33</v>
      </c>
      <c r="E6484" t="s">
        <v>21</v>
      </c>
      <c r="F6484" s="4">
        <v>1</v>
      </c>
      <c r="G6484" s="6">
        <v>2</v>
      </c>
      <c r="H6484" s="3">
        <v>0</v>
      </c>
      <c r="I6484" s="3">
        <v>0</v>
      </c>
      <c r="J6484" s="3">
        <v>0.91650000000000009</v>
      </c>
      <c r="K6484" s="4">
        <v>1.0900000000000001</v>
      </c>
    </row>
    <row r="6485" spans="1:11">
      <c r="A6485" s="6">
        <v>2015</v>
      </c>
      <c r="B6485" t="s">
        <v>148</v>
      </c>
      <c r="C6485" t="s">
        <v>149</v>
      </c>
      <c r="D6485" t="s">
        <v>16</v>
      </c>
      <c r="E6485" t="s">
        <v>17</v>
      </c>
      <c r="F6485" s="4">
        <v>1511837</v>
      </c>
      <c r="G6485" s="5">
        <v>121365</v>
      </c>
      <c r="H6485" s="3">
        <v>3.4999999999999996E-3</v>
      </c>
      <c r="I6485" s="3">
        <v>3.4999999999999996E-3</v>
      </c>
      <c r="J6485" s="3">
        <v>0.91650000000000009</v>
      </c>
      <c r="K6485" s="4">
        <v>1649622.67</v>
      </c>
    </row>
    <row r="6486" spans="1:11">
      <c r="A6486" s="6">
        <v>2015</v>
      </c>
      <c r="B6486" t="s">
        <v>148</v>
      </c>
      <c r="C6486" t="s">
        <v>149</v>
      </c>
      <c r="D6486" t="s">
        <v>15</v>
      </c>
      <c r="F6486" s="4">
        <v>39611</v>
      </c>
      <c r="G6486" s="5">
        <v>52032</v>
      </c>
      <c r="J6486" s="3">
        <v>0.91650000000000009</v>
      </c>
      <c r="K6486" s="4">
        <v>43221.06</v>
      </c>
    </row>
    <row r="6487" spans="1:11">
      <c r="A6487" s="6">
        <v>2015</v>
      </c>
      <c r="B6487" t="s">
        <v>148</v>
      </c>
      <c r="C6487" t="s">
        <v>149</v>
      </c>
      <c r="D6487" t="s">
        <v>30</v>
      </c>
      <c r="E6487" t="s">
        <v>19</v>
      </c>
      <c r="F6487" s="4">
        <v>22092</v>
      </c>
      <c r="G6487" s="5">
        <v>7990</v>
      </c>
      <c r="H6487" s="3">
        <v>8.0000000000000004E-4</v>
      </c>
      <c r="I6487" s="3">
        <v>8.0000000000000004E-4</v>
      </c>
      <c r="J6487" s="3">
        <v>0.91650000000000009</v>
      </c>
      <c r="K6487" s="4">
        <v>24105.42</v>
      </c>
    </row>
    <row r="6488" spans="1:11">
      <c r="A6488" s="6">
        <v>2015</v>
      </c>
      <c r="B6488" t="s">
        <v>148</v>
      </c>
      <c r="C6488" t="s">
        <v>149</v>
      </c>
      <c r="D6488" t="s">
        <v>37</v>
      </c>
      <c r="E6488" t="s">
        <v>38</v>
      </c>
      <c r="F6488" s="4">
        <v>15927</v>
      </c>
      <c r="G6488" s="5">
        <v>8767</v>
      </c>
      <c r="H6488" s="3">
        <v>8.9999999999999998E-4</v>
      </c>
      <c r="I6488" s="3">
        <v>1E-3</v>
      </c>
      <c r="J6488" s="3">
        <v>0.91650000000000009</v>
      </c>
      <c r="K6488" s="4">
        <v>17378.55</v>
      </c>
    </row>
    <row r="6489" spans="1:11">
      <c r="A6489" s="6">
        <v>2015</v>
      </c>
      <c r="B6489" t="s">
        <v>148</v>
      </c>
      <c r="C6489" t="s">
        <v>149</v>
      </c>
      <c r="D6489" t="s">
        <v>27</v>
      </c>
      <c r="E6489" t="s">
        <v>26</v>
      </c>
      <c r="F6489" s="4">
        <v>13088</v>
      </c>
      <c r="G6489" s="5">
        <v>10557</v>
      </c>
      <c r="H6489" s="3">
        <v>4.0000000000000002E-4</v>
      </c>
      <c r="I6489" s="3">
        <v>4.0000000000000002E-4</v>
      </c>
      <c r="J6489" s="3">
        <v>0.91650000000000009</v>
      </c>
      <c r="K6489" s="4">
        <v>14280.81</v>
      </c>
    </row>
    <row r="6490" spans="1:11">
      <c r="A6490" s="6">
        <v>2015</v>
      </c>
      <c r="B6490" t="s">
        <v>148</v>
      </c>
      <c r="C6490" t="s">
        <v>149</v>
      </c>
      <c r="D6490" t="s">
        <v>18</v>
      </c>
      <c r="E6490" t="s">
        <v>19</v>
      </c>
      <c r="F6490" s="4">
        <v>9028</v>
      </c>
      <c r="G6490" s="5">
        <v>2351</v>
      </c>
      <c r="H6490" s="3">
        <v>1.5E-3</v>
      </c>
      <c r="I6490" s="3">
        <v>1.2999999999999999E-3</v>
      </c>
      <c r="J6490" s="3">
        <v>0.91650000000000009</v>
      </c>
      <c r="K6490" s="4">
        <v>9850.7900000000009</v>
      </c>
    </row>
    <row r="6491" spans="1:11">
      <c r="A6491" s="6">
        <v>2015</v>
      </c>
      <c r="B6491" t="s">
        <v>148</v>
      </c>
      <c r="C6491" t="s">
        <v>149</v>
      </c>
      <c r="D6491" t="s">
        <v>23</v>
      </c>
      <c r="E6491" t="s">
        <v>24</v>
      </c>
      <c r="F6491" s="4">
        <v>5310</v>
      </c>
      <c r="G6491" s="5">
        <v>1085</v>
      </c>
      <c r="H6491" s="3">
        <v>1E-4</v>
      </c>
      <c r="I6491" s="3">
        <v>1E-4</v>
      </c>
      <c r="J6491" s="3">
        <v>0.91650000000000009</v>
      </c>
      <c r="K6491" s="4">
        <v>5793.94</v>
      </c>
    </row>
    <row r="6492" spans="1:11">
      <c r="A6492" s="6">
        <v>2015</v>
      </c>
      <c r="B6492" t="s">
        <v>148</v>
      </c>
      <c r="C6492" t="s">
        <v>149</v>
      </c>
      <c r="D6492" t="s">
        <v>29</v>
      </c>
      <c r="E6492" t="s">
        <v>19</v>
      </c>
      <c r="F6492" s="4">
        <v>4080</v>
      </c>
      <c r="G6492" s="5">
        <v>6164</v>
      </c>
      <c r="H6492" s="3">
        <v>4.0000000000000002E-4</v>
      </c>
      <c r="I6492" s="3">
        <v>4.0000000000000002E-4</v>
      </c>
      <c r="J6492" s="3">
        <v>0.91650000000000009</v>
      </c>
      <c r="K6492" s="4">
        <v>4451.84</v>
      </c>
    </row>
    <row r="6493" spans="1:11">
      <c r="A6493" s="6">
        <v>2015</v>
      </c>
      <c r="B6493" t="s">
        <v>148</v>
      </c>
      <c r="C6493" t="s">
        <v>149</v>
      </c>
      <c r="D6493" t="s">
        <v>41</v>
      </c>
      <c r="E6493" t="s">
        <v>26</v>
      </c>
      <c r="F6493" s="4">
        <v>3207</v>
      </c>
      <c r="G6493" s="5">
        <v>15764</v>
      </c>
      <c r="H6493" s="3">
        <v>8.9999999999999998E-4</v>
      </c>
      <c r="I6493" s="3">
        <v>1.2999999999999999E-3</v>
      </c>
      <c r="J6493" s="3">
        <v>0.91650000000000009</v>
      </c>
      <c r="K6493" s="4">
        <v>3499.28</v>
      </c>
    </row>
    <row r="6494" spans="1:11">
      <c r="A6494" s="6">
        <v>2015</v>
      </c>
      <c r="B6494" t="s">
        <v>148</v>
      </c>
      <c r="C6494" t="s">
        <v>149</v>
      </c>
      <c r="D6494" t="s">
        <v>71</v>
      </c>
      <c r="E6494" t="s">
        <v>72</v>
      </c>
      <c r="F6494" s="4">
        <v>2488</v>
      </c>
      <c r="G6494" s="5">
        <v>22747</v>
      </c>
      <c r="H6494" s="3">
        <v>1E-4</v>
      </c>
      <c r="I6494" s="3">
        <v>1E-4</v>
      </c>
      <c r="J6494" s="3">
        <v>0.91650000000000009</v>
      </c>
      <c r="K6494" s="4">
        <v>2714.75</v>
      </c>
    </row>
    <row r="6495" spans="1:11">
      <c r="A6495" s="6">
        <v>2015</v>
      </c>
      <c r="B6495" t="s">
        <v>148</v>
      </c>
      <c r="C6495" t="s">
        <v>149</v>
      </c>
      <c r="D6495" t="s">
        <v>56</v>
      </c>
      <c r="E6495" t="s">
        <v>57</v>
      </c>
      <c r="F6495" s="4">
        <v>1209</v>
      </c>
      <c r="G6495" s="5">
        <v>2931</v>
      </c>
      <c r="H6495" s="3">
        <v>2.0000000000000001E-4</v>
      </c>
      <c r="I6495" s="3">
        <v>1E-4</v>
      </c>
      <c r="J6495" s="3">
        <v>0.91650000000000009</v>
      </c>
      <c r="K6495" s="4">
        <v>1319.19</v>
      </c>
    </row>
    <row r="6496" spans="1:11">
      <c r="A6496" s="6">
        <v>2015</v>
      </c>
      <c r="B6496" t="s">
        <v>148</v>
      </c>
      <c r="C6496" t="s">
        <v>149</v>
      </c>
      <c r="D6496" t="s">
        <v>28</v>
      </c>
      <c r="E6496" t="s">
        <v>24</v>
      </c>
      <c r="F6496" s="4">
        <v>555</v>
      </c>
      <c r="G6496" s="6">
        <v>837</v>
      </c>
      <c r="H6496" s="3">
        <v>1E-4</v>
      </c>
      <c r="I6496" s="3">
        <v>1E-4</v>
      </c>
      <c r="J6496" s="3">
        <v>0.91650000000000009</v>
      </c>
      <c r="K6496" s="4">
        <v>605.58000000000004</v>
      </c>
    </row>
    <row r="6497" spans="1:11">
      <c r="A6497" s="6">
        <v>2015</v>
      </c>
      <c r="B6497" t="s">
        <v>148</v>
      </c>
      <c r="C6497" t="s">
        <v>149</v>
      </c>
      <c r="D6497" t="s">
        <v>111</v>
      </c>
      <c r="E6497" t="s">
        <v>24</v>
      </c>
      <c r="F6497" s="4">
        <v>520</v>
      </c>
      <c r="G6497" s="6">
        <v>511</v>
      </c>
      <c r="H6497" s="3">
        <v>2.0000000000000001E-4</v>
      </c>
      <c r="I6497" s="3">
        <v>2.0000000000000001E-4</v>
      </c>
      <c r="J6497" s="3">
        <v>0.91650000000000009</v>
      </c>
      <c r="K6497" s="4">
        <v>567.39</v>
      </c>
    </row>
    <row r="6498" spans="1:11">
      <c r="A6498" s="6">
        <v>2015</v>
      </c>
      <c r="B6498" t="s">
        <v>148</v>
      </c>
      <c r="C6498" t="s">
        <v>149</v>
      </c>
      <c r="D6498" t="s">
        <v>58</v>
      </c>
      <c r="E6498" t="s">
        <v>59</v>
      </c>
      <c r="F6498" s="4">
        <v>285</v>
      </c>
      <c r="G6498" s="6">
        <v>129</v>
      </c>
      <c r="H6498" s="3">
        <v>0</v>
      </c>
      <c r="I6498" s="3">
        <v>0</v>
      </c>
      <c r="J6498" s="3">
        <v>0.91650000000000009</v>
      </c>
      <c r="K6498" s="4">
        <v>310.97000000000003</v>
      </c>
    </row>
    <row r="6499" spans="1:11">
      <c r="A6499" s="6">
        <v>2015</v>
      </c>
      <c r="B6499" t="s">
        <v>148</v>
      </c>
      <c r="C6499" t="s">
        <v>149</v>
      </c>
      <c r="D6499" t="s">
        <v>52</v>
      </c>
      <c r="E6499" t="s">
        <v>53</v>
      </c>
      <c r="F6499" s="4">
        <v>229</v>
      </c>
      <c r="G6499" s="6">
        <v>420</v>
      </c>
      <c r="H6499" s="3">
        <v>2.0000000000000001E-4</v>
      </c>
      <c r="I6499" s="3">
        <v>2.0000000000000001E-4</v>
      </c>
      <c r="J6499" s="3">
        <v>0.91650000000000009</v>
      </c>
      <c r="K6499" s="4">
        <v>249.87</v>
      </c>
    </row>
    <row r="6500" spans="1:11">
      <c r="A6500" s="6">
        <v>2015</v>
      </c>
      <c r="B6500" t="s">
        <v>148</v>
      </c>
      <c r="C6500" t="s">
        <v>149</v>
      </c>
      <c r="D6500" t="s">
        <v>20</v>
      </c>
      <c r="E6500" t="s">
        <v>21</v>
      </c>
      <c r="F6500" s="4">
        <v>174</v>
      </c>
      <c r="G6500" s="6">
        <v>49</v>
      </c>
      <c r="H6500" s="3">
        <v>0</v>
      </c>
      <c r="I6500" s="3">
        <v>0</v>
      </c>
      <c r="J6500" s="3">
        <v>0.91650000000000009</v>
      </c>
      <c r="K6500" s="4">
        <v>189.86</v>
      </c>
    </row>
    <row r="6501" spans="1:11">
      <c r="A6501" s="6">
        <v>2015</v>
      </c>
      <c r="B6501" t="s">
        <v>148</v>
      </c>
      <c r="C6501" t="s">
        <v>149</v>
      </c>
      <c r="D6501" t="s">
        <v>77</v>
      </c>
      <c r="E6501" t="s">
        <v>59</v>
      </c>
      <c r="F6501" s="4">
        <v>151</v>
      </c>
      <c r="G6501" s="6">
        <v>72</v>
      </c>
      <c r="H6501" s="3">
        <v>1E-4</v>
      </c>
      <c r="I6501" s="3">
        <v>1E-4</v>
      </c>
      <c r="J6501" s="3">
        <v>0.91650000000000009</v>
      </c>
      <c r="K6501" s="4">
        <v>164.76</v>
      </c>
    </row>
    <row r="6502" spans="1:11">
      <c r="A6502" s="6">
        <v>2015</v>
      </c>
      <c r="B6502" t="s">
        <v>148</v>
      </c>
      <c r="C6502" t="s">
        <v>149</v>
      </c>
      <c r="D6502" t="s">
        <v>46</v>
      </c>
      <c r="E6502" t="s">
        <v>40</v>
      </c>
      <c r="F6502" s="4">
        <v>140</v>
      </c>
      <c r="G6502" s="6">
        <v>191</v>
      </c>
      <c r="H6502" s="3">
        <v>0</v>
      </c>
      <c r="I6502" s="3">
        <v>0</v>
      </c>
      <c r="J6502" s="3">
        <v>0.91650000000000009</v>
      </c>
      <c r="K6502" s="4">
        <v>152.76</v>
      </c>
    </row>
    <row r="6503" spans="1:11">
      <c r="A6503" s="6">
        <v>2015</v>
      </c>
      <c r="B6503" t="s">
        <v>148</v>
      </c>
      <c r="C6503" t="s">
        <v>149</v>
      </c>
      <c r="D6503" t="s">
        <v>64</v>
      </c>
      <c r="E6503" t="s">
        <v>50</v>
      </c>
      <c r="F6503" s="4">
        <v>116</v>
      </c>
      <c r="G6503" s="6">
        <v>210</v>
      </c>
      <c r="H6503" s="3">
        <v>2.0000000000000001E-4</v>
      </c>
      <c r="I6503" s="3">
        <v>2.0000000000000001E-4</v>
      </c>
      <c r="J6503" s="3">
        <v>0.91650000000000009</v>
      </c>
      <c r="K6503" s="4">
        <v>126.57</v>
      </c>
    </row>
    <row r="6504" spans="1:11">
      <c r="A6504" s="6">
        <v>2015</v>
      </c>
      <c r="B6504" t="s">
        <v>148</v>
      </c>
      <c r="C6504" t="s">
        <v>149</v>
      </c>
      <c r="D6504" t="s">
        <v>22</v>
      </c>
      <c r="E6504" t="s">
        <v>21</v>
      </c>
      <c r="F6504" s="4">
        <v>74</v>
      </c>
      <c r="G6504" s="6">
        <v>24</v>
      </c>
      <c r="H6504" s="3">
        <v>0</v>
      </c>
      <c r="I6504" s="3">
        <v>0</v>
      </c>
      <c r="J6504" s="3">
        <v>0.91650000000000009</v>
      </c>
      <c r="K6504" s="4">
        <v>80.739999999999995</v>
      </c>
    </row>
    <row r="6505" spans="1:11">
      <c r="A6505" s="6">
        <v>2015</v>
      </c>
      <c r="B6505" t="s">
        <v>148</v>
      </c>
      <c r="C6505" t="s">
        <v>149</v>
      </c>
      <c r="D6505" t="s">
        <v>67</v>
      </c>
      <c r="E6505" t="s">
        <v>68</v>
      </c>
      <c r="F6505" s="4">
        <v>68</v>
      </c>
      <c r="G6505" s="6">
        <v>424</v>
      </c>
      <c r="H6505" s="3">
        <v>0</v>
      </c>
      <c r="I6505" s="3">
        <v>0</v>
      </c>
      <c r="J6505" s="3">
        <v>0.91650000000000009</v>
      </c>
      <c r="K6505" s="4">
        <v>74.2</v>
      </c>
    </row>
    <row r="6506" spans="1:11">
      <c r="A6506" s="6">
        <v>2015</v>
      </c>
      <c r="B6506" t="s">
        <v>148</v>
      </c>
      <c r="C6506" t="s">
        <v>149</v>
      </c>
      <c r="D6506" t="s">
        <v>141</v>
      </c>
      <c r="E6506" t="s">
        <v>21</v>
      </c>
      <c r="F6506" s="4">
        <v>59</v>
      </c>
      <c r="G6506" s="6">
        <v>28</v>
      </c>
      <c r="H6506" s="3">
        <v>1E-4</v>
      </c>
      <c r="I6506" s="3">
        <v>0</v>
      </c>
      <c r="J6506" s="3">
        <v>0.91650000000000009</v>
      </c>
      <c r="K6506" s="4">
        <v>64.38</v>
      </c>
    </row>
    <row r="6507" spans="1:11">
      <c r="A6507" s="6">
        <v>2015</v>
      </c>
      <c r="B6507" t="s">
        <v>148</v>
      </c>
      <c r="C6507" t="s">
        <v>149</v>
      </c>
      <c r="D6507" t="s">
        <v>62</v>
      </c>
      <c r="E6507" t="s">
        <v>21</v>
      </c>
      <c r="F6507" s="4">
        <v>50</v>
      </c>
      <c r="G6507" s="6">
        <v>139</v>
      </c>
      <c r="H6507" s="3">
        <v>2.5999999999999999E-3</v>
      </c>
      <c r="I6507" s="3">
        <v>2.3E-3</v>
      </c>
      <c r="J6507" s="3">
        <v>0.91650000000000009</v>
      </c>
      <c r="K6507" s="4">
        <v>54.56</v>
      </c>
    </row>
    <row r="6508" spans="1:11">
      <c r="A6508" s="6">
        <v>2015</v>
      </c>
      <c r="B6508" t="s">
        <v>148</v>
      </c>
      <c r="C6508" t="s">
        <v>149</v>
      </c>
      <c r="D6508" t="s">
        <v>114</v>
      </c>
      <c r="E6508" t="s">
        <v>26</v>
      </c>
      <c r="F6508" s="4">
        <v>38</v>
      </c>
      <c r="G6508" s="6">
        <v>34</v>
      </c>
      <c r="H6508" s="3">
        <v>1E-4</v>
      </c>
      <c r="I6508" s="3">
        <v>0</v>
      </c>
      <c r="J6508" s="3">
        <v>0.91650000000000009</v>
      </c>
      <c r="K6508" s="4">
        <v>41.46</v>
      </c>
    </row>
    <row r="6509" spans="1:11">
      <c r="A6509" s="6">
        <v>2015</v>
      </c>
      <c r="B6509" t="s">
        <v>148</v>
      </c>
      <c r="C6509" t="s">
        <v>149</v>
      </c>
      <c r="D6509" t="s">
        <v>44</v>
      </c>
      <c r="E6509" t="s">
        <v>26</v>
      </c>
      <c r="F6509" s="4">
        <v>37</v>
      </c>
      <c r="G6509" s="6">
        <v>60</v>
      </c>
      <c r="H6509" s="3">
        <v>0</v>
      </c>
      <c r="I6509" s="3">
        <v>0</v>
      </c>
      <c r="J6509" s="3">
        <v>0.91650000000000009</v>
      </c>
      <c r="K6509" s="4">
        <v>40.369999999999997</v>
      </c>
    </row>
    <row r="6510" spans="1:11">
      <c r="A6510" s="6">
        <v>2015</v>
      </c>
      <c r="B6510" t="s">
        <v>148</v>
      </c>
      <c r="C6510" t="s">
        <v>149</v>
      </c>
      <c r="D6510" t="s">
        <v>39</v>
      </c>
      <c r="E6510" t="s">
        <v>40</v>
      </c>
      <c r="F6510" s="4">
        <v>27</v>
      </c>
      <c r="G6510" s="6">
        <v>61</v>
      </c>
      <c r="H6510" s="3">
        <v>1E-4</v>
      </c>
      <c r="I6510" s="3">
        <v>1E-4</v>
      </c>
      <c r="J6510" s="3">
        <v>0.91650000000000009</v>
      </c>
      <c r="K6510" s="4">
        <v>29.46</v>
      </c>
    </row>
    <row r="6511" spans="1:11">
      <c r="A6511" s="6">
        <v>2015</v>
      </c>
      <c r="B6511" t="s">
        <v>148</v>
      </c>
      <c r="C6511" t="s">
        <v>149</v>
      </c>
      <c r="D6511" t="s">
        <v>63</v>
      </c>
      <c r="E6511" t="s">
        <v>21</v>
      </c>
      <c r="F6511" s="4">
        <v>19</v>
      </c>
      <c r="G6511" s="6">
        <v>8</v>
      </c>
      <c r="H6511" s="3">
        <v>2.9999999999999997E-4</v>
      </c>
      <c r="I6511" s="3">
        <v>2.0000000000000001E-4</v>
      </c>
      <c r="J6511" s="3">
        <v>0.91650000000000009</v>
      </c>
      <c r="K6511" s="4">
        <v>20.73</v>
      </c>
    </row>
    <row r="6512" spans="1:11">
      <c r="A6512" s="6">
        <v>2015</v>
      </c>
      <c r="B6512" t="s">
        <v>148</v>
      </c>
      <c r="C6512" t="s">
        <v>149</v>
      </c>
      <c r="D6512" t="s">
        <v>66</v>
      </c>
      <c r="E6512" t="s">
        <v>59</v>
      </c>
      <c r="F6512" s="4">
        <v>18</v>
      </c>
      <c r="G6512" s="6">
        <v>6</v>
      </c>
      <c r="H6512" s="3">
        <v>0</v>
      </c>
      <c r="I6512" s="3">
        <v>0</v>
      </c>
      <c r="J6512" s="3">
        <v>0.91650000000000009</v>
      </c>
      <c r="K6512" s="4">
        <v>19.64</v>
      </c>
    </row>
    <row r="6513" spans="1:11">
      <c r="A6513" s="6">
        <v>2015</v>
      </c>
      <c r="B6513" t="s">
        <v>148</v>
      </c>
      <c r="C6513" t="s">
        <v>149</v>
      </c>
      <c r="D6513" t="s">
        <v>32</v>
      </c>
      <c r="E6513" t="s">
        <v>21</v>
      </c>
      <c r="F6513" s="4">
        <v>15</v>
      </c>
      <c r="G6513" s="6">
        <v>23</v>
      </c>
      <c r="H6513" s="3">
        <v>1E-4</v>
      </c>
      <c r="I6513" s="3">
        <v>1E-4</v>
      </c>
      <c r="J6513" s="3">
        <v>0.91650000000000009</v>
      </c>
      <c r="K6513" s="4">
        <v>16.37</v>
      </c>
    </row>
    <row r="6514" spans="1:11">
      <c r="A6514" s="6">
        <v>2015</v>
      </c>
      <c r="B6514" t="s">
        <v>148</v>
      </c>
      <c r="C6514" t="s">
        <v>149</v>
      </c>
      <c r="D6514" t="s">
        <v>25</v>
      </c>
      <c r="E6514" t="s">
        <v>26</v>
      </c>
      <c r="F6514" s="4">
        <v>12</v>
      </c>
      <c r="G6514" s="6">
        <v>33</v>
      </c>
      <c r="H6514" s="3">
        <v>0</v>
      </c>
      <c r="I6514" s="3">
        <v>0</v>
      </c>
      <c r="J6514" s="3">
        <v>0.91650000000000009</v>
      </c>
      <c r="K6514" s="4">
        <v>13.09</v>
      </c>
    </row>
    <row r="6515" spans="1:11">
      <c r="A6515" s="6">
        <v>2015</v>
      </c>
      <c r="B6515" t="s">
        <v>148</v>
      </c>
      <c r="C6515" t="s">
        <v>149</v>
      </c>
      <c r="D6515" t="s">
        <v>51</v>
      </c>
      <c r="E6515" t="s">
        <v>21</v>
      </c>
      <c r="F6515" s="4">
        <v>7</v>
      </c>
      <c r="G6515" s="6">
        <v>6</v>
      </c>
      <c r="H6515" s="3">
        <v>0</v>
      </c>
      <c r="I6515" s="3">
        <v>0</v>
      </c>
      <c r="J6515" s="3">
        <v>0.91650000000000009</v>
      </c>
      <c r="K6515" s="4">
        <v>7.64</v>
      </c>
    </row>
    <row r="6516" spans="1:11">
      <c r="A6516" s="6">
        <v>2015</v>
      </c>
      <c r="B6516" t="s">
        <v>148</v>
      </c>
      <c r="C6516" t="s">
        <v>149</v>
      </c>
      <c r="D6516" t="s">
        <v>82</v>
      </c>
      <c r="E6516" t="s">
        <v>59</v>
      </c>
      <c r="F6516" s="4">
        <v>7</v>
      </c>
      <c r="G6516" s="6">
        <v>2</v>
      </c>
      <c r="H6516" s="3">
        <v>0</v>
      </c>
      <c r="I6516" s="3">
        <v>0</v>
      </c>
      <c r="J6516" s="3">
        <v>0.91650000000000009</v>
      </c>
      <c r="K6516" s="4">
        <v>7.64</v>
      </c>
    </row>
    <row r="6517" spans="1:11">
      <c r="A6517" s="6">
        <v>2015</v>
      </c>
      <c r="B6517" t="s">
        <v>148</v>
      </c>
      <c r="C6517" t="s">
        <v>149</v>
      </c>
      <c r="D6517" t="s">
        <v>63</v>
      </c>
      <c r="E6517" t="s">
        <v>21</v>
      </c>
      <c r="F6517" s="4">
        <v>7</v>
      </c>
      <c r="G6517" s="6">
        <v>3</v>
      </c>
      <c r="H6517" s="3">
        <v>4.0000000000000002E-4</v>
      </c>
      <c r="I6517" s="3">
        <v>4.0000000000000002E-4</v>
      </c>
      <c r="J6517" s="3">
        <v>0.91650000000000009</v>
      </c>
      <c r="K6517" s="4">
        <v>7.64</v>
      </c>
    </row>
    <row r="6518" spans="1:11">
      <c r="A6518" s="6">
        <v>2015</v>
      </c>
      <c r="B6518" t="s">
        <v>148</v>
      </c>
      <c r="C6518" t="s">
        <v>149</v>
      </c>
      <c r="D6518" t="s">
        <v>45</v>
      </c>
      <c r="E6518" t="s">
        <v>21</v>
      </c>
      <c r="F6518" s="4">
        <v>6</v>
      </c>
      <c r="G6518" s="6">
        <v>4</v>
      </c>
      <c r="H6518" s="3">
        <v>0</v>
      </c>
      <c r="I6518" s="3">
        <v>0</v>
      </c>
      <c r="J6518" s="3">
        <v>0.91650000000000009</v>
      </c>
      <c r="K6518" s="4">
        <v>6.55</v>
      </c>
    </row>
    <row r="6519" spans="1:11">
      <c r="A6519" s="6">
        <v>2015</v>
      </c>
      <c r="B6519" t="s">
        <v>148</v>
      </c>
      <c r="C6519" t="s">
        <v>149</v>
      </c>
      <c r="D6519" t="s">
        <v>49</v>
      </c>
      <c r="E6519" t="s">
        <v>50</v>
      </c>
      <c r="F6519" s="4">
        <v>3</v>
      </c>
      <c r="G6519" s="6">
        <v>1</v>
      </c>
      <c r="H6519" s="3">
        <v>0</v>
      </c>
      <c r="I6519" s="3">
        <v>0</v>
      </c>
      <c r="J6519" s="3">
        <v>0.91650000000000009</v>
      </c>
      <c r="K6519" s="4">
        <v>3.27</v>
      </c>
    </row>
    <row r="6520" spans="1:11">
      <c r="A6520" s="6">
        <v>2015</v>
      </c>
      <c r="B6520" t="s">
        <v>148</v>
      </c>
      <c r="C6520" t="s">
        <v>149</v>
      </c>
      <c r="D6520" t="s">
        <v>60</v>
      </c>
      <c r="E6520" t="s">
        <v>43</v>
      </c>
      <c r="F6520" s="4">
        <v>2</v>
      </c>
      <c r="G6520" s="6">
        <v>1</v>
      </c>
      <c r="H6520" s="3">
        <v>0</v>
      </c>
      <c r="I6520" s="3">
        <v>0</v>
      </c>
      <c r="J6520" s="3">
        <v>0.91650000000000009</v>
      </c>
      <c r="K6520" s="4">
        <v>2.1800000000000002</v>
      </c>
    </row>
    <row r="6521" spans="1:11">
      <c r="A6521" s="6">
        <v>2015</v>
      </c>
      <c r="B6521" t="s">
        <v>148</v>
      </c>
      <c r="C6521" t="s">
        <v>149</v>
      </c>
      <c r="D6521" t="s">
        <v>33</v>
      </c>
      <c r="E6521" t="s">
        <v>21</v>
      </c>
      <c r="F6521" s="4">
        <v>2</v>
      </c>
      <c r="G6521" s="6">
        <v>3</v>
      </c>
      <c r="H6521" s="3">
        <v>1E-4</v>
      </c>
      <c r="I6521" s="3">
        <v>1E-4</v>
      </c>
      <c r="J6521" s="3">
        <v>0.91650000000000009</v>
      </c>
      <c r="K6521" s="4">
        <v>2.1800000000000002</v>
      </c>
    </row>
    <row r="6522" spans="1:11">
      <c r="A6522" s="6">
        <v>2015</v>
      </c>
      <c r="B6522" t="s">
        <v>148</v>
      </c>
      <c r="C6522" t="s">
        <v>149</v>
      </c>
      <c r="D6522" t="s">
        <v>74</v>
      </c>
      <c r="E6522" t="s">
        <v>24</v>
      </c>
      <c r="F6522" s="4">
        <v>2</v>
      </c>
      <c r="G6522" s="6">
        <v>23</v>
      </c>
      <c r="H6522" s="3">
        <v>0</v>
      </c>
      <c r="I6522" s="3">
        <v>0</v>
      </c>
      <c r="J6522" s="3">
        <v>0.91650000000000009</v>
      </c>
      <c r="K6522" s="4">
        <v>2.1800000000000002</v>
      </c>
    </row>
    <row r="6523" spans="1:11">
      <c r="A6523" s="6">
        <v>2015</v>
      </c>
      <c r="B6523" t="s">
        <v>148</v>
      </c>
      <c r="C6523" t="s">
        <v>149</v>
      </c>
      <c r="D6523" t="s">
        <v>83</v>
      </c>
      <c r="E6523" t="s">
        <v>21</v>
      </c>
      <c r="F6523" s="4">
        <v>2</v>
      </c>
      <c r="G6523" s="6">
        <v>11</v>
      </c>
      <c r="H6523" s="3">
        <v>1E-4</v>
      </c>
      <c r="I6523" s="3">
        <v>2.0000000000000001E-4</v>
      </c>
      <c r="J6523" s="3">
        <v>0.91650000000000009</v>
      </c>
      <c r="K6523" s="4">
        <v>2.1800000000000002</v>
      </c>
    </row>
    <row r="6524" spans="1:11">
      <c r="A6524" s="6">
        <v>2015</v>
      </c>
      <c r="B6524" t="s">
        <v>148</v>
      </c>
      <c r="C6524" t="s">
        <v>149</v>
      </c>
      <c r="D6524" t="s">
        <v>42</v>
      </c>
      <c r="E6524" t="s">
        <v>43</v>
      </c>
      <c r="F6524" s="4">
        <v>1</v>
      </c>
      <c r="G6524" s="6">
        <v>1</v>
      </c>
      <c r="H6524" s="3">
        <v>0</v>
      </c>
      <c r="I6524" s="3">
        <v>0</v>
      </c>
      <c r="J6524" s="3">
        <v>0.91650000000000009</v>
      </c>
      <c r="K6524" s="4">
        <v>1.0900000000000001</v>
      </c>
    </row>
    <row r="6525" spans="1:11">
      <c r="A6525" s="6">
        <v>2015</v>
      </c>
      <c r="B6525" t="s">
        <v>148</v>
      </c>
      <c r="C6525" t="s">
        <v>149</v>
      </c>
      <c r="D6525" t="s">
        <v>35</v>
      </c>
      <c r="E6525" t="s">
        <v>36</v>
      </c>
      <c r="F6525" s="4">
        <v>1</v>
      </c>
      <c r="G6525" s="6">
        <v>1</v>
      </c>
      <c r="H6525" s="3">
        <v>2.0000000000000001E-4</v>
      </c>
      <c r="I6525" s="3">
        <v>4.0000000000000002E-4</v>
      </c>
      <c r="J6525" s="3">
        <v>0.91650000000000009</v>
      </c>
      <c r="K6525" s="4">
        <v>1.0900000000000001</v>
      </c>
    </row>
    <row r="6526" spans="1:11">
      <c r="A6526" s="6">
        <v>2015</v>
      </c>
      <c r="B6526" t="s">
        <v>182</v>
      </c>
      <c r="D6526" t="s">
        <v>15</v>
      </c>
      <c r="F6526" s="4">
        <v>20</v>
      </c>
      <c r="G6526" s="6">
        <v>13</v>
      </c>
      <c r="J6526" s="3">
        <v>0.91650000000000009</v>
      </c>
      <c r="K6526" s="4">
        <v>21.82</v>
      </c>
    </row>
    <row r="6527" spans="1:11">
      <c r="A6527" s="6">
        <v>2015</v>
      </c>
      <c r="B6527" t="s">
        <v>167</v>
      </c>
      <c r="D6527" t="s">
        <v>15</v>
      </c>
      <c r="F6527" s="4">
        <v>17</v>
      </c>
      <c r="G6527" s="6">
        <v>11</v>
      </c>
      <c r="J6527" s="3">
        <v>0.91650000000000009</v>
      </c>
      <c r="K6527" s="4">
        <v>18.55</v>
      </c>
    </row>
    <row r="6528" spans="1:11">
      <c r="A6528" s="6">
        <v>2015</v>
      </c>
      <c r="B6528" t="s">
        <v>150</v>
      </c>
      <c r="C6528" t="s">
        <v>151</v>
      </c>
      <c r="D6528" t="s">
        <v>15</v>
      </c>
      <c r="F6528" s="4">
        <v>231676</v>
      </c>
      <c r="G6528" s="5">
        <v>567224</v>
      </c>
      <c r="J6528" s="3">
        <v>0.91650000000000009</v>
      </c>
      <c r="K6528" s="4">
        <v>252790.47</v>
      </c>
    </row>
    <row r="6529" spans="1:11">
      <c r="A6529" s="6">
        <v>2015</v>
      </c>
      <c r="B6529" t="s">
        <v>150</v>
      </c>
      <c r="C6529" t="s">
        <v>151</v>
      </c>
      <c r="D6529" t="s">
        <v>16</v>
      </c>
      <c r="E6529" t="s">
        <v>17</v>
      </c>
      <c r="F6529" s="4">
        <v>42929</v>
      </c>
      <c r="G6529" s="5">
        <v>3424</v>
      </c>
      <c r="H6529" s="3">
        <v>1E-4</v>
      </c>
      <c r="I6529" s="3">
        <v>1E-4</v>
      </c>
      <c r="J6529" s="3">
        <v>0.91650000000000009</v>
      </c>
      <c r="K6529" s="4">
        <v>46841.46</v>
      </c>
    </row>
    <row r="6530" spans="1:11">
      <c r="A6530" s="6">
        <v>2015</v>
      </c>
      <c r="B6530" t="s">
        <v>150</v>
      </c>
      <c r="C6530" t="s">
        <v>151</v>
      </c>
      <c r="D6530" t="s">
        <v>30</v>
      </c>
      <c r="E6530" t="s">
        <v>19</v>
      </c>
      <c r="F6530" s="4">
        <v>12355</v>
      </c>
      <c r="G6530" s="5">
        <v>4069</v>
      </c>
      <c r="H6530" s="3">
        <v>5.0000000000000001E-4</v>
      </c>
      <c r="I6530" s="3">
        <v>4.0000000000000002E-4</v>
      </c>
      <c r="J6530" s="3">
        <v>0.91650000000000009</v>
      </c>
      <c r="K6530" s="4">
        <v>13481.01</v>
      </c>
    </row>
    <row r="6531" spans="1:11">
      <c r="A6531" s="6">
        <v>2015</v>
      </c>
      <c r="B6531" t="s">
        <v>150</v>
      </c>
      <c r="C6531" t="s">
        <v>151</v>
      </c>
      <c r="D6531" t="s">
        <v>111</v>
      </c>
      <c r="E6531" t="s">
        <v>24</v>
      </c>
      <c r="F6531" s="4">
        <v>2933</v>
      </c>
      <c r="G6531" s="5">
        <v>3589</v>
      </c>
      <c r="H6531" s="3">
        <v>1.4000000000000002E-3</v>
      </c>
      <c r="I6531" s="3">
        <v>1.1999999999999999E-3</v>
      </c>
      <c r="J6531" s="3">
        <v>0.91650000000000009</v>
      </c>
      <c r="K6531" s="4">
        <v>3200.31</v>
      </c>
    </row>
    <row r="6532" spans="1:11">
      <c r="A6532" s="6">
        <v>2015</v>
      </c>
      <c r="B6532" t="s">
        <v>150</v>
      </c>
      <c r="C6532" t="s">
        <v>151</v>
      </c>
      <c r="D6532" t="s">
        <v>27</v>
      </c>
      <c r="E6532" t="s">
        <v>26</v>
      </c>
      <c r="F6532" s="4">
        <v>2920</v>
      </c>
      <c r="G6532" s="5">
        <v>2785</v>
      </c>
      <c r="H6532" s="3">
        <v>1E-4</v>
      </c>
      <c r="I6532" s="3">
        <v>1E-4</v>
      </c>
      <c r="J6532" s="3">
        <v>0.91650000000000009</v>
      </c>
      <c r="K6532" s="4">
        <v>3186.12</v>
      </c>
    </row>
    <row r="6533" spans="1:11">
      <c r="A6533" s="6">
        <v>2015</v>
      </c>
      <c r="B6533" t="s">
        <v>150</v>
      </c>
      <c r="C6533" t="s">
        <v>151</v>
      </c>
      <c r="D6533" t="s">
        <v>29</v>
      </c>
      <c r="E6533" t="s">
        <v>19</v>
      </c>
      <c r="F6533" s="4">
        <v>2804</v>
      </c>
      <c r="G6533" s="5">
        <v>7776</v>
      </c>
      <c r="H6533" s="3">
        <v>2.9999999999999997E-4</v>
      </c>
      <c r="I6533" s="3">
        <v>5.9999999999999995E-4</v>
      </c>
      <c r="J6533" s="3">
        <v>0.91650000000000009</v>
      </c>
      <c r="K6533" s="4">
        <v>3059.55</v>
      </c>
    </row>
    <row r="6534" spans="1:11">
      <c r="A6534" s="6">
        <v>2015</v>
      </c>
      <c r="B6534" t="s">
        <v>150</v>
      </c>
      <c r="C6534" t="s">
        <v>151</v>
      </c>
      <c r="D6534" t="s">
        <v>56</v>
      </c>
      <c r="E6534" t="s">
        <v>57</v>
      </c>
      <c r="F6534" s="4">
        <v>2479</v>
      </c>
      <c r="G6534" s="5">
        <v>5473</v>
      </c>
      <c r="H6534" s="3">
        <v>4.0000000000000002E-4</v>
      </c>
      <c r="I6534" s="3">
        <v>2.9999999999999997E-4</v>
      </c>
      <c r="J6534" s="3">
        <v>0.91650000000000009</v>
      </c>
      <c r="K6534" s="4">
        <v>2704.93</v>
      </c>
    </row>
    <row r="6535" spans="1:11">
      <c r="A6535" s="6">
        <v>2015</v>
      </c>
      <c r="B6535" t="s">
        <v>150</v>
      </c>
      <c r="C6535" t="s">
        <v>151</v>
      </c>
      <c r="D6535" t="s">
        <v>37</v>
      </c>
      <c r="E6535" t="s">
        <v>38</v>
      </c>
      <c r="F6535" s="4">
        <v>2064</v>
      </c>
      <c r="G6535" s="6">
        <v>944</v>
      </c>
      <c r="H6535" s="3">
        <v>1E-4</v>
      </c>
      <c r="I6535" s="3">
        <v>1E-4</v>
      </c>
      <c r="J6535" s="3">
        <v>0.91650000000000009</v>
      </c>
      <c r="K6535" s="4">
        <v>2252.11</v>
      </c>
    </row>
    <row r="6536" spans="1:11">
      <c r="A6536" s="6">
        <v>2015</v>
      </c>
      <c r="B6536" t="s">
        <v>150</v>
      </c>
      <c r="C6536" t="s">
        <v>151</v>
      </c>
      <c r="D6536" t="s">
        <v>67</v>
      </c>
      <c r="E6536" t="s">
        <v>68</v>
      </c>
      <c r="F6536" s="4">
        <v>1823</v>
      </c>
      <c r="G6536" s="5">
        <v>12625</v>
      </c>
      <c r="H6536" s="3">
        <v>7.000000000000001E-4</v>
      </c>
      <c r="I6536" s="3">
        <v>8.9999999999999998E-4</v>
      </c>
      <c r="J6536" s="3">
        <v>0.91650000000000009</v>
      </c>
      <c r="K6536" s="4">
        <v>1989.14</v>
      </c>
    </row>
    <row r="6537" spans="1:11">
      <c r="A6537" s="6">
        <v>2015</v>
      </c>
      <c r="B6537" t="s">
        <v>150</v>
      </c>
      <c r="C6537" t="s">
        <v>151</v>
      </c>
      <c r="D6537" t="s">
        <v>52</v>
      </c>
      <c r="E6537" t="s">
        <v>53</v>
      </c>
      <c r="F6537" s="4">
        <v>1061</v>
      </c>
      <c r="G6537" s="5">
        <v>1417</v>
      </c>
      <c r="H6537" s="3">
        <v>7.000000000000001E-4</v>
      </c>
      <c r="I6537" s="3">
        <v>7.000000000000001E-4</v>
      </c>
      <c r="J6537" s="3">
        <v>0.91650000000000009</v>
      </c>
      <c r="K6537" s="4">
        <v>1157.7</v>
      </c>
    </row>
    <row r="6538" spans="1:11">
      <c r="A6538" s="6">
        <v>2015</v>
      </c>
      <c r="B6538" t="s">
        <v>150</v>
      </c>
      <c r="C6538" t="s">
        <v>151</v>
      </c>
      <c r="D6538" t="s">
        <v>74</v>
      </c>
      <c r="E6538" t="s">
        <v>24</v>
      </c>
      <c r="F6538" s="4">
        <v>1046</v>
      </c>
      <c r="G6538" s="5">
        <v>6726</v>
      </c>
      <c r="H6538" s="3">
        <v>2.0000000000000001E-4</v>
      </c>
      <c r="I6538" s="3">
        <v>2.0000000000000001E-4</v>
      </c>
      <c r="J6538" s="3">
        <v>0.91650000000000009</v>
      </c>
      <c r="K6538" s="4">
        <v>1141.33</v>
      </c>
    </row>
    <row r="6539" spans="1:11">
      <c r="A6539" s="6">
        <v>2015</v>
      </c>
      <c r="B6539" t="s">
        <v>150</v>
      </c>
      <c r="C6539" t="s">
        <v>151</v>
      </c>
      <c r="D6539" t="s">
        <v>18</v>
      </c>
      <c r="E6539" t="s">
        <v>19</v>
      </c>
      <c r="F6539" s="4">
        <v>845</v>
      </c>
      <c r="G6539" s="6">
        <v>288</v>
      </c>
      <c r="H6539" s="3">
        <v>1E-4</v>
      </c>
      <c r="I6539" s="3">
        <v>2.0000000000000001E-4</v>
      </c>
      <c r="J6539" s="3">
        <v>0.91650000000000009</v>
      </c>
      <c r="K6539" s="4">
        <v>922.01</v>
      </c>
    </row>
    <row r="6540" spans="1:11">
      <c r="A6540" s="6">
        <v>2015</v>
      </c>
      <c r="B6540" t="s">
        <v>150</v>
      </c>
      <c r="C6540" t="s">
        <v>151</v>
      </c>
      <c r="D6540" t="s">
        <v>64</v>
      </c>
      <c r="E6540" t="s">
        <v>50</v>
      </c>
      <c r="F6540" s="4">
        <v>756</v>
      </c>
      <c r="G6540" s="5">
        <v>1067</v>
      </c>
      <c r="H6540" s="3">
        <v>1.2999999999999999E-3</v>
      </c>
      <c r="I6540" s="3">
        <v>1.1999999999999999E-3</v>
      </c>
      <c r="J6540" s="3">
        <v>0.91650000000000009</v>
      </c>
      <c r="K6540" s="4">
        <v>824.9</v>
      </c>
    </row>
    <row r="6541" spans="1:11">
      <c r="A6541" s="6">
        <v>2015</v>
      </c>
      <c r="B6541" t="s">
        <v>150</v>
      </c>
      <c r="C6541" t="s">
        <v>151</v>
      </c>
      <c r="D6541" t="s">
        <v>20</v>
      </c>
      <c r="E6541" t="s">
        <v>21</v>
      </c>
      <c r="F6541" s="4">
        <v>567</v>
      </c>
      <c r="G6541" s="6">
        <v>100</v>
      </c>
      <c r="H6541" s="3">
        <v>1E-4</v>
      </c>
      <c r="I6541" s="3">
        <v>1E-4</v>
      </c>
      <c r="J6541" s="3">
        <v>0.91650000000000009</v>
      </c>
      <c r="K6541" s="4">
        <v>618.67999999999995</v>
      </c>
    </row>
    <row r="6542" spans="1:11">
      <c r="A6542" s="6">
        <v>2015</v>
      </c>
      <c r="B6542" t="s">
        <v>150</v>
      </c>
      <c r="C6542" t="s">
        <v>151</v>
      </c>
      <c r="D6542" t="s">
        <v>23</v>
      </c>
      <c r="E6542" t="s">
        <v>24</v>
      </c>
      <c r="F6542" s="4">
        <v>557</v>
      </c>
      <c r="G6542" s="6">
        <v>128</v>
      </c>
      <c r="H6542" s="3">
        <v>0</v>
      </c>
      <c r="I6542" s="3">
        <v>0</v>
      </c>
      <c r="J6542" s="3">
        <v>0.91650000000000009</v>
      </c>
      <c r="K6542" s="4">
        <v>607.76</v>
      </c>
    </row>
    <row r="6543" spans="1:11">
      <c r="A6543" s="6">
        <v>2015</v>
      </c>
      <c r="B6543" t="s">
        <v>150</v>
      </c>
      <c r="C6543" t="s">
        <v>151</v>
      </c>
      <c r="D6543" t="s">
        <v>41</v>
      </c>
      <c r="E6543" t="s">
        <v>26</v>
      </c>
      <c r="F6543" s="4">
        <v>518</v>
      </c>
      <c r="G6543" s="6">
        <v>793</v>
      </c>
      <c r="H6543" s="3">
        <v>1E-4</v>
      </c>
      <c r="I6543" s="3">
        <v>1E-4</v>
      </c>
      <c r="J6543" s="3">
        <v>0.91650000000000009</v>
      </c>
      <c r="K6543" s="4">
        <v>565.21</v>
      </c>
    </row>
    <row r="6544" spans="1:11">
      <c r="A6544" s="6">
        <v>2015</v>
      </c>
      <c r="B6544" t="s">
        <v>150</v>
      </c>
      <c r="C6544" t="s">
        <v>151</v>
      </c>
      <c r="D6544" t="s">
        <v>25</v>
      </c>
      <c r="E6544" t="s">
        <v>26</v>
      </c>
      <c r="F6544" s="4">
        <v>422</v>
      </c>
      <c r="G6544" s="5">
        <v>1314</v>
      </c>
      <c r="H6544" s="3">
        <v>2.9999999999999997E-4</v>
      </c>
      <c r="I6544" s="3">
        <v>2.0000000000000001E-4</v>
      </c>
      <c r="J6544" s="3">
        <v>0.91650000000000009</v>
      </c>
      <c r="K6544" s="4">
        <v>460.46</v>
      </c>
    </row>
    <row r="6545" spans="1:11">
      <c r="A6545" s="6">
        <v>2015</v>
      </c>
      <c r="B6545" t="s">
        <v>150</v>
      </c>
      <c r="C6545" t="s">
        <v>151</v>
      </c>
      <c r="D6545" t="s">
        <v>71</v>
      </c>
      <c r="E6545" t="s">
        <v>72</v>
      </c>
      <c r="F6545" s="4">
        <v>310</v>
      </c>
      <c r="G6545" s="5">
        <v>1793</v>
      </c>
      <c r="H6545" s="3">
        <v>0</v>
      </c>
      <c r="I6545" s="3">
        <v>0</v>
      </c>
      <c r="J6545" s="3">
        <v>0.91650000000000009</v>
      </c>
      <c r="K6545" s="4">
        <v>338.25</v>
      </c>
    </row>
    <row r="6546" spans="1:11">
      <c r="A6546" s="6">
        <v>2015</v>
      </c>
      <c r="B6546" t="s">
        <v>150</v>
      </c>
      <c r="C6546" t="s">
        <v>151</v>
      </c>
      <c r="D6546" t="s">
        <v>114</v>
      </c>
      <c r="E6546" t="s">
        <v>26</v>
      </c>
      <c r="F6546" s="4">
        <v>128</v>
      </c>
      <c r="G6546" s="6">
        <v>357</v>
      </c>
      <c r="H6546" s="3">
        <v>2.9999999999999997E-4</v>
      </c>
      <c r="I6546" s="3">
        <v>2.0000000000000001E-4</v>
      </c>
      <c r="J6546" s="3">
        <v>0.91650000000000009</v>
      </c>
      <c r="K6546" s="4">
        <v>139.66999999999999</v>
      </c>
    </row>
    <row r="6547" spans="1:11">
      <c r="A6547" s="6">
        <v>2015</v>
      </c>
      <c r="B6547" t="s">
        <v>150</v>
      </c>
      <c r="C6547" t="s">
        <v>151</v>
      </c>
      <c r="D6547" t="s">
        <v>44</v>
      </c>
      <c r="E6547" t="s">
        <v>26</v>
      </c>
      <c r="F6547" s="4">
        <v>80</v>
      </c>
      <c r="G6547" s="6">
        <v>107</v>
      </c>
      <c r="H6547" s="3">
        <v>0</v>
      </c>
      <c r="I6547" s="3">
        <v>0</v>
      </c>
      <c r="J6547" s="3">
        <v>0.91650000000000009</v>
      </c>
      <c r="K6547" s="4">
        <v>87.29</v>
      </c>
    </row>
    <row r="6548" spans="1:11">
      <c r="A6548" s="6">
        <v>2015</v>
      </c>
      <c r="B6548" t="s">
        <v>150</v>
      </c>
      <c r="C6548" t="s">
        <v>151</v>
      </c>
      <c r="D6548" t="s">
        <v>108</v>
      </c>
      <c r="E6548" t="s">
        <v>50</v>
      </c>
      <c r="F6548" s="4">
        <v>72</v>
      </c>
      <c r="G6548" s="6">
        <v>67</v>
      </c>
      <c r="H6548" s="3">
        <v>2.2000000000000001E-3</v>
      </c>
      <c r="I6548" s="3">
        <v>1.6000000000000001E-3</v>
      </c>
      <c r="J6548" s="3">
        <v>0.91650000000000009</v>
      </c>
      <c r="K6548" s="4">
        <v>78.56</v>
      </c>
    </row>
    <row r="6549" spans="1:11">
      <c r="A6549" s="6">
        <v>2015</v>
      </c>
      <c r="B6549" t="s">
        <v>150</v>
      </c>
      <c r="C6549" t="s">
        <v>151</v>
      </c>
      <c r="D6549" t="s">
        <v>63</v>
      </c>
      <c r="E6549" t="s">
        <v>21</v>
      </c>
      <c r="F6549" s="4">
        <v>49</v>
      </c>
      <c r="G6549" s="6">
        <v>23</v>
      </c>
      <c r="H6549" s="3">
        <v>5.9999999999999995E-4</v>
      </c>
      <c r="I6549" s="3">
        <v>7.000000000000001E-4</v>
      </c>
      <c r="J6549" s="3">
        <v>0.91650000000000009</v>
      </c>
      <c r="K6549" s="4">
        <v>53.47</v>
      </c>
    </row>
    <row r="6550" spans="1:11">
      <c r="A6550" s="6">
        <v>2015</v>
      </c>
      <c r="B6550" t="s">
        <v>150</v>
      </c>
      <c r="C6550" t="s">
        <v>151</v>
      </c>
      <c r="D6550" t="s">
        <v>46</v>
      </c>
      <c r="E6550" t="s">
        <v>40</v>
      </c>
      <c r="F6550" s="4">
        <v>45</v>
      </c>
      <c r="G6550" s="6">
        <v>74</v>
      </c>
      <c r="H6550" s="3">
        <v>0</v>
      </c>
      <c r="I6550" s="3">
        <v>0</v>
      </c>
      <c r="J6550" s="3">
        <v>0.91650000000000009</v>
      </c>
      <c r="K6550" s="4">
        <v>49.1</v>
      </c>
    </row>
    <row r="6551" spans="1:11">
      <c r="A6551" s="6">
        <v>2015</v>
      </c>
      <c r="B6551" t="s">
        <v>150</v>
      </c>
      <c r="C6551" t="s">
        <v>151</v>
      </c>
      <c r="D6551" t="s">
        <v>31</v>
      </c>
      <c r="E6551" t="s">
        <v>24</v>
      </c>
      <c r="F6551" s="4">
        <v>37</v>
      </c>
      <c r="G6551" s="6">
        <v>10</v>
      </c>
      <c r="H6551" s="3">
        <v>1E-4</v>
      </c>
      <c r="I6551" s="3">
        <v>1E-4</v>
      </c>
      <c r="J6551" s="3">
        <v>0.91650000000000009</v>
      </c>
      <c r="K6551" s="4">
        <v>40.369999999999997</v>
      </c>
    </row>
    <row r="6552" spans="1:11">
      <c r="A6552" s="6">
        <v>2015</v>
      </c>
      <c r="B6552" t="s">
        <v>150</v>
      </c>
      <c r="C6552" t="s">
        <v>151</v>
      </c>
      <c r="D6552" t="s">
        <v>28</v>
      </c>
      <c r="E6552" t="s">
        <v>24</v>
      </c>
      <c r="F6552" s="4">
        <v>20</v>
      </c>
      <c r="G6552" s="6">
        <v>19</v>
      </c>
      <c r="H6552" s="3">
        <v>0</v>
      </c>
      <c r="I6552" s="3">
        <v>0</v>
      </c>
      <c r="J6552" s="3">
        <v>0.91650000000000009</v>
      </c>
      <c r="K6552" s="4">
        <v>21.82</v>
      </c>
    </row>
    <row r="6553" spans="1:11">
      <c r="A6553" s="6">
        <v>2015</v>
      </c>
      <c r="B6553" t="s">
        <v>150</v>
      </c>
      <c r="C6553" t="s">
        <v>151</v>
      </c>
      <c r="D6553" t="s">
        <v>33</v>
      </c>
      <c r="E6553" t="s">
        <v>21</v>
      </c>
      <c r="F6553" s="4">
        <v>7</v>
      </c>
      <c r="G6553" s="6">
        <v>11</v>
      </c>
      <c r="H6553" s="3">
        <v>2.0000000000000001E-4</v>
      </c>
      <c r="I6553" s="3">
        <v>2.0000000000000001E-4</v>
      </c>
      <c r="J6553" s="3">
        <v>0.91650000000000009</v>
      </c>
      <c r="K6553" s="4">
        <v>7.64</v>
      </c>
    </row>
    <row r="6554" spans="1:11">
      <c r="A6554" s="6">
        <v>2015</v>
      </c>
      <c r="B6554" t="s">
        <v>150</v>
      </c>
      <c r="C6554" t="s">
        <v>151</v>
      </c>
      <c r="D6554" t="s">
        <v>51</v>
      </c>
      <c r="E6554" t="s">
        <v>21</v>
      </c>
      <c r="F6554" s="4">
        <v>7</v>
      </c>
      <c r="G6554" s="6">
        <v>16</v>
      </c>
      <c r="H6554" s="3">
        <v>0</v>
      </c>
      <c r="I6554" s="3">
        <v>1E-4</v>
      </c>
      <c r="J6554" s="3">
        <v>0.91650000000000009</v>
      </c>
      <c r="K6554" s="4">
        <v>7.64</v>
      </c>
    </row>
    <row r="6555" spans="1:11">
      <c r="A6555" s="6">
        <v>2015</v>
      </c>
      <c r="B6555" t="s">
        <v>150</v>
      </c>
      <c r="C6555" t="s">
        <v>151</v>
      </c>
      <c r="D6555" t="s">
        <v>117</v>
      </c>
      <c r="E6555" t="s">
        <v>40</v>
      </c>
      <c r="F6555" s="4">
        <v>6</v>
      </c>
      <c r="G6555" s="6">
        <v>15</v>
      </c>
      <c r="H6555" s="3">
        <v>2.8999999999999998E-3</v>
      </c>
      <c r="I6555" s="3">
        <v>6.3E-3</v>
      </c>
      <c r="J6555" s="3">
        <v>0.91650000000000009</v>
      </c>
      <c r="K6555" s="4">
        <v>6.55</v>
      </c>
    </row>
    <row r="6556" spans="1:11">
      <c r="A6556" s="6">
        <v>2015</v>
      </c>
      <c r="B6556" t="s">
        <v>150</v>
      </c>
      <c r="C6556" t="s">
        <v>151</v>
      </c>
      <c r="D6556" t="s">
        <v>22</v>
      </c>
      <c r="E6556" t="s">
        <v>21</v>
      </c>
      <c r="F6556" s="4">
        <v>3</v>
      </c>
      <c r="G6556" s="6">
        <v>2</v>
      </c>
      <c r="H6556" s="3">
        <v>0</v>
      </c>
      <c r="I6556" s="3">
        <v>0</v>
      </c>
      <c r="J6556" s="3">
        <v>0.91650000000000009</v>
      </c>
      <c r="K6556" s="4">
        <v>3.27</v>
      </c>
    </row>
    <row r="6557" spans="1:11">
      <c r="A6557" s="6">
        <v>2015</v>
      </c>
      <c r="B6557" t="s">
        <v>150</v>
      </c>
      <c r="C6557" t="s">
        <v>151</v>
      </c>
      <c r="D6557" t="s">
        <v>39</v>
      </c>
      <c r="E6557" t="s">
        <v>40</v>
      </c>
      <c r="F6557" s="4">
        <v>1</v>
      </c>
      <c r="G6557" s="6">
        <v>2</v>
      </c>
      <c r="H6557" s="3">
        <v>0</v>
      </c>
      <c r="I6557" s="3">
        <v>0</v>
      </c>
      <c r="J6557" s="3">
        <v>0.91650000000000009</v>
      </c>
      <c r="K6557" s="4">
        <v>1.0900000000000001</v>
      </c>
    </row>
    <row r="6558" spans="1:11">
      <c r="A6558" s="6">
        <v>2015</v>
      </c>
      <c r="B6558" t="s">
        <v>150</v>
      </c>
      <c r="C6558" t="s">
        <v>151</v>
      </c>
      <c r="D6558" t="s">
        <v>45</v>
      </c>
      <c r="E6558" t="s">
        <v>21</v>
      </c>
      <c r="F6558" s="4">
        <v>1</v>
      </c>
      <c r="G6558" s="6">
        <v>1</v>
      </c>
      <c r="H6558" s="3">
        <v>0</v>
      </c>
      <c r="I6558" s="3">
        <v>0</v>
      </c>
      <c r="J6558" s="3">
        <v>0.91650000000000009</v>
      </c>
      <c r="K6558" s="4">
        <v>1.0900000000000001</v>
      </c>
    </row>
    <row r="6559" spans="1:11">
      <c r="A6559" s="6">
        <v>2014</v>
      </c>
      <c r="B6559" t="s">
        <v>13</v>
      </c>
      <c r="C6559" t="s">
        <v>14</v>
      </c>
      <c r="D6559" t="s">
        <v>18</v>
      </c>
      <c r="E6559" t="s">
        <v>19</v>
      </c>
      <c r="F6559" s="4">
        <v>37337</v>
      </c>
      <c r="G6559" s="5">
        <v>14176</v>
      </c>
      <c r="H6559" s="3">
        <v>6.0999999999999995E-3</v>
      </c>
      <c r="I6559" s="3">
        <v>7.6E-3</v>
      </c>
      <c r="J6559" s="3">
        <v>0.9081999999999999</v>
      </c>
      <c r="K6559" s="4">
        <v>41109.72</v>
      </c>
    </row>
    <row r="6560" spans="1:11">
      <c r="A6560" s="6">
        <v>2014</v>
      </c>
      <c r="B6560" t="s">
        <v>13</v>
      </c>
      <c r="C6560" t="s">
        <v>14</v>
      </c>
      <c r="D6560" t="s">
        <v>95</v>
      </c>
      <c r="E6560" t="s">
        <v>96</v>
      </c>
      <c r="F6560" s="4">
        <v>36211</v>
      </c>
      <c r="G6560" s="5">
        <v>54864</v>
      </c>
      <c r="H6560" s="3">
        <v>1.2999999999999999E-3</v>
      </c>
      <c r="I6560" s="3">
        <v>1.4000000000000002E-3</v>
      </c>
      <c r="J6560" s="3">
        <v>0.9081999999999999</v>
      </c>
      <c r="K6560" s="4">
        <v>39869.94</v>
      </c>
    </row>
    <row r="6561" spans="1:11">
      <c r="A6561" s="6">
        <v>2014</v>
      </c>
      <c r="B6561" t="s">
        <v>13</v>
      </c>
      <c r="C6561" t="s">
        <v>14</v>
      </c>
      <c r="D6561" t="s">
        <v>74</v>
      </c>
      <c r="E6561" t="s">
        <v>24</v>
      </c>
      <c r="F6561" s="4">
        <v>19191</v>
      </c>
      <c r="G6561" s="5">
        <v>189552</v>
      </c>
      <c r="H6561" s="3">
        <v>5.1000000000000004E-3</v>
      </c>
      <c r="I6561" s="3">
        <v>5.8999999999999999E-3</v>
      </c>
      <c r="J6561" s="3">
        <v>0.9081999999999999</v>
      </c>
      <c r="K6561" s="4">
        <v>21130.16</v>
      </c>
    </row>
    <row r="6562" spans="1:11">
      <c r="A6562" s="6">
        <v>2014</v>
      </c>
      <c r="B6562" t="s">
        <v>13</v>
      </c>
      <c r="C6562" t="s">
        <v>14</v>
      </c>
      <c r="D6562" t="s">
        <v>23</v>
      </c>
      <c r="E6562" t="s">
        <v>24</v>
      </c>
      <c r="F6562" s="4">
        <v>16950</v>
      </c>
      <c r="G6562" s="5">
        <v>3480</v>
      </c>
      <c r="H6562" s="3">
        <v>2.0000000000000001E-4</v>
      </c>
      <c r="I6562" s="3">
        <v>2.0000000000000001E-4</v>
      </c>
      <c r="J6562" s="3">
        <v>0.9081999999999999</v>
      </c>
      <c r="K6562" s="4">
        <v>18662.71</v>
      </c>
    </row>
    <row r="6563" spans="1:11">
      <c r="A6563" s="6">
        <v>2014</v>
      </c>
      <c r="B6563" t="s">
        <v>13</v>
      </c>
      <c r="C6563" t="s">
        <v>14</v>
      </c>
      <c r="D6563" t="s">
        <v>20</v>
      </c>
      <c r="E6563" t="s">
        <v>21</v>
      </c>
      <c r="F6563" s="4">
        <v>12960</v>
      </c>
      <c r="G6563" s="5">
        <v>1808</v>
      </c>
      <c r="H6563" s="3">
        <v>1.8E-3</v>
      </c>
      <c r="I6563" s="3">
        <v>1.9E-3</v>
      </c>
      <c r="J6563" s="3">
        <v>0.9081999999999999</v>
      </c>
      <c r="K6563" s="4">
        <v>14269.54</v>
      </c>
    </row>
    <row r="6564" spans="1:11">
      <c r="A6564" s="6">
        <v>2014</v>
      </c>
      <c r="B6564" t="s">
        <v>13</v>
      </c>
      <c r="C6564" t="s">
        <v>14</v>
      </c>
      <c r="D6564" t="s">
        <v>30</v>
      </c>
      <c r="E6564" t="s">
        <v>19</v>
      </c>
      <c r="F6564" s="4">
        <v>8832</v>
      </c>
      <c r="G6564" s="5">
        <v>3385</v>
      </c>
      <c r="H6564" s="3">
        <v>2.9999999999999997E-4</v>
      </c>
      <c r="I6564" s="3">
        <v>2.9999999999999997E-4</v>
      </c>
      <c r="J6564" s="3">
        <v>0.9081999999999999</v>
      </c>
      <c r="K6564" s="4">
        <v>9724.43</v>
      </c>
    </row>
    <row r="6565" spans="1:11">
      <c r="A6565" s="6">
        <v>2014</v>
      </c>
      <c r="B6565" t="s">
        <v>13</v>
      </c>
      <c r="C6565" t="s">
        <v>14</v>
      </c>
      <c r="D6565" t="s">
        <v>31</v>
      </c>
      <c r="E6565" t="s">
        <v>24</v>
      </c>
      <c r="F6565" s="4">
        <v>4604</v>
      </c>
      <c r="G6565" s="6">
        <v>981</v>
      </c>
      <c r="H6565" s="3">
        <v>1.6500000000000001E-2</v>
      </c>
      <c r="I6565" s="3">
        <v>1.2199999999999999E-2</v>
      </c>
      <c r="J6565" s="3">
        <v>0.9081999999999999</v>
      </c>
      <c r="K6565" s="4">
        <v>5069.21</v>
      </c>
    </row>
    <row r="6566" spans="1:11">
      <c r="A6566" s="6">
        <v>2014</v>
      </c>
      <c r="B6566" t="s">
        <v>13</v>
      </c>
      <c r="C6566" t="s">
        <v>14</v>
      </c>
      <c r="D6566" t="s">
        <v>16</v>
      </c>
      <c r="E6566" t="s">
        <v>17</v>
      </c>
      <c r="F6566" s="4">
        <v>2856</v>
      </c>
      <c r="G6566" s="6">
        <v>251</v>
      </c>
      <c r="H6566" s="3">
        <v>0</v>
      </c>
      <c r="I6566" s="3">
        <v>0</v>
      </c>
      <c r="J6566" s="3">
        <v>0.9081999999999999</v>
      </c>
      <c r="K6566" s="4">
        <v>3144.58</v>
      </c>
    </row>
    <row r="6567" spans="1:11">
      <c r="A6567" s="6">
        <v>2014</v>
      </c>
      <c r="B6567" t="s">
        <v>13</v>
      </c>
      <c r="C6567" t="s">
        <v>14</v>
      </c>
      <c r="D6567" t="s">
        <v>15</v>
      </c>
      <c r="F6567" s="4">
        <v>2487</v>
      </c>
      <c r="G6567" s="5">
        <v>4338</v>
      </c>
      <c r="J6567" s="3">
        <v>0.9081999999999999</v>
      </c>
      <c r="K6567" s="4">
        <v>2738.3</v>
      </c>
    </row>
    <row r="6568" spans="1:11">
      <c r="A6568" s="6">
        <v>2014</v>
      </c>
      <c r="B6568" t="s">
        <v>13</v>
      </c>
      <c r="C6568" t="s">
        <v>14</v>
      </c>
      <c r="D6568" t="s">
        <v>27</v>
      </c>
      <c r="E6568" t="s">
        <v>26</v>
      </c>
      <c r="F6568" s="4">
        <v>1972</v>
      </c>
      <c r="G6568" s="5">
        <v>1898</v>
      </c>
      <c r="H6568" s="3">
        <v>1E-4</v>
      </c>
      <c r="I6568" s="3">
        <v>1E-4</v>
      </c>
      <c r="J6568" s="3">
        <v>0.9081999999999999</v>
      </c>
      <c r="K6568" s="4">
        <v>2171.2600000000002</v>
      </c>
    </row>
    <row r="6569" spans="1:11">
      <c r="A6569" s="6">
        <v>2014</v>
      </c>
      <c r="B6569" t="s">
        <v>13</v>
      </c>
      <c r="C6569" t="s">
        <v>14</v>
      </c>
      <c r="D6569" t="s">
        <v>28</v>
      </c>
      <c r="E6569" t="s">
        <v>24</v>
      </c>
      <c r="F6569" s="4">
        <v>1693</v>
      </c>
      <c r="G6569" s="5">
        <v>2335</v>
      </c>
      <c r="H6569" s="3">
        <v>2.0000000000000001E-4</v>
      </c>
      <c r="I6569" s="3">
        <v>2.0000000000000001E-4</v>
      </c>
      <c r="J6569" s="3">
        <v>0.9081999999999999</v>
      </c>
      <c r="K6569" s="4">
        <v>1864.07</v>
      </c>
    </row>
    <row r="6570" spans="1:11">
      <c r="A6570" s="6">
        <v>2014</v>
      </c>
      <c r="B6570" t="s">
        <v>13</v>
      </c>
      <c r="C6570" t="s">
        <v>14</v>
      </c>
      <c r="D6570" t="s">
        <v>64</v>
      </c>
      <c r="E6570" t="s">
        <v>50</v>
      </c>
      <c r="F6570" s="4">
        <v>1526</v>
      </c>
      <c r="G6570" s="5">
        <v>1958</v>
      </c>
      <c r="H6570" s="3">
        <v>1.9E-3</v>
      </c>
      <c r="I6570" s="3">
        <v>1.7000000000000001E-3</v>
      </c>
      <c r="J6570" s="3">
        <v>0.9081999999999999</v>
      </c>
      <c r="K6570" s="4">
        <v>1680.19</v>
      </c>
    </row>
    <row r="6571" spans="1:11">
      <c r="A6571" s="6">
        <v>2014</v>
      </c>
      <c r="B6571" t="s">
        <v>13</v>
      </c>
      <c r="C6571" t="s">
        <v>14</v>
      </c>
      <c r="D6571" t="s">
        <v>22</v>
      </c>
      <c r="E6571" t="s">
        <v>21</v>
      </c>
      <c r="F6571" s="4">
        <v>1401</v>
      </c>
      <c r="G6571" s="6">
        <v>740</v>
      </c>
      <c r="H6571" s="3">
        <v>7.000000000000001E-4</v>
      </c>
      <c r="I6571" s="3">
        <v>5.9999999999999995E-4</v>
      </c>
      <c r="J6571" s="3">
        <v>0.9081999999999999</v>
      </c>
      <c r="K6571" s="4">
        <v>1542.56</v>
      </c>
    </row>
    <row r="6572" spans="1:11">
      <c r="A6572" s="6">
        <v>2014</v>
      </c>
      <c r="B6572" t="s">
        <v>13</v>
      </c>
      <c r="C6572" t="s">
        <v>14</v>
      </c>
      <c r="D6572" t="s">
        <v>85</v>
      </c>
      <c r="E6572" t="s">
        <v>21</v>
      </c>
      <c r="F6572" s="4">
        <v>1266</v>
      </c>
      <c r="G6572" s="6">
        <v>391</v>
      </c>
      <c r="H6572" s="3">
        <v>1.9799999999999998E-2</v>
      </c>
      <c r="I6572" s="3">
        <v>2.5399999999999999E-2</v>
      </c>
      <c r="J6572" s="3">
        <v>0.9081999999999999</v>
      </c>
      <c r="K6572" s="4">
        <v>1393.92</v>
      </c>
    </row>
    <row r="6573" spans="1:11">
      <c r="A6573" s="6">
        <v>2014</v>
      </c>
      <c r="B6573" t="s">
        <v>13</v>
      </c>
      <c r="C6573" t="s">
        <v>14</v>
      </c>
      <c r="D6573" t="s">
        <v>25</v>
      </c>
      <c r="E6573" t="s">
        <v>26</v>
      </c>
      <c r="F6573" s="4">
        <v>864</v>
      </c>
      <c r="G6573" s="5">
        <v>2570</v>
      </c>
      <c r="H6573" s="3">
        <v>1E-4</v>
      </c>
      <c r="I6573" s="3">
        <v>1E-4</v>
      </c>
      <c r="J6573" s="3">
        <v>0.9081999999999999</v>
      </c>
      <c r="K6573" s="4">
        <v>951.3</v>
      </c>
    </row>
    <row r="6574" spans="1:11">
      <c r="A6574" s="6">
        <v>2014</v>
      </c>
      <c r="B6574" t="s">
        <v>13</v>
      </c>
      <c r="C6574" t="s">
        <v>14</v>
      </c>
      <c r="D6574" t="s">
        <v>34</v>
      </c>
      <c r="E6574" t="s">
        <v>21</v>
      </c>
      <c r="F6574" s="4">
        <v>774</v>
      </c>
      <c r="G6574" s="6">
        <v>924</v>
      </c>
      <c r="H6574" s="3">
        <v>4.2900000000000001E-2</v>
      </c>
      <c r="I6574" s="3">
        <v>4.3899999999999995E-2</v>
      </c>
      <c r="J6574" s="3">
        <v>0.9081999999999999</v>
      </c>
      <c r="K6574" s="4">
        <v>852.21</v>
      </c>
    </row>
    <row r="6575" spans="1:11">
      <c r="A6575" s="6">
        <v>2014</v>
      </c>
      <c r="B6575" t="s">
        <v>13</v>
      </c>
      <c r="C6575" t="s">
        <v>14</v>
      </c>
      <c r="D6575" t="s">
        <v>33</v>
      </c>
      <c r="E6575" t="s">
        <v>21</v>
      </c>
      <c r="F6575" s="4">
        <v>688</v>
      </c>
      <c r="G6575" s="6">
        <v>806</v>
      </c>
      <c r="H6575" s="3">
        <v>7.9000000000000008E-3</v>
      </c>
      <c r="I6575" s="3">
        <v>7.1999999999999998E-3</v>
      </c>
      <c r="J6575" s="3">
        <v>0.9081999999999999</v>
      </c>
      <c r="K6575" s="4">
        <v>757.52</v>
      </c>
    </row>
    <row r="6576" spans="1:11">
      <c r="A6576" s="6">
        <v>2014</v>
      </c>
      <c r="B6576" t="s">
        <v>13</v>
      </c>
      <c r="C6576" t="s">
        <v>14</v>
      </c>
      <c r="D6576" t="s">
        <v>42</v>
      </c>
      <c r="E6576" t="s">
        <v>43</v>
      </c>
      <c r="F6576" s="4">
        <v>614</v>
      </c>
      <c r="G6576" s="6">
        <v>278</v>
      </c>
      <c r="H6576" s="3">
        <v>1.2999999999999999E-3</v>
      </c>
      <c r="I6576" s="3">
        <v>1.2999999999999999E-3</v>
      </c>
      <c r="J6576" s="3">
        <v>0.9081999999999999</v>
      </c>
      <c r="K6576" s="4">
        <v>676.04</v>
      </c>
    </row>
    <row r="6577" spans="1:11">
      <c r="A6577" s="6">
        <v>2014</v>
      </c>
      <c r="B6577" t="s">
        <v>13</v>
      </c>
      <c r="C6577" t="s">
        <v>14</v>
      </c>
      <c r="D6577" t="s">
        <v>66</v>
      </c>
      <c r="E6577" t="s">
        <v>59</v>
      </c>
      <c r="F6577" s="4">
        <v>565</v>
      </c>
      <c r="G6577" s="6">
        <v>195</v>
      </c>
      <c r="H6577" s="3">
        <v>1E-4</v>
      </c>
      <c r="I6577" s="3">
        <v>0</v>
      </c>
      <c r="J6577" s="3">
        <v>0.9081999999999999</v>
      </c>
      <c r="K6577" s="4">
        <v>622.09</v>
      </c>
    </row>
    <row r="6578" spans="1:11">
      <c r="A6578" s="6">
        <v>2014</v>
      </c>
      <c r="B6578" t="s">
        <v>13</v>
      </c>
      <c r="C6578" t="s">
        <v>14</v>
      </c>
      <c r="D6578" t="s">
        <v>56</v>
      </c>
      <c r="E6578" t="s">
        <v>57</v>
      </c>
      <c r="F6578" s="4">
        <v>473</v>
      </c>
      <c r="G6578" s="5">
        <v>3905</v>
      </c>
      <c r="H6578" s="3">
        <v>1E-4</v>
      </c>
      <c r="I6578" s="3">
        <v>2.0000000000000001E-4</v>
      </c>
      <c r="J6578" s="3">
        <v>0.9081999999999999</v>
      </c>
      <c r="K6578" s="4">
        <v>520.79</v>
      </c>
    </row>
    <row r="6579" spans="1:11">
      <c r="A6579" s="6">
        <v>2014</v>
      </c>
      <c r="B6579" t="s">
        <v>13</v>
      </c>
      <c r="C6579" t="s">
        <v>14</v>
      </c>
      <c r="D6579" t="s">
        <v>111</v>
      </c>
      <c r="E6579" t="s">
        <v>24</v>
      </c>
      <c r="F6579" s="4">
        <v>339</v>
      </c>
      <c r="G6579" s="5">
        <v>1499</v>
      </c>
      <c r="H6579" s="3">
        <v>1E-4</v>
      </c>
      <c r="I6579" s="3">
        <v>4.0000000000000002E-4</v>
      </c>
      <c r="J6579" s="3">
        <v>0.9081999999999999</v>
      </c>
      <c r="K6579" s="4">
        <v>373.25</v>
      </c>
    </row>
    <row r="6580" spans="1:11">
      <c r="A6580" s="6">
        <v>2014</v>
      </c>
      <c r="B6580" t="s">
        <v>13</v>
      </c>
      <c r="C6580" t="s">
        <v>14</v>
      </c>
      <c r="D6580" t="s">
        <v>44</v>
      </c>
      <c r="E6580" t="s">
        <v>26</v>
      </c>
      <c r="F6580" s="4">
        <v>291</v>
      </c>
      <c r="G6580" s="6">
        <v>703</v>
      </c>
      <c r="H6580" s="3">
        <v>1E-4</v>
      </c>
      <c r="I6580" s="3">
        <v>1E-4</v>
      </c>
      <c r="J6580" s="3">
        <v>0.9081999999999999</v>
      </c>
      <c r="K6580" s="4">
        <v>320.39999999999998</v>
      </c>
    </row>
    <row r="6581" spans="1:11">
      <c r="A6581" s="6">
        <v>2014</v>
      </c>
      <c r="B6581" t="s">
        <v>13</v>
      </c>
      <c r="C6581" t="s">
        <v>14</v>
      </c>
      <c r="D6581" t="s">
        <v>141</v>
      </c>
      <c r="E6581" t="s">
        <v>21</v>
      </c>
      <c r="F6581" s="4">
        <v>246</v>
      </c>
      <c r="G6581" s="6">
        <v>39</v>
      </c>
      <c r="H6581" s="3">
        <v>2.9999999999999997E-4</v>
      </c>
      <c r="I6581" s="3">
        <v>2.0000000000000001E-4</v>
      </c>
      <c r="J6581" s="3">
        <v>0.9081999999999999</v>
      </c>
      <c r="K6581" s="4">
        <v>270.86</v>
      </c>
    </row>
    <row r="6582" spans="1:11">
      <c r="A6582" s="6">
        <v>2014</v>
      </c>
      <c r="B6582" t="s">
        <v>13</v>
      </c>
      <c r="C6582" t="s">
        <v>14</v>
      </c>
      <c r="D6582" t="s">
        <v>37</v>
      </c>
      <c r="E6582" t="s">
        <v>38</v>
      </c>
      <c r="F6582" s="4">
        <v>230</v>
      </c>
      <c r="G6582" s="6">
        <v>168</v>
      </c>
      <c r="H6582" s="3">
        <v>0</v>
      </c>
      <c r="I6582" s="3">
        <v>0</v>
      </c>
      <c r="J6582" s="3">
        <v>0.9081999999999999</v>
      </c>
      <c r="K6582" s="4">
        <v>253.24</v>
      </c>
    </row>
    <row r="6583" spans="1:11">
      <c r="A6583" s="6">
        <v>2014</v>
      </c>
      <c r="B6583" t="s">
        <v>13</v>
      </c>
      <c r="C6583" t="s">
        <v>14</v>
      </c>
      <c r="D6583" t="s">
        <v>35</v>
      </c>
      <c r="E6583" t="s">
        <v>36</v>
      </c>
      <c r="F6583" s="4">
        <v>157</v>
      </c>
      <c r="G6583" s="6">
        <v>69</v>
      </c>
      <c r="H6583" s="3">
        <v>1.46E-2</v>
      </c>
      <c r="I6583" s="3">
        <v>1.15E-2</v>
      </c>
      <c r="J6583" s="3">
        <v>0.9081999999999999</v>
      </c>
      <c r="K6583" s="4">
        <v>172.86</v>
      </c>
    </row>
    <row r="6584" spans="1:11">
      <c r="A6584" s="6">
        <v>2014</v>
      </c>
      <c r="B6584" t="s">
        <v>13</v>
      </c>
      <c r="C6584" t="s">
        <v>14</v>
      </c>
      <c r="D6584" t="s">
        <v>136</v>
      </c>
      <c r="E6584" t="s">
        <v>57</v>
      </c>
      <c r="F6584" s="4">
        <v>157</v>
      </c>
      <c r="G6584" s="6">
        <v>643</v>
      </c>
      <c r="H6584" s="3">
        <v>7.000000000000001E-4</v>
      </c>
      <c r="I6584" s="3">
        <v>5.8999999999999999E-3</v>
      </c>
      <c r="J6584" s="3">
        <v>0.9081999999999999</v>
      </c>
      <c r="K6584" s="4">
        <v>172.86</v>
      </c>
    </row>
    <row r="6585" spans="1:11">
      <c r="A6585" s="6">
        <v>2014</v>
      </c>
      <c r="B6585" t="s">
        <v>13</v>
      </c>
      <c r="C6585" t="s">
        <v>14</v>
      </c>
      <c r="D6585" t="s">
        <v>41</v>
      </c>
      <c r="E6585" t="s">
        <v>26</v>
      </c>
      <c r="F6585" s="4">
        <v>128</v>
      </c>
      <c r="G6585" s="6">
        <v>466</v>
      </c>
      <c r="H6585" s="3">
        <v>0</v>
      </c>
      <c r="I6585" s="3">
        <v>0</v>
      </c>
      <c r="J6585" s="3">
        <v>0.9081999999999999</v>
      </c>
      <c r="K6585" s="4">
        <v>140.93</v>
      </c>
    </row>
    <row r="6586" spans="1:11">
      <c r="A6586" s="6">
        <v>2014</v>
      </c>
      <c r="B6586" t="s">
        <v>13</v>
      </c>
      <c r="C6586" t="s">
        <v>14</v>
      </c>
      <c r="D6586" t="s">
        <v>80</v>
      </c>
      <c r="E6586" t="s">
        <v>21</v>
      </c>
      <c r="F6586" s="4">
        <v>74</v>
      </c>
      <c r="G6586" s="6">
        <v>49</v>
      </c>
      <c r="H6586" s="3">
        <v>2.0000000000000001E-4</v>
      </c>
      <c r="I6586" s="3">
        <v>2.0000000000000001E-4</v>
      </c>
      <c r="J6586" s="3">
        <v>0.9081999999999999</v>
      </c>
      <c r="K6586" s="4">
        <v>81.48</v>
      </c>
    </row>
    <row r="6587" spans="1:11">
      <c r="A6587" s="6">
        <v>2014</v>
      </c>
      <c r="B6587" t="s">
        <v>13</v>
      </c>
      <c r="C6587" t="s">
        <v>14</v>
      </c>
      <c r="D6587" t="s">
        <v>49</v>
      </c>
      <c r="E6587" t="s">
        <v>50</v>
      </c>
      <c r="F6587" s="4">
        <v>52</v>
      </c>
      <c r="G6587" s="6">
        <v>11</v>
      </c>
      <c r="H6587" s="3">
        <v>2.0000000000000001E-4</v>
      </c>
      <c r="I6587" s="3">
        <v>2.0000000000000001E-4</v>
      </c>
      <c r="J6587" s="3">
        <v>0.9081999999999999</v>
      </c>
      <c r="K6587" s="4">
        <v>57.25</v>
      </c>
    </row>
    <row r="6588" spans="1:11">
      <c r="A6588" s="6">
        <v>2014</v>
      </c>
      <c r="B6588" t="s">
        <v>13</v>
      </c>
      <c r="C6588" t="s">
        <v>14</v>
      </c>
      <c r="D6588" t="s">
        <v>60</v>
      </c>
      <c r="E6588" t="s">
        <v>43</v>
      </c>
      <c r="F6588" s="4">
        <v>51</v>
      </c>
      <c r="G6588" s="6">
        <v>10</v>
      </c>
      <c r="H6588" s="3">
        <v>0</v>
      </c>
      <c r="I6588" s="3">
        <v>0</v>
      </c>
      <c r="J6588" s="3">
        <v>0.9081999999999999</v>
      </c>
      <c r="K6588" s="4">
        <v>56.15</v>
      </c>
    </row>
    <row r="6589" spans="1:11">
      <c r="A6589" s="6">
        <v>2014</v>
      </c>
      <c r="B6589" t="s">
        <v>13</v>
      </c>
      <c r="C6589" t="s">
        <v>14</v>
      </c>
      <c r="D6589" t="s">
        <v>39</v>
      </c>
      <c r="E6589" t="s">
        <v>40</v>
      </c>
      <c r="F6589" s="4">
        <v>35</v>
      </c>
      <c r="G6589" s="6">
        <v>112</v>
      </c>
      <c r="H6589" s="3">
        <v>1E-4</v>
      </c>
      <c r="I6589" s="3">
        <v>1E-4</v>
      </c>
      <c r="J6589" s="3">
        <v>0.9081999999999999</v>
      </c>
      <c r="K6589" s="4">
        <v>38.54</v>
      </c>
    </row>
    <row r="6590" spans="1:11">
      <c r="A6590" s="6">
        <v>2014</v>
      </c>
      <c r="B6590" t="s">
        <v>13</v>
      </c>
      <c r="C6590" t="s">
        <v>14</v>
      </c>
      <c r="D6590" t="s">
        <v>29</v>
      </c>
      <c r="E6590" t="s">
        <v>19</v>
      </c>
      <c r="F6590" s="4">
        <v>33</v>
      </c>
      <c r="G6590" s="6">
        <v>72</v>
      </c>
      <c r="H6590" s="3">
        <v>0</v>
      </c>
      <c r="I6590" s="3">
        <v>0</v>
      </c>
      <c r="J6590" s="3">
        <v>0.9081999999999999</v>
      </c>
      <c r="K6590" s="4">
        <v>36.33</v>
      </c>
    </row>
    <row r="6591" spans="1:11">
      <c r="A6591" s="6">
        <v>2014</v>
      </c>
      <c r="B6591" t="s">
        <v>13</v>
      </c>
      <c r="C6591" t="s">
        <v>14</v>
      </c>
      <c r="D6591" t="s">
        <v>52</v>
      </c>
      <c r="E6591" t="s">
        <v>53</v>
      </c>
      <c r="F6591" s="4">
        <v>28</v>
      </c>
      <c r="G6591" s="6">
        <v>70</v>
      </c>
      <c r="H6591" s="3">
        <v>0</v>
      </c>
      <c r="I6591" s="3">
        <v>0</v>
      </c>
      <c r="J6591" s="3">
        <v>0.9081999999999999</v>
      </c>
      <c r="K6591" s="4">
        <v>30.83</v>
      </c>
    </row>
    <row r="6592" spans="1:11">
      <c r="A6592" s="6">
        <v>2014</v>
      </c>
      <c r="B6592" t="s">
        <v>13</v>
      </c>
      <c r="C6592" t="s">
        <v>14</v>
      </c>
      <c r="D6592" t="s">
        <v>45</v>
      </c>
      <c r="E6592" t="s">
        <v>21</v>
      </c>
      <c r="F6592" s="4">
        <v>26</v>
      </c>
      <c r="G6592" s="6">
        <v>48</v>
      </c>
      <c r="H6592" s="3">
        <v>2.0000000000000001E-4</v>
      </c>
      <c r="I6592" s="3">
        <v>2.9999999999999997E-4</v>
      </c>
      <c r="J6592" s="3">
        <v>0.9081999999999999</v>
      </c>
      <c r="K6592" s="4">
        <v>28.63</v>
      </c>
    </row>
    <row r="6593" spans="1:11">
      <c r="A6593" s="6">
        <v>2014</v>
      </c>
      <c r="B6593" t="s">
        <v>13</v>
      </c>
      <c r="C6593" t="s">
        <v>14</v>
      </c>
      <c r="D6593" t="s">
        <v>108</v>
      </c>
      <c r="E6593" t="s">
        <v>50</v>
      </c>
      <c r="F6593" s="4">
        <v>17</v>
      </c>
      <c r="G6593" s="6">
        <v>44</v>
      </c>
      <c r="H6593" s="3">
        <v>5.0000000000000001E-4</v>
      </c>
      <c r="I6593" s="3">
        <v>1.1000000000000001E-3</v>
      </c>
      <c r="J6593" s="3">
        <v>0.9081999999999999</v>
      </c>
      <c r="K6593" s="4">
        <v>18.72</v>
      </c>
    </row>
    <row r="6594" spans="1:11">
      <c r="A6594" s="6">
        <v>2014</v>
      </c>
      <c r="B6594" t="s">
        <v>13</v>
      </c>
      <c r="C6594" t="s">
        <v>14</v>
      </c>
      <c r="D6594" t="s">
        <v>67</v>
      </c>
      <c r="E6594" t="s">
        <v>68</v>
      </c>
      <c r="F6594" s="4">
        <v>16</v>
      </c>
      <c r="G6594" s="6">
        <v>106</v>
      </c>
      <c r="H6594" s="3">
        <v>0</v>
      </c>
      <c r="I6594" s="3">
        <v>0</v>
      </c>
      <c r="J6594" s="3">
        <v>0.9081999999999999</v>
      </c>
      <c r="K6594" s="4">
        <v>17.62</v>
      </c>
    </row>
    <row r="6595" spans="1:11">
      <c r="A6595" s="6">
        <v>2014</v>
      </c>
      <c r="B6595" t="s">
        <v>13</v>
      </c>
      <c r="C6595" t="s">
        <v>14</v>
      </c>
      <c r="D6595" t="s">
        <v>62</v>
      </c>
      <c r="E6595" t="s">
        <v>21</v>
      </c>
      <c r="F6595" s="4">
        <v>13</v>
      </c>
      <c r="G6595" s="6">
        <v>50</v>
      </c>
      <c r="H6595" s="3">
        <v>7.000000000000001E-4</v>
      </c>
      <c r="I6595" s="3">
        <v>1E-3</v>
      </c>
      <c r="J6595" s="3">
        <v>0.9081999999999999</v>
      </c>
      <c r="K6595" s="4">
        <v>14.31</v>
      </c>
    </row>
    <row r="6596" spans="1:11">
      <c r="A6596" s="6">
        <v>2014</v>
      </c>
      <c r="B6596" t="s">
        <v>13</v>
      </c>
      <c r="C6596" t="s">
        <v>14</v>
      </c>
      <c r="D6596" t="s">
        <v>161</v>
      </c>
      <c r="E6596" t="s">
        <v>24</v>
      </c>
      <c r="F6596" s="4">
        <v>10</v>
      </c>
      <c r="G6596" s="6">
        <v>20</v>
      </c>
      <c r="H6596" s="3">
        <v>0</v>
      </c>
      <c r="I6596" s="3">
        <v>0</v>
      </c>
      <c r="J6596" s="3">
        <v>0.9081999999999999</v>
      </c>
      <c r="K6596" s="4">
        <v>11.01</v>
      </c>
    </row>
    <row r="6597" spans="1:11">
      <c r="A6597" s="6">
        <v>2014</v>
      </c>
      <c r="B6597" t="s">
        <v>13</v>
      </c>
      <c r="C6597" t="s">
        <v>14</v>
      </c>
      <c r="D6597" t="s">
        <v>175</v>
      </c>
      <c r="E6597" t="s">
        <v>50</v>
      </c>
      <c r="F6597" s="4">
        <v>7</v>
      </c>
      <c r="G6597" s="6">
        <v>3</v>
      </c>
      <c r="H6597" s="3">
        <v>0</v>
      </c>
      <c r="I6597" s="3">
        <v>0</v>
      </c>
      <c r="J6597" s="3">
        <v>0.9081999999999999</v>
      </c>
      <c r="K6597" s="4">
        <v>7.71</v>
      </c>
    </row>
    <row r="6598" spans="1:11">
      <c r="A6598" s="6">
        <v>2014</v>
      </c>
      <c r="B6598" t="s">
        <v>13</v>
      </c>
      <c r="C6598" t="s">
        <v>14</v>
      </c>
      <c r="D6598" t="s">
        <v>46</v>
      </c>
      <c r="E6598" t="s">
        <v>40</v>
      </c>
      <c r="F6598" s="4">
        <v>7</v>
      </c>
      <c r="G6598" s="6">
        <v>13</v>
      </c>
      <c r="H6598" s="3">
        <v>0</v>
      </c>
      <c r="I6598" s="3">
        <v>0</v>
      </c>
      <c r="J6598" s="3">
        <v>0.9081999999999999</v>
      </c>
      <c r="K6598" s="4">
        <v>7.71</v>
      </c>
    </row>
    <row r="6599" spans="1:11">
      <c r="A6599" s="6">
        <v>2014</v>
      </c>
      <c r="B6599" t="s">
        <v>13</v>
      </c>
      <c r="C6599" t="s">
        <v>14</v>
      </c>
      <c r="D6599" t="s">
        <v>169</v>
      </c>
      <c r="E6599" t="s">
        <v>36</v>
      </c>
      <c r="F6599" s="4">
        <v>6</v>
      </c>
      <c r="G6599" s="6">
        <v>2</v>
      </c>
      <c r="H6599" s="3">
        <v>2.0000000000000001E-4</v>
      </c>
      <c r="I6599" s="3">
        <v>2.0000000000000001E-4</v>
      </c>
      <c r="J6599" s="3">
        <v>0.9081999999999999</v>
      </c>
      <c r="K6599" s="4">
        <v>6.61</v>
      </c>
    </row>
    <row r="6600" spans="1:11">
      <c r="A6600" s="6">
        <v>2014</v>
      </c>
      <c r="B6600" t="s">
        <v>13</v>
      </c>
      <c r="C6600" t="s">
        <v>14</v>
      </c>
      <c r="D6600" t="s">
        <v>51</v>
      </c>
      <c r="E6600" t="s">
        <v>21</v>
      </c>
      <c r="F6600" s="4">
        <v>5</v>
      </c>
      <c r="G6600" s="6">
        <v>4</v>
      </c>
      <c r="H6600" s="3">
        <v>1E-4</v>
      </c>
      <c r="I6600" s="3">
        <v>1E-4</v>
      </c>
      <c r="J6600" s="3">
        <v>0.9081999999999999</v>
      </c>
      <c r="K6600" s="4">
        <v>5.51</v>
      </c>
    </row>
    <row r="6601" spans="1:11">
      <c r="A6601" s="6">
        <v>2014</v>
      </c>
      <c r="B6601" t="s">
        <v>13</v>
      </c>
      <c r="C6601" t="s">
        <v>14</v>
      </c>
      <c r="D6601" t="s">
        <v>63</v>
      </c>
      <c r="E6601" t="s">
        <v>21</v>
      </c>
      <c r="F6601" s="4">
        <v>4</v>
      </c>
      <c r="G6601" s="6">
        <v>2</v>
      </c>
      <c r="H6601" s="3">
        <v>0</v>
      </c>
      <c r="I6601" s="3">
        <v>0</v>
      </c>
      <c r="J6601" s="3">
        <v>0.9081999999999999</v>
      </c>
      <c r="K6601" s="4">
        <v>4.4000000000000004</v>
      </c>
    </row>
    <row r="6602" spans="1:11">
      <c r="A6602" s="6">
        <v>2014</v>
      </c>
      <c r="B6602" t="s">
        <v>47</v>
      </c>
      <c r="C6602" t="s">
        <v>48</v>
      </c>
      <c r="D6602" t="s">
        <v>18</v>
      </c>
      <c r="E6602" t="s">
        <v>19</v>
      </c>
      <c r="F6602" s="4">
        <v>43249</v>
      </c>
      <c r="G6602" s="5">
        <v>13921</v>
      </c>
      <c r="H6602" s="3">
        <v>6.9999999999999993E-3</v>
      </c>
      <c r="I6602" s="3">
        <v>7.4000000000000003E-3</v>
      </c>
      <c r="J6602" s="3">
        <v>0.9081999999999999</v>
      </c>
      <c r="K6602" s="4">
        <v>47619.1</v>
      </c>
    </row>
    <row r="6603" spans="1:11">
      <c r="A6603" s="6">
        <v>2014</v>
      </c>
      <c r="B6603" t="s">
        <v>47</v>
      </c>
      <c r="C6603" t="s">
        <v>48</v>
      </c>
      <c r="D6603" t="s">
        <v>25</v>
      </c>
      <c r="E6603" t="s">
        <v>26</v>
      </c>
      <c r="F6603" s="4">
        <v>14643</v>
      </c>
      <c r="G6603" s="5">
        <v>46589</v>
      </c>
      <c r="H6603" s="3">
        <v>2.5000000000000001E-3</v>
      </c>
      <c r="I6603" s="3">
        <v>2.3999999999999998E-3</v>
      </c>
      <c r="J6603" s="3">
        <v>0.9081999999999999</v>
      </c>
      <c r="K6603" s="4">
        <v>16122.6</v>
      </c>
    </row>
    <row r="6604" spans="1:11">
      <c r="A6604" s="6">
        <v>2014</v>
      </c>
      <c r="B6604" t="s">
        <v>47</v>
      </c>
      <c r="C6604" t="s">
        <v>48</v>
      </c>
      <c r="D6604" t="s">
        <v>15</v>
      </c>
      <c r="F6604" s="4">
        <v>3556</v>
      </c>
      <c r="G6604" s="5">
        <v>2648</v>
      </c>
      <c r="J6604" s="3">
        <v>0.9081999999999999</v>
      </c>
      <c r="K6604" s="4">
        <v>3915.32</v>
      </c>
    </row>
    <row r="6605" spans="1:11">
      <c r="A6605" s="6">
        <v>2014</v>
      </c>
      <c r="B6605" t="s">
        <v>47</v>
      </c>
      <c r="C6605" t="s">
        <v>48</v>
      </c>
      <c r="D6605" t="s">
        <v>27</v>
      </c>
      <c r="E6605" t="s">
        <v>26</v>
      </c>
      <c r="F6605" s="4">
        <v>1226</v>
      </c>
      <c r="G6605" s="5">
        <v>1220</v>
      </c>
      <c r="H6605" s="3">
        <v>0</v>
      </c>
      <c r="I6605" s="3">
        <v>0</v>
      </c>
      <c r="J6605" s="3">
        <v>0.9081999999999999</v>
      </c>
      <c r="K6605" s="4">
        <v>1349.88</v>
      </c>
    </row>
    <row r="6606" spans="1:11">
      <c r="A6606" s="6">
        <v>2014</v>
      </c>
      <c r="B6606" t="s">
        <v>47</v>
      </c>
      <c r="C6606" t="s">
        <v>48</v>
      </c>
      <c r="D6606" t="s">
        <v>44</v>
      </c>
      <c r="E6606" t="s">
        <v>26</v>
      </c>
      <c r="F6606" s="4">
        <v>888</v>
      </c>
      <c r="G6606" s="5">
        <v>1986</v>
      </c>
      <c r="H6606" s="3">
        <v>2.0000000000000001E-4</v>
      </c>
      <c r="I6606" s="3">
        <v>2.9999999999999997E-4</v>
      </c>
      <c r="J6606" s="3">
        <v>0.9081999999999999</v>
      </c>
      <c r="K6606" s="4">
        <v>977.73</v>
      </c>
    </row>
    <row r="6607" spans="1:11">
      <c r="A6607" s="6">
        <v>2014</v>
      </c>
      <c r="B6607" t="s">
        <v>47</v>
      </c>
      <c r="C6607" t="s">
        <v>48</v>
      </c>
      <c r="D6607" t="s">
        <v>114</v>
      </c>
      <c r="E6607" t="s">
        <v>26</v>
      </c>
      <c r="F6607" s="4">
        <v>680</v>
      </c>
      <c r="G6607" s="5">
        <v>2082</v>
      </c>
      <c r="H6607" s="3">
        <v>2E-3</v>
      </c>
      <c r="I6607" s="3">
        <v>1.7000000000000001E-3</v>
      </c>
      <c r="J6607" s="3">
        <v>0.9081999999999999</v>
      </c>
      <c r="K6607" s="4">
        <v>748.71</v>
      </c>
    </row>
    <row r="6608" spans="1:11">
      <c r="A6608" s="6">
        <v>2014</v>
      </c>
      <c r="B6608" t="s">
        <v>47</v>
      </c>
      <c r="C6608" t="s">
        <v>48</v>
      </c>
      <c r="D6608" t="s">
        <v>30</v>
      </c>
      <c r="E6608" t="s">
        <v>19</v>
      </c>
      <c r="F6608" s="4">
        <v>613</v>
      </c>
      <c r="G6608" s="6">
        <v>282</v>
      </c>
      <c r="H6608" s="3">
        <v>0</v>
      </c>
      <c r="I6608" s="3">
        <v>0</v>
      </c>
      <c r="J6608" s="3">
        <v>0.9081999999999999</v>
      </c>
      <c r="K6608" s="4">
        <v>674.94</v>
      </c>
    </row>
    <row r="6609" spans="1:11">
      <c r="A6609" s="6">
        <v>2014</v>
      </c>
      <c r="B6609" t="s">
        <v>47</v>
      </c>
      <c r="C6609" t="s">
        <v>48</v>
      </c>
      <c r="D6609" t="s">
        <v>23</v>
      </c>
      <c r="E6609" t="s">
        <v>24</v>
      </c>
      <c r="F6609" s="4">
        <v>544</v>
      </c>
      <c r="G6609" s="6">
        <v>93</v>
      </c>
      <c r="H6609" s="3">
        <v>0</v>
      </c>
      <c r="I6609" s="3">
        <v>0</v>
      </c>
      <c r="J6609" s="3">
        <v>0.9081999999999999</v>
      </c>
      <c r="K6609" s="4">
        <v>598.97</v>
      </c>
    </row>
    <row r="6610" spans="1:11">
      <c r="A6610" s="6">
        <v>2014</v>
      </c>
      <c r="B6610" t="s">
        <v>47</v>
      </c>
      <c r="C6610" t="s">
        <v>48</v>
      </c>
      <c r="D6610" t="s">
        <v>33</v>
      </c>
      <c r="E6610" t="s">
        <v>21</v>
      </c>
      <c r="F6610" s="4">
        <v>492</v>
      </c>
      <c r="G6610" s="6">
        <v>594</v>
      </c>
      <c r="H6610" s="3">
        <v>5.6000000000000008E-3</v>
      </c>
      <c r="I6610" s="3">
        <v>5.3E-3</v>
      </c>
      <c r="J6610" s="3">
        <v>0.9081999999999999</v>
      </c>
      <c r="K6610" s="4">
        <v>541.71</v>
      </c>
    </row>
    <row r="6611" spans="1:11">
      <c r="A6611" s="6">
        <v>2014</v>
      </c>
      <c r="B6611" t="s">
        <v>47</v>
      </c>
      <c r="C6611" t="s">
        <v>48</v>
      </c>
      <c r="D6611" t="s">
        <v>42</v>
      </c>
      <c r="E6611" t="s">
        <v>43</v>
      </c>
      <c r="F6611" s="4">
        <v>397</v>
      </c>
      <c r="G6611" s="6">
        <v>143</v>
      </c>
      <c r="H6611" s="3">
        <v>8.0000000000000004E-4</v>
      </c>
      <c r="I6611" s="3">
        <v>7.000000000000001E-4</v>
      </c>
      <c r="J6611" s="3">
        <v>0.9081999999999999</v>
      </c>
      <c r="K6611" s="4">
        <v>437.11</v>
      </c>
    </row>
    <row r="6612" spans="1:11">
      <c r="A6612" s="6">
        <v>2014</v>
      </c>
      <c r="B6612" t="s">
        <v>47</v>
      </c>
      <c r="C6612" t="s">
        <v>48</v>
      </c>
      <c r="D6612" t="s">
        <v>49</v>
      </c>
      <c r="E6612" t="s">
        <v>50</v>
      </c>
      <c r="F6612" s="4">
        <v>359</v>
      </c>
      <c r="G6612" s="6">
        <v>72</v>
      </c>
      <c r="H6612" s="3">
        <v>1.1999999999999999E-3</v>
      </c>
      <c r="I6612" s="3">
        <v>1.1999999999999999E-3</v>
      </c>
      <c r="J6612" s="3">
        <v>0.9081999999999999</v>
      </c>
      <c r="K6612" s="4">
        <v>395.28</v>
      </c>
    </row>
    <row r="6613" spans="1:11">
      <c r="A6613" s="6">
        <v>2014</v>
      </c>
      <c r="B6613" t="s">
        <v>47</v>
      </c>
      <c r="C6613" t="s">
        <v>48</v>
      </c>
      <c r="D6613" t="s">
        <v>35</v>
      </c>
      <c r="E6613" t="s">
        <v>36</v>
      </c>
      <c r="F6613" s="4">
        <v>72</v>
      </c>
      <c r="G6613" s="6">
        <v>72</v>
      </c>
      <c r="H6613" s="3">
        <v>6.7000000000000002E-3</v>
      </c>
      <c r="I6613" s="3">
        <v>1.2E-2</v>
      </c>
      <c r="J6613" s="3">
        <v>0.9081999999999999</v>
      </c>
      <c r="K6613" s="4">
        <v>79.28</v>
      </c>
    </row>
    <row r="6614" spans="1:11">
      <c r="A6614" s="6">
        <v>2014</v>
      </c>
      <c r="B6614" t="s">
        <v>47</v>
      </c>
      <c r="C6614" t="s">
        <v>48</v>
      </c>
      <c r="D6614" t="s">
        <v>51</v>
      </c>
      <c r="E6614" t="s">
        <v>21</v>
      </c>
      <c r="F6614" s="4">
        <v>67</v>
      </c>
      <c r="G6614" s="6">
        <v>56</v>
      </c>
      <c r="H6614" s="3">
        <v>8.0000000000000004E-4</v>
      </c>
      <c r="I6614" s="3">
        <v>8.0000000000000004E-4</v>
      </c>
      <c r="J6614" s="3">
        <v>0.9081999999999999</v>
      </c>
      <c r="K6614" s="4">
        <v>73.77</v>
      </c>
    </row>
    <row r="6615" spans="1:11">
      <c r="A6615" s="6">
        <v>2014</v>
      </c>
      <c r="B6615" t="s">
        <v>47</v>
      </c>
      <c r="C6615" t="s">
        <v>48</v>
      </c>
      <c r="D6615" t="s">
        <v>52</v>
      </c>
      <c r="E6615" t="s">
        <v>53</v>
      </c>
      <c r="F6615" s="4">
        <v>54</v>
      </c>
      <c r="G6615" s="6">
        <v>69</v>
      </c>
      <c r="H6615" s="3">
        <v>0</v>
      </c>
      <c r="I6615" s="3">
        <v>0</v>
      </c>
      <c r="J6615" s="3">
        <v>0.9081999999999999</v>
      </c>
      <c r="K6615" s="4">
        <v>59.46</v>
      </c>
    </row>
    <row r="6616" spans="1:11">
      <c r="A6616" s="6">
        <v>2014</v>
      </c>
      <c r="B6616" t="s">
        <v>47</v>
      </c>
      <c r="C6616" t="s">
        <v>48</v>
      </c>
      <c r="D6616" t="s">
        <v>39</v>
      </c>
      <c r="E6616" t="s">
        <v>40</v>
      </c>
      <c r="F6616" s="4">
        <v>41</v>
      </c>
      <c r="G6616" s="6">
        <v>92</v>
      </c>
      <c r="H6616" s="3">
        <v>1E-4</v>
      </c>
      <c r="I6616" s="3">
        <v>1E-4</v>
      </c>
      <c r="J6616" s="3">
        <v>0.9081999999999999</v>
      </c>
      <c r="K6616" s="4">
        <v>45.14</v>
      </c>
    </row>
    <row r="6617" spans="1:11">
      <c r="A6617" s="6">
        <v>2014</v>
      </c>
      <c r="B6617" t="s">
        <v>47</v>
      </c>
      <c r="C6617" t="s">
        <v>48</v>
      </c>
      <c r="D6617" t="s">
        <v>111</v>
      </c>
      <c r="E6617" t="s">
        <v>24</v>
      </c>
      <c r="F6617" s="4">
        <v>30</v>
      </c>
      <c r="G6617" s="6">
        <v>41</v>
      </c>
      <c r="H6617" s="3">
        <v>0</v>
      </c>
      <c r="I6617" s="3">
        <v>0</v>
      </c>
      <c r="J6617" s="3">
        <v>0.9081999999999999</v>
      </c>
      <c r="K6617" s="4">
        <v>33.03</v>
      </c>
    </row>
    <row r="6618" spans="1:11">
      <c r="A6618" s="6">
        <v>2014</v>
      </c>
      <c r="B6618" t="s">
        <v>47</v>
      </c>
      <c r="C6618" t="s">
        <v>48</v>
      </c>
      <c r="D6618" t="s">
        <v>60</v>
      </c>
      <c r="E6618" t="s">
        <v>43</v>
      </c>
      <c r="F6618" s="4">
        <v>17</v>
      </c>
      <c r="G6618" s="6">
        <v>5</v>
      </c>
      <c r="H6618" s="3">
        <v>0</v>
      </c>
      <c r="I6618" s="3">
        <v>0</v>
      </c>
      <c r="J6618" s="3">
        <v>0.9081999999999999</v>
      </c>
      <c r="K6618" s="4">
        <v>18.72</v>
      </c>
    </row>
    <row r="6619" spans="1:11">
      <c r="A6619" s="6">
        <v>2014</v>
      </c>
      <c r="B6619" t="s">
        <v>47</v>
      </c>
      <c r="C6619" t="s">
        <v>48</v>
      </c>
      <c r="D6619" t="s">
        <v>37</v>
      </c>
      <c r="E6619" t="s">
        <v>38</v>
      </c>
      <c r="F6619" s="4">
        <v>12</v>
      </c>
      <c r="G6619" s="6">
        <v>5</v>
      </c>
      <c r="H6619" s="3">
        <v>0</v>
      </c>
      <c r="I6619" s="3">
        <v>0</v>
      </c>
      <c r="J6619" s="3">
        <v>0.9081999999999999</v>
      </c>
      <c r="K6619" s="4">
        <v>13.21</v>
      </c>
    </row>
    <row r="6620" spans="1:11">
      <c r="A6620" s="6">
        <v>2014</v>
      </c>
      <c r="B6620" t="s">
        <v>47</v>
      </c>
      <c r="C6620" t="s">
        <v>48</v>
      </c>
      <c r="D6620" t="s">
        <v>63</v>
      </c>
      <c r="E6620" t="s">
        <v>21</v>
      </c>
      <c r="F6620" s="4">
        <v>5</v>
      </c>
      <c r="G6620" s="6">
        <v>3</v>
      </c>
      <c r="H6620" s="3">
        <v>0</v>
      </c>
      <c r="I6620" s="3">
        <v>0</v>
      </c>
      <c r="J6620" s="3">
        <v>0.9081999999999999</v>
      </c>
      <c r="K6620" s="4">
        <v>5.51</v>
      </c>
    </row>
    <row r="6621" spans="1:11">
      <c r="A6621" s="6">
        <v>2014</v>
      </c>
      <c r="B6621" t="s">
        <v>47</v>
      </c>
      <c r="C6621" t="s">
        <v>48</v>
      </c>
      <c r="D6621" t="s">
        <v>46</v>
      </c>
      <c r="E6621" t="s">
        <v>40</v>
      </c>
      <c r="F6621" s="4">
        <v>3</v>
      </c>
      <c r="G6621" s="6">
        <v>5</v>
      </c>
      <c r="H6621" s="3">
        <v>0</v>
      </c>
      <c r="I6621" s="3">
        <v>0</v>
      </c>
      <c r="J6621" s="3">
        <v>0.9081999999999999</v>
      </c>
      <c r="K6621" s="4">
        <v>3.3</v>
      </c>
    </row>
    <row r="6622" spans="1:11">
      <c r="A6622" s="6">
        <v>2014</v>
      </c>
      <c r="B6622" t="s">
        <v>47</v>
      </c>
      <c r="C6622" t="s">
        <v>48</v>
      </c>
      <c r="D6622" t="s">
        <v>41</v>
      </c>
      <c r="E6622" t="s">
        <v>26</v>
      </c>
      <c r="F6622" s="4">
        <v>1</v>
      </c>
      <c r="G6622" s="6">
        <v>3</v>
      </c>
      <c r="H6622" s="3">
        <v>0</v>
      </c>
      <c r="I6622" s="3">
        <v>0</v>
      </c>
      <c r="J6622" s="3">
        <v>0.9081999999999999</v>
      </c>
      <c r="K6622" s="4">
        <v>1.1000000000000001</v>
      </c>
    </row>
    <row r="6623" spans="1:11">
      <c r="A6623" s="6">
        <v>2014</v>
      </c>
      <c r="B6623" t="s">
        <v>54</v>
      </c>
      <c r="C6623" t="s">
        <v>55</v>
      </c>
      <c r="D6623" t="s">
        <v>15</v>
      </c>
      <c r="F6623" s="4">
        <v>198868</v>
      </c>
      <c r="G6623" s="5">
        <v>304498</v>
      </c>
      <c r="J6623" s="3">
        <v>0.9081999999999999</v>
      </c>
      <c r="K6623" s="4">
        <v>218962.63</v>
      </c>
    </row>
    <row r="6624" spans="1:11">
      <c r="A6624" s="6">
        <v>2014</v>
      </c>
      <c r="B6624" t="s">
        <v>54</v>
      </c>
      <c r="C6624" t="s">
        <v>55</v>
      </c>
      <c r="D6624" t="s">
        <v>23</v>
      </c>
      <c r="E6624" t="s">
        <v>24</v>
      </c>
      <c r="F6624" s="4">
        <v>147243</v>
      </c>
      <c r="G6624" s="5">
        <v>29897</v>
      </c>
      <c r="H6624" s="3">
        <v>1.7000000000000001E-3</v>
      </c>
      <c r="I6624" s="3">
        <v>1.5E-3</v>
      </c>
      <c r="J6624" s="3">
        <v>0.9081999999999999</v>
      </c>
      <c r="K6624" s="4">
        <v>162121.18</v>
      </c>
    </row>
    <row r="6625" spans="1:11">
      <c r="A6625" s="6">
        <v>2014</v>
      </c>
      <c r="B6625" t="s">
        <v>54</v>
      </c>
      <c r="C6625" t="s">
        <v>55</v>
      </c>
      <c r="D6625" t="s">
        <v>56</v>
      </c>
      <c r="E6625" t="s">
        <v>57</v>
      </c>
      <c r="F6625" s="4">
        <v>145673</v>
      </c>
      <c r="G6625" s="5">
        <v>458828</v>
      </c>
      <c r="H6625" s="3">
        <v>1.5800000000000002E-2</v>
      </c>
      <c r="I6625" s="3">
        <v>2.1600000000000001E-2</v>
      </c>
      <c r="J6625" s="3">
        <v>0.9081999999999999</v>
      </c>
      <c r="K6625" s="4">
        <v>160392.54</v>
      </c>
    </row>
    <row r="6626" spans="1:11">
      <c r="A6626" s="6">
        <v>2014</v>
      </c>
      <c r="B6626" t="s">
        <v>54</v>
      </c>
      <c r="C6626" t="s">
        <v>55</v>
      </c>
      <c r="D6626" t="s">
        <v>16</v>
      </c>
      <c r="E6626" t="s">
        <v>17</v>
      </c>
      <c r="F6626" s="4">
        <v>113255</v>
      </c>
      <c r="G6626" s="5">
        <v>9011</v>
      </c>
      <c r="H6626" s="3">
        <v>2.9999999999999997E-4</v>
      </c>
      <c r="I6626" s="3">
        <v>2.9999999999999997E-4</v>
      </c>
      <c r="J6626" s="3">
        <v>0.9081999999999999</v>
      </c>
      <c r="K6626" s="4">
        <v>124698.86</v>
      </c>
    </row>
    <row r="6627" spans="1:11">
      <c r="A6627" s="6">
        <v>2014</v>
      </c>
      <c r="B6627" t="s">
        <v>54</v>
      </c>
      <c r="C6627" t="s">
        <v>55</v>
      </c>
      <c r="D6627" t="s">
        <v>27</v>
      </c>
      <c r="E6627" t="s">
        <v>26</v>
      </c>
      <c r="F6627" s="4">
        <v>75751</v>
      </c>
      <c r="G6627" s="5">
        <v>79111</v>
      </c>
      <c r="H6627" s="3">
        <v>3.0000000000000001E-3</v>
      </c>
      <c r="I6627" s="3">
        <v>3.0999999999999999E-3</v>
      </c>
      <c r="J6627" s="3">
        <v>0.9081999999999999</v>
      </c>
      <c r="K6627" s="4">
        <v>83405.259999999995</v>
      </c>
    </row>
    <row r="6628" spans="1:11">
      <c r="A6628" s="6">
        <v>2014</v>
      </c>
      <c r="B6628" t="s">
        <v>54</v>
      </c>
      <c r="C6628" t="s">
        <v>55</v>
      </c>
      <c r="D6628" t="s">
        <v>37</v>
      </c>
      <c r="E6628" t="s">
        <v>38</v>
      </c>
      <c r="F6628" s="4">
        <v>75298</v>
      </c>
      <c r="G6628" s="5">
        <v>51443</v>
      </c>
      <c r="H6628" s="3">
        <v>4.3E-3</v>
      </c>
      <c r="I6628" s="3">
        <v>5.8999999999999999E-3</v>
      </c>
      <c r="J6628" s="3">
        <v>0.9081999999999999</v>
      </c>
      <c r="K6628" s="4">
        <v>82906.490000000005</v>
      </c>
    </row>
    <row r="6629" spans="1:11">
      <c r="A6629" s="6">
        <v>2014</v>
      </c>
      <c r="B6629" t="s">
        <v>54</v>
      </c>
      <c r="C6629" t="s">
        <v>55</v>
      </c>
      <c r="D6629" t="s">
        <v>30</v>
      </c>
      <c r="E6629" t="s">
        <v>19</v>
      </c>
      <c r="F6629" s="4">
        <v>67304</v>
      </c>
      <c r="G6629" s="5">
        <v>19954</v>
      </c>
      <c r="H6629" s="3">
        <v>2.5999999999999999E-3</v>
      </c>
      <c r="I6629" s="3">
        <v>2E-3</v>
      </c>
      <c r="J6629" s="3">
        <v>0.9081999999999999</v>
      </c>
      <c r="K6629" s="4">
        <v>74104.740000000005</v>
      </c>
    </row>
    <row r="6630" spans="1:11">
      <c r="A6630" s="6">
        <v>2014</v>
      </c>
      <c r="B6630" t="s">
        <v>54</v>
      </c>
      <c r="C6630" t="s">
        <v>55</v>
      </c>
      <c r="D6630" t="s">
        <v>71</v>
      </c>
      <c r="E6630" t="s">
        <v>72</v>
      </c>
      <c r="F6630" s="4">
        <v>64035</v>
      </c>
      <c r="G6630" s="5">
        <v>517309</v>
      </c>
      <c r="H6630" s="3">
        <v>2.2000000000000001E-3</v>
      </c>
      <c r="I6630" s="3">
        <v>2.5000000000000001E-3</v>
      </c>
      <c r="J6630" s="3">
        <v>0.9081999999999999</v>
      </c>
      <c r="K6630" s="4">
        <v>70505.42</v>
      </c>
    </row>
    <row r="6631" spans="1:11">
      <c r="A6631" s="6">
        <v>2014</v>
      </c>
      <c r="B6631" t="s">
        <v>54</v>
      </c>
      <c r="C6631" t="s">
        <v>55</v>
      </c>
      <c r="D6631" t="s">
        <v>46</v>
      </c>
      <c r="E6631" t="s">
        <v>40</v>
      </c>
      <c r="F6631" s="4">
        <v>59093</v>
      </c>
      <c r="G6631" s="5">
        <v>86902</v>
      </c>
      <c r="H6631" s="3">
        <v>5.1999999999999998E-3</v>
      </c>
      <c r="I6631" s="3">
        <v>5.5000000000000005E-3</v>
      </c>
      <c r="J6631" s="3">
        <v>0.9081999999999999</v>
      </c>
      <c r="K6631" s="4">
        <v>65064.06</v>
      </c>
    </row>
    <row r="6632" spans="1:11">
      <c r="A6632" s="6">
        <v>2014</v>
      </c>
      <c r="B6632" t="s">
        <v>54</v>
      </c>
      <c r="C6632" t="s">
        <v>55</v>
      </c>
      <c r="D6632" t="s">
        <v>29</v>
      </c>
      <c r="E6632" t="s">
        <v>19</v>
      </c>
      <c r="F6632" s="4">
        <v>50822</v>
      </c>
      <c r="G6632" s="5">
        <v>83591</v>
      </c>
      <c r="H6632" s="3">
        <v>6.5000000000000006E-3</v>
      </c>
      <c r="I6632" s="3">
        <v>6.4000000000000003E-3</v>
      </c>
      <c r="J6632" s="3">
        <v>0.9081999999999999</v>
      </c>
      <c r="K6632" s="4">
        <v>55957.31</v>
      </c>
    </row>
    <row r="6633" spans="1:11">
      <c r="A6633" s="6">
        <v>2014</v>
      </c>
      <c r="B6633" t="s">
        <v>54</v>
      </c>
      <c r="C6633" t="s">
        <v>55</v>
      </c>
      <c r="D6633" t="s">
        <v>20</v>
      </c>
      <c r="E6633" t="s">
        <v>21</v>
      </c>
      <c r="F6633" s="4">
        <v>49480</v>
      </c>
      <c r="G6633" s="5">
        <v>6179</v>
      </c>
      <c r="H6633" s="3">
        <v>6.9999999999999993E-3</v>
      </c>
      <c r="I6633" s="3">
        <v>6.3E-3</v>
      </c>
      <c r="J6633" s="3">
        <v>0.9081999999999999</v>
      </c>
      <c r="K6633" s="4">
        <v>54479.71</v>
      </c>
    </row>
    <row r="6634" spans="1:11">
      <c r="A6634" s="6">
        <v>2014</v>
      </c>
      <c r="B6634" t="s">
        <v>54</v>
      </c>
      <c r="C6634" t="s">
        <v>55</v>
      </c>
      <c r="D6634" t="s">
        <v>77</v>
      </c>
      <c r="E6634" t="s">
        <v>59</v>
      </c>
      <c r="F6634" s="4">
        <v>46412</v>
      </c>
      <c r="G6634" s="5">
        <v>28724</v>
      </c>
      <c r="H6634" s="3">
        <v>1.5300000000000001E-2</v>
      </c>
      <c r="I6634" s="3">
        <v>1.3500000000000002E-2</v>
      </c>
      <c r="J6634" s="3">
        <v>0.9081999999999999</v>
      </c>
      <c r="K6634" s="4">
        <v>51101.7</v>
      </c>
    </row>
    <row r="6635" spans="1:11">
      <c r="A6635" s="6">
        <v>2014</v>
      </c>
      <c r="B6635" t="s">
        <v>54</v>
      </c>
      <c r="C6635" t="s">
        <v>55</v>
      </c>
      <c r="D6635" t="s">
        <v>28</v>
      </c>
      <c r="E6635" t="s">
        <v>24</v>
      </c>
      <c r="F6635" s="4">
        <v>30624</v>
      </c>
      <c r="G6635" s="5">
        <v>43103</v>
      </c>
      <c r="H6635" s="3">
        <v>2.7000000000000001E-3</v>
      </c>
      <c r="I6635" s="3">
        <v>3.0000000000000001E-3</v>
      </c>
      <c r="J6635" s="3">
        <v>0.9081999999999999</v>
      </c>
      <c r="K6635" s="4">
        <v>33718.400000000001</v>
      </c>
    </row>
    <row r="6636" spans="1:11">
      <c r="A6636" s="6">
        <v>2014</v>
      </c>
      <c r="B6636" t="s">
        <v>54</v>
      </c>
      <c r="C6636" t="s">
        <v>55</v>
      </c>
      <c r="D6636" t="s">
        <v>58</v>
      </c>
      <c r="E6636" t="s">
        <v>59</v>
      </c>
      <c r="F6636" s="4">
        <v>27300</v>
      </c>
      <c r="G6636" s="5">
        <v>11469</v>
      </c>
      <c r="H6636" s="3">
        <v>3.3E-3</v>
      </c>
      <c r="I6636" s="3">
        <v>2.8000000000000004E-3</v>
      </c>
      <c r="J6636" s="3">
        <v>0.9081999999999999</v>
      </c>
      <c r="K6636" s="4">
        <v>30058.53</v>
      </c>
    </row>
    <row r="6637" spans="1:11">
      <c r="A6637" s="6">
        <v>2014</v>
      </c>
      <c r="B6637" t="s">
        <v>54</v>
      </c>
      <c r="C6637" t="s">
        <v>55</v>
      </c>
      <c r="D6637" t="s">
        <v>44</v>
      </c>
      <c r="E6637" t="s">
        <v>26</v>
      </c>
      <c r="F6637" s="4">
        <v>11150</v>
      </c>
      <c r="G6637" s="5">
        <v>13865</v>
      </c>
      <c r="H6637" s="3">
        <v>2.5000000000000001E-3</v>
      </c>
      <c r="I6637" s="3">
        <v>2.0999999999999999E-3</v>
      </c>
      <c r="J6637" s="3">
        <v>0.9081999999999999</v>
      </c>
      <c r="K6637" s="4">
        <v>12276.65</v>
      </c>
    </row>
    <row r="6638" spans="1:11">
      <c r="A6638" s="6">
        <v>2014</v>
      </c>
      <c r="B6638" t="s">
        <v>54</v>
      </c>
      <c r="C6638" t="s">
        <v>55</v>
      </c>
      <c r="D6638" t="s">
        <v>39</v>
      </c>
      <c r="E6638" t="s">
        <v>40</v>
      </c>
      <c r="F6638" s="4">
        <v>10422</v>
      </c>
      <c r="G6638" s="5">
        <v>47521</v>
      </c>
      <c r="H6638" s="3">
        <v>1.78E-2</v>
      </c>
      <c r="I6638" s="3">
        <v>3.32E-2</v>
      </c>
      <c r="J6638" s="3">
        <v>0.9081999999999999</v>
      </c>
      <c r="K6638" s="4">
        <v>11475.09</v>
      </c>
    </row>
    <row r="6639" spans="1:11">
      <c r="A6639" s="6">
        <v>2014</v>
      </c>
      <c r="B6639" t="s">
        <v>54</v>
      </c>
      <c r="C6639" t="s">
        <v>55</v>
      </c>
      <c r="D6639" t="s">
        <v>66</v>
      </c>
      <c r="E6639" t="s">
        <v>59</v>
      </c>
      <c r="F6639" s="4">
        <v>10313</v>
      </c>
      <c r="G6639" s="5">
        <v>3864</v>
      </c>
      <c r="H6639" s="3">
        <v>1.1000000000000001E-3</v>
      </c>
      <c r="I6639" s="3">
        <v>8.9999999999999998E-4</v>
      </c>
      <c r="J6639" s="3">
        <v>0.9081999999999999</v>
      </c>
      <c r="K6639" s="4">
        <v>11355.08</v>
      </c>
    </row>
    <row r="6640" spans="1:11">
      <c r="A6640" s="6">
        <v>2014</v>
      </c>
      <c r="B6640" t="s">
        <v>54</v>
      </c>
      <c r="C6640" t="s">
        <v>55</v>
      </c>
      <c r="D6640" t="s">
        <v>18</v>
      </c>
      <c r="E6640" t="s">
        <v>19</v>
      </c>
      <c r="F6640" s="4">
        <v>9544</v>
      </c>
      <c r="G6640" s="5">
        <v>2426</v>
      </c>
      <c r="H6640" s="3">
        <v>1.6000000000000001E-3</v>
      </c>
      <c r="I6640" s="3">
        <v>1.2999999999999999E-3</v>
      </c>
      <c r="J6640" s="3">
        <v>0.9081999999999999</v>
      </c>
      <c r="K6640" s="4">
        <v>10508.37</v>
      </c>
    </row>
    <row r="6641" spans="1:11">
      <c r="A6641" s="6">
        <v>2014</v>
      </c>
      <c r="B6641" t="s">
        <v>54</v>
      </c>
      <c r="C6641" t="s">
        <v>55</v>
      </c>
      <c r="D6641" t="s">
        <v>67</v>
      </c>
      <c r="E6641" t="s">
        <v>68</v>
      </c>
      <c r="F6641" s="4">
        <v>8833</v>
      </c>
      <c r="G6641" s="5">
        <v>54044</v>
      </c>
      <c r="H6641" s="3">
        <v>2.7000000000000001E-3</v>
      </c>
      <c r="I6641" s="3">
        <v>3.0999999999999999E-3</v>
      </c>
      <c r="J6641" s="3">
        <v>0.9081999999999999</v>
      </c>
      <c r="K6641" s="4">
        <v>9725.5300000000007</v>
      </c>
    </row>
    <row r="6642" spans="1:11">
      <c r="A6642" s="6">
        <v>2014</v>
      </c>
      <c r="B6642" t="s">
        <v>54</v>
      </c>
      <c r="C6642" t="s">
        <v>55</v>
      </c>
      <c r="D6642" t="s">
        <v>32</v>
      </c>
      <c r="E6642" t="s">
        <v>21</v>
      </c>
      <c r="F6642" s="4">
        <v>5052</v>
      </c>
      <c r="G6642" s="5">
        <v>8388</v>
      </c>
      <c r="H6642" s="3">
        <v>1.26E-2</v>
      </c>
      <c r="I6642" s="3">
        <v>1.29E-2</v>
      </c>
      <c r="J6642" s="3">
        <v>0.9081999999999999</v>
      </c>
      <c r="K6642" s="4">
        <v>5562.48</v>
      </c>
    </row>
    <row r="6643" spans="1:11">
      <c r="A6643" s="6">
        <v>2014</v>
      </c>
      <c r="B6643" t="s">
        <v>54</v>
      </c>
      <c r="C6643" t="s">
        <v>55</v>
      </c>
      <c r="D6643" t="s">
        <v>52</v>
      </c>
      <c r="E6643" t="s">
        <v>53</v>
      </c>
      <c r="F6643" s="4">
        <v>2501</v>
      </c>
      <c r="G6643" s="5">
        <v>3799</v>
      </c>
      <c r="H6643" s="3">
        <v>1.5E-3</v>
      </c>
      <c r="I6643" s="3">
        <v>1.4000000000000002E-3</v>
      </c>
      <c r="J6643" s="3">
        <v>0.9081999999999999</v>
      </c>
      <c r="K6643" s="4">
        <v>2753.71</v>
      </c>
    </row>
    <row r="6644" spans="1:11">
      <c r="A6644" s="6">
        <v>2014</v>
      </c>
      <c r="B6644" t="s">
        <v>54</v>
      </c>
      <c r="C6644" t="s">
        <v>55</v>
      </c>
      <c r="D6644" t="s">
        <v>61</v>
      </c>
      <c r="E6644" t="s">
        <v>24</v>
      </c>
      <c r="F6644" s="4">
        <v>1675</v>
      </c>
      <c r="G6644" s="6">
        <v>398</v>
      </c>
      <c r="H6644" s="3">
        <v>7.000000000000001E-4</v>
      </c>
      <c r="I6644" s="3">
        <v>7.000000000000001E-4</v>
      </c>
      <c r="J6644" s="3">
        <v>0.9081999999999999</v>
      </c>
      <c r="K6644" s="4">
        <v>1844.25</v>
      </c>
    </row>
    <row r="6645" spans="1:11">
      <c r="A6645" s="6">
        <v>2014</v>
      </c>
      <c r="B6645" t="s">
        <v>54</v>
      </c>
      <c r="C6645" t="s">
        <v>55</v>
      </c>
      <c r="D6645" t="s">
        <v>60</v>
      </c>
      <c r="E6645" t="s">
        <v>43</v>
      </c>
      <c r="F6645" s="4">
        <v>510</v>
      </c>
      <c r="G6645" s="6">
        <v>140</v>
      </c>
      <c r="H6645" s="3">
        <v>1E-4</v>
      </c>
      <c r="I6645" s="3">
        <v>1E-4</v>
      </c>
      <c r="J6645" s="3">
        <v>0.9081999999999999</v>
      </c>
      <c r="K6645" s="4">
        <v>561.53</v>
      </c>
    </row>
    <row r="6646" spans="1:11">
      <c r="A6646" s="6">
        <v>2014</v>
      </c>
      <c r="B6646" t="s">
        <v>54</v>
      </c>
      <c r="C6646" t="s">
        <v>55</v>
      </c>
      <c r="D6646" t="s">
        <v>65</v>
      </c>
      <c r="E6646" t="s">
        <v>59</v>
      </c>
      <c r="F6646" s="4">
        <v>383</v>
      </c>
      <c r="G6646" s="6">
        <v>253</v>
      </c>
      <c r="H6646" s="3">
        <v>0</v>
      </c>
      <c r="I6646" s="3">
        <v>0</v>
      </c>
      <c r="J6646" s="3">
        <v>0.9081999999999999</v>
      </c>
      <c r="K6646" s="4">
        <v>421.7</v>
      </c>
    </row>
    <row r="6647" spans="1:11">
      <c r="A6647" s="6">
        <v>2014</v>
      </c>
      <c r="B6647" t="s">
        <v>54</v>
      </c>
      <c r="C6647" t="s">
        <v>55</v>
      </c>
      <c r="D6647" t="s">
        <v>31</v>
      </c>
      <c r="E6647" t="s">
        <v>24</v>
      </c>
      <c r="F6647" s="4">
        <v>366</v>
      </c>
      <c r="G6647" s="6">
        <v>114</v>
      </c>
      <c r="H6647" s="3">
        <v>1.2999999999999999E-3</v>
      </c>
      <c r="I6647" s="3">
        <v>1.4000000000000002E-3</v>
      </c>
      <c r="J6647" s="3">
        <v>0.9081999999999999</v>
      </c>
      <c r="K6647" s="4">
        <v>402.98</v>
      </c>
    </row>
    <row r="6648" spans="1:11">
      <c r="A6648" s="6">
        <v>2014</v>
      </c>
      <c r="B6648" t="s">
        <v>54</v>
      </c>
      <c r="C6648" t="s">
        <v>55</v>
      </c>
      <c r="D6648" t="s">
        <v>63</v>
      </c>
      <c r="E6648" t="s">
        <v>21</v>
      </c>
      <c r="F6648" s="4">
        <v>313</v>
      </c>
      <c r="G6648" s="6">
        <v>147</v>
      </c>
      <c r="H6648" s="3">
        <v>2.7000000000000001E-3</v>
      </c>
      <c r="I6648" s="3">
        <v>2.3999999999999998E-3</v>
      </c>
      <c r="J6648" s="3">
        <v>0.9081999999999999</v>
      </c>
      <c r="K6648" s="4">
        <v>344.63</v>
      </c>
    </row>
    <row r="6649" spans="1:11">
      <c r="A6649" s="6">
        <v>2014</v>
      </c>
      <c r="B6649" t="s">
        <v>54</v>
      </c>
      <c r="C6649" t="s">
        <v>55</v>
      </c>
      <c r="D6649" t="s">
        <v>141</v>
      </c>
      <c r="E6649" t="s">
        <v>21</v>
      </c>
      <c r="F6649" s="4">
        <v>253</v>
      </c>
      <c r="G6649" s="6">
        <v>47</v>
      </c>
      <c r="H6649" s="3">
        <v>2.9999999999999997E-4</v>
      </c>
      <c r="I6649" s="3">
        <v>2.0000000000000001E-4</v>
      </c>
      <c r="J6649" s="3">
        <v>0.9081999999999999</v>
      </c>
      <c r="K6649" s="4">
        <v>278.56</v>
      </c>
    </row>
    <row r="6650" spans="1:11">
      <c r="A6650" s="6">
        <v>2014</v>
      </c>
      <c r="B6650" t="s">
        <v>54</v>
      </c>
      <c r="C6650" t="s">
        <v>55</v>
      </c>
      <c r="D6650" t="s">
        <v>41</v>
      </c>
      <c r="E6650" t="s">
        <v>26</v>
      </c>
      <c r="F6650" s="4">
        <v>247</v>
      </c>
      <c r="G6650" s="6">
        <v>583</v>
      </c>
      <c r="H6650" s="3">
        <v>1E-4</v>
      </c>
      <c r="I6650" s="3">
        <v>0</v>
      </c>
      <c r="J6650" s="3">
        <v>0.9081999999999999</v>
      </c>
      <c r="K6650" s="4">
        <v>271.95999999999998</v>
      </c>
    </row>
    <row r="6651" spans="1:11">
      <c r="A6651" s="6">
        <v>2014</v>
      </c>
      <c r="B6651" t="s">
        <v>54</v>
      </c>
      <c r="C6651" t="s">
        <v>55</v>
      </c>
      <c r="D6651" t="s">
        <v>33</v>
      </c>
      <c r="E6651" t="s">
        <v>21</v>
      </c>
      <c r="F6651" s="4">
        <v>160</v>
      </c>
      <c r="G6651" s="6">
        <v>284</v>
      </c>
      <c r="H6651" s="3">
        <v>1.8E-3</v>
      </c>
      <c r="I6651" s="3">
        <v>2.5000000000000001E-3</v>
      </c>
      <c r="J6651" s="3">
        <v>0.9081999999999999</v>
      </c>
      <c r="K6651" s="4">
        <v>176.17</v>
      </c>
    </row>
    <row r="6652" spans="1:11">
      <c r="A6652" s="6">
        <v>2014</v>
      </c>
      <c r="B6652" t="s">
        <v>54</v>
      </c>
      <c r="C6652" t="s">
        <v>55</v>
      </c>
      <c r="D6652" t="s">
        <v>172</v>
      </c>
      <c r="E6652" t="s">
        <v>21</v>
      </c>
      <c r="F6652" s="4">
        <v>124</v>
      </c>
      <c r="G6652" s="6">
        <v>94</v>
      </c>
      <c r="H6652" s="3">
        <v>2.0400000000000001E-2</v>
      </c>
      <c r="I6652" s="3">
        <v>2.06E-2</v>
      </c>
      <c r="J6652" s="3">
        <v>0.9081999999999999</v>
      </c>
      <c r="K6652" s="4">
        <v>136.53</v>
      </c>
    </row>
    <row r="6653" spans="1:11">
      <c r="A6653" s="6">
        <v>2014</v>
      </c>
      <c r="B6653" t="s">
        <v>54</v>
      </c>
      <c r="C6653" t="s">
        <v>55</v>
      </c>
      <c r="D6653" t="s">
        <v>76</v>
      </c>
      <c r="E6653" t="s">
        <v>21</v>
      </c>
      <c r="F6653" s="4">
        <v>103</v>
      </c>
      <c r="G6653" s="6">
        <v>117</v>
      </c>
      <c r="H6653" s="3">
        <v>9.0000000000000011E-3</v>
      </c>
      <c r="I6653" s="3">
        <v>2.2599999999999999E-2</v>
      </c>
      <c r="J6653" s="3">
        <v>0.9081999999999999</v>
      </c>
      <c r="K6653" s="4">
        <v>113.41</v>
      </c>
    </row>
    <row r="6654" spans="1:11">
      <c r="A6654" s="6">
        <v>2014</v>
      </c>
      <c r="B6654" t="s">
        <v>54</v>
      </c>
      <c r="C6654" t="s">
        <v>55</v>
      </c>
      <c r="D6654" t="s">
        <v>114</v>
      </c>
      <c r="E6654" t="s">
        <v>26</v>
      </c>
      <c r="F6654" s="4">
        <v>92</v>
      </c>
      <c r="G6654" s="6">
        <v>101</v>
      </c>
      <c r="H6654" s="3">
        <v>2.9999999999999997E-4</v>
      </c>
      <c r="I6654" s="3">
        <v>1E-4</v>
      </c>
      <c r="J6654" s="3">
        <v>0.9081999999999999</v>
      </c>
      <c r="K6654" s="4">
        <v>101.3</v>
      </c>
    </row>
    <row r="6655" spans="1:11">
      <c r="A6655" s="6">
        <v>2014</v>
      </c>
      <c r="B6655" t="s">
        <v>54</v>
      </c>
      <c r="C6655" t="s">
        <v>55</v>
      </c>
      <c r="D6655" t="s">
        <v>64</v>
      </c>
      <c r="E6655" t="s">
        <v>50</v>
      </c>
      <c r="F6655" s="4">
        <v>88</v>
      </c>
      <c r="G6655" s="6">
        <v>147</v>
      </c>
      <c r="H6655" s="3">
        <v>1E-4</v>
      </c>
      <c r="I6655" s="3">
        <v>1E-4</v>
      </c>
      <c r="J6655" s="3">
        <v>0.9081999999999999</v>
      </c>
      <c r="K6655" s="4">
        <v>96.89</v>
      </c>
    </row>
    <row r="6656" spans="1:11">
      <c r="A6656" s="6">
        <v>2014</v>
      </c>
      <c r="B6656" t="s">
        <v>54</v>
      </c>
      <c r="C6656" t="s">
        <v>55</v>
      </c>
      <c r="D6656" t="s">
        <v>82</v>
      </c>
      <c r="E6656" t="s">
        <v>59</v>
      </c>
      <c r="F6656" s="4">
        <v>86</v>
      </c>
      <c r="G6656" s="6">
        <v>38</v>
      </c>
      <c r="H6656" s="3">
        <v>0</v>
      </c>
      <c r="I6656" s="3">
        <v>0</v>
      </c>
      <c r="J6656" s="3">
        <v>0.9081999999999999</v>
      </c>
      <c r="K6656" s="4">
        <v>94.69</v>
      </c>
    </row>
    <row r="6657" spans="1:11">
      <c r="A6657" s="6">
        <v>2014</v>
      </c>
      <c r="B6657" t="s">
        <v>54</v>
      </c>
      <c r="C6657" t="s">
        <v>55</v>
      </c>
      <c r="D6657" t="s">
        <v>111</v>
      </c>
      <c r="E6657" t="s">
        <v>24</v>
      </c>
      <c r="F6657" s="4">
        <v>75</v>
      </c>
      <c r="G6657" s="6">
        <v>127</v>
      </c>
      <c r="H6657" s="3">
        <v>0</v>
      </c>
      <c r="I6657" s="3">
        <v>0</v>
      </c>
      <c r="J6657" s="3">
        <v>0.9081999999999999</v>
      </c>
      <c r="K6657" s="4">
        <v>82.58</v>
      </c>
    </row>
    <row r="6658" spans="1:11">
      <c r="A6658" s="6">
        <v>2014</v>
      </c>
      <c r="B6658" t="s">
        <v>54</v>
      </c>
      <c r="C6658" t="s">
        <v>55</v>
      </c>
      <c r="D6658" t="s">
        <v>75</v>
      </c>
      <c r="E6658" t="s">
        <v>59</v>
      </c>
      <c r="F6658" s="4">
        <v>62</v>
      </c>
      <c r="G6658" s="6">
        <v>34</v>
      </c>
      <c r="H6658" s="3">
        <v>0</v>
      </c>
      <c r="I6658" s="3">
        <v>0</v>
      </c>
      <c r="J6658" s="3">
        <v>0.9081999999999999</v>
      </c>
      <c r="K6658" s="4">
        <v>68.260000000000005</v>
      </c>
    </row>
    <row r="6659" spans="1:11">
      <c r="A6659" s="6">
        <v>2014</v>
      </c>
      <c r="B6659" t="s">
        <v>54</v>
      </c>
      <c r="C6659" t="s">
        <v>55</v>
      </c>
      <c r="D6659" t="s">
        <v>70</v>
      </c>
      <c r="E6659" t="s">
        <v>21</v>
      </c>
      <c r="F6659" s="4">
        <v>60</v>
      </c>
      <c r="G6659" s="6">
        <v>30</v>
      </c>
      <c r="H6659" s="3">
        <v>5.9999999999999995E-4</v>
      </c>
      <c r="I6659" s="3">
        <v>5.0000000000000001E-4</v>
      </c>
      <c r="J6659" s="3">
        <v>0.9081999999999999</v>
      </c>
      <c r="K6659" s="4">
        <v>66.06</v>
      </c>
    </row>
    <row r="6660" spans="1:11">
      <c r="A6660" s="6">
        <v>2014</v>
      </c>
      <c r="B6660" t="s">
        <v>54</v>
      </c>
      <c r="C6660" t="s">
        <v>55</v>
      </c>
      <c r="D6660" t="s">
        <v>83</v>
      </c>
      <c r="E6660" t="s">
        <v>21</v>
      </c>
      <c r="F6660" s="4">
        <v>42</v>
      </c>
      <c r="G6660" s="6">
        <v>173</v>
      </c>
      <c r="H6660" s="3">
        <v>4.7999999999999996E-3</v>
      </c>
      <c r="I6660" s="3">
        <v>4.0999999999999995E-3</v>
      </c>
      <c r="J6660" s="3">
        <v>0.9081999999999999</v>
      </c>
      <c r="K6660" s="4">
        <v>46.24</v>
      </c>
    </row>
    <row r="6661" spans="1:11">
      <c r="A6661" s="6">
        <v>2014</v>
      </c>
      <c r="B6661" t="s">
        <v>54</v>
      </c>
      <c r="C6661" t="s">
        <v>55</v>
      </c>
      <c r="D6661" t="s">
        <v>51</v>
      </c>
      <c r="E6661" t="s">
        <v>21</v>
      </c>
      <c r="F6661" s="4">
        <v>40</v>
      </c>
      <c r="G6661" s="6">
        <v>33</v>
      </c>
      <c r="H6661" s="3">
        <v>5.0000000000000001E-4</v>
      </c>
      <c r="I6661" s="3">
        <v>5.0000000000000001E-4</v>
      </c>
      <c r="J6661" s="3">
        <v>0.9081999999999999</v>
      </c>
      <c r="K6661" s="4">
        <v>44.04</v>
      </c>
    </row>
    <row r="6662" spans="1:11">
      <c r="A6662" s="6">
        <v>2014</v>
      </c>
      <c r="B6662" t="s">
        <v>54</v>
      </c>
      <c r="C6662" t="s">
        <v>55</v>
      </c>
      <c r="D6662" t="s">
        <v>22</v>
      </c>
      <c r="E6662" t="s">
        <v>21</v>
      </c>
      <c r="F6662" s="4">
        <v>38</v>
      </c>
      <c r="G6662" s="6">
        <v>11</v>
      </c>
      <c r="H6662" s="3">
        <v>0</v>
      </c>
      <c r="I6662" s="3">
        <v>0</v>
      </c>
      <c r="J6662" s="3">
        <v>0.9081999999999999</v>
      </c>
      <c r="K6662" s="4">
        <v>41.84</v>
      </c>
    </row>
    <row r="6663" spans="1:11">
      <c r="A6663" s="6">
        <v>2014</v>
      </c>
      <c r="B6663" t="s">
        <v>54</v>
      </c>
      <c r="C6663" t="s">
        <v>55</v>
      </c>
      <c r="D6663" t="s">
        <v>80</v>
      </c>
      <c r="E6663" t="s">
        <v>21</v>
      </c>
      <c r="F6663" s="4">
        <v>38</v>
      </c>
      <c r="G6663" s="6">
        <v>47</v>
      </c>
      <c r="H6663" s="3">
        <v>1E-4</v>
      </c>
      <c r="I6663" s="3">
        <v>2.0000000000000001E-4</v>
      </c>
      <c r="J6663" s="3">
        <v>0.9081999999999999</v>
      </c>
      <c r="K6663" s="4">
        <v>41.84</v>
      </c>
    </row>
    <row r="6664" spans="1:11">
      <c r="A6664" s="6">
        <v>2014</v>
      </c>
      <c r="B6664" t="s">
        <v>54</v>
      </c>
      <c r="C6664" t="s">
        <v>55</v>
      </c>
      <c r="D6664" t="s">
        <v>63</v>
      </c>
      <c r="E6664" t="s">
        <v>21</v>
      </c>
      <c r="F6664" s="4">
        <v>23</v>
      </c>
      <c r="G6664" s="6">
        <v>21</v>
      </c>
      <c r="H6664" s="3">
        <v>1.5E-3</v>
      </c>
      <c r="I6664" s="3">
        <v>2.8999999999999998E-3</v>
      </c>
      <c r="J6664" s="3">
        <v>0.9081999999999999</v>
      </c>
      <c r="K6664" s="4">
        <v>25.32</v>
      </c>
    </row>
    <row r="6665" spans="1:11">
      <c r="A6665" s="6">
        <v>2014</v>
      </c>
      <c r="B6665" t="s">
        <v>54</v>
      </c>
      <c r="C6665" t="s">
        <v>55</v>
      </c>
      <c r="D6665" t="s">
        <v>34</v>
      </c>
      <c r="E6665" t="s">
        <v>21</v>
      </c>
      <c r="F6665" s="4">
        <v>18</v>
      </c>
      <c r="G6665" s="6">
        <v>21</v>
      </c>
      <c r="H6665" s="3">
        <v>1E-3</v>
      </c>
      <c r="I6665" s="3">
        <v>1E-3</v>
      </c>
      <c r="J6665" s="3">
        <v>0.9081999999999999</v>
      </c>
      <c r="K6665" s="4">
        <v>19.82</v>
      </c>
    </row>
    <row r="6666" spans="1:11">
      <c r="A6666" s="6">
        <v>2014</v>
      </c>
      <c r="B6666" t="s">
        <v>54</v>
      </c>
      <c r="C6666" t="s">
        <v>55</v>
      </c>
      <c r="D6666" t="s">
        <v>25</v>
      </c>
      <c r="E6666" t="s">
        <v>26</v>
      </c>
      <c r="F6666" s="4">
        <v>13</v>
      </c>
      <c r="G6666" s="6">
        <v>38</v>
      </c>
      <c r="H6666" s="3">
        <v>0</v>
      </c>
      <c r="I6666" s="3">
        <v>0</v>
      </c>
      <c r="J6666" s="3">
        <v>0.9081999999999999</v>
      </c>
      <c r="K6666" s="4">
        <v>14.31</v>
      </c>
    </row>
    <row r="6667" spans="1:11">
      <c r="A6667" s="6">
        <v>2014</v>
      </c>
      <c r="B6667" t="s">
        <v>54</v>
      </c>
      <c r="C6667" t="s">
        <v>55</v>
      </c>
      <c r="D6667" t="s">
        <v>73</v>
      </c>
      <c r="E6667" t="s">
        <v>21</v>
      </c>
      <c r="F6667" s="4">
        <v>12</v>
      </c>
      <c r="G6667" s="6">
        <v>25</v>
      </c>
      <c r="H6667" s="3">
        <v>5.9999999999999995E-4</v>
      </c>
      <c r="I6667" s="3">
        <v>5.9999999999999995E-4</v>
      </c>
      <c r="J6667" s="3">
        <v>0.9081999999999999</v>
      </c>
      <c r="K6667" s="4">
        <v>13.21</v>
      </c>
    </row>
    <row r="6668" spans="1:11">
      <c r="A6668" s="6">
        <v>2014</v>
      </c>
      <c r="B6668" t="s">
        <v>54</v>
      </c>
      <c r="C6668" t="s">
        <v>55</v>
      </c>
      <c r="D6668" t="s">
        <v>45</v>
      </c>
      <c r="E6668" t="s">
        <v>21</v>
      </c>
      <c r="F6668" s="4">
        <v>11</v>
      </c>
      <c r="G6668" s="6">
        <v>12</v>
      </c>
      <c r="H6668" s="3">
        <v>1E-4</v>
      </c>
      <c r="I6668" s="3">
        <v>1E-4</v>
      </c>
      <c r="J6668" s="3">
        <v>0.9081999999999999</v>
      </c>
      <c r="K6668" s="4">
        <v>12.11</v>
      </c>
    </row>
    <row r="6669" spans="1:11">
      <c r="A6669" s="6">
        <v>2014</v>
      </c>
      <c r="B6669" t="s">
        <v>54</v>
      </c>
      <c r="C6669" t="s">
        <v>55</v>
      </c>
      <c r="D6669" t="s">
        <v>85</v>
      </c>
      <c r="E6669" t="s">
        <v>21</v>
      </c>
      <c r="F6669" s="4">
        <v>10</v>
      </c>
      <c r="G6669" s="6">
        <v>11</v>
      </c>
      <c r="H6669" s="3">
        <v>2.0000000000000001E-4</v>
      </c>
      <c r="I6669" s="3">
        <v>7.000000000000001E-4</v>
      </c>
      <c r="J6669" s="3">
        <v>0.9081999999999999</v>
      </c>
      <c r="K6669" s="4">
        <v>11.01</v>
      </c>
    </row>
    <row r="6670" spans="1:11">
      <c r="A6670" s="6">
        <v>2014</v>
      </c>
      <c r="B6670" t="s">
        <v>54</v>
      </c>
      <c r="C6670" t="s">
        <v>55</v>
      </c>
      <c r="D6670" t="s">
        <v>161</v>
      </c>
      <c r="E6670" t="s">
        <v>24</v>
      </c>
      <c r="F6670" s="4">
        <v>10</v>
      </c>
      <c r="G6670" s="6">
        <v>26</v>
      </c>
      <c r="H6670" s="3">
        <v>0</v>
      </c>
      <c r="I6670" s="3">
        <v>0</v>
      </c>
      <c r="J6670" s="3">
        <v>0.9081999999999999</v>
      </c>
      <c r="K6670" s="4">
        <v>11.01</v>
      </c>
    </row>
    <row r="6671" spans="1:11">
      <c r="A6671" s="6">
        <v>2014</v>
      </c>
      <c r="B6671" t="s">
        <v>54</v>
      </c>
      <c r="C6671" t="s">
        <v>55</v>
      </c>
      <c r="D6671" t="s">
        <v>74</v>
      </c>
      <c r="E6671" t="s">
        <v>24</v>
      </c>
      <c r="F6671" s="4">
        <v>8</v>
      </c>
      <c r="G6671" s="6">
        <v>44</v>
      </c>
      <c r="H6671" s="3">
        <v>0</v>
      </c>
      <c r="I6671" s="3">
        <v>0</v>
      </c>
      <c r="J6671" s="3">
        <v>0.9081999999999999</v>
      </c>
      <c r="K6671" s="4">
        <v>8.81</v>
      </c>
    </row>
    <row r="6672" spans="1:11">
      <c r="A6672" s="6">
        <v>2014</v>
      </c>
      <c r="B6672" t="s">
        <v>54</v>
      </c>
      <c r="C6672" t="s">
        <v>55</v>
      </c>
      <c r="D6672" t="s">
        <v>126</v>
      </c>
      <c r="E6672" t="s">
        <v>21</v>
      </c>
      <c r="F6672" s="4">
        <v>7</v>
      </c>
      <c r="G6672" s="6">
        <v>4</v>
      </c>
      <c r="H6672" s="3">
        <v>0</v>
      </c>
      <c r="I6672" s="3">
        <v>0</v>
      </c>
      <c r="J6672" s="3">
        <v>0.9081999999999999</v>
      </c>
      <c r="K6672" s="4">
        <v>7.71</v>
      </c>
    </row>
    <row r="6673" spans="1:11">
      <c r="A6673" s="6">
        <v>2014</v>
      </c>
      <c r="B6673" t="s">
        <v>54</v>
      </c>
      <c r="C6673" t="s">
        <v>55</v>
      </c>
      <c r="D6673" t="s">
        <v>163</v>
      </c>
      <c r="E6673" t="s">
        <v>21</v>
      </c>
      <c r="F6673" s="4">
        <v>6</v>
      </c>
      <c r="G6673" s="6">
        <v>12</v>
      </c>
      <c r="H6673" s="3">
        <v>2.2000000000000001E-3</v>
      </c>
      <c r="I6673" s="3">
        <v>2.3999999999999998E-3</v>
      </c>
      <c r="J6673" s="3">
        <v>0.9081999999999999</v>
      </c>
      <c r="K6673" s="4">
        <v>6.61</v>
      </c>
    </row>
    <row r="6674" spans="1:11">
      <c r="A6674" s="6">
        <v>2014</v>
      </c>
      <c r="B6674" t="s">
        <v>54</v>
      </c>
      <c r="C6674" t="s">
        <v>55</v>
      </c>
      <c r="D6674" t="s">
        <v>101</v>
      </c>
      <c r="E6674" t="s">
        <v>59</v>
      </c>
      <c r="F6674" s="4">
        <v>5</v>
      </c>
      <c r="G6674" s="6">
        <v>4</v>
      </c>
      <c r="H6674" s="3">
        <v>0</v>
      </c>
      <c r="I6674" s="3">
        <v>0</v>
      </c>
      <c r="J6674" s="3">
        <v>0.9081999999999999</v>
      </c>
      <c r="K6674" s="4">
        <v>5.51</v>
      </c>
    </row>
    <row r="6675" spans="1:11">
      <c r="A6675" s="6">
        <v>2014</v>
      </c>
      <c r="B6675" t="s">
        <v>54</v>
      </c>
      <c r="C6675" t="s">
        <v>55</v>
      </c>
      <c r="D6675" t="s">
        <v>79</v>
      </c>
      <c r="E6675" t="s">
        <v>21</v>
      </c>
      <c r="F6675" s="4">
        <v>3</v>
      </c>
      <c r="G6675" s="6">
        <v>8</v>
      </c>
      <c r="H6675" s="3">
        <v>1E-4</v>
      </c>
      <c r="I6675" s="3">
        <v>1E-4</v>
      </c>
      <c r="J6675" s="3">
        <v>0.9081999999999999</v>
      </c>
      <c r="K6675" s="4">
        <v>3.3</v>
      </c>
    </row>
    <row r="6676" spans="1:11">
      <c r="A6676" s="6">
        <v>2014</v>
      </c>
      <c r="B6676" t="s">
        <v>54</v>
      </c>
      <c r="C6676" t="s">
        <v>55</v>
      </c>
      <c r="D6676" t="s">
        <v>117</v>
      </c>
      <c r="E6676" t="s">
        <v>40</v>
      </c>
      <c r="F6676" s="4">
        <v>3</v>
      </c>
      <c r="G6676" s="6">
        <v>4</v>
      </c>
      <c r="H6676" s="3">
        <v>2.9999999999999997E-4</v>
      </c>
      <c r="I6676" s="3">
        <v>2.9999999999999997E-4</v>
      </c>
      <c r="J6676" s="3">
        <v>0.9081999999999999</v>
      </c>
      <c r="K6676" s="4">
        <v>3.3</v>
      </c>
    </row>
    <row r="6677" spans="1:11">
      <c r="A6677" s="6">
        <v>2014</v>
      </c>
      <c r="B6677" t="s">
        <v>54</v>
      </c>
      <c r="C6677" t="s">
        <v>55</v>
      </c>
      <c r="D6677" t="s">
        <v>103</v>
      </c>
      <c r="E6677" t="s">
        <v>59</v>
      </c>
      <c r="F6677" s="4">
        <v>2</v>
      </c>
      <c r="G6677" s="6">
        <v>2</v>
      </c>
      <c r="H6677" s="3">
        <v>0</v>
      </c>
      <c r="I6677" s="3">
        <v>0</v>
      </c>
      <c r="J6677" s="3">
        <v>0.9081999999999999</v>
      </c>
      <c r="K6677" s="4">
        <v>2.2000000000000002</v>
      </c>
    </row>
    <row r="6678" spans="1:11">
      <c r="A6678" s="6">
        <v>2014</v>
      </c>
      <c r="B6678" t="s">
        <v>54</v>
      </c>
      <c r="C6678" t="s">
        <v>55</v>
      </c>
      <c r="D6678" t="s">
        <v>35</v>
      </c>
      <c r="E6678" t="s">
        <v>36</v>
      </c>
      <c r="F6678" s="4">
        <v>2</v>
      </c>
      <c r="G6678" s="6">
        <v>1</v>
      </c>
      <c r="H6678" s="3">
        <v>2.0000000000000001E-4</v>
      </c>
      <c r="I6678" s="3">
        <v>2.0000000000000001E-4</v>
      </c>
      <c r="J6678" s="3">
        <v>0.9081999999999999</v>
      </c>
      <c r="K6678" s="4">
        <v>2.2000000000000002</v>
      </c>
    </row>
    <row r="6679" spans="1:11">
      <c r="A6679" s="6">
        <v>2014</v>
      </c>
      <c r="B6679" t="s">
        <v>54</v>
      </c>
      <c r="C6679" t="s">
        <v>55</v>
      </c>
      <c r="D6679" t="s">
        <v>42</v>
      </c>
      <c r="E6679" t="s">
        <v>43</v>
      </c>
      <c r="F6679" s="4">
        <v>1</v>
      </c>
      <c r="G6679" s="6">
        <v>1</v>
      </c>
      <c r="H6679" s="3">
        <v>0</v>
      </c>
      <c r="I6679" s="3">
        <v>0</v>
      </c>
      <c r="J6679" s="3">
        <v>0.9081999999999999</v>
      </c>
      <c r="K6679" s="4">
        <v>1.1000000000000001</v>
      </c>
    </row>
    <row r="6680" spans="1:11">
      <c r="A6680" s="6">
        <v>2014</v>
      </c>
      <c r="B6680" t="s">
        <v>86</v>
      </c>
      <c r="C6680" t="s">
        <v>87</v>
      </c>
      <c r="D6680" t="s">
        <v>15</v>
      </c>
      <c r="F6680" s="4">
        <v>851385</v>
      </c>
      <c r="G6680" s="5">
        <v>1324871</v>
      </c>
      <c r="J6680" s="3">
        <v>0.9081999999999999</v>
      </c>
      <c r="K6680" s="4">
        <v>937413.25</v>
      </c>
    </row>
    <row r="6681" spans="1:11">
      <c r="A6681" s="6">
        <v>2014</v>
      </c>
      <c r="B6681" t="s">
        <v>86</v>
      </c>
      <c r="C6681" t="s">
        <v>87</v>
      </c>
      <c r="D6681" t="s">
        <v>56</v>
      </c>
      <c r="E6681" t="s">
        <v>57</v>
      </c>
      <c r="F6681" s="4">
        <v>305192</v>
      </c>
      <c r="G6681" s="5">
        <v>493586</v>
      </c>
      <c r="H6681" s="3">
        <v>3.32E-2</v>
      </c>
      <c r="I6681" s="3">
        <v>2.3300000000000001E-2</v>
      </c>
      <c r="J6681" s="3">
        <v>0.9081999999999999</v>
      </c>
      <c r="K6681" s="4">
        <v>336030.14</v>
      </c>
    </row>
    <row r="6682" spans="1:11">
      <c r="A6682" s="6">
        <v>2014</v>
      </c>
      <c r="B6682" t="s">
        <v>86</v>
      </c>
      <c r="C6682" t="s">
        <v>87</v>
      </c>
      <c r="D6682" t="s">
        <v>37</v>
      </c>
      <c r="E6682" t="s">
        <v>38</v>
      </c>
      <c r="F6682" s="4">
        <v>266399</v>
      </c>
      <c r="G6682" s="5">
        <v>183161</v>
      </c>
      <c r="H6682" s="3">
        <v>1.5300000000000001E-2</v>
      </c>
      <c r="I6682" s="3">
        <v>2.1000000000000001E-2</v>
      </c>
      <c r="J6682" s="3">
        <v>0.9081999999999999</v>
      </c>
      <c r="K6682" s="4">
        <v>293317.3</v>
      </c>
    </row>
    <row r="6683" spans="1:11">
      <c r="A6683" s="6">
        <v>2014</v>
      </c>
      <c r="B6683" t="s">
        <v>86</v>
      </c>
      <c r="C6683" t="s">
        <v>87</v>
      </c>
      <c r="D6683" t="s">
        <v>77</v>
      </c>
      <c r="E6683" t="s">
        <v>59</v>
      </c>
      <c r="F6683" s="4">
        <v>201438</v>
      </c>
      <c r="G6683" s="5">
        <v>134190</v>
      </c>
      <c r="H6683" s="3">
        <v>6.6400000000000001E-2</v>
      </c>
      <c r="I6683" s="3">
        <v>6.3200000000000006E-2</v>
      </c>
      <c r="J6683" s="3">
        <v>0.9081999999999999</v>
      </c>
      <c r="K6683" s="4">
        <v>221792.32</v>
      </c>
    </row>
    <row r="6684" spans="1:11">
      <c r="A6684" s="6">
        <v>2014</v>
      </c>
      <c r="B6684" t="s">
        <v>86</v>
      </c>
      <c r="C6684" t="s">
        <v>87</v>
      </c>
      <c r="D6684" t="s">
        <v>30</v>
      </c>
      <c r="E6684" t="s">
        <v>19</v>
      </c>
      <c r="F6684" s="4">
        <v>183581</v>
      </c>
      <c r="G6684" s="5">
        <v>57468</v>
      </c>
      <c r="H6684" s="3">
        <v>6.9999999999999993E-3</v>
      </c>
      <c r="I6684" s="3">
        <v>5.7999999999999996E-3</v>
      </c>
      <c r="J6684" s="3">
        <v>0.9081999999999999</v>
      </c>
      <c r="K6684" s="4">
        <v>202130.95</v>
      </c>
    </row>
    <row r="6685" spans="1:11">
      <c r="A6685" s="6">
        <v>2014</v>
      </c>
      <c r="B6685" t="s">
        <v>86</v>
      </c>
      <c r="C6685" t="s">
        <v>87</v>
      </c>
      <c r="D6685" t="s">
        <v>16</v>
      </c>
      <c r="E6685" t="s">
        <v>17</v>
      </c>
      <c r="F6685" s="4">
        <v>146644</v>
      </c>
      <c r="G6685" s="5">
        <v>11613</v>
      </c>
      <c r="H6685" s="3">
        <v>4.0000000000000002E-4</v>
      </c>
      <c r="I6685" s="3">
        <v>4.0000000000000002E-4</v>
      </c>
      <c r="J6685" s="3">
        <v>0.9081999999999999</v>
      </c>
      <c r="K6685" s="4">
        <v>161461.65</v>
      </c>
    </row>
    <row r="6686" spans="1:11">
      <c r="A6686" s="6">
        <v>2014</v>
      </c>
      <c r="B6686" t="s">
        <v>86</v>
      </c>
      <c r="C6686" t="s">
        <v>87</v>
      </c>
      <c r="D6686" t="s">
        <v>23</v>
      </c>
      <c r="E6686" t="s">
        <v>24</v>
      </c>
      <c r="F6686" s="4">
        <v>120334</v>
      </c>
      <c r="G6686" s="5">
        <v>25063</v>
      </c>
      <c r="H6686" s="3">
        <v>1.4000000000000002E-3</v>
      </c>
      <c r="I6686" s="3">
        <v>1.2999999999999999E-3</v>
      </c>
      <c r="J6686" s="3">
        <v>0.9081999999999999</v>
      </c>
      <c r="K6686" s="4">
        <v>132493.16</v>
      </c>
    </row>
    <row r="6687" spans="1:11">
      <c r="A6687" s="6">
        <v>2014</v>
      </c>
      <c r="B6687" t="s">
        <v>86</v>
      </c>
      <c r="C6687" t="s">
        <v>87</v>
      </c>
      <c r="D6687" t="s">
        <v>27</v>
      </c>
      <c r="E6687" t="s">
        <v>26</v>
      </c>
      <c r="F6687" s="4">
        <v>112907</v>
      </c>
      <c r="G6687" s="5">
        <v>118152</v>
      </c>
      <c r="H6687" s="3">
        <v>4.5000000000000005E-3</v>
      </c>
      <c r="I6687" s="3">
        <v>4.5999999999999999E-3</v>
      </c>
      <c r="J6687" s="3">
        <v>0.9081999999999999</v>
      </c>
      <c r="K6687" s="4">
        <v>124315.69</v>
      </c>
    </row>
    <row r="6688" spans="1:11">
      <c r="A6688" s="6">
        <v>2014</v>
      </c>
      <c r="B6688" t="s">
        <v>86</v>
      </c>
      <c r="C6688" t="s">
        <v>87</v>
      </c>
      <c r="D6688" t="s">
        <v>58</v>
      </c>
      <c r="E6688" t="s">
        <v>59</v>
      </c>
      <c r="F6688" s="4">
        <v>96744</v>
      </c>
      <c r="G6688" s="5">
        <v>46776</v>
      </c>
      <c r="H6688" s="3">
        <v>1.18E-2</v>
      </c>
      <c r="I6688" s="3">
        <v>1.1200000000000002E-2</v>
      </c>
      <c r="J6688" s="3">
        <v>0.9081999999999999</v>
      </c>
      <c r="K6688" s="4">
        <v>106519.5</v>
      </c>
    </row>
    <row r="6689" spans="1:11">
      <c r="A6689" s="6">
        <v>2014</v>
      </c>
      <c r="B6689" t="s">
        <v>86</v>
      </c>
      <c r="C6689" t="s">
        <v>87</v>
      </c>
      <c r="D6689" t="s">
        <v>46</v>
      </c>
      <c r="E6689" t="s">
        <v>40</v>
      </c>
      <c r="F6689" s="4">
        <v>83041</v>
      </c>
      <c r="G6689" s="5">
        <v>149970</v>
      </c>
      <c r="H6689" s="3">
        <v>7.3000000000000001E-3</v>
      </c>
      <c r="I6689" s="3">
        <v>9.4999999999999998E-3</v>
      </c>
      <c r="J6689" s="3">
        <v>0.9081999999999999</v>
      </c>
      <c r="K6689" s="4">
        <v>91431.88</v>
      </c>
    </row>
    <row r="6690" spans="1:11">
      <c r="A6690" s="6">
        <v>2014</v>
      </c>
      <c r="B6690" t="s">
        <v>86</v>
      </c>
      <c r="C6690" t="s">
        <v>87</v>
      </c>
      <c r="D6690" t="s">
        <v>28</v>
      </c>
      <c r="E6690" t="s">
        <v>24</v>
      </c>
      <c r="F6690" s="4">
        <v>79862</v>
      </c>
      <c r="G6690" s="5">
        <v>99539</v>
      </c>
      <c r="H6690" s="3">
        <v>7.0999999999999995E-3</v>
      </c>
      <c r="I6690" s="3">
        <v>6.9999999999999993E-3</v>
      </c>
      <c r="J6690" s="3">
        <v>0.9081999999999999</v>
      </c>
      <c r="K6690" s="4">
        <v>87931.66</v>
      </c>
    </row>
    <row r="6691" spans="1:11">
      <c r="A6691" s="6">
        <v>2014</v>
      </c>
      <c r="B6691" t="s">
        <v>86</v>
      </c>
      <c r="C6691" t="s">
        <v>87</v>
      </c>
      <c r="D6691" t="s">
        <v>29</v>
      </c>
      <c r="E6691" t="s">
        <v>19</v>
      </c>
      <c r="F6691" s="4">
        <v>74973</v>
      </c>
      <c r="G6691" s="5">
        <v>142099</v>
      </c>
      <c r="H6691" s="3">
        <v>9.5999999999999992E-3</v>
      </c>
      <c r="I6691" s="3">
        <v>1.0800000000000001E-2</v>
      </c>
      <c r="J6691" s="3">
        <v>0.9081999999999999</v>
      </c>
      <c r="K6691" s="4">
        <v>82548.649999999994</v>
      </c>
    </row>
    <row r="6692" spans="1:11">
      <c r="A6692" s="6">
        <v>2014</v>
      </c>
      <c r="B6692" t="s">
        <v>86</v>
      </c>
      <c r="C6692" t="s">
        <v>87</v>
      </c>
      <c r="D6692" t="s">
        <v>66</v>
      </c>
      <c r="E6692" t="s">
        <v>59</v>
      </c>
      <c r="F6692" s="4">
        <v>31986</v>
      </c>
      <c r="G6692" s="5">
        <v>12006</v>
      </c>
      <c r="H6692" s="3">
        <v>3.4999999999999996E-3</v>
      </c>
      <c r="I6692" s="3">
        <v>2.8000000000000004E-3</v>
      </c>
      <c r="J6692" s="3">
        <v>0.9081999999999999</v>
      </c>
      <c r="K6692" s="4">
        <v>35218.03</v>
      </c>
    </row>
    <row r="6693" spans="1:11">
      <c r="A6693" s="6">
        <v>2014</v>
      </c>
      <c r="B6693" t="s">
        <v>86</v>
      </c>
      <c r="C6693" t="s">
        <v>87</v>
      </c>
      <c r="D6693" t="s">
        <v>71</v>
      </c>
      <c r="E6693" t="s">
        <v>72</v>
      </c>
      <c r="F6693" s="4">
        <v>27053</v>
      </c>
      <c r="G6693" s="5">
        <v>204137</v>
      </c>
      <c r="H6693" s="3">
        <v>8.9999999999999998E-4</v>
      </c>
      <c r="I6693" s="3">
        <v>1E-3</v>
      </c>
      <c r="J6693" s="3">
        <v>0.9081999999999999</v>
      </c>
      <c r="K6693" s="4">
        <v>29786.57</v>
      </c>
    </row>
    <row r="6694" spans="1:11">
      <c r="A6694" s="6">
        <v>2014</v>
      </c>
      <c r="B6694" t="s">
        <v>86</v>
      </c>
      <c r="C6694" t="s">
        <v>87</v>
      </c>
      <c r="D6694" t="s">
        <v>44</v>
      </c>
      <c r="E6694" t="s">
        <v>26</v>
      </c>
      <c r="F6694" s="4">
        <v>22423</v>
      </c>
      <c r="G6694" s="5">
        <v>27738</v>
      </c>
      <c r="H6694" s="3">
        <v>5.1000000000000004E-3</v>
      </c>
      <c r="I6694" s="3">
        <v>4.0999999999999995E-3</v>
      </c>
      <c r="J6694" s="3">
        <v>0.9081999999999999</v>
      </c>
      <c r="K6694" s="4">
        <v>24688.73</v>
      </c>
    </row>
    <row r="6695" spans="1:11">
      <c r="A6695" s="6">
        <v>2014</v>
      </c>
      <c r="B6695" t="s">
        <v>86</v>
      </c>
      <c r="C6695" t="s">
        <v>87</v>
      </c>
      <c r="D6695" t="s">
        <v>20</v>
      </c>
      <c r="E6695" t="s">
        <v>21</v>
      </c>
      <c r="F6695" s="4">
        <v>22419</v>
      </c>
      <c r="G6695" s="5">
        <v>2844</v>
      </c>
      <c r="H6695" s="3">
        <v>3.2000000000000002E-3</v>
      </c>
      <c r="I6695" s="3">
        <v>2.8999999999999998E-3</v>
      </c>
      <c r="J6695" s="3">
        <v>0.9081999999999999</v>
      </c>
      <c r="K6695" s="4">
        <v>24684.33</v>
      </c>
    </row>
    <row r="6696" spans="1:11">
      <c r="A6696" s="6">
        <v>2014</v>
      </c>
      <c r="B6696" t="s">
        <v>86</v>
      </c>
      <c r="C6696" t="s">
        <v>87</v>
      </c>
      <c r="D6696" t="s">
        <v>67</v>
      </c>
      <c r="E6696" t="s">
        <v>68</v>
      </c>
      <c r="F6696" s="4">
        <v>16464</v>
      </c>
      <c r="G6696" s="5">
        <v>97037</v>
      </c>
      <c r="H6696" s="3">
        <v>5.0000000000000001E-3</v>
      </c>
      <c r="I6696" s="3">
        <v>5.6000000000000008E-3</v>
      </c>
      <c r="J6696" s="3">
        <v>0.9081999999999999</v>
      </c>
      <c r="K6696" s="4">
        <v>18127.61</v>
      </c>
    </row>
    <row r="6697" spans="1:11">
      <c r="A6697" s="6">
        <v>2014</v>
      </c>
      <c r="B6697" t="s">
        <v>86</v>
      </c>
      <c r="C6697" t="s">
        <v>87</v>
      </c>
      <c r="D6697" t="s">
        <v>39</v>
      </c>
      <c r="E6697" t="s">
        <v>40</v>
      </c>
      <c r="F6697" s="4">
        <v>14853</v>
      </c>
      <c r="G6697" s="5">
        <v>67232</v>
      </c>
      <c r="H6697" s="3">
        <v>2.5399999999999999E-2</v>
      </c>
      <c r="I6697" s="3">
        <v>4.7E-2</v>
      </c>
      <c r="J6697" s="3">
        <v>0.9081999999999999</v>
      </c>
      <c r="K6697" s="4">
        <v>16353.82</v>
      </c>
    </row>
    <row r="6698" spans="1:11">
      <c r="A6698" s="6">
        <v>2014</v>
      </c>
      <c r="B6698" t="s">
        <v>86</v>
      </c>
      <c r="C6698" t="s">
        <v>87</v>
      </c>
      <c r="D6698" t="s">
        <v>18</v>
      </c>
      <c r="E6698" t="s">
        <v>19</v>
      </c>
      <c r="F6698" s="4">
        <v>12305</v>
      </c>
      <c r="G6698" s="5">
        <v>3030</v>
      </c>
      <c r="H6698" s="3">
        <v>2E-3</v>
      </c>
      <c r="I6698" s="3">
        <v>1.6000000000000001E-3</v>
      </c>
      <c r="J6698" s="3">
        <v>0.9081999999999999</v>
      </c>
      <c r="K6698" s="4">
        <v>13548.36</v>
      </c>
    </row>
    <row r="6699" spans="1:11">
      <c r="A6699" s="6">
        <v>2014</v>
      </c>
      <c r="B6699" t="s">
        <v>86</v>
      </c>
      <c r="C6699" t="s">
        <v>87</v>
      </c>
      <c r="D6699" t="s">
        <v>52</v>
      </c>
      <c r="E6699" t="s">
        <v>53</v>
      </c>
      <c r="F6699" s="4">
        <v>6722</v>
      </c>
      <c r="G6699" s="5">
        <v>9852</v>
      </c>
      <c r="H6699" s="3">
        <v>4.0999999999999995E-3</v>
      </c>
      <c r="I6699" s="3">
        <v>3.7000000000000002E-3</v>
      </c>
      <c r="J6699" s="3">
        <v>0.9081999999999999</v>
      </c>
      <c r="K6699" s="4">
        <v>7401.22</v>
      </c>
    </row>
    <row r="6700" spans="1:11">
      <c r="A6700" s="6">
        <v>2014</v>
      </c>
      <c r="B6700" t="s">
        <v>86</v>
      </c>
      <c r="C6700" t="s">
        <v>87</v>
      </c>
      <c r="D6700" t="s">
        <v>65</v>
      </c>
      <c r="E6700" t="s">
        <v>59</v>
      </c>
      <c r="F6700" s="4">
        <v>5418</v>
      </c>
      <c r="G6700" s="5">
        <v>3583</v>
      </c>
      <c r="H6700" s="3">
        <v>5.0000000000000001E-4</v>
      </c>
      <c r="I6700" s="3">
        <v>4.0000000000000002E-4</v>
      </c>
      <c r="J6700" s="3">
        <v>0.9081999999999999</v>
      </c>
      <c r="K6700" s="4">
        <v>5965.46</v>
      </c>
    </row>
    <row r="6701" spans="1:11">
      <c r="A6701" s="6">
        <v>2014</v>
      </c>
      <c r="B6701" t="s">
        <v>86</v>
      </c>
      <c r="C6701" t="s">
        <v>87</v>
      </c>
      <c r="D6701" t="s">
        <v>60</v>
      </c>
      <c r="E6701" t="s">
        <v>43</v>
      </c>
      <c r="F6701" s="4">
        <v>2441</v>
      </c>
      <c r="G6701" s="6">
        <v>574</v>
      </c>
      <c r="H6701" s="3">
        <v>4.0000000000000002E-4</v>
      </c>
      <c r="I6701" s="3">
        <v>4.0000000000000002E-4</v>
      </c>
      <c r="J6701" s="3">
        <v>0.9081999999999999</v>
      </c>
      <c r="K6701" s="4">
        <v>2687.65</v>
      </c>
    </row>
    <row r="6702" spans="1:11">
      <c r="A6702" s="6">
        <v>2014</v>
      </c>
      <c r="B6702" t="s">
        <v>86</v>
      </c>
      <c r="C6702" t="s">
        <v>87</v>
      </c>
      <c r="D6702" t="s">
        <v>61</v>
      </c>
      <c r="E6702" t="s">
        <v>24</v>
      </c>
      <c r="F6702" s="4">
        <v>1983</v>
      </c>
      <c r="G6702" s="6">
        <v>472</v>
      </c>
      <c r="H6702" s="3">
        <v>8.9999999999999998E-4</v>
      </c>
      <c r="I6702" s="3">
        <v>8.9999999999999998E-4</v>
      </c>
      <c r="J6702" s="3">
        <v>0.9081999999999999</v>
      </c>
      <c r="K6702" s="4">
        <v>2183.37</v>
      </c>
    </row>
    <row r="6703" spans="1:11">
      <c r="A6703" s="6">
        <v>2014</v>
      </c>
      <c r="B6703" t="s">
        <v>86</v>
      </c>
      <c r="C6703" t="s">
        <v>87</v>
      </c>
      <c r="D6703" t="s">
        <v>32</v>
      </c>
      <c r="E6703" t="s">
        <v>21</v>
      </c>
      <c r="F6703" s="4">
        <v>1619</v>
      </c>
      <c r="G6703" s="5">
        <v>2522</v>
      </c>
      <c r="H6703" s="3">
        <v>4.0000000000000001E-3</v>
      </c>
      <c r="I6703" s="3">
        <v>3.9000000000000003E-3</v>
      </c>
      <c r="J6703" s="3">
        <v>0.9081999999999999</v>
      </c>
      <c r="K6703" s="4">
        <v>1782.59</v>
      </c>
    </row>
    <row r="6704" spans="1:11">
      <c r="A6704" s="6">
        <v>2014</v>
      </c>
      <c r="B6704" t="s">
        <v>86</v>
      </c>
      <c r="C6704" t="s">
        <v>87</v>
      </c>
      <c r="D6704" t="s">
        <v>33</v>
      </c>
      <c r="E6704" t="s">
        <v>21</v>
      </c>
      <c r="F6704" s="4">
        <v>979</v>
      </c>
      <c r="G6704" s="5">
        <v>1408</v>
      </c>
      <c r="H6704" s="3">
        <v>1.1200000000000002E-2</v>
      </c>
      <c r="I6704" s="3">
        <v>1.26E-2</v>
      </c>
      <c r="J6704" s="3">
        <v>0.9081999999999999</v>
      </c>
      <c r="K6704" s="4">
        <v>1077.92</v>
      </c>
    </row>
    <row r="6705" spans="1:11">
      <c r="A6705" s="6">
        <v>2014</v>
      </c>
      <c r="B6705" t="s">
        <v>86</v>
      </c>
      <c r="C6705" t="s">
        <v>87</v>
      </c>
      <c r="D6705" t="s">
        <v>172</v>
      </c>
      <c r="E6705" t="s">
        <v>21</v>
      </c>
      <c r="F6705" s="4">
        <v>891</v>
      </c>
      <c r="G6705" s="6">
        <v>702</v>
      </c>
      <c r="H6705" s="3">
        <v>0.14649999999999999</v>
      </c>
      <c r="I6705" s="3">
        <v>0.154</v>
      </c>
      <c r="J6705" s="3">
        <v>0.9081999999999999</v>
      </c>
      <c r="K6705" s="4">
        <v>981.03</v>
      </c>
    </row>
    <row r="6706" spans="1:11">
      <c r="A6706" s="6">
        <v>2014</v>
      </c>
      <c r="B6706" t="s">
        <v>86</v>
      </c>
      <c r="C6706" t="s">
        <v>87</v>
      </c>
      <c r="D6706" t="s">
        <v>63</v>
      </c>
      <c r="E6706" t="s">
        <v>21</v>
      </c>
      <c r="F6706" s="4">
        <v>556</v>
      </c>
      <c r="G6706" s="6">
        <v>274</v>
      </c>
      <c r="H6706" s="3">
        <v>4.6999999999999993E-3</v>
      </c>
      <c r="I6706" s="3">
        <v>4.5999999999999999E-3</v>
      </c>
      <c r="J6706" s="3">
        <v>0.9081999999999999</v>
      </c>
      <c r="K6706" s="4">
        <v>612.17999999999995</v>
      </c>
    </row>
    <row r="6707" spans="1:11">
      <c r="A6707" s="6">
        <v>2014</v>
      </c>
      <c r="B6707" t="s">
        <v>86</v>
      </c>
      <c r="C6707" t="s">
        <v>87</v>
      </c>
      <c r="D6707" t="s">
        <v>82</v>
      </c>
      <c r="E6707" t="s">
        <v>59</v>
      </c>
      <c r="F6707" s="4">
        <v>551</v>
      </c>
      <c r="G6707" s="6">
        <v>250</v>
      </c>
      <c r="H6707" s="3">
        <v>2.0000000000000001E-4</v>
      </c>
      <c r="I6707" s="3">
        <v>2.0000000000000001E-4</v>
      </c>
      <c r="J6707" s="3">
        <v>0.9081999999999999</v>
      </c>
      <c r="K6707" s="4">
        <v>606.67999999999995</v>
      </c>
    </row>
    <row r="6708" spans="1:11">
      <c r="A6708" s="6">
        <v>2014</v>
      </c>
      <c r="B6708" t="s">
        <v>86</v>
      </c>
      <c r="C6708" t="s">
        <v>87</v>
      </c>
      <c r="D6708" t="s">
        <v>111</v>
      </c>
      <c r="E6708" t="s">
        <v>24</v>
      </c>
      <c r="F6708" s="4">
        <v>398</v>
      </c>
      <c r="G6708" s="6">
        <v>672</v>
      </c>
      <c r="H6708" s="3">
        <v>1E-4</v>
      </c>
      <c r="I6708" s="3">
        <v>2.0000000000000001E-4</v>
      </c>
      <c r="J6708" s="3">
        <v>0.9081999999999999</v>
      </c>
      <c r="K6708" s="4">
        <v>438.22</v>
      </c>
    </row>
    <row r="6709" spans="1:11">
      <c r="A6709" s="6">
        <v>2014</v>
      </c>
      <c r="B6709" t="s">
        <v>86</v>
      </c>
      <c r="C6709" t="s">
        <v>87</v>
      </c>
      <c r="D6709" t="s">
        <v>31</v>
      </c>
      <c r="E6709" t="s">
        <v>24</v>
      </c>
      <c r="F6709" s="4">
        <v>355</v>
      </c>
      <c r="G6709" s="6">
        <v>111</v>
      </c>
      <c r="H6709" s="3">
        <v>1.2999999999999999E-3</v>
      </c>
      <c r="I6709" s="3">
        <v>1.4000000000000002E-3</v>
      </c>
      <c r="J6709" s="3">
        <v>0.9081999999999999</v>
      </c>
      <c r="K6709" s="4">
        <v>390.87</v>
      </c>
    </row>
    <row r="6710" spans="1:11">
      <c r="A6710" s="6">
        <v>2014</v>
      </c>
      <c r="B6710" t="s">
        <v>86</v>
      </c>
      <c r="C6710" t="s">
        <v>87</v>
      </c>
      <c r="D6710" t="s">
        <v>70</v>
      </c>
      <c r="E6710" t="s">
        <v>21</v>
      </c>
      <c r="F6710" s="4">
        <v>217</v>
      </c>
      <c r="G6710" s="6">
        <v>123</v>
      </c>
      <c r="H6710" s="3">
        <v>2.0999999999999999E-3</v>
      </c>
      <c r="I6710" s="3">
        <v>2.0999999999999999E-3</v>
      </c>
      <c r="J6710" s="3">
        <v>0.9081999999999999</v>
      </c>
      <c r="K6710" s="4">
        <v>238.93</v>
      </c>
    </row>
    <row r="6711" spans="1:11">
      <c r="A6711" s="6">
        <v>2014</v>
      </c>
      <c r="B6711" t="s">
        <v>86</v>
      </c>
      <c r="C6711" t="s">
        <v>87</v>
      </c>
      <c r="D6711" t="s">
        <v>64</v>
      </c>
      <c r="E6711" t="s">
        <v>50</v>
      </c>
      <c r="F6711" s="4">
        <v>199</v>
      </c>
      <c r="G6711" s="6">
        <v>285</v>
      </c>
      <c r="H6711" s="3">
        <v>2.9999999999999997E-4</v>
      </c>
      <c r="I6711" s="3">
        <v>2.9999999999999997E-4</v>
      </c>
      <c r="J6711" s="3">
        <v>0.9081999999999999</v>
      </c>
      <c r="K6711" s="4">
        <v>219.11</v>
      </c>
    </row>
    <row r="6712" spans="1:11">
      <c r="A6712" s="6">
        <v>2014</v>
      </c>
      <c r="B6712" t="s">
        <v>86</v>
      </c>
      <c r="C6712" t="s">
        <v>87</v>
      </c>
      <c r="D6712" t="s">
        <v>106</v>
      </c>
      <c r="E6712" t="s">
        <v>59</v>
      </c>
      <c r="F6712" s="4">
        <v>197</v>
      </c>
      <c r="G6712" s="6">
        <v>27</v>
      </c>
      <c r="H6712" s="3">
        <v>2.9999999999999997E-4</v>
      </c>
      <c r="I6712" s="3">
        <v>2.9999999999999997E-4</v>
      </c>
      <c r="J6712" s="3">
        <v>0.9081999999999999</v>
      </c>
      <c r="K6712" s="4">
        <v>216.91</v>
      </c>
    </row>
    <row r="6713" spans="1:11">
      <c r="A6713" s="6">
        <v>2014</v>
      </c>
      <c r="B6713" t="s">
        <v>86</v>
      </c>
      <c r="C6713" t="s">
        <v>87</v>
      </c>
      <c r="D6713" t="s">
        <v>41</v>
      </c>
      <c r="E6713" t="s">
        <v>26</v>
      </c>
      <c r="F6713" s="4">
        <v>165</v>
      </c>
      <c r="G6713" s="6">
        <v>338</v>
      </c>
      <c r="H6713" s="3">
        <v>0</v>
      </c>
      <c r="I6713" s="3">
        <v>0</v>
      </c>
      <c r="J6713" s="3">
        <v>0.9081999999999999</v>
      </c>
      <c r="K6713" s="4">
        <v>181.67</v>
      </c>
    </row>
    <row r="6714" spans="1:11">
      <c r="A6714" s="6">
        <v>2014</v>
      </c>
      <c r="B6714" t="s">
        <v>86</v>
      </c>
      <c r="C6714" t="s">
        <v>87</v>
      </c>
      <c r="D6714" t="s">
        <v>76</v>
      </c>
      <c r="E6714" t="s">
        <v>21</v>
      </c>
      <c r="F6714" s="4">
        <v>151</v>
      </c>
      <c r="G6714" s="6">
        <v>103</v>
      </c>
      <c r="H6714" s="3">
        <v>1.3300000000000001E-2</v>
      </c>
      <c r="I6714" s="3">
        <v>1.9900000000000001E-2</v>
      </c>
      <c r="J6714" s="3">
        <v>0.9081999999999999</v>
      </c>
      <c r="K6714" s="4">
        <v>166.26</v>
      </c>
    </row>
    <row r="6715" spans="1:11">
      <c r="A6715" s="6">
        <v>2014</v>
      </c>
      <c r="B6715" t="s">
        <v>86</v>
      </c>
      <c r="C6715" t="s">
        <v>87</v>
      </c>
      <c r="D6715" t="s">
        <v>141</v>
      </c>
      <c r="E6715" t="s">
        <v>21</v>
      </c>
      <c r="F6715" s="4">
        <v>94</v>
      </c>
      <c r="G6715" s="6">
        <v>11</v>
      </c>
      <c r="H6715" s="3">
        <v>1E-4</v>
      </c>
      <c r="I6715" s="3">
        <v>0</v>
      </c>
      <c r="J6715" s="3">
        <v>0.9081999999999999</v>
      </c>
      <c r="K6715" s="4">
        <v>103.5</v>
      </c>
    </row>
    <row r="6716" spans="1:11">
      <c r="A6716" s="6">
        <v>2014</v>
      </c>
      <c r="B6716" t="s">
        <v>86</v>
      </c>
      <c r="C6716" t="s">
        <v>87</v>
      </c>
      <c r="D6716" t="s">
        <v>25</v>
      </c>
      <c r="E6716" t="s">
        <v>26</v>
      </c>
      <c r="F6716" s="4">
        <v>61</v>
      </c>
      <c r="G6716" s="6">
        <v>173</v>
      </c>
      <c r="H6716" s="3">
        <v>0</v>
      </c>
      <c r="I6716" s="3">
        <v>0</v>
      </c>
      <c r="J6716" s="3">
        <v>0.9081999999999999</v>
      </c>
      <c r="K6716" s="4">
        <v>67.16</v>
      </c>
    </row>
    <row r="6717" spans="1:11">
      <c r="A6717" s="6">
        <v>2014</v>
      </c>
      <c r="B6717" t="s">
        <v>86</v>
      </c>
      <c r="C6717" t="s">
        <v>87</v>
      </c>
      <c r="D6717" t="s">
        <v>75</v>
      </c>
      <c r="E6717" t="s">
        <v>59</v>
      </c>
      <c r="F6717" s="4">
        <v>60</v>
      </c>
      <c r="G6717" s="6">
        <v>37</v>
      </c>
      <c r="H6717" s="3">
        <v>0</v>
      </c>
      <c r="I6717" s="3">
        <v>0</v>
      </c>
      <c r="J6717" s="3">
        <v>0.9081999999999999</v>
      </c>
      <c r="K6717" s="4">
        <v>66.06</v>
      </c>
    </row>
    <row r="6718" spans="1:11">
      <c r="A6718" s="6">
        <v>2014</v>
      </c>
      <c r="B6718" t="s">
        <v>86</v>
      </c>
      <c r="C6718" t="s">
        <v>87</v>
      </c>
      <c r="D6718" t="s">
        <v>101</v>
      </c>
      <c r="E6718" t="s">
        <v>59</v>
      </c>
      <c r="F6718" s="4">
        <v>53</v>
      </c>
      <c r="G6718" s="6">
        <v>34</v>
      </c>
      <c r="H6718" s="3">
        <v>0</v>
      </c>
      <c r="I6718" s="3">
        <v>0</v>
      </c>
      <c r="J6718" s="3">
        <v>0.9081999999999999</v>
      </c>
      <c r="K6718" s="4">
        <v>58.36</v>
      </c>
    </row>
    <row r="6719" spans="1:11">
      <c r="A6719" s="6">
        <v>2014</v>
      </c>
      <c r="B6719" t="s">
        <v>86</v>
      </c>
      <c r="C6719" t="s">
        <v>87</v>
      </c>
      <c r="D6719" t="s">
        <v>51</v>
      </c>
      <c r="E6719" t="s">
        <v>21</v>
      </c>
      <c r="F6719" s="4">
        <v>49</v>
      </c>
      <c r="G6719" s="6">
        <v>43</v>
      </c>
      <c r="H6719" s="3">
        <v>5.9999999999999995E-4</v>
      </c>
      <c r="I6719" s="3">
        <v>5.9999999999999995E-4</v>
      </c>
      <c r="J6719" s="3">
        <v>0.9081999999999999</v>
      </c>
      <c r="K6719" s="4">
        <v>53.95</v>
      </c>
    </row>
    <row r="6720" spans="1:11">
      <c r="A6720" s="6">
        <v>2014</v>
      </c>
      <c r="B6720" t="s">
        <v>86</v>
      </c>
      <c r="C6720" t="s">
        <v>87</v>
      </c>
      <c r="D6720" t="s">
        <v>34</v>
      </c>
      <c r="E6720" t="s">
        <v>21</v>
      </c>
      <c r="F6720" s="4">
        <v>43</v>
      </c>
      <c r="G6720" s="6">
        <v>51</v>
      </c>
      <c r="H6720" s="3">
        <v>2.3999999999999998E-3</v>
      </c>
      <c r="I6720" s="3">
        <v>2.3999999999999998E-3</v>
      </c>
      <c r="J6720" s="3">
        <v>0.9081999999999999</v>
      </c>
      <c r="K6720" s="4">
        <v>47.34</v>
      </c>
    </row>
    <row r="6721" spans="1:11">
      <c r="A6721" s="6">
        <v>2014</v>
      </c>
      <c r="B6721" t="s">
        <v>86</v>
      </c>
      <c r="C6721" t="s">
        <v>87</v>
      </c>
      <c r="D6721" t="s">
        <v>85</v>
      </c>
      <c r="E6721" t="s">
        <v>21</v>
      </c>
      <c r="F6721" s="4">
        <v>34</v>
      </c>
      <c r="G6721" s="6">
        <v>41</v>
      </c>
      <c r="H6721" s="3">
        <v>5.0000000000000001E-4</v>
      </c>
      <c r="I6721" s="3">
        <v>2.7000000000000001E-3</v>
      </c>
      <c r="J6721" s="3">
        <v>0.9081999999999999</v>
      </c>
      <c r="K6721" s="4">
        <v>37.44</v>
      </c>
    </row>
    <row r="6722" spans="1:11">
      <c r="A6722" s="6">
        <v>2014</v>
      </c>
      <c r="B6722" t="s">
        <v>86</v>
      </c>
      <c r="C6722" t="s">
        <v>87</v>
      </c>
      <c r="D6722" t="s">
        <v>161</v>
      </c>
      <c r="E6722" t="s">
        <v>24</v>
      </c>
      <c r="F6722" s="4">
        <v>27</v>
      </c>
      <c r="G6722" s="6">
        <v>80</v>
      </c>
      <c r="H6722" s="3">
        <v>0</v>
      </c>
      <c r="I6722" s="3">
        <v>1E-4</v>
      </c>
      <c r="J6722" s="3">
        <v>0.9081999999999999</v>
      </c>
      <c r="K6722" s="4">
        <v>29.73</v>
      </c>
    </row>
    <row r="6723" spans="1:11">
      <c r="A6723" s="6">
        <v>2014</v>
      </c>
      <c r="B6723" t="s">
        <v>86</v>
      </c>
      <c r="C6723" t="s">
        <v>87</v>
      </c>
      <c r="D6723" t="s">
        <v>114</v>
      </c>
      <c r="E6723" t="s">
        <v>26</v>
      </c>
      <c r="F6723" s="4">
        <v>23</v>
      </c>
      <c r="G6723" s="6">
        <v>46</v>
      </c>
      <c r="H6723" s="3">
        <v>1E-4</v>
      </c>
      <c r="I6723" s="3">
        <v>0</v>
      </c>
      <c r="J6723" s="3">
        <v>0.9081999999999999</v>
      </c>
      <c r="K6723" s="4">
        <v>25.32</v>
      </c>
    </row>
    <row r="6724" spans="1:11">
      <c r="A6724" s="6">
        <v>2014</v>
      </c>
      <c r="B6724" t="s">
        <v>86</v>
      </c>
      <c r="C6724" t="s">
        <v>87</v>
      </c>
      <c r="D6724" t="s">
        <v>83</v>
      </c>
      <c r="E6724" t="s">
        <v>21</v>
      </c>
      <c r="F6724" s="4">
        <v>20</v>
      </c>
      <c r="G6724" s="6">
        <v>223</v>
      </c>
      <c r="H6724" s="3">
        <v>2.3E-3</v>
      </c>
      <c r="I6724" s="3">
        <v>5.3E-3</v>
      </c>
      <c r="J6724" s="3">
        <v>0.9081999999999999</v>
      </c>
      <c r="K6724" s="4">
        <v>22.02</v>
      </c>
    </row>
    <row r="6725" spans="1:11">
      <c r="A6725" s="6">
        <v>2014</v>
      </c>
      <c r="B6725" t="s">
        <v>86</v>
      </c>
      <c r="C6725" t="s">
        <v>87</v>
      </c>
      <c r="D6725" t="s">
        <v>163</v>
      </c>
      <c r="E6725" t="s">
        <v>21</v>
      </c>
      <c r="F6725" s="4">
        <v>16</v>
      </c>
      <c r="G6725" s="6">
        <v>32</v>
      </c>
      <c r="H6725" s="3">
        <v>5.8999999999999999E-3</v>
      </c>
      <c r="I6725" s="3">
        <v>6.5000000000000006E-3</v>
      </c>
      <c r="J6725" s="3">
        <v>0.9081999999999999</v>
      </c>
      <c r="K6725" s="4">
        <v>17.62</v>
      </c>
    </row>
    <row r="6726" spans="1:11">
      <c r="A6726" s="6">
        <v>2014</v>
      </c>
      <c r="B6726" t="s">
        <v>86</v>
      </c>
      <c r="C6726" t="s">
        <v>87</v>
      </c>
      <c r="D6726" t="s">
        <v>45</v>
      </c>
      <c r="E6726" t="s">
        <v>21</v>
      </c>
      <c r="F6726" s="4">
        <v>14</v>
      </c>
      <c r="G6726" s="6">
        <v>17</v>
      </c>
      <c r="H6726" s="3">
        <v>1E-4</v>
      </c>
      <c r="I6726" s="3">
        <v>1E-4</v>
      </c>
      <c r="J6726" s="3">
        <v>0.9081999999999999</v>
      </c>
      <c r="K6726" s="4">
        <v>15.41</v>
      </c>
    </row>
    <row r="6727" spans="1:11">
      <c r="A6727" s="6">
        <v>2014</v>
      </c>
      <c r="B6727" t="s">
        <v>86</v>
      </c>
      <c r="C6727" t="s">
        <v>87</v>
      </c>
      <c r="D6727" t="s">
        <v>22</v>
      </c>
      <c r="E6727" t="s">
        <v>21</v>
      </c>
      <c r="F6727" s="4">
        <v>14</v>
      </c>
      <c r="G6727" s="6">
        <v>5</v>
      </c>
      <c r="H6727" s="3">
        <v>0</v>
      </c>
      <c r="I6727" s="3">
        <v>0</v>
      </c>
      <c r="J6727" s="3">
        <v>0.9081999999999999</v>
      </c>
      <c r="K6727" s="4">
        <v>15.41</v>
      </c>
    </row>
    <row r="6728" spans="1:11">
      <c r="A6728" s="6">
        <v>2014</v>
      </c>
      <c r="B6728" t="s">
        <v>86</v>
      </c>
      <c r="C6728" t="s">
        <v>87</v>
      </c>
      <c r="D6728" t="s">
        <v>80</v>
      </c>
      <c r="E6728" t="s">
        <v>21</v>
      </c>
      <c r="F6728" s="4">
        <v>13</v>
      </c>
      <c r="G6728" s="6">
        <v>17</v>
      </c>
      <c r="H6728" s="3">
        <v>0</v>
      </c>
      <c r="I6728" s="3">
        <v>1E-4</v>
      </c>
      <c r="J6728" s="3">
        <v>0.9081999999999999</v>
      </c>
      <c r="K6728" s="4">
        <v>14.31</v>
      </c>
    </row>
    <row r="6729" spans="1:11">
      <c r="A6729" s="6">
        <v>2014</v>
      </c>
      <c r="B6729" t="s">
        <v>86</v>
      </c>
      <c r="C6729" t="s">
        <v>87</v>
      </c>
      <c r="D6729" t="s">
        <v>73</v>
      </c>
      <c r="E6729" t="s">
        <v>21</v>
      </c>
      <c r="F6729" s="4">
        <v>12</v>
      </c>
      <c r="G6729" s="6">
        <v>25</v>
      </c>
      <c r="H6729" s="3">
        <v>5.9999999999999995E-4</v>
      </c>
      <c r="I6729" s="3">
        <v>5.9999999999999995E-4</v>
      </c>
      <c r="J6729" s="3">
        <v>0.9081999999999999</v>
      </c>
      <c r="K6729" s="4">
        <v>13.21</v>
      </c>
    </row>
    <row r="6730" spans="1:11">
      <c r="A6730" s="6">
        <v>2014</v>
      </c>
      <c r="B6730" t="s">
        <v>86</v>
      </c>
      <c r="C6730" t="s">
        <v>87</v>
      </c>
      <c r="D6730" t="s">
        <v>63</v>
      </c>
      <c r="E6730" t="s">
        <v>21</v>
      </c>
      <c r="F6730" s="4">
        <v>8</v>
      </c>
      <c r="G6730" s="6">
        <v>5</v>
      </c>
      <c r="H6730" s="3">
        <v>5.0000000000000001E-4</v>
      </c>
      <c r="I6730" s="3">
        <v>7.000000000000001E-4</v>
      </c>
      <c r="J6730" s="3">
        <v>0.9081999999999999</v>
      </c>
      <c r="K6730" s="4">
        <v>8.81</v>
      </c>
    </row>
    <row r="6731" spans="1:11">
      <c r="A6731" s="6">
        <v>2014</v>
      </c>
      <c r="B6731" t="s">
        <v>86</v>
      </c>
      <c r="C6731" t="s">
        <v>87</v>
      </c>
      <c r="D6731" t="s">
        <v>79</v>
      </c>
      <c r="E6731" t="s">
        <v>21</v>
      </c>
      <c r="F6731" s="4">
        <v>6</v>
      </c>
      <c r="G6731" s="6">
        <v>15</v>
      </c>
      <c r="H6731" s="3">
        <v>2.0000000000000001E-4</v>
      </c>
      <c r="I6731" s="3">
        <v>2.0000000000000001E-4</v>
      </c>
      <c r="J6731" s="3">
        <v>0.9081999999999999</v>
      </c>
      <c r="K6731" s="4">
        <v>6.61</v>
      </c>
    </row>
    <row r="6732" spans="1:11">
      <c r="A6732" s="6">
        <v>2014</v>
      </c>
      <c r="B6732" t="s">
        <v>86</v>
      </c>
      <c r="C6732" t="s">
        <v>87</v>
      </c>
      <c r="D6732" t="s">
        <v>117</v>
      </c>
      <c r="E6732" t="s">
        <v>40</v>
      </c>
      <c r="F6732" s="4">
        <v>6</v>
      </c>
      <c r="G6732" s="6">
        <v>6</v>
      </c>
      <c r="H6732" s="3">
        <v>5.0000000000000001E-4</v>
      </c>
      <c r="I6732" s="3">
        <v>4.0000000000000002E-4</v>
      </c>
      <c r="J6732" s="3">
        <v>0.9081999999999999</v>
      </c>
      <c r="K6732" s="4">
        <v>6.61</v>
      </c>
    </row>
    <row r="6733" spans="1:11">
      <c r="A6733" s="6">
        <v>2014</v>
      </c>
      <c r="B6733" t="s">
        <v>86</v>
      </c>
      <c r="C6733" t="s">
        <v>87</v>
      </c>
      <c r="D6733" t="s">
        <v>35</v>
      </c>
      <c r="E6733" t="s">
        <v>36</v>
      </c>
      <c r="F6733" s="4">
        <v>2</v>
      </c>
      <c r="G6733" s="6">
        <v>2</v>
      </c>
      <c r="H6733" s="3">
        <v>2.0000000000000001E-4</v>
      </c>
      <c r="I6733" s="3">
        <v>2.9999999999999997E-4</v>
      </c>
      <c r="J6733" s="3">
        <v>0.9081999999999999</v>
      </c>
      <c r="K6733" s="4">
        <v>2.2000000000000002</v>
      </c>
    </row>
    <row r="6734" spans="1:11">
      <c r="A6734" s="6">
        <v>2014</v>
      </c>
      <c r="B6734" t="s">
        <v>86</v>
      </c>
      <c r="C6734" t="s">
        <v>87</v>
      </c>
      <c r="D6734" t="s">
        <v>42</v>
      </c>
      <c r="E6734" t="s">
        <v>43</v>
      </c>
      <c r="F6734" s="4">
        <v>2</v>
      </c>
      <c r="G6734" s="6">
        <v>1</v>
      </c>
      <c r="H6734" s="3">
        <v>0</v>
      </c>
      <c r="I6734" s="3">
        <v>0</v>
      </c>
      <c r="J6734" s="3">
        <v>0.9081999999999999</v>
      </c>
      <c r="K6734" s="4">
        <v>2.2000000000000002</v>
      </c>
    </row>
    <row r="6735" spans="1:11">
      <c r="A6735" s="6">
        <v>2014</v>
      </c>
      <c r="B6735" t="s">
        <v>86</v>
      </c>
      <c r="C6735" t="s">
        <v>87</v>
      </c>
      <c r="D6735" t="s">
        <v>103</v>
      </c>
      <c r="E6735" t="s">
        <v>59</v>
      </c>
      <c r="F6735" s="4">
        <v>1</v>
      </c>
      <c r="G6735" s="6">
        <v>1</v>
      </c>
      <c r="H6735" s="3">
        <v>0</v>
      </c>
      <c r="I6735" s="3">
        <v>0</v>
      </c>
      <c r="J6735" s="3">
        <v>0.9081999999999999</v>
      </c>
      <c r="K6735" s="4">
        <v>1.1000000000000001</v>
      </c>
    </row>
    <row r="6736" spans="1:11">
      <c r="A6736" s="6">
        <v>2014</v>
      </c>
      <c r="B6736" t="s">
        <v>89</v>
      </c>
      <c r="C6736" t="s">
        <v>90</v>
      </c>
      <c r="D6736" t="s">
        <v>18</v>
      </c>
      <c r="E6736" t="s">
        <v>19</v>
      </c>
      <c r="F6736" s="4">
        <v>40191</v>
      </c>
      <c r="G6736" s="5">
        <v>16906</v>
      </c>
      <c r="H6736" s="3">
        <v>6.5000000000000006E-3</v>
      </c>
      <c r="I6736" s="3">
        <v>9.0000000000000011E-3</v>
      </c>
      <c r="J6736" s="3">
        <v>0.9081999999999999</v>
      </c>
      <c r="K6736" s="4">
        <v>44252.1</v>
      </c>
    </row>
    <row r="6737" spans="1:11">
      <c r="A6737" s="6">
        <v>2014</v>
      </c>
      <c r="B6737" t="s">
        <v>89</v>
      </c>
      <c r="C6737" t="s">
        <v>90</v>
      </c>
      <c r="D6737" t="s">
        <v>95</v>
      </c>
      <c r="E6737" t="s">
        <v>96</v>
      </c>
      <c r="F6737" s="4">
        <v>33929</v>
      </c>
      <c r="G6737" s="5">
        <v>53911</v>
      </c>
      <c r="H6737" s="3">
        <v>1.1999999999999999E-3</v>
      </c>
      <c r="I6737" s="3">
        <v>1.4000000000000002E-3</v>
      </c>
      <c r="J6737" s="3">
        <v>0.9081999999999999</v>
      </c>
      <c r="K6737" s="4">
        <v>37357.360000000001</v>
      </c>
    </row>
    <row r="6738" spans="1:11">
      <c r="A6738" s="6">
        <v>2014</v>
      </c>
      <c r="B6738" t="s">
        <v>89</v>
      </c>
      <c r="C6738" t="s">
        <v>90</v>
      </c>
      <c r="D6738" t="s">
        <v>15</v>
      </c>
      <c r="F6738" s="4">
        <v>24322</v>
      </c>
      <c r="G6738" s="5">
        <v>7920</v>
      </c>
      <c r="J6738" s="3">
        <v>0.9081999999999999</v>
      </c>
      <c r="K6738" s="4">
        <v>26779.62</v>
      </c>
    </row>
    <row r="6739" spans="1:11">
      <c r="A6739" s="6">
        <v>2014</v>
      </c>
      <c r="B6739" t="s">
        <v>89</v>
      </c>
      <c r="C6739" t="s">
        <v>90</v>
      </c>
      <c r="D6739" t="s">
        <v>23</v>
      </c>
      <c r="E6739" t="s">
        <v>24</v>
      </c>
      <c r="F6739" s="4">
        <v>20998</v>
      </c>
      <c r="G6739" s="5">
        <v>4422</v>
      </c>
      <c r="H6739" s="3">
        <v>2.0000000000000001E-4</v>
      </c>
      <c r="I6739" s="3">
        <v>2.0000000000000001E-4</v>
      </c>
      <c r="J6739" s="3">
        <v>0.9081999999999999</v>
      </c>
      <c r="K6739" s="4">
        <v>23119.74</v>
      </c>
    </row>
    <row r="6740" spans="1:11">
      <c r="A6740" s="6">
        <v>2014</v>
      </c>
      <c r="B6740" t="s">
        <v>89</v>
      </c>
      <c r="C6740" t="s">
        <v>90</v>
      </c>
      <c r="D6740" t="s">
        <v>30</v>
      </c>
      <c r="E6740" t="s">
        <v>19</v>
      </c>
      <c r="F6740" s="4">
        <v>16983</v>
      </c>
      <c r="G6740" s="5">
        <v>6113</v>
      </c>
      <c r="H6740" s="3">
        <v>5.9999999999999995E-4</v>
      </c>
      <c r="I6740" s="3">
        <v>5.9999999999999995E-4</v>
      </c>
      <c r="J6740" s="3">
        <v>0.9081999999999999</v>
      </c>
      <c r="K6740" s="4">
        <v>18699.05</v>
      </c>
    </row>
    <row r="6741" spans="1:11">
      <c r="A6741" s="6">
        <v>2014</v>
      </c>
      <c r="B6741" t="s">
        <v>89</v>
      </c>
      <c r="C6741" t="s">
        <v>90</v>
      </c>
      <c r="D6741" t="s">
        <v>20</v>
      </c>
      <c r="E6741" t="s">
        <v>21</v>
      </c>
      <c r="F6741" s="4">
        <v>14363</v>
      </c>
      <c r="G6741" s="5">
        <v>2117</v>
      </c>
      <c r="H6741" s="3">
        <v>2E-3</v>
      </c>
      <c r="I6741" s="3">
        <v>2.2000000000000001E-3</v>
      </c>
      <c r="J6741" s="3">
        <v>0.9081999999999999</v>
      </c>
      <c r="K6741" s="4">
        <v>15814.31</v>
      </c>
    </row>
    <row r="6742" spans="1:11">
      <c r="A6742" s="6">
        <v>2014</v>
      </c>
      <c r="B6742" t="s">
        <v>89</v>
      </c>
      <c r="C6742" t="s">
        <v>90</v>
      </c>
      <c r="D6742" t="s">
        <v>67</v>
      </c>
      <c r="E6742" t="s">
        <v>68</v>
      </c>
      <c r="F6742" s="4">
        <v>13884</v>
      </c>
      <c r="G6742" s="5">
        <v>84799</v>
      </c>
      <c r="H6742" s="3">
        <v>4.1999999999999997E-3</v>
      </c>
      <c r="I6742" s="3">
        <v>4.8999999999999998E-3</v>
      </c>
      <c r="J6742" s="3">
        <v>0.9081999999999999</v>
      </c>
      <c r="K6742" s="4">
        <v>15286.91</v>
      </c>
    </row>
    <row r="6743" spans="1:11">
      <c r="A6743" s="6">
        <v>2014</v>
      </c>
      <c r="B6743" t="s">
        <v>89</v>
      </c>
      <c r="C6743" t="s">
        <v>90</v>
      </c>
      <c r="D6743" t="s">
        <v>74</v>
      </c>
      <c r="E6743" t="s">
        <v>24</v>
      </c>
      <c r="F6743" s="4">
        <v>10968</v>
      </c>
      <c r="G6743" s="5">
        <v>92579</v>
      </c>
      <c r="H6743" s="3">
        <v>2.8999999999999998E-3</v>
      </c>
      <c r="I6743" s="3">
        <v>2.8999999999999998E-3</v>
      </c>
      <c r="J6743" s="3">
        <v>0.9081999999999999</v>
      </c>
      <c r="K6743" s="4">
        <v>12076.26</v>
      </c>
    </row>
    <row r="6744" spans="1:11">
      <c r="A6744" s="6">
        <v>2014</v>
      </c>
      <c r="B6744" t="s">
        <v>89</v>
      </c>
      <c r="C6744" t="s">
        <v>90</v>
      </c>
      <c r="D6744" t="s">
        <v>16</v>
      </c>
      <c r="E6744" t="s">
        <v>17</v>
      </c>
      <c r="F6744" s="4">
        <v>6791</v>
      </c>
      <c r="G6744" s="6">
        <v>535</v>
      </c>
      <c r="H6744" s="3">
        <v>0</v>
      </c>
      <c r="I6744" s="3">
        <v>0</v>
      </c>
      <c r="J6744" s="3">
        <v>0.9081999999999999</v>
      </c>
      <c r="K6744" s="4">
        <v>7477.2</v>
      </c>
    </row>
    <row r="6745" spans="1:11">
      <c r="A6745" s="6">
        <v>2014</v>
      </c>
      <c r="B6745" t="s">
        <v>89</v>
      </c>
      <c r="C6745" t="s">
        <v>90</v>
      </c>
      <c r="D6745" t="s">
        <v>80</v>
      </c>
      <c r="E6745" t="s">
        <v>21</v>
      </c>
      <c r="F6745" s="4">
        <v>5576</v>
      </c>
      <c r="G6745" s="5">
        <v>4206</v>
      </c>
      <c r="H6745" s="3">
        <v>1.8700000000000001E-2</v>
      </c>
      <c r="I6745" s="3">
        <v>1.9900000000000001E-2</v>
      </c>
      <c r="J6745" s="3">
        <v>0.9081999999999999</v>
      </c>
      <c r="K6745" s="4">
        <v>6139.43</v>
      </c>
    </row>
    <row r="6746" spans="1:11">
      <c r="A6746" s="6">
        <v>2014</v>
      </c>
      <c r="B6746" t="s">
        <v>89</v>
      </c>
      <c r="C6746" t="s">
        <v>90</v>
      </c>
      <c r="D6746" t="s">
        <v>64</v>
      </c>
      <c r="E6746" t="s">
        <v>50</v>
      </c>
      <c r="F6746" s="4">
        <v>4676</v>
      </c>
      <c r="G6746" s="5">
        <v>6997</v>
      </c>
      <c r="H6746" s="3">
        <v>5.8999999999999999E-3</v>
      </c>
      <c r="I6746" s="3">
        <v>6.1999999999999998E-3</v>
      </c>
      <c r="J6746" s="3">
        <v>0.9081999999999999</v>
      </c>
      <c r="K6746" s="4">
        <v>5148.49</v>
      </c>
    </row>
    <row r="6747" spans="1:11">
      <c r="A6747" s="6">
        <v>2014</v>
      </c>
      <c r="B6747" t="s">
        <v>89</v>
      </c>
      <c r="C6747" t="s">
        <v>90</v>
      </c>
      <c r="D6747" t="s">
        <v>111</v>
      </c>
      <c r="E6747" t="s">
        <v>24</v>
      </c>
      <c r="F6747" s="4">
        <v>4123</v>
      </c>
      <c r="G6747" s="5">
        <v>7292</v>
      </c>
      <c r="H6747" s="3">
        <v>1.5E-3</v>
      </c>
      <c r="I6747" s="3">
        <v>1.7000000000000001E-3</v>
      </c>
      <c r="J6747" s="3">
        <v>0.9081999999999999</v>
      </c>
      <c r="K6747" s="4">
        <v>4539.6099999999997</v>
      </c>
    </row>
    <row r="6748" spans="1:11">
      <c r="A6748" s="6">
        <v>2014</v>
      </c>
      <c r="B6748" t="s">
        <v>89</v>
      </c>
      <c r="C6748" t="s">
        <v>90</v>
      </c>
      <c r="D6748" t="s">
        <v>27</v>
      </c>
      <c r="E6748" t="s">
        <v>26</v>
      </c>
      <c r="F6748" s="4">
        <v>3203</v>
      </c>
      <c r="G6748" s="5">
        <v>3095</v>
      </c>
      <c r="H6748" s="3">
        <v>1E-4</v>
      </c>
      <c r="I6748" s="3">
        <v>1E-4</v>
      </c>
      <c r="J6748" s="3">
        <v>0.9081999999999999</v>
      </c>
      <c r="K6748" s="4">
        <v>3526.65</v>
      </c>
    </row>
    <row r="6749" spans="1:11">
      <c r="A6749" s="6">
        <v>2014</v>
      </c>
      <c r="B6749" t="s">
        <v>89</v>
      </c>
      <c r="C6749" t="s">
        <v>90</v>
      </c>
      <c r="D6749" t="s">
        <v>52</v>
      </c>
      <c r="E6749" t="s">
        <v>53</v>
      </c>
      <c r="F6749" s="4">
        <v>3178</v>
      </c>
      <c r="G6749" s="5">
        <v>3539</v>
      </c>
      <c r="H6749" s="3">
        <v>1.9E-3</v>
      </c>
      <c r="I6749" s="3">
        <v>1.2999999999999999E-3</v>
      </c>
      <c r="J6749" s="3">
        <v>0.9081999999999999</v>
      </c>
      <c r="K6749" s="4">
        <v>3499.12</v>
      </c>
    </row>
    <row r="6750" spans="1:11">
      <c r="A6750" s="6">
        <v>2014</v>
      </c>
      <c r="B6750" t="s">
        <v>89</v>
      </c>
      <c r="C6750" t="s">
        <v>90</v>
      </c>
      <c r="D6750" t="s">
        <v>141</v>
      </c>
      <c r="E6750" t="s">
        <v>21</v>
      </c>
      <c r="F6750" s="4">
        <v>2138</v>
      </c>
      <c r="G6750" s="6">
        <v>571</v>
      </c>
      <c r="H6750" s="3">
        <v>2.3999999999999998E-3</v>
      </c>
      <c r="I6750" s="3">
        <v>2.3E-3</v>
      </c>
      <c r="J6750" s="3">
        <v>0.9081999999999999</v>
      </c>
      <c r="K6750" s="4">
        <v>2354.0300000000002</v>
      </c>
    </row>
    <row r="6751" spans="1:11">
      <c r="A6751" s="6">
        <v>2014</v>
      </c>
      <c r="B6751" t="s">
        <v>89</v>
      </c>
      <c r="C6751" t="s">
        <v>90</v>
      </c>
      <c r="D6751" t="s">
        <v>25</v>
      </c>
      <c r="E6751" t="s">
        <v>26</v>
      </c>
      <c r="F6751" s="4">
        <v>1981</v>
      </c>
      <c r="G6751" s="5">
        <v>5285</v>
      </c>
      <c r="H6751" s="3">
        <v>2.9999999999999997E-4</v>
      </c>
      <c r="I6751" s="3">
        <v>2.9999999999999997E-4</v>
      </c>
      <c r="J6751" s="3">
        <v>0.9081999999999999</v>
      </c>
      <c r="K6751" s="4">
        <v>2181.17</v>
      </c>
    </row>
    <row r="6752" spans="1:11">
      <c r="A6752" s="6">
        <v>2014</v>
      </c>
      <c r="B6752" t="s">
        <v>89</v>
      </c>
      <c r="C6752" t="s">
        <v>90</v>
      </c>
      <c r="D6752" t="s">
        <v>183</v>
      </c>
      <c r="E6752" t="s">
        <v>21</v>
      </c>
      <c r="F6752" s="4">
        <v>1651</v>
      </c>
      <c r="G6752" s="6">
        <v>745</v>
      </c>
      <c r="H6752" s="3">
        <v>2.3999999999999998E-3</v>
      </c>
      <c r="I6752" s="3">
        <v>1.9E-3</v>
      </c>
      <c r="J6752" s="3">
        <v>0.9081999999999999</v>
      </c>
      <c r="K6752" s="4">
        <v>1817.83</v>
      </c>
    </row>
    <row r="6753" spans="1:11">
      <c r="A6753" s="6">
        <v>2014</v>
      </c>
      <c r="B6753" t="s">
        <v>89</v>
      </c>
      <c r="C6753" t="s">
        <v>90</v>
      </c>
      <c r="D6753" t="s">
        <v>22</v>
      </c>
      <c r="E6753" t="s">
        <v>21</v>
      </c>
      <c r="F6753" s="4">
        <v>1373</v>
      </c>
      <c r="G6753" s="6">
        <v>331</v>
      </c>
      <c r="H6753" s="3">
        <v>7.000000000000001E-4</v>
      </c>
      <c r="I6753" s="3">
        <v>2.9999999999999997E-4</v>
      </c>
      <c r="J6753" s="3">
        <v>0.9081999999999999</v>
      </c>
      <c r="K6753" s="4">
        <v>1511.73</v>
      </c>
    </row>
    <row r="6754" spans="1:11">
      <c r="A6754" s="6">
        <v>2014</v>
      </c>
      <c r="B6754" t="s">
        <v>89</v>
      </c>
      <c r="C6754" t="s">
        <v>90</v>
      </c>
      <c r="D6754" t="s">
        <v>37</v>
      </c>
      <c r="E6754" t="s">
        <v>38</v>
      </c>
      <c r="F6754" s="4">
        <v>1200</v>
      </c>
      <c r="G6754" s="6">
        <v>788</v>
      </c>
      <c r="H6754" s="3">
        <v>1E-4</v>
      </c>
      <c r="I6754" s="3">
        <v>1E-4</v>
      </c>
      <c r="J6754" s="3">
        <v>0.9081999999999999</v>
      </c>
      <c r="K6754" s="4">
        <v>1321.25</v>
      </c>
    </row>
    <row r="6755" spans="1:11">
      <c r="A6755" s="6">
        <v>2014</v>
      </c>
      <c r="B6755" t="s">
        <v>89</v>
      </c>
      <c r="C6755" t="s">
        <v>90</v>
      </c>
      <c r="D6755" t="s">
        <v>31</v>
      </c>
      <c r="E6755" t="s">
        <v>24</v>
      </c>
      <c r="F6755" s="4">
        <v>1047</v>
      </c>
      <c r="G6755" s="6">
        <v>277</v>
      </c>
      <c r="H6755" s="3">
        <v>3.7000000000000002E-3</v>
      </c>
      <c r="I6755" s="3">
        <v>3.4000000000000002E-3</v>
      </c>
      <c r="J6755" s="3">
        <v>0.9081999999999999</v>
      </c>
      <c r="K6755" s="4">
        <v>1152.79</v>
      </c>
    </row>
    <row r="6756" spans="1:11">
      <c r="A6756" s="6">
        <v>2014</v>
      </c>
      <c r="B6756" t="s">
        <v>89</v>
      </c>
      <c r="C6756" t="s">
        <v>90</v>
      </c>
      <c r="D6756" t="s">
        <v>42</v>
      </c>
      <c r="E6756" t="s">
        <v>43</v>
      </c>
      <c r="F6756" s="4">
        <v>1024</v>
      </c>
      <c r="G6756" s="6">
        <v>414</v>
      </c>
      <c r="H6756" s="3">
        <v>2.2000000000000001E-3</v>
      </c>
      <c r="I6756" s="3">
        <v>2E-3</v>
      </c>
      <c r="J6756" s="3">
        <v>0.9081999999999999</v>
      </c>
      <c r="K6756" s="4">
        <v>1127.47</v>
      </c>
    </row>
    <row r="6757" spans="1:11">
      <c r="A6757" s="6">
        <v>2014</v>
      </c>
      <c r="B6757" t="s">
        <v>89</v>
      </c>
      <c r="C6757" t="s">
        <v>90</v>
      </c>
      <c r="D6757" t="s">
        <v>33</v>
      </c>
      <c r="E6757" t="s">
        <v>21</v>
      </c>
      <c r="F6757" s="4">
        <v>868</v>
      </c>
      <c r="G6757" s="5">
        <v>1242</v>
      </c>
      <c r="H6757" s="3">
        <v>9.8999999999999991E-3</v>
      </c>
      <c r="I6757" s="3">
        <v>1.11E-2</v>
      </c>
      <c r="J6757" s="3">
        <v>0.9081999999999999</v>
      </c>
      <c r="K6757" s="4">
        <v>955.71</v>
      </c>
    </row>
    <row r="6758" spans="1:11">
      <c r="A6758" s="6">
        <v>2014</v>
      </c>
      <c r="B6758" t="s">
        <v>89</v>
      </c>
      <c r="C6758" t="s">
        <v>90</v>
      </c>
      <c r="D6758" t="s">
        <v>56</v>
      </c>
      <c r="E6758" t="s">
        <v>57</v>
      </c>
      <c r="F6758" s="4">
        <v>751</v>
      </c>
      <c r="G6758" s="5">
        <v>6730</v>
      </c>
      <c r="H6758" s="3">
        <v>1E-4</v>
      </c>
      <c r="I6758" s="3">
        <v>2.9999999999999997E-4</v>
      </c>
      <c r="J6758" s="3">
        <v>0.9081999999999999</v>
      </c>
      <c r="K6758" s="4">
        <v>826.88</v>
      </c>
    </row>
    <row r="6759" spans="1:11">
      <c r="A6759" s="6">
        <v>2014</v>
      </c>
      <c r="B6759" t="s">
        <v>89</v>
      </c>
      <c r="C6759" t="s">
        <v>90</v>
      </c>
      <c r="D6759" t="s">
        <v>60</v>
      </c>
      <c r="E6759" t="s">
        <v>43</v>
      </c>
      <c r="F6759" s="4">
        <v>738</v>
      </c>
      <c r="G6759" s="6">
        <v>148</v>
      </c>
      <c r="H6759" s="3">
        <v>1E-4</v>
      </c>
      <c r="I6759" s="3">
        <v>1E-4</v>
      </c>
      <c r="J6759" s="3">
        <v>0.9081999999999999</v>
      </c>
      <c r="K6759" s="4">
        <v>812.57</v>
      </c>
    </row>
    <row r="6760" spans="1:11">
      <c r="A6760" s="6">
        <v>2014</v>
      </c>
      <c r="B6760" t="s">
        <v>89</v>
      </c>
      <c r="C6760" t="s">
        <v>90</v>
      </c>
      <c r="D6760" t="s">
        <v>28</v>
      </c>
      <c r="E6760" t="s">
        <v>24</v>
      </c>
      <c r="F6760" s="4">
        <v>706</v>
      </c>
      <c r="G6760" s="6">
        <v>941</v>
      </c>
      <c r="H6760" s="3">
        <v>1E-4</v>
      </c>
      <c r="I6760" s="3">
        <v>1E-4</v>
      </c>
      <c r="J6760" s="3">
        <v>0.9081999999999999</v>
      </c>
      <c r="K6760" s="4">
        <v>777.34</v>
      </c>
    </row>
    <row r="6761" spans="1:11">
      <c r="A6761" s="6">
        <v>2014</v>
      </c>
      <c r="B6761" t="s">
        <v>89</v>
      </c>
      <c r="C6761" t="s">
        <v>90</v>
      </c>
      <c r="D6761" t="s">
        <v>44</v>
      </c>
      <c r="E6761" t="s">
        <v>26</v>
      </c>
      <c r="F6761" s="4">
        <v>289</v>
      </c>
      <c r="G6761" s="6">
        <v>666</v>
      </c>
      <c r="H6761" s="3">
        <v>1E-4</v>
      </c>
      <c r="I6761" s="3">
        <v>1E-4</v>
      </c>
      <c r="J6761" s="3">
        <v>0.9081999999999999</v>
      </c>
      <c r="K6761" s="4">
        <v>318.2</v>
      </c>
    </row>
    <row r="6762" spans="1:11">
      <c r="A6762" s="6">
        <v>2014</v>
      </c>
      <c r="B6762" t="s">
        <v>89</v>
      </c>
      <c r="C6762" t="s">
        <v>90</v>
      </c>
      <c r="D6762" t="s">
        <v>71</v>
      </c>
      <c r="E6762" t="s">
        <v>72</v>
      </c>
      <c r="F6762" s="4">
        <v>235</v>
      </c>
      <c r="G6762" s="5">
        <v>1691</v>
      </c>
      <c r="H6762" s="3">
        <v>0</v>
      </c>
      <c r="I6762" s="3">
        <v>0</v>
      </c>
      <c r="J6762" s="3">
        <v>0.9081999999999999</v>
      </c>
      <c r="K6762" s="4">
        <v>258.75</v>
      </c>
    </row>
    <row r="6763" spans="1:11">
      <c r="A6763" s="6">
        <v>2014</v>
      </c>
      <c r="B6763" t="s">
        <v>89</v>
      </c>
      <c r="C6763" t="s">
        <v>90</v>
      </c>
      <c r="D6763" t="s">
        <v>39</v>
      </c>
      <c r="E6763" t="s">
        <v>40</v>
      </c>
      <c r="F6763" s="4">
        <v>172</v>
      </c>
      <c r="G6763" s="6">
        <v>417</v>
      </c>
      <c r="H6763" s="3">
        <v>2.9999999999999997E-4</v>
      </c>
      <c r="I6763" s="3">
        <v>2.9999999999999997E-4</v>
      </c>
      <c r="J6763" s="3">
        <v>0.9081999999999999</v>
      </c>
      <c r="K6763" s="4">
        <v>189.38</v>
      </c>
    </row>
    <row r="6764" spans="1:11">
      <c r="A6764" s="6">
        <v>2014</v>
      </c>
      <c r="B6764" t="s">
        <v>89</v>
      </c>
      <c r="C6764" t="s">
        <v>90</v>
      </c>
      <c r="D6764" t="s">
        <v>49</v>
      </c>
      <c r="E6764" t="s">
        <v>50</v>
      </c>
      <c r="F6764" s="4">
        <v>144</v>
      </c>
      <c r="G6764" s="6">
        <v>26</v>
      </c>
      <c r="H6764" s="3">
        <v>5.0000000000000001E-4</v>
      </c>
      <c r="I6764" s="3">
        <v>4.0000000000000002E-4</v>
      </c>
      <c r="J6764" s="3">
        <v>0.9081999999999999</v>
      </c>
      <c r="K6764" s="4">
        <v>158.55000000000001</v>
      </c>
    </row>
    <row r="6765" spans="1:11">
      <c r="A6765" s="6">
        <v>2014</v>
      </c>
      <c r="B6765" t="s">
        <v>89</v>
      </c>
      <c r="C6765" t="s">
        <v>90</v>
      </c>
      <c r="D6765" t="s">
        <v>108</v>
      </c>
      <c r="E6765" t="s">
        <v>50</v>
      </c>
      <c r="F6765" s="4">
        <v>138</v>
      </c>
      <c r="G6765" s="6">
        <v>234</v>
      </c>
      <c r="H6765" s="3">
        <v>4.1999999999999997E-3</v>
      </c>
      <c r="I6765" s="3">
        <v>5.7999999999999996E-3</v>
      </c>
      <c r="J6765" s="3">
        <v>0.9081999999999999</v>
      </c>
      <c r="K6765" s="4">
        <v>151.94</v>
      </c>
    </row>
    <row r="6766" spans="1:11">
      <c r="A6766" s="6">
        <v>2014</v>
      </c>
      <c r="B6766" t="s">
        <v>89</v>
      </c>
      <c r="C6766" t="s">
        <v>90</v>
      </c>
      <c r="D6766" t="s">
        <v>63</v>
      </c>
      <c r="E6766" t="s">
        <v>21</v>
      </c>
      <c r="F6766" s="4">
        <v>88</v>
      </c>
      <c r="G6766" s="6">
        <v>36</v>
      </c>
      <c r="H6766" s="3">
        <v>8.0000000000000004E-4</v>
      </c>
      <c r="I6766" s="3">
        <v>5.9999999999999995E-4</v>
      </c>
      <c r="J6766" s="3">
        <v>0.9081999999999999</v>
      </c>
      <c r="K6766" s="4">
        <v>96.89</v>
      </c>
    </row>
    <row r="6767" spans="1:11">
      <c r="A6767" s="6">
        <v>2014</v>
      </c>
      <c r="B6767" t="s">
        <v>89</v>
      </c>
      <c r="C6767" t="s">
        <v>90</v>
      </c>
      <c r="D6767" t="s">
        <v>35</v>
      </c>
      <c r="E6767" t="s">
        <v>36</v>
      </c>
      <c r="F6767" s="4">
        <v>59</v>
      </c>
      <c r="G6767" s="6">
        <v>43</v>
      </c>
      <c r="H6767" s="3">
        <v>5.5000000000000005E-3</v>
      </c>
      <c r="I6767" s="3">
        <v>7.1999999999999998E-3</v>
      </c>
      <c r="J6767" s="3">
        <v>0.9081999999999999</v>
      </c>
      <c r="K6767" s="4">
        <v>64.959999999999994</v>
      </c>
    </row>
    <row r="6768" spans="1:11">
      <c r="A6768" s="6">
        <v>2014</v>
      </c>
      <c r="B6768" t="s">
        <v>89</v>
      </c>
      <c r="C6768" t="s">
        <v>90</v>
      </c>
      <c r="D6768" t="s">
        <v>161</v>
      </c>
      <c r="E6768" t="s">
        <v>24</v>
      </c>
      <c r="F6768" s="4">
        <v>57</v>
      </c>
      <c r="G6768" s="6">
        <v>91</v>
      </c>
      <c r="H6768" s="3">
        <v>1E-4</v>
      </c>
      <c r="I6768" s="3">
        <v>1E-4</v>
      </c>
      <c r="J6768" s="3">
        <v>0.9081999999999999</v>
      </c>
      <c r="K6768" s="4">
        <v>62.76</v>
      </c>
    </row>
    <row r="6769" spans="1:11">
      <c r="A6769" s="6">
        <v>2014</v>
      </c>
      <c r="B6769" t="s">
        <v>89</v>
      </c>
      <c r="C6769" t="s">
        <v>90</v>
      </c>
      <c r="D6769" t="s">
        <v>85</v>
      </c>
      <c r="E6769" t="s">
        <v>21</v>
      </c>
      <c r="F6769" s="4">
        <v>46</v>
      </c>
      <c r="G6769" s="6">
        <v>34</v>
      </c>
      <c r="H6769" s="3">
        <v>7.000000000000001E-4</v>
      </c>
      <c r="I6769" s="3">
        <v>2.2000000000000001E-3</v>
      </c>
      <c r="J6769" s="3">
        <v>0.9081999999999999</v>
      </c>
      <c r="K6769" s="4">
        <v>50.65</v>
      </c>
    </row>
    <row r="6770" spans="1:11">
      <c r="A6770" s="6">
        <v>2014</v>
      </c>
      <c r="B6770" t="s">
        <v>89</v>
      </c>
      <c r="C6770" t="s">
        <v>90</v>
      </c>
      <c r="D6770" t="s">
        <v>29</v>
      </c>
      <c r="E6770" t="s">
        <v>19</v>
      </c>
      <c r="F6770" s="4">
        <v>35</v>
      </c>
      <c r="G6770" s="6">
        <v>79</v>
      </c>
      <c r="H6770" s="3">
        <v>0</v>
      </c>
      <c r="I6770" s="3">
        <v>0</v>
      </c>
      <c r="J6770" s="3">
        <v>0.9081999999999999</v>
      </c>
      <c r="K6770" s="4">
        <v>38.54</v>
      </c>
    </row>
    <row r="6771" spans="1:11">
      <c r="A6771" s="6">
        <v>2014</v>
      </c>
      <c r="B6771" t="s">
        <v>89</v>
      </c>
      <c r="C6771" t="s">
        <v>90</v>
      </c>
      <c r="D6771" t="s">
        <v>34</v>
      </c>
      <c r="E6771" t="s">
        <v>21</v>
      </c>
      <c r="F6771" s="4">
        <v>26</v>
      </c>
      <c r="G6771" s="6">
        <v>30</v>
      </c>
      <c r="H6771" s="3">
        <v>1.4000000000000002E-3</v>
      </c>
      <c r="I6771" s="3">
        <v>1.4000000000000002E-3</v>
      </c>
      <c r="J6771" s="3">
        <v>0.9081999999999999</v>
      </c>
      <c r="K6771" s="4">
        <v>28.63</v>
      </c>
    </row>
    <row r="6772" spans="1:11">
      <c r="A6772" s="6">
        <v>2014</v>
      </c>
      <c r="B6772" t="s">
        <v>89</v>
      </c>
      <c r="C6772" t="s">
        <v>90</v>
      </c>
      <c r="D6772" t="s">
        <v>41</v>
      </c>
      <c r="E6772" t="s">
        <v>26</v>
      </c>
      <c r="F6772" s="4">
        <v>20</v>
      </c>
      <c r="G6772" s="6">
        <v>39</v>
      </c>
      <c r="H6772" s="3">
        <v>0</v>
      </c>
      <c r="I6772" s="3">
        <v>0</v>
      </c>
      <c r="J6772" s="3">
        <v>0.9081999999999999</v>
      </c>
      <c r="K6772" s="4">
        <v>22.02</v>
      </c>
    </row>
    <row r="6773" spans="1:11">
      <c r="A6773" s="6">
        <v>2014</v>
      </c>
      <c r="B6773" t="s">
        <v>89</v>
      </c>
      <c r="C6773" t="s">
        <v>90</v>
      </c>
      <c r="D6773" t="s">
        <v>66</v>
      </c>
      <c r="E6773" t="s">
        <v>59</v>
      </c>
      <c r="F6773" s="4">
        <v>19</v>
      </c>
      <c r="G6773" s="6">
        <v>9</v>
      </c>
      <c r="H6773" s="3">
        <v>0</v>
      </c>
      <c r="I6773" s="3">
        <v>0</v>
      </c>
      <c r="J6773" s="3">
        <v>0.9081999999999999</v>
      </c>
      <c r="K6773" s="4">
        <v>20.92</v>
      </c>
    </row>
    <row r="6774" spans="1:11">
      <c r="A6774" s="6">
        <v>2014</v>
      </c>
      <c r="B6774" t="s">
        <v>89</v>
      </c>
      <c r="C6774" t="s">
        <v>90</v>
      </c>
      <c r="D6774" t="s">
        <v>45</v>
      </c>
      <c r="E6774" t="s">
        <v>21</v>
      </c>
      <c r="F6774" s="4">
        <v>11</v>
      </c>
      <c r="G6774" s="6">
        <v>17</v>
      </c>
      <c r="H6774" s="3">
        <v>1E-4</v>
      </c>
      <c r="I6774" s="3">
        <v>1E-4</v>
      </c>
      <c r="J6774" s="3">
        <v>0.9081999999999999</v>
      </c>
      <c r="K6774" s="4">
        <v>12.11</v>
      </c>
    </row>
    <row r="6775" spans="1:11">
      <c r="A6775" s="6">
        <v>2014</v>
      </c>
      <c r="B6775" t="s">
        <v>89</v>
      </c>
      <c r="C6775" t="s">
        <v>90</v>
      </c>
      <c r="D6775" t="s">
        <v>51</v>
      </c>
      <c r="E6775" t="s">
        <v>21</v>
      </c>
      <c r="F6775" s="4">
        <v>6</v>
      </c>
      <c r="G6775" s="6">
        <v>4</v>
      </c>
      <c r="H6775" s="3">
        <v>1E-4</v>
      </c>
      <c r="I6775" s="3">
        <v>1E-4</v>
      </c>
      <c r="J6775" s="3">
        <v>0.9081999999999999</v>
      </c>
      <c r="K6775" s="4">
        <v>6.61</v>
      </c>
    </row>
    <row r="6776" spans="1:11">
      <c r="A6776" s="6">
        <v>2014</v>
      </c>
      <c r="B6776" t="s">
        <v>89</v>
      </c>
      <c r="C6776" t="s">
        <v>90</v>
      </c>
      <c r="D6776" t="s">
        <v>46</v>
      </c>
      <c r="E6776" t="s">
        <v>40</v>
      </c>
      <c r="F6776" s="4">
        <v>6</v>
      </c>
      <c r="G6776" s="6">
        <v>13</v>
      </c>
      <c r="H6776" s="3">
        <v>0</v>
      </c>
      <c r="I6776" s="3">
        <v>0</v>
      </c>
      <c r="J6776" s="3">
        <v>0.9081999999999999</v>
      </c>
      <c r="K6776" s="4">
        <v>6.61</v>
      </c>
    </row>
    <row r="6777" spans="1:11">
      <c r="A6777" s="6">
        <v>2014</v>
      </c>
      <c r="B6777" t="s">
        <v>89</v>
      </c>
      <c r="C6777" t="s">
        <v>90</v>
      </c>
      <c r="D6777" t="s">
        <v>62</v>
      </c>
      <c r="E6777" t="s">
        <v>21</v>
      </c>
      <c r="F6777" s="4">
        <v>4</v>
      </c>
      <c r="G6777" s="6">
        <v>19</v>
      </c>
      <c r="H6777" s="3">
        <v>2.0000000000000001E-4</v>
      </c>
      <c r="I6777" s="3">
        <v>4.0000000000000002E-4</v>
      </c>
      <c r="J6777" s="3">
        <v>0.9081999999999999</v>
      </c>
      <c r="K6777" s="4">
        <v>4.4000000000000004</v>
      </c>
    </row>
    <row r="6778" spans="1:11">
      <c r="A6778" s="6">
        <v>2014</v>
      </c>
      <c r="B6778" t="s">
        <v>89</v>
      </c>
      <c r="C6778" t="s">
        <v>90</v>
      </c>
      <c r="D6778" t="s">
        <v>156</v>
      </c>
      <c r="E6778" t="s">
        <v>21</v>
      </c>
      <c r="F6778" s="4">
        <v>3</v>
      </c>
      <c r="G6778" s="6">
        <v>5</v>
      </c>
      <c r="H6778" s="3">
        <v>2.0000000000000001E-4</v>
      </c>
      <c r="I6778" s="3">
        <v>2.0000000000000001E-4</v>
      </c>
      <c r="J6778" s="3">
        <v>0.9081999999999999</v>
      </c>
      <c r="K6778" s="4">
        <v>3.3</v>
      </c>
    </row>
    <row r="6779" spans="1:11">
      <c r="A6779" s="6">
        <v>2014</v>
      </c>
      <c r="B6779" t="s">
        <v>89</v>
      </c>
      <c r="C6779" t="s">
        <v>90</v>
      </c>
      <c r="D6779" t="s">
        <v>115</v>
      </c>
      <c r="E6779" t="s">
        <v>24</v>
      </c>
      <c r="F6779" s="4">
        <v>2</v>
      </c>
      <c r="G6779" s="6">
        <v>1</v>
      </c>
      <c r="H6779" s="3">
        <v>1E-4</v>
      </c>
      <c r="I6779" s="3">
        <v>1E-4</v>
      </c>
      <c r="J6779" s="3">
        <v>0.9081999999999999</v>
      </c>
      <c r="K6779" s="4">
        <v>2.2000000000000002</v>
      </c>
    </row>
    <row r="6780" spans="1:11">
      <c r="A6780" s="6">
        <v>2014</v>
      </c>
      <c r="B6780" t="s">
        <v>89</v>
      </c>
      <c r="C6780" t="s">
        <v>90</v>
      </c>
      <c r="D6780" t="s">
        <v>117</v>
      </c>
      <c r="E6780" t="s">
        <v>40</v>
      </c>
      <c r="F6780" s="4">
        <v>1</v>
      </c>
      <c r="G6780" s="6">
        <v>1</v>
      </c>
      <c r="H6780" s="3">
        <v>1E-4</v>
      </c>
      <c r="I6780" s="3">
        <v>1E-4</v>
      </c>
      <c r="J6780" s="3">
        <v>0.9081999999999999</v>
      </c>
      <c r="K6780" s="4">
        <v>1.1000000000000001</v>
      </c>
    </row>
    <row r="6781" spans="1:11">
      <c r="A6781" s="6">
        <v>2014</v>
      </c>
      <c r="B6781" t="s">
        <v>91</v>
      </c>
      <c r="C6781" t="s">
        <v>92</v>
      </c>
      <c r="D6781" t="s">
        <v>15</v>
      </c>
      <c r="F6781" s="4">
        <v>218</v>
      </c>
      <c r="G6781" s="6">
        <v>754</v>
      </c>
      <c r="J6781" s="3">
        <v>0.9081999999999999</v>
      </c>
      <c r="K6781" s="4">
        <v>240.03</v>
      </c>
    </row>
    <row r="6782" spans="1:11">
      <c r="A6782" s="6">
        <v>2014</v>
      </c>
      <c r="B6782" t="s">
        <v>91</v>
      </c>
      <c r="C6782" t="s">
        <v>92</v>
      </c>
      <c r="D6782" t="s">
        <v>25</v>
      </c>
      <c r="E6782" t="s">
        <v>26</v>
      </c>
      <c r="F6782" s="4">
        <v>202</v>
      </c>
      <c r="G6782" s="6">
        <v>550</v>
      </c>
      <c r="H6782" s="3">
        <v>0</v>
      </c>
      <c r="I6782" s="3">
        <v>0</v>
      </c>
      <c r="J6782" s="3">
        <v>0.9081999999999999</v>
      </c>
      <c r="K6782" s="4">
        <v>222.41</v>
      </c>
    </row>
    <row r="6783" spans="1:11">
      <c r="A6783" s="6">
        <v>2014</v>
      </c>
      <c r="B6783" t="s">
        <v>91</v>
      </c>
      <c r="C6783" t="s">
        <v>92</v>
      </c>
      <c r="D6783" t="s">
        <v>18</v>
      </c>
      <c r="E6783" t="s">
        <v>19</v>
      </c>
      <c r="F6783" s="4">
        <v>121</v>
      </c>
      <c r="G6783" s="6">
        <v>40</v>
      </c>
      <c r="H6783" s="3">
        <v>0</v>
      </c>
      <c r="I6783" s="3">
        <v>0</v>
      </c>
      <c r="J6783" s="3">
        <v>0.9081999999999999</v>
      </c>
      <c r="K6783" s="4">
        <v>133.22999999999999</v>
      </c>
    </row>
    <row r="6784" spans="1:11">
      <c r="A6784" s="6">
        <v>2014</v>
      </c>
      <c r="B6784" t="s">
        <v>91</v>
      </c>
      <c r="C6784" t="s">
        <v>92</v>
      </c>
      <c r="D6784" t="s">
        <v>111</v>
      </c>
      <c r="E6784" t="s">
        <v>24</v>
      </c>
      <c r="F6784" s="4">
        <v>24</v>
      </c>
      <c r="G6784" s="6">
        <v>41</v>
      </c>
      <c r="H6784" s="3">
        <v>0</v>
      </c>
      <c r="I6784" s="3">
        <v>0</v>
      </c>
      <c r="J6784" s="3">
        <v>0.9081999999999999</v>
      </c>
      <c r="K6784" s="4">
        <v>26.43</v>
      </c>
    </row>
    <row r="6785" spans="1:11">
      <c r="A6785" s="6">
        <v>2014</v>
      </c>
      <c r="B6785" t="s">
        <v>91</v>
      </c>
      <c r="C6785" t="s">
        <v>92</v>
      </c>
      <c r="D6785" t="s">
        <v>44</v>
      </c>
      <c r="E6785" t="s">
        <v>26</v>
      </c>
      <c r="F6785" s="4">
        <v>19</v>
      </c>
      <c r="G6785" s="6">
        <v>42</v>
      </c>
      <c r="H6785" s="3">
        <v>0</v>
      </c>
      <c r="I6785" s="3">
        <v>0</v>
      </c>
      <c r="J6785" s="3">
        <v>0.9081999999999999</v>
      </c>
      <c r="K6785" s="4">
        <v>20.92</v>
      </c>
    </row>
    <row r="6786" spans="1:11">
      <c r="A6786" s="6">
        <v>2014</v>
      </c>
      <c r="B6786" t="s">
        <v>91</v>
      </c>
      <c r="C6786" t="s">
        <v>92</v>
      </c>
      <c r="D6786" t="s">
        <v>27</v>
      </c>
      <c r="E6786" t="s">
        <v>26</v>
      </c>
      <c r="F6786" s="4">
        <v>18</v>
      </c>
      <c r="G6786" s="6">
        <v>18</v>
      </c>
      <c r="H6786" s="3">
        <v>0</v>
      </c>
      <c r="I6786" s="3">
        <v>0</v>
      </c>
      <c r="J6786" s="3">
        <v>0.9081999999999999</v>
      </c>
      <c r="K6786" s="4">
        <v>19.82</v>
      </c>
    </row>
    <row r="6787" spans="1:11">
      <c r="A6787" s="6">
        <v>2014</v>
      </c>
      <c r="B6787" t="s">
        <v>91</v>
      </c>
      <c r="C6787" t="s">
        <v>92</v>
      </c>
      <c r="D6787" t="s">
        <v>110</v>
      </c>
      <c r="E6787" t="s">
        <v>24</v>
      </c>
      <c r="F6787" s="4">
        <v>5</v>
      </c>
      <c r="G6787" s="6">
        <v>2</v>
      </c>
      <c r="H6787" s="3">
        <v>0</v>
      </c>
      <c r="I6787" s="3">
        <v>0</v>
      </c>
      <c r="J6787" s="3">
        <v>0.9081999999999999</v>
      </c>
      <c r="K6787" s="4">
        <v>5.51</v>
      </c>
    </row>
    <row r="6788" spans="1:11">
      <c r="A6788" s="6">
        <v>2014</v>
      </c>
      <c r="B6788" t="s">
        <v>91</v>
      </c>
      <c r="C6788" t="s">
        <v>92</v>
      </c>
      <c r="D6788" t="s">
        <v>30</v>
      </c>
      <c r="E6788" t="s">
        <v>19</v>
      </c>
      <c r="F6788" s="4">
        <v>5</v>
      </c>
      <c r="G6788" s="6">
        <v>2</v>
      </c>
      <c r="H6788" s="3">
        <v>0</v>
      </c>
      <c r="I6788" s="3">
        <v>0</v>
      </c>
      <c r="J6788" s="3">
        <v>0.9081999999999999</v>
      </c>
      <c r="K6788" s="4">
        <v>5.51</v>
      </c>
    </row>
    <row r="6789" spans="1:11">
      <c r="A6789" s="6">
        <v>2014</v>
      </c>
      <c r="B6789" t="s">
        <v>91</v>
      </c>
      <c r="C6789" t="s">
        <v>92</v>
      </c>
      <c r="D6789" t="s">
        <v>45</v>
      </c>
      <c r="E6789" t="s">
        <v>21</v>
      </c>
      <c r="F6789" s="4">
        <v>2</v>
      </c>
      <c r="G6789" s="6">
        <v>2</v>
      </c>
      <c r="H6789" s="3">
        <v>0</v>
      </c>
      <c r="I6789" s="3">
        <v>0</v>
      </c>
      <c r="J6789" s="3">
        <v>0.9081999999999999</v>
      </c>
      <c r="K6789" s="4">
        <v>2.2000000000000002</v>
      </c>
    </row>
    <row r="6790" spans="1:11">
      <c r="A6790" s="6">
        <v>2014</v>
      </c>
      <c r="B6790" t="s">
        <v>91</v>
      </c>
      <c r="C6790" t="s">
        <v>92</v>
      </c>
      <c r="D6790" t="s">
        <v>52</v>
      </c>
      <c r="E6790" t="s">
        <v>53</v>
      </c>
      <c r="F6790" s="4">
        <v>1</v>
      </c>
      <c r="G6790" s="6">
        <v>1</v>
      </c>
      <c r="H6790" s="3">
        <v>0</v>
      </c>
      <c r="I6790" s="3">
        <v>0</v>
      </c>
      <c r="J6790" s="3">
        <v>0.9081999999999999</v>
      </c>
      <c r="K6790" s="4">
        <v>1.1000000000000001</v>
      </c>
    </row>
    <row r="6791" spans="1:11">
      <c r="A6791" s="6">
        <v>2014</v>
      </c>
      <c r="B6791" t="s">
        <v>91</v>
      </c>
      <c r="C6791" t="s">
        <v>92</v>
      </c>
      <c r="D6791" t="s">
        <v>33</v>
      </c>
      <c r="E6791" t="s">
        <v>21</v>
      </c>
      <c r="F6791" s="4">
        <v>1</v>
      </c>
      <c r="G6791" s="6">
        <v>1</v>
      </c>
      <c r="H6791" s="3">
        <v>0</v>
      </c>
      <c r="I6791" s="3">
        <v>0</v>
      </c>
      <c r="J6791" s="3">
        <v>0.9081999999999999</v>
      </c>
      <c r="K6791" s="4">
        <v>1.1000000000000001</v>
      </c>
    </row>
    <row r="6792" spans="1:11">
      <c r="A6792" s="6">
        <v>2014</v>
      </c>
      <c r="B6792" t="s">
        <v>93</v>
      </c>
      <c r="C6792" t="s">
        <v>94</v>
      </c>
      <c r="D6792" t="s">
        <v>16</v>
      </c>
      <c r="E6792" t="s">
        <v>17</v>
      </c>
      <c r="F6792" s="4">
        <v>49461</v>
      </c>
      <c r="G6792" s="5">
        <v>4141</v>
      </c>
      <c r="H6792" s="3">
        <v>1E-4</v>
      </c>
      <c r="I6792" s="3">
        <v>1E-4</v>
      </c>
      <c r="J6792" s="3">
        <v>0.9081999999999999</v>
      </c>
      <c r="K6792" s="4">
        <v>54458.79</v>
      </c>
    </row>
    <row r="6793" spans="1:11">
      <c r="A6793" s="6">
        <v>2014</v>
      </c>
      <c r="B6793" t="s">
        <v>93</v>
      </c>
      <c r="C6793" t="s">
        <v>94</v>
      </c>
      <c r="D6793" t="s">
        <v>95</v>
      </c>
      <c r="E6793" t="s">
        <v>96</v>
      </c>
      <c r="F6793" s="4">
        <v>45709</v>
      </c>
      <c r="G6793" s="5">
        <v>76225</v>
      </c>
      <c r="H6793" s="3">
        <v>1.6000000000000001E-3</v>
      </c>
      <c r="I6793" s="3">
        <v>1.9E-3</v>
      </c>
      <c r="J6793" s="3">
        <v>0.9081999999999999</v>
      </c>
      <c r="K6793" s="4">
        <v>50327.67</v>
      </c>
    </row>
    <row r="6794" spans="1:11">
      <c r="A6794" s="6">
        <v>2014</v>
      </c>
      <c r="B6794" t="s">
        <v>93</v>
      </c>
      <c r="C6794" t="s">
        <v>94</v>
      </c>
      <c r="D6794" t="s">
        <v>74</v>
      </c>
      <c r="E6794" t="s">
        <v>24</v>
      </c>
      <c r="F6794" s="4">
        <v>24068</v>
      </c>
      <c r="G6794" s="5">
        <v>198264</v>
      </c>
      <c r="H6794" s="3">
        <v>6.4000000000000003E-3</v>
      </c>
      <c r="I6794" s="3">
        <v>6.1999999999999998E-3</v>
      </c>
      <c r="J6794" s="3">
        <v>0.9081999999999999</v>
      </c>
      <c r="K6794" s="4">
        <v>26499.95</v>
      </c>
    </row>
    <row r="6795" spans="1:11">
      <c r="A6795" s="6">
        <v>2014</v>
      </c>
      <c r="B6795" t="s">
        <v>93</v>
      </c>
      <c r="C6795" t="s">
        <v>94</v>
      </c>
      <c r="D6795" t="s">
        <v>37</v>
      </c>
      <c r="E6795" t="s">
        <v>38</v>
      </c>
      <c r="F6795" s="4">
        <v>10418</v>
      </c>
      <c r="G6795" s="5">
        <v>7198</v>
      </c>
      <c r="H6795" s="3">
        <v>5.9999999999999995E-4</v>
      </c>
      <c r="I6795" s="3">
        <v>8.0000000000000004E-4</v>
      </c>
      <c r="J6795" s="3">
        <v>0.9081999999999999</v>
      </c>
      <c r="K6795" s="4">
        <v>11470.69</v>
      </c>
    </row>
    <row r="6796" spans="1:11">
      <c r="A6796" s="6">
        <v>2014</v>
      </c>
      <c r="B6796" t="s">
        <v>93</v>
      </c>
      <c r="C6796" t="s">
        <v>94</v>
      </c>
      <c r="D6796" t="s">
        <v>20</v>
      </c>
      <c r="E6796" t="s">
        <v>21</v>
      </c>
      <c r="F6796" s="4">
        <v>8373</v>
      </c>
      <c r="G6796" s="5">
        <v>1062</v>
      </c>
      <c r="H6796" s="3">
        <v>1.1999999999999999E-3</v>
      </c>
      <c r="I6796" s="3">
        <v>1.1000000000000001E-3</v>
      </c>
      <c r="J6796" s="3">
        <v>0.9081999999999999</v>
      </c>
      <c r="K6796" s="4">
        <v>9219.0499999999993</v>
      </c>
    </row>
    <row r="6797" spans="1:11">
      <c r="A6797" s="6">
        <v>2014</v>
      </c>
      <c r="B6797" t="s">
        <v>93</v>
      </c>
      <c r="C6797" t="s">
        <v>94</v>
      </c>
      <c r="D6797" t="s">
        <v>30</v>
      </c>
      <c r="E6797" t="s">
        <v>19</v>
      </c>
      <c r="F6797" s="4">
        <v>4877</v>
      </c>
      <c r="G6797" s="5">
        <v>1906</v>
      </c>
      <c r="H6797" s="3">
        <v>2.0000000000000001E-4</v>
      </c>
      <c r="I6797" s="3">
        <v>2.0000000000000001E-4</v>
      </c>
      <c r="J6797" s="3">
        <v>0.9081999999999999</v>
      </c>
      <c r="K6797" s="4">
        <v>5369.8</v>
      </c>
    </row>
    <row r="6798" spans="1:11">
      <c r="A6798" s="6">
        <v>2014</v>
      </c>
      <c r="B6798" t="s">
        <v>93</v>
      </c>
      <c r="C6798" t="s">
        <v>94</v>
      </c>
      <c r="D6798" t="s">
        <v>18</v>
      </c>
      <c r="E6798" t="s">
        <v>19</v>
      </c>
      <c r="F6798" s="4">
        <v>4522</v>
      </c>
      <c r="G6798" s="5">
        <v>1702</v>
      </c>
      <c r="H6798" s="3">
        <v>7.000000000000001E-4</v>
      </c>
      <c r="I6798" s="3">
        <v>8.9999999999999998E-4</v>
      </c>
      <c r="J6798" s="3">
        <v>0.9081999999999999</v>
      </c>
      <c r="K6798" s="4">
        <v>4978.93</v>
      </c>
    </row>
    <row r="6799" spans="1:11">
      <c r="A6799" s="6">
        <v>2014</v>
      </c>
      <c r="B6799" t="s">
        <v>93</v>
      </c>
      <c r="C6799" t="s">
        <v>94</v>
      </c>
      <c r="D6799" t="s">
        <v>56</v>
      </c>
      <c r="E6799" t="s">
        <v>57</v>
      </c>
      <c r="F6799" s="4">
        <v>3625</v>
      </c>
      <c r="G6799" s="5">
        <v>6052</v>
      </c>
      <c r="H6799" s="3">
        <v>4.0000000000000002E-4</v>
      </c>
      <c r="I6799" s="3">
        <v>2.9999999999999997E-4</v>
      </c>
      <c r="J6799" s="3">
        <v>0.9081999999999999</v>
      </c>
      <c r="K6799" s="4">
        <v>3991.29</v>
      </c>
    </row>
    <row r="6800" spans="1:11">
      <c r="A6800" s="6">
        <v>2014</v>
      </c>
      <c r="B6800" t="s">
        <v>93</v>
      </c>
      <c r="C6800" t="s">
        <v>94</v>
      </c>
      <c r="D6800" t="s">
        <v>15</v>
      </c>
      <c r="F6800" s="4">
        <v>3301</v>
      </c>
      <c r="G6800" s="5">
        <v>17150</v>
      </c>
      <c r="J6800" s="3">
        <v>0.9081999999999999</v>
      </c>
      <c r="K6800" s="4">
        <v>3634.55</v>
      </c>
    </row>
    <row r="6801" spans="1:11">
      <c r="A6801" s="6">
        <v>2014</v>
      </c>
      <c r="B6801" t="s">
        <v>93</v>
      </c>
      <c r="C6801" t="s">
        <v>94</v>
      </c>
      <c r="D6801" t="s">
        <v>23</v>
      </c>
      <c r="E6801" t="s">
        <v>24</v>
      </c>
      <c r="F6801" s="4">
        <v>2850</v>
      </c>
      <c r="G6801" s="6">
        <v>625</v>
      </c>
      <c r="H6801" s="3">
        <v>0</v>
      </c>
      <c r="I6801" s="3">
        <v>0</v>
      </c>
      <c r="J6801" s="3">
        <v>0.9081999999999999</v>
      </c>
      <c r="K6801" s="4">
        <v>3137.98</v>
      </c>
    </row>
    <row r="6802" spans="1:11">
      <c r="A6802" s="6">
        <v>2014</v>
      </c>
      <c r="B6802" t="s">
        <v>93</v>
      </c>
      <c r="C6802" t="s">
        <v>94</v>
      </c>
      <c r="D6802" t="s">
        <v>27</v>
      </c>
      <c r="E6802" t="s">
        <v>26</v>
      </c>
      <c r="F6802" s="4">
        <v>2427</v>
      </c>
      <c r="G6802" s="5">
        <v>2457</v>
      </c>
      <c r="H6802" s="3">
        <v>1E-4</v>
      </c>
      <c r="I6802" s="3">
        <v>1E-4</v>
      </c>
      <c r="J6802" s="3">
        <v>0.9081999999999999</v>
      </c>
      <c r="K6802" s="4">
        <v>2672.24</v>
      </c>
    </row>
    <row r="6803" spans="1:11">
      <c r="A6803" s="6">
        <v>2014</v>
      </c>
      <c r="B6803" t="s">
        <v>93</v>
      </c>
      <c r="C6803" t="s">
        <v>94</v>
      </c>
      <c r="D6803" t="s">
        <v>136</v>
      </c>
      <c r="E6803" t="s">
        <v>57</v>
      </c>
      <c r="F6803" s="4">
        <v>1755</v>
      </c>
      <c r="G6803" s="6">
        <v>666</v>
      </c>
      <c r="H6803" s="3">
        <v>7.7000000000000002E-3</v>
      </c>
      <c r="I6803" s="3">
        <v>6.0999999999999995E-3</v>
      </c>
      <c r="J6803" s="3">
        <v>0.9081999999999999</v>
      </c>
      <c r="K6803" s="4">
        <v>1932.33</v>
      </c>
    </row>
    <row r="6804" spans="1:11">
      <c r="A6804" s="6">
        <v>2014</v>
      </c>
      <c r="B6804" t="s">
        <v>93</v>
      </c>
      <c r="C6804" t="s">
        <v>94</v>
      </c>
      <c r="D6804" t="s">
        <v>25</v>
      </c>
      <c r="E6804" t="s">
        <v>26</v>
      </c>
      <c r="F6804" s="4">
        <v>869</v>
      </c>
      <c r="G6804" s="5">
        <v>2593</v>
      </c>
      <c r="H6804" s="3">
        <v>1E-4</v>
      </c>
      <c r="I6804" s="3">
        <v>1E-4</v>
      </c>
      <c r="J6804" s="3">
        <v>0.9081999999999999</v>
      </c>
      <c r="K6804" s="4">
        <v>956.81</v>
      </c>
    </row>
    <row r="6805" spans="1:11">
      <c r="A6805" s="6">
        <v>2014</v>
      </c>
      <c r="B6805" t="s">
        <v>93</v>
      </c>
      <c r="C6805" t="s">
        <v>94</v>
      </c>
      <c r="D6805" t="s">
        <v>31</v>
      </c>
      <c r="E6805" t="s">
        <v>24</v>
      </c>
      <c r="F6805" s="4">
        <v>832</v>
      </c>
      <c r="G6805" s="6">
        <v>279</v>
      </c>
      <c r="H6805" s="3">
        <v>3.0000000000000001E-3</v>
      </c>
      <c r="I6805" s="3">
        <v>3.4999999999999996E-3</v>
      </c>
      <c r="J6805" s="3">
        <v>0.9081999999999999</v>
      </c>
      <c r="K6805" s="4">
        <v>916.07</v>
      </c>
    </row>
    <row r="6806" spans="1:11">
      <c r="A6806" s="6">
        <v>2014</v>
      </c>
      <c r="B6806" t="s">
        <v>93</v>
      </c>
      <c r="C6806" t="s">
        <v>94</v>
      </c>
      <c r="D6806" t="s">
        <v>28</v>
      </c>
      <c r="E6806" t="s">
        <v>24</v>
      </c>
      <c r="F6806" s="4">
        <v>266</v>
      </c>
      <c r="G6806" s="6">
        <v>437</v>
      </c>
      <c r="H6806" s="3">
        <v>0</v>
      </c>
      <c r="I6806" s="3">
        <v>0</v>
      </c>
      <c r="J6806" s="3">
        <v>0.9081999999999999</v>
      </c>
      <c r="K6806" s="4">
        <v>292.88</v>
      </c>
    </row>
    <row r="6807" spans="1:11">
      <c r="A6807" s="6">
        <v>2014</v>
      </c>
      <c r="B6807" t="s">
        <v>93</v>
      </c>
      <c r="C6807" t="s">
        <v>94</v>
      </c>
      <c r="D6807" t="s">
        <v>49</v>
      </c>
      <c r="E6807" t="s">
        <v>50</v>
      </c>
      <c r="F6807" s="4">
        <v>224</v>
      </c>
      <c r="G6807" s="6">
        <v>48</v>
      </c>
      <c r="H6807" s="3">
        <v>8.0000000000000004E-4</v>
      </c>
      <c r="I6807" s="3">
        <v>8.0000000000000004E-4</v>
      </c>
      <c r="J6807" s="3">
        <v>0.9081999999999999</v>
      </c>
      <c r="K6807" s="4">
        <v>246.63</v>
      </c>
    </row>
    <row r="6808" spans="1:11">
      <c r="A6808" s="6">
        <v>2014</v>
      </c>
      <c r="B6808" t="s">
        <v>93</v>
      </c>
      <c r="C6808" t="s">
        <v>94</v>
      </c>
      <c r="D6808" t="s">
        <v>41</v>
      </c>
      <c r="E6808" t="s">
        <v>26</v>
      </c>
      <c r="F6808" s="4">
        <v>171</v>
      </c>
      <c r="G6808" s="6">
        <v>283</v>
      </c>
      <c r="H6808" s="3">
        <v>1E-4</v>
      </c>
      <c r="I6808" s="3">
        <v>0</v>
      </c>
      <c r="J6808" s="3">
        <v>0.9081999999999999</v>
      </c>
      <c r="K6808" s="4">
        <v>188.28</v>
      </c>
    </row>
    <row r="6809" spans="1:11">
      <c r="A6809" s="6">
        <v>2014</v>
      </c>
      <c r="B6809" t="s">
        <v>93</v>
      </c>
      <c r="C6809" t="s">
        <v>94</v>
      </c>
      <c r="D6809" t="s">
        <v>111</v>
      </c>
      <c r="E6809" t="s">
        <v>24</v>
      </c>
      <c r="F6809" s="4">
        <v>134</v>
      </c>
      <c r="G6809" s="6">
        <v>827</v>
      </c>
      <c r="H6809" s="3">
        <v>0</v>
      </c>
      <c r="I6809" s="3">
        <v>2.0000000000000001E-4</v>
      </c>
      <c r="J6809" s="3">
        <v>0.9081999999999999</v>
      </c>
      <c r="K6809" s="4">
        <v>147.54</v>
      </c>
    </row>
    <row r="6810" spans="1:11">
      <c r="A6810" s="6">
        <v>2014</v>
      </c>
      <c r="B6810" t="s">
        <v>93</v>
      </c>
      <c r="C6810" t="s">
        <v>94</v>
      </c>
      <c r="D6810" t="s">
        <v>33</v>
      </c>
      <c r="E6810" t="s">
        <v>21</v>
      </c>
      <c r="F6810" s="4">
        <v>104</v>
      </c>
      <c r="G6810" s="6">
        <v>164</v>
      </c>
      <c r="H6810" s="3">
        <v>1.1999999999999999E-3</v>
      </c>
      <c r="I6810" s="3">
        <v>1.5E-3</v>
      </c>
      <c r="J6810" s="3">
        <v>0.9081999999999999</v>
      </c>
      <c r="K6810" s="4">
        <v>114.51</v>
      </c>
    </row>
    <row r="6811" spans="1:11">
      <c r="A6811" s="6">
        <v>2014</v>
      </c>
      <c r="B6811" t="s">
        <v>93</v>
      </c>
      <c r="C6811" t="s">
        <v>94</v>
      </c>
      <c r="D6811" t="s">
        <v>29</v>
      </c>
      <c r="E6811" t="s">
        <v>19</v>
      </c>
      <c r="F6811" s="4">
        <v>94</v>
      </c>
      <c r="G6811" s="6">
        <v>199</v>
      </c>
      <c r="H6811" s="3">
        <v>0</v>
      </c>
      <c r="I6811" s="3">
        <v>0</v>
      </c>
      <c r="J6811" s="3">
        <v>0.9081999999999999</v>
      </c>
      <c r="K6811" s="4">
        <v>103.5</v>
      </c>
    </row>
    <row r="6812" spans="1:11">
      <c r="A6812" s="6">
        <v>2014</v>
      </c>
      <c r="B6812" t="s">
        <v>93</v>
      </c>
      <c r="C6812" t="s">
        <v>94</v>
      </c>
      <c r="D6812" t="s">
        <v>52</v>
      </c>
      <c r="E6812" t="s">
        <v>53</v>
      </c>
      <c r="F6812" s="4">
        <v>48</v>
      </c>
      <c r="G6812" s="6">
        <v>73</v>
      </c>
      <c r="H6812" s="3">
        <v>0</v>
      </c>
      <c r="I6812" s="3">
        <v>0</v>
      </c>
      <c r="J6812" s="3">
        <v>0.9081999999999999</v>
      </c>
      <c r="K6812" s="4">
        <v>52.85</v>
      </c>
    </row>
    <row r="6813" spans="1:11">
      <c r="A6813" s="6">
        <v>2014</v>
      </c>
      <c r="B6813" t="s">
        <v>93</v>
      </c>
      <c r="C6813" t="s">
        <v>94</v>
      </c>
      <c r="D6813" t="s">
        <v>44</v>
      </c>
      <c r="E6813" t="s">
        <v>26</v>
      </c>
      <c r="F6813" s="4">
        <v>41</v>
      </c>
      <c r="G6813" s="6">
        <v>88</v>
      </c>
      <c r="H6813" s="3">
        <v>0</v>
      </c>
      <c r="I6813" s="3">
        <v>0</v>
      </c>
      <c r="J6813" s="3">
        <v>0.9081999999999999</v>
      </c>
      <c r="K6813" s="4">
        <v>45.14</v>
      </c>
    </row>
    <row r="6814" spans="1:11">
      <c r="A6814" s="6">
        <v>2014</v>
      </c>
      <c r="B6814" t="s">
        <v>93</v>
      </c>
      <c r="C6814" t="s">
        <v>94</v>
      </c>
      <c r="D6814" t="s">
        <v>64</v>
      </c>
      <c r="E6814" t="s">
        <v>50</v>
      </c>
      <c r="F6814" s="4">
        <v>35</v>
      </c>
      <c r="G6814" s="6">
        <v>40</v>
      </c>
      <c r="H6814" s="3">
        <v>0</v>
      </c>
      <c r="I6814" s="3">
        <v>0</v>
      </c>
      <c r="J6814" s="3">
        <v>0.9081999999999999</v>
      </c>
      <c r="K6814" s="4">
        <v>38.54</v>
      </c>
    </row>
    <row r="6815" spans="1:11">
      <c r="A6815" s="6">
        <v>2014</v>
      </c>
      <c r="B6815" t="s">
        <v>93</v>
      </c>
      <c r="C6815" t="s">
        <v>94</v>
      </c>
      <c r="D6815" t="s">
        <v>39</v>
      </c>
      <c r="E6815" t="s">
        <v>40</v>
      </c>
      <c r="F6815" s="4">
        <v>24</v>
      </c>
      <c r="G6815" s="6">
        <v>47</v>
      </c>
      <c r="H6815" s="3">
        <v>0</v>
      </c>
      <c r="I6815" s="3">
        <v>0</v>
      </c>
      <c r="J6815" s="3">
        <v>0.9081999999999999</v>
      </c>
      <c r="K6815" s="4">
        <v>26.43</v>
      </c>
    </row>
    <row r="6816" spans="1:11">
      <c r="A6816" s="6">
        <v>2014</v>
      </c>
      <c r="B6816" t="s">
        <v>93</v>
      </c>
      <c r="C6816" t="s">
        <v>94</v>
      </c>
      <c r="D6816" t="s">
        <v>51</v>
      </c>
      <c r="E6816" t="s">
        <v>21</v>
      </c>
      <c r="F6816" s="4">
        <v>7</v>
      </c>
      <c r="G6816" s="6">
        <v>6</v>
      </c>
      <c r="H6816" s="3">
        <v>1E-4</v>
      </c>
      <c r="I6816" s="3">
        <v>1E-4</v>
      </c>
      <c r="J6816" s="3">
        <v>0.9081999999999999</v>
      </c>
      <c r="K6816" s="4">
        <v>7.71</v>
      </c>
    </row>
    <row r="6817" spans="1:11">
      <c r="A6817" s="6">
        <v>2014</v>
      </c>
      <c r="B6817" t="s">
        <v>93</v>
      </c>
      <c r="C6817" t="s">
        <v>94</v>
      </c>
      <c r="D6817" t="s">
        <v>46</v>
      </c>
      <c r="E6817" t="s">
        <v>40</v>
      </c>
      <c r="F6817" s="4">
        <v>6</v>
      </c>
      <c r="G6817" s="6">
        <v>14</v>
      </c>
      <c r="H6817" s="3">
        <v>0</v>
      </c>
      <c r="I6817" s="3">
        <v>0</v>
      </c>
      <c r="J6817" s="3">
        <v>0.9081999999999999</v>
      </c>
      <c r="K6817" s="4">
        <v>6.61</v>
      </c>
    </row>
    <row r="6818" spans="1:11">
      <c r="A6818" s="6">
        <v>2014</v>
      </c>
      <c r="B6818" t="s">
        <v>93</v>
      </c>
      <c r="C6818" t="s">
        <v>94</v>
      </c>
      <c r="D6818" t="s">
        <v>22</v>
      </c>
      <c r="E6818" t="s">
        <v>21</v>
      </c>
      <c r="F6818" s="4">
        <v>5</v>
      </c>
      <c r="G6818" s="6">
        <v>3</v>
      </c>
      <c r="H6818" s="3">
        <v>0</v>
      </c>
      <c r="I6818" s="3">
        <v>0</v>
      </c>
      <c r="J6818" s="3">
        <v>0.9081999999999999</v>
      </c>
      <c r="K6818" s="4">
        <v>5.51</v>
      </c>
    </row>
    <row r="6819" spans="1:11">
      <c r="A6819" s="6">
        <v>2014</v>
      </c>
      <c r="B6819" t="s">
        <v>93</v>
      </c>
      <c r="C6819" t="s">
        <v>94</v>
      </c>
      <c r="D6819" t="s">
        <v>35</v>
      </c>
      <c r="E6819" t="s">
        <v>36</v>
      </c>
      <c r="F6819" s="4">
        <v>3</v>
      </c>
      <c r="G6819" s="6">
        <v>2</v>
      </c>
      <c r="H6819" s="3">
        <v>2.9999999999999997E-4</v>
      </c>
      <c r="I6819" s="3">
        <v>2.9999999999999997E-4</v>
      </c>
      <c r="J6819" s="3">
        <v>0.9081999999999999</v>
      </c>
      <c r="K6819" s="4">
        <v>3.3</v>
      </c>
    </row>
    <row r="6820" spans="1:11">
      <c r="A6820" s="6">
        <v>2014</v>
      </c>
      <c r="B6820" t="s">
        <v>93</v>
      </c>
      <c r="C6820" t="s">
        <v>94</v>
      </c>
      <c r="D6820" t="s">
        <v>45</v>
      </c>
      <c r="E6820" t="s">
        <v>21</v>
      </c>
      <c r="F6820" s="4">
        <v>1</v>
      </c>
      <c r="G6820" s="6">
        <v>5</v>
      </c>
      <c r="H6820" s="3">
        <v>0</v>
      </c>
      <c r="I6820" s="3">
        <v>0</v>
      </c>
      <c r="J6820" s="3">
        <v>0.9081999999999999</v>
      </c>
      <c r="K6820" s="4">
        <v>1.1000000000000001</v>
      </c>
    </row>
    <row r="6821" spans="1:11">
      <c r="A6821" s="6">
        <v>2014</v>
      </c>
      <c r="B6821" t="s">
        <v>93</v>
      </c>
      <c r="C6821" t="s">
        <v>94</v>
      </c>
      <c r="D6821" t="s">
        <v>42</v>
      </c>
      <c r="E6821" t="s">
        <v>43</v>
      </c>
      <c r="F6821" s="4">
        <v>1</v>
      </c>
      <c r="G6821" s="6">
        <v>1</v>
      </c>
      <c r="H6821" s="3">
        <v>0</v>
      </c>
      <c r="I6821" s="3">
        <v>0</v>
      </c>
      <c r="J6821" s="3">
        <v>0.9081999999999999</v>
      </c>
      <c r="K6821" s="4">
        <v>1.1000000000000001</v>
      </c>
    </row>
    <row r="6822" spans="1:11">
      <c r="A6822" s="6">
        <v>2014</v>
      </c>
      <c r="B6822" t="s">
        <v>97</v>
      </c>
      <c r="C6822" t="s">
        <v>98</v>
      </c>
      <c r="D6822" t="s">
        <v>16</v>
      </c>
      <c r="E6822" t="s">
        <v>17</v>
      </c>
      <c r="F6822" s="4">
        <v>110364</v>
      </c>
      <c r="G6822" s="5">
        <v>9491</v>
      </c>
      <c r="H6822" s="3">
        <v>2.9999999999999997E-4</v>
      </c>
      <c r="I6822" s="3">
        <v>2.9999999999999997E-4</v>
      </c>
      <c r="J6822" s="3">
        <v>0.9081999999999999</v>
      </c>
      <c r="K6822" s="4">
        <v>121515.74</v>
      </c>
    </row>
    <row r="6823" spans="1:11">
      <c r="A6823" s="6">
        <v>2014</v>
      </c>
      <c r="B6823" t="s">
        <v>97</v>
      </c>
      <c r="C6823" t="s">
        <v>98</v>
      </c>
      <c r="D6823" t="s">
        <v>95</v>
      </c>
      <c r="E6823" t="s">
        <v>96</v>
      </c>
      <c r="F6823" s="4">
        <v>74910</v>
      </c>
      <c r="G6823" s="5">
        <v>161714</v>
      </c>
      <c r="H6823" s="3">
        <v>2.5999999999999999E-3</v>
      </c>
      <c r="I6823" s="3">
        <v>4.0999999999999995E-3</v>
      </c>
      <c r="J6823" s="3">
        <v>0.9081999999999999</v>
      </c>
      <c r="K6823" s="4">
        <v>82479.289999999994</v>
      </c>
    </row>
    <row r="6824" spans="1:11">
      <c r="A6824" s="6">
        <v>2014</v>
      </c>
      <c r="B6824" t="s">
        <v>97</v>
      </c>
      <c r="C6824" t="s">
        <v>98</v>
      </c>
      <c r="D6824" t="s">
        <v>18</v>
      </c>
      <c r="E6824" t="s">
        <v>19</v>
      </c>
      <c r="F6824" s="4">
        <v>8569</v>
      </c>
      <c r="G6824" s="5">
        <v>3235</v>
      </c>
      <c r="H6824" s="3">
        <v>1.4000000000000002E-3</v>
      </c>
      <c r="I6824" s="3">
        <v>1.7000000000000001E-3</v>
      </c>
      <c r="J6824" s="3">
        <v>0.9081999999999999</v>
      </c>
      <c r="K6824" s="4">
        <v>9434.86</v>
      </c>
    </row>
    <row r="6825" spans="1:11">
      <c r="A6825" s="6">
        <v>2014</v>
      </c>
      <c r="B6825" t="s">
        <v>97</v>
      </c>
      <c r="C6825" t="s">
        <v>98</v>
      </c>
      <c r="D6825" t="s">
        <v>30</v>
      </c>
      <c r="E6825" t="s">
        <v>19</v>
      </c>
      <c r="F6825" s="4">
        <v>8358</v>
      </c>
      <c r="G6825" s="5">
        <v>3062</v>
      </c>
      <c r="H6825" s="3">
        <v>2.9999999999999997E-4</v>
      </c>
      <c r="I6825" s="3">
        <v>2.9999999999999997E-4</v>
      </c>
      <c r="J6825" s="3">
        <v>0.9081999999999999</v>
      </c>
      <c r="K6825" s="4">
        <v>9202.5300000000007</v>
      </c>
    </row>
    <row r="6826" spans="1:11">
      <c r="A6826" s="6">
        <v>2014</v>
      </c>
      <c r="B6826" t="s">
        <v>97</v>
      </c>
      <c r="C6826" t="s">
        <v>98</v>
      </c>
      <c r="D6826" t="s">
        <v>23</v>
      </c>
      <c r="E6826" t="s">
        <v>24</v>
      </c>
      <c r="F6826" s="4">
        <v>6932</v>
      </c>
      <c r="G6826" s="5">
        <v>1565</v>
      </c>
      <c r="H6826" s="3">
        <v>1E-4</v>
      </c>
      <c r="I6826" s="3">
        <v>1E-4</v>
      </c>
      <c r="J6826" s="3">
        <v>0.9081999999999999</v>
      </c>
      <c r="K6826" s="4">
        <v>7632.44</v>
      </c>
    </row>
    <row r="6827" spans="1:11">
      <c r="A6827" s="6">
        <v>2014</v>
      </c>
      <c r="B6827" t="s">
        <v>97</v>
      </c>
      <c r="C6827" t="s">
        <v>98</v>
      </c>
      <c r="D6827" t="s">
        <v>27</v>
      </c>
      <c r="E6827" t="s">
        <v>26</v>
      </c>
      <c r="F6827" s="4">
        <v>3230</v>
      </c>
      <c r="G6827" s="5">
        <v>3278</v>
      </c>
      <c r="H6827" s="3">
        <v>1E-4</v>
      </c>
      <c r="I6827" s="3">
        <v>1E-4</v>
      </c>
      <c r="J6827" s="3">
        <v>0.9081999999999999</v>
      </c>
      <c r="K6827" s="4">
        <v>3556.38</v>
      </c>
    </row>
    <row r="6828" spans="1:11">
      <c r="A6828" s="6">
        <v>2014</v>
      </c>
      <c r="B6828" t="s">
        <v>97</v>
      </c>
      <c r="C6828" t="s">
        <v>98</v>
      </c>
      <c r="D6828" t="s">
        <v>74</v>
      </c>
      <c r="E6828" t="s">
        <v>24</v>
      </c>
      <c r="F6828" s="4">
        <v>2707</v>
      </c>
      <c r="G6828" s="5">
        <v>18066</v>
      </c>
      <c r="H6828" s="3">
        <v>7.000000000000001E-4</v>
      </c>
      <c r="I6828" s="3">
        <v>5.9999999999999995E-4</v>
      </c>
      <c r="J6828" s="3">
        <v>0.9081999999999999</v>
      </c>
      <c r="K6828" s="4">
        <v>2980.53</v>
      </c>
    </row>
    <row r="6829" spans="1:11">
      <c r="A6829" s="6">
        <v>2014</v>
      </c>
      <c r="B6829" t="s">
        <v>97</v>
      </c>
      <c r="C6829" t="s">
        <v>98</v>
      </c>
      <c r="D6829" t="s">
        <v>15</v>
      </c>
      <c r="F6829" s="4">
        <v>2560</v>
      </c>
      <c r="G6829" s="5">
        <v>1549</v>
      </c>
      <c r="J6829" s="3">
        <v>0.9081999999999999</v>
      </c>
      <c r="K6829" s="4">
        <v>2818.68</v>
      </c>
    </row>
    <row r="6830" spans="1:11">
      <c r="A6830" s="6">
        <v>2014</v>
      </c>
      <c r="B6830" t="s">
        <v>97</v>
      </c>
      <c r="C6830" t="s">
        <v>98</v>
      </c>
      <c r="D6830" t="s">
        <v>20</v>
      </c>
      <c r="E6830" t="s">
        <v>21</v>
      </c>
      <c r="F6830" s="4">
        <v>1875</v>
      </c>
      <c r="G6830" s="6">
        <v>223</v>
      </c>
      <c r="H6830" s="3">
        <v>2.9999999999999997E-4</v>
      </c>
      <c r="I6830" s="3">
        <v>2.0000000000000001E-4</v>
      </c>
      <c r="J6830" s="3">
        <v>0.9081999999999999</v>
      </c>
      <c r="K6830" s="4">
        <v>2064.46</v>
      </c>
    </row>
    <row r="6831" spans="1:11">
      <c r="A6831" s="6">
        <v>2014</v>
      </c>
      <c r="B6831" t="s">
        <v>97</v>
      </c>
      <c r="C6831" t="s">
        <v>98</v>
      </c>
      <c r="D6831" t="s">
        <v>56</v>
      </c>
      <c r="E6831" t="s">
        <v>57</v>
      </c>
      <c r="F6831" s="4">
        <v>1411</v>
      </c>
      <c r="G6831" s="5">
        <v>2286</v>
      </c>
      <c r="H6831" s="3">
        <v>2.0000000000000001E-4</v>
      </c>
      <c r="I6831" s="3">
        <v>1E-4</v>
      </c>
      <c r="J6831" s="3">
        <v>0.9081999999999999</v>
      </c>
      <c r="K6831" s="4">
        <v>1553.57</v>
      </c>
    </row>
    <row r="6832" spans="1:11">
      <c r="A6832" s="6">
        <v>2014</v>
      </c>
      <c r="B6832" t="s">
        <v>97</v>
      </c>
      <c r="C6832" t="s">
        <v>98</v>
      </c>
      <c r="D6832" t="s">
        <v>71</v>
      </c>
      <c r="E6832" t="s">
        <v>72</v>
      </c>
      <c r="F6832" s="4">
        <v>1397</v>
      </c>
      <c r="G6832" s="5">
        <v>12796</v>
      </c>
      <c r="H6832" s="3">
        <v>0</v>
      </c>
      <c r="I6832" s="3">
        <v>1E-4</v>
      </c>
      <c r="J6832" s="3">
        <v>0.9081999999999999</v>
      </c>
      <c r="K6832" s="4">
        <v>1538.16</v>
      </c>
    </row>
    <row r="6833" spans="1:11">
      <c r="A6833" s="6">
        <v>2014</v>
      </c>
      <c r="B6833" t="s">
        <v>97</v>
      </c>
      <c r="C6833" t="s">
        <v>98</v>
      </c>
      <c r="D6833" t="s">
        <v>25</v>
      </c>
      <c r="E6833" t="s">
        <v>26</v>
      </c>
      <c r="F6833" s="4">
        <v>849</v>
      </c>
      <c r="G6833" s="5">
        <v>2452</v>
      </c>
      <c r="H6833" s="3">
        <v>1E-4</v>
      </c>
      <c r="I6833" s="3">
        <v>1E-4</v>
      </c>
      <c r="J6833" s="3">
        <v>0.9081999999999999</v>
      </c>
      <c r="K6833" s="4">
        <v>934.79</v>
      </c>
    </row>
    <row r="6834" spans="1:11">
      <c r="A6834" s="6">
        <v>2014</v>
      </c>
      <c r="B6834" t="s">
        <v>97</v>
      </c>
      <c r="C6834" t="s">
        <v>98</v>
      </c>
      <c r="D6834" t="s">
        <v>37</v>
      </c>
      <c r="E6834" t="s">
        <v>38</v>
      </c>
      <c r="F6834" s="4">
        <v>534</v>
      </c>
      <c r="G6834" s="6">
        <v>270</v>
      </c>
      <c r="H6834" s="3">
        <v>0</v>
      </c>
      <c r="I6834" s="3">
        <v>0</v>
      </c>
      <c r="J6834" s="3">
        <v>0.9081999999999999</v>
      </c>
      <c r="K6834" s="4">
        <v>587.96</v>
      </c>
    </row>
    <row r="6835" spans="1:11">
      <c r="A6835" s="6">
        <v>2014</v>
      </c>
      <c r="B6835" t="s">
        <v>97</v>
      </c>
      <c r="C6835" t="s">
        <v>98</v>
      </c>
      <c r="D6835" t="s">
        <v>28</v>
      </c>
      <c r="E6835" t="s">
        <v>24</v>
      </c>
      <c r="F6835" s="4">
        <v>336</v>
      </c>
      <c r="G6835" s="6">
        <v>724</v>
      </c>
      <c r="H6835" s="3">
        <v>0</v>
      </c>
      <c r="I6835" s="3">
        <v>1E-4</v>
      </c>
      <c r="J6835" s="3">
        <v>0.9081999999999999</v>
      </c>
      <c r="K6835" s="4">
        <v>369.95</v>
      </c>
    </row>
    <row r="6836" spans="1:11">
      <c r="A6836" s="6">
        <v>2014</v>
      </c>
      <c r="B6836" t="s">
        <v>97</v>
      </c>
      <c r="C6836" t="s">
        <v>98</v>
      </c>
      <c r="D6836" t="s">
        <v>111</v>
      </c>
      <c r="E6836" t="s">
        <v>24</v>
      </c>
      <c r="F6836" s="4">
        <v>242</v>
      </c>
      <c r="G6836" s="5">
        <v>1268</v>
      </c>
      <c r="H6836" s="3">
        <v>1E-4</v>
      </c>
      <c r="I6836" s="3">
        <v>2.9999999999999997E-4</v>
      </c>
      <c r="J6836" s="3">
        <v>0.9081999999999999</v>
      </c>
      <c r="K6836" s="4">
        <v>266.45</v>
      </c>
    </row>
    <row r="6837" spans="1:11">
      <c r="A6837" s="6">
        <v>2014</v>
      </c>
      <c r="B6837" t="s">
        <v>97</v>
      </c>
      <c r="C6837" t="s">
        <v>98</v>
      </c>
      <c r="D6837" t="s">
        <v>29</v>
      </c>
      <c r="E6837" t="s">
        <v>19</v>
      </c>
      <c r="F6837" s="4">
        <v>197</v>
      </c>
      <c r="G6837" s="6">
        <v>470</v>
      </c>
      <c r="H6837" s="3">
        <v>0</v>
      </c>
      <c r="I6837" s="3">
        <v>0</v>
      </c>
      <c r="J6837" s="3">
        <v>0.9081999999999999</v>
      </c>
      <c r="K6837" s="4">
        <v>216.91</v>
      </c>
    </row>
    <row r="6838" spans="1:11">
      <c r="A6838" s="6">
        <v>2014</v>
      </c>
      <c r="B6838" t="s">
        <v>97</v>
      </c>
      <c r="C6838" t="s">
        <v>98</v>
      </c>
      <c r="D6838" t="s">
        <v>41</v>
      </c>
      <c r="E6838" t="s">
        <v>26</v>
      </c>
      <c r="F6838" s="4">
        <v>195</v>
      </c>
      <c r="G6838" s="6">
        <v>314</v>
      </c>
      <c r="H6838" s="3">
        <v>1E-4</v>
      </c>
      <c r="I6838" s="3">
        <v>0</v>
      </c>
      <c r="J6838" s="3">
        <v>0.9081999999999999</v>
      </c>
      <c r="K6838" s="4">
        <v>214.7</v>
      </c>
    </row>
    <row r="6839" spans="1:11">
      <c r="A6839" s="6">
        <v>2014</v>
      </c>
      <c r="B6839" t="s">
        <v>97</v>
      </c>
      <c r="C6839" t="s">
        <v>98</v>
      </c>
      <c r="D6839" t="s">
        <v>52</v>
      </c>
      <c r="E6839" t="s">
        <v>53</v>
      </c>
      <c r="F6839" s="4">
        <v>160</v>
      </c>
      <c r="G6839" s="6">
        <v>277</v>
      </c>
      <c r="H6839" s="3">
        <v>1E-4</v>
      </c>
      <c r="I6839" s="3">
        <v>1E-4</v>
      </c>
      <c r="J6839" s="3">
        <v>0.9081999999999999</v>
      </c>
      <c r="K6839" s="4">
        <v>176.17</v>
      </c>
    </row>
    <row r="6840" spans="1:11">
      <c r="A6840" s="6">
        <v>2014</v>
      </c>
      <c r="B6840" t="s">
        <v>97</v>
      </c>
      <c r="C6840" t="s">
        <v>98</v>
      </c>
      <c r="D6840" t="s">
        <v>49</v>
      </c>
      <c r="E6840" t="s">
        <v>50</v>
      </c>
      <c r="F6840" s="4">
        <v>74</v>
      </c>
      <c r="G6840" s="6">
        <v>16</v>
      </c>
      <c r="H6840" s="3">
        <v>2.9999999999999997E-4</v>
      </c>
      <c r="I6840" s="3">
        <v>2.9999999999999997E-4</v>
      </c>
      <c r="J6840" s="3">
        <v>0.9081999999999999</v>
      </c>
      <c r="K6840" s="4">
        <v>81.48</v>
      </c>
    </row>
    <row r="6841" spans="1:11">
      <c r="A6841" s="6">
        <v>2014</v>
      </c>
      <c r="B6841" t="s">
        <v>97</v>
      </c>
      <c r="C6841" t="s">
        <v>98</v>
      </c>
      <c r="D6841" t="s">
        <v>33</v>
      </c>
      <c r="E6841" t="s">
        <v>21</v>
      </c>
      <c r="F6841" s="4">
        <v>71</v>
      </c>
      <c r="G6841" s="6">
        <v>131</v>
      </c>
      <c r="H6841" s="3">
        <v>8.0000000000000004E-4</v>
      </c>
      <c r="I6841" s="3">
        <v>1.1999999999999999E-3</v>
      </c>
      <c r="J6841" s="3">
        <v>0.9081999999999999</v>
      </c>
      <c r="K6841" s="4">
        <v>78.17</v>
      </c>
    </row>
    <row r="6842" spans="1:11">
      <c r="A6842" s="6">
        <v>2014</v>
      </c>
      <c r="B6842" t="s">
        <v>97</v>
      </c>
      <c r="C6842" t="s">
        <v>98</v>
      </c>
      <c r="D6842" t="s">
        <v>44</v>
      </c>
      <c r="E6842" t="s">
        <v>26</v>
      </c>
      <c r="F6842" s="4">
        <v>57</v>
      </c>
      <c r="G6842" s="6">
        <v>116</v>
      </c>
      <c r="H6842" s="3">
        <v>0</v>
      </c>
      <c r="I6842" s="3">
        <v>0</v>
      </c>
      <c r="J6842" s="3">
        <v>0.9081999999999999</v>
      </c>
      <c r="K6842" s="4">
        <v>62.76</v>
      </c>
    </row>
    <row r="6843" spans="1:11">
      <c r="A6843" s="6">
        <v>2014</v>
      </c>
      <c r="B6843" t="s">
        <v>97</v>
      </c>
      <c r="C6843" t="s">
        <v>98</v>
      </c>
      <c r="D6843" t="s">
        <v>64</v>
      </c>
      <c r="E6843" t="s">
        <v>50</v>
      </c>
      <c r="F6843" s="4">
        <v>56</v>
      </c>
      <c r="G6843" s="6">
        <v>71</v>
      </c>
      <c r="H6843" s="3">
        <v>1E-4</v>
      </c>
      <c r="I6843" s="3">
        <v>1E-4</v>
      </c>
      <c r="J6843" s="3">
        <v>0.9081999999999999</v>
      </c>
      <c r="K6843" s="4">
        <v>61.66</v>
      </c>
    </row>
    <row r="6844" spans="1:11">
      <c r="A6844" s="6">
        <v>2014</v>
      </c>
      <c r="B6844" t="s">
        <v>97</v>
      </c>
      <c r="C6844" t="s">
        <v>98</v>
      </c>
      <c r="D6844" t="s">
        <v>136</v>
      </c>
      <c r="E6844" t="s">
        <v>57</v>
      </c>
      <c r="F6844" s="4">
        <v>36</v>
      </c>
      <c r="G6844" s="6">
        <v>19</v>
      </c>
      <c r="H6844" s="3">
        <v>2.0000000000000001E-4</v>
      </c>
      <c r="I6844" s="3">
        <v>2.0000000000000001E-4</v>
      </c>
      <c r="J6844" s="3">
        <v>0.9081999999999999</v>
      </c>
      <c r="K6844" s="4">
        <v>39.64</v>
      </c>
    </row>
    <row r="6845" spans="1:11">
      <c r="A6845" s="6">
        <v>2014</v>
      </c>
      <c r="B6845" t="s">
        <v>97</v>
      </c>
      <c r="C6845" t="s">
        <v>98</v>
      </c>
      <c r="D6845" t="s">
        <v>35</v>
      </c>
      <c r="E6845" t="s">
        <v>36</v>
      </c>
      <c r="F6845" s="4">
        <v>14</v>
      </c>
      <c r="G6845" s="6">
        <v>8</v>
      </c>
      <c r="H6845" s="3">
        <v>1.2999999999999999E-3</v>
      </c>
      <c r="I6845" s="3">
        <v>1.2999999999999999E-3</v>
      </c>
      <c r="J6845" s="3">
        <v>0.9081999999999999</v>
      </c>
      <c r="K6845" s="4">
        <v>15.41</v>
      </c>
    </row>
    <row r="6846" spans="1:11">
      <c r="A6846" s="6">
        <v>2014</v>
      </c>
      <c r="B6846" t="s">
        <v>97</v>
      </c>
      <c r="C6846" t="s">
        <v>98</v>
      </c>
      <c r="D6846" t="s">
        <v>46</v>
      </c>
      <c r="E6846" t="s">
        <v>40</v>
      </c>
      <c r="F6846" s="4">
        <v>9</v>
      </c>
      <c r="G6846" s="6">
        <v>24</v>
      </c>
      <c r="H6846" s="3">
        <v>0</v>
      </c>
      <c r="I6846" s="3">
        <v>0</v>
      </c>
      <c r="J6846" s="3">
        <v>0.9081999999999999</v>
      </c>
      <c r="K6846" s="4">
        <v>9.91</v>
      </c>
    </row>
    <row r="6847" spans="1:11">
      <c r="A6847" s="6">
        <v>2014</v>
      </c>
      <c r="B6847" t="s">
        <v>97</v>
      </c>
      <c r="C6847" t="s">
        <v>98</v>
      </c>
      <c r="D6847" t="s">
        <v>51</v>
      </c>
      <c r="E6847" t="s">
        <v>21</v>
      </c>
      <c r="F6847" s="4">
        <v>6</v>
      </c>
      <c r="G6847" s="6">
        <v>6</v>
      </c>
      <c r="H6847" s="3">
        <v>1E-4</v>
      </c>
      <c r="I6847" s="3">
        <v>1E-4</v>
      </c>
      <c r="J6847" s="3">
        <v>0.9081999999999999</v>
      </c>
      <c r="K6847" s="4">
        <v>6.61</v>
      </c>
    </row>
    <row r="6848" spans="1:11">
      <c r="A6848" s="6">
        <v>2014</v>
      </c>
      <c r="B6848" t="s">
        <v>97</v>
      </c>
      <c r="C6848" t="s">
        <v>98</v>
      </c>
      <c r="D6848" t="s">
        <v>22</v>
      </c>
      <c r="E6848" t="s">
        <v>21</v>
      </c>
      <c r="F6848" s="4">
        <v>3</v>
      </c>
      <c r="G6848" s="6">
        <v>33</v>
      </c>
      <c r="H6848" s="3">
        <v>0</v>
      </c>
      <c r="I6848" s="3">
        <v>0</v>
      </c>
      <c r="J6848" s="3">
        <v>0.9081999999999999</v>
      </c>
      <c r="K6848" s="4">
        <v>3.3</v>
      </c>
    </row>
    <row r="6849" spans="1:11">
      <c r="A6849" s="6">
        <v>2014</v>
      </c>
      <c r="B6849" t="s">
        <v>97</v>
      </c>
      <c r="C6849" t="s">
        <v>98</v>
      </c>
      <c r="D6849" t="s">
        <v>63</v>
      </c>
      <c r="E6849" t="s">
        <v>21</v>
      </c>
      <c r="F6849" s="4">
        <v>1</v>
      </c>
      <c r="G6849" s="6">
        <v>1</v>
      </c>
      <c r="H6849" s="3">
        <v>0</v>
      </c>
      <c r="I6849" s="3">
        <v>0</v>
      </c>
      <c r="J6849" s="3">
        <v>0.9081999999999999</v>
      </c>
      <c r="K6849" s="4">
        <v>1.1000000000000001</v>
      </c>
    </row>
    <row r="6850" spans="1:11">
      <c r="A6850" s="6">
        <v>2014</v>
      </c>
      <c r="B6850" t="s">
        <v>97</v>
      </c>
      <c r="C6850" t="s">
        <v>98</v>
      </c>
      <c r="D6850" t="s">
        <v>45</v>
      </c>
      <c r="E6850" t="s">
        <v>21</v>
      </c>
      <c r="F6850" s="4">
        <v>1</v>
      </c>
      <c r="G6850" s="6">
        <v>4</v>
      </c>
      <c r="H6850" s="3">
        <v>0</v>
      </c>
      <c r="I6850" s="3">
        <v>0</v>
      </c>
      <c r="J6850" s="3">
        <v>0.9081999999999999</v>
      </c>
      <c r="K6850" s="4">
        <v>1.1000000000000001</v>
      </c>
    </row>
    <row r="6851" spans="1:11">
      <c r="A6851" s="6">
        <v>2014</v>
      </c>
      <c r="B6851" t="s">
        <v>97</v>
      </c>
      <c r="C6851" t="s">
        <v>98</v>
      </c>
      <c r="D6851" t="s">
        <v>42</v>
      </c>
      <c r="E6851" t="s">
        <v>43</v>
      </c>
      <c r="F6851" s="4">
        <v>1</v>
      </c>
      <c r="G6851" s="6">
        <v>1</v>
      </c>
      <c r="H6851" s="3">
        <v>0</v>
      </c>
      <c r="I6851" s="3">
        <v>0</v>
      </c>
      <c r="J6851" s="3">
        <v>0.9081999999999999</v>
      </c>
      <c r="K6851" s="4">
        <v>1.1000000000000001</v>
      </c>
    </row>
    <row r="6852" spans="1:11">
      <c r="A6852" s="6">
        <v>2014</v>
      </c>
      <c r="B6852" t="s">
        <v>97</v>
      </c>
      <c r="C6852" t="s">
        <v>98</v>
      </c>
      <c r="D6852" t="s">
        <v>39</v>
      </c>
      <c r="E6852" t="s">
        <v>40</v>
      </c>
      <c r="F6852" s="4">
        <v>1</v>
      </c>
      <c r="G6852" s="6">
        <v>2</v>
      </c>
      <c r="H6852" s="3">
        <v>0</v>
      </c>
      <c r="I6852" s="3">
        <v>0</v>
      </c>
      <c r="J6852" s="3">
        <v>0.9081999999999999</v>
      </c>
      <c r="K6852" s="4">
        <v>1.1000000000000001</v>
      </c>
    </row>
    <row r="6853" spans="1:11">
      <c r="A6853" s="6">
        <v>2014</v>
      </c>
      <c r="B6853" t="s">
        <v>99</v>
      </c>
      <c r="C6853" t="s">
        <v>100</v>
      </c>
      <c r="D6853" t="s">
        <v>15</v>
      </c>
      <c r="F6853" s="4">
        <v>565286</v>
      </c>
      <c r="G6853" s="5">
        <v>714253</v>
      </c>
      <c r="J6853" s="3">
        <v>0.9081999999999999</v>
      </c>
      <c r="K6853" s="4">
        <v>622405.36</v>
      </c>
    </row>
    <row r="6854" spans="1:11">
      <c r="A6854" s="6">
        <v>2014</v>
      </c>
      <c r="B6854" t="s">
        <v>99</v>
      </c>
      <c r="C6854" t="s">
        <v>100</v>
      </c>
      <c r="D6854" t="s">
        <v>27</v>
      </c>
      <c r="E6854" t="s">
        <v>26</v>
      </c>
      <c r="F6854" s="4">
        <v>169267</v>
      </c>
      <c r="G6854" s="5">
        <v>178136</v>
      </c>
      <c r="H6854" s="3">
        <v>6.7000000000000002E-3</v>
      </c>
      <c r="I6854" s="3">
        <v>6.8999999999999999E-3</v>
      </c>
      <c r="J6854" s="3">
        <v>0.9081999999999999</v>
      </c>
      <c r="K6854" s="4">
        <v>186370.59</v>
      </c>
    </row>
    <row r="6855" spans="1:11">
      <c r="A6855" s="6">
        <v>2014</v>
      </c>
      <c r="B6855" t="s">
        <v>99</v>
      </c>
      <c r="C6855" t="s">
        <v>100</v>
      </c>
      <c r="D6855" t="s">
        <v>56</v>
      </c>
      <c r="E6855" t="s">
        <v>57</v>
      </c>
      <c r="F6855" s="4">
        <v>134190</v>
      </c>
      <c r="G6855" s="5">
        <v>191795</v>
      </c>
      <c r="H6855" s="3">
        <v>1.46E-2</v>
      </c>
      <c r="I6855" s="3">
        <v>9.0000000000000011E-3</v>
      </c>
      <c r="J6855" s="3">
        <v>0.9081999999999999</v>
      </c>
      <c r="K6855" s="4">
        <v>147749.24</v>
      </c>
    </row>
    <row r="6856" spans="1:11">
      <c r="A6856" s="6">
        <v>2014</v>
      </c>
      <c r="B6856" t="s">
        <v>99</v>
      </c>
      <c r="C6856" t="s">
        <v>100</v>
      </c>
      <c r="D6856" t="s">
        <v>30</v>
      </c>
      <c r="E6856" t="s">
        <v>19</v>
      </c>
      <c r="F6856" s="4">
        <v>124616</v>
      </c>
      <c r="G6856" s="5">
        <v>40983</v>
      </c>
      <c r="H6856" s="3">
        <v>4.6999999999999993E-3</v>
      </c>
      <c r="I6856" s="3">
        <v>4.0999999999999995E-3</v>
      </c>
      <c r="J6856" s="3">
        <v>0.9081999999999999</v>
      </c>
      <c r="K6856" s="4">
        <v>137207.82999999999</v>
      </c>
    </row>
    <row r="6857" spans="1:11">
      <c r="A6857" s="6">
        <v>2014</v>
      </c>
      <c r="B6857" t="s">
        <v>99</v>
      </c>
      <c r="C6857" t="s">
        <v>100</v>
      </c>
      <c r="D6857" t="s">
        <v>37</v>
      </c>
      <c r="E6857" t="s">
        <v>38</v>
      </c>
      <c r="F6857" s="4">
        <v>112316</v>
      </c>
      <c r="G6857" s="5">
        <v>73100</v>
      </c>
      <c r="H6857" s="3">
        <v>6.5000000000000006E-3</v>
      </c>
      <c r="I6857" s="3">
        <v>8.3999999999999995E-3</v>
      </c>
      <c r="J6857" s="3">
        <v>0.9081999999999999</v>
      </c>
      <c r="K6857" s="4">
        <v>123664.98</v>
      </c>
    </row>
    <row r="6858" spans="1:11">
      <c r="A6858" s="6">
        <v>2014</v>
      </c>
      <c r="B6858" t="s">
        <v>99</v>
      </c>
      <c r="C6858" t="s">
        <v>100</v>
      </c>
      <c r="D6858" t="s">
        <v>77</v>
      </c>
      <c r="E6858" t="s">
        <v>59</v>
      </c>
      <c r="F6858" s="4">
        <v>109971</v>
      </c>
      <c r="G6858" s="5">
        <v>79721</v>
      </c>
      <c r="H6858" s="3">
        <v>3.6200000000000003E-2</v>
      </c>
      <c r="I6858" s="3">
        <v>3.7599999999999995E-2</v>
      </c>
      <c r="J6858" s="3">
        <v>0.9081999999999999</v>
      </c>
      <c r="K6858" s="4">
        <v>121083.03</v>
      </c>
    </row>
    <row r="6859" spans="1:11">
      <c r="A6859" s="6">
        <v>2014</v>
      </c>
      <c r="B6859" t="s">
        <v>99</v>
      </c>
      <c r="C6859" t="s">
        <v>100</v>
      </c>
      <c r="D6859" t="s">
        <v>58</v>
      </c>
      <c r="E6859" t="s">
        <v>59</v>
      </c>
      <c r="F6859" s="4">
        <v>69796</v>
      </c>
      <c r="G6859" s="5">
        <v>34310</v>
      </c>
      <c r="H6859" s="3">
        <v>8.5000000000000006E-3</v>
      </c>
      <c r="I6859" s="3">
        <v>8.199999999999999E-3</v>
      </c>
      <c r="J6859" s="3">
        <v>0.9081999999999999</v>
      </c>
      <c r="K6859" s="4">
        <v>76848.539999999994</v>
      </c>
    </row>
    <row r="6860" spans="1:11">
      <c r="A6860" s="6">
        <v>2014</v>
      </c>
      <c r="B6860" t="s">
        <v>99</v>
      </c>
      <c r="C6860" t="s">
        <v>100</v>
      </c>
      <c r="D6860" t="s">
        <v>23</v>
      </c>
      <c r="E6860" t="s">
        <v>24</v>
      </c>
      <c r="F6860" s="4">
        <v>59992</v>
      </c>
      <c r="G6860" s="5">
        <v>12698</v>
      </c>
      <c r="H6860" s="3">
        <v>7.000000000000001E-4</v>
      </c>
      <c r="I6860" s="3">
        <v>5.9999999999999995E-4</v>
      </c>
      <c r="J6860" s="3">
        <v>0.9081999999999999</v>
      </c>
      <c r="K6860" s="4">
        <v>66053.899999999994</v>
      </c>
    </row>
    <row r="6861" spans="1:11">
      <c r="A6861" s="6">
        <v>2014</v>
      </c>
      <c r="B6861" t="s">
        <v>99</v>
      </c>
      <c r="C6861" t="s">
        <v>100</v>
      </c>
      <c r="D6861" t="s">
        <v>28</v>
      </c>
      <c r="E6861" t="s">
        <v>24</v>
      </c>
      <c r="F6861" s="4">
        <v>57939</v>
      </c>
      <c r="G6861" s="5">
        <v>75088</v>
      </c>
      <c r="H6861" s="3">
        <v>5.1999999999999998E-3</v>
      </c>
      <c r="I6861" s="3">
        <v>5.3E-3</v>
      </c>
      <c r="J6861" s="3">
        <v>0.9081999999999999</v>
      </c>
      <c r="K6861" s="4">
        <v>63793.45</v>
      </c>
    </row>
    <row r="6862" spans="1:11">
      <c r="A6862" s="6">
        <v>2014</v>
      </c>
      <c r="B6862" t="s">
        <v>99</v>
      </c>
      <c r="C6862" t="s">
        <v>100</v>
      </c>
      <c r="D6862" t="s">
        <v>29</v>
      </c>
      <c r="E6862" t="s">
        <v>19</v>
      </c>
      <c r="F6862" s="4">
        <v>40249</v>
      </c>
      <c r="G6862" s="5">
        <v>65456</v>
      </c>
      <c r="H6862" s="3">
        <v>5.1999999999999998E-3</v>
      </c>
      <c r="I6862" s="3">
        <v>5.0000000000000001E-3</v>
      </c>
      <c r="J6862" s="3">
        <v>0.9081999999999999</v>
      </c>
      <c r="K6862" s="4">
        <v>44315.96</v>
      </c>
    </row>
    <row r="6863" spans="1:11">
      <c r="A6863" s="6">
        <v>2014</v>
      </c>
      <c r="B6863" t="s">
        <v>99</v>
      </c>
      <c r="C6863" t="s">
        <v>100</v>
      </c>
      <c r="D6863" t="s">
        <v>46</v>
      </c>
      <c r="E6863" t="s">
        <v>40</v>
      </c>
      <c r="F6863" s="4">
        <v>33616</v>
      </c>
      <c r="G6863" s="5">
        <v>54891</v>
      </c>
      <c r="H6863" s="3">
        <v>3.0000000000000001E-3</v>
      </c>
      <c r="I6863" s="3">
        <v>3.4999999999999996E-3</v>
      </c>
      <c r="J6863" s="3">
        <v>0.9081999999999999</v>
      </c>
      <c r="K6863" s="4">
        <v>37012.730000000003</v>
      </c>
    </row>
    <row r="6864" spans="1:11">
      <c r="A6864" s="6">
        <v>2014</v>
      </c>
      <c r="B6864" t="s">
        <v>99</v>
      </c>
      <c r="C6864" t="s">
        <v>100</v>
      </c>
      <c r="D6864" t="s">
        <v>71</v>
      </c>
      <c r="E6864" t="s">
        <v>72</v>
      </c>
      <c r="F6864" s="4">
        <v>14608</v>
      </c>
      <c r="G6864" s="5">
        <v>100366</v>
      </c>
      <c r="H6864" s="3">
        <v>5.0000000000000001E-4</v>
      </c>
      <c r="I6864" s="3">
        <v>5.0000000000000001E-4</v>
      </c>
      <c r="J6864" s="3">
        <v>0.9081999999999999</v>
      </c>
      <c r="K6864" s="4">
        <v>16084.07</v>
      </c>
    </row>
    <row r="6865" spans="1:11">
      <c r="A6865" s="6">
        <v>2014</v>
      </c>
      <c r="B6865" t="s">
        <v>99</v>
      </c>
      <c r="C6865" t="s">
        <v>100</v>
      </c>
      <c r="D6865" t="s">
        <v>16</v>
      </c>
      <c r="E6865" t="s">
        <v>17</v>
      </c>
      <c r="F6865" s="4">
        <v>8789</v>
      </c>
      <c r="G6865" s="6">
        <v>746</v>
      </c>
      <c r="H6865" s="3">
        <v>0</v>
      </c>
      <c r="I6865" s="3">
        <v>0</v>
      </c>
      <c r="J6865" s="3">
        <v>0.9081999999999999</v>
      </c>
      <c r="K6865" s="4">
        <v>9677.09</v>
      </c>
    </row>
    <row r="6866" spans="1:11">
      <c r="A6866" s="6">
        <v>2014</v>
      </c>
      <c r="B6866" t="s">
        <v>99</v>
      </c>
      <c r="C6866" t="s">
        <v>100</v>
      </c>
      <c r="D6866" t="s">
        <v>44</v>
      </c>
      <c r="E6866" t="s">
        <v>26</v>
      </c>
      <c r="F6866" s="4">
        <v>7926</v>
      </c>
      <c r="G6866" s="5">
        <v>10926</v>
      </c>
      <c r="H6866" s="3">
        <v>1.8E-3</v>
      </c>
      <c r="I6866" s="3">
        <v>1.6000000000000001E-3</v>
      </c>
      <c r="J6866" s="3">
        <v>0.9081999999999999</v>
      </c>
      <c r="K6866" s="4">
        <v>8726.8799999999992</v>
      </c>
    </row>
    <row r="6867" spans="1:11">
      <c r="A6867" s="6">
        <v>2014</v>
      </c>
      <c r="B6867" t="s">
        <v>99</v>
      </c>
      <c r="C6867" t="s">
        <v>100</v>
      </c>
      <c r="D6867" t="s">
        <v>18</v>
      </c>
      <c r="E6867" t="s">
        <v>19</v>
      </c>
      <c r="F6867" s="4">
        <v>5578</v>
      </c>
      <c r="G6867" s="5">
        <v>1664</v>
      </c>
      <c r="H6867" s="3">
        <v>8.9999999999999998E-4</v>
      </c>
      <c r="I6867" s="3">
        <v>8.9999999999999998E-4</v>
      </c>
      <c r="J6867" s="3">
        <v>0.9081999999999999</v>
      </c>
      <c r="K6867" s="4">
        <v>6141.63</v>
      </c>
    </row>
    <row r="6868" spans="1:11">
      <c r="A6868" s="6">
        <v>2014</v>
      </c>
      <c r="B6868" t="s">
        <v>99</v>
      </c>
      <c r="C6868" t="s">
        <v>100</v>
      </c>
      <c r="D6868" t="s">
        <v>67</v>
      </c>
      <c r="E6868" t="s">
        <v>68</v>
      </c>
      <c r="F6868" s="4">
        <v>4503</v>
      </c>
      <c r="G6868" s="5">
        <v>20535</v>
      </c>
      <c r="H6868" s="3">
        <v>1.4000000000000002E-3</v>
      </c>
      <c r="I6868" s="3">
        <v>1.1999999999999999E-3</v>
      </c>
      <c r="J6868" s="3">
        <v>0.9081999999999999</v>
      </c>
      <c r="K6868" s="4">
        <v>4958.01</v>
      </c>
    </row>
    <row r="6869" spans="1:11">
      <c r="A6869" s="6">
        <v>2014</v>
      </c>
      <c r="B6869" t="s">
        <v>99</v>
      </c>
      <c r="C6869" t="s">
        <v>100</v>
      </c>
      <c r="D6869" t="s">
        <v>39</v>
      </c>
      <c r="E6869" t="s">
        <v>40</v>
      </c>
      <c r="F6869" s="4">
        <v>3590</v>
      </c>
      <c r="G6869" s="5">
        <v>15704</v>
      </c>
      <c r="H6869" s="3">
        <v>6.0999999999999995E-3</v>
      </c>
      <c r="I6869" s="3">
        <v>1.1000000000000001E-2</v>
      </c>
      <c r="J6869" s="3">
        <v>0.9081999999999999</v>
      </c>
      <c r="K6869" s="4">
        <v>3952.75</v>
      </c>
    </row>
    <row r="6870" spans="1:11">
      <c r="A6870" s="6">
        <v>2014</v>
      </c>
      <c r="B6870" t="s">
        <v>99</v>
      </c>
      <c r="C6870" t="s">
        <v>100</v>
      </c>
      <c r="D6870" t="s">
        <v>52</v>
      </c>
      <c r="E6870" t="s">
        <v>53</v>
      </c>
      <c r="F6870" s="4">
        <v>2645</v>
      </c>
      <c r="G6870" s="5">
        <v>3683</v>
      </c>
      <c r="H6870" s="3">
        <v>1.6000000000000001E-3</v>
      </c>
      <c r="I6870" s="3">
        <v>1.4000000000000002E-3</v>
      </c>
      <c r="J6870" s="3">
        <v>0.9081999999999999</v>
      </c>
      <c r="K6870" s="4">
        <v>2912.26</v>
      </c>
    </row>
    <row r="6871" spans="1:11">
      <c r="A6871" s="6">
        <v>2014</v>
      </c>
      <c r="B6871" t="s">
        <v>99</v>
      </c>
      <c r="C6871" t="s">
        <v>100</v>
      </c>
      <c r="D6871" t="s">
        <v>60</v>
      </c>
      <c r="E6871" t="s">
        <v>43</v>
      </c>
      <c r="F6871" s="4">
        <v>2515</v>
      </c>
      <c r="G6871" s="6">
        <v>648</v>
      </c>
      <c r="H6871" s="3">
        <v>4.0000000000000002E-4</v>
      </c>
      <c r="I6871" s="3">
        <v>4.0000000000000002E-4</v>
      </c>
      <c r="J6871" s="3">
        <v>0.9081999999999999</v>
      </c>
      <c r="K6871" s="4">
        <v>2769.13</v>
      </c>
    </row>
    <row r="6872" spans="1:11">
      <c r="A6872" s="6">
        <v>2014</v>
      </c>
      <c r="B6872" t="s">
        <v>99</v>
      </c>
      <c r="C6872" t="s">
        <v>100</v>
      </c>
      <c r="D6872" t="s">
        <v>66</v>
      </c>
      <c r="E6872" t="s">
        <v>59</v>
      </c>
      <c r="F6872" s="4">
        <v>2345</v>
      </c>
      <c r="G6872" s="6">
        <v>968</v>
      </c>
      <c r="H6872" s="3">
        <v>2.9999999999999997E-4</v>
      </c>
      <c r="I6872" s="3">
        <v>2.0000000000000001E-4</v>
      </c>
      <c r="J6872" s="3">
        <v>0.9081999999999999</v>
      </c>
      <c r="K6872" s="4">
        <v>2581.9499999999998</v>
      </c>
    </row>
    <row r="6873" spans="1:11">
      <c r="A6873" s="6">
        <v>2014</v>
      </c>
      <c r="B6873" t="s">
        <v>99</v>
      </c>
      <c r="C6873" t="s">
        <v>100</v>
      </c>
      <c r="D6873" t="s">
        <v>65</v>
      </c>
      <c r="E6873" t="s">
        <v>59</v>
      </c>
      <c r="F6873" s="4">
        <v>2114</v>
      </c>
      <c r="G6873" s="5">
        <v>1408</v>
      </c>
      <c r="H6873" s="3">
        <v>2.0000000000000001E-4</v>
      </c>
      <c r="I6873" s="3">
        <v>2.0000000000000001E-4</v>
      </c>
      <c r="J6873" s="3">
        <v>0.9081999999999999</v>
      </c>
      <c r="K6873" s="4">
        <v>2327.61</v>
      </c>
    </row>
    <row r="6874" spans="1:11">
      <c r="A6874" s="6">
        <v>2014</v>
      </c>
      <c r="B6874" t="s">
        <v>99</v>
      </c>
      <c r="C6874" t="s">
        <v>100</v>
      </c>
      <c r="D6874" t="s">
        <v>32</v>
      </c>
      <c r="E6874" t="s">
        <v>21</v>
      </c>
      <c r="F6874" s="4">
        <v>1178</v>
      </c>
      <c r="G6874" s="5">
        <v>1599</v>
      </c>
      <c r="H6874" s="3">
        <v>2.8999999999999998E-3</v>
      </c>
      <c r="I6874" s="3">
        <v>2.5000000000000001E-3</v>
      </c>
      <c r="J6874" s="3">
        <v>0.9081999999999999</v>
      </c>
      <c r="K6874" s="4">
        <v>1297.03</v>
      </c>
    </row>
    <row r="6875" spans="1:11">
      <c r="A6875" s="6">
        <v>2014</v>
      </c>
      <c r="B6875" t="s">
        <v>99</v>
      </c>
      <c r="C6875" t="s">
        <v>100</v>
      </c>
      <c r="D6875" t="s">
        <v>82</v>
      </c>
      <c r="E6875" t="s">
        <v>59</v>
      </c>
      <c r="F6875" s="4">
        <v>611</v>
      </c>
      <c r="G6875" s="6">
        <v>256</v>
      </c>
      <c r="H6875" s="3">
        <v>2.0000000000000001E-4</v>
      </c>
      <c r="I6875" s="3">
        <v>2.0000000000000001E-4</v>
      </c>
      <c r="J6875" s="3">
        <v>0.9081999999999999</v>
      </c>
      <c r="K6875" s="4">
        <v>672.74</v>
      </c>
    </row>
    <row r="6876" spans="1:11">
      <c r="A6876" s="6">
        <v>2014</v>
      </c>
      <c r="B6876" t="s">
        <v>99</v>
      </c>
      <c r="C6876" t="s">
        <v>100</v>
      </c>
      <c r="D6876" t="s">
        <v>111</v>
      </c>
      <c r="E6876" t="s">
        <v>24</v>
      </c>
      <c r="F6876" s="4">
        <v>412</v>
      </c>
      <c r="G6876" s="6">
        <v>698</v>
      </c>
      <c r="H6876" s="3">
        <v>1E-4</v>
      </c>
      <c r="I6876" s="3">
        <v>2.0000000000000001E-4</v>
      </c>
      <c r="J6876" s="3">
        <v>0.9081999999999999</v>
      </c>
      <c r="K6876" s="4">
        <v>453.63</v>
      </c>
    </row>
    <row r="6877" spans="1:11">
      <c r="A6877" s="6">
        <v>2014</v>
      </c>
      <c r="B6877" t="s">
        <v>99</v>
      </c>
      <c r="C6877" t="s">
        <v>100</v>
      </c>
      <c r="D6877" t="s">
        <v>20</v>
      </c>
      <c r="E6877" t="s">
        <v>21</v>
      </c>
      <c r="F6877" s="4">
        <v>396</v>
      </c>
      <c r="G6877" s="6">
        <v>54</v>
      </c>
      <c r="H6877" s="3">
        <v>1E-4</v>
      </c>
      <c r="I6877" s="3">
        <v>1E-4</v>
      </c>
      <c r="J6877" s="3">
        <v>0.9081999999999999</v>
      </c>
      <c r="K6877" s="4">
        <v>436.01</v>
      </c>
    </row>
    <row r="6878" spans="1:11">
      <c r="A6878" s="6">
        <v>2014</v>
      </c>
      <c r="B6878" t="s">
        <v>99</v>
      </c>
      <c r="C6878" t="s">
        <v>100</v>
      </c>
      <c r="D6878" t="s">
        <v>41</v>
      </c>
      <c r="E6878" t="s">
        <v>26</v>
      </c>
      <c r="F6878" s="4">
        <v>248</v>
      </c>
      <c r="G6878" s="6">
        <v>472</v>
      </c>
      <c r="H6878" s="3">
        <v>1E-4</v>
      </c>
      <c r="I6878" s="3">
        <v>0</v>
      </c>
      <c r="J6878" s="3">
        <v>0.9081999999999999</v>
      </c>
      <c r="K6878" s="4">
        <v>273.06</v>
      </c>
    </row>
    <row r="6879" spans="1:11">
      <c r="A6879" s="6">
        <v>2014</v>
      </c>
      <c r="B6879" t="s">
        <v>99</v>
      </c>
      <c r="C6879" t="s">
        <v>100</v>
      </c>
      <c r="D6879" t="s">
        <v>61</v>
      </c>
      <c r="E6879" t="s">
        <v>24</v>
      </c>
      <c r="F6879" s="4">
        <v>245</v>
      </c>
      <c r="G6879" s="6">
        <v>55</v>
      </c>
      <c r="H6879" s="3">
        <v>1E-4</v>
      </c>
      <c r="I6879" s="3">
        <v>1E-4</v>
      </c>
      <c r="J6879" s="3">
        <v>0.9081999999999999</v>
      </c>
      <c r="K6879" s="4">
        <v>269.76</v>
      </c>
    </row>
    <row r="6880" spans="1:11">
      <c r="A6880" s="6">
        <v>2014</v>
      </c>
      <c r="B6880" t="s">
        <v>99</v>
      </c>
      <c r="C6880" t="s">
        <v>100</v>
      </c>
      <c r="D6880" t="s">
        <v>25</v>
      </c>
      <c r="E6880" t="s">
        <v>26</v>
      </c>
      <c r="F6880" s="4">
        <v>187</v>
      </c>
      <c r="G6880" s="6">
        <v>537</v>
      </c>
      <c r="H6880" s="3">
        <v>0</v>
      </c>
      <c r="I6880" s="3">
        <v>0</v>
      </c>
      <c r="J6880" s="3">
        <v>0.9081999999999999</v>
      </c>
      <c r="K6880" s="4">
        <v>205.9</v>
      </c>
    </row>
    <row r="6881" spans="1:11">
      <c r="A6881" s="6">
        <v>2014</v>
      </c>
      <c r="B6881" t="s">
        <v>99</v>
      </c>
      <c r="C6881" t="s">
        <v>100</v>
      </c>
      <c r="D6881" t="s">
        <v>64</v>
      </c>
      <c r="E6881" t="s">
        <v>50</v>
      </c>
      <c r="F6881" s="4">
        <v>185</v>
      </c>
      <c r="G6881" s="6">
        <v>275</v>
      </c>
      <c r="H6881" s="3">
        <v>2.0000000000000001E-4</v>
      </c>
      <c r="I6881" s="3">
        <v>2.0000000000000001E-4</v>
      </c>
      <c r="J6881" s="3">
        <v>0.9081999999999999</v>
      </c>
      <c r="K6881" s="4">
        <v>203.69</v>
      </c>
    </row>
    <row r="6882" spans="1:11">
      <c r="A6882" s="6">
        <v>2014</v>
      </c>
      <c r="B6882" t="s">
        <v>99</v>
      </c>
      <c r="C6882" t="s">
        <v>100</v>
      </c>
      <c r="D6882" t="s">
        <v>63</v>
      </c>
      <c r="E6882" t="s">
        <v>21</v>
      </c>
      <c r="F6882" s="4">
        <v>157</v>
      </c>
      <c r="G6882" s="6">
        <v>76</v>
      </c>
      <c r="H6882" s="3">
        <v>1.2999999999999999E-3</v>
      </c>
      <c r="I6882" s="3">
        <v>1.2999999999999999E-3</v>
      </c>
      <c r="J6882" s="3">
        <v>0.9081999999999999</v>
      </c>
      <c r="K6882" s="4">
        <v>172.86</v>
      </c>
    </row>
    <row r="6883" spans="1:11">
      <c r="A6883" s="6">
        <v>2014</v>
      </c>
      <c r="B6883" t="s">
        <v>99</v>
      </c>
      <c r="C6883" t="s">
        <v>100</v>
      </c>
      <c r="D6883" t="s">
        <v>33</v>
      </c>
      <c r="E6883" t="s">
        <v>21</v>
      </c>
      <c r="F6883" s="4">
        <v>140</v>
      </c>
      <c r="G6883" s="6">
        <v>266</v>
      </c>
      <c r="H6883" s="3">
        <v>1.6000000000000001E-3</v>
      </c>
      <c r="I6883" s="3">
        <v>2.3999999999999998E-3</v>
      </c>
      <c r="J6883" s="3">
        <v>0.9081999999999999</v>
      </c>
      <c r="K6883" s="4">
        <v>154.15</v>
      </c>
    </row>
    <row r="6884" spans="1:11">
      <c r="A6884" s="6">
        <v>2014</v>
      </c>
      <c r="B6884" t="s">
        <v>99</v>
      </c>
      <c r="C6884" t="s">
        <v>100</v>
      </c>
      <c r="D6884" t="s">
        <v>31</v>
      </c>
      <c r="E6884" t="s">
        <v>24</v>
      </c>
      <c r="F6884" s="4">
        <v>97</v>
      </c>
      <c r="G6884" s="6">
        <v>32</v>
      </c>
      <c r="H6884" s="3">
        <v>2.9999999999999997E-4</v>
      </c>
      <c r="I6884" s="3">
        <v>4.0000000000000002E-4</v>
      </c>
      <c r="J6884" s="3">
        <v>0.9081999999999999</v>
      </c>
      <c r="K6884" s="4">
        <v>106.8</v>
      </c>
    </row>
    <row r="6885" spans="1:11">
      <c r="A6885" s="6">
        <v>2014</v>
      </c>
      <c r="B6885" t="s">
        <v>99</v>
      </c>
      <c r="C6885" t="s">
        <v>100</v>
      </c>
      <c r="D6885" t="s">
        <v>75</v>
      </c>
      <c r="E6885" t="s">
        <v>59</v>
      </c>
      <c r="F6885" s="4">
        <v>54</v>
      </c>
      <c r="G6885" s="6">
        <v>31</v>
      </c>
      <c r="H6885" s="3">
        <v>0</v>
      </c>
      <c r="I6885" s="3">
        <v>0</v>
      </c>
      <c r="J6885" s="3">
        <v>0.9081999999999999</v>
      </c>
      <c r="K6885" s="4">
        <v>59.46</v>
      </c>
    </row>
    <row r="6886" spans="1:11">
      <c r="A6886" s="6">
        <v>2014</v>
      </c>
      <c r="B6886" t="s">
        <v>99</v>
      </c>
      <c r="C6886" t="s">
        <v>100</v>
      </c>
      <c r="D6886" t="s">
        <v>161</v>
      </c>
      <c r="E6886" t="s">
        <v>24</v>
      </c>
      <c r="F6886" s="4">
        <v>50</v>
      </c>
      <c r="G6886" s="6">
        <v>149</v>
      </c>
      <c r="H6886" s="3">
        <v>1E-4</v>
      </c>
      <c r="I6886" s="3">
        <v>2.0000000000000001E-4</v>
      </c>
      <c r="J6886" s="3">
        <v>0.9081999999999999</v>
      </c>
      <c r="K6886" s="4">
        <v>55.05</v>
      </c>
    </row>
    <row r="6887" spans="1:11">
      <c r="A6887" s="6">
        <v>2014</v>
      </c>
      <c r="B6887" t="s">
        <v>99</v>
      </c>
      <c r="C6887" t="s">
        <v>100</v>
      </c>
      <c r="D6887" t="s">
        <v>22</v>
      </c>
      <c r="E6887" t="s">
        <v>21</v>
      </c>
      <c r="F6887" s="4">
        <v>40</v>
      </c>
      <c r="G6887" s="6">
        <v>10</v>
      </c>
      <c r="H6887" s="3">
        <v>0</v>
      </c>
      <c r="I6887" s="3">
        <v>0</v>
      </c>
      <c r="J6887" s="3">
        <v>0.9081999999999999</v>
      </c>
      <c r="K6887" s="4">
        <v>44.04</v>
      </c>
    </row>
    <row r="6888" spans="1:11">
      <c r="A6888" s="6">
        <v>2014</v>
      </c>
      <c r="B6888" t="s">
        <v>99</v>
      </c>
      <c r="C6888" t="s">
        <v>100</v>
      </c>
      <c r="D6888" t="s">
        <v>163</v>
      </c>
      <c r="E6888" t="s">
        <v>21</v>
      </c>
      <c r="F6888" s="4">
        <v>32</v>
      </c>
      <c r="G6888" s="6">
        <v>62</v>
      </c>
      <c r="H6888" s="3">
        <v>1.18E-2</v>
      </c>
      <c r="I6888" s="3">
        <v>1.2500000000000001E-2</v>
      </c>
      <c r="J6888" s="3">
        <v>0.9081999999999999</v>
      </c>
      <c r="K6888" s="4">
        <v>35.229999999999997</v>
      </c>
    </row>
    <row r="6889" spans="1:11">
      <c r="A6889" s="6">
        <v>2014</v>
      </c>
      <c r="B6889" t="s">
        <v>99</v>
      </c>
      <c r="C6889" t="s">
        <v>100</v>
      </c>
      <c r="D6889" t="s">
        <v>51</v>
      </c>
      <c r="E6889" t="s">
        <v>21</v>
      </c>
      <c r="F6889" s="4">
        <v>32</v>
      </c>
      <c r="G6889" s="6">
        <v>31</v>
      </c>
      <c r="H6889" s="3">
        <v>4.0000000000000002E-4</v>
      </c>
      <c r="I6889" s="3">
        <v>4.0000000000000002E-4</v>
      </c>
      <c r="J6889" s="3">
        <v>0.9081999999999999</v>
      </c>
      <c r="K6889" s="4">
        <v>35.229999999999997</v>
      </c>
    </row>
    <row r="6890" spans="1:11">
      <c r="A6890" s="6">
        <v>2014</v>
      </c>
      <c r="B6890" t="s">
        <v>99</v>
      </c>
      <c r="C6890" t="s">
        <v>100</v>
      </c>
      <c r="D6890" t="s">
        <v>117</v>
      </c>
      <c r="E6890" t="s">
        <v>40</v>
      </c>
      <c r="F6890" s="4">
        <v>29</v>
      </c>
      <c r="G6890" s="6">
        <v>33</v>
      </c>
      <c r="H6890" s="3">
        <v>2.3999999999999998E-3</v>
      </c>
      <c r="I6890" s="3">
        <v>2.0999999999999999E-3</v>
      </c>
      <c r="J6890" s="3">
        <v>0.9081999999999999</v>
      </c>
      <c r="K6890" s="4">
        <v>31.93</v>
      </c>
    </row>
    <row r="6891" spans="1:11">
      <c r="A6891" s="6">
        <v>2014</v>
      </c>
      <c r="B6891" t="s">
        <v>99</v>
      </c>
      <c r="C6891" t="s">
        <v>100</v>
      </c>
      <c r="D6891" t="s">
        <v>70</v>
      </c>
      <c r="E6891" t="s">
        <v>21</v>
      </c>
      <c r="F6891" s="4">
        <v>28</v>
      </c>
      <c r="G6891" s="6">
        <v>13</v>
      </c>
      <c r="H6891" s="3">
        <v>2.9999999999999997E-4</v>
      </c>
      <c r="I6891" s="3">
        <v>2.0000000000000001E-4</v>
      </c>
      <c r="J6891" s="3">
        <v>0.9081999999999999</v>
      </c>
      <c r="K6891" s="4">
        <v>30.83</v>
      </c>
    </row>
    <row r="6892" spans="1:11">
      <c r="A6892" s="6">
        <v>2014</v>
      </c>
      <c r="B6892" t="s">
        <v>99</v>
      </c>
      <c r="C6892" t="s">
        <v>100</v>
      </c>
      <c r="D6892" t="s">
        <v>103</v>
      </c>
      <c r="E6892" t="s">
        <v>59</v>
      </c>
      <c r="F6892" s="4">
        <v>23</v>
      </c>
      <c r="G6892" s="6">
        <v>12</v>
      </c>
      <c r="H6892" s="3">
        <v>0</v>
      </c>
      <c r="I6892" s="3">
        <v>0</v>
      </c>
      <c r="J6892" s="3">
        <v>0.9081999999999999</v>
      </c>
      <c r="K6892" s="4">
        <v>25.32</v>
      </c>
    </row>
    <row r="6893" spans="1:11">
      <c r="A6893" s="6">
        <v>2014</v>
      </c>
      <c r="B6893" t="s">
        <v>99</v>
      </c>
      <c r="C6893" t="s">
        <v>100</v>
      </c>
      <c r="D6893" t="s">
        <v>101</v>
      </c>
      <c r="E6893" t="s">
        <v>59</v>
      </c>
      <c r="F6893" s="4">
        <v>18</v>
      </c>
      <c r="G6893" s="6">
        <v>11</v>
      </c>
      <c r="H6893" s="3">
        <v>0</v>
      </c>
      <c r="I6893" s="3">
        <v>0</v>
      </c>
      <c r="J6893" s="3">
        <v>0.9081999999999999</v>
      </c>
      <c r="K6893" s="4">
        <v>19.82</v>
      </c>
    </row>
    <row r="6894" spans="1:11">
      <c r="A6894" s="6">
        <v>2014</v>
      </c>
      <c r="B6894" t="s">
        <v>99</v>
      </c>
      <c r="C6894" t="s">
        <v>100</v>
      </c>
      <c r="D6894" t="s">
        <v>45</v>
      </c>
      <c r="E6894" t="s">
        <v>21</v>
      </c>
      <c r="F6894" s="4">
        <v>17</v>
      </c>
      <c r="G6894" s="6">
        <v>20</v>
      </c>
      <c r="H6894" s="3">
        <v>1E-4</v>
      </c>
      <c r="I6894" s="3">
        <v>1E-4</v>
      </c>
      <c r="J6894" s="3">
        <v>0.9081999999999999</v>
      </c>
      <c r="K6894" s="4">
        <v>18.72</v>
      </c>
    </row>
    <row r="6895" spans="1:11">
      <c r="A6895" s="6">
        <v>2014</v>
      </c>
      <c r="B6895" t="s">
        <v>99</v>
      </c>
      <c r="C6895" t="s">
        <v>100</v>
      </c>
      <c r="D6895" t="s">
        <v>106</v>
      </c>
      <c r="E6895" t="s">
        <v>59</v>
      </c>
      <c r="F6895" s="4">
        <v>14</v>
      </c>
      <c r="G6895" s="6">
        <v>2</v>
      </c>
      <c r="H6895" s="3">
        <v>0</v>
      </c>
      <c r="I6895" s="3">
        <v>0</v>
      </c>
      <c r="J6895" s="3">
        <v>0.9081999999999999</v>
      </c>
      <c r="K6895" s="4">
        <v>15.41</v>
      </c>
    </row>
    <row r="6896" spans="1:11">
      <c r="A6896" s="6">
        <v>2014</v>
      </c>
      <c r="B6896" t="s">
        <v>99</v>
      </c>
      <c r="C6896" t="s">
        <v>100</v>
      </c>
      <c r="D6896" t="s">
        <v>76</v>
      </c>
      <c r="E6896" t="s">
        <v>21</v>
      </c>
      <c r="F6896" s="4">
        <v>8</v>
      </c>
      <c r="G6896" s="6">
        <v>5</v>
      </c>
      <c r="H6896" s="3">
        <v>7.000000000000001E-4</v>
      </c>
      <c r="I6896" s="3">
        <v>1E-3</v>
      </c>
      <c r="J6896" s="3">
        <v>0.9081999999999999</v>
      </c>
      <c r="K6896" s="4">
        <v>8.81</v>
      </c>
    </row>
    <row r="6897" spans="1:11">
      <c r="A6897" s="6">
        <v>2014</v>
      </c>
      <c r="B6897" t="s">
        <v>99</v>
      </c>
      <c r="C6897" t="s">
        <v>100</v>
      </c>
      <c r="D6897" t="s">
        <v>83</v>
      </c>
      <c r="E6897" t="s">
        <v>21</v>
      </c>
      <c r="F6897" s="4">
        <v>7</v>
      </c>
      <c r="G6897" s="6">
        <v>76</v>
      </c>
      <c r="H6897" s="3">
        <v>8.0000000000000004E-4</v>
      </c>
      <c r="I6897" s="3">
        <v>1.8E-3</v>
      </c>
      <c r="J6897" s="3">
        <v>0.9081999999999999</v>
      </c>
      <c r="K6897" s="4">
        <v>7.71</v>
      </c>
    </row>
    <row r="6898" spans="1:11">
      <c r="A6898" s="6">
        <v>2014</v>
      </c>
      <c r="B6898" t="s">
        <v>99</v>
      </c>
      <c r="C6898" t="s">
        <v>100</v>
      </c>
      <c r="D6898" t="s">
        <v>63</v>
      </c>
      <c r="E6898" t="s">
        <v>21</v>
      </c>
      <c r="F6898" s="4">
        <v>5</v>
      </c>
      <c r="G6898" s="6">
        <v>3</v>
      </c>
      <c r="H6898" s="3">
        <v>2.9999999999999997E-4</v>
      </c>
      <c r="I6898" s="3">
        <v>4.0000000000000002E-4</v>
      </c>
      <c r="J6898" s="3">
        <v>0.9081999999999999</v>
      </c>
      <c r="K6898" s="4">
        <v>5.51</v>
      </c>
    </row>
    <row r="6899" spans="1:11">
      <c r="A6899" s="6">
        <v>2014</v>
      </c>
      <c r="B6899" t="s">
        <v>99</v>
      </c>
      <c r="C6899" t="s">
        <v>100</v>
      </c>
      <c r="D6899" t="s">
        <v>85</v>
      </c>
      <c r="E6899" t="s">
        <v>21</v>
      </c>
      <c r="F6899" s="4">
        <v>4</v>
      </c>
      <c r="G6899" s="6">
        <v>4</v>
      </c>
      <c r="H6899" s="3">
        <v>1E-4</v>
      </c>
      <c r="I6899" s="3">
        <v>2.9999999999999997E-4</v>
      </c>
      <c r="J6899" s="3">
        <v>0.9081999999999999</v>
      </c>
      <c r="K6899" s="4">
        <v>4.4000000000000004</v>
      </c>
    </row>
    <row r="6900" spans="1:11">
      <c r="A6900" s="6">
        <v>2014</v>
      </c>
      <c r="B6900" t="s">
        <v>99</v>
      </c>
      <c r="C6900" t="s">
        <v>100</v>
      </c>
      <c r="D6900" t="s">
        <v>184</v>
      </c>
      <c r="E6900" t="s">
        <v>21</v>
      </c>
      <c r="F6900" s="4">
        <v>3</v>
      </c>
      <c r="G6900" s="6">
        <v>5</v>
      </c>
      <c r="H6900" s="3">
        <v>0</v>
      </c>
      <c r="I6900" s="3">
        <v>1E-4</v>
      </c>
      <c r="J6900" s="3">
        <v>0.9081999999999999</v>
      </c>
      <c r="K6900" s="4">
        <v>3.3</v>
      </c>
    </row>
    <row r="6901" spans="1:11">
      <c r="A6901" s="6">
        <v>2014</v>
      </c>
      <c r="B6901" t="s">
        <v>99</v>
      </c>
      <c r="C6901" t="s">
        <v>100</v>
      </c>
      <c r="D6901" t="s">
        <v>141</v>
      </c>
      <c r="E6901" t="s">
        <v>21</v>
      </c>
      <c r="F6901" s="4">
        <v>3</v>
      </c>
      <c r="G6901" s="6">
        <v>2</v>
      </c>
      <c r="H6901" s="3">
        <v>0</v>
      </c>
      <c r="I6901" s="3">
        <v>0</v>
      </c>
      <c r="J6901" s="3">
        <v>0.9081999999999999</v>
      </c>
      <c r="K6901" s="4">
        <v>3.3</v>
      </c>
    </row>
    <row r="6902" spans="1:11">
      <c r="A6902" s="6">
        <v>2014</v>
      </c>
      <c r="B6902" t="s">
        <v>99</v>
      </c>
      <c r="C6902" t="s">
        <v>100</v>
      </c>
      <c r="D6902" t="s">
        <v>42</v>
      </c>
      <c r="E6902" t="s">
        <v>43</v>
      </c>
      <c r="F6902" s="4">
        <v>2</v>
      </c>
      <c r="G6902" s="6">
        <v>1</v>
      </c>
      <c r="H6902" s="3">
        <v>0</v>
      </c>
      <c r="I6902" s="3">
        <v>0</v>
      </c>
      <c r="J6902" s="3">
        <v>0.9081999999999999</v>
      </c>
      <c r="K6902" s="4">
        <v>2.2000000000000002</v>
      </c>
    </row>
    <row r="6903" spans="1:11">
      <c r="A6903" s="6">
        <v>2014</v>
      </c>
      <c r="B6903" t="s">
        <v>99</v>
      </c>
      <c r="C6903" t="s">
        <v>100</v>
      </c>
      <c r="D6903" t="s">
        <v>34</v>
      </c>
      <c r="E6903" t="s">
        <v>21</v>
      </c>
      <c r="F6903" s="4">
        <v>1</v>
      </c>
      <c r="G6903" s="6">
        <v>1</v>
      </c>
      <c r="H6903" s="3">
        <v>1E-4</v>
      </c>
      <c r="I6903" s="3">
        <v>0</v>
      </c>
      <c r="J6903" s="3">
        <v>0.9081999999999999</v>
      </c>
      <c r="K6903" s="4">
        <v>1.1000000000000001</v>
      </c>
    </row>
    <row r="6904" spans="1:11">
      <c r="A6904" s="6">
        <v>2014</v>
      </c>
      <c r="B6904" t="s">
        <v>99</v>
      </c>
      <c r="C6904" t="s">
        <v>100</v>
      </c>
      <c r="D6904" t="s">
        <v>102</v>
      </c>
      <c r="E6904" t="s">
        <v>59</v>
      </c>
      <c r="F6904" s="4">
        <v>1</v>
      </c>
      <c r="G6904" s="6">
        <v>1</v>
      </c>
      <c r="H6904" s="3">
        <v>0</v>
      </c>
      <c r="I6904" s="3">
        <v>0</v>
      </c>
      <c r="J6904" s="3">
        <v>0.9081999999999999</v>
      </c>
      <c r="K6904" s="4">
        <v>1.1000000000000001</v>
      </c>
    </row>
    <row r="6905" spans="1:11">
      <c r="A6905" s="6">
        <v>2014</v>
      </c>
      <c r="B6905" t="s">
        <v>99</v>
      </c>
      <c r="C6905" t="s">
        <v>100</v>
      </c>
      <c r="D6905" t="s">
        <v>35</v>
      </c>
      <c r="E6905" t="s">
        <v>36</v>
      </c>
      <c r="F6905" s="4">
        <v>1</v>
      </c>
      <c r="G6905" s="6">
        <v>1</v>
      </c>
      <c r="H6905" s="3">
        <v>1E-4</v>
      </c>
      <c r="I6905" s="3">
        <v>2.0000000000000001E-4</v>
      </c>
      <c r="J6905" s="3">
        <v>0.9081999999999999</v>
      </c>
      <c r="K6905" s="4">
        <v>1.1000000000000001</v>
      </c>
    </row>
    <row r="6906" spans="1:11">
      <c r="A6906" s="6">
        <v>2014</v>
      </c>
      <c r="B6906" t="s">
        <v>104</v>
      </c>
      <c r="C6906" t="s">
        <v>105</v>
      </c>
      <c r="D6906" t="s">
        <v>27</v>
      </c>
      <c r="E6906" t="s">
        <v>26</v>
      </c>
      <c r="F6906" s="4">
        <v>163566</v>
      </c>
      <c r="G6906" s="5">
        <v>172009</v>
      </c>
      <c r="H6906" s="3">
        <v>6.5000000000000006E-3</v>
      </c>
      <c r="I6906" s="3">
        <v>6.7000000000000002E-3</v>
      </c>
      <c r="J6906" s="3">
        <v>0.9081999999999999</v>
      </c>
      <c r="K6906" s="4">
        <v>180093.54</v>
      </c>
    </row>
    <row r="6907" spans="1:11">
      <c r="A6907" s="6">
        <v>2014</v>
      </c>
      <c r="B6907" t="s">
        <v>104</v>
      </c>
      <c r="C6907" t="s">
        <v>105</v>
      </c>
      <c r="D6907" t="s">
        <v>30</v>
      </c>
      <c r="E6907" t="s">
        <v>19</v>
      </c>
      <c r="F6907" s="4">
        <v>34111</v>
      </c>
      <c r="G6907" s="5">
        <v>10045</v>
      </c>
      <c r="H6907" s="3">
        <v>1.2999999999999999E-3</v>
      </c>
      <c r="I6907" s="3">
        <v>1E-3</v>
      </c>
      <c r="J6907" s="3">
        <v>0.9081999999999999</v>
      </c>
      <c r="K6907" s="4">
        <v>37557.75</v>
      </c>
    </row>
    <row r="6908" spans="1:11">
      <c r="A6908" s="6">
        <v>2014</v>
      </c>
      <c r="B6908" t="s">
        <v>104</v>
      </c>
      <c r="C6908" t="s">
        <v>105</v>
      </c>
      <c r="D6908" t="s">
        <v>77</v>
      </c>
      <c r="E6908" t="s">
        <v>59</v>
      </c>
      <c r="F6908" s="4">
        <v>24206</v>
      </c>
      <c r="G6908" s="5">
        <v>16941</v>
      </c>
      <c r="H6908" s="3">
        <v>8.0000000000000002E-3</v>
      </c>
      <c r="I6908" s="3">
        <v>8.0000000000000002E-3</v>
      </c>
      <c r="J6908" s="3">
        <v>0.9081999999999999</v>
      </c>
      <c r="K6908" s="4">
        <v>26651.9</v>
      </c>
    </row>
    <row r="6909" spans="1:11">
      <c r="A6909" s="6">
        <v>2014</v>
      </c>
      <c r="B6909" t="s">
        <v>104</v>
      </c>
      <c r="C6909" t="s">
        <v>105</v>
      </c>
      <c r="D6909" t="s">
        <v>46</v>
      </c>
      <c r="E6909" t="s">
        <v>40</v>
      </c>
      <c r="F6909" s="4">
        <v>23060</v>
      </c>
      <c r="G6909" s="5">
        <v>35189</v>
      </c>
      <c r="H6909" s="3">
        <v>2E-3</v>
      </c>
      <c r="I6909" s="3">
        <v>2.2000000000000001E-3</v>
      </c>
      <c r="J6909" s="3">
        <v>0.9081999999999999</v>
      </c>
      <c r="K6909" s="4">
        <v>25390.1</v>
      </c>
    </row>
    <row r="6910" spans="1:11">
      <c r="A6910" s="6">
        <v>2014</v>
      </c>
      <c r="B6910" t="s">
        <v>104</v>
      </c>
      <c r="C6910" t="s">
        <v>105</v>
      </c>
      <c r="D6910" t="s">
        <v>28</v>
      </c>
      <c r="E6910" t="s">
        <v>24</v>
      </c>
      <c r="F6910" s="4">
        <v>21433</v>
      </c>
      <c r="G6910" s="5">
        <v>26906</v>
      </c>
      <c r="H6910" s="3">
        <v>1.9E-3</v>
      </c>
      <c r="I6910" s="3">
        <v>1.9E-3</v>
      </c>
      <c r="J6910" s="3">
        <v>0.9081999999999999</v>
      </c>
      <c r="K6910" s="4">
        <v>23598.7</v>
      </c>
    </row>
    <row r="6911" spans="1:11">
      <c r="A6911" s="6">
        <v>2014</v>
      </c>
      <c r="B6911" t="s">
        <v>104</v>
      </c>
      <c r="C6911" t="s">
        <v>105</v>
      </c>
      <c r="D6911" t="s">
        <v>29</v>
      </c>
      <c r="E6911" t="s">
        <v>19</v>
      </c>
      <c r="F6911" s="4">
        <v>14294</v>
      </c>
      <c r="G6911" s="5">
        <v>21912</v>
      </c>
      <c r="H6911" s="3">
        <v>1.8E-3</v>
      </c>
      <c r="I6911" s="3">
        <v>1.7000000000000001E-3</v>
      </c>
      <c r="J6911" s="3">
        <v>0.9081999999999999</v>
      </c>
      <c r="K6911" s="4">
        <v>15738.34</v>
      </c>
    </row>
    <row r="6912" spans="1:11">
      <c r="A6912" s="6">
        <v>2014</v>
      </c>
      <c r="B6912" t="s">
        <v>104</v>
      </c>
      <c r="C6912" t="s">
        <v>105</v>
      </c>
      <c r="D6912" t="s">
        <v>58</v>
      </c>
      <c r="E6912" t="s">
        <v>59</v>
      </c>
      <c r="F6912" s="4">
        <v>13890</v>
      </c>
      <c r="G6912" s="5">
        <v>6254</v>
      </c>
      <c r="H6912" s="3">
        <v>1.7000000000000001E-3</v>
      </c>
      <c r="I6912" s="3">
        <v>1.5E-3</v>
      </c>
      <c r="J6912" s="3">
        <v>0.9081999999999999</v>
      </c>
      <c r="K6912" s="4">
        <v>15293.52</v>
      </c>
    </row>
    <row r="6913" spans="1:11">
      <c r="A6913" s="6">
        <v>2014</v>
      </c>
      <c r="B6913" t="s">
        <v>104</v>
      </c>
      <c r="C6913" t="s">
        <v>105</v>
      </c>
      <c r="D6913" t="s">
        <v>23</v>
      </c>
      <c r="E6913" t="s">
        <v>24</v>
      </c>
      <c r="F6913" s="4">
        <v>9005</v>
      </c>
      <c r="G6913" s="5">
        <v>1867</v>
      </c>
      <c r="H6913" s="3">
        <v>1E-4</v>
      </c>
      <c r="I6913" s="3">
        <v>1E-4</v>
      </c>
      <c r="J6913" s="3">
        <v>0.9081999999999999</v>
      </c>
      <c r="K6913" s="4">
        <v>9914.91</v>
      </c>
    </row>
    <row r="6914" spans="1:11">
      <c r="A6914" s="6">
        <v>2014</v>
      </c>
      <c r="B6914" t="s">
        <v>104</v>
      </c>
      <c r="C6914" t="s">
        <v>105</v>
      </c>
      <c r="D6914" t="s">
        <v>56</v>
      </c>
      <c r="E6914" t="s">
        <v>57</v>
      </c>
      <c r="F6914" s="4">
        <v>8840</v>
      </c>
      <c r="G6914" s="5">
        <v>11621</v>
      </c>
      <c r="H6914" s="3">
        <v>1E-3</v>
      </c>
      <c r="I6914" s="3">
        <v>5.0000000000000001E-4</v>
      </c>
      <c r="J6914" s="3">
        <v>0.9081999999999999</v>
      </c>
      <c r="K6914" s="4">
        <v>9733.24</v>
      </c>
    </row>
    <row r="6915" spans="1:11">
      <c r="A6915" s="6">
        <v>2014</v>
      </c>
      <c r="B6915" t="s">
        <v>104</v>
      </c>
      <c r="C6915" t="s">
        <v>105</v>
      </c>
      <c r="D6915" t="s">
        <v>37</v>
      </c>
      <c r="E6915" t="s">
        <v>38</v>
      </c>
      <c r="F6915" s="4">
        <v>8001</v>
      </c>
      <c r="G6915" s="5">
        <v>3929</v>
      </c>
      <c r="H6915" s="3">
        <v>5.0000000000000001E-4</v>
      </c>
      <c r="I6915" s="3">
        <v>4.0000000000000002E-4</v>
      </c>
      <c r="J6915" s="3">
        <v>0.9081999999999999</v>
      </c>
      <c r="K6915" s="4">
        <v>8809.4599999999991</v>
      </c>
    </row>
    <row r="6916" spans="1:11">
      <c r="A6916" s="6">
        <v>2014</v>
      </c>
      <c r="B6916" t="s">
        <v>104</v>
      </c>
      <c r="C6916" t="s">
        <v>105</v>
      </c>
      <c r="D6916" t="s">
        <v>15</v>
      </c>
      <c r="F6916" s="4">
        <v>6987</v>
      </c>
      <c r="G6916" s="5">
        <v>9439</v>
      </c>
      <c r="J6916" s="3">
        <v>0.9081999999999999</v>
      </c>
      <c r="K6916" s="4">
        <v>7693</v>
      </c>
    </row>
    <row r="6917" spans="1:11">
      <c r="A6917" s="6">
        <v>2014</v>
      </c>
      <c r="B6917" t="s">
        <v>104</v>
      </c>
      <c r="C6917" t="s">
        <v>105</v>
      </c>
      <c r="D6917" t="s">
        <v>44</v>
      </c>
      <c r="E6917" t="s">
        <v>26</v>
      </c>
      <c r="F6917" s="4">
        <v>3317</v>
      </c>
      <c r="G6917" s="5">
        <v>4540</v>
      </c>
      <c r="H6917" s="3">
        <v>8.0000000000000004E-4</v>
      </c>
      <c r="I6917" s="3">
        <v>7.000000000000001E-4</v>
      </c>
      <c r="J6917" s="3">
        <v>0.9081999999999999</v>
      </c>
      <c r="K6917" s="4">
        <v>3652.17</v>
      </c>
    </row>
    <row r="6918" spans="1:11">
      <c r="A6918" s="6">
        <v>2014</v>
      </c>
      <c r="B6918" t="s">
        <v>104</v>
      </c>
      <c r="C6918" t="s">
        <v>105</v>
      </c>
      <c r="D6918" t="s">
        <v>71</v>
      </c>
      <c r="E6918" t="s">
        <v>72</v>
      </c>
      <c r="F6918" s="4">
        <v>2514</v>
      </c>
      <c r="G6918" s="5">
        <v>18279</v>
      </c>
      <c r="H6918" s="3">
        <v>1E-4</v>
      </c>
      <c r="I6918" s="3">
        <v>1E-4</v>
      </c>
      <c r="J6918" s="3">
        <v>0.9081999999999999</v>
      </c>
      <c r="K6918" s="4">
        <v>2768.03</v>
      </c>
    </row>
    <row r="6919" spans="1:11">
      <c r="A6919" s="6">
        <v>2014</v>
      </c>
      <c r="B6919" t="s">
        <v>104</v>
      </c>
      <c r="C6919" t="s">
        <v>105</v>
      </c>
      <c r="D6919" t="s">
        <v>39</v>
      </c>
      <c r="E6919" t="s">
        <v>40</v>
      </c>
      <c r="F6919" s="4">
        <v>1437</v>
      </c>
      <c r="G6919" s="5">
        <v>4786</v>
      </c>
      <c r="H6919" s="3">
        <v>2.5000000000000001E-3</v>
      </c>
      <c r="I6919" s="3">
        <v>3.3E-3</v>
      </c>
      <c r="J6919" s="3">
        <v>0.9081999999999999</v>
      </c>
      <c r="K6919" s="4">
        <v>1582.2</v>
      </c>
    </row>
    <row r="6920" spans="1:11">
      <c r="A6920" s="6">
        <v>2014</v>
      </c>
      <c r="B6920" t="s">
        <v>104</v>
      </c>
      <c r="C6920" t="s">
        <v>105</v>
      </c>
      <c r="D6920" t="s">
        <v>16</v>
      </c>
      <c r="E6920" t="s">
        <v>17</v>
      </c>
      <c r="F6920" s="4">
        <v>1384</v>
      </c>
      <c r="G6920" s="6">
        <v>115</v>
      </c>
      <c r="H6920" s="3">
        <v>0</v>
      </c>
      <c r="I6920" s="3">
        <v>0</v>
      </c>
      <c r="J6920" s="3">
        <v>0.9081999999999999</v>
      </c>
      <c r="K6920" s="4">
        <v>1523.85</v>
      </c>
    </row>
    <row r="6921" spans="1:11">
      <c r="A6921" s="6">
        <v>2014</v>
      </c>
      <c r="B6921" t="s">
        <v>104</v>
      </c>
      <c r="C6921" t="s">
        <v>105</v>
      </c>
      <c r="D6921" t="s">
        <v>18</v>
      </c>
      <c r="E6921" t="s">
        <v>19</v>
      </c>
      <c r="F6921" s="4">
        <v>1278</v>
      </c>
      <c r="G6921" s="6">
        <v>317</v>
      </c>
      <c r="H6921" s="3">
        <v>2.0000000000000001E-4</v>
      </c>
      <c r="I6921" s="3">
        <v>2.0000000000000001E-4</v>
      </c>
      <c r="J6921" s="3">
        <v>0.9081999999999999</v>
      </c>
      <c r="K6921" s="4">
        <v>1407.14</v>
      </c>
    </row>
    <row r="6922" spans="1:11">
      <c r="A6922" s="6">
        <v>2014</v>
      </c>
      <c r="B6922" t="s">
        <v>104</v>
      </c>
      <c r="C6922" t="s">
        <v>105</v>
      </c>
      <c r="D6922" t="s">
        <v>52</v>
      </c>
      <c r="E6922" t="s">
        <v>53</v>
      </c>
      <c r="F6922" s="4">
        <v>1183</v>
      </c>
      <c r="G6922" s="5">
        <v>1561</v>
      </c>
      <c r="H6922" s="3">
        <v>7.000000000000001E-4</v>
      </c>
      <c r="I6922" s="3">
        <v>5.9999999999999995E-4</v>
      </c>
      <c r="J6922" s="3">
        <v>0.9081999999999999</v>
      </c>
      <c r="K6922" s="4">
        <v>1302.54</v>
      </c>
    </row>
    <row r="6923" spans="1:11">
      <c r="A6923" s="6">
        <v>2014</v>
      </c>
      <c r="B6923" t="s">
        <v>104</v>
      </c>
      <c r="C6923" t="s">
        <v>105</v>
      </c>
      <c r="D6923" t="s">
        <v>67</v>
      </c>
      <c r="E6923" t="s">
        <v>68</v>
      </c>
      <c r="F6923" s="4">
        <v>1101</v>
      </c>
      <c r="G6923" s="5">
        <v>4024</v>
      </c>
      <c r="H6923" s="3">
        <v>2.9999999999999997E-4</v>
      </c>
      <c r="I6923" s="3">
        <v>2.0000000000000001E-4</v>
      </c>
      <c r="J6923" s="3">
        <v>0.9081999999999999</v>
      </c>
      <c r="K6923" s="4">
        <v>1212.25</v>
      </c>
    </row>
    <row r="6924" spans="1:11">
      <c r="A6924" s="6">
        <v>2014</v>
      </c>
      <c r="B6924" t="s">
        <v>104</v>
      </c>
      <c r="C6924" t="s">
        <v>105</v>
      </c>
      <c r="D6924" t="s">
        <v>20</v>
      </c>
      <c r="E6924" t="s">
        <v>21</v>
      </c>
      <c r="F6924" s="4">
        <v>934</v>
      </c>
      <c r="G6924" s="6">
        <v>124</v>
      </c>
      <c r="H6924" s="3">
        <v>1E-4</v>
      </c>
      <c r="I6924" s="3">
        <v>1E-4</v>
      </c>
      <c r="J6924" s="3">
        <v>0.9081999999999999</v>
      </c>
      <c r="K6924" s="4">
        <v>1028.3800000000001</v>
      </c>
    </row>
    <row r="6925" spans="1:11">
      <c r="A6925" s="6">
        <v>2014</v>
      </c>
      <c r="B6925" t="s">
        <v>104</v>
      </c>
      <c r="C6925" t="s">
        <v>105</v>
      </c>
      <c r="D6925" t="s">
        <v>66</v>
      </c>
      <c r="E6925" t="s">
        <v>59</v>
      </c>
      <c r="F6925" s="4">
        <v>586</v>
      </c>
      <c r="G6925" s="6">
        <v>294</v>
      </c>
      <c r="H6925" s="3">
        <v>1E-4</v>
      </c>
      <c r="I6925" s="3">
        <v>1E-4</v>
      </c>
      <c r="J6925" s="3">
        <v>0.9081999999999999</v>
      </c>
      <c r="K6925" s="4">
        <v>645.21</v>
      </c>
    </row>
    <row r="6926" spans="1:11">
      <c r="A6926" s="6">
        <v>2014</v>
      </c>
      <c r="B6926" t="s">
        <v>104</v>
      </c>
      <c r="C6926" t="s">
        <v>105</v>
      </c>
      <c r="D6926" t="s">
        <v>32</v>
      </c>
      <c r="E6926" t="s">
        <v>21</v>
      </c>
      <c r="F6926" s="4">
        <v>379</v>
      </c>
      <c r="G6926" s="6">
        <v>507</v>
      </c>
      <c r="H6926" s="3">
        <v>8.9999999999999998E-4</v>
      </c>
      <c r="I6926" s="3">
        <v>8.0000000000000004E-4</v>
      </c>
      <c r="J6926" s="3">
        <v>0.9081999999999999</v>
      </c>
      <c r="K6926" s="4">
        <v>417.3</v>
      </c>
    </row>
    <row r="6927" spans="1:11">
      <c r="A6927" s="6">
        <v>2014</v>
      </c>
      <c r="B6927" t="s">
        <v>104</v>
      </c>
      <c r="C6927" t="s">
        <v>105</v>
      </c>
      <c r="D6927" t="s">
        <v>65</v>
      </c>
      <c r="E6927" t="s">
        <v>59</v>
      </c>
      <c r="F6927" s="4">
        <v>300</v>
      </c>
      <c r="G6927" s="6">
        <v>237</v>
      </c>
      <c r="H6927" s="3">
        <v>0</v>
      </c>
      <c r="I6927" s="3">
        <v>0</v>
      </c>
      <c r="J6927" s="3">
        <v>0.9081999999999999</v>
      </c>
      <c r="K6927" s="4">
        <v>330.31</v>
      </c>
    </row>
    <row r="6928" spans="1:11">
      <c r="A6928" s="6">
        <v>2014</v>
      </c>
      <c r="B6928" t="s">
        <v>104</v>
      </c>
      <c r="C6928" t="s">
        <v>105</v>
      </c>
      <c r="D6928" t="s">
        <v>60</v>
      </c>
      <c r="E6928" t="s">
        <v>43</v>
      </c>
      <c r="F6928" s="4">
        <v>221</v>
      </c>
      <c r="G6928" s="6">
        <v>53</v>
      </c>
      <c r="H6928" s="3">
        <v>0</v>
      </c>
      <c r="I6928" s="3">
        <v>0</v>
      </c>
      <c r="J6928" s="3">
        <v>0.9081999999999999</v>
      </c>
      <c r="K6928" s="4">
        <v>243.33</v>
      </c>
    </row>
    <row r="6929" spans="1:11">
      <c r="A6929" s="6">
        <v>2014</v>
      </c>
      <c r="B6929" t="s">
        <v>104</v>
      </c>
      <c r="C6929" t="s">
        <v>105</v>
      </c>
      <c r="D6929" t="s">
        <v>64</v>
      </c>
      <c r="E6929" t="s">
        <v>50</v>
      </c>
      <c r="F6929" s="4">
        <v>122</v>
      </c>
      <c r="G6929" s="6">
        <v>186</v>
      </c>
      <c r="H6929" s="3">
        <v>2.0000000000000001E-4</v>
      </c>
      <c r="I6929" s="3">
        <v>2.0000000000000001E-4</v>
      </c>
      <c r="J6929" s="3">
        <v>0.9081999999999999</v>
      </c>
      <c r="K6929" s="4">
        <v>134.33000000000001</v>
      </c>
    </row>
    <row r="6930" spans="1:11">
      <c r="A6930" s="6">
        <v>2014</v>
      </c>
      <c r="B6930" t="s">
        <v>104</v>
      </c>
      <c r="C6930" t="s">
        <v>105</v>
      </c>
      <c r="D6930" t="s">
        <v>25</v>
      </c>
      <c r="E6930" t="s">
        <v>26</v>
      </c>
      <c r="F6930" s="4">
        <v>98</v>
      </c>
      <c r="G6930" s="6">
        <v>282</v>
      </c>
      <c r="H6930" s="3">
        <v>0</v>
      </c>
      <c r="I6930" s="3">
        <v>0</v>
      </c>
      <c r="J6930" s="3">
        <v>0.9081999999999999</v>
      </c>
      <c r="K6930" s="4">
        <v>107.9</v>
      </c>
    </row>
    <row r="6931" spans="1:11">
      <c r="A6931" s="6">
        <v>2014</v>
      </c>
      <c r="B6931" t="s">
        <v>104</v>
      </c>
      <c r="C6931" t="s">
        <v>105</v>
      </c>
      <c r="D6931" t="s">
        <v>61</v>
      </c>
      <c r="E6931" t="s">
        <v>24</v>
      </c>
      <c r="F6931" s="4">
        <v>96</v>
      </c>
      <c r="G6931" s="6">
        <v>22</v>
      </c>
      <c r="H6931" s="3">
        <v>0</v>
      </c>
      <c r="I6931" s="3">
        <v>0</v>
      </c>
      <c r="J6931" s="3">
        <v>0.9081999999999999</v>
      </c>
      <c r="K6931" s="4">
        <v>105.7</v>
      </c>
    </row>
    <row r="6932" spans="1:11">
      <c r="A6932" s="6">
        <v>2014</v>
      </c>
      <c r="B6932" t="s">
        <v>104</v>
      </c>
      <c r="C6932" t="s">
        <v>105</v>
      </c>
      <c r="D6932" t="s">
        <v>82</v>
      </c>
      <c r="E6932" t="s">
        <v>59</v>
      </c>
      <c r="F6932" s="4">
        <v>92</v>
      </c>
      <c r="G6932" s="6">
        <v>41</v>
      </c>
      <c r="H6932" s="3">
        <v>0</v>
      </c>
      <c r="I6932" s="3">
        <v>0</v>
      </c>
      <c r="J6932" s="3">
        <v>0.9081999999999999</v>
      </c>
      <c r="K6932" s="4">
        <v>101.3</v>
      </c>
    </row>
    <row r="6933" spans="1:11">
      <c r="A6933" s="6">
        <v>2014</v>
      </c>
      <c r="B6933" t="s">
        <v>104</v>
      </c>
      <c r="C6933" t="s">
        <v>105</v>
      </c>
      <c r="D6933" t="s">
        <v>103</v>
      </c>
      <c r="E6933" t="s">
        <v>59</v>
      </c>
      <c r="F6933" s="4">
        <v>59</v>
      </c>
      <c r="G6933" s="6">
        <v>30</v>
      </c>
      <c r="H6933" s="3">
        <v>0</v>
      </c>
      <c r="I6933" s="3">
        <v>0</v>
      </c>
      <c r="J6933" s="3">
        <v>0.9081999999999999</v>
      </c>
      <c r="K6933" s="4">
        <v>64.959999999999994</v>
      </c>
    </row>
    <row r="6934" spans="1:11">
      <c r="A6934" s="6">
        <v>2014</v>
      </c>
      <c r="B6934" t="s">
        <v>104</v>
      </c>
      <c r="C6934" t="s">
        <v>105</v>
      </c>
      <c r="D6934" t="s">
        <v>75</v>
      </c>
      <c r="E6934" t="s">
        <v>59</v>
      </c>
      <c r="F6934" s="4">
        <v>49</v>
      </c>
      <c r="G6934" s="6">
        <v>24</v>
      </c>
      <c r="H6934" s="3">
        <v>0</v>
      </c>
      <c r="I6934" s="3">
        <v>0</v>
      </c>
      <c r="J6934" s="3">
        <v>0.9081999999999999</v>
      </c>
      <c r="K6934" s="4">
        <v>53.95</v>
      </c>
    </row>
    <row r="6935" spans="1:11">
      <c r="A6935" s="6">
        <v>2014</v>
      </c>
      <c r="B6935" t="s">
        <v>104</v>
      </c>
      <c r="C6935" t="s">
        <v>105</v>
      </c>
      <c r="D6935" t="s">
        <v>41</v>
      </c>
      <c r="E6935" t="s">
        <v>26</v>
      </c>
      <c r="F6935" s="4">
        <v>37</v>
      </c>
      <c r="G6935" s="6">
        <v>144</v>
      </c>
      <c r="H6935" s="3">
        <v>0</v>
      </c>
      <c r="I6935" s="3">
        <v>0</v>
      </c>
      <c r="J6935" s="3">
        <v>0.9081999999999999</v>
      </c>
      <c r="K6935" s="4">
        <v>40.74</v>
      </c>
    </row>
    <row r="6936" spans="1:11">
      <c r="A6936" s="6">
        <v>2014</v>
      </c>
      <c r="B6936" t="s">
        <v>104</v>
      </c>
      <c r="C6936" t="s">
        <v>105</v>
      </c>
      <c r="D6936" t="s">
        <v>22</v>
      </c>
      <c r="E6936" t="s">
        <v>21</v>
      </c>
      <c r="F6936" s="4">
        <v>33</v>
      </c>
      <c r="G6936" s="6">
        <v>8</v>
      </c>
      <c r="H6936" s="3">
        <v>0</v>
      </c>
      <c r="I6936" s="3">
        <v>0</v>
      </c>
      <c r="J6936" s="3">
        <v>0.9081999999999999</v>
      </c>
      <c r="K6936" s="4">
        <v>36.33</v>
      </c>
    </row>
    <row r="6937" spans="1:11">
      <c r="A6937" s="6">
        <v>2014</v>
      </c>
      <c r="B6937" t="s">
        <v>104</v>
      </c>
      <c r="C6937" t="s">
        <v>105</v>
      </c>
      <c r="D6937" t="s">
        <v>101</v>
      </c>
      <c r="E6937" t="s">
        <v>59</v>
      </c>
      <c r="F6937" s="4">
        <v>20</v>
      </c>
      <c r="G6937" s="6">
        <v>16</v>
      </c>
      <c r="H6937" s="3">
        <v>0</v>
      </c>
      <c r="I6937" s="3">
        <v>0</v>
      </c>
      <c r="J6937" s="3">
        <v>0.9081999999999999</v>
      </c>
      <c r="K6937" s="4">
        <v>22.02</v>
      </c>
    </row>
    <row r="6938" spans="1:11">
      <c r="A6938" s="6">
        <v>2014</v>
      </c>
      <c r="B6938" t="s">
        <v>104</v>
      </c>
      <c r="C6938" t="s">
        <v>105</v>
      </c>
      <c r="D6938" t="s">
        <v>184</v>
      </c>
      <c r="E6938" t="s">
        <v>21</v>
      </c>
      <c r="F6938" s="4">
        <v>19</v>
      </c>
      <c r="G6938" s="6">
        <v>34</v>
      </c>
      <c r="H6938" s="3">
        <v>2.0000000000000001E-4</v>
      </c>
      <c r="I6938" s="3">
        <v>4.0000000000000002E-4</v>
      </c>
      <c r="J6938" s="3">
        <v>0.9081999999999999</v>
      </c>
      <c r="K6938" s="4">
        <v>20.92</v>
      </c>
    </row>
    <row r="6939" spans="1:11">
      <c r="A6939" s="6">
        <v>2014</v>
      </c>
      <c r="B6939" t="s">
        <v>104</v>
      </c>
      <c r="C6939" t="s">
        <v>105</v>
      </c>
      <c r="D6939" t="s">
        <v>33</v>
      </c>
      <c r="E6939" t="s">
        <v>21</v>
      </c>
      <c r="F6939" s="4">
        <v>13</v>
      </c>
      <c r="G6939" s="6">
        <v>37</v>
      </c>
      <c r="H6939" s="3">
        <v>1E-4</v>
      </c>
      <c r="I6939" s="3">
        <v>2.9999999999999997E-4</v>
      </c>
      <c r="J6939" s="3">
        <v>0.9081999999999999</v>
      </c>
      <c r="K6939" s="4">
        <v>14.31</v>
      </c>
    </row>
    <row r="6940" spans="1:11">
      <c r="A6940" s="6">
        <v>2014</v>
      </c>
      <c r="B6940" t="s">
        <v>104</v>
      </c>
      <c r="C6940" t="s">
        <v>105</v>
      </c>
      <c r="D6940" t="s">
        <v>106</v>
      </c>
      <c r="E6940" t="s">
        <v>59</v>
      </c>
      <c r="F6940" s="4">
        <v>10</v>
      </c>
      <c r="G6940" s="6">
        <v>1</v>
      </c>
      <c r="H6940" s="3">
        <v>0</v>
      </c>
      <c r="I6940" s="3">
        <v>0</v>
      </c>
      <c r="J6940" s="3">
        <v>0.9081999999999999</v>
      </c>
      <c r="K6940" s="4">
        <v>11.01</v>
      </c>
    </row>
    <row r="6941" spans="1:11">
      <c r="A6941" s="6">
        <v>2014</v>
      </c>
      <c r="B6941" t="s">
        <v>104</v>
      </c>
      <c r="C6941" t="s">
        <v>105</v>
      </c>
      <c r="D6941" t="s">
        <v>63</v>
      </c>
      <c r="E6941" t="s">
        <v>21</v>
      </c>
      <c r="F6941" s="4">
        <v>9</v>
      </c>
      <c r="G6941" s="6">
        <v>4</v>
      </c>
      <c r="H6941" s="3">
        <v>1E-4</v>
      </c>
      <c r="I6941" s="3">
        <v>1E-4</v>
      </c>
      <c r="J6941" s="3">
        <v>0.9081999999999999</v>
      </c>
      <c r="K6941" s="4">
        <v>9.91</v>
      </c>
    </row>
    <row r="6942" spans="1:11">
      <c r="A6942" s="6">
        <v>2014</v>
      </c>
      <c r="B6942" t="s">
        <v>104</v>
      </c>
      <c r="C6942" t="s">
        <v>105</v>
      </c>
      <c r="D6942" t="s">
        <v>45</v>
      </c>
      <c r="E6942" t="s">
        <v>21</v>
      </c>
      <c r="F6942" s="4">
        <v>8</v>
      </c>
      <c r="G6942" s="6">
        <v>10</v>
      </c>
      <c r="H6942" s="3">
        <v>0</v>
      </c>
      <c r="I6942" s="3">
        <v>1E-4</v>
      </c>
      <c r="J6942" s="3">
        <v>0.9081999999999999</v>
      </c>
      <c r="K6942" s="4">
        <v>8.81</v>
      </c>
    </row>
    <row r="6943" spans="1:11">
      <c r="A6943" s="6">
        <v>2014</v>
      </c>
      <c r="B6943" t="s">
        <v>104</v>
      </c>
      <c r="C6943" t="s">
        <v>105</v>
      </c>
      <c r="D6943" t="s">
        <v>117</v>
      </c>
      <c r="E6943" t="s">
        <v>40</v>
      </c>
      <c r="F6943" s="4">
        <v>6</v>
      </c>
      <c r="G6943" s="6">
        <v>7</v>
      </c>
      <c r="H6943" s="3">
        <v>5.0000000000000001E-4</v>
      </c>
      <c r="I6943" s="3">
        <v>5.0000000000000001E-4</v>
      </c>
      <c r="J6943" s="3">
        <v>0.9081999999999999</v>
      </c>
      <c r="K6943" s="4">
        <v>6.61</v>
      </c>
    </row>
    <row r="6944" spans="1:11">
      <c r="A6944" s="6">
        <v>2014</v>
      </c>
      <c r="B6944" t="s">
        <v>104</v>
      </c>
      <c r="C6944" t="s">
        <v>105</v>
      </c>
      <c r="D6944" t="s">
        <v>51</v>
      </c>
      <c r="E6944" t="s">
        <v>21</v>
      </c>
      <c r="F6944" s="4">
        <v>5</v>
      </c>
      <c r="G6944" s="6">
        <v>6</v>
      </c>
      <c r="H6944" s="3">
        <v>1E-4</v>
      </c>
      <c r="I6944" s="3">
        <v>1E-4</v>
      </c>
      <c r="J6944" s="3">
        <v>0.9081999999999999</v>
      </c>
      <c r="K6944" s="4">
        <v>5.51</v>
      </c>
    </row>
    <row r="6945" spans="1:11">
      <c r="A6945" s="6">
        <v>2014</v>
      </c>
      <c r="B6945" t="s">
        <v>104</v>
      </c>
      <c r="C6945" t="s">
        <v>105</v>
      </c>
      <c r="D6945" t="s">
        <v>31</v>
      </c>
      <c r="E6945" t="s">
        <v>24</v>
      </c>
      <c r="F6945" s="4">
        <v>4</v>
      </c>
      <c r="G6945" s="6">
        <v>1</v>
      </c>
      <c r="H6945" s="3">
        <v>0</v>
      </c>
      <c r="I6945" s="3">
        <v>0</v>
      </c>
      <c r="J6945" s="3">
        <v>0.9081999999999999</v>
      </c>
      <c r="K6945" s="4">
        <v>4.4000000000000004</v>
      </c>
    </row>
    <row r="6946" spans="1:11">
      <c r="A6946" s="6">
        <v>2014</v>
      </c>
      <c r="B6946" t="s">
        <v>104</v>
      </c>
      <c r="C6946" t="s">
        <v>105</v>
      </c>
      <c r="D6946" t="s">
        <v>102</v>
      </c>
      <c r="E6946" t="s">
        <v>59</v>
      </c>
      <c r="F6946" s="4">
        <v>4</v>
      </c>
      <c r="G6946" s="6">
        <v>5</v>
      </c>
      <c r="H6946" s="3">
        <v>0</v>
      </c>
      <c r="I6946" s="3">
        <v>0</v>
      </c>
      <c r="J6946" s="3">
        <v>0.9081999999999999</v>
      </c>
      <c r="K6946" s="4">
        <v>4.4000000000000004</v>
      </c>
    </row>
    <row r="6947" spans="1:11">
      <c r="A6947" s="6">
        <v>2014</v>
      </c>
      <c r="B6947" t="s">
        <v>104</v>
      </c>
      <c r="C6947" t="s">
        <v>105</v>
      </c>
      <c r="D6947" t="s">
        <v>85</v>
      </c>
      <c r="E6947" t="s">
        <v>21</v>
      </c>
      <c r="F6947" s="4">
        <v>1</v>
      </c>
      <c r="G6947" s="6">
        <v>1</v>
      </c>
      <c r="H6947" s="3">
        <v>0</v>
      </c>
      <c r="I6947" s="3">
        <v>1E-4</v>
      </c>
      <c r="J6947" s="3">
        <v>0.9081999999999999</v>
      </c>
      <c r="K6947" s="4">
        <v>1.1000000000000001</v>
      </c>
    </row>
    <row r="6948" spans="1:11">
      <c r="A6948" s="6">
        <v>2014</v>
      </c>
      <c r="B6948" t="s">
        <v>104</v>
      </c>
      <c r="C6948" t="s">
        <v>105</v>
      </c>
      <c r="D6948" t="s">
        <v>83</v>
      </c>
      <c r="E6948" t="s">
        <v>21</v>
      </c>
      <c r="F6948" s="4">
        <v>1</v>
      </c>
      <c r="G6948" s="6">
        <v>15</v>
      </c>
      <c r="H6948" s="3">
        <v>1E-4</v>
      </c>
      <c r="I6948" s="3">
        <v>4.0000000000000002E-4</v>
      </c>
      <c r="J6948" s="3">
        <v>0.9081999999999999</v>
      </c>
      <c r="K6948" s="4">
        <v>1.1000000000000001</v>
      </c>
    </row>
    <row r="6949" spans="1:11">
      <c r="A6949" s="6">
        <v>2014</v>
      </c>
      <c r="B6949" t="s">
        <v>107</v>
      </c>
      <c r="D6949" t="s">
        <v>71</v>
      </c>
      <c r="E6949" t="s">
        <v>72</v>
      </c>
      <c r="F6949" s="4">
        <v>1206</v>
      </c>
      <c r="G6949" s="5">
        <v>10029</v>
      </c>
      <c r="H6949" s="3">
        <v>0</v>
      </c>
      <c r="I6949" s="3">
        <v>0</v>
      </c>
      <c r="J6949" s="3">
        <v>0.9081999999999999</v>
      </c>
      <c r="K6949" s="4">
        <v>1327.86</v>
      </c>
    </row>
    <row r="6950" spans="1:11">
      <c r="A6950" s="6">
        <v>2014</v>
      </c>
      <c r="B6950" t="s">
        <v>107</v>
      </c>
      <c r="D6950" t="s">
        <v>23</v>
      </c>
      <c r="E6950" t="s">
        <v>24</v>
      </c>
      <c r="F6950" s="4">
        <v>229</v>
      </c>
      <c r="G6950" s="6">
        <v>39</v>
      </c>
      <c r="H6950" s="3">
        <v>0</v>
      </c>
      <c r="I6950" s="3">
        <v>0</v>
      </c>
      <c r="J6950" s="3">
        <v>0.9081999999999999</v>
      </c>
      <c r="K6950" s="4">
        <v>252.14</v>
      </c>
    </row>
    <row r="6951" spans="1:11">
      <c r="A6951" s="6">
        <v>2014</v>
      </c>
      <c r="B6951" t="s">
        <v>107</v>
      </c>
      <c r="D6951" t="s">
        <v>29</v>
      </c>
      <c r="E6951" t="s">
        <v>19</v>
      </c>
      <c r="F6951" s="4">
        <v>201</v>
      </c>
      <c r="G6951" s="6">
        <v>414</v>
      </c>
      <c r="H6951" s="3">
        <v>0</v>
      </c>
      <c r="I6951" s="3">
        <v>0</v>
      </c>
      <c r="J6951" s="3">
        <v>0.9081999999999999</v>
      </c>
      <c r="K6951" s="4">
        <v>221.31</v>
      </c>
    </row>
    <row r="6952" spans="1:11">
      <c r="A6952" s="6">
        <v>2014</v>
      </c>
      <c r="B6952" t="s">
        <v>107</v>
      </c>
      <c r="D6952" t="s">
        <v>30</v>
      </c>
      <c r="E6952" t="s">
        <v>19</v>
      </c>
      <c r="F6952" s="4">
        <v>195</v>
      </c>
      <c r="G6952" s="6">
        <v>50</v>
      </c>
      <c r="H6952" s="3">
        <v>0</v>
      </c>
      <c r="I6952" s="3">
        <v>0</v>
      </c>
      <c r="J6952" s="3">
        <v>0.9081999999999999</v>
      </c>
      <c r="K6952" s="4">
        <v>214.7</v>
      </c>
    </row>
    <row r="6953" spans="1:11">
      <c r="A6953" s="6">
        <v>2014</v>
      </c>
      <c r="B6953" t="s">
        <v>107</v>
      </c>
      <c r="D6953" t="s">
        <v>27</v>
      </c>
      <c r="E6953" t="s">
        <v>26</v>
      </c>
      <c r="F6953" s="4">
        <v>148</v>
      </c>
      <c r="G6953" s="6">
        <v>156</v>
      </c>
      <c r="H6953" s="3">
        <v>0</v>
      </c>
      <c r="I6953" s="3">
        <v>0</v>
      </c>
      <c r="J6953" s="3">
        <v>0.9081999999999999</v>
      </c>
      <c r="K6953" s="4">
        <v>162.94999999999999</v>
      </c>
    </row>
    <row r="6954" spans="1:11">
      <c r="A6954" s="6">
        <v>2014</v>
      </c>
      <c r="B6954" t="s">
        <v>107</v>
      </c>
      <c r="D6954" t="s">
        <v>18</v>
      </c>
      <c r="E6954" t="s">
        <v>19</v>
      </c>
      <c r="F6954" s="4">
        <v>103</v>
      </c>
      <c r="G6954" s="6">
        <v>29</v>
      </c>
      <c r="H6954" s="3">
        <v>0</v>
      </c>
      <c r="I6954" s="3">
        <v>0</v>
      </c>
      <c r="J6954" s="3">
        <v>0.9081999999999999</v>
      </c>
      <c r="K6954" s="4">
        <v>113.41</v>
      </c>
    </row>
    <row r="6955" spans="1:11">
      <c r="A6955" s="6">
        <v>2014</v>
      </c>
      <c r="B6955" t="s">
        <v>107</v>
      </c>
      <c r="D6955" t="s">
        <v>16</v>
      </c>
      <c r="E6955" t="s">
        <v>17</v>
      </c>
      <c r="F6955" s="4">
        <v>63</v>
      </c>
      <c r="G6955" s="6">
        <v>5</v>
      </c>
      <c r="H6955" s="3">
        <v>0</v>
      </c>
      <c r="I6955" s="3">
        <v>0</v>
      </c>
      <c r="J6955" s="3">
        <v>0.9081999999999999</v>
      </c>
      <c r="K6955" s="4">
        <v>69.37</v>
      </c>
    </row>
    <row r="6956" spans="1:11">
      <c r="A6956" s="6">
        <v>2014</v>
      </c>
      <c r="B6956" t="s">
        <v>107</v>
      </c>
      <c r="D6956" t="s">
        <v>56</v>
      </c>
      <c r="E6956" t="s">
        <v>57</v>
      </c>
      <c r="F6956" s="4">
        <v>56</v>
      </c>
      <c r="G6956" s="6">
        <v>485</v>
      </c>
      <c r="H6956" s="3">
        <v>0</v>
      </c>
      <c r="I6956" s="3">
        <v>0</v>
      </c>
      <c r="J6956" s="3">
        <v>0.9081999999999999</v>
      </c>
      <c r="K6956" s="4">
        <v>61.66</v>
      </c>
    </row>
    <row r="6957" spans="1:11">
      <c r="A6957" s="6">
        <v>2014</v>
      </c>
      <c r="B6957" t="s">
        <v>107</v>
      </c>
      <c r="D6957" t="s">
        <v>44</v>
      </c>
      <c r="E6957" t="s">
        <v>26</v>
      </c>
      <c r="F6957" s="4">
        <v>54</v>
      </c>
      <c r="G6957" s="6">
        <v>66</v>
      </c>
      <c r="H6957" s="3">
        <v>0</v>
      </c>
      <c r="I6957" s="3">
        <v>0</v>
      </c>
      <c r="J6957" s="3">
        <v>0.9081999999999999</v>
      </c>
      <c r="K6957" s="4">
        <v>59.46</v>
      </c>
    </row>
    <row r="6958" spans="1:11">
      <c r="A6958" s="6">
        <v>2014</v>
      </c>
      <c r="B6958" t="s">
        <v>107</v>
      </c>
      <c r="D6958" t="s">
        <v>52</v>
      </c>
      <c r="E6958" t="s">
        <v>53</v>
      </c>
      <c r="F6958" s="4">
        <v>41</v>
      </c>
      <c r="G6958" s="6">
        <v>55</v>
      </c>
      <c r="H6958" s="3">
        <v>0</v>
      </c>
      <c r="I6958" s="3">
        <v>0</v>
      </c>
      <c r="J6958" s="3">
        <v>0.9081999999999999</v>
      </c>
      <c r="K6958" s="4">
        <v>45.14</v>
      </c>
    </row>
    <row r="6959" spans="1:11">
      <c r="A6959" s="6">
        <v>2014</v>
      </c>
      <c r="B6959" t="s">
        <v>107</v>
      </c>
      <c r="D6959" t="s">
        <v>46</v>
      </c>
      <c r="E6959" t="s">
        <v>40</v>
      </c>
      <c r="F6959" s="4">
        <v>36</v>
      </c>
      <c r="G6959" s="6">
        <v>47</v>
      </c>
      <c r="H6959" s="3">
        <v>0</v>
      </c>
      <c r="I6959" s="3">
        <v>0</v>
      </c>
      <c r="J6959" s="3">
        <v>0.9081999999999999</v>
      </c>
      <c r="K6959" s="4">
        <v>39.64</v>
      </c>
    </row>
    <row r="6960" spans="1:11">
      <c r="A6960" s="6">
        <v>2014</v>
      </c>
      <c r="B6960" t="s">
        <v>107</v>
      </c>
      <c r="D6960" t="s">
        <v>58</v>
      </c>
      <c r="E6960" t="s">
        <v>59</v>
      </c>
      <c r="F6960" s="4">
        <v>32</v>
      </c>
      <c r="G6960" s="6">
        <v>17</v>
      </c>
      <c r="H6960" s="3">
        <v>0</v>
      </c>
      <c r="I6960" s="3">
        <v>0</v>
      </c>
      <c r="J6960" s="3">
        <v>0.9081999999999999</v>
      </c>
      <c r="K6960" s="4">
        <v>35.229999999999997</v>
      </c>
    </row>
    <row r="6961" spans="1:11">
      <c r="A6961" s="6">
        <v>2014</v>
      </c>
      <c r="B6961" t="s">
        <v>107</v>
      </c>
      <c r="D6961" t="s">
        <v>41</v>
      </c>
      <c r="E6961" t="s">
        <v>26</v>
      </c>
      <c r="F6961" s="4">
        <v>30</v>
      </c>
      <c r="G6961" s="6">
        <v>22</v>
      </c>
      <c r="H6961" s="3">
        <v>0</v>
      </c>
      <c r="I6961" s="3">
        <v>0</v>
      </c>
      <c r="J6961" s="3">
        <v>0.9081999999999999</v>
      </c>
      <c r="K6961" s="4">
        <v>33.03</v>
      </c>
    </row>
    <row r="6962" spans="1:11">
      <c r="A6962" s="6">
        <v>2014</v>
      </c>
      <c r="B6962" t="s">
        <v>107</v>
      </c>
      <c r="D6962" t="s">
        <v>28</v>
      </c>
      <c r="E6962" t="s">
        <v>24</v>
      </c>
      <c r="F6962" s="4">
        <v>29</v>
      </c>
      <c r="G6962" s="6">
        <v>44</v>
      </c>
      <c r="H6962" s="3">
        <v>0</v>
      </c>
      <c r="I6962" s="3">
        <v>0</v>
      </c>
      <c r="J6962" s="3">
        <v>0.9081999999999999</v>
      </c>
      <c r="K6962" s="4">
        <v>31.93</v>
      </c>
    </row>
    <row r="6963" spans="1:11">
      <c r="A6963" s="6">
        <v>2014</v>
      </c>
      <c r="B6963" t="s">
        <v>107</v>
      </c>
      <c r="D6963" t="s">
        <v>67</v>
      </c>
      <c r="E6963" t="s">
        <v>68</v>
      </c>
      <c r="F6963" s="4">
        <v>10</v>
      </c>
      <c r="G6963" s="6">
        <v>67</v>
      </c>
      <c r="H6963" s="3">
        <v>0</v>
      </c>
      <c r="I6963" s="3">
        <v>0</v>
      </c>
      <c r="J6963" s="3">
        <v>0.9081999999999999</v>
      </c>
      <c r="K6963" s="4">
        <v>11.01</v>
      </c>
    </row>
    <row r="6964" spans="1:11">
      <c r="A6964" s="6">
        <v>2014</v>
      </c>
      <c r="B6964" t="s">
        <v>107</v>
      </c>
      <c r="D6964" t="s">
        <v>61</v>
      </c>
      <c r="E6964" t="s">
        <v>24</v>
      </c>
      <c r="F6964" s="4">
        <v>9</v>
      </c>
      <c r="G6964" s="6">
        <v>2</v>
      </c>
      <c r="H6964" s="3">
        <v>0</v>
      </c>
      <c r="I6964" s="3">
        <v>0</v>
      </c>
      <c r="J6964" s="3">
        <v>0.9081999999999999</v>
      </c>
      <c r="K6964" s="4">
        <v>9.91</v>
      </c>
    </row>
    <row r="6965" spans="1:11">
      <c r="A6965" s="6">
        <v>2014</v>
      </c>
      <c r="B6965" t="s">
        <v>107</v>
      </c>
      <c r="D6965" t="s">
        <v>32</v>
      </c>
      <c r="E6965" t="s">
        <v>21</v>
      </c>
      <c r="F6965" s="4">
        <v>9</v>
      </c>
      <c r="G6965" s="6">
        <v>16</v>
      </c>
      <c r="H6965" s="3">
        <v>0</v>
      </c>
      <c r="I6965" s="3">
        <v>0</v>
      </c>
      <c r="J6965" s="3">
        <v>0.9081999999999999</v>
      </c>
      <c r="K6965" s="4">
        <v>9.91</v>
      </c>
    </row>
    <row r="6966" spans="1:11">
      <c r="A6966" s="6">
        <v>2014</v>
      </c>
      <c r="B6966" t="s">
        <v>107</v>
      </c>
      <c r="D6966" t="s">
        <v>39</v>
      </c>
      <c r="E6966" t="s">
        <v>40</v>
      </c>
      <c r="F6966" s="4">
        <v>6</v>
      </c>
      <c r="G6966" s="6">
        <v>20</v>
      </c>
      <c r="H6966" s="3">
        <v>0</v>
      </c>
      <c r="I6966" s="3">
        <v>0</v>
      </c>
      <c r="J6966" s="3">
        <v>0.9081999999999999</v>
      </c>
      <c r="K6966" s="4">
        <v>6.61</v>
      </c>
    </row>
    <row r="6967" spans="1:11">
      <c r="A6967" s="6">
        <v>2014</v>
      </c>
      <c r="B6967" t="s">
        <v>107</v>
      </c>
      <c r="D6967" t="s">
        <v>37</v>
      </c>
      <c r="E6967" t="s">
        <v>38</v>
      </c>
      <c r="F6967" s="4">
        <v>4</v>
      </c>
      <c r="G6967" s="6">
        <v>2</v>
      </c>
      <c r="H6967" s="3">
        <v>0</v>
      </c>
      <c r="I6967" s="3">
        <v>0</v>
      </c>
      <c r="J6967" s="3">
        <v>0.9081999999999999</v>
      </c>
      <c r="K6967" s="4">
        <v>4.4000000000000004</v>
      </c>
    </row>
    <row r="6968" spans="1:11">
      <c r="A6968" s="6">
        <v>2014</v>
      </c>
      <c r="B6968" t="s">
        <v>107</v>
      </c>
      <c r="D6968" t="s">
        <v>77</v>
      </c>
      <c r="E6968" t="s">
        <v>59</v>
      </c>
      <c r="F6968" s="4">
        <v>4</v>
      </c>
      <c r="G6968" s="6">
        <v>3</v>
      </c>
      <c r="H6968" s="3">
        <v>0</v>
      </c>
      <c r="I6968" s="3">
        <v>0</v>
      </c>
      <c r="J6968" s="3">
        <v>0.9081999999999999</v>
      </c>
      <c r="K6968" s="4">
        <v>4.4000000000000004</v>
      </c>
    </row>
    <row r="6969" spans="1:11">
      <c r="A6969" s="6">
        <v>2014</v>
      </c>
      <c r="B6969" t="s">
        <v>107</v>
      </c>
      <c r="D6969" t="s">
        <v>70</v>
      </c>
      <c r="E6969" t="s">
        <v>21</v>
      </c>
      <c r="F6969" s="4">
        <v>3</v>
      </c>
      <c r="G6969" s="6">
        <v>2</v>
      </c>
      <c r="H6969" s="3">
        <v>0</v>
      </c>
      <c r="I6969" s="3">
        <v>0</v>
      </c>
      <c r="J6969" s="3">
        <v>0.9081999999999999</v>
      </c>
      <c r="K6969" s="4">
        <v>3.3</v>
      </c>
    </row>
    <row r="6970" spans="1:11">
      <c r="A6970" s="6">
        <v>2014</v>
      </c>
      <c r="B6970" t="s">
        <v>107</v>
      </c>
      <c r="D6970" t="s">
        <v>66</v>
      </c>
      <c r="E6970" t="s">
        <v>59</v>
      </c>
      <c r="F6970" s="4">
        <v>3</v>
      </c>
      <c r="G6970" s="6">
        <v>1</v>
      </c>
      <c r="H6970" s="3">
        <v>0</v>
      </c>
      <c r="I6970" s="3">
        <v>0</v>
      </c>
      <c r="J6970" s="3">
        <v>0.9081999999999999</v>
      </c>
      <c r="K6970" s="4">
        <v>3.3</v>
      </c>
    </row>
    <row r="6971" spans="1:11">
      <c r="A6971" s="6">
        <v>2014</v>
      </c>
      <c r="B6971" t="s">
        <v>107</v>
      </c>
      <c r="D6971" t="s">
        <v>31</v>
      </c>
      <c r="E6971" t="s">
        <v>24</v>
      </c>
      <c r="F6971" s="4">
        <v>3</v>
      </c>
      <c r="G6971" s="6">
        <v>1</v>
      </c>
      <c r="H6971" s="3">
        <v>0</v>
      </c>
      <c r="I6971" s="3">
        <v>0</v>
      </c>
      <c r="J6971" s="3">
        <v>0.9081999999999999</v>
      </c>
      <c r="K6971" s="4">
        <v>3.3</v>
      </c>
    </row>
    <row r="6972" spans="1:11">
      <c r="A6972" s="6">
        <v>2014</v>
      </c>
      <c r="B6972" t="s">
        <v>107</v>
      </c>
      <c r="D6972" t="s">
        <v>63</v>
      </c>
      <c r="E6972" t="s">
        <v>21</v>
      </c>
      <c r="F6972" s="4">
        <v>1</v>
      </c>
      <c r="G6972" s="6">
        <v>1</v>
      </c>
      <c r="H6972" s="3">
        <v>0</v>
      </c>
      <c r="I6972" s="3">
        <v>0</v>
      </c>
      <c r="J6972" s="3">
        <v>0.9081999999999999</v>
      </c>
      <c r="K6972" s="4">
        <v>1.1000000000000001</v>
      </c>
    </row>
    <row r="6973" spans="1:11">
      <c r="A6973" s="6">
        <v>2014</v>
      </c>
      <c r="B6973" t="s">
        <v>107</v>
      </c>
      <c r="D6973" t="s">
        <v>64</v>
      </c>
      <c r="E6973" t="s">
        <v>50</v>
      </c>
      <c r="F6973" s="4">
        <v>1</v>
      </c>
      <c r="G6973" s="6">
        <v>3</v>
      </c>
      <c r="H6973" s="3">
        <v>0</v>
      </c>
      <c r="I6973" s="3">
        <v>0</v>
      </c>
      <c r="J6973" s="3">
        <v>0.9081999999999999</v>
      </c>
      <c r="K6973" s="4">
        <v>1.1000000000000001</v>
      </c>
    </row>
    <row r="6974" spans="1:11">
      <c r="A6974" s="6">
        <v>2014</v>
      </c>
      <c r="B6974" t="s">
        <v>107</v>
      </c>
      <c r="D6974" t="s">
        <v>15</v>
      </c>
      <c r="F6974" s="4">
        <v>1</v>
      </c>
      <c r="G6974" s="6">
        <v>3</v>
      </c>
      <c r="J6974" s="3">
        <v>0.9081999999999999</v>
      </c>
      <c r="K6974" s="4">
        <v>1.1000000000000001</v>
      </c>
    </row>
    <row r="6975" spans="1:11">
      <c r="A6975" s="6">
        <v>2014</v>
      </c>
      <c r="B6975" t="s">
        <v>109</v>
      </c>
      <c r="D6975" t="s">
        <v>25</v>
      </c>
      <c r="E6975" t="s">
        <v>26</v>
      </c>
      <c r="F6975" s="4">
        <v>30029</v>
      </c>
      <c r="G6975" s="5">
        <v>91460</v>
      </c>
      <c r="H6975" s="3">
        <v>5.1000000000000004E-3</v>
      </c>
      <c r="I6975" s="3">
        <v>4.6999999999999993E-3</v>
      </c>
      <c r="J6975" s="3">
        <v>0.9081999999999999</v>
      </c>
      <c r="K6975" s="4">
        <v>33063.279999999999</v>
      </c>
    </row>
    <row r="6976" spans="1:11">
      <c r="A6976" s="6">
        <v>2014</v>
      </c>
      <c r="B6976" t="s">
        <v>109</v>
      </c>
      <c r="D6976" t="s">
        <v>44</v>
      </c>
      <c r="E6976" t="s">
        <v>26</v>
      </c>
      <c r="F6976" s="4">
        <v>4297</v>
      </c>
      <c r="G6976" s="5">
        <v>9399</v>
      </c>
      <c r="H6976" s="3">
        <v>1E-3</v>
      </c>
      <c r="I6976" s="3">
        <v>1.4000000000000002E-3</v>
      </c>
      <c r="J6976" s="3">
        <v>0.9081999999999999</v>
      </c>
      <c r="K6976" s="4">
        <v>4731.1899999999996</v>
      </c>
    </row>
    <row r="6977" spans="1:11">
      <c r="A6977" s="6">
        <v>2014</v>
      </c>
      <c r="B6977" t="s">
        <v>109</v>
      </c>
      <c r="D6977" t="s">
        <v>15</v>
      </c>
      <c r="F6977" s="4">
        <v>3465</v>
      </c>
      <c r="G6977" s="5">
        <v>2645</v>
      </c>
      <c r="J6977" s="3">
        <v>0.9081999999999999</v>
      </c>
      <c r="K6977" s="4">
        <v>3815.12</v>
      </c>
    </row>
    <row r="6978" spans="1:11">
      <c r="A6978" s="6">
        <v>2014</v>
      </c>
      <c r="B6978" t="s">
        <v>109</v>
      </c>
      <c r="D6978" t="s">
        <v>111</v>
      </c>
      <c r="E6978" t="s">
        <v>24</v>
      </c>
      <c r="F6978" s="4">
        <v>3011</v>
      </c>
      <c r="G6978" s="5">
        <v>4999</v>
      </c>
      <c r="H6978" s="3">
        <v>1.1000000000000001E-3</v>
      </c>
      <c r="I6978" s="3">
        <v>1.1999999999999999E-3</v>
      </c>
      <c r="J6978" s="3">
        <v>0.9081999999999999</v>
      </c>
      <c r="K6978" s="4">
        <v>3315.25</v>
      </c>
    </row>
    <row r="6979" spans="1:11">
      <c r="A6979" s="6">
        <v>2014</v>
      </c>
      <c r="B6979" t="s">
        <v>109</v>
      </c>
      <c r="D6979" t="s">
        <v>37</v>
      </c>
      <c r="E6979" t="s">
        <v>38</v>
      </c>
      <c r="F6979" s="4">
        <v>2410</v>
      </c>
      <c r="G6979" s="5">
        <v>1403</v>
      </c>
      <c r="H6979" s="3">
        <v>1E-4</v>
      </c>
      <c r="I6979" s="3">
        <v>2.0000000000000001E-4</v>
      </c>
      <c r="J6979" s="3">
        <v>0.9081999999999999</v>
      </c>
      <c r="K6979" s="4">
        <v>2653.52</v>
      </c>
    </row>
    <row r="6980" spans="1:11">
      <c r="A6980" s="6">
        <v>2014</v>
      </c>
      <c r="B6980" t="s">
        <v>109</v>
      </c>
      <c r="D6980" t="s">
        <v>52</v>
      </c>
      <c r="E6980" t="s">
        <v>53</v>
      </c>
      <c r="F6980" s="4">
        <v>1973</v>
      </c>
      <c r="G6980" s="5">
        <v>4025</v>
      </c>
      <c r="H6980" s="3">
        <v>1.1999999999999999E-3</v>
      </c>
      <c r="I6980" s="3">
        <v>1.5E-3</v>
      </c>
      <c r="J6980" s="3">
        <v>0.9081999999999999</v>
      </c>
      <c r="K6980" s="4">
        <v>2172.36</v>
      </c>
    </row>
    <row r="6981" spans="1:11">
      <c r="A6981" s="6">
        <v>2014</v>
      </c>
      <c r="B6981" t="s">
        <v>109</v>
      </c>
      <c r="D6981" t="s">
        <v>114</v>
      </c>
      <c r="E6981" t="s">
        <v>26</v>
      </c>
      <c r="F6981" s="4">
        <v>1657</v>
      </c>
      <c r="G6981" s="5">
        <v>4694</v>
      </c>
      <c r="H6981" s="3">
        <v>5.0000000000000001E-3</v>
      </c>
      <c r="I6981" s="3">
        <v>3.8E-3</v>
      </c>
      <c r="J6981" s="3">
        <v>0.9081999999999999</v>
      </c>
      <c r="K6981" s="4">
        <v>1824.43</v>
      </c>
    </row>
    <row r="6982" spans="1:11">
      <c r="A6982" s="6">
        <v>2014</v>
      </c>
      <c r="B6982" t="s">
        <v>109</v>
      </c>
      <c r="D6982" t="s">
        <v>27</v>
      </c>
      <c r="E6982" t="s">
        <v>26</v>
      </c>
      <c r="F6982" s="4">
        <v>1395</v>
      </c>
      <c r="G6982" s="5">
        <v>1489</v>
      </c>
      <c r="H6982" s="3">
        <v>1E-4</v>
      </c>
      <c r="I6982" s="3">
        <v>1E-4</v>
      </c>
      <c r="J6982" s="3">
        <v>0.9081999999999999</v>
      </c>
      <c r="K6982" s="4">
        <v>1535.96</v>
      </c>
    </row>
    <row r="6983" spans="1:11">
      <c r="A6983" s="6">
        <v>2014</v>
      </c>
      <c r="B6983" t="s">
        <v>109</v>
      </c>
      <c r="D6983" t="s">
        <v>18</v>
      </c>
      <c r="E6983" t="s">
        <v>19</v>
      </c>
      <c r="F6983" s="4">
        <v>1221</v>
      </c>
      <c r="G6983" s="6">
        <v>328</v>
      </c>
      <c r="H6983" s="3">
        <v>2.0000000000000001E-4</v>
      </c>
      <c r="I6983" s="3">
        <v>2.0000000000000001E-4</v>
      </c>
      <c r="J6983" s="3">
        <v>0.9081999999999999</v>
      </c>
      <c r="K6983" s="4">
        <v>1344.38</v>
      </c>
    </row>
    <row r="6984" spans="1:11">
      <c r="A6984" s="6">
        <v>2014</v>
      </c>
      <c r="B6984" t="s">
        <v>109</v>
      </c>
      <c r="D6984" t="s">
        <v>110</v>
      </c>
      <c r="E6984" t="s">
        <v>24</v>
      </c>
      <c r="F6984" s="4">
        <v>637</v>
      </c>
      <c r="G6984" s="6">
        <v>351</v>
      </c>
      <c r="H6984" s="3">
        <v>2.9999999999999997E-4</v>
      </c>
      <c r="I6984" s="3">
        <v>2.9999999999999997E-4</v>
      </c>
      <c r="J6984" s="3">
        <v>0.9081999999999999</v>
      </c>
      <c r="K6984" s="4">
        <v>701.37</v>
      </c>
    </row>
    <row r="6985" spans="1:11">
      <c r="A6985" s="6">
        <v>2014</v>
      </c>
      <c r="B6985" t="s">
        <v>109</v>
      </c>
      <c r="D6985" t="s">
        <v>185</v>
      </c>
      <c r="E6985" t="s">
        <v>36</v>
      </c>
      <c r="F6985" s="4">
        <v>614</v>
      </c>
      <c r="G6985" s="6">
        <v>132</v>
      </c>
      <c r="H6985" s="3">
        <v>1E-4</v>
      </c>
      <c r="I6985" s="3">
        <v>1E-4</v>
      </c>
      <c r="J6985" s="3">
        <v>0.9081999999999999</v>
      </c>
      <c r="K6985" s="4">
        <v>676.04</v>
      </c>
    </row>
    <row r="6986" spans="1:11">
      <c r="A6986" s="6">
        <v>2014</v>
      </c>
      <c r="B6986" t="s">
        <v>109</v>
      </c>
      <c r="D6986" t="s">
        <v>30</v>
      </c>
      <c r="E6986" t="s">
        <v>19</v>
      </c>
      <c r="F6986" s="4">
        <v>528</v>
      </c>
      <c r="G6986" s="6">
        <v>256</v>
      </c>
      <c r="H6986" s="3">
        <v>0</v>
      </c>
      <c r="I6986" s="3">
        <v>0</v>
      </c>
      <c r="J6986" s="3">
        <v>0.9081999999999999</v>
      </c>
      <c r="K6986" s="4">
        <v>581.35</v>
      </c>
    </row>
    <row r="6987" spans="1:11">
      <c r="A6987" s="6">
        <v>2014</v>
      </c>
      <c r="B6987" t="s">
        <v>109</v>
      </c>
      <c r="D6987" t="s">
        <v>186</v>
      </c>
      <c r="E6987" t="s">
        <v>21</v>
      </c>
      <c r="F6987" s="4">
        <v>93</v>
      </c>
      <c r="G6987" s="6">
        <v>137</v>
      </c>
      <c r="H6987" s="3">
        <v>1E-4</v>
      </c>
      <c r="I6987" s="3">
        <v>5.9999999999999995E-4</v>
      </c>
      <c r="J6987" s="3">
        <v>0.9081999999999999</v>
      </c>
      <c r="K6987" s="4">
        <v>102.4</v>
      </c>
    </row>
    <row r="6988" spans="1:11">
      <c r="A6988" s="6">
        <v>2014</v>
      </c>
      <c r="B6988" t="s">
        <v>109</v>
      </c>
      <c r="D6988" t="s">
        <v>62</v>
      </c>
      <c r="E6988" t="s">
        <v>21</v>
      </c>
      <c r="F6988" s="4">
        <v>73</v>
      </c>
      <c r="G6988" s="6">
        <v>222</v>
      </c>
      <c r="H6988" s="3">
        <v>3.7000000000000002E-3</v>
      </c>
      <c r="I6988" s="3">
        <v>4.4000000000000003E-3</v>
      </c>
      <c r="J6988" s="3">
        <v>0.9081999999999999</v>
      </c>
      <c r="K6988" s="4">
        <v>80.38</v>
      </c>
    </row>
    <row r="6989" spans="1:11">
      <c r="A6989" s="6">
        <v>2014</v>
      </c>
      <c r="B6989" t="s">
        <v>109</v>
      </c>
      <c r="D6989" t="s">
        <v>64</v>
      </c>
      <c r="E6989" t="s">
        <v>50</v>
      </c>
      <c r="F6989" s="4">
        <v>59</v>
      </c>
      <c r="G6989" s="6">
        <v>71</v>
      </c>
      <c r="H6989" s="3">
        <v>1E-4</v>
      </c>
      <c r="I6989" s="3">
        <v>1E-4</v>
      </c>
      <c r="J6989" s="3">
        <v>0.9081999999999999</v>
      </c>
      <c r="K6989" s="4">
        <v>64.959999999999994</v>
      </c>
    </row>
    <row r="6990" spans="1:11">
      <c r="A6990" s="6">
        <v>2014</v>
      </c>
      <c r="B6990" t="s">
        <v>109</v>
      </c>
      <c r="D6990" t="s">
        <v>42</v>
      </c>
      <c r="E6990" t="s">
        <v>43</v>
      </c>
      <c r="F6990" s="4">
        <v>51</v>
      </c>
      <c r="G6990" s="6">
        <v>24</v>
      </c>
      <c r="H6990" s="3">
        <v>1E-4</v>
      </c>
      <c r="I6990" s="3">
        <v>1E-4</v>
      </c>
      <c r="J6990" s="3">
        <v>0.9081999999999999</v>
      </c>
      <c r="K6990" s="4">
        <v>56.15</v>
      </c>
    </row>
    <row r="6991" spans="1:11">
      <c r="A6991" s="6">
        <v>2014</v>
      </c>
      <c r="B6991" t="s">
        <v>109</v>
      </c>
      <c r="D6991" t="s">
        <v>51</v>
      </c>
      <c r="E6991" t="s">
        <v>21</v>
      </c>
      <c r="F6991" s="4">
        <v>39</v>
      </c>
      <c r="G6991" s="6">
        <v>35</v>
      </c>
      <c r="H6991" s="3">
        <v>4.0000000000000002E-4</v>
      </c>
      <c r="I6991" s="3">
        <v>5.0000000000000001E-4</v>
      </c>
      <c r="J6991" s="3">
        <v>0.9081999999999999</v>
      </c>
      <c r="K6991" s="4">
        <v>42.94</v>
      </c>
    </row>
    <row r="6992" spans="1:11">
      <c r="A6992" s="6">
        <v>2014</v>
      </c>
      <c r="B6992" t="s">
        <v>109</v>
      </c>
      <c r="D6992" t="s">
        <v>153</v>
      </c>
      <c r="E6992" t="s">
        <v>21</v>
      </c>
      <c r="F6992" s="4">
        <v>34</v>
      </c>
      <c r="G6992" s="6">
        <v>79</v>
      </c>
      <c r="H6992" s="3">
        <v>2.0000000000000001E-4</v>
      </c>
      <c r="I6992" s="3">
        <v>5.9999999999999995E-4</v>
      </c>
      <c r="J6992" s="3">
        <v>0.9081999999999999</v>
      </c>
      <c r="K6992" s="4">
        <v>37.44</v>
      </c>
    </row>
    <row r="6993" spans="1:11">
      <c r="A6993" s="6">
        <v>2014</v>
      </c>
      <c r="B6993" t="s">
        <v>109</v>
      </c>
      <c r="D6993" t="s">
        <v>45</v>
      </c>
      <c r="E6993" t="s">
        <v>21</v>
      </c>
      <c r="F6993" s="4">
        <v>29</v>
      </c>
      <c r="G6993" s="6">
        <v>34</v>
      </c>
      <c r="H6993" s="3">
        <v>2.0000000000000001E-4</v>
      </c>
      <c r="I6993" s="3">
        <v>2.0000000000000001E-4</v>
      </c>
      <c r="J6993" s="3">
        <v>0.9081999999999999</v>
      </c>
      <c r="K6993" s="4">
        <v>31.93</v>
      </c>
    </row>
    <row r="6994" spans="1:11">
      <c r="A6994" s="6">
        <v>2014</v>
      </c>
      <c r="B6994" t="s">
        <v>109</v>
      </c>
      <c r="D6994" t="s">
        <v>154</v>
      </c>
      <c r="E6994" t="s">
        <v>21</v>
      </c>
      <c r="F6994" s="4">
        <v>27</v>
      </c>
      <c r="G6994" s="6">
        <v>98</v>
      </c>
      <c r="H6994" s="3">
        <v>2.9999999999999997E-4</v>
      </c>
      <c r="I6994" s="3">
        <v>5.9999999999999995E-4</v>
      </c>
      <c r="J6994" s="3">
        <v>0.9081999999999999</v>
      </c>
      <c r="K6994" s="4">
        <v>29.73</v>
      </c>
    </row>
    <row r="6995" spans="1:11">
      <c r="A6995" s="6">
        <v>2014</v>
      </c>
      <c r="B6995" t="s">
        <v>109</v>
      </c>
      <c r="D6995" t="s">
        <v>63</v>
      </c>
      <c r="E6995" t="s">
        <v>21</v>
      </c>
      <c r="F6995" s="4">
        <v>22</v>
      </c>
      <c r="G6995" s="6">
        <v>13</v>
      </c>
      <c r="H6995" s="3">
        <v>2.0000000000000001E-4</v>
      </c>
      <c r="I6995" s="3">
        <v>2.0000000000000001E-4</v>
      </c>
      <c r="J6995" s="3">
        <v>0.9081999999999999</v>
      </c>
      <c r="K6995" s="4">
        <v>24.22</v>
      </c>
    </row>
    <row r="6996" spans="1:11">
      <c r="A6996" s="6">
        <v>2014</v>
      </c>
      <c r="B6996" t="s">
        <v>109</v>
      </c>
      <c r="D6996" t="s">
        <v>81</v>
      </c>
      <c r="E6996" t="s">
        <v>50</v>
      </c>
      <c r="F6996" s="4">
        <v>21</v>
      </c>
      <c r="G6996" s="6">
        <v>12</v>
      </c>
      <c r="H6996" s="3">
        <v>2.9999999999999997E-4</v>
      </c>
      <c r="I6996" s="3">
        <v>2.0000000000000001E-4</v>
      </c>
      <c r="J6996" s="3">
        <v>0.9081999999999999</v>
      </c>
      <c r="K6996" s="4">
        <v>23.12</v>
      </c>
    </row>
    <row r="6997" spans="1:11">
      <c r="A6997" s="6">
        <v>2014</v>
      </c>
      <c r="B6997" t="s">
        <v>109</v>
      </c>
      <c r="D6997" t="s">
        <v>161</v>
      </c>
      <c r="E6997" t="s">
        <v>24</v>
      </c>
      <c r="F6997" s="4">
        <v>9</v>
      </c>
      <c r="G6997" s="6">
        <v>21</v>
      </c>
      <c r="H6997" s="3">
        <v>0</v>
      </c>
      <c r="I6997" s="3">
        <v>0</v>
      </c>
      <c r="J6997" s="3">
        <v>0.9081999999999999</v>
      </c>
      <c r="K6997" s="4">
        <v>9.91</v>
      </c>
    </row>
    <row r="6998" spans="1:11">
      <c r="A6998" s="6">
        <v>2014</v>
      </c>
      <c r="B6998" t="s">
        <v>109</v>
      </c>
      <c r="D6998" t="s">
        <v>60</v>
      </c>
      <c r="E6998" t="s">
        <v>43</v>
      </c>
      <c r="F6998" s="4">
        <v>6</v>
      </c>
      <c r="G6998" s="6">
        <v>2</v>
      </c>
      <c r="H6998" s="3">
        <v>0</v>
      </c>
      <c r="I6998" s="3">
        <v>0</v>
      </c>
      <c r="J6998" s="3">
        <v>0.9081999999999999</v>
      </c>
      <c r="K6998" s="4">
        <v>6.61</v>
      </c>
    </row>
    <row r="6999" spans="1:11">
      <c r="A6999" s="6">
        <v>2014</v>
      </c>
      <c r="B6999" t="s">
        <v>109</v>
      </c>
      <c r="D6999" t="s">
        <v>177</v>
      </c>
      <c r="E6999" t="s">
        <v>21</v>
      </c>
      <c r="F6999" s="4">
        <v>5</v>
      </c>
      <c r="G6999" s="6">
        <v>2</v>
      </c>
      <c r="H6999" s="3">
        <v>1E-4</v>
      </c>
      <c r="I6999" s="3">
        <v>1E-4</v>
      </c>
      <c r="J6999" s="3">
        <v>0.9081999999999999</v>
      </c>
      <c r="K6999" s="4">
        <v>5.51</v>
      </c>
    </row>
    <row r="7000" spans="1:11">
      <c r="A7000" s="6">
        <v>2014</v>
      </c>
      <c r="B7000" t="s">
        <v>109</v>
      </c>
      <c r="D7000" t="s">
        <v>79</v>
      </c>
      <c r="E7000" t="s">
        <v>21</v>
      </c>
      <c r="F7000" s="4">
        <v>4</v>
      </c>
      <c r="G7000" s="6">
        <v>5</v>
      </c>
      <c r="H7000" s="3">
        <v>1E-4</v>
      </c>
      <c r="I7000" s="3">
        <v>1E-4</v>
      </c>
      <c r="J7000" s="3">
        <v>0.9081999999999999</v>
      </c>
      <c r="K7000" s="4">
        <v>4.4000000000000004</v>
      </c>
    </row>
    <row r="7001" spans="1:11">
      <c r="A7001" s="6">
        <v>2014</v>
      </c>
      <c r="B7001" t="s">
        <v>109</v>
      </c>
      <c r="D7001" t="s">
        <v>46</v>
      </c>
      <c r="E7001" t="s">
        <v>40</v>
      </c>
      <c r="F7001" s="4">
        <v>3</v>
      </c>
      <c r="G7001" s="6">
        <v>6</v>
      </c>
      <c r="H7001" s="3">
        <v>0</v>
      </c>
      <c r="I7001" s="3">
        <v>0</v>
      </c>
      <c r="J7001" s="3">
        <v>0.9081999999999999</v>
      </c>
      <c r="K7001" s="4">
        <v>3.3</v>
      </c>
    </row>
    <row r="7002" spans="1:11">
      <c r="A7002" s="6">
        <v>2014</v>
      </c>
      <c r="B7002" t="s">
        <v>109</v>
      </c>
      <c r="D7002" t="s">
        <v>115</v>
      </c>
      <c r="E7002" t="s">
        <v>24</v>
      </c>
      <c r="F7002" s="4">
        <v>3</v>
      </c>
      <c r="G7002" s="6">
        <v>2</v>
      </c>
      <c r="H7002" s="3">
        <v>2.0000000000000001E-4</v>
      </c>
      <c r="I7002" s="3">
        <v>2.9999999999999997E-4</v>
      </c>
      <c r="J7002" s="3">
        <v>0.9081999999999999</v>
      </c>
      <c r="K7002" s="4">
        <v>3.3</v>
      </c>
    </row>
    <row r="7003" spans="1:11">
      <c r="A7003" s="6">
        <v>2014</v>
      </c>
      <c r="B7003" t="s">
        <v>109</v>
      </c>
      <c r="D7003" t="s">
        <v>176</v>
      </c>
      <c r="E7003" t="s">
        <v>21</v>
      </c>
      <c r="F7003" s="4">
        <v>2</v>
      </c>
      <c r="G7003" s="6">
        <v>3</v>
      </c>
      <c r="H7003" s="3">
        <v>1.1999999999999999E-3</v>
      </c>
      <c r="I7003" s="3">
        <v>1.2999999999999999E-3</v>
      </c>
      <c r="J7003" s="3">
        <v>0.9081999999999999</v>
      </c>
      <c r="K7003" s="4">
        <v>2.2000000000000002</v>
      </c>
    </row>
    <row r="7004" spans="1:11">
      <c r="A7004" s="6">
        <v>2014</v>
      </c>
      <c r="B7004" t="s">
        <v>109</v>
      </c>
      <c r="D7004" t="s">
        <v>187</v>
      </c>
      <c r="E7004" t="s">
        <v>36</v>
      </c>
      <c r="F7004" s="4">
        <v>1</v>
      </c>
      <c r="G7004" s="6">
        <v>1</v>
      </c>
      <c r="H7004" s="3">
        <v>3.0000000000000001E-3</v>
      </c>
      <c r="I7004" s="3">
        <v>1.6000000000000001E-3</v>
      </c>
      <c r="J7004" s="3">
        <v>0.9081999999999999</v>
      </c>
      <c r="K7004" s="4">
        <v>1.1000000000000001</v>
      </c>
    </row>
    <row r="7005" spans="1:11">
      <c r="A7005" s="6">
        <v>2014</v>
      </c>
      <c r="B7005" t="s">
        <v>109</v>
      </c>
      <c r="D7005" t="s">
        <v>164</v>
      </c>
      <c r="E7005" t="s">
        <v>21</v>
      </c>
      <c r="F7005" s="4">
        <v>1</v>
      </c>
      <c r="G7005" s="6">
        <v>1</v>
      </c>
      <c r="H7005" s="3">
        <v>1E-4</v>
      </c>
      <c r="I7005" s="3">
        <v>1E-4</v>
      </c>
      <c r="J7005" s="3">
        <v>0.9081999999999999</v>
      </c>
      <c r="K7005" s="4">
        <v>1.1000000000000001</v>
      </c>
    </row>
    <row r="7006" spans="1:11">
      <c r="A7006" s="6">
        <v>2014</v>
      </c>
      <c r="B7006" t="s">
        <v>112</v>
      </c>
      <c r="C7006" t="s">
        <v>113</v>
      </c>
      <c r="D7006" t="s">
        <v>16</v>
      </c>
      <c r="E7006" t="s">
        <v>17</v>
      </c>
      <c r="F7006" s="4">
        <v>2660837</v>
      </c>
      <c r="G7006" s="5">
        <v>218723</v>
      </c>
      <c r="H7006" s="3">
        <v>6.4000000000000003E-3</v>
      </c>
      <c r="I7006" s="3">
        <v>6.6E-3</v>
      </c>
      <c r="J7006" s="3">
        <v>0.9081999999999999</v>
      </c>
      <c r="K7006" s="4">
        <v>2929701.44</v>
      </c>
    </row>
    <row r="7007" spans="1:11">
      <c r="A7007" s="6">
        <v>2014</v>
      </c>
      <c r="B7007" t="s">
        <v>112</v>
      </c>
      <c r="C7007" t="s">
        <v>113</v>
      </c>
      <c r="D7007" t="s">
        <v>27</v>
      </c>
      <c r="E7007" t="s">
        <v>26</v>
      </c>
      <c r="F7007" s="4">
        <v>233669</v>
      </c>
      <c r="G7007" s="5">
        <v>233964</v>
      </c>
      <c r="H7007" s="3">
        <v>9.300000000000001E-3</v>
      </c>
      <c r="I7007" s="3">
        <v>9.1000000000000004E-3</v>
      </c>
      <c r="J7007" s="3">
        <v>0.9081999999999999</v>
      </c>
      <c r="K7007" s="4">
        <v>257280.1</v>
      </c>
    </row>
    <row r="7008" spans="1:11">
      <c r="A7008" s="6">
        <v>2014</v>
      </c>
      <c r="B7008" t="s">
        <v>112</v>
      </c>
      <c r="C7008" t="s">
        <v>113</v>
      </c>
      <c r="D7008" t="s">
        <v>30</v>
      </c>
      <c r="E7008" t="s">
        <v>19</v>
      </c>
      <c r="F7008" s="4">
        <v>45684</v>
      </c>
      <c r="G7008" s="5">
        <v>16816</v>
      </c>
      <c r="H7008" s="3">
        <v>1.7000000000000001E-3</v>
      </c>
      <c r="I7008" s="3">
        <v>1.7000000000000001E-3</v>
      </c>
      <c r="J7008" s="3">
        <v>0.9081999999999999</v>
      </c>
      <c r="K7008" s="4">
        <v>50300.14</v>
      </c>
    </row>
    <row r="7009" spans="1:11">
      <c r="A7009" s="6">
        <v>2014</v>
      </c>
      <c r="B7009" t="s">
        <v>112</v>
      </c>
      <c r="C7009" t="s">
        <v>113</v>
      </c>
      <c r="D7009" t="s">
        <v>15</v>
      </c>
      <c r="F7009" s="4">
        <v>23755</v>
      </c>
      <c r="G7009" s="5">
        <v>32907</v>
      </c>
      <c r="J7009" s="3">
        <v>0.9081999999999999</v>
      </c>
      <c r="K7009" s="4">
        <v>26155.33</v>
      </c>
    </row>
    <row r="7010" spans="1:11">
      <c r="A7010" s="6">
        <v>2014</v>
      </c>
      <c r="B7010" t="s">
        <v>112</v>
      </c>
      <c r="C7010" t="s">
        <v>113</v>
      </c>
      <c r="D7010" t="s">
        <v>23</v>
      </c>
      <c r="E7010" t="s">
        <v>24</v>
      </c>
      <c r="F7010" s="4">
        <v>13755</v>
      </c>
      <c r="G7010" s="5">
        <v>2898</v>
      </c>
      <c r="H7010" s="3">
        <v>2.0000000000000001E-4</v>
      </c>
      <c r="I7010" s="3">
        <v>1E-4</v>
      </c>
      <c r="J7010" s="3">
        <v>0.9081999999999999</v>
      </c>
      <c r="K7010" s="4">
        <v>15144.87</v>
      </c>
    </row>
    <row r="7011" spans="1:11">
      <c r="A7011" s="6">
        <v>2014</v>
      </c>
      <c r="B7011" t="s">
        <v>112</v>
      </c>
      <c r="C7011" t="s">
        <v>113</v>
      </c>
      <c r="D7011" t="s">
        <v>37</v>
      </c>
      <c r="E7011" t="s">
        <v>38</v>
      </c>
      <c r="F7011" s="4">
        <v>11004</v>
      </c>
      <c r="G7011" s="5">
        <v>5236</v>
      </c>
      <c r="H7011" s="3">
        <v>5.9999999999999995E-4</v>
      </c>
      <c r="I7011" s="3">
        <v>5.9999999999999995E-4</v>
      </c>
      <c r="J7011" s="3">
        <v>0.9081999999999999</v>
      </c>
      <c r="K7011" s="4">
        <v>12115.9</v>
      </c>
    </row>
    <row r="7012" spans="1:11">
      <c r="A7012" s="6">
        <v>2014</v>
      </c>
      <c r="B7012" t="s">
        <v>112</v>
      </c>
      <c r="C7012" t="s">
        <v>113</v>
      </c>
      <c r="D7012" t="s">
        <v>71</v>
      </c>
      <c r="E7012" t="s">
        <v>72</v>
      </c>
      <c r="F7012" s="4">
        <v>5705</v>
      </c>
      <c r="G7012" s="5">
        <v>56070</v>
      </c>
      <c r="H7012" s="3">
        <v>2.0000000000000001E-4</v>
      </c>
      <c r="I7012" s="3">
        <v>2.9999999999999997E-4</v>
      </c>
      <c r="J7012" s="3">
        <v>0.9081999999999999</v>
      </c>
      <c r="K7012" s="4">
        <v>6281.46</v>
      </c>
    </row>
    <row r="7013" spans="1:11">
      <c r="A7013" s="6">
        <v>2014</v>
      </c>
      <c r="B7013" t="s">
        <v>112</v>
      </c>
      <c r="C7013" t="s">
        <v>113</v>
      </c>
      <c r="D7013" t="s">
        <v>18</v>
      </c>
      <c r="E7013" t="s">
        <v>19</v>
      </c>
      <c r="F7013" s="4">
        <v>4776</v>
      </c>
      <c r="G7013" s="5">
        <v>1368</v>
      </c>
      <c r="H7013" s="3">
        <v>8.0000000000000004E-4</v>
      </c>
      <c r="I7013" s="3">
        <v>7.000000000000001E-4</v>
      </c>
      <c r="J7013" s="3">
        <v>0.9081999999999999</v>
      </c>
      <c r="K7013" s="4">
        <v>5258.59</v>
      </c>
    </row>
    <row r="7014" spans="1:11">
      <c r="A7014" s="6">
        <v>2014</v>
      </c>
      <c r="B7014" t="s">
        <v>112</v>
      </c>
      <c r="C7014" t="s">
        <v>113</v>
      </c>
      <c r="D7014" t="s">
        <v>29</v>
      </c>
      <c r="E7014" t="s">
        <v>19</v>
      </c>
      <c r="F7014" s="4">
        <v>3090</v>
      </c>
      <c r="G7014" s="5">
        <v>3674</v>
      </c>
      <c r="H7014" s="3">
        <v>4.0000000000000002E-4</v>
      </c>
      <c r="I7014" s="3">
        <v>2.9999999999999997E-4</v>
      </c>
      <c r="J7014" s="3">
        <v>0.9081999999999999</v>
      </c>
      <c r="K7014" s="4">
        <v>3402.23</v>
      </c>
    </row>
    <row r="7015" spans="1:11">
      <c r="A7015" s="6">
        <v>2014</v>
      </c>
      <c r="B7015" t="s">
        <v>112</v>
      </c>
      <c r="C7015" t="s">
        <v>113</v>
      </c>
      <c r="D7015" t="s">
        <v>46</v>
      </c>
      <c r="E7015" t="s">
        <v>40</v>
      </c>
      <c r="F7015" s="4">
        <v>2368</v>
      </c>
      <c r="G7015" s="5">
        <v>3657</v>
      </c>
      <c r="H7015" s="3">
        <v>2.0000000000000001E-4</v>
      </c>
      <c r="I7015" s="3">
        <v>2.0000000000000001E-4</v>
      </c>
      <c r="J7015" s="3">
        <v>0.9081999999999999</v>
      </c>
      <c r="K7015" s="4">
        <v>2607.27</v>
      </c>
    </row>
    <row r="7016" spans="1:11">
      <c r="A7016" s="6">
        <v>2014</v>
      </c>
      <c r="B7016" t="s">
        <v>112</v>
      </c>
      <c r="C7016" t="s">
        <v>113</v>
      </c>
      <c r="D7016" t="s">
        <v>56</v>
      </c>
      <c r="E7016" t="s">
        <v>57</v>
      </c>
      <c r="F7016" s="4">
        <v>1902</v>
      </c>
      <c r="G7016" s="5">
        <v>10582</v>
      </c>
      <c r="H7016" s="3">
        <v>2.0000000000000001E-4</v>
      </c>
      <c r="I7016" s="3">
        <v>5.0000000000000001E-4</v>
      </c>
      <c r="J7016" s="3">
        <v>0.9081999999999999</v>
      </c>
      <c r="K7016" s="4">
        <v>2094.19</v>
      </c>
    </row>
    <row r="7017" spans="1:11">
      <c r="A7017" s="6">
        <v>2014</v>
      </c>
      <c r="B7017" t="s">
        <v>112</v>
      </c>
      <c r="C7017" t="s">
        <v>113</v>
      </c>
      <c r="D7017" t="s">
        <v>44</v>
      </c>
      <c r="E7017" t="s">
        <v>26</v>
      </c>
      <c r="F7017" s="4">
        <v>601</v>
      </c>
      <c r="G7017" s="6">
        <v>968</v>
      </c>
      <c r="H7017" s="3">
        <v>1E-4</v>
      </c>
      <c r="I7017" s="3">
        <v>1E-4</v>
      </c>
      <c r="J7017" s="3">
        <v>0.9081999999999999</v>
      </c>
      <c r="K7017" s="4">
        <v>661.73</v>
      </c>
    </row>
    <row r="7018" spans="1:11">
      <c r="A7018" s="6">
        <v>2014</v>
      </c>
      <c r="B7018" t="s">
        <v>112</v>
      </c>
      <c r="C7018" t="s">
        <v>113</v>
      </c>
      <c r="D7018" t="s">
        <v>52</v>
      </c>
      <c r="E7018" t="s">
        <v>53</v>
      </c>
      <c r="F7018" s="4">
        <v>511</v>
      </c>
      <c r="G7018" s="6">
        <v>769</v>
      </c>
      <c r="H7018" s="3">
        <v>2.9999999999999997E-4</v>
      </c>
      <c r="I7018" s="3">
        <v>2.9999999999999997E-4</v>
      </c>
      <c r="J7018" s="3">
        <v>0.9081999999999999</v>
      </c>
      <c r="K7018" s="4">
        <v>562.63</v>
      </c>
    </row>
    <row r="7019" spans="1:11">
      <c r="A7019" s="6">
        <v>2014</v>
      </c>
      <c r="B7019" t="s">
        <v>112</v>
      </c>
      <c r="C7019" t="s">
        <v>113</v>
      </c>
      <c r="D7019" t="s">
        <v>64</v>
      </c>
      <c r="E7019" t="s">
        <v>50</v>
      </c>
      <c r="F7019" s="4">
        <v>401</v>
      </c>
      <c r="G7019" s="6">
        <v>577</v>
      </c>
      <c r="H7019" s="3">
        <v>5.0000000000000001E-4</v>
      </c>
      <c r="I7019" s="3">
        <v>5.0000000000000001E-4</v>
      </c>
      <c r="J7019" s="3">
        <v>0.9081999999999999</v>
      </c>
      <c r="K7019" s="4">
        <v>441.52</v>
      </c>
    </row>
    <row r="7020" spans="1:11">
      <c r="A7020" s="6">
        <v>2014</v>
      </c>
      <c r="B7020" t="s">
        <v>112</v>
      </c>
      <c r="C7020" t="s">
        <v>113</v>
      </c>
      <c r="D7020" t="s">
        <v>67</v>
      </c>
      <c r="E7020" t="s">
        <v>68</v>
      </c>
      <c r="F7020" s="4">
        <v>292</v>
      </c>
      <c r="G7020" s="5">
        <v>1670</v>
      </c>
      <c r="H7020" s="3">
        <v>1E-4</v>
      </c>
      <c r="I7020" s="3">
        <v>1E-4</v>
      </c>
      <c r="J7020" s="3">
        <v>0.9081999999999999</v>
      </c>
      <c r="K7020" s="4">
        <v>321.51</v>
      </c>
    </row>
    <row r="7021" spans="1:11">
      <c r="A7021" s="6">
        <v>2014</v>
      </c>
      <c r="B7021" t="s">
        <v>112</v>
      </c>
      <c r="C7021" t="s">
        <v>113</v>
      </c>
      <c r="D7021" t="s">
        <v>39</v>
      </c>
      <c r="E7021" t="s">
        <v>40</v>
      </c>
      <c r="F7021" s="4">
        <v>268</v>
      </c>
      <c r="G7021" s="6">
        <v>669</v>
      </c>
      <c r="H7021" s="3">
        <v>5.0000000000000001E-4</v>
      </c>
      <c r="I7021" s="3">
        <v>5.0000000000000001E-4</v>
      </c>
      <c r="J7021" s="3">
        <v>0.9081999999999999</v>
      </c>
      <c r="K7021" s="4">
        <v>295.08</v>
      </c>
    </row>
    <row r="7022" spans="1:11">
      <c r="A7022" s="6">
        <v>2014</v>
      </c>
      <c r="B7022" t="s">
        <v>112</v>
      </c>
      <c r="C7022" t="s">
        <v>113</v>
      </c>
      <c r="D7022" t="s">
        <v>111</v>
      </c>
      <c r="E7022" t="s">
        <v>24</v>
      </c>
      <c r="F7022" s="4">
        <v>217</v>
      </c>
      <c r="G7022" s="6">
        <v>299</v>
      </c>
      <c r="H7022" s="3">
        <v>1E-4</v>
      </c>
      <c r="I7022" s="3">
        <v>1E-4</v>
      </c>
      <c r="J7022" s="3">
        <v>0.9081999999999999</v>
      </c>
      <c r="K7022" s="4">
        <v>238.93</v>
      </c>
    </row>
    <row r="7023" spans="1:11">
      <c r="A7023" s="6">
        <v>2014</v>
      </c>
      <c r="B7023" t="s">
        <v>112</v>
      </c>
      <c r="C7023" t="s">
        <v>113</v>
      </c>
      <c r="D7023" t="s">
        <v>141</v>
      </c>
      <c r="E7023" t="s">
        <v>21</v>
      </c>
      <c r="F7023" s="4">
        <v>215</v>
      </c>
      <c r="G7023" s="6">
        <v>47</v>
      </c>
      <c r="H7023" s="3">
        <v>2.0000000000000001E-4</v>
      </c>
      <c r="I7023" s="3">
        <v>2.0000000000000001E-4</v>
      </c>
      <c r="J7023" s="3">
        <v>0.9081999999999999</v>
      </c>
      <c r="K7023" s="4">
        <v>236.72</v>
      </c>
    </row>
    <row r="7024" spans="1:11">
      <c r="A7024" s="6">
        <v>2014</v>
      </c>
      <c r="B7024" t="s">
        <v>112</v>
      </c>
      <c r="C7024" t="s">
        <v>113</v>
      </c>
      <c r="D7024" t="s">
        <v>28</v>
      </c>
      <c r="E7024" t="s">
        <v>24</v>
      </c>
      <c r="F7024" s="4">
        <v>211</v>
      </c>
      <c r="G7024" s="6">
        <v>281</v>
      </c>
      <c r="H7024" s="3">
        <v>0</v>
      </c>
      <c r="I7024" s="3">
        <v>0</v>
      </c>
      <c r="J7024" s="3">
        <v>0.9081999999999999</v>
      </c>
      <c r="K7024" s="4">
        <v>232.32</v>
      </c>
    </row>
    <row r="7025" spans="1:11">
      <c r="A7025" s="6">
        <v>2014</v>
      </c>
      <c r="B7025" t="s">
        <v>112</v>
      </c>
      <c r="C7025" t="s">
        <v>113</v>
      </c>
      <c r="D7025" t="s">
        <v>77</v>
      </c>
      <c r="E7025" t="s">
        <v>59</v>
      </c>
      <c r="F7025" s="4">
        <v>170</v>
      </c>
      <c r="G7025" s="6">
        <v>86</v>
      </c>
      <c r="H7025" s="3">
        <v>1E-4</v>
      </c>
      <c r="I7025" s="3">
        <v>0</v>
      </c>
      <c r="J7025" s="3">
        <v>0.9081999999999999</v>
      </c>
      <c r="K7025" s="4">
        <v>187.18</v>
      </c>
    </row>
    <row r="7026" spans="1:11">
      <c r="A7026" s="6">
        <v>2014</v>
      </c>
      <c r="B7026" t="s">
        <v>112</v>
      </c>
      <c r="C7026" t="s">
        <v>113</v>
      </c>
      <c r="D7026" t="s">
        <v>31</v>
      </c>
      <c r="E7026" t="s">
        <v>24</v>
      </c>
      <c r="F7026" s="4">
        <v>167</v>
      </c>
      <c r="G7026" s="6">
        <v>53</v>
      </c>
      <c r="H7026" s="3">
        <v>5.9999999999999995E-4</v>
      </c>
      <c r="I7026" s="3">
        <v>7.000000000000001E-4</v>
      </c>
      <c r="J7026" s="3">
        <v>0.9081999999999999</v>
      </c>
      <c r="K7026" s="4">
        <v>183.87</v>
      </c>
    </row>
    <row r="7027" spans="1:11">
      <c r="A7027" s="6">
        <v>2014</v>
      </c>
      <c r="B7027" t="s">
        <v>112</v>
      </c>
      <c r="C7027" t="s">
        <v>113</v>
      </c>
      <c r="D7027" t="s">
        <v>41</v>
      </c>
      <c r="E7027" t="s">
        <v>26</v>
      </c>
      <c r="F7027" s="4">
        <v>165</v>
      </c>
      <c r="G7027" s="6">
        <v>293</v>
      </c>
      <c r="H7027" s="3">
        <v>0</v>
      </c>
      <c r="I7027" s="3">
        <v>0</v>
      </c>
      <c r="J7027" s="3">
        <v>0.9081999999999999</v>
      </c>
      <c r="K7027" s="4">
        <v>181.67</v>
      </c>
    </row>
    <row r="7028" spans="1:11">
      <c r="A7028" s="6">
        <v>2014</v>
      </c>
      <c r="B7028" t="s">
        <v>112</v>
      </c>
      <c r="C7028" t="s">
        <v>113</v>
      </c>
      <c r="D7028" t="s">
        <v>20</v>
      </c>
      <c r="E7028" t="s">
        <v>21</v>
      </c>
      <c r="F7028" s="4">
        <v>116</v>
      </c>
      <c r="G7028" s="6">
        <v>49</v>
      </c>
      <c r="H7028" s="3">
        <v>0</v>
      </c>
      <c r="I7028" s="3">
        <v>1E-4</v>
      </c>
      <c r="J7028" s="3">
        <v>0.9081999999999999</v>
      </c>
      <c r="K7028" s="4">
        <v>127.72</v>
      </c>
    </row>
    <row r="7029" spans="1:11">
      <c r="A7029" s="6">
        <v>2014</v>
      </c>
      <c r="B7029" t="s">
        <v>112</v>
      </c>
      <c r="C7029" t="s">
        <v>113</v>
      </c>
      <c r="D7029" t="s">
        <v>51</v>
      </c>
      <c r="E7029" t="s">
        <v>21</v>
      </c>
      <c r="F7029" s="4">
        <v>77</v>
      </c>
      <c r="G7029" s="6">
        <v>44</v>
      </c>
      <c r="H7029" s="3">
        <v>8.9999999999999998E-4</v>
      </c>
      <c r="I7029" s="3">
        <v>5.9999999999999995E-4</v>
      </c>
      <c r="J7029" s="3">
        <v>0.9081999999999999</v>
      </c>
      <c r="K7029" s="4">
        <v>84.78</v>
      </c>
    </row>
    <row r="7030" spans="1:11">
      <c r="A7030" s="6">
        <v>2014</v>
      </c>
      <c r="B7030" t="s">
        <v>112</v>
      </c>
      <c r="C7030" t="s">
        <v>113</v>
      </c>
      <c r="D7030" t="s">
        <v>108</v>
      </c>
      <c r="E7030" t="s">
        <v>50</v>
      </c>
      <c r="F7030" s="4">
        <v>69</v>
      </c>
      <c r="G7030" s="6">
        <v>63</v>
      </c>
      <c r="H7030" s="3">
        <v>2.0999999999999999E-3</v>
      </c>
      <c r="I7030" s="3">
        <v>1.6000000000000001E-3</v>
      </c>
      <c r="J7030" s="3">
        <v>0.9081999999999999</v>
      </c>
      <c r="K7030" s="4">
        <v>75.97</v>
      </c>
    </row>
    <row r="7031" spans="1:11">
      <c r="A7031" s="6">
        <v>2014</v>
      </c>
      <c r="B7031" t="s">
        <v>112</v>
      </c>
      <c r="C7031" t="s">
        <v>113</v>
      </c>
      <c r="D7031" t="s">
        <v>22</v>
      </c>
      <c r="E7031" t="s">
        <v>21</v>
      </c>
      <c r="F7031" s="4">
        <v>68</v>
      </c>
      <c r="G7031" s="6">
        <v>37</v>
      </c>
      <c r="H7031" s="3">
        <v>0</v>
      </c>
      <c r="I7031" s="3">
        <v>0</v>
      </c>
      <c r="J7031" s="3">
        <v>0.9081999999999999</v>
      </c>
      <c r="K7031" s="4">
        <v>74.87</v>
      </c>
    </row>
    <row r="7032" spans="1:11">
      <c r="A7032" s="6">
        <v>2014</v>
      </c>
      <c r="B7032" t="s">
        <v>112</v>
      </c>
      <c r="C7032" t="s">
        <v>113</v>
      </c>
      <c r="D7032" t="s">
        <v>58</v>
      </c>
      <c r="E7032" t="s">
        <v>59</v>
      </c>
      <c r="F7032" s="4">
        <v>62</v>
      </c>
      <c r="G7032" s="6">
        <v>25</v>
      </c>
      <c r="H7032" s="3">
        <v>0</v>
      </c>
      <c r="I7032" s="3">
        <v>0</v>
      </c>
      <c r="J7032" s="3">
        <v>0.9081999999999999</v>
      </c>
      <c r="K7032" s="4">
        <v>68.260000000000005</v>
      </c>
    </row>
    <row r="7033" spans="1:11">
      <c r="A7033" s="6">
        <v>2014</v>
      </c>
      <c r="B7033" t="s">
        <v>112</v>
      </c>
      <c r="C7033" t="s">
        <v>113</v>
      </c>
      <c r="D7033" t="s">
        <v>161</v>
      </c>
      <c r="E7033" t="s">
        <v>24</v>
      </c>
      <c r="F7033" s="4">
        <v>57</v>
      </c>
      <c r="G7033" s="6">
        <v>104</v>
      </c>
      <c r="H7033" s="3">
        <v>1E-4</v>
      </c>
      <c r="I7033" s="3">
        <v>1E-4</v>
      </c>
      <c r="J7033" s="3">
        <v>0.9081999999999999</v>
      </c>
      <c r="K7033" s="4">
        <v>62.76</v>
      </c>
    </row>
    <row r="7034" spans="1:11">
      <c r="A7034" s="6">
        <v>2014</v>
      </c>
      <c r="B7034" t="s">
        <v>112</v>
      </c>
      <c r="C7034" t="s">
        <v>113</v>
      </c>
      <c r="D7034" t="s">
        <v>66</v>
      </c>
      <c r="E7034" t="s">
        <v>59</v>
      </c>
      <c r="F7034" s="4">
        <v>53</v>
      </c>
      <c r="G7034" s="6">
        <v>25</v>
      </c>
      <c r="H7034" s="3">
        <v>0</v>
      </c>
      <c r="I7034" s="3">
        <v>0</v>
      </c>
      <c r="J7034" s="3">
        <v>0.9081999999999999</v>
      </c>
      <c r="K7034" s="4">
        <v>58.36</v>
      </c>
    </row>
    <row r="7035" spans="1:11">
      <c r="A7035" s="6">
        <v>2014</v>
      </c>
      <c r="B7035" t="s">
        <v>112</v>
      </c>
      <c r="C7035" t="s">
        <v>113</v>
      </c>
      <c r="D7035" t="s">
        <v>33</v>
      </c>
      <c r="E7035" t="s">
        <v>21</v>
      </c>
      <c r="F7035" s="4">
        <v>40</v>
      </c>
      <c r="G7035" s="6">
        <v>88</v>
      </c>
      <c r="H7035" s="3">
        <v>5.0000000000000001E-4</v>
      </c>
      <c r="I7035" s="3">
        <v>8.0000000000000004E-4</v>
      </c>
      <c r="J7035" s="3">
        <v>0.9081999999999999</v>
      </c>
      <c r="K7035" s="4">
        <v>44.04</v>
      </c>
    </row>
    <row r="7036" spans="1:11">
      <c r="A7036" s="6">
        <v>2014</v>
      </c>
      <c r="B7036" t="s">
        <v>112</v>
      </c>
      <c r="C7036" t="s">
        <v>113</v>
      </c>
      <c r="D7036" t="s">
        <v>32</v>
      </c>
      <c r="E7036" t="s">
        <v>21</v>
      </c>
      <c r="F7036" s="4">
        <v>13</v>
      </c>
      <c r="G7036" s="6">
        <v>26</v>
      </c>
      <c r="H7036" s="3">
        <v>0</v>
      </c>
      <c r="I7036" s="3">
        <v>0</v>
      </c>
      <c r="J7036" s="3">
        <v>0.9081999999999999</v>
      </c>
      <c r="K7036" s="4">
        <v>14.31</v>
      </c>
    </row>
    <row r="7037" spans="1:11">
      <c r="A7037" s="6">
        <v>2014</v>
      </c>
      <c r="B7037" t="s">
        <v>112</v>
      </c>
      <c r="C7037" t="s">
        <v>113</v>
      </c>
      <c r="D7037" t="s">
        <v>25</v>
      </c>
      <c r="E7037" t="s">
        <v>26</v>
      </c>
      <c r="F7037" s="4">
        <v>13</v>
      </c>
      <c r="G7037" s="6">
        <v>40</v>
      </c>
      <c r="H7037" s="3">
        <v>0</v>
      </c>
      <c r="I7037" s="3">
        <v>0</v>
      </c>
      <c r="J7037" s="3">
        <v>0.9081999999999999</v>
      </c>
      <c r="K7037" s="4">
        <v>14.31</v>
      </c>
    </row>
    <row r="7038" spans="1:11">
      <c r="A7038" s="6">
        <v>2014</v>
      </c>
      <c r="B7038" t="s">
        <v>112</v>
      </c>
      <c r="C7038" t="s">
        <v>113</v>
      </c>
      <c r="D7038" t="s">
        <v>60</v>
      </c>
      <c r="E7038" t="s">
        <v>43</v>
      </c>
      <c r="F7038" s="4">
        <v>13</v>
      </c>
      <c r="G7038" s="6">
        <v>4</v>
      </c>
      <c r="H7038" s="3">
        <v>0</v>
      </c>
      <c r="I7038" s="3">
        <v>0</v>
      </c>
      <c r="J7038" s="3">
        <v>0.9081999999999999</v>
      </c>
      <c r="K7038" s="4">
        <v>14.31</v>
      </c>
    </row>
    <row r="7039" spans="1:11">
      <c r="A7039" s="6">
        <v>2014</v>
      </c>
      <c r="B7039" t="s">
        <v>112</v>
      </c>
      <c r="C7039" t="s">
        <v>113</v>
      </c>
      <c r="D7039" t="s">
        <v>63</v>
      </c>
      <c r="E7039" t="s">
        <v>21</v>
      </c>
      <c r="F7039" s="4">
        <v>12</v>
      </c>
      <c r="G7039" s="6">
        <v>5</v>
      </c>
      <c r="H7039" s="3">
        <v>1E-4</v>
      </c>
      <c r="I7039" s="3">
        <v>1E-4</v>
      </c>
      <c r="J7039" s="3">
        <v>0.9081999999999999</v>
      </c>
      <c r="K7039" s="4">
        <v>13.21</v>
      </c>
    </row>
    <row r="7040" spans="1:11">
      <c r="A7040" s="6">
        <v>2014</v>
      </c>
      <c r="B7040" t="s">
        <v>112</v>
      </c>
      <c r="C7040" t="s">
        <v>113</v>
      </c>
      <c r="D7040" t="s">
        <v>45</v>
      </c>
      <c r="E7040" t="s">
        <v>21</v>
      </c>
      <c r="F7040" s="4">
        <v>9</v>
      </c>
      <c r="G7040" s="6">
        <v>8</v>
      </c>
      <c r="H7040" s="3">
        <v>1E-4</v>
      </c>
      <c r="I7040" s="3">
        <v>0</v>
      </c>
      <c r="J7040" s="3">
        <v>0.9081999999999999</v>
      </c>
      <c r="K7040" s="4">
        <v>9.91</v>
      </c>
    </row>
    <row r="7041" spans="1:11">
      <c r="A7041" s="6">
        <v>2014</v>
      </c>
      <c r="B7041" t="s">
        <v>112</v>
      </c>
      <c r="C7041" t="s">
        <v>113</v>
      </c>
      <c r="D7041" t="s">
        <v>114</v>
      </c>
      <c r="E7041" t="s">
        <v>26</v>
      </c>
      <c r="F7041" s="4">
        <v>8</v>
      </c>
      <c r="G7041" s="6">
        <v>27</v>
      </c>
      <c r="H7041" s="3">
        <v>0</v>
      </c>
      <c r="I7041" s="3">
        <v>0</v>
      </c>
      <c r="J7041" s="3">
        <v>0.9081999999999999</v>
      </c>
      <c r="K7041" s="4">
        <v>8.81</v>
      </c>
    </row>
    <row r="7042" spans="1:11">
      <c r="A7042" s="6">
        <v>2014</v>
      </c>
      <c r="B7042" t="s">
        <v>112</v>
      </c>
      <c r="C7042" t="s">
        <v>113</v>
      </c>
      <c r="D7042" t="s">
        <v>83</v>
      </c>
      <c r="E7042" t="s">
        <v>21</v>
      </c>
      <c r="F7042" s="4">
        <v>7</v>
      </c>
      <c r="G7042" s="6">
        <v>32</v>
      </c>
      <c r="H7042" s="3">
        <v>8.0000000000000004E-4</v>
      </c>
      <c r="I7042" s="3">
        <v>8.0000000000000004E-4</v>
      </c>
      <c r="J7042" s="3">
        <v>0.9081999999999999</v>
      </c>
      <c r="K7042" s="4">
        <v>7.71</v>
      </c>
    </row>
    <row r="7043" spans="1:11">
      <c r="A7043" s="6">
        <v>2014</v>
      </c>
      <c r="B7043" t="s">
        <v>112</v>
      </c>
      <c r="C7043" t="s">
        <v>113</v>
      </c>
      <c r="D7043" t="s">
        <v>117</v>
      </c>
      <c r="E7043" t="s">
        <v>40</v>
      </c>
      <c r="F7043" s="4">
        <v>6</v>
      </c>
      <c r="G7043" s="6">
        <v>6</v>
      </c>
      <c r="H7043" s="3">
        <v>5.0000000000000001E-4</v>
      </c>
      <c r="I7043" s="3">
        <v>4.0000000000000002E-4</v>
      </c>
      <c r="J7043" s="3">
        <v>0.9081999999999999</v>
      </c>
      <c r="K7043" s="4">
        <v>6.61</v>
      </c>
    </row>
    <row r="7044" spans="1:11">
      <c r="A7044" s="6">
        <v>2014</v>
      </c>
      <c r="B7044" t="s">
        <v>112</v>
      </c>
      <c r="C7044" t="s">
        <v>113</v>
      </c>
      <c r="D7044" t="s">
        <v>74</v>
      </c>
      <c r="E7044" t="s">
        <v>24</v>
      </c>
      <c r="F7044" s="4">
        <v>6</v>
      </c>
      <c r="G7044" s="6">
        <v>33</v>
      </c>
      <c r="H7044" s="3">
        <v>0</v>
      </c>
      <c r="I7044" s="3">
        <v>0</v>
      </c>
      <c r="J7044" s="3">
        <v>0.9081999999999999</v>
      </c>
      <c r="K7044" s="4">
        <v>6.61</v>
      </c>
    </row>
    <row r="7045" spans="1:11">
      <c r="A7045" s="6">
        <v>2014</v>
      </c>
      <c r="B7045" t="s">
        <v>112</v>
      </c>
      <c r="C7045" t="s">
        <v>113</v>
      </c>
      <c r="D7045" t="s">
        <v>63</v>
      </c>
      <c r="E7045" t="s">
        <v>21</v>
      </c>
      <c r="F7045" s="4">
        <v>5</v>
      </c>
      <c r="G7045" s="6">
        <v>2</v>
      </c>
      <c r="H7045" s="3">
        <v>2.9999999999999997E-4</v>
      </c>
      <c r="I7045" s="3">
        <v>2.9999999999999997E-4</v>
      </c>
      <c r="J7045" s="3">
        <v>0.9081999999999999</v>
      </c>
      <c r="K7045" s="4">
        <v>5.51</v>
      </c>
    </row>
    <row r="7046" spans="1:11">
      <c r="A7046" s="6">
        <v>2014</v>
      </c>
      <c r="B7046" t="s">
        <v>112</v>
      </c>
      <c r="C7046" t="s">
        <v>113</v>
      </c>
      <c r="D7046" t="s">
        <v>70</v>
      </c>
      <c r="E7046" t="s">
        <v>21</v>
      </c>
      <c r="F7046" s="4">
        <v>4</v>
      </c>
      <c r="G7046" s="6">
        <v>3</v>
      </c>
      <c r="H7046" s="3">
        <v>0</v>
      </c>
      <c r="I7046" s="3">
        <v>1E-4</v>
      </c>
      <c r="J7046" s="3">
        <v>0.9081999999999999</v>
      </c>
      <c r="K7046" s="4">
        <v>4.4000000000000004</v>
      </c>
    </row>
    <row r="7047" spans="1:11">
      <c r="A7047" s="6">
        <v>2014</v>
      </c>
      <c r="B7047" t="s">
        <v>112</v>
      </c>
      <c r="C7047" t="s">
        <v>113</v>
      </c>
      <c r="D7047" t="s">
        <v>34</v>
      </c>
      <c r="E7047" t="s">
        <v>21</v>
      </c>
      <c r="F7047" s="4">
        <v>4</v>
      </c>
      <c r="G7047" s="6">
        <v>5</v>
      </c>
      <c r="H7047" s="3">
        <v>2.0000000000000001E-4</v>
      </c>
      <c r="I7047" s="3">
        <v>2.0000000000000001E-4</v>
      </c>
      <c r="J7047" s="3">
        <v>0.9081999999999999</v>
      </c>
      <c r="K7047" s="4">
        <v>4.4000000000000004</v>
      </c>
    </row>
    <row r="7048" spans="1:11">
      <c r="A7048" s="6">
        <v>2014</v>
      </c>
      <c r="B7048" t="s">
        <v>112</v>
      </c>
      <c r="C7048" t="s">
        <v>113</v>
      </c>
      <c r="D7048" t="s">
        <v>85</v>
      </c>
      <c r="E7048" t="s">
        <v>21</v>
      </c>
      <c r="F7048" s="4">
        <v>3</v>
      </c>
      <c r="G7048" s="6">
        <v>3</v>
      </c>
      <c r="H7048" s="3">
        <v>0</v>
      </c>
      <c r="I7048" s="3">
        <v>2.0000000000000001E-4</v>
      </c>
      <c r="J7048" s="3">
        <v>0.9081999999999999</v>
      </c>
      <c r="K7048" s="4">
        <v>3.3</v>
      </c>
    </row>
    <row r="7049" spans="1:11">
      <c r="A7049" s="6">
        <v>2014</v>
      </c>
      <c r="B7049" t="s">
        <v>112</v>
      </c>
      <c r="C7049" t="s">
        <v>113</v>
      </c>
      <c r="D7049" t="s">
        <v>35</v>
      </c>
      <c r="E7049" t="s">
        <v>36</v>
      </c>
      <c r="F7049" s="4">
        <v>3</v>
      </c>
      <c r="G7049" s="6">
        <v>2</v>
      </c>
      <c r="H7049" s="3">
        <v>2.9999999999999997E-4</v>
      </c>
      <c r="I7049" s="3">
        <v>2.9999999999999997E-4</v>
      </c>
      <c r="J7049" s="3">
        <v>0.9081999999999999</v>
      </c>
      <c r="K7049" s="4">
        <v>3.3</v>
      </c>
    </row>
    <row r="7050" spans="1:11">
      <c r="A7050" s="6">
        <v>2014</v>
      </c>
      <c r="B7050" t="s">
        <v>118</v>
      </c>
      <c r="C7050" t="s">
        <v>119</v>
      </c>
      <c r="D7050" t="s">
        <v>20</v>
      </c>
      <c r="E7050" t="s">
        <v>21</v>
      </c>
      <c r="F7050" s="4">
        <v>78981</v>
      </c>
      <c r="G7050" s="5">
        <v>9990</v>
      </c>
      <c r="H7050" s="3">
        <v>1.1200000000000002E-2</v>
      </c>
      <c r="I7050" s="3">
        <v>1.0200000000000001E-2</v>
      </c>
      <c r="J7050" s="3">
        <v>0.9081999999999999</v>
      </c>
      <c r="K7050" s="4">
        <v>86961.64</v>
      </c>
    </row>
    <row r="7051" spans="1:11">
      <c r="A7051" s="6">
        <v>2014</v>
      </c>
      <c r="B7051" t="s">
        <v>118</v>
      </c>
      <c r="C7051" t="s">
        <v>119</v>
      </c>
      <c r="D7051" t="s">
        <v>56</v>
      </c>
      <c r="E7051" t="s">
        <v>57</v>
      </c>
      <c r="F7051" s="4">
        <v>30592</v>
      </c>
      <c r="G7051" s="5">
        <v>63800</v>
      </c>
      <c r="H7051" s="3">
        <v>3.3E-3</v>
      </c>
      <c r="I7051" s="3">
        <v>3.0000000000000001E-3</v>
      </c>
      <c r="J7051" s="3">
        <v>0.9081999999999999</v>
      </c>
      <c r="K7051" s="4">
        <v>33683.17</v>
      </c>
    </row>
    <row r="7052" spans="1:11">
      <c r="A7052" s="6">
        <v>2014</v>
      </c>
      <c r="B7052" t="s">
        <v>118</v>
      </c>
      <c r="C7052" t="s">
        <v>119</v>
      </c>
      <c r="D7052" t="s">
        <v>16</v>
      </c>
      <c r="E7052" t="s">
        <v>17</v>
      </c>
      <c r="F7052" s="4">
        <v>25227</v>
      </c>
      <c r="G7052" s="5">
        <v>2022</v>
      </c>
      <c r="H7052" s="3">
        <v>1E-4</v>
      </c>
      <c r="I7052" s="3">
        <v>1E-4</v>
      </c>
      <c r="J7052" s="3">
        <v>0.9081999999999999</v>
      </c>
      <c r="K7052" s="4">
        <v>27776.06</v>
      </c>
    </row>
    <row r="7053" spans="1:11">
      <c r="A7053" s="6">
        <v>2014</v>
      </c>
      <c r="B7053" t="s">
        <v>118</v>
      </c>
      <c r="C7053" t="s">
        <v>119</v>
      </c>
      <c r="D7053" t="s">
        <v>37</v>
      </c>
      <c r="E7053" t="s">
        <v>38</v>
      </c>
      <c r="F7053" s="4">
        <v>21798</v>
      </c>
      <c r="G7053" s="5">
        <v>14010</v>
      </c>
      <c r="H7053" s="3">
        <v>1.2999999999999999E-3</v>
      </c>
      <c r="I7053" s="3">
        <v>1.6000000000000001E-3</v>
      </c>
      <c r="J7053" s="3">
        <v>0.9081999999999999</v>
      </c>
      <c r="K7053" s="4">
        <v>24000.58</v>
      </c>
    </row>
    <row r="7054" spans="1:11">
      <c r="A7054" s="6">
        <v>2014</v>
      </c>
      <c r="B7054" t="s">
        <v>118</v>
      </c>
      <c r="C7054" t="s">
        <v>119</v>
      </c>
      <c r="D7054" t="s">
        <v>15</v>
      </c>
      <c r="F7054" s="4">
        <v>20873</v>
      </c>
      <c r="G7054" s="5">
        <v>33175</v>
      </c>
      <c r="J7054" s="3">
        <v>0.9081999999999999</v>
      </c>
      <c r="K7054" s="4">
        <v>22982.11</v>
      </c>
    </row>
    <row r="7055" spans="1:11">
      <c r="A7055" s="6">
        <v>2014</v>
      </c>
      <c r="B7055" t="s">
        <v>118</v>
      </c>
      <c r="C7055" t="s">
        <v>119</v>
      </c>
      <c r="D7055" t="s">
        <v>77</v>
      </c>
      <c r="E7055" t="s">
        <v>59</v>
      </c>
      <c r="F7055" s="4">
        <v>14792</v>
      </c>
      <c r="G7055" s="5">
        <v>8892</v>
      </c>
      <c r="H7055" s="3">
        <v>4.8999999999999998E-3</v>
      </c>
      <c r="I7055" s="3">
        <v>4.1999999999999997E-3</v>
      </c>
      <c r="J7055" s="3">
        <v>0.9081999999999999</v>
      </c>
      <c r="K7055" s="4">
        <v>16286.66</v>
      </c>
    </row>
    <row r="7056" spans="1:11">
      <c r="A7056" s="6">
        <v>2014</v>
      </c>
      <c r="B7056" t="s">
        <v>118</v>
      </c>
      <c r="C7056" t="s">
        <v>119</v>
      </c>
      <c r="D7056" t="s">
        <v>23</v>
      </c>
      <c r="E7056" t="s">
        <v>24</v>
      </c>
      <c r="F7056" s="4">
        <v>14247</v>
      </c>
      <c r="G7056" s="5">
        <v>2771</v>
      </c>
      <c r="H7056" s="3">
        <v>2.0000000000000001E-4</v>
      </c>
      <c r="I7056" s="3">
        <v>1E-4</v>
      </c>
      <c r="J7056" s="3">
        <v>0.9081999999999999</v>
      </c>
      <c r="K7056" s="4">
        <v>15686.59</v>
      </c>
    </row>
    <row r="7057" spans="1:11">
      <c r="A7057" s="6">
        <v>2014</v>
      </c>
      <c r="B7057" t="s">
        <v>118</v>
      </c>
      <c r="C7057" t="s">
        <v>119</v>
      </c>
      <c r="D7057" t="s">
        <v>30</v>
      </c>
      <c r="E7057" t="s">
        <v>19</v>
      </c>
      <c r="F7057" s="4">
        <v>10449</v>
      </c>
      <c r="G7057" s="5">
        <v>3183</v>
      </c>
      <c r="H7057" s="3">
        <v>4.0000000000000002E-4</v>
      </c>
      <c r="I7057" s="3">
        <v>2.9999999999999997E-4</v>
      </c>
      <c r="J7057" s="3">
        <v>0.9081999999999999</v>
      </c>
      <c r="K7057" s="4">
        <v>11504.82</v>
      </c>
    </row>
    <row r="7058" spans="1:11">
      <c r="A7058" s="6">
        <v>2014</v>
      </c>
      <c r="B7058" t="s">
        <v>118</v>
      </c>
      <c r="C7058" t="s">
        <v>119</v>
      </c>
      <c r="D7058" t="s">
        <v>27</v>
      </c>
      <c r="E7058" t="s">
        <v>26</v>
      </c>
      <c r="F7058" s="4">
        <v>9788</v>
      </c>
      <c r="G7058" s="5">
        <v>10163</v>
      </c>
      <c r="H7058" s="3">
        <v>4.0000000000000002E-4</v>
      </c>
      <c r="I7058" s="3">
        <v>4.0000000000000002E-4</v>
      </c>
      <c r="J7058" s="3">
        <v>0.9081999999999999</v>
      </c>
      <c r="K7058" s="4">
        <v>10777.03</v>
      </c>
    </row>
    <row r="7059" spans="1:11">
      <c r="A7059" s="6">
        <v>2014</v>
      </c>
      <c r="B7059" t="s">
        <v>118</v>
      </c>
      <c r="C7059" t="s">
        <v>119</v>
      </c>
      <c r="D7059" t="s">
        <v>46</v>
      </c>
      <c r="E7059" t="s">
        <v>40</v>
      </c>
      <c r="F7059" s="4">
        <v>7790</v>
      </c>
      <c r="G7059" s="5">
        <v>10774</v>
      </c>
      <c r="H7059" s="3">
        <v>7.000000000000001E-4</v>
      </c>
      <c r="I7059" s="3">
        <v>7.000000000000001E-4</v>
      </c>
      <c r="J7059" s="3">
        <v>0.9081999999999999</v>
      </c>
      <c r="K7059" s="4">
        <v>8577.14</v>
      </c>
    </row>
    <row r="7060" spans="1:11">
      <c r="A7060" s="6">
        <v>2014</v>
      </c>
      <c r="B7060" t="s">
        <v>118</v>
      </c>
      <c r="C7060" t="s">
        <v>119</v>
      </c>
      <c r="D7060" t="s">
        <v>71</v>
      </c>
      <c r="E7060" t="s">
        <v>72</v>
      </c>
      <c r="F7060" s="4">
        <v>7278</v>
      </c>
      <c r="G7060" s="5">
        <v>58773</v>
      </c>
      <c r="H7060" s="3">
        <v>2.9999999999999997E-4</v>
      </c>
      <c r="I7060" s="3">
        <v>2.9999999999999997E-4</v>
      </c>
      <c r="J7060" s="3">
        <v>0.9081999999999999</v>
      </c>
      <c r="K7060" s="4">
        <v>8013.41</v>
      </c>
    </row>
    <row r="7061" spans="1:11">
      <c r="A7061" s="6">
        <v>2014</v>
      </c>
      <c r="B7061" t="s">
        <v>118</v>
      </c>
      <c r="C7061" t="s">
        <v>119</v>
      </c>
      <c r="D7061" t="s">
        <v>28</v>
      </c>
      <c r="E7061" t="s">
        <v>24</v>
      </c>
      <c r="F7061" s="4">
        <v>6756</v>
      </c>
      <c r="G7061" s="5">
        <v>8596</v>
      </c>
      <c r="H7061" s="3">
        <v>5.9999999999999995E-4</v>
      </c>
      <c r="I7061" s="3">
        <v>5.9999999999999995E-4</v>
      </c>
      <c r="J7061" s="3">
        <v>0.9081999999999999</v>
      </c>
      <c r="K7061" s="4">
        <v>7438.66</v>
      </c>
    </row>
    <row r="7062" spans="1:11">
      <c r="A7062" s="6">
        <v>2014</v>
      </c>
      <c r="B7062" t="s">
        <v>118</v>
      </c>
      <c r="C7062" t="s">
        <v>119</v>
      </c>
      <c r="D7062" t="s">
        <v>29</v>
      </c>
      <c r="E7062" t="s">
        <v>19</v>
      </c>
      <c r="F7062" s="4">
        <v>5396</v>
      </c>
      <c r="G7062" s="5">
        <v>9252</v>
      </c>
      <c r="H7062" s="3">
        <v>7.000000000000001E-4</v>
      </c>
      <c r="I7062" s="3">
        <v>7.000000000000001E-4</v>
      </c>
      <c r="J7062" s="3">
        <v>0.9081999999999999</v>
      </c>
      <c r="K7062" s="4">
        <v>5941.24</v>
      </c>
    </row>
    <row r="7063" spans="1:11">
      <c r="A7063" s="6">
        <v>2014</v>
      </c>
      <c r="B7063" t="s">
        <v>118</v>
      </c>
      <c r="C7063" t="s">
        <v>119</v>
      </c>
      <c r="D7063" t="s">
        <v>58</v>
      </c>
      <c r="E7063" t="s">
        <v>59</v>
      </c>
      <c r="F7063" s="4">
        <v>5117</v>
      </c>
      <c r="G7063" s="5">
        <v>2151</v>
      </c>
      <c r="H7063" s="3">
        <v>5.9999999999999995E-4</v>
      </c>
      <c r="I7063" s="3">
        <v>5.0000000000000001E-4</v>
      </c>
      <c r="J7063" s="3">
        <v>0.9081999999999999</v>
      </c>
      <c r="K7063" s="4">
        <v>5634.05</v>
      </c>
    </row>
    <row r="7064" spans="1:11">
      <c r="A7064" s="6">
        <v>2014</v>
      </c>
      <c r="B7064" t="s">
        <v>118</v>
      </c>
      <c r="C7064" t="s">
        <v>119</v>
      </c>
      <c r="D7064" t="s">
        <v>66</v>
      </c>
      <c r="E7064" t="s">
        <v>59</v>
      </c>
      <c r="F7064" s="4">
        <v>2566</v>
      </c>
      <c r="G7064" s="6">
        <v>994</v>
      </c>
      <c r="H7064" s="3">
        <v>2.9999999999999997E-4</v>
      </c>
      <c r="I7064" s="3">
        <v>2.0000000000000001E-4</v>
      </c>
      <c r="J7064" s="3">
        <v>0.9081999999999999</v>
      </c>
      <c r="K7064" s="4">
        <v>2825.28</v>
      </c>
    </row>
    <row r="7065" spans="1:11">
      <c r="A7065" s="6">
        <v>2014</v>
      </c>
      <c r="B7065" t="s">
        <v>118</v>
      </c>
      <c r="C7065" t="s">
        <v>119</v>
      </c>
      <c r="D7065" t="s">
        <v>18</v>
      </c>
      <c r="E7065" t="s">
        <v>19</v>
      </c>
      <c r="F7065" s="4">
        <v>2381</v>
      </c>
      <c r="G7065" s="6">
        <v>576</v>
      </c>
      <c r="H7065" s="3">
        <v>4.0000000000000002E-4</v>
      </c>
      <c r="I7065" s="3">
        <v>2.9999999999999997E-4</v>
      </c>
      <c r="J7065" s="3">
        <v>0.9081999999999999</v>
      </c>
      <c r="K7065" s="4">
        <v>2621.59</v>
      </c>
    </row>
    <row r="7066" spans="1:11">
      <c r="A7066" s="6">
        <v>2014</v>
      </c>
      <c r="B7066" t="s">
        <v>118</v>
      </c>
      <c r="C7066" t="s">
        <v>119</v>
      </c>
      <c r="D7066" t="s">
        <v>67</v>
      </c>
      <c r="E7066" t="s">
        <v>68</v>
      </c>
      <c r="F7066" s="4">
        <v>1292</v>
      </c>
      <c r="G7066" s="5">
        <v>8259</v>
      </c>
      <c r="H7066" s="3">
        <v>4.0000000000000002E-4</v>
      </c>
      <c r="I7066" s="3">
        <v>5.0000000000000001E-4</v>
      </c>
      <c r="J7066" s="3">
        <v>0.9081999999999999</v>
      </c>
      <c r="K7066" s="4">
        <v>1422.55</v>
      </c>
    </row>
    <row r="7067" spans="1:11">
      <c r="A7067" s="6">
        <v>2014</v>
      </c>
      <c r="B7067" t="s">
        <v>118</v>
      </c>
      <c r="C7067" t="s">
        <v>119</v>
      </c>
      <c r="D7067" t="s">
        <v>44</v>
      </c>
      <c r="E7067" t="s">
        <v>26</v>
      </c>
      <c r="F7067" s="4">
        <v>1149</v>
      </c>
      <c r="G7067" s="5">
        <v>1380</v>
      </c>
      <c r="H7067" s="3">
        <v>2.9999999999999997E-4</v>
      </c>
      <c r="I7067" s="3">
        <v>2.0000000000000001E-4</v>
      </c>
      <c r="J7067" s="3">
        <v>0.9081999999999999</v>
      </c>
      <c r="K7067" s="4">
        <v>1265.0999999999999</v>
      </c>
    </row>
    <row r="7068" spans="1:11">
      <c r="A7068" s="6">
        <v>2014</v>
      </c>
      <c r="B7068" t="s">
        <v>118</v>
      </c>
      <c r="C7068" t="s">
        <v>119</v>
      </c>
      <c r="D7068" t="s">
        <v>39</v>
      </c>
      <c r="E7068" t="s">
        <v>40</v>
      </c>
      <c r="F7068" s="4">
        <v>1148</v>
      </c>
      <c r="G7068" s="5">
        <v>4211</v>
      </c>
      <c r="H7068" s="3">
        <v>2E-3</v>
      </c>
      <c r="I7068" s="3">
        <v>2.8999999999999998E-3</v>
      </c>
      <c r="J7068" s="3">
        <v>0.9081999999999999</v>
      </c>
      <c r="K7068" s="4">
        <v>1264</v>
      </c>
    </row>
    <row r="7069" spans="1:11">
      <c r="A7069" s="6">
        <v>2014</v>
      </c>
      <c r="B7069" t="s">
        <v>118</v>
      </c>
      <c r="C7069" t="s">
        <v>119</v>
      </c>
      <c r="D7069" t="s">
        <v>32</v>
      </c>
      <c r="E7069" t="s">
        <v>21</v>
      </c>
      <c r="F7069" s="4">
        <v>525</v>
      </c>
      <c r="G7069" s="6">
        <v>838</v>
      </c>
      <c r="H7069" s="3">
        <v>1.2999999999999999E-3</v>
      </c>
      <c r="I7069" s="3">
        <v>1.2999999999999999E-3</v>
      </c>
      <c r="J7069" s="3">
        <v>0.9081999999999999</v>
      </c>
      <c r="K7069" s="4">
        <v>578.04999999999995</v>
      </c>
    </row>
    <row r="7070" spans="1:11">
      <c r="A7070" s="6">
        <v>2014</v>
      </c>
      <c r="B7070" t="s">
        <v>118</v>
      </c>
      <c r="C7070" t="s">
        <v>119</v>
      </c>
      <c r="D7070" t="s">
        <v>52</v>
      </c>
      <c r="E7070" t="s">
        <v>53</v>
      </c>
      <c r="F7070" s="4">
        <v>397</v>
      </c>
      <c r="G7070" s="6">
        <v>587</v>
      </c>
      <c r="H7070" s="3">
        <v>2.0000000000000001E-4</v>
      </c>
      <c r="I7070" s="3">
        <v>2.0000000000000001E-4</v>
      </c>
      <c r="J7070" s="3">
        <v>0.9081999999999999</v>
      </c>
      <c r="K7070" s="4">
        <v>437.11</v>
      </c>
    </row>
    <row r="7071" spans="1:11">
      <c r="A7071" s="6">
        <v>2014</v>
      </c>
      <c r="B7071" t="s">
        <v>118</v>
      </c>
      <c r="C7071" t="s">
        <v>119</v>
      </c>
      <c r="D7071" t="s">
        <v>141</v>
      </c>
      <c r="E7071" t="s">
        <v>21</v>
      </c>
      <c r="F7071" s="4">
        <v>370</v>
      </c>
      <c r="G7071" s="6">
        <v>44</v>
      </c>
      <c r="H7071" s="3">
        <v>4.0000000000000002E-4</v>
      </c>
      <c r="I7071" s="3">
        <v>2.0000000000000001E-4</v>
      </c>
      <c r="J7071" s="3">
        <v>0.9081999999999999</v>
      </c>
      <c r="K7071" s="4">
        <v>407.39</v>
      </c>
    </row>
    <row r="7072" spans="1:11">
      <c r="A7072" s="6">
        <v>2014</v>
      </c>
      <c r="B7072" t="s">
        <v>118</v>
      </c>
      <c r="C7072" t="s">
        <v>119</v>
      </c>
      <c r="D7072" t="s">
        <v>31</v>
      </c>
      <c r="E7072" t="s">
        <v>24</v>
      </c>
      <c r="F7072" s="4">
        <v>339</v>
      </c>
      <c r="G7072" s="6">
        <v>101</v>
      </c>
      <c r="H7072" s="3">
        <v>1.1999999999999999E-3</v>
      </c>
      <c r="I7072" s="3">
        <v>1.2999999999999999E-3</v>
      </c>
      <c r="J7072" s="3">
        <v>0.9081999999999999</v>
      </c>
      <c r="K7072" s="4">
        <v>373.25</v>
      </c>
    </row>
    <row r="7073" spans="1:11">
      <c r="A7073" s="6">
        <v>2014</v>
      </c>
      <c r="B7073" t="s">
        <v>118</v>
      </c>
      <c r="C7073" t="s">
        <v>119</v>
      </c>
      <c r="D7073" t="s">
        <v>61</v>
      </c>
      <c r="E7073" t="s">
        <v>24</v>
      </c>
      <c r="F7073" s="4">
        <v>279</v>
      </c>
      <c r="G7073" s="6">
        <v>68</v>
      </c>
      <c r="H7073" s="3">
        <v>1E-4</v>
      </c>
      <c r="I7073" s="3">
        <v>1E-4</v>
      </c>
      <c r="J7073" s="3">
        <v>0.9081999999999999</v>
      </c>
      <c r="K7073" s="4">
        <v>307.19</v>
      </c>
    </row>
    <row r="7074" spans="1:11">
      <c r="A7074" s="6">
        <v>2014</v>
      </c>
      <c r="B7074" t="s">
        <v>118</v>
      </c>
      <c r="C7074" t="s">
        <v>119</v>
      </c>
      <c r="D7074" t="s">
        <v>60</v>
      </c>
      <c r="E7074" t="s">
        <v>43</v>
      </c>
      <c r="F7074" s="4">
        <v>206</v>
      </c>
      <c r="G7074" s="6">
        <v>48</v>
      </c>
      <c r="H7074" s="3">
        <v>0</v>
      </c>
      <c r="I7074" s="3">
        <v>0</v>
      </c>
      <c r="J7074" s="3">
        <v>0.9081999999999999</v>
      </c>
      <c r="K7074" s="4">
        <v>226.82</v>
      </c>
    </row>
    <row r="7075" spans="1:11">
      <c r="A7075" s="6">
        <v>2014</v>
      </c>
      <c r="B7075" t="s">
        <v>118</v>
      </c>
      <c r="C7075" t="s">
        <v>119</v>
      </c>
      <c r="D7075" t="s">
        <v>65</v>
      </c>
      <c r="E7075" t="s">
        <v>59</v>
      </c>
      <c r="F7075" s="4">
        <v>65</v>
      </c>
      <c r="G7075" s="6">
        <v>43</v>
      </c>
      <c r="H7075" s="3">
        <v>0</v>
      </c>
      <c r="I7075" s="3">
        <v>0</v>
      </c>
      <c r="J7075" s="3">
        <v>0.9081999999999999</v>
      </c>
      <c r="K7075" s="4">
        <v>71.569999999999993</v>
      </c>
    </row>
    <row r="7076" spans="1:11">
      <c r="A7076" s="6">
        <v>2014</v>
      </c>
      <c r="B7076" t="s">
        <v>118</v>
      </c>
      <c r="C7076" t="s">
        <v>119</v>
      </c>
      <c r="D7076" t="s">
        <v>63</v>
      </c>
      <c r="E7076" t="s">
        <v>21</v>
      </c>
      <c r="F7076" s="4">
        <v>38</v>
      </c>
      <c r="G7076" s="6">
        <v>18</v>
      </c>
      <c r="H7076" s="3">
        <v>2.9999999999999997E-4</v>
      </c>
      <c r="I7076" s="3">
        <v>2.9999999999999997E-4</v>
      </c>
      <c r="J7076" s="3">
        <v>0.9081999999999999</v>
      </c>
      <c r="K7076" s="4">
        <v>41.84</v>
      </c>
    </row>
    <row r="7077" spans="1:11">
      <c r="A7077" s="6">
        <v>2014</v>
      </c>
      <c r="B7077" t="s">
        <v>118</v>
      </c>
      <c r="C7077" t="s">
        <v>119</v>
      </c>
      <c r="D7077" t="s">
        <v>111</v>
      </c>
      <c r="E7077" t="s">
        <v>24</v>
      </c>
      <c r="F7077" s="4">
        <v>38</v>
      </c>
      <c r="G7077" s="6">
        <v>65</v>
      </c>
      <c r="H7077" s="3">
        <v>0</v>
      </c>
      <c r="I7077" s="3">
        <v>0</v>
      </c>
      <c r="J7077" s="3">
        <v>0.9081999999999999</v>
      </c>
      <c r="K7077" s="4">
        <v>41.84</v>
      </c>
    </row>
    <row r="7078" spans="1:11">
      <c r="A7078" s="6">
        <v>2014</v>
      </c>
      <c r="B7078" t="s">
        <v>118</v>
      </c>
      <c r="C7078" t="s">
        <v>119</v>
      </c>
      <c r="D7078" t="s">
        <v>41</v>
      </c>
      <c r="E7078" t="s">
        <v>26</v>
      </c>
      <c r="F7078" s="4">
        <v>26</v>
      </c>
      <c r="G7078" s="6">
        <v>61</v>
      </c>
      <c r="H7078" s="3">
        <v>0</v>
      </c>
      <c r="I7078" s="3">
        <v>0</v>
      </c>
      <c r="J7078" s="3">
        <v>0.9081999999999999</v>
      </c>
      <c r="K7078" s="4">
        <v>28.63</v>
      </c>
    </row>
    <row r="7079" spans="1:11">
      <c r="A7079" s="6">
        <v>2014</v>
      </c>
      <c r="B7079" t="s">
        <v>118</v>
      </c>
      <c r="C7079" t="s">
        <v>119</v>
      </c>
      <c r="D7079" t="s">
        <v>33</v>
      </c>
      <c r="E7079" t="s">
        <v>21</v>
      </c>
      <c r="F7079" s="4">
        <v>25</v>
      </c>
      <c r="G7079" s="6">
        <v>42</v>
      </c>
      <c r="H7079" s="3">
        <v>2.9999999999999997E-4</v>
      </c>
      <c r="I7079" s="3">
        <v>4.0000000000000002E-4</v>
      </c>
      <c r="J7079" s="3">
        <v>0.9081999999999999</v>
      </c>
      <c r="K7079" s="4">
        <v>27.53</v>
      </c>
    </row>
    <row r="7080" spans="1:11">
      <c r="A7080" s="6">
        <v>2014</v>
      </c>
      <c r="B7080" t="s">
        <v>118</v>
      </c>
      <c r="C7080" t="s">
        <v>119</v>
      </c>
      <c r="D7080" t="s">
        <v>172</v>
      </c>
      <c r="E7080" t="s">
        <v>21</v>
      </c>
      <c r="F7080" s="4">
        <v>19</v>
      </c>
      <c r="G7080" s="6">
        <v>14</v>
      </c>
      <c r="H7080" s="3">
        <v>3.0999999999999999E-3</v>
      </c>
      <c r="I7080" s="3">
        <v>3.0999999999999999E-3</v>
      </c>
      <c r="J7080" s="3">
        <v>0.9081999999999999</v>
      </c>
      <c r="K7080" s="4">
        <v>20.92</v>
      </c>
    </row>
    <row r="7081" spans="1:11">
      <c r="A7081" s="6">
        <v>2014</v>
      </c>
      <c r="B7081" t="s">
        <v>118</v>
      </c>
      <c r="C7081" t="s">
        <v>119</v>
      </c>
      <c r="D7081" t="s">
        <v>82</v>
      </c>
      <c r="E7081" t="s">
        <v>59</v>
      </c>
      <c r="F7081" s="4">
        <v>17</v>
      </c>
      <c r="G7081" s="6">
        <v>8</v>
      </c>
      <c r="H7081" s="3">
        <v>0</v>
      </c>
      <c r="I7081" s="3">
        <v>0</v>
      </c>
      <c r="J7081" s="3">
        <v>0.9081999999999999</v>
      </c>
      <c r="K7081" s="4">
        <v>18.72</v>
      </c>
    </row>
    <row r="7082" spans="1:11">
      <c r="A7082" s="6">
        <v>2014</v>
      </c>
      <c r="B7082" t="s">
        <v>118</v>
      </c>
      <c r="C7082" t="s">
        <v>119</v>
      </c>
      <c r="D7082" t="s">
        <v>76</v>
      </c>
      <c r="E7082" t="s">
        <v>21</v>
      </c>
      <c r="F7082" s="4">
        <v>15</v>
      </c>
      <c r="G7082" s="6">
        <v>17</v>
      </c>
      <c r="H7082" s="3">
        <v>1.2999999999999999E-3</v>
      </c>
      <c r="I7082" s="3">
        <v>3.3E-3</v>
      </c>
      <c r="J7082" s="3">
        <v>0.9081999999999999</v>
      </c>
      <c r="K7082" s="4">
        <v>16.52</v>
      </c>
    </row>
    <row r="7083" spans="1:11">
      <c r="A7083" s="6">
        <v>2014</v>
      </c>
      <c r="B7083" t="s">
        <v>118</v>
      </c>
      <c r="C7083" t="s">
        <v>119</v>
      </c>
      <c r="D7083" t="s">
        <v>64</v>
      </c>
      <c r="E7083" t="s">
        <v>50</v>
      </c>
      <c r="F7083" s="4">
        <v>13</v>
      </c>
      <c r="G7083" s="6">
        <v>19</v>
      </c>
      <c r="H7083" s="3">
        <v>0</v>
      </c>
      <c r="I7083" s="3">
        <v>0</v>
      </c>
      <c r="J7083" s="3">
        <v>0.9081999999999999</v>
      </c>
      <c r="K7083" s="4">
        <v>14.31</v>
      </c>
    </row>
    <row r="7084" spans="1:11">
      <c r="A7084" s="6">
        <v>2014</v>
      </c>
      <c r="B7084" t="s">
        <v>118</v>
      </c>
      <c r="C7084" t="s">
        <v>119</v>
      </c>
      <c r="D7084" t="s">
        <v>114</v>
      </c>
      <c r="E7084" t="s">
        <v>26</v>
      </c>
      <c r="F7084" s="4">
        <v>9</v>
      </c>
      <c r="G7084" s="6">
        <v>10</v>
      </c>
      <c r="H7084" s="3">
        <v>0</v>
      </c>
      <c r="I7084" s="3">
        <v>0</v>
      </c>
      <c r="J7084" s="3">
        <v>0.9081999999999999</v>
      </c>
      <c r="K7084" s="4">
        <v>9.91</v>
      </c>
    </row>
    <row r="7085" spans="1:11">
      <c r="A7085" s="6">
        <v>2014</v>
      </c>
      <c r="B7085" t="s">
        <v>118</v>
      </c>
      <c r="C7085" t="s">
        <v>119</v>
      </c>
      <c r="D7085" t="s">
        <v>22</v>
      </c>
      <c r="E7085" t="s">
        <v>21</v>
      </c>
      <c r="F7085" s="4">
        <v>9</v>
      </c>
      <c r="G7085" s="6">
        <v>2</v>
      </c>
      <c r="H7085" s="3">
        <v>0</v>
      </c>
      <c r="I7085" s="3">
        <v>0</v>
      </c>
      <c r="J7085" s="3">
        <v>0.9081999999999999</v>
      </c>
      <c r="K7085" s="4">
        <v>9.91</v>
      </c>
    </row>
    <row r="7086" spans="1:11">
      <c r="A7086" s="6">
        <v>2014</v>
      </c>
      <c r="B7086" t="s">
        <v>118</v>
      </c>
      <c r="C7086" t="s">
        <v>119</v>
      </c>
      <c r="D7086" t="s">
        <v>34</v>
      </c>
      <c r="E7086" t="s">
        <v>21</v>
      </c>
      <c r="F7086" s="4">
        <v>7</v>
      </c>
      <c r="G7086" s="6">
        <v>8</v>
      </c>
      <c r="H7086" s="3">
        <v>4.0000000000000002E-4</v>
      </c>
      <c r="I7086" s="3">
        <v>4.0000000000000002E-4</v>
      </c>
      <c r="J7086" s="3">
        <v>0.9081999999999999</v>
      </c>
      <c r="K7086" s="4">
        <v>7.71</v>
      </c>
    </row>
    <row r="7087" spans="1:11">
      <c r="A7087" s="6">
        <v>2014</v>
      </c>
      <c r="B7087" t="s">
        <v>118</v>
      </c>
      <c r="C7087" t="s">
        <v>119</v>
      </c>
      <c r="D7087" t="s">
        <v>70</v>
      </c>
      <c r="E7087" t="s">
        <v>21</v>
      </c>
      <c r="F7087" s="4">
        <v>5</v>
      </c>
      <c r="G7087" s="6">
        <v>3</v>
      </c>
      <c r="H7087" s="3">
        <v>0</v>
      </c>
      <c r="I7087" s="3">
        <v>1E-4</v>
      </c>
      <c r="J7087" s="3">
        <v>0.9081999999999999</v>
      </c>
      <c r="K7087" s="4">
        <v>5.51</v>
      </c>
    </row>
    <row r="7088" spans="1:11">
      <c r="A7088" s="6">
        <v>2014</v>
      </c>
      <c r="B7088" t="s">
        <v>118</v>
      </c>
      <c r="C7088" t="s">
        <v>119</v>
      </c>
      <c r="D7088" t="s">
        <v>51</v>
      </c>
      <c r="E7088" t="s">
        <v>21</v>
      </c>
      <c r="F7088" s="4">
        <v>5</v>
      </c>
      <c r="G7088" s="6">
        <v>4</v>
      </c>
      <c r="H7088" s="3">
        <v>1E-4</v>
      </c>
      <c r="I7088" s="3">
        <v>1E-4</v>
      </c>
      <c r="J7088" s="3">
        <v>0.9081999999999999</v>
      </c>
      <c r="K7088" s="4">
        <v>5.51</v>
      </c>
    </row>
    <row r="7089" spans="1:11">
      <c r="A7089" s="6">
        <v>2014</v>
      </c>
      <c r="B7089" t="s">
        <v>118</v>
      </c>
      <c r="C7089" t="s">
        <v>119</v>
      </c>
      <c r="D7089" t="s">
        <v>85</v>
      </c>
      <c r="E7089" t="s">
        <v>21</v>
      </c>
      <c r="F7089" s="4">
        <v>4</v>
      </c>
      <c r="G7089" s="6">
        <v>5</v>
      </c>
      <c r="H7089" s="3">
        <v>1E-4</v>
      </c>
      <c r="I7089" s="3">
        <v>2.9999999999999997E-4</v>
      </c>
      <c r="J7089" s="3">
        <v>0.9081999999999999</v>
      </c>
      <c r="K7089" s="4">
        <v>4.4000000000000004</v>
      </c>
    </row>
    <row r="7090" spans="1:11">
      <c r="A7090" s="6">
        <v>2014</v>
      </c>
      <c r="B7090" t="s">
        <v>118</v>
      </c>
      <c r="C7090" t="s">
        <v>119</v>
      </c>
      <c r="D7090" t="s">
        <v>75</v>
      </c>
      <c r="E7090" t="s">
        <v>59</v>
      </c>
      <c r="F7090" s="4">
        <v>3</v>
      </c>
      <c r="G7090" s="6">
        <v>2</v>
      </c>
      <c r="H7090" s="3">
        <v>0</v>
      </c>
      <c r="I7090" s="3">
        <v>0</v>
      </c>
      <c r="J7090" s="3">
        <v>0.9081999999999999</v>
      </c>
      <c r="K7090" s="4">
        <v>3.3</v>
      </c>
    </row>
    <row r="7091" spans="1:11">
      <c r="A7091" s="6">
        <v>2014</v>
      </c>
      <c r="B7091" t="s">
        <v>118</v>
      </c>
      <c r="C7091" t="s">
        <v>119</v>
      </c>
      <c r="D7091" t="s">
        <v>63</v>
      </c>
      <c r="E7091" t="s">
        <v>21</v>
      </c>
      <c r="F7091" s="4">
        <v>2</v>
      </c>
      <c r="G7091" s="6">
        <v>2</v>
      </c>
      <c r="H7091" s="3">
        <v>1E-4</v>
      </c>
      <c r="I7091" s="3">
        <v>2.9999999999999997E-4</v>
      </c>
      <c r="J7091" s="3">
        <v>0.9081999999999999</v>
      </c>
      <c r="K7091" s="4">
        <v>2.2000000000000002</v>
      </c>
    </row>
    <row r="7092" spans="1:11">
      <c r="A7092" s="6">
        <v>2014</v>
      </c>
      <c r="B7092" t="s">
        <v>118</v>
      </c>
      <c r="C7092" t="s">
        <v>119</v>
      </c>
      <c r="D7092" t="s">
        <v>25</v>
      </c>
      <c r="E7092" t="s">
        <v>26</v>
      </c>
      <c r="F7092" s="4">
        <v>2</v>
      </c>
      <c r="G7092" s="6">
        <v>7</v>
      </c>
      <c r="H7092" s="3">
        <v>0</v>
      </c>
      <c r="I7092" s="3">
        <v>0</v>
      </c>
      <c r="J7092" s="3">
        <v>0.9081999999999999</v>
      </c>
      <c r="K7092" s="4">
        <v>2.2000000000000002</v>
      </c>
    </row>
    <row r="7093" spans="1:11">
      <c r="A7093" s="6">
        <v>2014</v>
      </c>
      <c r="B7093" t="s">
        <v>118</v>
      </c>
      <c r="C7093" t="s">
        <v>119</v>
      </c>
      <c r="D7093" t="s">
        <v>73</v>
      </c>
      <c r="E7093" t="s">
        <v>21</v>
      </c>
      <c r="F7093" s="4">
        <v>2</v>
      </c>
      <c r="G7093" s="6">
        <v>4</v>
      </c>
      <c r="H7093" s="3">
        <v>1E-4</v>
      </c>
      <c r="I7093" s="3">
        <v>1E-4</v>
      </c>
      <c r="J7093" s="3">
        <v>0.9081999999999999</v>
      </c>
      <c r="K7093" s="4">
        <v>2.2000000000000002</v>
      </c>
    </row>
    <row r="7094" spans="1:11">
      <c r="A7094" s="6">
        <v>2014</v>
      </c>
      <c r="B7094" t="s">
        <v>118</v>
      </c>
      <c r="C7094" t="s">
        <v>119</v>
      </c>
      <c r="D7094" t="s">
        <v>101</v>
      </c>
      <c r="E7094" t="s">
        <v>59</v>
      </c>
      <c r="F7094" s="4">
        <v>2</v>
      </c>
      <c r="G7094" s="6">
        <v>1</v>
      </c>
      <c r="H7094" s="3">
        <v>0</v>
      </c>
      <c r="I7094" s="3">
        <v>0</v>
      </c>
      <c r="J7094" s="3">
        <v>0.9081999999999999</v>
      </c>
      <c r="K7094" s="4">
        <v>2.2000000000000002</v>
      </c>
    </row>
    <row r="7095" spans="1:11">
      <c r="A7095" s="6">
        <v>2014</v>
      </c>
      <c r="B7095" t="s">
        <v>118</v>
      </c>
      <c r="C7095" t="s">
        <v>119</v>
      </c>
      <c r="D7095" t="s">
        <v>45</v>
      </c>
      <c r="E7095" t="s">
        <v>21</v>
      </c>
      <c r="F7095" s="4">
        <v>1</v>
      </c>
      <c r="G7095" s="6">
        <v>2</v>
      </c>
      <c r="H7095" s="3">
        <v>0</v>
      </c>
      <c r="I7095" s="3">
        <v>0</v>
      </c>
      <c r="J7095" s="3">
        <v>0.9081999999999999</v>
      </c>
      <c r="K7095" s="4">
        <v>1.1000000000000001</v>
      </c>
    </row>
    <row r="7096" spans="1:11">
      <c r="A7096" s="6">
        <v>2014</v>
      </c>
      <c r="B7096" t="s">
        <v>118</v>
      </c>
      <c r="C7096" t="s">
        <v>119</v>
      </c>
      <c r="D7096" t="s">
        <v>83</v>
      </c>
      <c r="E7096" t="s">
        <v>21</v>
      </c>
      <c r="F7096" s="4">
        <v>1</v>
      </c>
      <c r="G7096" s="6">
        <v>16</v>
      </c>
      <c r="H7096" s="3">
        <v>1E-4</v>
      </c>
      <c r="I7096" s="3">
        <v>4.0000000000000002E-4</v>
      </c>
      <c r="J7096" s="3">
        <v>0.9081999999999999</v>
      </c>
      <c r="K7096" s="4">
        <v>1.1000000000000001</v>
      </c>
    </row>
    <row r="7097" spans="1:11">
      <c r="A7097" s="6">
        <v>2014</v>
      </c>
      <c r="B7097" t="s">
        <v>118</v>
      </c>
      <c r="C7097" t="s">
        <v>119</v>
      </c>
      <c r="D7097" t="s">
        <v>161</v>
      </c>
      <c r="E7097" t="s">
        <v>24</v>
      </c>
      <c r="F7097" s="4">
        <v>1</v>
      </c>
      <c r="G7097" s="6">
        <v>2</v>
      </c>
      <c r="H7097" s="3">
        <v>0</v>
      </c>
      <c r="I7097" s="3">
        <v>0</v>
      </c>
      <c r="J7097" s="3">
        <v>0.9081999999999999</v>
      </c>
      <c r="K7097" s="4">
        <v>1.1000000000000001</v>
      </c>
    </row>
    <row r="7098" spans="1:11">
      <c r="A7098" s="6">
        <v>2014</v>
      </c>
      <c r="B7098" t="s">
        <v>120</v>
      </c>
      <c r="C7098" t="s">
        <v>121</v>
      </c>
      <c r="D7098" t="s">
        <v>18</v>
      </c>
      <c r="E7098" t="s">
        <v>19</v>
      </c>
      <c r="F7098" s="4">
        <v>13695</v>
      </c>
      <c r="G7098" s="5">
        <v>5426</v>
      </c>
      <c r="H7098" s="3">
        <v>2.2000000000000001E-3</v>
      </c>
      <c r="I7098" s="3">
        <v>2.8999999999999998E-3</v>
      </c>
      <c r="J7098" s="3">
        <v>0.9081999999999999</v>
      </c>
      <c r="K7098" s="4">
        <v>15078.81</v>
      </c>
    </row>
    <row r="7099" spans="1:11">
      <c r="A7099" s="6">
        <v>2014</v>
      </c>
      <c r="B7099" t="s">
        <v>120</v>
      </c>
      <c r="C7099" t="s">
        <v>121</v>
      </c>
      <c r="D7099" t="s">
        <v>95</v>
      </c>
      <c r="E7099" t="s">
        <v>96</v>
      </c>
      <c r="F7099" s="4">
        <v>11130</v>
      </c>
      <c r="G7099" s="5">
        <v>16628</v>
      </c>
      <c r="H7099" s="3">
        <v>4.0000000000000002E-4</v>
      </c>
      <c r="I7099" s="3">
        <v>4.0000000000000002E-4</v>
      </c>
      <c r="J7099" s="3">
        <v>0.9081999999999999</v>
      </c>
      <c r="K7099" s="4">
        <v>12254.63</v>
      </c>
    </row>
    <row r="7100" spans="1:11">
      <c r="A7100" s="6">
        <v>2014</v>
      </c>
      <c r="B7100" t="s">
        <v>120</v>
      </c>
      <c r="C7100" t="s">
        <v>121</v>
      </c>
      <c r="D7100" t="s">
        <v>23</v>
      </c>
      <c r="E7100" t="s">
        <v>24</v>
      </c>
      <c r="F7100" s="4">
        <v>3855</v>
      </c>
      <c r="G7100" s="6">
        <v>821</v>
      </c>
      <c r="H7100" s="3">
        <v>0</v>
      </c>
      <c r="I7100" s="3">
        <v>0</v>
      </c>
      <c r="J7100" s="3">
        <v>0.9081999999999999</v>
      </c>
      <c r="K7100" s="4">
        <v>4244.53</v>
      </c>
    </row>
    <row r="7101" spans="1:11">
      <c r="A7101" s="6">
        <v>2014</v>
      </c>
      <c r="B7101" t="s">
        <v>120</v>
      </c>
      <c r="C7101" t="s">
        <v>121</v>
      </c>
      <c r="D7101" t="s">
        <v>30</v>
      </c>
      <c r="E7101" t="s">
        <v>19</v>
      </c>
      <c r="F7101" s="4">
        <v>2554</v>
      </c>
      <c r="G7101" s="5">
        <v>1020</v>
      </c>
      <c r="H7101" s="3">
        <v>1E-4</v>
      </c>
      <c r="I7101" s="3">
        <v>1E-4</v>
      </c>
      <c r="J7101" s="3">
        <v>0.9081999999999999</v>
      </c>
      <c r="K7101" s="4">
        <v>2812.07</v>
      </c>
    </row>
    <row r="7102" spans="1:11">
      <c r="A7102" s="6">
        <v>2014</v>
      </c>
      <c r="B7102" t="s">
        <v>120</v>
      </c>
      <c r="C7102" t="s">
        <v>121</v>
      </c>
      <c r="D7102" t="s">
        <v>74</v>
      </c>
      <c r="E7102" t="s">
        <v>24</v>
      </c>
      <c r="F7102" s="4">
        <v>1834</v>
      </c>
      <c r="G7102" s="5">
        <v>15287</v>
      </c>
      <c r="H7102" s="3">
        <v>5.0000000000000001E-4</v>
      </c>
      <c r="I7102" s="3">
        <v>5.0000000000000001E-4</v>
      </c>
      <c r="J7102" s="3">
        <v>0.9081999999999999</v>
      </c>
      <c r="K7102" s="4">
        <v>2019.32</v>
      </c>
    </row>
    <row r="7103" spans="1:11">
      <c r="A7103" s="6">
        <v>2014</v>
      </c>
      <c r="B7103" t="s">
        <v>120</v>
      </c>
      <c r="C7103" t="s">
        <v>121</v>
      </c>
      <c r="D7103" t="s">
        <v>20</v>
      </c>
      <c r="E7103" t="s">
        <v>21</v>
      </c>
      <c r="F7103" s="4">
        <v>1742</v>
      </c>
      <c r="G7103" s="6">
        <v>254</v>
      </c>
      <c r="H7103" s="3">
        <v>2.0000000000000001E-4</v>
      </c>
      <c r="I7103" s="3">
        <v>2.9999999999999997E-4</v>
      </c>
      <c r="J7103" s="3">
        <v>0.9081999999999999</v>
      </c>
      <c r="K7103" s="4">
        <v>1918.02</v>
      </c>
    </row>
    <row r="7104" spans="1:11">
      <c r="A7104" s="6">
        <v>2014</v>
      </c>
      <c r="B7104" t="s">
        <v>120</v>
      </c>
      <c r="C7104" t="s">
        <v>121</v>
      </c>
      <c r="D7104" t="s">
        <v>27</v>
      </c>
      <c r="E7104" t="s">
        <v>26</v>
      </c>
      <c r="F7104" s="4">
        <v>972</v>
      </c>
      <c r="G7104" s="6">
        <v>936</v>
      </c>
      <c r="H7104" s="3">
        <v>0</v>
      </c>
      <c r="I7104" s="3">
        <v>0</v>
      </c>
      <c r="J7104" s="3">
        <v>0.9081999999999999</v>
      </c>
      <c r="K7104" s="4">
        <v>1070.22</v>
      </c>
    </row>
    <row r="7105" spans="1:11">
      <c r="A7105" s="6">
        <v>2014</v>
      </c>
      <c r="B7105" t="s">
        <v>120</v>
      </c>
      <c r="C7105" t="s">
        <v>121</v>
      </c>
      <c r="D7105" t="s">
        <v>42</v>
      </c>
      <c r="E7105" t="s">
        <v>43</v>
      </c>
      <c r="F7105" s="4">
        <v>597</v>
      </c>
      <c r="G7105" s="6">
        <v>270</v>
      </c>
      <c r="H7105" s="3">
        <v>1.2999999999999999E-3</v>
      </c>
      <c r="I7105" s="3">
        <v>1.2999999999999999E-3</v>
      </c>
      <c r="J7105" s="3">
        <v>0.9081999999999999</v>
      </c>
      <c r="K7105" s="4">
        <v>657.32</v>
      </c>
    </row>
    <row r="7106" spans="1:11">
      <c r="A7106" s="6">
        <v>2014</v>
      </c>
      <c r="B7106" t="s">
        <v>120</v>
      </c>
      <c r="C7106" t="s">
        <v>121</v>
      </c>
      <c r="D7106" t="s">
        <v>15</v>
      </c>
      <c r="F7106" s="4">
        <v>530</v>
      </c>
      <c r="G7106" s="5">
        <v>1394</v>
      </c>
      <c r="J7106" s="3">
        <v>0.9081999999999999</v>
      </c>
      <c r="K7106" s="4">
        <v>583.54999999999995</v>
      </c>
    </row>
    <row r="7107" spans="1:11">
      <c r="A7107" s="6">
        <v>2014</v>
      </c>
      <c r="B7107" t="s">
        <v>120</v>
      </c>
      <c r="C7107" t="s">
        <v>121</v>
      </c>
      <c r="D7107" t="s">
        <v>31</v>
      </c>
      <c r="E7107" t="s">
        <v>24</v>
      </c>
      <c r="F7107" s="4">
        <v>521</v>
      </c>
      <c r="G7107" s="6">
        <v>119</v>
      </c>
      <c r="H7107" s="3">
        <v>1.9E-3</v>
      </c>
      <c r="I7107" s="3">
        <v>1.5E-3</v>
      </c>
      <c r="J7107" s="3">
        <v>0.9081999999999999</v>
      </c>
      <c r="K7107" s="4">
        <v>573.64</v>
      </c>
    </row>
    <row r="7108" spans="1:11">
      <c r="A7108" s="6">
        <v>2014</v>
      </c>
      <c r="B7108" t="s">
        <v>120</v>
      </c>
      <c r="C7108" t="s">
        <v>121</v>
      </c>
      <c r="D7108" t="s">
        <v>25</v>
      </c>
      <c r="E7108" t="s">
        <v>26</v>
      </c>
      <c r="F7108" s="4">
        <v>449</v>
      </c>
      <c r="G7108" s="5">
        <v>1393</v>
      </c>
      <c r="H7108" s="3">
        <v>1E-4</v>
      </c>
      <c r="I7108" s="3">
        <v>1E-4</v>
      </c>
      <c r="J7108" s="3">
        <v>0.9081999999999999</v>
      </c>
      <c r="K7108" s="4">
        <v>494.37</v>
      </c>
    </row>
    <row r="7109" spans="1:11">
      <c r="A7109" s="6">
        <v>2014</v>
      </c>
      <c r="B7109" t="s">
        <v>120</v>
      </c>
      <c r="C7109" t="s">
        <v>121</v>
      </c>
      <c r="D7109" t="s">
        <v>16</v>
      </c>
      <c r="E7109" t="s">
        <v>17</v>
      </c>
      <c r="F7109" s="4">
        <v>389</v>
      </c>
      <c r="G7109" s="6">
        <v>32</v>
      </c>
      <c r="H7109" s="3">
        <v>0</v>
      </c>
      <c r="I7109" s="3">
        <v>0</v>
      </c>
      <c r="J7109" s="3">
        <v>0.9081999999999999</v>
      </c>
      <c r="K7109" s="4">
        <v>428.31</v>
      </c>
    </row>
    <row r="7110" spans="1:11">
      <c r="A7110" s="6">
        <v>2014</v>
      </c>
      <c r="B7110" t="s">
        <v>120</v>
      </c>
      <c r="C7110" t="s">
        <v>121</v>
      </c>
      <c r="D7110" t="s">
        <v>37</v>
      </c>
      <c r="E7110" t="s">
        <v>38</v>
      </c>
      <c r="F7110" s="4">
        <v>388</v>
      </c>
      <c r="G7110" s="6">
        <v>295</v>
      </c>
      <c r="H7110" s="3">
        <v>0</v>
      </c>
      <c r="I7110" s="3">
        <v>0</v>
      </c>
      <c r="J7110" s="3">
        <v>0.9081999999999999</v>
      </c>
      <c r="K7110" s="4">
        <v>427.21</v>
      </c>
    </row>
    <row r="7111" spans="1:11">
      <c r="A7111" s="6">
        <v>2014</v>
      </c>
      <c r="B7111" t="s">
        <v>120</v>
      </c>
      <c r="C7111" t="s">
        <v>121</v>
      </c>
      <c r="D7111" t="s">
        <v>141</v>
      </c>
      <c r="E7111" t="s">
        <v>21</v>
      </c>
      <c r="F7111" s="4">
        <v>382</v>
      </c>
      <c r="G7111" s="6">
        <v>45</v>
      </c>
      <c r="H7111" s="3">
        <v>4.0000000000000002E-4</v>
      </c>
      <c r="I7111" s="3">
        <v>2.0000000000000001E-4</v>
      </c>
      <c r="J7111" s="3">
        <v>0.9081999999999999</v>
      </c>
      <c r="K7111" s="4">
        <v>420.6</v>
      </c>
    </row>
    <row r="7112" spans="1:11">
      <c r="A7112" s="6">
        <v>2014</v>
      </c>
      <c r="B7112" t="s">
        <v>120</v>
      </c>
      <c r="C7112" t="s">
        <v>121</v>
      </c>
      <c r="D7112" t="s">
        <v>22</v>
      </c>
      <c r="E7112" t="s">
        <v>21</v>
      </c>
      <c r="F7112" s="4">
        <v>284</v>
      </c>
      <c r="G7112" s="6">
        <v>105</v>
      </c>
      <c r="H7112" s="3">
        <v>1E-4</v>
      </c>
      <c r="I7112" s="3">
        <v>1E-4</v>
      </c>
      <c r="J7112" s="3">
        <v>0.9081999999999999</v>
      </c>
      <c r="K7112" s="4">
        <v>312.7</v>
      </c>
    </row>
    <row r="7113" spans="1:11">
      <c r="A7113" s="6">
        <v>2014</v>
      </c>
      <c r="B7113" t="s">
        <v>120</v>
      </c>
      <c r="C7113" t="s">
        <v>121</v>
      </c>
      <c r="D7113" t="s">
        <v>64</v>
      </c>
      <c r="E7113" t="s">
        <v>50</v>
      </c>
      <c r="F7113" s="4">
        <v>266</v>
      </c>
      <c r="G7113" s="6">
        <v>351</v>
      </c>
      <c r="H7113" s="3">
        <v>2.9999999999999997E-4</v>
      </c>
      <c r="I7113" s="3">
        <v>2.9999999999999997E-4</v>
      </c>
      <c r="J7113" s="3">
        <v>0.9081999999999999</v>
      </c>
      <c r="K7113" s="4">
        <v>292.88</v>
      </c>
    </row>
    <row r="7114" spans="1:11">
      <c r="A7114" s="6">
        <v>2014</v>
      </c>
      <c r="B7114" t="s">
        <v>120</v>
      </c>
      <c r="C7114" t="s">
        <v>121</v>
      </c>
      <c r="D7114" t="s">
        <v>85</v>
      </c>
      <c r="E7114" t="s">
        <v>21</v>
      </c>
      <c r="F7114" s="4">
        <v>228</v>
      </c>
      <c r="G7114" s="6">
        <v>150</v>
      </c>
      <c r="H7114" s="3">
        <v>3.5999999999999999E-3</v>
      </c>
      <c r="I7114" s="3">
        <v>9.7000000000000003E-3</v>
      </c>
      <c r="J7114" s="3">
        <v>0.9081999999999999</v>
      </c>
      <c r="K7114" s="4">
        <v>251.04</v>
      </c>
    </row>
    <row r="7115" spans="1:11">
      <c r="A7115" s="6">
        <v>2014</v>
      </c>
      <c r="B7115" t="s">
        <v>120</v>
      </c>
      <c r="C7115" t="s">
        <v>121</v>
      </c>
      <c r="D7115" t="s">
        <v>111</v>
      </c>
      <c r="E7115" t="s">
        <v>24</v>
      </c>
      <c r="F7115" s="4">
        <v>227</v>
      </c>
      <c r="G7115" s="6">
        <v>463</v>
      </c>
      <c r="H7115" s="3">
        <v>1E-4</v>
      </c>
      <c r="I7115" s="3">
        <v>1E-4</v>
      </c>
      <c r="J7115" s="3">
        <v>0.9081999999999999</v>
      </c>
      <c r="K7115" s="4">
        <v>249.94</v>
      </c>
    </row>
    <row r="7116" spans="1:11">
      <c r="A7116" s="6">
        <v>2014</v>
      </c>
      <c r="B7116" t="s">
        <v>120</v>
      </c>
      <c r="C7116" t="s">
        <v>121</v>
      </c>
      <c r="D7116" t="s">
        <v>34</v>
      </c>
      <c r="E7116" t="s">
        <v>21</v>
      </c>
      <c r="F7116" s="4">
        <v>206</v>
      </c>
      <c r="G7116" s="6">
        <v>236</v>
      </c>
      <c r="H7116" s="3">
        <v>1.1399999999999999E-2</v>
      </c>
      <c r="I7116" s="3">
        <v>1.1200000000000002E-2</v>
      </c>
      <c r="J7116" s="3">
        <v>0.9081999999999999</v>
      </c>
      <c r="K7116" s="4">
        <v>226.82</v>
      </c>
    </row>
    <row r="7117" spans="1:11">
      <c r="A7117" s="6">
        <v>2014</v>
      </c>
      <c r="B7117" t="s">
        <v>120</v>
      </c>
      <c r="C7117" t="s">
        <v>121</v>
      </c>
      <c r="D7117" t="s">
        <v>33</v>
      </c>
      <c r="E7117" t="s">
        <v>21</v>
      </c>
      <c r="F7117" s="4">
        <v>147</v>
      </c>
      <c r="G7117" s="6">
        <v>189</v>
      </c>
      <c r="H7117" s="3">
        <v>1.7000000000000001E-3</v>
      </c>
      <c r="I7117" s="3">
        <v>1.7000000000000001E-3</v>
      </c>
      <c r="J7117" s="3">
        <v>0.9081999999999999</v>
      </c>
      <c r="K7117" s="4">
        <v>161.85</v>
      </c>
    </row>
    <row r="7118" spans="1:11">
      <c r="A7118" s="6">
        <v>2014</v>
      </c>
      <c r="B7118" t="s">
        <v>120</v>
      </c>
      <c r="C7118" t="s">
        <v>121</v>
      </c>
      <c r="D7118" t="s">
        <v>28</v>
      </c>
      <c r="E7118" t="s">
        <v>24</v>
      </c>
      <c r="F7118" s="4">
        <v>145</v>
      </c>
      <c r="G7118" s="6">
        <v>202</v>
      </c>
      <c r="H7118" s="3">
        <v>0</v>
      </c>
      <c r="I7118" s="3">
        <v>0</v>
      </c>
      <c r="J7118" s="3">
        <v>0.9081999999999999</v>
      </c>
      <c r="K7118" s="4">
        <v>159.65</v>
      </c>
    </row>
    <row r="7119" spans="1:11">
      <c r="A7119" s="6">
        <v>2014</v>
      </c>
      <c r="B7119" t="s">
        <v>120</v>
      </c>
      <c r="C7119" t="s">
        <v>121</v>
      </c>
      <c r="D7119" t="s">
        <v>44</v>
      </c>
      <c r="E7119" t="s">
        <v>26</v>
      </c>
      <c r="F7119" s="4">
        <v>81</v>
      </c>
      <c r="G7119" s="6">
        <v>191</v>
      </c>
      <c r="H7119" s="3">
        <v>0</v>
      </c>
      <c r="I7119" s="3">
        <v>0</v>
      </c>
      <c r="J7119" s="3">
        <v>0.9081999999999999</v>
      </c>
      <c r="K7119" s="4">
        <v>89.18</v>
      </c>
    </row>
    <row r="7120" spans="1:11">
      <c r="A7120" s="6">
        <v>2014</v>
      </c>
      <c r="B7120" t="s">
        <v>120</v>
      </c>
      <c r="C7120" t="s">
        <v>121</v>
      </c>
      <c r="D7120" t="s">
        <v>56</v>
      </c>
      <c r="E7120" t="s">
        <v>57</v>
      </c>
      <c r="F7120" s="4">
        <v>65</v>
      </c>
      <c r="G7120" s="6">
        <v>589</v>
      </c>
      <c r="H7120" s="3">
        <v>0</v>
      </c>
      <c r="I7120" s="3">
        <v>0</v>
      </c>
      <c r="J7120" s="3">
        <v>0.9081999999999999</v>
      </c>
      <c r="K7120" s="4">
        <v>71.569999999999993</v>
      </c>
    </row>
    <row r="7121" spans="1:11">
      <c r="A7121" s="6">
        <v>2014</v>
      </c>
      <c r="B7121" t="s">
        <v>120</v>
      </c>
      <c r="C7121" t="s">
        <v>121</v>
      </c>
      <c r="D7121" t="s">
        <v>60</v>
      </c>
      <c r="E7121" t="s">
        <v>43</v>
      </c>
      <c r="F7121" s="4">
        <v>39</v>
      </c>
      <c r="G7121" s="6">
        <v>8</v>
      </c>
      <c r="H7121" s="3">
        <v>0</v>
      </c>
      <c r="I7121" s="3">
        <v>0</v>
      </c>
      <c r="J7121" s="3">
        <v>0.9081999999999999</v>
      </c>
      <c r="K7121" s="4">
        <v>42.94</v>
      </c>
    </row>
    <row r="7122" spans="1:11">
      <c r="A7122" s="6">
        <v>2014</v>
      </c>
      <c r="B7122" t="s">
        <v>120</v>
      </c>
      <c r="C7122" t="s">
        <v>121</v>
      </c>
      <c r="D7122" t="s">
        <v>41</v>
      </c>
      <c r="E7122" t="s">
        <v>26</v>
      </c>
      <c r="F7122" s="4">
        <v>39</v>
      </c>
      <c r="G7122" s="6">
        <v>124</v>
      </c>
      <c r="H7122" s="3">
        <v>0</v>
      </c>
      <c r="I7122" s="3">
        <v>0</v>
      </c>
      <c r="J7122" s="3">
        <v>0.9081999999999999</v>
      </c>
      <c r="K7122" s="4">
        <v>42.94</v>
      </c>
    </row>
    <row r="7123" spans="1:11">
      <c r="A7123" s="6">
        <v>2014</v>
      </c>
      <c r="B7123" t="s">
        <v>120</v>
      </c>
      <c r="C7123" t="s">
        <v>121</v>
      </c>
      <c r="D7123" t="s">
        <v>66</v>
      </c>
      <c r="E7123" t="s">
        <v>59</v>
      </c>
      <c r="F7123" s="4">
        <v>33</v>
      </c>
      <c r="G7123" s="6">
        <v>12</v>
      </c>
      <c r="H7123" s="3">
        <v>0</v>
      </c>
      <c r="I7123" s="3">
        <v>0</v>
      </c>
      <c r="J7123" s="3">
        <v>0.9081999999999999</v>
      </c>
      <c r="K7123" s="4">
        <v>36.33</v>
      </c>
    </row>
    <row r="7124" spans="1:11">
      <c r="A7124" s="6">
        <v>2014</v>
      </c>
      <c r="B7124" t="s">
        <v>120</v>
      </c>
      <c r="C7124" t="s">
        <v>121</v>
      </c>
      <c r="D7124" t="s">
        <v>35</v>
      </c>
      <c r="E7124" t="s">
        <v>36</v>
      </c>
      <c r="F7124" s="4">
        <v>26</v>
      </c>
      <c r="G7124" s="6">
        <v>11</v>
      </c>
      <c r="H7124" s="3">
        <v>2.3999999999999998E-3</v>
      </c>
      <c r="I7124" s="3">
        <v>1.8E-3</v>
      </c>
      <c r="J7124" s="3">
        <v>0.9081999999999999</v>
      </c>
      <c r="K7124" s="4">
        <v>28.63</v>
      </c>
    </row>
    <row r="7125" spans="1:11">
      <c r="A7125" s="6">
        <v>2014</v>
      </c>
      <c r="B7125" t="s">
        <v>120</v>
      </c>
      <c r="C7125" t="s">
        <v>121</v>
      </c>
      <c r="D7125" t="s">
        <v>67</v>
      </c>
      <c r="E7125" t="s">
        <v>68</v>
      </c>
      <c r="F7125" s="4">
        <v>23</v>
      </c>
      <c r="G7125" s="6">
        <v>146</v>
      </c>
      <c r="H7125" s="3">
        <v>0</v>
      </c>
      <c r="I7125" s="3">
        <v>0</v>
      </c>
      <c r="J7125" s="3">
        <v>0.9081999999999999</v>
      </c>
      <c r="K7125" s="4">
        <v>25.32</v>
      </c>
    </row>
    <row r="7126" spans="1:11">
      <c r="A7126" s="6">
        <v>2014</v>
      </c>
      <c r="B7126" t="s">
        <v>120</v>
      </c>
      <c r="C7126" t="s">
        <v>121</v>
      </c>
      <c r="D7126" t="s">
        <v>49</v>
      </c>
      <c r="E7126" t="s">
        <v>50</v>
      </c>
      <c r="F7126" s="4">
        <v>21</v>
      </c>
      <c r="G7126" s="6">
        <v>5</v>
      </c>
      <c r="H7126" s="3">
        <v>1E-4</v>
      </c>
      <c r="I7126" s="3">
        <v>1E-4</v>
      </c>
      <c r="J7126" s="3">
        <v>0.9081999999999999</v>
      </c>
      <c r="K7126" s="4">
        <v>23.12</v>
      </c>
    </row>
    <row r="7127" spans="1:11">
      <c r="A7127" s="6">
        <v>2014</v>
      </c>
      <c r="B7127" t="s">
        <v>120</v>
      </c>
      <c r="C7127" t="s">
        <v>121</v>
      </c>
      <c r="D7127" t="s">
        <v>52</v>
      </c>
      <c r="E7127" t="s">
        <v>53</v>
      </c>
      <c r="F7127" s="4">
        <v>18</v>
      </c>
      <c r="G7127" s="6">
        <v>35</v>
      </c>
      <c r="H7127" s="3">
        <v>0</v>
      </c>
      <c r="I7127" s="3">
        <v>0</v>
      </c>
      <c r="J7127" s="3">
        <v>0.9081999999999999</v>
      </c>
      <c r="K7127" s="4">
        <v>19.82</v>
      </c>
    </row>
    <row r="7128" spans="1:11">
      <c r="A7128" s="6">
        <v>2014</v>
      </c>
      <c r="B7128" t="s">
        <v>120</v>
      </c>
      <c r="C7128" t="s">
        <v>121</v>
      </c>
      <c r="D7128" t="s">
        <v>39</v>
      </c>
      <c r="E7128" t="s">
        <v>40</v>
      </c>
      <c r="F7128" s="4">
        <v>17</v>
      </c>
      <c r="G7128" s="6">
        <v>42</v>
      </c>
      <c r="H7128" s="3">
        <v>0</v>
      </c>
      <c r="I7128" s="3">
        <v>0</v>
      </c>
      <c r="J7128" s="3">
        <v>0.9081999999999999</v>
      </c>
      <c r="K7128" s="4">
        <v>18.72</v>
      </c>
    </row>
    <row r="7129" spans="1:11">
      <c r="A7129" s="6">
        <v>2014</v>
      </c>
      <c r="B7129" t="s">
        <v>120</v>
      </c>
      <c r="C7129" t="s">
        <v>121</v>
      </c>
      <c r="D7129" t="s">
        <v>29</v>
      </c>
      <c r="E7129" t="s">
        <v>19</v>
      </c>
      <c r="F7129" s="4">
        <v>10</v>
      </c>
      <c r="G7129" s="6">
        <v>20</v>
      </c>
      <c r="H7129" s="3">
        <v>0</v>
      </c>
      <c r="I7129" s="3">
        <v>0</v>
      </c>
      <c r="J7129" s="3">
        <v>0.9081999999999999</v>
      </c>
      <c r="K7129" s="4">
        <v>11.01</v>
      </c>
    </row>
    <row r="7130" spans="1:11">
      <c r="A7130" s="6">
        <v>2014</v>
      </c>
      <c r="B7130" t="s">
        <v>120</v>
      </c>
      <c r="C7130" t="s">
        <v>121</v>
      </c>
      <c r="D7130" t="s">
        <v>46</v>
      </c>
      <c r="E7130" t="s">
        <v>40</v>
      </c>
      <c r="F7130" s="4">
        <v>7</v>
      </c>
      <c r="G7130" s="6">
        <v>10</v>
      </c>
      <c r="H7130" s="3">
        <v>0</v>
      </c>
      <c r="I7130" s="3">
        <v>0</v>
      </c>
      <c r="J7130" s="3">
        <v>0.9081999999999999</v>
      </c>
      <c r="K7130" s="4">
        <v>7.71</v>
      </c>
    </row>
    <row r="7131" spans="1:11">
      <c r="A7131" s="6">
        <v>2014</v>
      </c>
      <c r="B7131" t="s">
        <v>120</v>
      </c>
      <c r="C7131" t="s">
        <v>121</v>
      </c>
      <c r="D7131" t="s">
        <v>108</v>
      </c>
      <c r="E7131" t="s">
        <v>50</v>
      </c>
      <c r="F7131" s="4">
        <v>5</v>
      </c>
      <c r="G7131" s="6">
        <v>11</v>
      </c>
      <c r="H7131" s="3">
        <v>2.0000000000000001E-4</v>
      </c>
      <c r="I7131" s="3">
        <v>2.9999999999999997E-4</v>
      </c>
      <c r="J7131" s="3">
        <v>0.9081999999999999</v>
      </c>
      <c r="K7131" s="4">
        <v>5.51</v>
      </c>
    </row>
    <row r="7132" spans="1:11">
      <c r="A7132" s="6">
        <v>2014</v>
      </c>
      <c r="B7132" t="s">
        <v>120</v>
      </c>
      <c r="C7132" t="s">
        <v>121</v>
      </c>
      <c r="D7132" t="s">
        <v>45</v>
      </c>
      <c r="E7132" t="s">
        <v>21</v>
      </c>
      <c r="F7132" s="4">
        <v>5</v>
      </c>
      <c r="G7132" s="6">
        <v>9</v>
      </c>
      <c r="H7132" s="3">
        <v>0</v>
      </c>
      <c r="I7132" s="3">
        <v>0</v>
      </c>
      <c r="J7132" s="3">
        <v>0.9081999999999999</v>
      </c>
      <c r="K7132" s="4">
        <v>5.51</v>
      </c>
    </row>
    <row r="7133" spans="1:11">
      <c r="A7133" s="6">
        <v>2014</v>
      </c>
      <c r="B7133" t="s">
        <v>120</v>
      </c>
      <c r="C7133" t="s">
        <v>121</v>
      </c>
      <c r="D7133" t="s">
        <v>175</v>
      </c>
      <c r="E7133" t="s">
        <v>50</v>
      </c>
      <c r="F7133" s="4">
        <v>4</v>
      </c>
      <c r="G7133" s="6">
        <v>1</v>
      </c>
      <c r="H7133" s="3">
        <v>0</v>
      </c>
      <c r="I7133" s="3">
        <v>0</v>
      </c>
      <c r="J7133" s="3">
        <v>0.9081999999999999</v>
      </c>
      <c r="K7133" s="4">
        <v>4.4000000000000004</v>
      </c>
    </row>
    <row r="7134" spans="1:11">
      <c r="A7134" s="6">
        <v>2014</v>
      </c>
      <c r="B7134" t="s">
        <v>120</v>
      </c>
      <c r="C7134" t="s">
        <v>121</v>
      </c>
      <c r="D7134" t="s">
        <v>169</v>
      </c>
      <c r="E7134" t="s">
        <v>36</v>
      </c>
      <c r="F7134" s="4">
        <v>4</v>
      </c>
      <c r="G7134" s="6">
        <v>1</v>
      </c>
      <c r="H7134" s="3">
        <v>1E-4</v>
      </c>
      <c r="I7134" s="3">
        <v>1E-4</v>
      </c>
      <c r="J7134" s="3">
        <v>0.9081999999999999</v>
      </c>
      <c r="K7134" s="4">
        <v>4.4000000000000004</v>
      </c>
    </row>
    <row r="7135" spans="1:11">
      <c r="A7135" s="6">
        <v>2014</v>
      </c>
      <c r="B7135" t="s">
        <v>120</v>
      </c>
      <c r="C7135" t="s">
        <v>121</v>
      </c>
      <c r="D7135" t="s">
        <v>63</v>
      </c>
      <c r="E7135" t="s">
        <v>21</v>
      </c>
      <c r="F7135" s="4">
        <v>3</v>
      </c>
      <c r="G7135" s="6">
        <v>2</v>
      </c>
      <c r="H7135" s="3">
        <v>0</v>
      </c>
      <c r="I7135" s="3">
        <v>0</v>
      </c>
      <c r="J7135" s="3">
        <v>0.9081999999999999</v>
      </c>
      <c r="K7135" s="4">
        <v>3.3</v>
      </c>
    </row>
    <row r="7136" spans="1:11">
      <c r="A7136" s="6">
        <v>2014</v>
      </c>
      <c r="B7136" t="s">
        <v>120</v>
      </c>
      <c r="C7136" t="s">
        <v>121</v>
      </c>
      <c r="D7136" t="s">
        <v>62</v>
      </c>
      <c r="E7136" t="s">
        <v>21</v>
      </c>
      <c r="F7136" s="4">
        <v>3</v>
      </c>
      <c r="G7136" s="6">
        <v>13</v>
      </c>
      <c r="H7136" s="3">
        <v>2.0000000000000001E-4</v>
      </c>
      <c r="I7136" s="3">
        <v>2.9999999999999997E-4</v>
      </c>
      <c r="J7136" s="3">
        <v>0.9081999999999999</v>
      </c>
      <c r="K7136" s="4">
        <v>3.3</v>
      </c>
    </row>
    <row r="7137" spans="1:11">
      <c r="A7137" s="6">
        <v>2014</v>
      </c>
      <c r="B7137" t="s">
        <v>120</v>
      </c>
      <c r="C7137" t="s">
        <v>121</v>
      </c>
      <c r="D7137" t="s">
        <v>51</v>
      </c>
      <c r="E7137" t="s">
        <v>21</v>
      </c>
      <c r="F7137" s="4">
        <v>2</v>
      </c>
      <c r="G7137" s="6">
        <v>1</v>
      </c>
      <c r="H7137" s="3">
        <v>0</v>
      </c>
      <c r="I7137" s="3">
        <v>0</v>
      </c>
      <c r="J7137" s="3">
        <v>0.9081999999999999</v>
      </c>
      <c r="K7137" s="4">
        <v>2.2000000000000002</v>
      </c>
    </row>
    <row r="7138" spans="1:11">
      <c r="A7138" s="6">
        <v>2014</v>
      </c>
      <c r="B7138" t="s">
        <v>120</v>
      </c>
      <c r="C7138" t="s">
        <v>121</v>
      </c>
      <c r="D7138" t="s">
        <v>161</v>
      </c>
      <c r="E7138" t="s">
        <v>24</v>
      </c>
      <c r="F7138" s="4">
        <v>1</v>
      </c>
      <c r="G7138" s="6">
        <v>3</v>
      </c>
      <c r="H7138" s="3">
        <v>0</v>
      </c>
      <c r="I7138" s="3">
        <v>0</v>
      </c>
      <c r="J7138" s="3">
        <v>0.9081999999999999</v>
      </c>
      <c r="K7138" s="4">
        <v>1.1000000000000001</v>
      </c>
    </row>
    <row r="7139" spans="1:11">
      <c r="A7139" s="6">
        <v>2014</v>
      </c>
      <c r="B7139" t="s">
        <v>122</v>
      </c>
      <c r="C7139" t="s">
        <v>123</v>
      </c>
      <c r="D7139" t="s">
        <v>27</v>
      </c>
      <c r="E7139" t="s">
        <v>26</v>
      </c>
      <c r="F7139" s="4">
        <v>115119</v>
      </c>
      <c r="G7139" s="5">
        <v>118416</v>
      </c>
      <c r="H7139" s="3">
        <v>4.5999999999999999E-3</v>
      </c>
      <c r="I7139" s="3">
        <v>4.5999999999999999E-3</v>
      </c>
      <c r="J7139" s="3">
        <v>0.9081999999999999</v>
      </c>
      <c r="K7139" s="4">
        <v>126751.21</v>
      </c>
    </row>
    <row r="7140" spans="1:11">
      <c r="A7140" s="6">
        <v>2014</v>
      </c>
      <c r="B7140" t="s">
        <v>122</v>
      </c>
      <c r="C7140" t="s">
        <v>123</v>
      </c>
      <c r="D7140" t="s">
        <v>28</v>
      </c>
      <c r="E7140" t="s">
        <v>24</v>
      </c>
      <c r="F7140" s="4">
        <v>73492</v>
      </c>
      <c r="G7140" s="5">
        <v>95205</v>
      </c>
      <c r="H7140" s="3">
        <v>6.6E-3</v>
      </c>
      <c r="I7140" s="3">
        <v>6.7000000000000002E-3</v>
      </c>
      <c r="J7140" s="3">
        <v>0.9081999999999999</v>
      </c>
      <c r="K7140" s="4">
        <v>80918</v>
      </c>
    </row>
    <row r="7141" spans="1:11">
      <c r="A7141" s="6">
        <v>2014</v>
      </c>
      <c r="B7141" t="s">
        <v>122</v>
      </c>
      <c r="C7141" t="s">
        <v>123</v>
      </c>
      <c r="D7141" t="s">
        <v>37</v>
      </c>
      <c r="E7141" t="s">
        <v>38</v>
      </c>
      <c r="F7141" s="4">
        <v>63202</v>
      </c>
      <c r="G7141" s="5">
        <v>48843</v>
      </c>
      <c r="H7141" s="3">
        <v>3.5999999999999999E-3</v>
      </c>
      <c r="I7141" s="3">
        <v>5.6000000000000008E-3</v>
      </c>
      <c r="J7141" s="3">
        <v>0.9081999999999999</v>
      </c>
      <c r="K7141" s="4">
        <v>69588.25</v>
      </c>
    </row>
    <row r="7142" spans="1:11">
      <c r="A7142" s="6">
        <v>2014</v>
      </c>
      <c r="B7142" t="s">
        <v>122</v>
      </c>
      <c r="C7142" t="s">
        <v>123</v>
      </c>
      <c r="D7142" t="s">
        <v>30</v>
      </c>
      <c r="E7142" t="s">
        <v>19</v>
      </c>
      <c r="F7142" s="4">
        <v>56551</v>
      </c>
      <c r="G7142" s="5">
        <v>21604</v>
      </c>
      <c r="H7142" s="3">
        <v>2.0999999999999999E-3</v>
      </c>
      <c r="I7142" s="3">
        <v>2.2000000000000001E-3</v>
      </c>
      <c r="J7142" s="3">
        <v>0.9081999999999999</v>
      </c>
      <c r="K7142" s="4">
        <v>62265.2</v>
      </c>
    </row>
    <row r="7143" spans="1:11">
      <c r="A7143" s="6">
        <v>2014</v>
      </c>
      <c r="B7143" t="s">
        <v>122</v>
      </c>
      <c r="C7143" t="s">
        <v>123</v>
      </c>
      <c r="D7143" t="s">
        <v>56</v>
      </c>
      <c r="E7143" t="s">
        <v>57</v>
      </c>
      <c r="F7143" s="4">
        <v>51219</v>
      </c>
      <c r="G7143" s="5">
        <v>62668</v>
      </c>
      <c r="H7143" s="3">
        <v>5.6000000000000008E-3</v>
      </c>
      <c r="I7143" s="3">
        <v>3.0000000000000001E-3</v>
      </c>
      <c r="J7143" s="3">
        <v>0.9081999999999999</v>
      </c>
      <c r="K7143" s="4">
        <v>56394.43</v>
      </c>
    </row>
    <row r="7144" spans="1:11">
      <c r="A7144" s="6">
        <v>2014</v>
      </c>
      <c r="B7144" t="s">
        <v>122</v>
      </c>
      <c r="C7144" t="s">
        <v>123</v>
      </c>
      <c r="D7144" t="s">
        <v>29</v>
      </c>
      <c r="E7144" t="s">
        <v>19</v>
      </c>
      <c r="F7144" s="4">
        <v>33566</v>
      </c>
      <c r="G7144" s="5">
        <v>49999</v>
      </c>
      <c r="H7144" s="3">
        <v>4.3E-3</v>
      </c>
      <c r="I7144" s="3">
        <v>3.8E-3</v>
      </c>
      <c r="J7144" s="3">
        <v>0.9081999999999999</v>
      </c>
      <c r="K7144" s="4">
        <v>36957.68</v>
      </c>
    </row>
    <row r="7145" spans="1:11">
      <c r="A7145" s="6">
        <v>2014</v>
      </c>
      <c r="B7145" t="s">
        <v>122</v>
      </c>
      <c r="C7145" t="s">
        <v>123</v>
      </c>
      <c r="D7145" t="s">
        <v>23</v>
      </c>
      <c r="E7145" t="s">
        <v>24</v>
      </c>
      <c r="F7145" s="4">
        <v>28884</v>
      </c>
      <c r="G7145" s="5">
        <v>6199</v>
      </c>
      <c r="H7145" s="3">
        <v>2.9999999999999997E-4</v>
      </c>
      <c r="I7145" s="3">
        <v>2.9999999999999997E-4</v>
      </c>
      <c r="J7145" s="3">
        <v>0.9081999999999999</v>
      </c>
      <c r="K7145" s="4">
        <v>31802.59</v>
      </c>
    </row>
    <row r="7146" spans="1:11">
      <c r="A7146" s="6">
        <v>2014</v>
      </c>
      <c r="B7146" t="s">
        <v>122</v>
      </c>
      <c r="C7146" t="s">
        <v>123</v>
      </c>
      <c r="D7146" t="s">
        <v>46</v>
      </c>
      <c r="E7146" t="s">
        <v>40</v>
      </c>
      <c r="F7146" s="4">
        <v>26780</v>
      </c>
      <c r="G7146" s="5">
        <v>38166</v>
      </c>
      <c r="H7146" s="3">
        <v>2.3999999999999998E-3</v>
      </c>
      <c r="I7146" s="3">
        <v>2.3999999999999998E-3</v>
      </c>
      <c r="J7146" s="3">
        <v>0.9081999999999999</v>
      </c>
      <c r="K7146" s="4">
        <v>29485.99</v>
      </c>
    </row>
    <row r="7147" spans="1:11">
      <c r="A7147" s="6">
        <v>2014</v>
      </c>
      <c r="B7147" t="s">
        <v>122</v>
      </c>
      <c r="C7147" t="s">
        <v>123</v>
      </c>
      <c r="D7147" t="s">
        <v>77</v>
      </c>
      <c r="E7147" t="s">
        <v>59</v>
      </c>
      <c r="F7147" s="4">
        <v>11703</v>
      </c>
      <c r="G7147" s="5">
        <v>8393</v>
      </c>
      <c r="H7147" s="3">
        <v>3.9000000000000003E-3</v>
      </c>
      <c r="I7147" s="3">
        <v>4.0000000000000001E-3</v>
      </c>
      <c r="J7147" s="3">
        <v>0.9081999999999999</v>
      </c>
      <c r="K7147" s="4">
        <v>12885.53</v>
      </c>
    </row>
    <row r="7148" spans="1:11">
      <c r="A7148" s="6">
        <v>2014</v>
      </c>
      <c r="B7148" t="s">
        <v>122</v>
      </c>
      <c r="C7148" t="s">
        <v>123</v>
      </c>
      <c r="D7148" t="s">
        <v>15</v>
      </c>
      <c r="F7148" s="4">
        <v>8372</v>
      </c>
      <c r="G7148" s="5">
        <v>10160</v>
      </c>
      <c r="J7148" s="3">
        <v>0.9081999999999999</v>
      </c>
      <c r="K7148" s="4">
        <v>9217.9500000000007</v>
      </c>
    </row>
    <row r="7149" spans="1:11">
      <c r="A7149" s="6">
        <v>2014</v>
      </c>
      <c r="B7149" t="s">
        <v>122</v>
      </c>
      <c r="C7149" t="s">
        <v>123</v>
      </c>
      <c r="D7149" t="s">
        <v>58</v>
      </c>
      <c r="E7149" t="s">
        <v>59</v>
      </c>
      <c r="F7149" s="4">
        <v>7038</v>
      </c>
      <c r="G7149" s="5">
        <v>3423</v>
      </c>
      <c r="H7149" s="3">
        <v>8.9999999999999998E-4</v>
      </c>
      <c r="I7149" s="3">
        <v>8.0000000000000004E-4</v>
      </c>
      <c r="J7149" s="3">
        <v>0.9081999999999999</v>
      </c>
      <c r="K7149" s="4">
        <v>7749.16</v>
      </c>
    </row>
    <row r="7150" spans="1:11">
      <c r="A7150" s="6">
        <v>2014</v>
      </c>
      <c r="B7150" t="s">
        <v>122</v>
      </c>
      <c r="C7150" t="s">
        <v>123</v>
      </c>
      <c r="D7150" t="s">
        <v>44</v>
      </c>
      <c r="E7150" t="s">
        <v>26</v>
      </c>
      <c r="F7150" s="4">
        <v>6840</v>
      </c>
      <c r="G7150" s="5">
        <v>10134</v>
      </c>
      <c r="H7150" s="3">
        <v>1.6000000000000001E-3</v>
      </c>
      <c r="I7150" s="3">
        <v>1.5E-3</v>
      </c>
      <c r="J7150" s="3">
        <v>0.9081999999999999</v>
      </c>
      <c r="K7150" s="4">
        <v>7531.15</v>
      </c>
    </row>
    <row r="7151" spans="1:11">
      <c r="A7151" s="6">
        <v>2014</v>
      </c>
      <c r="B7151" t="s">
        <v>122</v>
      </c>
      <c r="C7151" t="s">
        <v>123</v>
      </c>
      <c r="D7151" t="s">
        <v>60</v>
      </c>
      <c r="E7151" t="s">
        <v>43</v>
      </c>
      <c r="F7151" s="4">
        <v>5612</v>
      </c>
      <c r="G7151" s="5">
        <v>1664</v>
      </c>
      <c r="H7151" s="3">
        <v>1E-3</v>
      </c>
      <c r="I7151" s="3">
        <v>1E-3</v>
      </c>
      <c r="J7151" s="3">
        <v>0.9081999999999999</v>
      </c>
      <c r="K7151" s="4">
        <v>6179.06</v>
      </c>
    </row>
    <row r="7152" spans="1:11">
      <c r="A7152" s="6">
        <v>2014</v>
      </c>
      <c r="B7152" t="s">
        <v>122</v>
      </c>
      <c r="C7152" t="s">
        <v>123</v>
      </c>
      <c r="D7152" t="s">
        <v>16</v>
      </c>
      <c r="E7152" t="s">
        <v>17</v>
      </c>
      <c r="F7152" s="4">
        <v>3966</v>
      </c>
      <c r="G7152" s="6">
        <v>334</v>
      </c>
      <c r="H7152" s="3">
        <v>0</v>
      </c>
      <c r="I7152" s="3">
        <v>0</v>
      </c>
      <c r="J7152" s="3">
        <v>0.9081999999999999</v>
      </c>
      <c r="K7152" s="4">
        <v>4366.74</v>
      </c>
    </row>
    <row r="7153" spans="1:11">
      <c r="A7153" s="6">
        <v>2014</v>
      </c>
      <c r="B7153" t="s">
        <v>122</v>
      </c>
      <c r="C7153" t="s">
        <v>123</v>
      </c>
      <c r="D7153" t="s">
        <v>71</v>
      </c>
      <c r="E7153" t="s">
        <v>72</v>
      </c>
      <c r="F7153" s="4">
        <v>2281</v>
      </c>
      <c r="G7153" s="5">
        <v>10823</v>
      </c>
      <c r="H7153" s="3">
        <v>1E-4</v>
      </c>
      <c r="I7153" s="3">
        <v>1E-4</v>
      </c>
      <c r="J7153" s="3">
        <v>0.9081999999999999</v>
      </c>
      <c r="K7153" s="4">
        <v>2511.48</v>
      </c>
    </row>
    <row r="7154" spans="1:11">
      <c r="A7154" s="6">
        <v>2014</v>
      </c>
      <c r="B7154" t="s">
        <v>122</v>
      </c>
      <c r="C7154" t="s">
        <v>123</v>
      </c>
      <c r="D7154" t="s">
        <v>52</v>
      </c>
      <c r="E7154" t="s">
        <v>53</v>
      </c>
      <c r="F7154" s="4">
        <v>2041</v>
      </c>
      <c r="G7154" s="5">
        <v>3424</v>
      </c>
      <c r="H7154" s="3">
        <v>1.1999999999999999E-3</v>
      </c>
      <c r="I7154" s="3">
        <v>1.2999999999999999E-3</v>
      </c>
      <c r="J7154" s="3">
        <v>0.9081999999999999</v>
      </c>
      <c r="K7154" s="4">
        <v>2247.23</v>
      </c>
    </row>
    <row r="7155" spans="1:11">
      <c r="A7155" s="6">
        <v>2014</v>
      </c>
      <c r="B7155" t="s">
        <v>122</v>
      </c>
      <c r="C7155" t="s">
        <v>123</v>
      </c>
      <c r="D7155" t="s">
        <v>39</v>
      </c>
      <c r="E7155" t="s">
        <v>40</v>
      </c>
      <c r="F7155" s="4">
        <v>1836</v>
      </c>
      <c r="G7155" s="5">
        <v>5622</v>
      </c>
      <c r="H7155" s="3">
        <v>3.0999999999999999E-3</v>
      </c>
      <c r="I7155" s="3">
        <v>3.9000000000000003E-3</v>
      </c>
      <c r="J7155" s="3">
        <v>0.9081999999999999</v>
      </c>
      <c r="K7155" s="4">
        <v>2021.52</v>
      </c>
    </row>
    <row r="7156" spans="1:11">
      <c r="A7156" s="6">
        <v>2014</v>
      </c>
      <c r="B7156" t="s">
        <v>122</v>
      </c>
      <c r="C7156" t="s">
        <v>123</v>
      </c>
      <c r="D7156" t="s">
        <v>18</v>
      </c>
      <c r="E7156" t="s">
        <v>19</v>
      </c>
      <c r="F7156" s="4">
        <v>1417</v>
      </c>
      <c r="G7156" s="6">
        <v>485</v>
      </c>
      <c r="H7156" s="3">
        <v>2.0000000000000001E-4</v>
      </c>
      <c r="I7156" s="3">
        <v>2.9999999999999997E-4</v>
      </c>
      <c r="J7156" s="3">
        <v>0.9081999999999999</v>
      </c>
      <c r="K7156" s="4">
        <v>1560.18</v>
      </c>
    </row>
    <row r="7157" spans="1:11">
      <c r="A7157" s="6">
        <v>2014</v>
      </c>
      <c r="B7157" t="s">
        <v>122</v>
      </c>
      <c r="C7157" t="s">
        <v>123</v>
      </c>
      <c r="D7157" t="s">
        <v>67</v>
      </c>
      <c r="E7157" t="s">
        <v>68</v>
      </c>
      <c r="F7157" s="4">
        <v>1231</v>
      </c>
      <c r="G7157" s="5">
        <v>4876</v>
      </c>
      <c r="H7157" s="3">
        <v>4.0000000000000002E-4</v>
      </c>
      <c r="I7157" s="3">
        <v>2.9999999999999997E-4</v>
      </c>
      <c r="J7157" s="3">
        <v>0.9081999999999999</v>
      </c>
      <c r="K7157" s="4">
        <v>1355.39</v>
      </c>
    </row>
    <row r="7158" spans="1:11">
      <c r="A7158" s="6">
        <v>2014</v>
      </c>
      <c r="B7158" t="s">
        <v>122</v>
      </c>
      <c r="C7158" t="s">
        <v>123</v>
      </c>
      <c r="D7158" t="s">
        <v>32</v>
      </c>
      <c r="E7158" t="s">
        <v>21</v>
      </c>
      <c r="F7158" s="4">
        <v>1068</v>
      </c>
      <c r="G7158" s="5">
        <v>1444</v>
      </c>
      <c r="H7158" s="3">
        <v>2.7000000000000001E-3</v>
      </c>
      <c r="I7158" s="3">
        <v>2.2000000000000001E-3</v>
      </c>
      <c r="J7158" s="3">
        <v>0.9081999999999999</v>
      </c>
      <c r="K7158" s="4">
        <v>1175.92</v>
      </c>
    </row>
    <row r="7159" spans="1:11">
      <c r="A7159" s="6">
        <v>2014</v>
      </c>
      <c r="B7159" t="s">
        <v>122</v>
      </c>
      <c r="C7159" t="s">
        <v>123</v>
      </c>
      <c r="D7159" t="s">
        <v>66</v>
      </c>
      <c r="E7159" t="s">
        <v>59</v>
      </c>
      <c r="F7159" s="4">
        <v>664</v>
      </c>
      <c r="G7159" s="6">
        <v>328</v>
      </c>
      <c r="H7159" s="3">
        <v>1E-4</v>
      </c>
      <c r="I7159" s="3">
        <v>1E-4</v>
      </c>
      <c r="J7159" s="3">
        <v>0.9081999999999999</v>
      </c>
      <c r="K7159" s="4">
        <v>731.09</v>
      </c>
    </row>
    <row r="7160" spans="1:11">
      <c r="A7160" s="6">
        <v>2014</v>
      </c>
      <c r="B7160" t="s">
        <v>122</v>
      </c>
      <c r="C7160" t="s">
        <v>123</v>
      </c>
      <c r="D7160" t="s">
        <v>65</v>
      </c>
      <c r="E7160" t="s">
        <v>59</v>
      </c>
      <c r="F7160" s="4">
        <v>408</v>
      </c>
      <c r="G7160" s="6">
        <v>297</v>
      </c>
      <c r="H7160" s="3">
        <v>0</v>
      </c>
      <c r="I7160" s="3">
        <v>0</v>
      </c>
      <c r="J7160" s="3">
        <v>0.9081999999999999</v>
      </c>
      <c r="K7160" s="4">
        <v>449.23</v>
      </c>
    </row>
    <row r="7161" spans="1:11">
      <c r="A7161" s="6">
        <v>2014</v>
      </c>
      <c r="B7161" t="s">
        <v>122</v>
      </c>
      <c r="C7161" t="s">
        <v>123</v>
      </c>
      <c r="D7161" t="s">
        <v>25</v>
      </c>
      <c r="E7161" t="s">
        <v>26</v>
      </c>
      <c r="F7161" s="4">
        <v>207</v>
      </c>
      <c r="G7161" s="6">
        <v>601</v>
      </c>
      <c r="H7161" s="3">
        <v>0</v>
      </c>
      <c r="I7161" s="3">
        <v>0</v>
      </c>
      <c r="J7161" s="3">
        <v>0.9081999999999999</v>
      </c>
      <c r="K7161" s="4">
        <v>227.92</v>
      </c>
    </row>
    <row r="7162" spans="1:11">
      <c r="A7162" s="6">
        <v>2014</v>
      </c>
      <c r="B7162" t="s">
        <v>122</v>
      </c>
      <c r="C7162" t="s">
        <v>123</v>
      </c>
      <c r="D7162" t="s">
        <v>64</v>
      </c>
      <c r="E7162" t="s">
        <v>50</v>
      </c>
      <c r="F7162" s="4">
        <v>203</v>
      </c>
      <c r="G7162" s="6">
        <v>223</v>
      </c>
      <c r="H7162" s="3">
        <v>2.9999999999999997E-4</v>
      </c>
      <c r="I7162" s="3">
        <v>2.0000000000000001E-4</v>
      </c>
      <c r="J7162" s="3">
        <v>0.9081999999999999</v>
      </c>
      <c r="K7162" s="4">
        <v>223.51</v>
      </c>
    </row>
    <row r="7163" spans="1:11">
      <c r="A7163" s="6">
        <v>2014</v>
      </c>
      <c r="B7163" t="s">
        <v>122</v>
      </c>
      <c r="C7163" t="s">
        <v>123</v>
      </c>
      <c r="D7163" t="s">
        <v>106</v>
      </c>
      <c r="E7163" t="s">
        <v>59</v>
      </c>
      <c r="F7163" s="4">
        <v>125</v>
      </c>
      <c r="G7163" s="6">
        <v>16</v>
      </c>
      <c r="H7163" s="3">
        <v>2.0000000000000001E-4</v>
      </c>
      <c r="I7163" s="3">
        <v>2.0000000000000001E-4</v>
      </c>
      <c r="J7163" s="3">
        <v>0.9081999999999999</v>
      </c>
      <c r="K7163" s="4">
        <v>137.63</v>
      </c>
    </row>
    <row r="7164" spans="1:11">
      <c r="A7164" s="6">
        <v>2014</v>
      </c>
      <c r="B7164" t="s">
        <v>122</v>
      </c>
      <c r="C7164" t="s">
        <v>123</v>
      </c>
      <c r="D7164" t="s">
        <v>111</v>
      </c>
      <c r="E7164" t="s">
        <v>24</v>
      </c>
      <c r="F7164" s="4">
        <v>109</v>
      </c>
      <c r="G7164" s="6">
        <v>183</v>
      </c>
      <c r="H7164" s="3">
        <v>0</v>
      </c>
      <c r="I7164" s="3">
        <v>0</v>
      </c>
      <c r="J7164" s="3">
        <v>0.9081999999999999</v>
      </c>
      <c r="K7164" s="4">
        <v>120.01</v>
      </c>
    </row>
    <row r="7165" spans="1:11">
      <c r="A7165" s="6">
        <v>2014</v>
      </c>
      <c r="B7165" t="s">
        <v>122</v>
      </c>
      <c r="C7165" t="s">
        <v>123</v>
      </c>
      <c r="D7165" t="s">
        <v>82</v>
      </c>
      <c r="E7165" t="s">
        <v>59</v>
      </c>
      <c r="F7165" s="4">
        <v>95</v>
      </c>
      <c r="G7165" s="6">
        <v>43</v>
      </c>
      <c r="H7165" s="3">
        <v>0</v>
      </c>
      <c r="I7165" s="3">
        <v>0</v>
      </c>
      <c r="J7165" s="3">
        <v>0.9081999999999999</v>
      </c>
      <c r="K7165" s="4">
        <v>104.6</v>
      </c>
    </row>
    <row r="7166" spans="1:11">
      <c r="A7166" s="6">
        <v>2014</v>
      </c>
      <c r="B7166" t="s">
        <v>122</v>
      </c>
      <c r="C7166" t="s">
        <v>123</v>
      </c>
      <c r="D7166" t="s">
        <v>41</v>
      </c>
      <c r="E7166" t="s">
        <v>26</v>
      </c>
      <c r="F7166" s="4">
        <v>78</v>
      </c>
      <c r="G7166" s="6">
        <v>197</v>
      </c>
      <c r="H7166" s="3">
        <v>0</v>
      </c>
      <c r="I7166" s="3">
        <v>0</v>
      </c>
      <c r="J7166" s="3">
        <v>0.9081999999999999</v>
      </c>
      <c r="K7166" s="4">
        <v>85.88</v>
      </c>
    </row>
    <row r="7167" spans="1:11">
      <c r="A7167" s="6">
        <v>2014</v>
      </c>
      <c r="B7167" t="s">
        <v>122</v>
      </c>
      <c r="C7167" t="s">
        <v>123</v>
      </c>
      <c r="D7167" t="s">
        <v>61</v>
      </c>
      <c r="E7167" t="s">
        <v>24</v>
      </c>
      <c r="F7167" s="4">
        <v>70</v>
      </c>
      <c r="G7167" s="6">
        <v>16</v>
      </c>
      <c r="H7167" s="3">
        <v>0</v>
      </c>
      <c r="I7167" s="3">
        <v>0</v>
      </c>
      <c r="J7167" s="3">
        <v>0.9081999999999999</v>
      </c>
      <c r="K7167" s="4">
        <v>77.069999999999993</v>
      </c>
    </row>
    <row r="7168" spans="1:11">
      <c r="A7168" s="6">
        <v>2014</v>
      </c>
      <c r="B7168" t="s">
        <v>122</v>
      </c>
      <c r="C7168" t="s">
        <v>123</v>
      </c>
      <c r="D7168" t="s">
        <v>103</v>
      </c>
      <c r="E7168" t="s">
        <v>59</v>
      </c>
      <c r="F7168" s="4">
        <v>57</v>
      </c>
      <c r="G7168" s="6">
        <v>27</v>
      </c>
      <c r="H7168" s="3">
        <v>0</v>
      </c>
      <c r="I7168" s="3">
        <v>0</v>
      </c>
      <c r="J7168" s="3">
        <v>0.9081999999999999</v>
      </c>
      <c r="K7168" s="4">
        <v>62.76</v>
      </c>
    </row>
    <row r="7169" spans="1:11">
      <c r="A7169" s="6">
        <v>2014</v>
      </c>
      <c r="B7169" t="s">
        <v>122</v>
      </c>
      <c r="C7169" t="s">
        <v>123</v>
      </c>
      <c r="D7169" t="s">
        <v>63</v>
      </c>
      <c r="E7169" t="s">
        <v>21</v>
      </c>
      <c r="F7169" s="4">
        <v>56</v>
      </c>
      <c r="G7169" s="6">
        <v>27</v>
      </c>
      <c r="H7169" s="3">
        <v>5.0000000000000001E-4</v>
      </c>
      <c r="I7169" s="3">
        <v>4.0000000000000002E-4</v>
      </c>
      <c r="J7169" s="3">
        <v>0.9081999999999999</v>
      </c>
      <c r="K7169" s="4">
        <v>61.66</v>
      </c>
    </row>
    <row r="7170" spans="1:11">
      <c r="A7170" s="6">
        <v>2014</v>
      </c>
      <c r="B7170" t="s">
        <v>122</v>
      </c>
      <c r="C7170" t="s">
        <v>123</v>
      </c>
      <c r="D7170" t="s">
        <v>75</v>
      </c>
      <c r="E7170" t="s">
        <v>59</v>
      </c>
      <c r="F7170" s="4">
        <v>53</v>
      </c>
      <c r="G7170" s="6">
        <v>24</v>
      </c>
      <c r="H7170" s="3">
        <v>0</v>
      </c>
      <c r="I7170" s="3">
        <v>0</v>
      </c>
      <c r="J7170" s="3">
        <v>0.9081999999999999</v>
      </c>
      <c r="K7170" s="4">
        <v>58.36</v>
      </c>
    </row>
    <row r="7171" spans="1:11">
      <c r="A7171" s="6">
        <v>2014</v>
      </c>
      <c r="B7171" t="s">
        <v>122</v>
      </c>
      <c r="C7171" t="s">
        <v>123</v>
      </c>
      <c r="D7171" t="s">
        <v>33</v>
      </c>
      <c r="E7171" t="s">
        <v>21</v>
      </c>
      <c r="F7171" s="4">
        <v>52</v>
      </c>
      <c r="G7171" s="6">
        <v>155</v>
      </c>
      <c r="H7171" s="3">
        <v>5.9999999999999995E-4</v>
      </c>
      <c r="I7171" s="3">
        <v>1.4000000000000002E-3</v>
      </c>
      <c r="J7171" s="3">
        <v>0.9081999999999999</v>
      </c>
      <c r="K7171" s="4">
        <v>57.25</v>
      </c>
    </row>
    <row r="7172" spans="1:11">
      <c r="A7172" s="6">
        <v>2014</v>
      </c>
      <c r="B7172" t="s">
        <v>122</v>
      </c>
      <c r="C7172" t="s">
        <v>123</v>
      </c>
      <c r="D7172" t="s">
        <v>51</v>
      </c>
      <c r="E7172" t="s">
        <v>21</v>
      </c>
      <c r="F7172" s="4">
        <v>47</v>
      </c>
      <c r="G7172" s="6">
        <v>42</v>
      </c>
      <c r="H7172" s="3">
        <v>5.0000000000000001E-4</v>
      </c>
      <c r="I7172" s="3">
        <v>5.9999999999999995E-4</v>
      </c>
      <c r="J7172" s="3">
        <v>0.9081999999999999</v>
      </c>
      <c r="K7172" s="4">
        <v>51.75</v>
      </c>
    </row>
    <row r="7173" spans="1:11">
      <c r="A7173" s="6">
        <v>2014</v>
      </c>
      <c r="B7173" t="s">
        <v>122</v>
      </c>
      <c r="C7173" t="s">
        <v>123</v>
      </c>
      <c r="D7173" t="s">
        <v>117</v>
      </c>
      <c r="E7173" t="s">
        <v>40</v>
      </c>
      <c r="F7173" s="4">
        <v>36</v>
      </c>
      <c r="G7173" s="6">
        <v>56</v>
      </c>
      <c r="H7173" s="3">
        <v>3.0000000000000001E-3</v>
      </c>
      <c r="I7173" s="3">
        <v>3.5999999999999999E-3</v>
      </c>
      <c r="J7173" s="3">
        <v>0.9081999999999999</v>
      </c>
      <c r="K7173" s="4">
        <v>39.64</v>
      </c>
    </row>
    <row r="7174" spans="1:11">
      <c r="A7174" s="6">
        <v>2014</v>
      </c>
      <c r="B7174" t="s">
        <v>122</v>
      </c>
      <c r="C7174" t="s">
        <v>123</v>
      </c>
      <c r="D7174" t="s">
        <v>22</v>
      </c>
      <c r="E7174" t="s">
        <v>21</v>
      </c>
      <c r="F7174" s="4">
        <v>13</v>
      </c>
      <c r="G7174" s="6">
        <v>3</v>
      </c>
      <c r="H7174" s="3">
        <v>0</v>
      </c>
      <c r="I7174" s="3">
        <v>0</v>
      </c>
      <c r="J7174" s="3">
        <v>0.9081999999999999</v>
      </c>
      <c r="K7174" s="4">
        <v>14.31</v>
      </c>
    </row>
    <row r="7175" spans="1:11">
      <c r="A7175" s="6">
        <v>2014</v>
      </c>
      <c r="B7175" t="s">
        <v>122</v>
      </c>
      <c r="C7175" t="s">
        <v>123</v>
      </c>
      <c r="D7175" t="s">
        <v>101</v>
      </c>
      <c r="E7175" t="s">
        <v>59</v>
      </c>
      <c r="F7175" s="4">
        <v>8</v>
      </c>
      <c r="G7175" s="6">
        <v>7</v>
      </c>
      <c r="H7175" s="3">
        <v>0</v>
      </c>
      <c r="I7175" s="3">
        <v>0</v>
      </c>
      <c r="J7175" s="3">
        <v>0.9081999999999999</v>
      </c>
      <c r="K7175" s="4">
        <v>8.81</v>
      </c>
    </row>
    <row r="7176" spans="1:11">
      <c r="A7176" s="6">
        <v>2014</v>
      </c>
      <c r="B7176" t="s">
        <v>122</v>
      </c>
      <c r="C7176" t="s">
        <v>123</v>
      </c>
      <c r="D7176" t="s">
        <v>85</v>
      </c>
      <c r="E7176" t="s">
        <v>21</v>
      </c>
      <c r="F7176" s="4">
        <v>6</v>
      </c>
      <c r="G7176" s="6">
        <v>7</v>
      </c>
      <c r="H7176" s="3">
        <v>1E-4</v>
      </c>
      <c r="I7176" s="3">
        <v>5.0000000000000001E-4</v>
      </c>
      <c r="J7176" s="3">
        <v>0.9081999999999999</v>
      </c>
      <c r="K7176" s="4">
        <v>6.61</v>
      </c>
    </row>
    <row r="7177" spans="1:11">
      <c r="A7177" s="6">
        <v>2014</v>
      </c>
      <c r="B7177" t="s">
        <v>122</v>
      </c>
      <c r="C7177" t="s">
        <v>123</v>
      </c>
      <c r="D7177" t="s">
        <v>45</v>
      </c>
      <c r="E7177" t="s">
        <v>21</v>
      </c>
      <c r="F7177" s="4">
        <v>6</v>
      </c>
      <c r="G7177" s="6">
        <v>8</v>
      </c>
      <c r="H7177" s="3">
        <v>0</v>
      </c>
      <c r="I7177" s="3">
        <v>0</v>
      </c>
      <c r="J7177" s="3">
        <v>0.9081999999999999</v>
      </c>
      <c r="K7177" s="4">
        <v>6.61</v>
      </c>
    </row>
    <row r="7178" spans="1:11">
      <c r="A7178" s="6">
        <v>2014</v>
      </c>
      <c r="B7178" t="s">
        <v>122</v>
      </c>
      <c r="C7178" t="s">
        <v>123</v>
      </c>
      <c r="D7178" t="s">
        <v>70</v>
      </c>
      <c r="E7178" t="s">
        <v>21</v>
      </c>
      <c r="F7178" s="4">
        <v>5</v>
      </c>
      <c r="G7178" s="6">
        <v>3</v>
      </c>
      <c r="H7178" s="3">
        <v>0</v>
      </c>
      <c r="I7178" s="3">
        <v>1E-4</v>
      </c>
      <c r="J7178" s="3">
        <v>0.9081999999999999</v>
      </c>
      <c r="K7178" s="4">
        <v>5.51</v>
      </c>
    </row>
    <row r="7179" spans="1:11">
      <c r="A7179" s="6">
        <v>2014</v>
      </c>
      <c r="B7179" t="s">
        <v>122</v>
      </c>
      <c r="C7179" t="s">
        <v>123</v>
      </c>
      <c r="D7179" t="s">
        <v>184</v>
      </c>
      <c r="E7179" t="s">
        <v>21</v>
      </c>
      <c r="F7179" s="4">
        <v>4</v>
      </c>
      <c r="G7179" s="6">
        <v>6</v>
      </c>
      <c r="H7179" s="3">
        <v>0</v>
      </c>
      <c r="I7179" s="3">
        <v>1E-4</v>
      </c>
      <c r="J7179" s="3">
        <v>0.9081999999999999</v>
      </c>
      <c r="K7179" s="4">
        <v>4.4000000000000004</v>
      </c>
    </row>
    <row r="7180" spans="1:11">
      <c r="A7180" s="6">
        <v>2014</v>
      </c>
      <c r="B7180" t="s">
        <v>122</v>
      </c>
      <c r="C7180" t="s">
        <v>123</v>
      </c>
      <c r="D7180" t="s">
        <v>163</v>
      </c>
      <c r="E7180" t="s">
        <v>21</v>
      </c>
      <c r="F7180" s="4">
        <v>3</v>
      </c>
      <c r="G7180" s="6">
        <v>6</v>
      </c>
      <c r="H7180" s="3">
        <v>1.1000000000000001E-3</v>
      </c>
      <c r="I7180" s="3">
        <v>1.1999999999999999E-3</v>
      </c>
      <c r="J7180" s="3">
        <v>0.9081999999999999</v>
      </c>
      <c r="K7180" s="4">
        <v>3.3</v>
      </c>
    </row>
    <row r="7181" spans="1:11">
      <c r="A7181" s="6">
        <v>2014</v>
      </c>
      <c r="B7181" t="s">
        <v>122</v>
      </c>
      <c r="C7181" t="s">
        <v>123</v>
      </c>
      <c r="D7181" t="s">
        <v>31</v>
      </c>
      <c r="E7181" t="s">
        <v>24</v>
      </c>
      <c r="F7181" s="4">
        <v>2</v>
      </c>
      <c r="G7181" s="6">
        <v>1</v>
      </c>
      <c r="H7181" s="3">
        <v>0</v>
      </c>
      <c r="I7181" s="3">
        <v>0</v>
      </c>
      <c r="J7181" s="3">
        <v>0.9081999999999999</v>
      </c>
      <c r="K7181" s="4">
        <v>2.2000000000000002</v>
      </c>
    </row>
    <row r="7182" spans="1:11">
      <c r="A7182" s="6">
        <v>2014</v>
      </c>
      <c r="B7182" t="s">
        <v>122</v>
      </c>
      <c r="C7182" t="s">
        <v>123</v>
      </c>
      <c r="D7182" t="s">
        <v>83</v>
      </c>
      <c r="E7182" t="s">
        <v>21</v>
      </c>
      <c r="F7182" s="4">
        <v>2</v>
      </c>
      <c r="G7182" s="6">
        <v>34</v>
      </c>
      <c r="H7182" s="3">
        <v>2.0000000000000001E-4</v>
      </c>
      <c r="I7182" s="3">
        <v>8.0000000000000004E-4</v>
      </c>
      <c r="J7182" s="3">
        <v>0.9081999999999999</v>
      </c>
      <c r="K7182" s="4">
        <v>2.2000000000000002</v>
      </c>
    </row>
    <row r="7183" spans="1:11">
      <c r="A7183" s="6">
        <v>2014</v>
      </c>
      <c r="B7183" t="s">
        <v>122</v>
      </c>
      <c r="C7183" t="s">
        <v>123</v>
      </c>
      <c r="D7183" t="s">
        <v>34</v>
      </c>
      <c r="E7183" t="s">
        <v>21</v>
      </c>
      <c r="F7183" s="4">
        <v>1</v>
      </c>
      <c r="G7183" s="6">
        <v>2</v>
      </c>
      <c r="H7183" s="3">
        <v>1E-4</v>
      </c>
      <c r="I7183" s="3">
        <v>1E-4</v>
      </c>
      <c r="J7183" s="3">
        <v>0.9081999999999999</v>
      </c>
      <c r="K7183" s="4">
        <v>1.1000000000000001</v>
      </c>
    </row>
    <row r="7184" spans="1:11">
      <c r="A7184" s="6">
        <v>2014</v>
      </c>
      <c r="B7184" t="s">
        <v>122</v>
      </c>
      <c r="C7184" t="s">
        <v>123</v>
      </c>
      <c r="D7184" t="s">
        <v>102</v>
      </c>
      <c r="E7184" t="s">
        <v>59</v>
      </c>
      <c r="F7184" s="4">
        <v>1</v>
      </c>
      <c r="G7184" s="6">
        <v>1</v>
      </c>
      <c r="H7184" s="3">
        <v>0</v>
      </c>
      <c r="I7184" s="3">
        <v>0</v>
      </c>
      <c r="J7184" s="3">
        <v>0.9081999999999999</v>
      </c>
      <c r="K7184" s="4">
        <v>1.1000000000000001</v>
      </c>
    </row>
    <row r="7185" spans="1:11">
      <c r="A7185" s="6">
        <v>2014</v>
      </c>
      <c r="B7185" t="s">
        <v>122</v>
      </c>
      <c r="C7185" t="s">
        <v>123</v>
      </c>
      <c r="D7185" t="s">
        <v>42</v>
      </c>
      <c r="E7185" t="s">
        <v>43</v>
      </c>
      <c r="F7185" s="4">
        <v>1</v>
      </c>
      <c r="G7185" s="6">
        <v>1</v>
      </c>
      <c r="H7185" s="3">
        <v>0</v>
      </c>
      <c r="I7185" s="3">
        <v>0</v>
      </c>
      <c r="J7185" s="3">
        <v>0.9081999999999999</v>
      </c>
      <c r="K7185" s="4">
        <v>1.1000000000000001</v>
      </c>
    </row>
    <row r="7186" spans="1:11">
      <c r="A7186" s="6">
        <v>2014</v>
      </c>
      <c r="B7186" t="s">
        <v>124</v>
      </c>
      <c r="C7186" t="s">
        <v>125</v>
      </c>
      <c r="D7186" t="s">
        <v>28</v>
      </c>
      <c r="E7186" t="s">
        <v>24</v>
      </c>
      <c r="F7186" s="4">
        <v>80627</v>
      </c>
      <c r="G7186" s="5">
        <v>104487</v>
      </c>
      <c r="H7186" s="3">
        <v>7.1999999999999998E-3</v>
      </c>
      <c r="I7186" s="3">
        <v>7.3000000000000001E-3</v>
      </c>
      <c r="J7186" s="3">
        <v>0.9081999999999999</v>
      </c>
      <c r="K7186" s="4">
        <v>88773.96</v>
      </c>
    </row>
    <row r="7187" spans="1:11">
      <c r="A7187" s="6">
        <v>2014</v>
      </c>
      <c r="B7187" t="s">
        <v>124</v>
      </c>
      <c r="C7187" t="s">
        <v>125</v>
      </c>
      <c r="D7187" t="s">
        <v>27</v>
      </c>
      <c r="E7187" t="s">
        <v>26</v>
      </c>
      <c r="F7187" s="4">
        <v>68723</v>
      </c>
      <c r="G7187" s="5">
        <v>71619</v>
      </c>
      <c r="H7187" s="3">
        <v>2.7000000000000001E-3</v>
      </c>
      <c r="I7187" s="3">
        <v>2.8000000000000004E-3</v>
      </c>
      <c r="J7187" s="3">
        <v>0.9081999999999999</v>
      </c>
      <c r="K7187" s="4">
        <v>75667.12</v>
      </c>
    </row>
    <row r="7188" spans="1:11">
      <c r="A7188" s="6">
        <v>2014</v>
      </c>
      <c r="B7188" t="s">
        <v>124</v>
      </c>
      <c r="C7188" t="s">
        <v>125</v>
      </c>
      <c r="D7188" t="s">
        <v>30</v>
      </c>
      <c r="E7188" t="s">
        <v>19</v>
      </c>
      <c r="F7188" s="4">
        <v>43093</v>
      </c>
      <c r="G7188" s="5">
        <v>18129</v>
      </c>
      <c r="H7188" s="3">
        <v>1.6000000000000001E-3</v>
      </c>
      <c r="I7188" s="3">
        <v>1.8E-3</v>
      </c>
      <c r="J7188" s="3">
        <v>0.9081999999999999</v>
      </c>
      <c r="K7188" s="4">
        <v>47447.33</v>
      </c>
    </row>
    <row r="7189" spans="1:11">
      <c r="A7189" s="6">
        <v>2014</v>
      </c>
      <c r="B7189" t="s">
        <v>124</v>
      </c>
      <c r="C7189" t="s">
        <v>125</v>
      </c>
      <c r="D7189" t="s">
        <v>37</v>
      </c>
      <c r="E7189" t="s">
        <v>38</v>
      </c>
      <c r="F7189" s="4">
        <v>42714</v>
      </c>
      <c r="G7189" s="5">
        <v>30716</v>
      </c>
      <c r="H7189" s="3">
        <v>2.5000000000000001E-3</v>
      </c>
      <c r="I7189" s="3">
        <v>3.4999999999999996E-3</v>
      </c>
      <c r="J7189" s="3">
        <v>0.9081999999999999</v>
      </c>
      <c r="K7189" s="4">
        <v>47030.04</v>
      </c>
    </row>
    <row r="7190" spans="1:11">
      <c r="A7190" s="6">
        <v>2014</v>
      </c>
      <c r="B7190" t="s">
        <v>124</v>
      </c>
      <c r="C7190" t="s">
        <v>125</v>
      </c>
      <c r="D7190" t="s">
        <v>56</v>
      </c>
      <c r="E7190" t="s">
        <v>57</v>
      </c>
      <c r="F7190" s="4">
        <v>32974</v>
      </c>
      <c r="G7190" s="5">
        <v>35679</v>
      </c>
      <c r="H7190" s="3">
        <v>3.5999999999999999E-3</v>
      </c>
      <c r="I7190" s="3">
        <v>1.7000000000000001E-3</v>
      </c>
      <c r="J7190" s="3">
        <v>0.9081999999999999</v>
      </c>
      <c r="K7190" s="4">
        <v>36305.86</v>
      </c>
    </row>
    <row r="7191" spans="1:11">
      <c r="A7191" s="6">
        <v>2014</v>
      </c>
      <c r="B7191" t="s">
        <v>124</v>
      </c>
      <c r="C7191" t="s">
        <v>125</v>
      </c>
      <c r="D7191" t="s">
        <v>23</v>
      </c>
      <c r="E7191" t="s">
        <v>24</v>
      </c>
      <c r="F7191" s="4">
        <v>29691</v>
      </c>
      <c r="G7191" s="5">
        <v>6295</v>
      </c>
      <c r="H7191" s="3">
        <v>2.9999999999999997E-4</v>
      </c>
      <c r="I7191" s="3">
        <v>2.9999999999999997E-4</v>
      </c>
      <c r="J7191" s="3">
        <v>0.9081999999999999</v>
      </c>
      <c r="K7191" s="4">
        <v>32691.13</v>
      </c>
    </row>
    <row r="7192" spans="1:11">
      <c r="A7192" s="6">
        <v>2014</v>
      </c>
      <c r="B7192" t="s">
        <v>124</v>
      </c>
      <c r="C7192" t="s">
        <v>125</v>
      </c>
      <c r="D7192" t="s">
        <v>29</v>
      </c>
      <c r="E7192" t="s">
        <v>19</v>
      </c>
      <c r="F7192" s="4">
        <v>16770</v>
      </c>
      <c r="G7192" s="5">
        <v>26436</v>
      </c>
      <c r="H7192" s="3">
        <v>2.2000000000000001E-3</v>
      </c>
      <c r="I7192" s="3">
        <v>2E-3</v>
      </c>
      <c r="J7192" s="3">
        <v>0.9081999999999999</v>
      </c>
      <c r="K7192" s="4">
        <v>18464.53</v>
      </c>
    </row>
    <row r="7193" spans="1:11">
      <c r="A7193" s="6">
        <v>2014</v>
      </c>
      <c r="B7193" t="s">
        <v>124</v>
      </c>
      <c r="C7193" t="s">
        <v>125</v>
      </c>
      <c r="D7193" t="s">
        <v>46</v>
      </c>
      <c r="E7193" t="s">
        <v>40</v>
      </c>
      <c r="F7193" s="4">
        <v>10598</v>
      </c>
      <c r="G7193" s="5">
        <v>14507</v>
      </c>
      <c r="H7193" s="3">
        <v>8.9999999999999998E-4</v>
      </c>
      <c r="I7193" s="3">
        <v>8.9999999999999998E-4</v>
      </c>
      <c r="J7193" s="3">
        <v>0.9081999999999999</v>
      </c>
      <c r="K7193" s="4">
        <v>11668.88</v>
      </c>
    </row>
    <row r="7194" spans="1:11">
      <c r="A7194" s="6">
        <v>2014</v>
      </c>
      <c r="B7194" t="s">
        <v>124</v>
      </c>
      <c r="C7194" t="s">
        <v>125</v>
      </c>
      <c r="D7194" t="s">
        <v>60</v>
      </c>
      <c r="E7194" t="s">
        <v>43</v>
      </c>
      <c r="F7194" s="4">
        <v>10594</v>
      </c>
      <c r="G7194" s="5">
        <v>3185</v>
      </c>
      <c r="H7194" s="3">
        <v>1.9E-3</v>
      </c>
      <c r="I7194" s="3">
        <v>1.9E-3</v>
      </c>
      <c r="J7194" s="3">
        <v>0.9081999999999999</v>
      </c>
      <c r="K7194" s="4">
        <v>11664.47</v>
      </c>
    </row>
    <row r="7195" spans="1:11">
      <c r="A7195" s="6">
        <v>2014</v>
      </c>
      <c r="B7195" t="s">
        <v>124</v>
      </c>
      <c r="C7195" t="s">
        <v>125</v>
      </c>
      <c r="D7195" t="s">
        <v>77</v>
      </c>
      <c r="E7195" t="s">
        <v>59</v>
      </c>
      <c r="F7195" s="4">
        <v>5847</v>
      </c>
      <c r="G7195" s="5">
        <v>4208</v>
      </c>
      <c r="H7195" s="3">
        <v>1.9E-3</v>
      </c>
      <c r="I7195" s="3">
        <v>2E-3</v>
      </c>
      <c r="J7195" s="3">
        <v>0.9081999999999999</v>
      </c>
      <c r="K7195" s="4">
        <v>6437.81</v>
      </c>
    </row>
    <row r="7196" spans="1:11">
      <c r="A7196" s="6">
        <v>2014</v>
      </c>
      <c r="B7196" t="s">
        <v>124</v>
      </c>
      <c r="C7196" t="s">
        <v>125</v>
      </c>
      <c r="D7196" t="s">
        <v>44</v>
      </c>
      <c r="E7196" t="s">
        <v>26</v>
      </c>
      <c r="F7196" s="4">
        <v>5762</v>
      </c>
      <c r="G7196" s="5">
        <v>8661</v>
      </c>
      <c r="H7196" s="3">
        <v>1.2999999999999999E-3</v>
      </c>
      <c r="I7196" s="3">
        <v>1.2999999999999999E-3</v>
      </c>
      <c r="J7196" s="3">
        <v>0.9081999999999999</v>
      </c>
      <c r="K7196" s="4">
        <v>6344.22</v>
      </c>
    </row>
    <row r="7197" spans="1:11">
      <c r="A7197" s="6">
        <v>2014</v>
      </c>
      <c r="B7197" t="s">
        <v>124</v>
      </c>
      <c r="C7197" t="s">
        <v>125</v>
      </c>
      <c r="D7197" t="s">
        <v>16</v>
      </c>
      <c r="E7197" t="s">
        <v>17</v>
      </c>
      <c r="F7197" s="4">
        <v>5540</v>
      </c>
      <c r="G7197" s="6">
        <v>406</v>
      </c>
      <c r="H7197" s="3">
        <v>0</v>
      </c>
      <c r="I7197" s="3">
        <v>0</v>
      </c>
      <c r="J7197" s="3">
        <v>0.9081999999999999</v>
      </c>
      <c r="K7197" s="4">
        <v>6099.79</v>
      </c>
    </row>
    <row r="7198" spans="1:11">
      <c r="A7198" s="6">
        <v>2014</v>
      </c>
      <c r="B7198" t="s">
        <v>124</v>
      </c>
      <c r="C7198" t="s">
        <v>125</v>
      </c>
      <c r="D7198" t="s">
        <v>15</v>
      </c>
      <c r="F7198" s="4">
        <v>4139</v>
      </c>
      <c r="G7198" s="5">
        <v>7334</v>
      </c>
      <c r="J7198" s="3">
        <v>0.9081999999999999</v>
      </c>
      <c r="K7198" s="4">
        <v>4557.2299999999996</v>
      </c>
    </row>
    <row r="7199" spans="1:11">
      <c r="A7199" s="6">
        <v>2014</v>
      </c>
      <c r="B7199" t="s">
        <v>124</v>
      </c>
      <c r="C7199" t="s">
        <v>125</v>
      </c>
      <c r="D7199" t="s">
        <v>58</v>
      </c>
      <c r="E7199" t="s">
        <v>59</v>
      </c>
      <c r="F7199" s="4">
        <v>4001</v>
      </c>
      <c r="G7199" s="5">
        <v>1998</v>
      </c>
      <c r="H7199" s="3">
        <v>5.0000000000000001E-4</v>
      </c>
      <c r="I7199" s="3">
        <v>5.0000000000000001E-4</v>
      </c>
      <c r="J7199" s="3">
        <v>0.9081999999999999</v>
      </c>
      <c r="K7199" s="4">
        <v>4405.28</v>
      </c>
    </row>
    <row r="7200" spans="1:11">
      <c r="A7200" s="6">
        <v>2014</v>
      </c>
      <c r="B7200" t="s">
        <v>124</v>
      </c>
      <c r="C7200" t="s">
        <v>125</v>
      </c>
      <c r="D7200" t="s">
        <v>52</v>
      </c>
      <c r="E7200" t="s">
        <v>53</v>
      </c>
      <c r="F7200" s="4">
        <v>1718</v>
      </c>
      <c r="G7200" s="5">
        <v>3137</v>
      </c>
      <c r="H7200" s="3">
        <v>1E-3</v>
      </c>
      <c r="I7200" s="3">
        <v>1.1999999999999999E-3</v>
      </c>
      <c r="J7200" s="3">
        <v>0.9081999999999999</v>
      </c>
      <c r="K7200" s="4">
        <v>1891.6</v>
      </c>
    </row>
    <row r="7201" spans="1:11">
      <c r="A7201" s="6">
        <v>2014</v>
      </c>
      <c r="B7201" t="s">
        <v>124</v>
      </c>
      <c r="C7201" t="s">
        <v>125</v>
      </c>
      <c r="D7201" t="s">
        <v>18</v>
      </c>
      <c r="E7201" t="s">
        <v>19</v>
      </c>
      <c r="F7201" s="4">
        <v>1008</v>
      </c>
      <c r="G7201" s="6">
        <v>376</v>
      </c>
      <c r="H7201" s="3">
        <v>2.0000000000000001E-4</v>
      </c>
      <c r="I7201" s="3">
        <v>2.0000000000000001E-4</v>
      </c>
      <c r="J7201" s="3">
        <v>0.9081999999999999</v>
      </c>
      <c r="K7201" s="4">
        <v>1109.8499999999999</v>
      </c>
    </row>
    <row r="7202" spans="1:11">
      <c r="A7202" s="6">
        <v>2014</v>
      </c>
      <c r="B7202" t="s">
        <v>124</v>
      </c>
      <c r="C7202" t="s">
        <v>125</v>
      </c>
      <c r="D7202" t="s">
        <v>32</v>
      </c>
      <c r="E7202" t="s">
        <v>21</v>
      </c>
      <c r="F7202" s="4">
        <v>786</v>
      </c>
      <c r="G7202" s="5">
        <v>1069</v>
      </c>
      <c r="H7202" s="3">
        <v>2E-3</v>
      </c>
      <c r="I7202" s="3">
        <v>1.6000000000000001E-3</v>
      </c>
      <c r="J7202" s="3">
        <v>0.9081999999999999</v>
      </c>
      <c r="K7202" s="4">
        <v>865.42</v>
      </c>
    </row>
    <row r="7203" spans="1:11">
      <c r="A7203" s="6">
        <v>2014</v>
      </c>
      <c r="B7203" t="s">
        <v>124</v>
      </c>
      <c r="C7203" t="s">
        <v>125</v>
      </c>
      <c r="D7203" t="s">
        <v>39</v>
      </c>
      <c r="E7203" t="s">
        <v>40</v>
      </c>
      <c r="F7203" s="4">
        <v>695</v>
      </c>
      <c r="G7203" s="5">
        <v>2119</v>
      </c>
      <c r="H7203" s="3">
        <v>1.1999999999999999E-3</v>
      </c>
      <c r="I7203" s="3">
        <v>1.5E-3</v>
      </c>
      <c r="J7203" s="3">
        <v>0.9081999999999999</v>
      </c>
      <c r="K7203" s="4">
        <v>765.23</v>
      </c>
    </row>
    <row r="7204" spans="1:11">
      <c r="A7204" s="6">
        <v>2014</v>
      </c>
      <c r="B7204" t="s">
        <v>124</v>
      </c>
      <c r="C7204" t="s">
        <v>125</v>
      </c>
      <c r="D7204" t="s">
        <v>20</v>
      </c>
      <c r="E7204" t="s">
        <v>21</v>
      </c>
      <c r="F7204" s="4">
        <v>433</v>
      </c>
      <c r="G7204" s="6">
        <v>53</v>
      </c>
      <c r="H7204" s="3">
        <v>1E-4</v>
      </c>
      <c r="I7204" s="3">
        <v>1E-4</v>
      </c>
      <c r="J7204" s="3">
        <v>0.9081999999999999</v>
      </c>
      <c r="K7204" s="4">
        <v>476.75</v>
      </c>
    </row>
    <row r="7205" spans="1:11">
      <c r="A7205" s="6">
        <v>2014</v>
      </c>
      <c r="B7205" t="s">
        <v>124</v>
      </c>
      <c r="C7205" t="s">
        <v>125</v>
      </c>
      <c r="D7205" t="s">
        <v>66</v>
      </c>
      <c r="E7205" t="s">
        <v>59</v>
      </c>
      <c r="F7205" s="4">
        <v>356</v>
      </c>
      <c r="G7205" s="6">
        <v>193</v>
      </c>
      <c r="H7205" s="3">
        <v>0</v>
      </c>
      <c r="I7205" s="3">
        <v>0</v>
      </c>
      <c r="J7205" s="3">
        <v>0.9081999999999999</v>
      </c>
      <c r="K7205" s="4">
        <v>391.97</v>
      </c>
    </row>
    <row r="7206" spans="1:11">
      <c r="A7206" s="6">
        <v>2014</v>
      </c>
      <c r="B7206" t="s">
        <v>124</v>
      </c>
      <c r="C7206" t="s">
        <v>125</v>
      </c>
      <c r="D7206" t="s">
        <v>65</v>
      </c>
      <c r="E7206" t="s">
        <v>59</v>
      </c>
      <c r="F7206" s="4">
        <v>280</v>
      </c>
      <c r="G7206" s="6">
        <v>209</v>
      </c>
      <c r="H7206" s="3">
        <v>0</v>
      </c>
      <c r="I7206" s="3">
        <v>0</v>
      </c>
      <c r="J7206" s="3">
        <v>0.9081999999999999</v>
      </c>
      <c r="K7206" s="4">
        <v>308.29000000000002</v>
      </c>
    </row>
    <row r="7207" spans="1:11">
      <c r="A7207" s="6">
        <v>2014</v>
      </c>
      <c r="B7207" t="s">
        <v>124</v>
      </c>
      <c r="C7207" t="s">
        <v>125</v>
      </c>
      <c r="D7207" t="s">
        <v>67</v>
      </c>
      <c r="E7207" t="s">
        <v>68</v>
      </c>
      <c r="F7207" s="4">
        <v>218</v>
      </c>
      <c r="G7207" s="5">
        <v>1233</v>
      </c>
      <c r="H7207" s="3">
        <v>1E-4</v>
      </c>
      <c r="I7207" s="3">
        <v>1E-4</v>
      </c>
      <c r="J7207" s="3">
        <v>0.9081999999999999</v>
      </c>
      <c r="K7207" s="4">
        <v>240.03</v>
      </c>
    </row>
    <row r="7208" spans="1:11">
      <c r="A7208" s="6">
        <v>2014</v>
      </c>
      <c r="B7208" t="s">
        <v>124</v>
      </c>
      <c r="C7208" t="s">
        <v>125</v>
      </c>
      <c r="D7208" t="s">
        <v>64</v>
      </c>
      <c r="E7208" t="s">
        <v>50</v>
      </c>
      <c r="F7208" s="4">
        <v>193</v>
      </c>
      <c r="G7208" s="6">
        <v>191</v>
      </c>
      <c r="H7208" s="3">
        <v>2.0000000000000001E-4</v>
      </c>
      <c r="I7208" s="3">
        <v>2.0000000000000001E-4</v>
      </c>
      <c r="J7208" s="3">
        <v>0.9081999999999999</v>
      </c>
      <c r="K7208" s="4">
        <v>212.5</v>
      </c>
    </row>
    <row r="7209" spans="1:11">
      <c r="A7209" s="6">
        <v>2014</v>
      </c>
      <c r="B7209" t="s">
        <v>124</v>
      </c>
      <c r="C7209" t="s">
        <v>125</v>
      </c>
      <c r="D7209" t="s">
        <v>25</v>
      </c>
      <c r="E7209" t="s">
        <v>26</v>
      </c>
      <c r="F7209" s="4">
        <v>190</v>
      </c>
      <c r="G7209" s="6">
        <v>549</v>
      </c>
      <c r="H7209" s="3">
        <v>0</v>
      </c>
      <c r="I7209" s="3">
        <v>0</v>
      </c>
      <c r="J7209" s="3">
        <v>0.9081999999999999</v>
      </c>
      <c r="K7209" s="4">
        <v>209.2</v>
      </c>
    </row>
    <row r="7210" spans="1:11">
      <c r="A7210" s="6">
        <v>2014</v>
      </c>
      <c r="B7210" t="s">
        <v>124</v>
      </c>
      <c r="C7210" t="s">
        <v>125</v>
      </c>
      <c r="D7210" t="s">
        <v>111</v>
      </c>
      <c r="E7210" t="s">
        <v>24</v>
      </c>
      <c r="F7210" s="4">
        <v>85</v>
      </c>
      <c r="G7210" s="6">
        <v>142</v>
      </c>
      <c r="H7210" s="3">
        <v>0</v>
      </c>
      <c r="I7210" s="3">
        <v>0</v>
      </c>
      <c r="J7210" s="3">
        <v>0.9081999999999999</v>
      </c>
      <c r="K7210" s="4">
        <v>93.59</v>
      </c>
    </row>
    <row r="7211" spans="1:11">
      <c r="A7211" s="6">
        <v>2014</v>
      </c>
      <c r="B7211" t="s">
        <v>124</v>
      </c>
      <c r="C7211" t="s">
        <v>125</v>
      </c>
      <c r="D7211" t="s">
        <v>51</v>
      </c>
      <c r="E7211" t="s">
        <v>21</v>
      </c>
      <c r="F7211" s="4">
        <v>69</v>
      </c>
      <c r="G7211" s="6">
        <v>53</v>
      </c>
      <c r="H7211" s="3">
        <v>8.0000000000000004E-4</v>
      </c>
      <c r="I7211" s="3">
        <v>7.000000000000001E-4</v>
      </c>
      <c r="J7211" s="3">
        <v>0.9081999999999999</v>
      </c>
      <c r="K7211" s="4">
        <v>75.97</v>
      </c>
    </row>
    <row r="7212" spans="1:11">
      <c r="A7212" s="6">
        <v>2014</v>
      </c>
      <c r="B7212" t="s">
        <v>124</v>
      </c>
      <c r="C7212" t="s">
        <v>125</v>
      </c>
      <c r="D7212" t="s">
        <v>41</v>
      </c>
      <c r="E7212" t="s">
        <v>26</v>
      </c>
      <c r="F7212" s="4">
        <v>68</v>
      </c>
      <c r="G7212" s="6">
        <v>154</v>
      </c>
      <c r="H7212" s="3">
        <v>0</v>
      </c>
      <c r="I7212" s="3">
        <v>0</v>
      </c>
      <c r="J7212" s="3">
        <v>0.9081999999999999</v>
      </c>
      <c r="K7212" s="4">
        <v>74.87</v>
      </c>
    </row>
    <row r="7213" spans="1:11">
      <c r="A7213" s="6">
        <v>2014</v>
      </c>
      <c r="B7213" t="s">
        <v>124</v>
      </c>
      <c r="C7213" t="s">
        <v>125</v>
      </c>
      <c r="D7213" t="s">
        <v>82</v>
      </c>
      <c r="E7213" t="s">
        <v>59</v>
      </c>
      <c r="F7213" s="4">
        <v>66</v>
      </c>
      <c r="G7213" s="6">
        <v>31</v>
      </c>
      <c r="H7213" s="3">
        <v>0</v>
      </c>
      <c r="I7213" s="3">
        <v>0</v>
      </c>
      <c r="J7213" s="3">
        <v>0.9081999999999999</v>
      </c>
      <c r="K7213" s="4">
        <v>72.67</v>
      </c>
    </row>
    <row r="7214" spans="1:11">
      <c r="A7214" s="6">
        <v>2014</v>
      </c>
      <c r="B7214" t="s">
        <v>124</v>
      </c>
      <c r="C7214" t="s">
        <v>125</v>
      </c>
      <c r="D7214" t="s">
        <v>33</v>
      </c>
      <c r="E7214" t="s">
        <v>21</v>
      </c>
      <c r="F7214" s="4">
        <v>59</v>
      </c>
      <c r="G7214" s="6">
        <v>170</v>
      </c>
      <c r="H7214" s="3">
        <v>7.000000000000001E-4</v>
      </c>
      <c r="I7214" s="3">
        <v>1.5E-3</v>
      </c>
      <c r="J7214" s="3">
        <v>0.9081999999999999</v>
      </c>
      <c r="K7214" s="4">
        <v>64.959999999999994</v>
      </c>
    </row>
    <row r="7215" spans="1:11">
      <c r="A7215" s="6">
        <v>2014</v>
      </c>
      <c r="B7215" t="s">
        <v>124</v>
      </c>
      <c r="C7215" t="s">
        <v>125</v>
      </c>
      <c r="D7215" t="s">
        <v>75</v>
      </c>
      <c r="E7215" t="s">
        <v>59</v>
      </c>
      <c r="F7215" s="4">
        <v>51</v>
      </c>
      <c r="G7215" s="6">
        <v>23</v>
      </c>
      <c r="H7215" s="3">
        <v>0</v>
      </c>
      <c r="I7215" s="3">
        <v>0</v>
      </c>
      <c r="J7215" s="3">
        <v>0.9081999999999999</v>
      </c>
      <c r="K7215" s="4">
        <v>56.15</v>
      </c>
    </row>
    <row r="7216" spans="1:11">
      <c r="A7216" s="6">
        <v>2014</v>
      </c>
      <c r="B7216" t="s">
        <v>124</v>
      </c>
      <c r="C7216" t="s">
        <v>125</v>
      </c>
      <c r="D7216" t="s">
        <v>103</v>
      </c>
      <c r="E7216" t="s">
        <v>59</v>
      </c>
      <c r="F7216" s="4">
        <v>51</v>
      </c>
      <c r="G7216" s="6">
        <v>25</v>
      </c>
      <c r="H7216" s="3">
        <v>0</v>
      </c>
      <c r="I7216" s="3">
        <v>0</v>
      </c>
      <c r="J7216" s="3">
        <v>0.9081999999999999</v>
      </c>
      <c r="K7216" s="4">
        <v>56.15</v>
      </c>
    </row>
    <row r="7217" spans="1:11">
      <c r="A7217" s="6">
        <v>2014</v>
      </c>
      <c r="B7217" t="s">
        <v>124</v>
      </c>
      <c r="C7217" t="s">
        <v>125</v>
      </c>
      <c r="D7217" t="s">
        <v>63</v>
      </c>
      <c r="E7217" t="s">
        <v>21</v>
      </c>
      <c r="F7217" s="4">
        <v>42</v>
      </c>
      <c r="G7217" s="6">
        <v>20</v>
      </c>
      <c r="H7217" s="3">
        <v>4.0000000000000002E-4</v>
      </c>
      <c r="I7217" s="3">
        <v>2.9999999999999997E-4</v>
      </c>
      <c r="J7217" s="3">
        <v>0.9081999999999999</v>
      </c>
      <c r="K7217" s="4">
        <v>46.24</v>
      </c>
    </row>
    <row r="7218" spans="1:11">
      <c r="A7218" s="6">
        <v>2014</v>
      </c>
      <c r="B7218" t="s">
        <v>124</v>
      </c>
      <c r="C7218" t="s">
        <v>125</v>
      </c>
      <c r="D7218" t="s">
        <v>117</v>
      </c>
      <c r="E7218" t="s">
        <v>40</v>
      </c>
      <c r="F7218" s="4">
        <v>40</v>
      </c>
      <c r="G7218" s="6">
        <v>64</v>
      </c>
      <c r="H7218" s="3">
        <v>3.3E-3</v>
      </c>
      <c r="I7218" s="3">
        <v>4.0999999999999995E-3</v>
      </c>
      <c r="J7218" s="3">
        <v>0.9081999999999999</v>
      </c>
      <c r="K7218" s="4">
        <v>44.04</v>
      </c>
    </row>
    <row r="7219" spans="1:11">
      <c r="A7219" s="6">
        <v>2014</v>
      </c>
      <c r="B7219" t="s">
        <v>124</v>
      </c>
      <c r="C7219" t="s">
        <v>125</v>
      </c>
      <c r="D7219" t="s">
        <v>61</v>
      </c>
      <c r="E7219" t="s">
        <v>24</v>
      </c>
      <c r="F7219" s="4">
        <v>40</v>
      </c>
      <c r="G7219" s="6">
        <v>9</v>
      </c>
      <c r="H7219" s="3">
        <v>0</v>
      </c>
      <c r="I7219" s="3">
        <v>0</v>
      </c>
      <c r="J7219" s="3">
        <v>0.9081999999999999</v>
      </c>
      <c r="K7219" s="4">
        <v>44.04</v>
      </c>
    </row>
    <row r="7220" spans="1:11">
      <c r="A7220" s="6">
        <v>2014</v>
      </c>
      <c r="B7220" t="s">
        <v>124</v>
      </c>
      <c r="C7220" t="s">
        <v>125</v>
      </c>
      <c r="D7220" t="s">
        <v>106</v>
      </c>
      <c r="E7220" t="s">
        <v>59</v>
      </c>
      <c r="F7220" s="4">
        <v>32</v>
      </c>
      <c r="G7220" s="6">
        <v>4</v>
      </c>
      <c r="H7220" s="3">
        <v>1E-4</v>
      </c>
      <c r="I7220" s="3">
        <v>1E-4</v>
      </c>
      <c r="J7220" s="3">
        <v>0.9081999999999999</v>
      </c>
      <c r="K7220" s="4">
        <v>35.229999999999997</v>
      </c>
    </row>
    <row r="7221" spans="1:11">
      <c r="A7221" s="6">
        <v>2014</v>
      </c>
      <c r="B7221" t="s">
        <v>124</v>
      </c>
      <c r="C7221" t="s">
        <v>125</v>
      </c>
      <c r="D7221" t="s">
        <v>169</v>
      </c>
      <c r="E7221" t="s">
        <v>36</v>
      </c>
      <c r="F7221" s="4">
        <v>14</v>
      </c>
      <c r="G7221" s="6">
        <v>5</v>
      </c>
      <c r="H7221" s="3">
        <v>4.0000000000000002E-4</v>
      </c>
      <c r="I7221" s="3">
        <v>4.0000000000000002E-4</v>
      </c>
      <c r="J7221" s="3">
        <v>0.9081999999999999</v>
      </c>
      <c r="K7221" s="4">
        <v>15.41</v>
      </c>
    </row>
    <row r="7222" spans="1:11">
      <c r="A7222" s="6">
        <v>2014</v>
      </c>
      <c r="B7222" t="s">
        <v>124</v>
      </c>
      <c r="C7222" t="s">
        <v>125</v>
      </c>
      <c r="D7222" t="s">
        <v>85</v>
      </c>
      <c r="E7222" t="s">
        <v>21</v>
      </c>
      <c r="F7222" s="4">
        <v>8</v>
      </c>
      <c r="G7222" s="6">
        <v>8</v>
      </c>
      <c r="H7222" s="3">
        <v>1E-4</v>
      </c>
      <c r="I7222" s="3">
        <v>5.0000000000000001E-4</v>
      </c>
      <c r="J7222" s="3">
        <v>0.9081999999999999</v>
      </c>
      <c r="K7222" s="4">
        <v>8.81</v>
      </c>
    </row>
    <row r="7223" spans="1:11">
      <c r="A7223" s="6">
        <v>2014</v>
      </c>
      <c r="B7223" t="s">
        <v>124</v>
      </c>
      <c r="C7223" t="s">
        <v>125</v>
      </c>
      <c r="D7223" t="s">
        <v>101</v>
      </c>
      <c r="E7223" t="s">
        <v>59</v>
      </c>
      <c r="F7223" s="4">
        <v>6</v>
      </c>
      <c r="G7223" s="6">
        <v>6</v>
      </c>
      <c r="H7223" s="3">
        <v>0</v>
      </c>
      <c r="I7223" s="3">
        <v>0</v>
      </c>
      <c r="J7223" s="3">
        <v>0.9081999999999999</v>
      </c>
      <c r="K7223" s="4">
        <v>6.61</v>
      </c>
    </row>
    <row r="7224" spans="1:11">
      <c r="A7224" s="6">
        <v>2014</v>
      </c>
      <c r="B7224" t="s">
        <v>124</v>
      </c>
      <c r="C7224" t="s">
        <v>125</v>
      </c>
      <c r="D7224" t="s">
        <v>70</v>
      </c>
      <c r="E7224" t="s">
        <v>21</v>
      </c>
      <c r="F7224" s="4">
        <v>4</v>
      </c>
      <c r="G7224" s="6">
        <v>3</v>
      </c>
      <c r="H7224" s="3">
        <v>0</v>
      </c>
      <c r="I7224" s="3">
        <v>1E-4</v>
      </c>
      <c r="J7224" s="3">
        <v>0.9081999999999999</v>
      </c>
      <c r="K7224" s="4">
        <v>4.4000000000000004</v>
      </c>
    </row>
    <row r="7225" spans="1:11">
      <c r="A7225" s="6">
        <v>2014</v>
      </c>
      <c r="B7225" t="s">
        <v>124</v>
      </c>
      <c r="C7225" t="s">
        <v>125</v>
      </c>
      <c r="D7225" t="s">
        <v>45</v>
      </c>
      <c r="E7225" t="s">
        <v>21</v>
      </c>
      <c r="F7225" s="4">
        <v>4</v>
      </c>
      <c r="G7225" s="6">
        <v>5</v>
      </c>
      <c r="H7225" s="3">
        <v>0</v>
      </c>
      <c r="I7225" s="3">
        <v>0</v>
      </c>
      <c r="J7225" s="3">
        <v>0.9081999999999999</v>
      </c>
      <c r="K7225" s="4">
        <v>4.4000000000000004</v>
      </c>
    </row>
    <row r="7226" spans="1:11">
      <c r="A7226" s="6">
        <v>2014</v>
      </c>
      <c r="B7226" t="s">
        <v>124</v>
      </c>
      <c r="C7226" t="s">
        <v>125</v>
      </c>
      <c r="D7226" t="s">
        <v>163</v>
      </c>
      <c r="E7226" t="s">
        <v>21</v>
      </c>
      <c r="F7226" s="4">
        <v>2</v>
      </c>
      <c r="G7226" s="6">
        <v>5</v>
      </c>
      <c r="H7226" s="3">
        <v>7.000000000000001E-4</v>
      </c>
      <c r="I7226" s="3">
        <v>1E-3</v>
      </c>
      <c r="J7226" s="3">
        <v>0.9081999999999999</v>
      </c>
      <c r="K7226" s="4">
        <v>2.2000000000000002</v>
      </c>
    </row>
    <row r="7227" spans="1:11">
      <c r="A7227" s="6">
        <v>2014</v>
      </c>
      <c r="B7227" t="s">
        <v>124</v>
      </c>
      <c r="C7227" t="s">
        <v>125</v>
      </c>
      <c r="D7227" t="s">
        <v>34</v>
      </c>
      <c r="E7227" t="s">
        <v>21</v>
      </c>
      <c r="F7227" s="4">
        <v>2</v>
      </c>
      <c r="G7227" s="6">
        <v>2</v>
      </c>
      <c r="H7227" s="3">
        <v>1E-4</v>
      </c>
      <c r="I7227" s="3">
        <v>1E-4</v>
      </c>
      <c r="J7227" s="3">
        <v>0.9081999999999999</v>
      </c>
      <c r="K7227" s="4">
        <v>2.2000000000000002</v>
      </c>
    </row>
    <row r="7228" spans="1:11">
      <c r="A7228" s="6">
        <v>2014</v>
      </c>
      <c r="B7228" t="s">
        <v>124</v>
      </c>
      <c r="C7228" t="s">
        <v>125</v>
      </c>
      <c r="D7228" t="s">
        <v>42</v>
      </c>
      <c r="E7228" t="s">
        <v>43</v>
      </c>
      <c r="F7228" s="4">
        <v>2</v>
      </c>
      <c r="G7228" s="6">
        <v>1</v>
      </c>
      <c r="H7228" s="3">
        <v>0</v>
      </c>
      <c r="I7228" s="3">
        <v>0</v>
      </c>
      <c r="J7228" s="3">
        <v>0.9081999999999999</v>
      </c>
      <c r="K7228" s="4">
        <v>2.2000000000000002</v>
      </c>
    </row>
    <row r="7229" spans="1:11">
      <c r="A7229" s="6">
        <v>2014</v>
      </c>
      <c r="B7229" t="s">
        <v>124</v>
      </c>
      <c r="C7229" t="s">
        <v>125</v>
      </c>
      <c r="D7229" t="s">
        <v>184</v>
      </c>
      <c r="E7229" t="s">
        <v>21</v>
      </c>
      <c r="F7229" s="4">
        <v>1</v>
      </c>
      <c r="G7229" s="6">
        <v>2</v>
      </c>
      <c r="H7229" s="3">
        <v>0</v>
      </c>
      <c r="I7229" s="3">
        <v>0</v>
      </c>
      <c r="J7229" s="3">
        <v>0.9081999999999999</v>
      </c>
      <c r="K7229" s="4">
        <v>1.1000000000000001</v>
      </c>
    </row>
    <row r="7230" spans="1:11">
      <c r="A7230" s="6">
        <v>2014</v>
      </c>
      <c r="B7230" t="s">
        <v>124</v>
      </c>
      <c r="C7230" t="s">
        <v>125</v>
      </c>
      <c r="D7230" t="s">
        <v>102</v>
      </c>
      <c r="E7230" t="s">
        <v>59</v>
      </c>
      <c r="F7230" s="4">
        <v>1</v>
      </c>
      <c r="G7230" s="6">
        <v>1</v>
      </c>
      <c r="H7230" s="3">
        <v>0</v>
      </c>
      <c r="I7230" s="3">
        <v>0</v>
      </c>
      <c r="J7230" s="3">
        <v>0.9081999999999999</v>
      </c>
      <c r="K7230" s="4">
        <v>1.1000000000000001</v>
      </c>
    </row>
    <row r="7231" spans="1:11">
      <c r="A7231" s="6">
        <v>2014</v>
      </c>
      <c r="B7231" t="s">
        <v>124</v>
      </c>
      <c r="C7231" t="s">
        <v>125</v>
      </c>
      <c r="D7231" t="s">
        <v>83</v>
      </c>
      <c r="E7231" t="s">
        <v>21</v>
      </c>
      <c r="F7231" s="4">
        <v>1</v>
      </c>
      <c r="G7231" s="6">
        <v>8</v>
      </c>
      <c r="H7231" s="3">
        <v>1E-4</v>
      </c>
      <c r="I7231" s="3">
        <v>2.0000000000000001E-4</v>
      </c>
      <c r="J7231" s="3">
        <v>0.9081999999999999</v>
      </c>
      <c r="K7231" s="4">
        <v>1.1000000000000001</v>
      </c>
    </row>
    <row r="7232" spans="1:11">
      <c r="A7232" s="6">
        <v>2014</v>
      </c>
      <c r="B7232" t="s">
        <v>127</v>
      </c>
      <c r="C7232" t="s">
        <v>128</v>
      </c>
      <c r="D7232" t="s">
        <v>28</v>
      </c>
      <c r="E7232" t="s">
        <v>24</v>
      </c>
      <c r="F7232" s="4">
        <v>78292</v>
      </c>
      <c r="G7232" s="5">
        <v>100946</v>
      </c>
      <c r="H7232" s="3">
        <v>6.9999999999999993E-3</v>
      </c>
      <c r="I7232" s="3">
        <v>7.0999999999999995E-3</v>
      </c>
      <c r="J7232" s="3">
        <v>0.9081999999999999</v>
      </c>
      <c r="K7232" s="4">
        <v>86203.02</v>
      </c>
    </row>
    <row r="7233" spans="1:11">
      <c r="A7233" s="6">
        <v>2014</v>
      </c>
      <c r="B7233" t="s">
        <v>127</v>
      </c>
      <c r="C7233" t="s">
        <v>128</v>
      </c>
      <c r="D7233" t="s">
        <v>23</v>
      </c>
      <c r="E7233" t="s">
        <v>24</v>
      </c>
      <c r="F7233" s="4">
        <v>25310</v>
      </c>
      <c r="G7233" s="5">
        <v>5334</v>
      </c>
      <c r="H7233" s="3">
        <v>2.9999999999999997E-4</v>
      </c>
      <c r="I7233" s="3">
        <v>2.9999999999999997E-4</v>
      </c>
      <c r="J7233" s="3">
        <v>0.9081999999999999</v>
      </c>
      <c r="K7233" s="4">
        <v>27867.45</v>
      </c>
    </row>
    <row r="7234" spans="1:11">
      <c r="A7234" s="6">
        <v>2014</v>
      </c>
      <c r="B7234" t="s">
        <v>127</v>
      </c>
      <c r="C7234" t="s">
        <v>128</v>
      </c>
      <c r="D7234" t="s">
        <v>37</v>
      </c>
      <c r="E7234" t="s">
        <v>38</v>
      </c>
      <c r="F7234" s="4">
        <v>17823</v>
      </c>
      <c r="G7234" s="5">
        <v>11453</v>
      </c>
      <c r="H7234" s="3">
        <v>1E-3</v>
      </c>
      <c r="I7234" s="3">
        <v>1.2999999999999999E-3</v>
      </c>
      <c r="J7234" s="3">
        <v>0.9081999999999999</v>
      </c>
      <c r="K7234" s="4">
        <v>19623.93</v>
      </c>
    </row>
    <row r="7235" spans="1:11">
      <c r="A7235" s="6">
        <v>2014</v>
      </c>
      <c r="B7235" t="s">
        <v>127</v>
      </c>
      <c r="C7235" t="s">
        <v>128</v>
      </c>
      <c r="D7235" t="s">
        <v>60</v>
      </c>
      <c r="E7235" t="s">
        <v>43</v>
      </c>
      <c r="F7235" s="4">
        <v>13004</v>
      </c>
      <c r="G7235" s="5">
        <v>3940</v>
      </c>
      <c r="H7235" s="3">
        <v>2.3E-3</v>
      </c>
      <c r="I7235" s="3">
        <v>2.3999999999999998E-3</v>
      </c>
      <c r="J7235" s="3">
        <v>0.9081999999999999</v>
      </c>
      <c r="K7235" s="4">
        <v>14317.99</v>
      </c>
    </row>
    <row r="7236" spans="1:11">
      <c r="A7236" s="6">
        <v>2014</v>
      </c>
      <c r="B7236" t="s">
        <v>127</v>
      </c>
      <c r="C7236" t="s">
        <v>128</v>
      </c>
      <c r="D7236" t="s">
        <v>27</v>
      </c>
      <c r="E7236" t="s">
        <v>26</v>
      </c>
      <c r="F7236" s="4">
        <v>11844</v>
      </c>
      <c r="G7236" s="5">
        <v>12265</v>
      </c>
      <c r="H7236" s="3">
        <v>5.0000000000000001E-4</v>
      </c>
      <c r="I7236" s="3">
        <v>5.0000000000000001E-4</v>
      </c>
      <c r="J7236" s="3">
        <v>0.9081999999999999</v>
      </c>
      <c r="K7236" s="4">
        <v>13040.78</v>
      </c>
    </row>
    <row r="7237" spans="1:11">
      <c r="A7237" s="6">
        <v>2014</v>
      </c>
      <c r="B7237" t="s">
        <v>127</v>
      </c>
      <c r="C7237" t="s">
        <v>128</v>
      </c>
      <c r="D7237" t="s">
        <v>56</v>
      </c>
      <c r="E7237" t="s">
        <v>57</v>
      </c>
      <c r="F7237" s="4">
        <v>9313</v>
      </c>
      <c r="G7237" s="5">
        <v>11504</v>
      </c>
      <c r="H7237" s="3">
        <v>1E-3</v>
      </c>
      <c r="I7237" s="3">
        <v>5.0000000000000001E-4</v>
      </c>
      <c r="J7237" s="3">
        <v>0.9081999999999999</v>
      </c>
      <c r="K7237" s="4">
        <v>10254.030000000001</v>
      </c>
    </row>
    <row r="7238" spans="1:11">
      <c r="A7238" s="6">
        <v>2014</v>
      </c>
      <c r="B7238" t="s">
        <v>127</v>
      </c>
      <c r="C7238" t="s">
        <v>128</v>
      </c>
      <c r="D7238" t="s">
        <v>30</v>
      </c>
      <c r="E7238" t="s">
        <v>19</v>
      </c>
      <c r="F7238" s="4">
        <v>9190</v>
      </c>
      <c r="G7238" s="5">
        <v>3690</v>
      </c>
      <c r="H7238" s="3">
        <v>2.9999999999999997E-4</v>
      </c>
      <c r="I7238" s="3">
        <v>4.0000000000000002E-4</v>
      </c>
      <c r="J7238" s="3">
        <v>0.9081999999999999</v>
      </c>
      <c r="K7238" s="4">
        <v>10118.6</v>
      </c>
    </row>
    <row r="7239" spans="1:11">
      <c r="A7239" s="6">
        <v>2014</v>
      </c>
      <c r="B7239" t="s">
        <v>127</v>
      </c>
      <c r="C7239" t="s">
        <v>128</v>
      </c>
      <c r="D7239" t="s">
        <v>15</v>
      </c>
      <c r="F7239" s="4">
        <v>5758</v>
      </c>
      <c r="G7239" s="5">
        <v>7095</v>
      </c>
      <c r="J7239" s="3">
        <v>0.9081999999999999</v>
      </c>
      <c r="K7239" s="4">
        <v>6339.82</v>
      </c>
    </row>
    <row r="7240" spans="1:11">
      <c r="A7240" s="6">
        <v>2014</v>
      </c>
      <c r="B7240" t="s">
        <v>127</v>
      </c>
      <c r="C7240" t="s">
        <v>128</v>
      </c>
      <c r="D7240" t="s">
        <v>29</v>
      </c>
      <c r="E7240" t="s">
        <v>19</v>
      </c>
      <c r="F7240" s="4">
        <v>2070</v>
      </c>
      <c r="G7240" s="5">
        <v>3181</v>
      </c>
      <c r="H7240" s="3">
        <v>2.9999999999999997E-4</v>
      </c>
      <c r="I7240" s="3">
        <v>2.0000000000000001E-4</v>
      </c>
      <c r="J7240" s="3">
        <v>0.9081999999999999</v>
      </c>
      <c r="K7240" s="4">
        <v>2279.16</v>
      </c>
    </row>
    <row r="7241" spans="1:11">
      <c r="A7241" s="6">
        <v>2014</v>
      </c>
      <c r="B7241" t="s">
        <v>127</v>
      </c>
      <c r="C7241" t="s">
        <v>128</v>
      </c>
      <c r="D7241" t="s">
        <v>46</v>
      </c>
      <c r="E7241" t="s">
        <v>40</v>
      </c>
      <c r="F7241" s="4">
        <v>1600</v>
      </c>
      <c r="G7241" s="5">
        <v>2110</v>
      </c>
      <c r="H7241" s="3">
        <v>1E-4</v>
      </c>
      <c r="I7241" s="3">
        <v>1E-4</v>
      </c>
      <c r="J7241" s="3">
        <v>0.9081999999999999</v>
      </c>
      <c r="K7241" s="4">
        <v>1761.67</v>
      </c>
    </row>
    <row r="7242" spans="1:11">
      <c r="A7242" s="6">
        <v>2014</v>
      </c>
      <c r="B7242" t="s">
        <v>127</v>
      </c>
      <c r="C7242" t="s">
        <v>128</v>
      </c>
      <c r="D7242" t="s">
        <v>44</v>
      </c>
      <c r="E7242" t="s">
        <v>26</v>
      </c>
      <c r="F7242" s="4">
        <v>1523</v>
      </c>
      <c r="G7242" s="5">
        <v>2266</v>
      </c>
      <c r="H7242" s="3">
        <v>2.9999999999999997E-4</v>
      </c>
      <c r="I7242" s="3">
        <v>2.9999999999999997E-4</v>
      </c>
      <c r="J7242" s="3">
        <v>0.9081999999999999</v>
      </c>
      <c r="K7242" s="4">
        <v>1676.89</v>
      </c>
    </row>
    <row r="7243" spans="1:11">
      <c r="A7243" s="6">
        <v>2014</v>
      </c>
      <c r="B7243" t="s">
        <v>127</v>
      </c>
      <c r="C7243" t="s">
        <v>128</v>
      </c>
      <c r="D7243" t="s">
        <v>77</v>
      </c>
      <c r="E7243" t="s">
        <v>59</v>
      </c>
      <c r="F7243" s="4">
        <v>978</v>
      </c>
      <c r="G7243" s="6">
        <v>711</v>
      </c>
      <c r="H7243" s="3">
        <v>2.9999999999999997E-4</v>
      </c>
      <c r="I7243" s="3">
        <v>2.9999999999999997E-4</v>
      </c>
      <c r="J7243" s="3">
        <v>0.9081999999999999</v>
      </c>
      <c r="K7243" s="4">
        <v>1076.82</v>
      </c>
    </row>
    <row r="7244" spans="1:11">
      <c r="A7244" s="6">
        <v>2014</v>
      </c>
      <c r="B7244" t="s">
        <v>127</v>
      </c>
      <c r="C7244" t="s">
        <v>128</v>
      </c>
      <c r="D7244" t="s">
        <v>58</v>
      </c>
      <c r="E7244" t="s">
        <v>59</v>
      </c>
      <c r="F7244" s="4">
        <v>616</v>
      </c>
      <c r="G7244" s="6">
        <v>312</v>
      </c>
      <c r="H7244" s="3">
        <v>1E-4</v>
      </c>
      <c r="I7244" s="3">
        <v>1E-4</v>
      </c>
      <c r="J7244" s="3">
        <v>0.9081999999999999</v>
      </c>
      <c r="K7244" s="4">
        <v>678.24</v>
      </c>
    </row>
    <row r="7245" spans="1:11">
      <c r="A7245" s="6">
        <v>2014</v>
      </c>
      <c r="B7245" t="s">
        <v>127</v>
      </c>
      <c r="C7245" t="s">
        <v>128</v>
      </c>
      <c r="D7245" t="s">
        <v>32</v>
      </c>
      <c r="E7245" t="s">
        <v>21</v>
      </c>
      <c r="F7245" s="4">
        <v>611</v>
      </c>
      <c r="G7245" s="6">
        <v>823</v>
      </c>
      <c r="H7245" s="3">
        <v>1.5E-3</v>
      </c>
      <c r="I7245" s="3">
        <v>1.2999999999999999E-3</v>
      </c>
      <c r="J7245" s="3">
        <v>0.9081999999999999</v>
      </c>
      <c r="K7245" s="4">
        <v>672.74</v>
      </c>
    </row>
    <row r="7246" spans="1:11">
      <c r="A7246" s="6">
        <v>2014</v>
      </c>
      <c r="B7246" t="s">
        <v>127</v>
      </c>
      <c r="C7246" t="s">
        <v>128</v>
      </c>
      <c r="D7246" t="s">
        <v>20</v>
      </c>
      <c r="E7246" t="s">
        <v>21</v>
      </c>
      <c r="F7246" s="4">
        <v>468</v>
      </c>
      <c r="G7246" s="6">
        <v>62</v>
      </c>
      <c r="H7246" s="3">
        <v>1E-4</v>
      </c>
      <c r="I7246" s="3">
        <v>1E-4</v>
      </c>
      <c r="J7246" s="3">
        <v>0.9081999999999999</v>
      </c>
      <c r="K7246" s="4">
        <v>515.29</v>
      </c>
    </row>
    <row r="7247" spans="1:11">
      <c r="A7247" s="6">
        <v>2014</v>
      </c>
      <c r="B7247" t="s">
        <v>127</v>
      </c>
      <c r="C7247" t="s">
        <v>128</v>
      </c>
      <c r="D7247" t="s">
        <v>18</v>
      </c>
      <c r="E7247" t="s">
        <v>19</v>
      </c>
      <c r="F7247" s="4">
        <v>262</v>
      </c>
      <c r="G7247" s="6">
        <v>91</v>
      </c>
      <c r="H7247" s="3">
        <v>0</v>
      </c>
      <c r="I7247" s="3">
        <v>0</v>
      </c>
      <c r="J7247" s="3">
        <v>0.9081999999999999</v>
      </c>
      <c r="K7247" s="4">
        <v>288.47000000000003</v>
      </c>
    </row>
    <row r="7248" spans="1:11">
      <c r="A7248" s="6">
        <v>2014</v>
      </c>
      <c r="B7248" t="s">
        <v>127</v>
      </c>
      <c r="C7248" t="s">
        <v>128</v>
      </c>
      <c r="D7248" t="s">
        <v>52</v>
      </c>
      <c r="E7248" t="s">
        <v>53</v>
      </c>
      <c r="F7248" s="4">
        <v>162</v>
      </c>
      <c r="G7248" s="6">
        <v>282</v>
      </c>
      <c r="H7248" s="3">
        <v>1E-4</v>
      </c>
      <c r="I7248" s="3">
        <v>1E-4</v>
      </c>
      <c r="J7248" s="3">
        <v>0.9081999999999999</v>
      </c>
      <c r="K7248" s="4">
        <v>178.37</v>
      </c>
    </row>
    <row r="7249" spans="1:11">
      <c r="A7249" s="6">
        <v>2014</v>
      </c>
      <c r="B7249" t="s">
        <v>127</v>
      </c>
      <c r="C7249" t="s">
        <v>128</v>
      </c>
      <c r="D7249" t="s">
        <v>16</v>
      </c>
      <c r="E7249" t="s">
        <v>17</v>
      </c>
      <c r="F7249" s="4">
        <v>151</v>
      </c>
      <c r="G7249" s="6">
        <v>13</v>
      </c>
      <c r="H7249" s="3">
        <v>0</v>
      </c>
      <c r="I7249" s="3">
        <v>0</v>
      </c>
      <c r="J7249" s="3">
        <v>0.9081999999999999</v>
      </c>
      <c r="K7249" s="4">
        <v>166.26</v>
      </c>
    </row>
    <row r="7250" spans="1:11">
      <c r="A7250" s="6">
        <v>2014</v>
      </c>
      <c r="B7250" t="s">
        <v>127</v>
      </c>
      <c r="C7250" t="s">
        <v>128</v>
      </c>
      <c r="D7250" t="s">
        <v>67</v>
      </c>
      <c r="E7250" t="s">
        <v>68</v>
      </c>
      <c r="F7250" s="4">
        <v>115</v>
      </c>
      <c r="G7250" s="6">
        <v>575</v>
      </c>
      <c r="H7250" s="3">
        <v>0</v>
      </c>
      <c r="I7250" s="3">
        <v>0</v>
      </c>
      <c r="J7250" s="3">
        <v>0.9081999999999999</v>
      </c>
      <c r="K7250" s="4">
        <v>126.62</v>
      </c>
    </row>
    <row r="7251" spans="1:11">
      <c r="A7251" s="6">
        <v>2014</v>
      </c>
      <c r="B7251" t="s">
        <v>127</v>
      </c>
      <c r="C7251" t="s">
        <v>128</v>
      </c>
      <c r="D7251" t="s">
        <v>39</v>
      </c>
      <c r="E7251" t="s">
        <v>40</v>
      </c>
      <c r="F7251" s="4">
        <v>109</v>
      </c>
      <c r="G7251" s="6">
        <v>303</v>
      </c>
      <c r="H7251" s="3">
        <v>2.0000000000000001E-4</v>
      </c>
      <c r="I7251" s="3">
        <v>2.0000000000000001E-4</v>
      </c>
      <c r="J7251" s="3">
        <v>0.9081999999999999</v>
      </c>
      <c r="K7251" s="4">
        <v>120.01</v>
      </c>
    </row>
    <row r="7252" spans="1:11">
      <c r="A7252" s="6">
        <v>2014</v>
      </c>
      <c r="B7252" t="s">
        <v>127</v>
      </c>
      <c r="C7252" t="s">
        <v>128</v>
      </c>
      <c r="D7252" t="s">
        <v>33</v>
      </c>
      <c r="E7252" t="s">
        <v>21</v>
      </c>
      <c r="F7252" s="4">
        <v>70</v>
      </c>
      <c r="G7252" s="6">
        <v>142</v>
      </c>
      <c r="H7252" s="3">
        <v>8.0000000000000004E-4</v>
      </c>
      <c r="I7252" s="3">
        <v>1.2999999999999999E-3</v>
      </c>
      <c r="J7252" s="3">
        <v>0.9081999999999999</v>
      </c>
      <c r="K7252" s="4">
        <v>77.069999999999993</v>
      </c>
    </row>
    <row r="7253" spans="1:11">
      <c r="A7253" s="6">
        <v>2014</v>
      </c>
      <c r="B7253" t="s">
        <v>127</v>
      </c>
      <c r="C7253" t="s">
        <v>128</v>
      </c>
      <c r="D7253" t="s">
        <v>25</v>
      </c>
      <c r="E7253" t="s">
        <v>26</v>
      </c>
      <c r="F7253" s="4">
        <v>53</v>
      </c>
      <c r="G7253" s="6">
        <v>153</v>
      </c>
      <c r="H7253" s="3">
        <v>0</v>
      </c>
      <c r="I7253" s="3">
        <v>0</v>
      </c>
      <c r="J7253" s="3">
        <v>0.9081999999999999</v>
      </c>
      <c r="K7253" s="4">
        <v>58.36</v>
      </c>
    </row>
    <row r="7254" spans="1:11">
      <c r="A7254" s="6">
        <v>2014</v>
      </c>
      <c r="B7254" t="s">
        <v>127</v>
      </c>
      <c r="C7254" t="s">
        <v>128</v>
      </c>
      <c r="D7254" t="s">
        <v>65</v>
      </c>
      <c r="E7254" t="s">
        <v>59</v>
      </c>
      <c r="F7254" s="4">
        <v>49</v>
      </c>
      <c r="G7254" s="6">
        <v>35</v>
      </c>
      <c r="H7254" s="3">
        <v>0</v>
      </c>
      <c r="I7254" s="3">
        <v>0</v>
      </c>
      <c r="J7254" s="3">
        <v>0.9081999999999999</v>
      </c>
      <c r="K7254" s="4">
        <v>53.95</v>
      </c>
    </row>
    <row r="7255" spans="1:11">
      <c r="A7255" s="6">
        <v>2014</v>
      </c>
      <c r="B7255" t="s">
        <v>127</v>
      </c>
      <c r="C7255" t="s">
        <v>128</v>
      </c>
      <c r="D7255" t="s">
        <v>66</v>
      </c>
      <c r="E7255" t="s">
        <v>59</v>
      </c>
      <c r="F7255" s="4">
        <v>41</v>
      </c>
      <c r="G7255" s="6">
        <v>20</v>
      </c>
      <c r="H7255" s="3">
        <v>0</v>
      </c>
      <c r="I7255" s="3">
        <v>0</v>
      </c>
      <c r="J7255" s="3">
        <v>0.9081999999999999</v>
      </c>
      <c r="K7255" s="4">
        <v>45.14</v>
      </c>
    </row>
    <row r="7256" spans="1:11">
      <c r="A7256" s="6">
        <v>2014</v>
      </c>
      <c r="B7256" t="s">
        <v>127</v>
      </c>
      <c r="C7256" t="s">
        <v>128</v>
      </c>
      <c r="D7256" t="s">
        <v>64</v>
      </c>
      <c r="E7256" t="s">
        <v>50</v>
      </c>
      <c r="F7256" s="4">
        <v>27</v>
      </c>
      <c r="G7256" s="6">
        <v>36</v>
      </c>
      <c r="H7256" s="3">
        <v>0</v>
      </c>
      <c r="I7256" s="3">
        <v>0</v>
      </c>
      <c r="J7256" s="3">
        <v>0.9081999999999999</v>
      </c>
      <c r="K7256" s="4">
        <v>29.73</v>
      </c>
    </row>
    <row r="7257" spans="1:11">
      <c r="A7257" s="6">
        <v>2014</v>
      </c>
      <c r="B7257" t="s">
        <v>127</v>
      </c>
      <c r="C7257" t="s">
        <v>128</v>
      </c>
      <c r="D7257" t="s">
        <v>51</v>
      </c>
      <c r="E7257" t="s">
        <v>21</v>
      </c>
      <c r="F7257" s="4">
        <v>24</v>
      </c>
      <c r="G7257" s="6">
        <v>17</v>
      </c>
      <c r="H7257" s="3">
        <v>2.9999999999999997E-4</v>
      </c>
      <c r="I7257" s="3">
        <v>2.0000000000000001E-4</v>
      </c>
      <c r="J7257" s="3">
        <v>0.9081999999999999</v>
      </c>
      <c r="K7257" s="4">
        <v>26.43</v>
      </c>
    </row>
    <row r="7258" spans="1:11">
      <c r="A7258" s="6">
        <v>2014</v>
      </c>
      <c r="B7258" t="s">
        <v>127</v>
      </c>
      <c r="C7258" t="s">
        <v>128</v>
      </c>
      <c r="D7258" t="s">
        <v>82</v>
      </c>
      <c r="E7258" t="s">
        <v>59</v>
      </c>
      <c r="F7258" s="4">
        <v>23</v>
      </c>
      <c r="G7258" s="6">
        <v>12</v>
      </c>
      <c r="H7258" s="3">
        <v>0</v>
      </c>
      <c r="I7258" s="3">
        <v>0</v>
      </c>
      <c r="J7258" s="3">
        <v>0.9081999999999999</v>
      </c>
      <c r="K7258" s="4">
        <v>25.32</v>
      </c>
    </row>
    <row r="7259" spans="1:11">
      <c r="A7259" s="6">
        <v>2014</v>
      </c>
      <c r="B7259" t="s">
        <v>127</v>
      </c>
      <c r="C7259" t="s">
        <v>128</v>
      </c>
      <c r="D7259" t="s">
        <v>111</v>
      </c>
      <c r="E7259" t="s">
        <v>24</v>
      </c>
      <c r="F7259" s="4">
        <v>22</v>
      </c>
      <c r="G7259" s="6">
        <v>35</v>
      </c>
      <c r="H7259" s="3">
        <v>0</v>
      </c>
      <c r="I7259" s="3">
        <v>0</v>
      </c>
      <c r="J7259" s="3">
        <v>0.9081999999999999</v>
      </c>
      <c r="K7259" s="4">
        <v>24.22</v>
      </c>
    </row>
    <row r="7260" spans="1:11">
      <c r="A7260" s="6">
        <v>2014</v>
      </c>
      <c r="B7260" t="s">
        <v>127</v>
      </c>
      <c r="C7260" t="s">
        <v>128</v>
      </c>
      <c r="D7260" t="s">
        <v>41</v>
      </c>
      <c r="E7260" t="s">
        <v>26</v>
      </c>
      <c r="F7260" s="4">
        <v>19</v>
      </c>
      <c r="G7260" s="6">
        <v>37</v>
      </c>
      <c r="H7260" s="3">
        <v>0</v>
      </c>
      <c r="I7260" s="3">
        <v>0</v>
      </c>
      <c r="J7260" s="3">
        <v>0.9081999999999999</v>
      </c>
      <c r="K7260" s="4">
        <v>20.92</v>
      </c>
    </row>
    <row r="7261" spans="1:11">
      <c r="A7261" s="6">
        <v>2014</v>
      </c>
      <c r="B7261" t="s">
        <v>127</v>
      </c>
      <c r="C7261" t="s">
        <v>128</v>
      </c>
      <c r="D7261" t="s">
        <v>169</v>
      </c>
      <c r="E7261" t="s">
        <v>36</v>
      </c>
      <c r="F7261" s="4">
        <v>18</v>
      </c>
      <c r="G7261" s="6">
        <v>7</v>
      </c>
      <c r="H7261" s="3">
        <v>5.0000000000000001E-4</v>
      </c>
      <c r="I7261" s="3">
        <v>5.9999999999999995E-4</v>
      </c>
      <c r="J7261" s="3">
        <v>0.9081999999999999</v>
      </c>
      <c r="K7261" s="4">
        <v>19.82</v>
      </c>
    </row>
    <row r="7262" spans="1:11">
      <c r="A7262" s="6">
        <v>2014</v>
      </c>
      <c r="B7262" t="s">
        <v>127</v>
      </c>
      <c r="C7262" t="s">
        <v>128</v>
      </c>
      <c r="D7262" t="s">
        <v>117</v>
      </c>
      <c r="E7262" t="s">
        <v>40</v>
      </c>
      <c r="F7262" s="4">
        <v>12</v>
      </c>
      <c r="G7262" s="6">
        <v>20</v>
      </c>
      <c r="H7262" s="3">
        <v>1E-3</v>
      </c>
      <c r="I7262" s="3">
        <v>1.2999999999999999E-3</v>
      </c>
      <c r="J7262" s="3">
        <v>0.9081999999999999</v>
      </c>
      <c r="K7262" s="4">
        <v>13.21</v>
      </c>
    </row>
    <row r="7263" spans="1:11">
      <c r="A7263" s="6">
        <v>2014</v>
      </c>
      <c r="B7263" t="s">
        <v>127</v>
      </c>
      <c r="C7263" t="s">
        <v>128</v>
      </c>
      <c r="D7263" t="s">
        <v>85</v>
      </c>
      <c r="E7263" t="s">
        <v>21</v>
      </c>
      <c r="F7263" s="4">
        <v>10</v>
      </c>
      <c r="G7263" s="6">
        <v>10</v>
      </c>
      <c r="H7263" s="3">
        <v>2.0000000000000001E-4</v>
      </c>
      <c r="I7263" s="3">
        <v>5.9999999999999995E-4</v>
      </c>
      <c r="J7263" s="3">
        <v>0.9081999999999999</v>
      </c>
      <c r="K7263" s="4">
        <v>11.01</v>
      </c>
    </row>
    <row r="7264" spans="1:11">
      <c r="A7264" s="6">
        <v>2014</v>
      </c>
      <c r="B7264" t="s">
        <v>127</v>
      </c>
      <c r="C7264" t="s">
        <v>128</v>
      </c>
      <c r="D7264" t="s">
        <v>63</v>
      </c>
      <c r="E7264" t="s">
        <v>21</v>
      </c>
      <c r="F7264" s="4">
        <v>10</v>
      </c>
      <c r="G7264" s="6">
        <v>5</v>
      </c>
      <c r="H7264" s="3">
        <v>1E-4</v>
      </c>
      <c r="I7264" s="3">
        <v>1E-4</v>
      </c>
      <c r="J7264" s="3">
        <v>0.9081999999999999</v>
      </c>
      <c r="K7264" s="4">
        <v>11.01</v>
      </c>
    </row>
    <row r="7265" spans="1:11">
      <c r="A7265" s="6">
        <v>2014</v>
      </c>
      <c r="B7265" t="s">
        <v>127</v>
      </c>
      <c r="C7265" t="s">
        <v>128</v>
      </c>
      <c r="D7265" t="s">
        <v>75</v>
      </c>
      <c r="E7265" t="s">
        <v>59</v>
      </c>
      <c r="F7265" s="4">
        <v>9</v>
      </c>
      <c r="G7265" s="6">
        <v>4</v>
      </c>
      <c r="H7265" s="3">
        <v>0</v>
      </c>
      <c r="I7265" s="3">
        <v>0</v>
      </c>
      <c r="J7265" s="3">
        <v>0.9081999999999999</v>
      </c>
      <c r="K7265" s="4">
        <v>9.91</v>
      </c>
    </row>
    <row r="7266" spans="1:11">
      <c r="A7266" s="6">
        <v>2014</v>
      </c>
      <c r="B7266" t="s">
        <v>127</v>
      </c>
      <c r="C7266" t="s">
        <v>128</v>
      </c>
      <c r="D7266" t="s">
        <v>103</v>
      </c>
      <c r="E7266" t="s">
        <v>59</v>
      </c>
      <c r="F7266" s="4">
        <v>5</v>
      </c>
      <c r="G7266" s="6">
        <v>2</v>
      </c>
      <c r="H7266" s="3">
        <v>0</v>
      </c>
      <c r="I7266" s="3">
        <v>0</v>
      </c>
      <c r="J7266" s="3">
        <v>0.9081999999999999</v>
      </c>
      <c r="K7266" s="4">
        <v>5.51</v>
      </c>
    </row>
    <row r="7267" spans="1:11">
      <c r="A7267" s="6">
        <v>2014</v>
      </c>
      <c r="B7267" t="s">
        <v>127</v>
      </c>
      <c r="C7267" t="s">
        <v>128</v>
      </c>
      <c r="D7267" t="s">
        <v>61</v>
      </c>
      <c r="E7267" t="s">
        <v>24</v>
      </c>
      <c r="F7267" s="4">
        <v>3</v>
      </c>
      <c r="G7267" s="6">
        <v>1</v>
      </c>
      <c r="H7267" s="3">
        <v>0</v>
      </c>
      <c r="I7267" s="3">
        <v>0</v>
      </c>
      <c r="J7267" s="3">
        <v>0.9081999999999999</v>
      </c>
      <c r="K7267" s="4">
        <v>3.3</v>
      </c>
    </row>
    <row r="7268" spans="1:11">
      <c r="A7268" s="6">
        <v>2014</v>
      </c>
      <c r="B7268" t="s">
        <v>127</v>
      </c>
      <c r="C7268" t="s">
        <v>128</v>
      </c>
      <c r="D7268" t="s">
        <v>70</v>
      </c>
      <c r="E7268" t="s">
        <v>21</v>
      </c>
      <c r="F7268" s="4">
        <v>1</v>
      </c>
      <c r="G7268" s="6">
        <v>1</v>
      </c>
      <c r="H7268" s="3">
        <v>0</v>
      </c>
      <c r="I7268" s="3">
        <v>0</v>
      </c>
      <c r="J7268" s="3">
        <v>0.9081999999999999</v>
      </c>
      <c r="K7268" s="4">
        <v>1.1000000000000001</v>
      </c>
    </row>
    <row r="7269" spans="1:11">
      <c r="A7269" s="6">
        <v>2014</v>
      </c>
      <c r="B7269" t="s">
        <v>127</v>
      </c>
      <c r="C7269" t="s">
        <v>128</v>
      </c>
      <c r="D7269" t="s">
        <v>34</v>
      </c>
      <c r="E7269" t="s">
        <v>21</v>
      </c>
      <c r="F7269" s="4">
        <v>1</v>
      </c>
      <c r="G7269" s="6">
        <v>1</v>
      </c>
      <c r="H7269" s="3">
        <v>1E-4</v>
      </c>
      <c r="I7269" s="3">
        <v>0</v>
      </c>
      <c r="J7269" s="3">
        <v>0.9081999999999999</v>
      </c>
      <c r="K7269" s="4">
        <v>1.1000000000000001</v>
      </c>
    </row>
    <row r="7270" spans="1:11">
      <c r="A7270" s="6">
        <v>2014</v>
      </c>
      <c r="B7270" t="s">
        <v>127</v>
      </c>
      <c r="C7270" t="s">
        <v>128</v>
      </c>
      <c r="D7270" t="s">
        <v>45</v>
      </c>
      <c r="E7270" t="s">
        <v>21</v>
      </c>
      <c r="F7270" s="4">
        <v>1</v>
      </c>
      <c r="G7270" s="6">
        <v>1</v>
      </c>
      <c r="H7270" s="3">
        <v>0</v>
      </c>
      <c r="I7270" s="3">
        <v>0</v>
      </c>
      <c r="J7270" s="3">
        <v>0.9081999999999999</v>
      </c>
      <c r="K7270" s="4">
        <v>1.1000000000000001</v>
      </c>
    </row>
    <row r="7271" spans="1:11">
      <c r="A7271" s="6">
        <v>2014</v>
      </c>
      <c r="B7271" t="s">
        <v>129</v>
      </c>
      <c r="C7271" t="s">
        <v>130</v>
      </c>
      <c r="D7271" t="s">
        <v>74</v>
      </c>
      <c r="E7271" t="s">
        <v>24</v>
      </c>
      <c r="F7271" s="4">
        <v>58037</v>
      </c>
      <c r="G7271" s="5">
        <v>490612</v>
      </c>
      <c r="H7271" s="3">
        <v>1.5300000000000001E-2</v>
      </c>
      <c r="I7271" s="3">
        <v>1.54E-2</v>
      </c>
      <c r="J7271" s="3">
        <v>0.9081999999999999</v>
      </c>
      <c r="K7271" s="4">
        <v>63901.35</v>
      </c>
    </row>
    <row r="7272" spans="1:11">
      <c r="A7272" s="6">
        <v>2014</v>
      </c>
      <c r="B7272" t="s">
        <v>129</v>
      </c>
      <c r="C7272" t="s">
        <v>130</v>
      </c>
      <c r="D7272" t="s">
        <v>20</v>
      </c>
      <c r="E7272" t="s">
        <v>21</v>
      </c>
      <c r="F7272" s="4">
        <v>36083</v>
      </c>
      <c r="G7272" s="5">
        <v>5004</v>
      </c>
      <c r="H7272" s="3">
        <v>5.1000000000000004E-3</v>
      </c>
      <c r="I7272" s="3">
        <v>5.1000000000000004E-3</v>
      </c>
      <c r="J7272" s="3">
        <v>0.9081999999999999</v>
      </c>
      <c r="K7272" s="4">
        <v>39729.01</v>
      </c>
    </row>
    <row r="7273" spans="1:11">
      <c r="A7273" s="6">
        <v>2014</v>
      </c>
      <c r="B7273" t="s">
        <v>129</v>
      </c>
      <c r="C7273" t="s">
        <v>130</v>
      </c>
      <c r="D7273" t="s">
        <v>95</v>
      </c>
      <c r="E7273" t="s">
        <v>96</v>
      </c>
      <c r="F7273" s="4">
        <v>27252</v>
      </c>
      <c r="G7273" s="5">
        <v>52185</v>
      </c>
      <c r="H7273" s="3">
        <v>1E-3</v>
      </c>
      <c r="I7273" s="3">
        <v>1.2999999999999999E-3</v>
      </c>
      <c r="J7273" s="3">
        <v>0.9081999999999999</v>
      </c>
      <c r="K7273" s="4">
        <v>30005.68</v>
      </c>
    </row>
    <row r="7274" spans="1:11">
      <c r="A7274" s="6">
        <v>2014</v>
      </c>
      <c r="B7274" t="s">
        <v>129</v>
      </c>
      <c r="C7274" t="s">
        <v>130</v>
      </c>
      <c r="D7274" t="s">
        <v>16</v>
      </c>
      <c r="E7274" t="s">
        <v>17</v>
      </c>
      <c r="F7274" s="4">
        <v>15306</v>
      </c>
      <c r="G7274" s="5">
        <v>1229</v>
      </c>
      <c r="H7274" s="3">
        <v>0</v>
      </c>
      <c r="I7274" s="3">
        <v>0</v>
      </c>
      <c r="J7274" s="3">
        <v>0.9081999999999999</v>
      </c>
      <c r="K7274" s="4">
        <v>16852.599999999999</v>
      </c>
    </row>
    <row r="7275" spans="1:11">
      <c r="A7275" s="6">
        <v>2014</v>
      </c>
      <c r="B7275" t="s">
        <v>129</v>
      </c>
      <c r="C7275" t="s">
        <v>130</v>
      </c>
      <c r="D7275" t="s">
        <v>37</v>
      </c>
      <c r="E7275" t="s">
        <v>38</v>
      </c>
      <c r="F7275" s="4">
        <v>12482</v>
      </c>
      <c r="G7275" s="5">
        <v>9101</v>
      </c>
      <c r="H7275" s="3">
        <v>7.000000000000001E-4</v>
      </c>
      <c r="I7275" s="3">
        <v>1E-3</v>
      </c>
      <c r="J7275" s="3">
        <v>0.9081999999999999</v>
      </c>
      <c r="K7275" s="4">
        <v>13743.24</v>
      </c>
    </row>
    <row r="7276" spans="1:11">
      <c r="A7276" s="6">
        <v>2014</v>
      </c>
      <c r="B7276" t="s">
        <v>129</v>
      </c>
      <c r="C7276" t="s">
        <v>130</v>
      </c>
      <c r="D7276" t="s">
        <v>18</v>
      </c>
      <c r="E7276" t="s">
        <v>19</v>
      </c>
      <c r="F7276" s="4">
        <v>11429</v>
      </c>
      <c r="G7276" s="5">
        <v>4449</v>
      </c>
      <c r="H7276" s="3">
        <v>1.9E-3</v>
      </c>
      <c r="I7276" s="3">
        <v>2.3999999999999998E-3</v>
      </c>
      <c r="J7276" s="3">
        <v>0.9081999999999999</v>
      </c>
      <c r="K7276" s="4">
        <v>12583.84</v>
      </c>
    </row>
    <row r="7277" spans="1:11">
      <c r="A7277" s="6">
        <v>2014</v>
      </c>
      <c r="B7277" t="s">
        <v>129</v>
      </c>
      <c r="C7277" t="s">
        <v>130</v>
      </c>
      <c r="D7277" t="s">
        <v>136</v>
      </c>
      <c r="E7277" t="s">
        <v>57</v>
      </c>
      <c r="F7277" s="4">
        <v>9496</v>
      </c>
      <c r="G7277" s="5">
        <v>3576</v>
      </c>
      <c r="H7277" s="3">
        <v>4.1500000000000002E-2</v>
      </c>
      <c r="I7277" s="3">
        <v>3.27E-2</v>
      </c>
      <c r="J7277" s="3">
        <v>0.9081999999999999</v>
      </c>
      <c r="K7277" s="4">
        <v>10455.52</v>
      </c>
    </row>
    <row r="7278" spans="1:11">
      <c r="A7278" s="6">
        <v>2014</v>
      </c>
      <c r="B7278" t="s">
        <v>129</v>
      </c>
      <c r="C7278" t="s">
        <v>130</v>
      </c>
      <c r="D7278" t="s">
        <v>30</v>
      </c>
      <c r="E7278" t="s">
        <v>19</v>
      </c>
      <c r="F7278" s="4">
        <v>6834</v>
      </c>
      <c r="G7278" s="5">
        <v>2372</v>
      </c>
      <c r="H7278" s="3">
        <v>2.9999999999999997E-4</v>
      </c>
      <c r="I7278" s="3">
        <v>2.0000000000000001E-4</v>
      </c>
      <c r="J7278" s="3">
        <v>0.9081999999999999</v>
      </c>
      <c r="K7278" s="4">
        <v>7524.54</v>
      </c>
    </row>
    <row r="7279" spans="1:11">
      <c r="A7279" s="6">
        <v>2014</v>
      </c>
      <c r="B7279" t="s">
        <v>129</v>
      </c>
      <c r="C7279" t="s">
        <v>130</v>
      </c>
      <c r="D7279" t="s">
        <v>23</v>
      </c>
      <c r="E7279" t="s">
        <v>24</v>
      </c>
      <c r="F7279" s="4">
        <v>6240</v>
      </c>
      <c r="G7279" s="5">
        <v>1334</v>
      </c>
      <c r="H7279" s="3">
        <v>1E-4</v>
      </c>
      <c r="I7279" s="3">
        <v>1E-4</v>
      </c>
      <c r="J7279" s="3">
        <v>0.9081999999999999</v>
      </c>
      <c r="K7279" s="4">
        <v>6870.52</v>
      </c>
    </row>
    <row r="7280" spans="1:11">
      <c r="A7280" s="6">
        <v>2014</v>
      </c>
      <c r="B7280" t="s">
        <v>129</v>
      </c>
      <c r="C7280" t="s">
        <v>130</v>
      </c>
      <c r="D7280" t="s">
        <v>56</v>
      </c>
      <c r="E7280" t="s">
        <v>57</v>
      </c>
      <c r="F7280" s="4">
        <v>4578</v>
      </c>
      <c r="G7280" s="5">
        <v>8829</v>
      </c>
      <c r="H7280" s="3">
        <v>5.0000000000000001E-4</v>
      </c>
      <c r="I7280" s="3">
        <v>4.0000000000000002E-4</v>
      </c>
      <c r="J7280" s="3">
        <v>0.9081999999999999</v>
      </c>
      <c r="K7280" s="4">
        <v>5040.58</v>
      </c>
    </row>
    <row r="7281" spans="1:11">
      <c r="A7281" s="6">
        <v>2014</v>
      </c>
      <c r="B7281" t="s">
        <v>129</v>
      </c>
      <c r="C7281" t="s">
        <v>130</v>
      </c>
      <c r="D7281" t="s">
        <v>15</v>
      </c>
      <c r="F7281" s="4">
        <v>3023</v>
      </c>
      <c r="G7281" s="5">
        <v>1995</v>
      </c>
      <c r="J7281" s="3">
        <v>0.9081999999999999</v>
      </c>
      <c r="K7281" s="4">
        <v>3328.46</v>
      </c>
    </row>
    <row r="7282" spans="1:11">
      <c r="A7282" s="6">
        <v>2014</v>
      </c>
      <c r="B7282" t="s">
        <v>129</v>
      </c>
      <c r="C7282" t="s">
        <v>130</v>
      </c>
      <c r="D7282" t="s">
        <v>27</v>
      </c>
      <c r="E7282" t="s">
        <v>26</v>
      </c>
      <c r="F7282" s="4">
        <v>2396</v>
      </c>
      <c r="G7282" s="5">
        <v>2343</v>
      </c>
      <c r="H7282" s="3">
        <v>1E-4</v>
      </c>
      <c r="I7282" s="3">
        <v>1E-4</v>
      </c>
      <c r="J7282" s="3">
        <v>0.9081999999999999</v>
      </c>
      <c r="K7282" s="4">
        <v>2638.1</v>
      </c>
    </row>
    <row r="7283" spans="1:11">
      <c r="A7283" s="6">
        <v>2014</v>
      </c>
      <c r="B7283" t="s">
        <v>129</v>
      </c>
      <c r="C7283" t="s">
        <v>130</v>
      </c>
      <c r="D7283" t="s">
        <v>31</v>
      </c>
      <c r="E7283" t="s">
        <v>24</v>
      </c>
      <c r="F7283" s="4">
        <v>1576</v>
      </c>
      <c r="G7283" s="6">
        <v>814</v>
      </c>
      <c r="H7283" s="3">
        <v>5.6000000000000008E-3</v>
      </c>
      <c r="I7283" s="3">
        <v>1.01E-2</v>
      </c>
      <c r="J7283" s="3">
        <v>0.9081999999999999</v>
      </c>
      <c r="K7283" s="4">
        <v>1735.25</v>
      </c>
    </row>
    <row r="7284" spans="1:11">
      <c r="A7284" s="6">
        <v>2014</v>
      </c>
      <c r="B7284" t="s">
        <v>129</v>
      </c>
      <c r="C7284" t="s">
        <v>130</v>
      </c>
      <c r="D7284" t="s">
        <v>28</v>
      </c>
      <c r="E7284" t="s">
        <v>24</v>
      </c>
      <c r="F7284" s="4">
        <v>1283</v>
      </c>
      <c r="G7284" s="5">
        <v>1786</v>
      </c>
      <c r="H7284" s="3">
        <v>1E-4</v>
      </c>
      <c r="I7284" s="3">
        <v>1E-4</v>
      </c>
      <c r="J7284" s="3">
        <v>0.9081999999999999</v>
      </c>
      <c r="K7284" s="4">
        <v>1412.64</v>
      </c>
    </row>
    <row r="7285" spans="1:11">
      <c r="A7285" s="6">
        <v>2014</v>
      </c>
      <c r="B7285" t="s">
        <v>129</v>
      </c>
      <c r="C7285" t="s">
        <v>130</v>
      </c>
      <c r="D7285" t="s">
        <v>85</v>
      </c>
      <c r="E7285" t="s">
        <v>21</v>
      </c>
      <c r="F7285" s="4">
        <v>1172</v>
      </c>
      <c r="G7285" s="6">
        <v>96</v>
      </c>
      <c r="H7285" s="3">
        <v>1.83E-2</v>
      </c>
      <c r="I7285" s="3">
        <v>6.1999999999999998E-3</v>
      </c>
      <c r="J7285" s="3">
        <v>0.9081999999999999</v>
      </c>
      <c r="K7285" s="4">
        <v>1290.42</v>
      </c>
    </row>
    <row r="7286" spans="1:11">
      <c r="A7286" s="6">
        <v>2014</v>
      </c>
      <c r="B7286" t="s">
        <v>129</v>
      </c>
      <c r="C7286" t="s">
        <v>130</v>
      </c>
      <c r="D7286" t="s">
        <v>71</v>
      </c>
      <c r="E7286" t="s">
        <v>72</v>
      </c>
      <c r="F7286" s="4">
        <v>1049</v>
      </c>
      <c r="G7286" s="5">
        <v>7989</v>
      </c>
      <c r="H7286" s="3">
        <v>0</v>
      </c>
      <c r="I7286" s="3">
        <v>0</v>
      </c>
      <c r="J7286" s="3">
        <v>0.9081999999999999</v>
      </c>
      <c r="K7286" s="4">
        <v>1155</v>
      </c>
    </row>
    <row r="7287" spans="1:11">
      <c r="A7287" s="6">
        <v>2014</v>
      </c>
      <c r="B7287" t="s">
        <v>129</v>
      </c>
      <c r="C7287" t="s">
        <v>130</v>
      </c>
      <c r="D7287" t="s">
        <v>25</v>
      </c>
      <c r="E7287" t="s">
        <v>26</v>
      </c>
      <c r="F7287" s="4">
        <v>909</v>
      </c>
      <c r="G7287" s="5">
        <v>2718</v>
      </c>
      <c r="H7287" s="3">
        <v>2.0000000000000001E-4</v>
      </c>
      <c r="I7287" s="3">
        <v>1E-4</v>
      </c>
      <c r="J7287" s="3">
        <v>0.9081999999999999</v>
      </c>
      <c r="K7287" s="4">
        <v>1000.85</v>
      </c>
    </row>
    <row r="7288" spans="1:11">
      <c r="A7288" s="6">
        <v>2014</v>
      </c>
      <c r="B7288" t="s">
        <v>129</v>
      </c>
      <c r="C7288" t="s">
        <v>130</v>
      </c>
      <c r="D7288" t="s">
        <v>49</v>
      </c>
      <c r="E7288" t="s">
        <v>50</v>
      </c>
      <c r="F7288" s="4">
        <v>397</v>
      </c>
      <c r="G7288" s="6">
        <v>85</v>
      </c>
      <c r="H7288" s="3">
        <v>1.4000000000000002E-3</v>
      </c>
      <c r="I7288" s="3">
        <v>1.4000000000000002E-3</v>
      </c>
      <c r="J7288" s="3">
        <v>0.9081999999999999</v>
      </c>
      <c r="K7288" s="4">
        <v>437.11</v>
      </c>
    </row>
    <row r="7289" spans="1:11">
      <c r="A7289" s="6">
        <v>2014</v>
      </c>
      <c r="B7289" t="s">
        <v>129</v>
      </c>
      <c r="C7289" t="s">
        <v>130</v>
      </c>
      <c r="D7289" t="s">
        <v>64</v>
      </c>
      <c r="E7289" t="s">
        <v>50</v>
      </c>
      <c r="F7289" s="4">
        <v>377</v>
      </c>
      <c r="G7289" s="6">
        <v>578</v>
      </c>
      <c r="H7289" s="3">
        <v>5.0000000000000001E-4</v>
      </c>
      <c r="I7289" s="3">
        <v>5.0000000000000001E-4</v>
      </c>
      <c r="J7289" s="3">
        <v>0.9081999999999999</v>
      </c>
      <c r="K7289" s="4">
        <v>415.09</v>
      </c>
    </row>
    <row r="7290" spans="1:11">
      <c r="A7290" s="6">
        <v>2014</v>
      </c>
      <c r="B7290" t="s">
        <v>129</v>
      </c>
      <c r="C7290" t="s">
        <v>130</v>
      </c>
      <c r="D7290" t="s">
        <v>22</v>
      </c>
      <c r="E7290" t="s">
        <v>21</v>
      </c>
      <c r="F7290" s="4">
        <v>276</v>
      </c>
      <c r="G7290" s="6">
        <v>123</v>
      </c>
      <c r="H7290" s="3">
        <v>1E-4</v>
      </c>
      <c r="I7290" s="3">
        <v>1E-4</v>
      </c>
      <c r="J7290" s="3">
        <v>0.9081999999999999</v>
      </c>
      <c r="K7290" s="4">
        <v>303.89</v>
      </c>
    </row>
    <row r="7291" spans="1:11">
      <c r="A7291" s="6">
        <v>2014</v>
      </c>
      <c r="B7291" t="s">
        <v>129</v>
      </c>
      <c r="C7291" t="s">
        <v>130</v>
      </c>
      <c r="D7291" t="s">
        <v>41</v>
      </c>
      <c r="E7291" t="s">
        <v>26</v>
      </c>
      <c r="F7291" s="4">
        <v>214</v>
      </c>
      <c r="G7291" s="6">
        <v>423</v>
      </c>
      <c r="H7291" s="3">
        <v>1E-4</v>
      </c>
      <c r="I7291" s="3">
        <v>0</v>
      </c>
      <c r="J7291" s="3">
        <v>0.9081999999999999</v>
      </c>
      <c r="K7291" s="4">
        <v>235.62</v>
      </c>
    </row>
    <row r="7292" spans="1:11">
      <c r="A7292" s="6">
        <v>2014</v>
      </c>
      <c r="B7292" t="s">
        <v>129</v>
      </c>
      <c r="C7292" t="s">
        <v>130</v>
      </c>
      <c r="D7292" t="s">
        <v>52</v>
      </c>
      <c r="E7292" t="s">
        <v>53</v>
      </c>
      <c r="F7292" s="4">
        <v>193</v>
      </c>
      <c r="G7292" s="6">
        <v>161</v>
      </c>
      <c r="H7292" s="3">
        <v>1E-4</v>
      </c>
      <c r="I7292" s="3">
        <v>1E-4</v>
      </c>
      <c r="J7292" s="3">
        <v>0.9081999999999999</v>
      </c>
      <c r="K7292" s="4">
        <v>212.5</v>
      </c>
    </row>
    <row r="7293" spans="1:11">
      <c r="A7293" s="6">
        <v>2014</v>
      </c>
      <c r="B7293" t="s">
        <v>129</v>
      </c>
      <c r="C7293" t="s">
        <v>130</v>
      </c>
      <c r="D7293" t="s">
        <v>111</v>
      </c>
      <c r="E7293" t="s">
        <v>24</v>
      </c>
      <c r="F7293" s="4">
        <v>188</v>
      </c>
      <c r="G7293" s="5">
        <v>1078</v>
      </c>
      <c r="H7293" s="3">
        <v>1E-4</v>
      </c>
      <c r="I7293" s="3">
        <v>2.9999999999999997E-4</v>
      </c>
      <c r="J7293" s="3">
        <v>0.9081999999999999</v>
      </c>
      <c r="K7293" s="4">
        <v>207</v>
      </c>
    </row>
    <row r="7294" spans="1:11">
      <c r="A7294" s="6">
        <v>2014</v>
      </c>
      <c r="B7294" t="s">
        <v>129</v>
      </c>
      <c r="C7294" t="s">
        <v>130</v>
      </c>
      <c r="D7294" t="s">
        <v>33</v>
      </c>
      <c r="E7294" t="s">
        <v>21</v>
      </c>
      <c r="F7294" s="4">
        <v>181</v>
      </c>
      <c r="G7294" s="6">
        <v>182</v>
      </c>
      <c r="H7294" s="3">
        <v>2.0999999999999999E-3</v>
      </c>
      <c r="I7294" s="3">
        <v>1.6000000000000001E-3</v>
      </c>
      <c r="J7294" s="3">
        <v>0.9081999999999999</v>
      </c>
      <c r="K7294" s="4">
        <v>199.29</v>
      </c>
    </row>
    <row r="7295" spans="1:11">
      <c r="A7295" s="6">
        <v>2014</v>
      </c>
      <c r="B7295" t="s">
        <v>129</v>
      </c>
      <c r="C7295" t="s">
        <v>130</v>
      </c>
      <c r="D7295" t="s">
        <v>39</v>
      </c>
      <c r="E7295" t="s">
        <v>40</v>
      </c>
      <c r="F7295" s="4">
        <v>163</v>
      </c>
      <c r="G7295" s="6">
        <v>321</v>
      </c>
      <c r="H7295" s="3">
        <v>2.9999999999999997E-4</v>
      </c>
      <c r="I7295" s="3">
        <v>2.0000000000000001E-4</v>
      </c>
      <c r="J7295" s="3">
        <v>0.9081999999999999</v>
      </c>
      <c r="K7295" s="4">
        <v>179.47</v>
      </c>
    </row>
    <row r="7296" spans="1:11">
      <c r="A7296" s="6">
        <v>2014</v>
      </c>
      <c r="B7296" t="s">
        <v>129</v>
      </c>
      <c r="C7296" t="s">
        <v>130</v>
      </c>
      <c r="D7296" t="s">
        <v>67</v>
      </c>
      <c r="E7296" t="s">
        <v>68</v>
      </c>
      <c r="F7296" s="4">
        <v>139</v>
      </c>
      <c r="G7296" s="6">
        <v>802</v>
      </c>
      <c r="H7296" s="3">
        <v>0</v>
      </c>
      <c r="I7296" s="3">
        <v>0</v>
      </c>
      <c r="J7296" s="3">
        <v>0.9081999999999999</v>
      </c>
      <c r="K7296" s="4">
        <v>153.05000000000001</v>
      </c>
    </row>
    <row r="7297" spans="1:11">
      <c r="A7297" s="6">
        <v>2014</v>
      </c>
      <c r="B7297" t="s">
        <v>129</v>
      </c>
      <c r="C7297" t="s">
        <v>130</v>
      </c>
      <c r="D7297" t="s">
        <v>44</v>
      </c>
      <c r="E7297" t="s">
        <v>26</v>
      </c>
      <c r="F7297" s="4">
        <v>60</v>
      </c>
      <c r="G7297" s="6">
        <v>140</v>
      </c>
      <c r="H7297" s="3">
        <v>0</v>
      </c>
      <c r="I7297" s="3">
        <v>0</v>
      </c>
      <c r="J7297" s="3">
        <v>0.9081999999999999</v>
      </c>
      <c r="K7297" s="4">
        <v>66.06</v>
      </c>
    </row>
    <row r="7298" spans="1:11">
      <c r="A7298" s="6">
        <v>2014</v>
      </c>
      <c r="B7298" t="s">
        <v>129</v>
      </c>
      <c r="C7298" t="s">
        <v>130</v>
      </c>
      <c r="D7298" t="s">
        <v>29</v>
      </c>
      <c r="E7298" t="s">
        <v>19</v>
      </c>
      <c r="F7298" s="4">
        <v>40</v>
      </c>
      <c r="G7298" s="6">
        <v>85</v>
      </c>
      <c r="H7298" s="3">
        <v>0</v>
      </c>
      <c r="I7298" s="3">
        <v>0</v>
      </c>
      <c r="J7298" s="3">
        <v>0.9081999999999999</v>
      </c>
      <c r="K7298" s="4">
        <v>44.04</v>
      </c>
    </row>
    <row r="7299" spans="1:11">
      <c r="A7299" s="6">
        <v>2014</v>
      </c>
      <c r="B7299" t="s">
        <v>129</v>
      </c>
      <c r="C7299" t="s">
        <v>130</v>
      </c>
      <c r="D7299" t="s">
        <v>61</v>
      </c>
      <c r="E7299" t="s">
        <v>24</v>
      </c>
      <c r="F7299" s="4">
        <v>36</v>
      </c>
      <c r="G7299" s="6">
        <v>12</v>
      </c>
      <c r="H7299" s="3">
        <v>0</v>
      </c>
      <c r="I7299" s="3">
        <v>0</v>
      </c>
      <c r="J7299" s="3">
        <v>0.9081999999999999</v>
      </c>
      <c r="K7299" s="4">
        <v>39.64</v>
      </c>
    </row>
    <row r="7300" spans="1:11">
      <c r="A7300" s="6">
        <v>2014</v>
      </c>
      <c r="B7300" t="s">
        <v>129</v>
      </c>
      <c r="C7300" t="s">
        <v>130</v>
      </c>
      <c r="D7300" t="s">
        <v>34</v>
      </c>
      <c r="E7300" t="s">
        <v>21</v>
      </c>
      <c r="F7300" s="4">
        <v>16</v>
      </c>
      <c r="G7300" s="6">
        <v>19</v>
      </c>
      <c r="H7300" s="3">
        <v>8.9999999999999998E-4</v>
      </c>
      <c r="I7300" s="3">
        <v>8.9999999999999998E-4</v>
      </c>
      <c r="J7300" s="3">
        <v>0.9081999999999999</v>
      </c>
      <c r="K7300" s="4">
        <v>17.62</v>
      </c>
    </row>
    <row r="7301" spans="1:11">
      <c r="A7301" s="6">
        <v>2014</v>
      </c>
      <c r="B7301" t="s">
        <v>129</v>
      </c>
      <c r="C7301" t="s">
        <v>130</v>
      </c>
      <c r="D7301" t="s">
        <v>35</v>
      </c>
      <c r="E7301" t="s">
        <v>36</v>
      </c>
      <c r="F7301" s="4">
        <v>10</v>
      </c>
      <c r="G7301" s="6">
        <v>4</v>
      </c>
      <c r="H7301" s="3">
        <v>8.9999999999999998E-4</v>
      </c>
      <c r="I7301" s="3">
        <v>7.000000000000001E-4</v>
      </c>
      <c r="J7301" s="3">
        <v>0.9081999999999999</v>
      </c>
      <c r="K7301" s="4">
        <v>11.01</v>
      </c>
    </row>
    <row r="7302" spans="1:11">
      <c r="A7302" s="6">
        <v>2014</v>
      </c>
      <c r="B7302" t="s">
        <v>129</v>
      </c>
      <c r="C7302" t="s">
        <v>130</v>
      </c>
      <c r="D7302" t="s">
        <v>141</v>
      </c>
      <c r="E7302" t="s">
        <v>21</v>
      </c>
      <c r="F7302" s="4">
        <v>9</v>
      </c>
      <c r="G7302" s="6">
        <v>2</v>
      </c>
      <c r="H7302" s="3">
        <v>0</v>
      </c>
      <c r="I7302" s="3">
        <v>0</v>
      </c>
      <c r="J7302" s="3">
        <v>0.9081999999999999</v>
      </c>
      <c r="K7302" s="4">
        <v>9.91</v>
      </c>
    </row>
    <row r="7303" spans="1:11">
      <c r="A7303" s="6">
        <v>2014</v>
      </c>
      <c r="B7303" t="s">
        <v>129</v>
      </c>
      <c r="C7303" t="s">
        <v>130</v>
      </c>
      <c r="D7303" t="s">
        <v>51</v>
      </c>
      <c r="E7303" t="s">
        <v>21</v>
      </c>
      <c r="F7303" s="4">
        <v>5</v>
      </c>
      <c r="G7303" s="6">
        <v>4</v>
      </c>
      <c r="H7303" s="3">
        <v>1E-4</v>
      </c>
      <c r="I7303" s="3">
        <v>1E-4</v>
      </c>
      <c r="J7303" s="3">
        <v>0.9081999999999999</v>
      </c>
      <c r="K7303" s="4">
        <v>5.51</v>
      </c>
    </row>
    <row r="7304" spans="1:11">
      <c r="A7304" s="6">
        <v>2014</v>
      </c>
      <c r="B7304" t="s">
        <v>129</v>
      </c>
      <c r="C7304" t="s">
        <v>130</v>
      </c>
      <c r="D7304" t="s">
        <v>46</v>
      </c>
      <c r="E7304" t="s">
        <v>40</v>
      </c>
      <c r="F7304" s="4">
        <v>5</v>
      </c>
      <c r="G7304" s="6">
        <v>11</v>
      </c>
      <c r="H7304" s="3">
        <v>0</v>
      </c>
      <c r="I7304" s="3">
        <v>0</v>
      </c>
      <c r="J7304" s="3">
        <v>0.9081999999999999</v>
      </c>
      <c r="K7304" s="4">
        <v>5.51</v>
      </c>
    </row>
    <row r="7305" spans="1:11">
      <c r="A7305" s="6">
        <v>2014</v>
      </c>
      <c r="B7305" t="s">
        <v>129</v>
      </c>
      <c r="C7305" t="s">
        <v>130</v>
      </c>
      <c r="D7305" t="s">
        <v>45</v>
      </c>
      <c r="E7305" t="s">
        <v>21</v>
      </c>
      <c r="F7305" s="4">
        <v>4</v>
      </c>
      <c r="G7305" s="6">
        <v>12</v>
      </c>
      <c r="H7305" s="3">
        <v>0</v>
      </c>
      <c r="I7305" s="3">
        <v>1E-4</v>
      </c>
      <c r="J7305" s="3">
        <v>0.9081999999999999</v>
      </c>
      <c r="K7305" s="4">
        <v>4.4000000000000004</v>
      </c>
    </row>
    <row r="7306" spans="1:11">
      <c r="A7306" s="6">
        <v>2014</v>
      </c>
      <c r="B7306" t="s">
        <v>129</v>
      </c>
      <c r="C7306" t="s">
        <v>130</v>
      </c>
      <c r="D7306" t="s">
        <v>83</v>
      </c>
      <c r="E7306" t="s">
        <v>21</v>
      </c>
      <c r="F7306" s="4">
        <v>1</v>
      </c>
      <c r="G7306" s="6">
        <v>1</v>
      </c>
      <c r="H7306" s="3">
        <v>1E-4</v>
      </c>
      <c r="I7306" s="3">
        <v>0</v>
      </c>
      <c r="J7306" s="3">
        <v>0.9081999999999999</v>
      </c>
      <c r="K7306" s="4">
        <v>1.1000000000000001</v>
      </c>
    </row>
    <row r="7307" spans="1:11">
      <c r="A7307" s="6">
        <v>2014</v>
      </c>
      <c r="B7307" t="s">
        <v>132</v>
      </c>
      <c r="C7307" t="s">
        <v>133</v>
      </c>
      <c r="D7307" t="s">
        <v>15</v>
      </c>
      <c r="F7307" s="4">
        <v>110684</v>
      </c>
      <c r="G7307" s="5">
        <v>138463</v>
      </c>
      <c r="J7307" s="3">
        <v>0.9081999999999999</v>
      </c>
      <c r="K7307" s="4">
        <v>121868.07</v>
      </c>
    </row>
    <row r="7308" spans="1:11">
      <c r="A7308" s="6">
        <v>2014</v>
      </c>
      <c r="B7308" t="s">
        <v>132</v>
      </c>
      <c r="C7308" t="s">
        <v>133</v>
      </c>
      <c r="D7308" t="s">
        <v>27</v>
      </c>
      <c r="E7308" t="s">
        <v>26</v>
      </c>
      <c r="F7308" s="4">
        <v>110505</v>
      </c>
      <c r="G7308" s="5">
        <v>112899</v>
      </c>
      <c r="H7308" s="3">
        <v>4.4000000000000003E-3</v>
      </c>
      <c r="I7308" s="3">
        <v>4.4000000000000003E-3</v>
      </c>
      <c r="J7308" s="3">
        <v>0.9081999999999999</v>
      </c>
      <c r="K7308" s="4">
        <v>121670.98</v>
      </c>
    </row>
    <row r="7309" spans="1:11">
      <c r="A7309" s="6">
        <v>2014</v>
      </c>
      <c r="B7309" t="s">
        <v>132</v>
      </c>
      <c r="C7309" t="s">
        <v>133</v>
      </c>
      <c r="D7309" t="s">
        <v>37</v>
      </c>
      <c r="E7309" t="s">
        <v>38</v>
      </c>
      <c r="F7309" s="4">
        <v>58928</v>
      </c>
      <c r="G7309" s="5">
        <v>44147</v>
      </c>
      <c r="H7309" s="3">
        <v>3.4000000000000002E-3</v>
      </c>
      <c r="I7309" s="3">
        <v>5.1000000000000004E-3</v>
      </c>
      <c r="J7309" s="3">
        <v>0.9081999999999999</v>
      </c>
      <c r="K7309" s="4">
        <v>64882.38</v>
      </c>
    </row>
    <row r="7310" spans="1:11">
      <c r="A7310" s="6">
        <v>2014</v>
      </c>
      <c r="B7310" t="s">
        <v>132</v>
      </c>
      <c r="C7310" t="s">
        <v>133</v>
      </c>
      <c r="D7310" t="s">
        <v>56</v>
      </c>
      <c r="E7310" t="s">
        <v>57</v>
      </c>
      <c r="F7310" s="4">
        <v>58183</v>
      </c>
      <c r="G7310" s="5">
        <v>75260</v>
      </c>
      <c r="H7310" s="3">
        <v>6.3E-3</v>
      </c>
      <c r="I7310" s="3">
        <v>3.5999999999999999E-3</v>
      </c>
      <c r="J7310" s="3">
        <v>0.9081999999999999</v>
      </c>
      <c r="K7310" s="4">
        <v>64062.1</v>
      </c>
    </row>
    <row r="7311" spans="1:11">
      <c r="A7311" s="6">
        <v>2014</v>
      </c>
      <c r="B7311" t="s">
        <v>132</v>
      </c>
      <c r="C7311" t="s">
        <v>133</v>
      </c>
      <c r="D7311" t="s">
        <v>30</v>
      </c>
      <c r="E7311" t="s">
        <v>19</v>
      </c>
      <c r="F7311" s="4">
        <v>46783</v>
      </c>
      <c r="G7311" s="5">
        <v>15872</v>
      </c>
      <c r="H7311" s="3">
        <v>1.8E-3</v>
      </c>
      <c r="I7311" s="3">
        <v>1.6000000000000001E-3</v>
      </c>
      <c r="J7311" s="3">
        <v>0.9081999999999999</v>
      </c>
      <c r="K7311" s="4">
        <v>51510.19</v>
      </c>
    </row>
    <row r="7312" spans="1:11">
      <c r="A7312" s="6">
        <v>2014</v>
      </c>
      <c r="B7312" t="s">
        <v>132</v>
      </c>
      <c r="C7312" t="s">
        <v>133</v>
      </c>
      <c r="D7312" t="s">
        <v>28</v>
      </c>
      <c r="E7312" t="s">
        <v>24</v>
      </c>
      <c r="F7312" s="4">
        <v>42245</v>
      </c>
      <c r="G7312" s="5">
        <v>54935</v>
      </c>
      <c r="H7312" s="3">
        <v>3.8E-3</v>
      </c>
      <c r="I7312" s="3">
        <v>3.8E-3</v>
      </c>
      <c r="J7312" s="3">
        <v>0.9081999999999999</v>
      </c>
      <c r="K7312" s="4">
        <v>46513.65</v>
      </c>
    </row>
    <row r="7313" spans="1:11">
      <c r="A7313" s="6">
        <v>2014</v>
      </c>
      <c r="B7313" t="s">
        <v>132</v>
      </c>
      <c r="C7313" t="s">
        <v>133</v>
      </c>
      <c r="D7313" t="s">
        <v>46</v>
      </c>
      <c r="E7313" t="s">
        <v>40</v>
      </c>
      <c r="F7313" s="4">
        <v>39066</v>
      </c>
      <c r="G7313" s="5">
        <v>54752</v>
      </c>
      <c r="H7313" s="3">
        <v>3.4999999999999996E-3</v>
      </c>
      <c r="I7313" s="3">
        <v>3.4999999999999996E-3</v>
      </c>
      <c r="J7313" s="3">
        <v>0.9081999999999999</v>
      </c>
      <c r="K7313" s="4">
        <v>43013.43</v>
      </c>
    </row>
    <row r="7314" spans="1:11">
      <c r="A7314" s="6">
        <v>2014</v>
      </c>
      <c r="B7314" t="s">
        <v>132</v>
      </c>
      <c r="C7314" t="s">
        <v>133</v>
      </c>
      <c r="D7314" t="s">
        <v>77</v>
      </c>
      <c r="E7314" t="s">
        <v>59</v>
      </c>
      <c r="F7314" s="4">
        <v>37954</v>
      </c>
      <c r="G7314" s="5">
        <v>27765</v>
      </c>
      <c r="H7314" s="3">
        <v>1.2500000000000001E-2</v>
      </c>
      <c r="I7314" s="3">
        <v>1.3100000000000001E-2</v>
      </c>
      <c r="J7314" s="3">
        <v>0.9081999999999999</v>
      </c>
      <c r="K7314" s="4">
        <v>41789.06</v>
      </c>
    </row>
    <row r="7315" spans="1:11">
      <c r="A7315" s="6">
        <v>2014</v>
      </c>
      <c r="B7315" t="s">
        <v>132</v>
      </c>
      <c r="C7315" t="s">
        <v>133</v>
      </c>
      <c r="D7315" t="s">
        <v>23</v>
      </c>
      <c r="E7315" t="s">
        <v>24</v>
      </c>
      <c r="F7315" s="4">
        <v>20484</v>
      </c>
      <c r="G7315" s="5">
        <v>4411</v>
      </c>
      <c r="H7315" s="3">
        <v>2.0000000000000001E-4</v>
      </c>
      <c r="I7315" s="3">
        <v>2.0000000000000001E-4</v>
      </c>
      <c r="J7315" s="3">
        <v>0.9081999999999999</v>
      </c>
      <c r="K7315" s="4">
        <v>22553.81</v>
      </c>
    </row>
    <row r="7316" spans="1:11">
      <c r="A7316" s="6">
        <v>2014</v>
      </c>
      <c r="B7316" t="s">
        <v>132</v>
      </c>
      <c r="C7316" t="s">
        <v>133</v>
      </c>
      <c r="D7316" t="s">
        <v>58</v>
      </c>
      <c r="E7316" t="s">
        <v>59</v>
      </c>
      <c r="F7316" s="4">
        <v>19636</v>
      </c>
      <c r="G7316" s="5">
        <v>9200</v>
      </c>
      <c r="H7316" s="3">
        <v>2.3999999999999998E-3</v>
      </c>
      <c r="I7316" s="3">
        <v>2.2000000000000001E-3</v>
      </c>
      <c r="J7316" s="3">
        <v>0.9081999999999999</v>
      </c>
      <c r="K7316" s="4">
        <v>21620.12</v>
      </c>
    </row>
    <row r="7317" spans="1:11">
      <c r="A7317" s="6">
        <v>2014</v>
      </c>
      <c r="B7317" t="s">
        <v>132</v>
      </c>
      <c r="C7317" t="s">
        <v>133</v>
      </c>
      <c r="D7317" t="s">
        <v>29</v>
      </c>
      <c r="E7317" t="s">
        <v>19</v>
      </c>
      <c r="F7317" s="4">
        <v>19213</v>
      </c>
      <c r="G7317" s="5">
        <v>30987</v>
      </c>
      <c r="H7317" s="3">
        <v>2.5000000000000001E-3</v>
      </c>
      <c r="I7317" s="3">
        <v>2.3999999999999998E-3</v>
      </c>
      <c r="J7317" s="3">
        <v>0.9081999999999999</v>
      </c>
      <c r="K7317" s="4">
        <v>21154.38</v>
      </c>
    </row>
    <row r="7318" spans="1:11">
      <c r="A7318" s="6">
        <v>2014</v>
      </c>
      <c r="B7318" t="s">
        <v>132</v>
      </c>
      <c r="C7318" t="s">
        <v>133</v>
      </c>
      <c r="D7318" t="s">
        <v>16</v>
      </c>
      <c r="E7318" t="s">
        <v>17</v>
      </c>
      <c r="F7318" s="4">
        <v>5439</v>
      </c>
      <c r="G7318" s="6">
        <v>467</v>
      </c>
      <c r="H7318" s="3">
        <v>0</v>
      </c>
      <c r="I7318" s="3">
        <v>0</v>
      </c>
      <c r="J7318" s="3">
        <v>0.9081999999999999</v>
      </c>
      <c r="K7318" s="4">
        <v>5988.58</v>
      </c>
    </row>
    <row r="7319" spans="1:11">
      <c r="A7319" s="6">
        <v>2014</v>
      </c>
      <c r="B7319" t="s">
        <v>132</v>
      </c>
      <c r="C7319" t="s">
        <v>133</v>
      </c>
      <c r="D7319" t="s">
        <v>44</v>
      </c>
      <c r="E7319" t="s">
        <v>26</v>
      </c>
      <c r="F7319" s="4">
        <v>5430</v>
      </c>
      <c r="G7319" s="5">
        <v>7464</v>
      </c>
      <c r="H7319" s="3">
        <v>1.1999999999999999E-3</v>
      </c>
      <c r="I7319" s="3">
        <v>1.1000000000000001E-3</v>
      </c>
      <c r="J7319" s="3">
        <v>0.9081999999999999</v>
      </c>
      <c r="K7319" s="4">
        <v>5978.67</v>
      </c>
    </row>
    <row r="7320" spans="1:11">
      <c r="A7320" s="6">
        <v>2014</v>
      </c>
      <c r="B7320" t="s">
        <v>132</v>
      </c>
      <c r="C7320" t="s">
        <v>133</v>
      </c>
      <c r="D7320" t="s">
        <v>71</v>
      </c>
      <c r="E7320" t="s">
        <v>72</v>
      </c>
      <c r="F7320" s="4">
        <v>4094</v>
      </c>
      <c r="G7320" s="5">
        <v>28107</v>
      </c>
      <c r="H7320" s="3">
        <v>1E-4</v>
      </c>
      <c r="I7320" s="3">
        <v>1E-4</v>
      </c>
      <c r="J7320" s="3">
        <v>0.9081999999999999</v>
      </c>
      <c r="K7320" s="4">
        <v>4507.68</v>
      </c>
    </row>
    <row r="7321" spans="1:11">
      <c r="A7321" s="6">
        <v>2014</v>
      </c>
      <c r="B7321" t="s">
        <v>132</v>
      </c>
      <c r="C7321" t="s">
        <v>133</v>
      </c>
      <c r="D7321" t="s">
        <v>39</v>
      </c>
      <c r="E7321" t="s">
        <v>40</v>
      </c>
      <c r="F7321" s="4">
        <v>3023</v>
      </c>
      <c r="G7321" s="5">
        <v>9543</v>
      </c>
      <c r="H7321" s="3">
        <v>5.1999999999999998E-3</v>
      </c>
      <c r="I7321" s="3">
        <v>6.7000000000000002E-3</v>
      </c>
      <c r="J7321" s="3">
        <v>0.9081999999999999</v>
      </c>
      <c r="K7321" s="4">
        <v>3328.46</v>
      </c>
    </row>
    <row r="7322" spans="1:11">
      <c r="A7322" s="6">
        <v>2014</v>
      </c>
      <c r="B7322" t="s">
        <v>132</v>
      </c>
      <c r="C7322" t="s">
        <v>133</v>
      </c>
      <c r="D7322" t="s">
        <v>60</v>
      </c>
      <c r="E7322" t="s">
        <v>43</v>
      </c>
      <c r="F7322" s="4">
        <v>1829</v>
      </c>
      <c r="G7322" s="6">
        <v>521</v>
      </c>
      <c r="H7322" s="3">
        <v>2.9999999999999997E-4</v>
      </c>
      <c r="I7322" s="3">
        <v>2.9999999999999997E-4</v>
      </c>
      <c r="J7322" s="3">
        <v>0.9081999999999999</v>
      </c>
      <c r="K7322" s="4">
        <v>2013.81</v>
      </c>
    </row>
    <row r="7323" spans="1:11">
      <c r="A7323" s="6">
        <v>2014</v>
      </c>
      <c r="B7323" t="s">
        <v>132</v>
      </c>
      <c r="C7323" t="s">
        <v>133</v>
      </c>
      <c r="D7323" t="s">
        <v>18</v>
      </c>
      <c r="E7323" t="s">
        <v>19</v>
      </c>
      <c r="F7323" s="4">
        <v>1445</v>
      </c>
      <c r="G7323" s="6">
        <v>444</v>
      </c>
      <c r="H7323" s="3">
        <v>2.0000000000000001E-4</v>
      </c>
      <c r="I7323" s="3">
        <v>2.0000000000000001E-4</v>
      </c>
      <c r="J7323" s="3">
        <v>0.9081999999999999</v>
      </c>
      <c r="K7323" s="4">
        <v>1591.01</v>
      </c>
    </row>
    <row r="7324" spans="1:11">
      <c r="A7324" s="6">
        <v>2014</v>
      </c>
      <c r="B7324" t="s">
        <v>132</v>
      </c>
      <c r="C7324" t="s">
        <v>133</v>
      </c>
      <c r="D7324" t="s">
        <v>52</v>
      </c>
      <c r="E7324" t="s">
        <v>53</v>
      </c>
      <c r="F7324" s="4">
        <v>1268</v>
      </c>
      <c r="G7324" s="5">
        <v>1865</v>
      </c>
      <c r="H7324" s="3">
        <v>8.0000000000000004E-4</v>
      </c>
      <c r="I7324" s="3">
        <v>7.000000000000001E-4</v>
      </c>
      <c r="J7324" s="3">
        <v>0.9081999999999999</v>
      </c>
      <c r="K7324" s="4">
        <v>1396.13</v>
      </c>
    </row>
    <row r="7325" spans="1:11">
      <c r="A7325" s="6">
        <v>2014</v>
      </c>
      <c r="B7325" t="s">
        <v>132</v>
      </c>
      <c r="C7325" t="s">
        <v>133</v>
      </c>
      <c r="D7325" t="s">
        <v>32</v>
      </c>
      <c r="E7325" t="s">
        <v>21</v>
      </c>
      <c r="F7325" s="4">
        <v>908</v>
      </c>
      <c r="G7325" s="5">
        <v>1231</v>
      </c>
      <c r="H7325" s="3">
        <v>2.3E-3</v>
      </c>
      <c r="I7325" s="3">
        <v>1.9E-3</v>
      </c>
      <c r="J7325" s="3">
        <v>0.9081999999999999</v>
      </c>
      <c r="K7325" s="4">
        <v>999.75</v>
      </c>
    </row>
    <row r="7326" spans="1:11">
      <c r="A7326" s="6">
        <v>2014</v>
      </c>
      <c r="B7326" t="s">
        <v>132</v>
      </c>
      <c r="C7326" t="s">
        <v>133</v>
      </c>
      <c r="D7326" t="s">
        <v>67</v>
      </c>
      <c r="E7326" t="s">
        <v>68</v>
      </c>
      <c r="F7326" s="4">
        <v>695</v>
      </c>
      <c r="G7326" s="5">
        <v>3246</v>
      </c>
      <c r="H7326" s="3">
        <v>2.0000000000000001E-4</v>
      </c>
      <c r="I7326" s="3">
        <v>2.0000000000000001E-4</v>
      </c>
      <c r="J7326" s="3">
        <v>0.9081999999999999</v>
      </c>
      <c r="K7326" s="4">
        <v>765.23</v>
      </c>
    </row>
    <row r="7327" spans="1:11">
      <c r="A7327" s="6">
        <v>2014</v>
      </c>
      <c r="B7327" t="s">
        <v>132</v>
      </c>
      <c r="C7327" t="s">
        <v>133</v>
      </c>
      <c r="D7327" t="s">
        <v>65</v>
      </c>
      <c r="E7327" t="s">
        <v>59</v>
      </c>
      <c r="F7327" s="4">
        <v>508</v>
      </c>
      <c r="G7327" s="6">
        <v>342</v>
      </c>
      <c r="H7327" s="3">
        <v>0</v>
      </c>
      <c r="I7327" s="3">
        <v>0</v>
      </c>
      <c r="J7327" s="3">
        <v>0.9081999999999999</v>
      </c>
      <c r="K7327" s="4">
        <v>559.33000000000004</v>
      </c>
    </row>
    <row r="7328" spans="1:11">
      <c r="A7328" s="6">
        <v>2014</v>
      </c>
      <c r="B7328" t="s">
        <v>132</v>
      </c>
      <c r="C7328" t="s">
        <v>133</v>
      </c>
      <c r="D7328" t="s">
        <v>66</v>
      </c>
      <c r="E7328" t="s">
        <v>59</v>
      </c>
      <c r="F7328" s="4">
        <v>408</v>
      </c>
      <c r="G7328" s="6">
        <v>184</v>
      </c>
      <c r="H7328" s="3">
        <v>0</v>
      </c>
      <c r="I7328" s="3">
        <v>0</v>
      </c>
      <c r="J7328" s="3">
        <v>0.9081999999999999</v>
      </c>
      <c r="K7328" s="4">
        <v>449.23</v>
      </c>
    </row>
    <row r="7329" spans="1:11">
      <c r="A7329" s="6">
        <v>2014</v>
      </c>
      <c r="B7329" t="s">
        <v>132</v>
      </c>
      <c r="C7329" t="s">
        <v>133</v>
      </c>
      <c r="D7329" t="s">
        <v>82</v>
      </c>
      <c r="E7329" t="s">
        <v>59</v>
      </c>
      <c r="F7329" s="4">
        <v>173</v>
      </c>
      <c r="G7329" s="6">
        <v>75</v>
      </c>
      <c r="H7329" s="3">
        <v>1E-4</v>
      </c>
      <c r="I7329" s="3">
        <v>1E-4</v>
      </c>
      <c r="J7329" s="3">
        <v>0.9081999999999999</v>
      </c>
      <c r="K7329" s="4">
        <v>190.48</v>
      </c>
    </row>
    <row r="7330" spans="1:11">
      <c r="A7330" s="6">
        <v>2014</v>
      </c>
      <c r="B7330" t="s">
        <v>132</v>
      </c>
      <c r="C7330" t="s">
        <v>133</v>
      </c>
      <c r="D7330" t="s">
        <v>25</v>
      </c>
      <c r="E7330" t="s">
        <v>26</v>
      </c>
      <c r="F7330" s="4">
        <v>158</v>
      </c>
      <c r="G7330" s="6">
        <v>454</v>
      </c>
      <c r="H7330" s="3">
        <v>0</v>
      </c>
      <c r="I7330" s="3">
        <v>0</v>
      </c>
      <c r="J7330" s="3">
        <v>0.9081999999999999</v>
      </c>
      <c r="K7330" s="4">
        <v>173.97</v>
      </c>
    </row>
    <row r="7331" spans="1:11">
      <c r="A7331" s="6">
        <v>2014</v>
      </c>
      <c r="B7331" t="s">
        <v>132</v>
      </c>
      <c r="C7331" t="s">
        <v>133</v>
      </c>
      <c r="D7331" t="s">
        <v>111</v>
      </c>
      <c r="E7331" t="s">
        <v>24</v>
      </c>
      <c r="F7331" s="4">
        <v>97</v>
      </c>
      <c r="G7331" s="6">
        <v>162</v>
      </c>
      <c r="H7331" s="3">
        <v>0</v>
      </c>
      <c r="I7331" s="3">
        <v>0</v>
      </c>
      <c r="J7331" s="3">
        <v>0.9081999999999999</v>
      </c>
      <c r="K7331" s="4">
        <v>106.8</v>
      </c>
    </row>
    <row r="7332" spans="1:11">
      <c r="A7332" s="6">
        <v>2014</v>
      </c>
      <c r="B7332" t="s">
        <v>132</v>
      </c>
      <c r="C7332" t="s">
        <v>133</v>
      </c>
      <c r="D7332" t="s">
        <v>64</v>
      </c>
      <c r="E7332" t="s">
        <v>50</v>
      </c>
      <c r="F7332" s="4">
        <v>97</v>
      </c>
      <c r="G7332" s="6">
        <v>132</v>
      </c>
      <c r="H7332" s="3">
        <v>1E-4</v>
      </c>
      <c r="I7332" s="3">
        <v>1E-4</v>
      </c>
      <c r="J7332" s="3">
        <v>0.9081999999999999</v>
      </c>
      <c r="K7332" s="4">
        <v>106.8</v>
      </c>
    </row>
    <row r="7333" spans="1:11">
      <c r="A7333" s="6">
        <v>2014</v>
      </c>
      <c r="B7333" t="s">
        <v>132</v>
      </c>
      <c r="C7333" t="s">
        <v>133</v>
      </c>
      <c r="D7333" t="s">
        <v>61</v>
      </c>
      <c r="E7333" t="s">
        <v>24</v>
      </c>
      <c r="F7333" s="4">
        <v>77</v>
      </c>
      <c r="G7333" s="6">
        <v>17</v>
      </c>
      <c r="H7333" s="3">
        <v>0</v>
      </c>
      <c r="I7333" s="3">
        <v>0</v>
      </c>
      <c r="J7333" s="3">
        <v>0.9081999999999999</v>
      </c>
      <c r="K7333" s="4">
        <v>84.78</v>
      </c>
    </row>
    <row r="7334" spans="1:11">
      <c r="A7334" s="6">
        <v>2014</v>
      </c>
      <c r="B7334" t="s">
        <v>132</v>
      </c>
      <c r="C7334" t="s">
        <v>133</v>
      </c>
      <c r="D7334" t="s">
        <v>41</v>
      </c>
      <c r="E7334" t="s">
        <v>26</v>
      </c>
      <c r="F7334" s="4">
        <v>65</v>
      </c>
      <c r="G7334" s="6">
        <v>155</v>
      </c>
      <c r="H7334" s="3">
        <v>0</v>
      </c>
      <c r="I7334" s="3">
        <v>0</v>
      </c>
      <c r="J7334" s="3">
        <v>0.9081999999999999</v>
      </c>
      <c r="K7334" s="4">
        <v>71.569999999999993</v>
      </c>
    </row>
    <row r="7335" spans="1:11">
      <c r="A7335" s="6">
        <v>2014</v>
      </c>
      <c r="B7335" t="s">
        <v>132</v>
      </c>
      <c r="C7335" t="s">
        <v>133</v>
      </c>
      <c r="D7335" t="s">
        <v>63</v>
      </c>
      <c r="E7335" t="s">
        <v>21</v>
      </c>
      <c r="F7335" s="4">
        <v>52</v>
      </c>
      <c r="G7335" s="6">
        <v>25</v>
      </c>
      <c r="H7335" s="3">
        <v>4.0000000000000002E-4</v>
      </c>
      <c r="I7335" s="3">
        <v>4.0000000000000002E-4</v>
      </c>
      <c r="J7335" s="3">
        <v>0.9081999999999999</v>
      </c>
      <c r="K7335" s="4">
        <v>57.25</v>
      </c>
    </row>
    <row r="7336" spans="1:11">
      <c r="A7336" s="6">
        <v>2014</v>
      </c>
      <c r="B7336" t="s">
        <v>132</v>
      </c>
      <c r="C7336" t="s">
        <v>133</v>
      </c>
      <c r="D7336" t="s">
        <v>33</v>
      </c>
      <c r="E7336" t="s">
        <v>21</v>
      </c>
      <c r="F7336" s="4">
        <v>51</v>
      </c>
      <c r="G7336" s="6">
        <v>128</v>
      </c>
      <c r="H7336" s="3">
        <v>5.9999999999999995E-4</v>
      </c>
      <c r="I7336" s="3">
        <v>1.1000000000000001E-3</v>
      </c>
      <c r="J7336" s="3">
        <v>0.9081999999999999</v>
      </c>
      <c r="K7336" s="4">
        <v>56.15</v>
      </c>
    </row>
    <row r="7337" spans="1:11">
      <c r="A7337" s="6">
        <v>2014</v>
      </c>
      <c r="B7337" t="s">
        <v>132</v>
      </c>
      <c r="C7337" t="s">
        <v>133</v>
      </c>
      <c r="D7337" t="s">
        <v>75</v>
      </c>
      <c r="E7337" t="s">
        <v>59</v>
      </c>
      <c r="F7337" s="4">
        <v>25</v>
      </c>
      <c r="G7337" s="6">
        <v>12</v>
      </c>
      <c r="H7337" s="3">
        <v>0</v>
      </c>
      <c r="I7337" s="3">
        <v>0</v>
      </c>
      <c r="J7337" s="3">
        <v>0.9081999999999999</v>
      </c>
      <c r="K7337" s="4">
        <v>27.53</v>
      </c>
    </row>
    <row r="7338" spans="1:11">
      <c r="A7338" s="6">
        <v>2014</v>
      </c>
      <c r="B7338" t="s">
        <v>132</v>
      </c>
      <c r="C7338" t="s">
        <v>133</v>
      </c>
      <c r="D7338" t="s">
        <v>20</v>
      </c>
      <c r="E7338" t="s">
        <v>21</v>
      </c>
      <c r="F7338" s="4">
        <v>22</v>
      </c>
      <c r="G7338" s="6">
        <v>3</v>
      </c>
      <c r="H7338" s="3">
        <v>0</v>
      </c>
      <c r="I7338" s="3">
        <v>0</v>
      </c>
      <c r="J7338" s="3">
        <v>0.9081999999999999</v>
      </c>
      <c r="K7338" s="4">
        <v>24.22</v>
      </c>
    </row>
    <row r="7339" spans="1:11">
      <c r="A7339" s="6">
        <v>2014</v>
      </c>
      <c r="B7339" t="s">
        <v>132</v>
      </c>
      <c r="C7339" t="s">
        <v>133</v>
      </c>
      <c r="D7339" t="s">
        <v>103</v>
      </c>
      <c r="E7339" t="s">
        <v>59</v>
      </c>
      <c r="F7339" s="4">
        <v>22</v>
      </c>
      <c r="G7339" s="6">
        <v>11</v>
      </c>
      <c r="H7339" s="3">
        <v>0</v>
      </c>
      <c r="I7339" s="3">
        <v>0</v>
      </c>
      <c r="J7339" s="3">
        <v>0.9081999999999999</v>
      </c>
      <c r="K7339" s="4">
        <v>24.22</v>
      </c>
    </row>
    <row r="7340" spans="1:11">
      <c r="A7340" s="6">
        <v>2014</v>
      </c>
      <c r="B7340" t="s">
        <v>132</v>
      </c>
      <c r="C7340" t="s">
        <v>133</v>
      </c>
      <c r="D7340" t="s">
        <v>51</v>
      </c>
      <c r="E7340" t="s">
        <v>21</v>
      </c>
      <c r="F7340" s="4">
        <v>21</v>
      </c>
      <c r="G7340" s="6">
        <v>20</v>
      </c>
      <c r="H7340" s="3">
        <v>2.0000000000000001E-4</v>
      </c>
      <c r="I7340" s="3">
        <v>2.9999999999999997E-4</v>
      </c>
      <c r="J7340" s="3">
        <v>0.9081999999999999</v>
      </c>
      <c r="K7340" s="4">
        <v>23.12</v>
      </c>
    </row>
    <row r="7341" spans="1:11">
      <c r="A7341" s="6">
        <v>2014</v>
      </c>
      <c r="B7341" t="s">
        <v>132</v>
      </c>
      <c r="C7341" t="s">
        <v>133</v>
      </c>
      <c r="D7341" t="s">
        <v>106</v>
      </c>
      <c r="E7341" t="s">
        <v>59</v>
      </c>
      <c r="F7341" s="4">
        <v>17</v>
      </c>
      <c r="G7341" s="6">
        <v>2</v>
      </c>
      <c r="H7341" s="3">
        <v>0</v>
      </c>
      <c r="I7341" s="3">
        <v>0</v>
      </c>
      <c r="J7341" s="3">
        <v>0.9081999999999999</v>
      </c>
      <c r="K7341" s="4">
        <v>18.72</v>
      </c>
    </row>
    <row r="7342" spans="1:11">
      <c r="A7342" s="6">
        <v>2014</v>
      </c>
      <c r="B7342" t="s">
        <v>132</v>
      </c>
      <c r="C7342" t="s">
        <v>133</v>
      </c>
      <c r="D7342" t="s">
        <v>22</v>
      </c>
      <c r="E7342" t="s">
        <v>21</v>
      </c>
      <c r="F7342" s="4">
        <v>16</v>
      </c>
      <c r="G7342" s="6">
        <v>4</v>
      </c>
      <c r="H7342" s="3">
        <v>0</v>
      </c>
      <c r="I7342" s="3">
        <v>0</v>
      </c>
      <c r="J7342" s="3">
        <v>0.9081999999999999</v>
      </c>
      <c r="K7342" s="4">
        <v>17.62</v>
      </c>
    </row>
    <row r="7343" spans="1:11">
      <c r="A7343" s="6">
        <v>2014</v>
      </c>
      <c r="B7343" t="s">
        <v>132</v>
      </c>
      <c r="C7343" t="s">
        <v>133</v>
      </c>
      <c r="D7343" t="s">
        <v>117</v>
      </c>
      <c r="E7343" t="s">
        <v>40</v>
      </c>
      <c r="F7343" s="4">
        <v>14</v>
      </c>
      <c r="G7343" s="6">
        <v>19</v>
      </c>
      <c r="H7343" s="3">
        <v>1.1999999999999999E-3</v>
      </c>
      <c r="I7343" s="3">
        <v>1.1999999999999999E-3</v>
      </c>
      <c r="J7343" s="3">
        <v>0.9081999999999999</v>
      </c>
      <c r="K7343" s="4">
        <v>15.41</v>
      </c>
    </row>
    <row r="7344" spans="1:11">
      <c r="A7344" s="6">
        <v>2014</v>
      </c>
      <c r="B7344" t="s">
        <v>132</v>
      </c>
      <c r="C7344" t="s">
        <v>133</v>
      </c>
      <c r="D7344" t="s">
        <v>70</v>
      </c>
      <c r="E7344" t="s">
        <v>21</v>
      </c>
      <c r="F7344" s="4">
        <v>8</v>
      </c>
      <c r="G7344" s="6">
        <v>4</v>
      </c>
      <c r="H7344" s="3">
        <v>1E-4</v>
      </c>
      <c r="I7344" s="3">
        <v>1E-4</v>
      </c>
      <c r="J7344" s="3">
        <v>0.9081999999999999</v>
      </c>
      <c r="K7344" s="4">
        <v>8.81</v>
      </c>
    </row>
    <row r="7345" spans="1:11">
      <c r="A7345" s="6">
        <v>2014</v>
      </c>
      <c r="B7345" t="s">
        <v>132</v>
      </c>
      <c r="C7345" t="s">
        <v>133</v>
      </c>
      <c r="D7345" t="s">
        <v>31</v>
      </c>
      <c r="E7345" t="s">
        <v>24</v>
      </c>
      <c r="F7345" s="4">
        <v>7</v>
      </c>
      <c r="G7345" s="6">
        <v>2</v>
      </c>
      <c r="H7345" s="3">
        <v>0</v>
      </c>
      <c r="I7345" s="3">
        <v>0</v>
      </c>
      <c r="J7345" s="3">
        <v>0.9081999999999999</v>
      </c>
      <c r="K7345" s="4">
        <v>7.71</v>
      </c>
    </row>
    <row r="7346" spans="1:11">
      <c r="A7346" s="6">
        <v>2014</v>
      </c>
      <c r="B7346" t="s">
        <v>132</v>
      </c>
      <c r="C7346" t="s">
        <v>133</v>
      </c>
      <c r="D7346" t="s">
        <v>161</v>
      </c>
      <c r="E7346" t="s">
        <v>24</v>
      </c>
      <c r="F7346" s="4">
        <v>7</v>
      </c>
      <c r="G7346" s="6">
        <v>19</v>
      </c>
      <c r="H7346" s="3">
        <v>0</v>
      </c>
      <c r="I7346" s="3">
        <v>0</v>
      </c>
      <c r="J7346" s="3">
        <v>0.9081999999999999</v>
      </c>
      <c r="K7346" s="4">
        <v>7.71</v>
      </c>
    </row>
    <row r="7347" spans="1:11">
      <c r="A7347" s="6">
        <v>2014</v>
      </c>
      <c r="B7347" t="s">
        <v>132</v>
      </c>
      <c r="C7347" t="s">
        <v>133</v>
      </c>
      <c r="D7347" t="s">
        <v>163</v>
      </c>
      <c r="E7347" t="s">
        <v>21</v>
      </c>
      <c r="F7347" s="4">
        <v>5</v>
      </c>
      <c r="G7347" s="6">
        <v>10</v>
      </c>
      <c r="H7347" s="3">
        <v>1.8E-3</v>
      </c>
      <c r="I7347" s="3">
        <v>2E-3</v>
      </c>
      <c r="J7347" s="3">
        <v>0.9081999999999999</v>
      </c>
      <c r="K7347" s="4">
        <v>5.51</v>
      </c>
    </row>
    <row r="7348" spans="1:11">
      <c r="A7348" s="6">
        <v>2014</v>
      </c>
      <c r="B7348" t="s">
        <v>132</v>
      </c>
      <c r="C7348" t="s">
        <v>133</v>
      </c>
      <c r="D7348" t="s">
        <v>184</v>
      </c>
      <c r="E7348" t="s">
        <v>21</v>
      </c>
      <c r="F7348" s="4">
        <v>5</v>
      </c>
      <c r="G7348" s="6">
        <v>8</v>
      </c>
      <c r="H7348" s="3">
        <v>1E-4</v>
      </c>
      <c r="I7348" s="3">
        <v>1E-4</v>
      </c>
      <c r="J7348" s="3">
        <v>0.9081999999999999</v>
      </c>
      <c r="K7348" s="4">
        <v>5.51</v>
      </c>
    </row>
    <row r="7349" spans="1:11">
      <c r="A7349" s="6">
        <v>2014</v>
      </c>
      <c r="B7349" t="s">
        <v>132</v>
      </c>
      <c r="C7349" t="s">
        <v>133</v>
      </c>
      <c r="D7349" t="s">
        <v>45</v>
      </c>
      <c r="E7349" t="s">
        <v>21</v>
      </c>
      <c r="F7349" s="4">
        <v>5</v>
      </c>
      <c r="G7349" s="6">
        <v>6</v>
      </c>
      <c r="H7349" s="3">
        <v>0</v>
      </c>
      <c r="I7349" s="3">
        <v>0</v>
      </c>
      <c r="J7349" s="3">
        <v>0.9081999999999999</v>
      </c>
      <c r="K7349" s="4">
        <v>5.51</v>
      </c>
    </row>
    <row r="7350" spans="1:11">
      <c r="A7350" s="6">
        <v>2014</v>
      </c>
      <c r="B7350" t="s">
        <v>132</v>
      </c>
      <c r="C7350" t="s">
        <v>133</v>
      </c>
      <c r="D7350" t="s">
        <v>85</v>
      </c>
      <c r="E7350" t="s">
        <v>21</v>
      </c>
      <c r="F7350" s="4">
        <v>4</v>
      </c>
      <c r="G7350" s="6">
        <v>5</v>
      </c>
      <c r="H7350" s="3">
        <v>1E-4</v>
      </c>
      <c r="I7350" s="3">
        <v>2.9999999999999997E-4</v>
      </c>
      <c r="J7350" s="3">
        <v>0.9081999999999999</v>
      </c>
      <c r="K7350" s="4">
        <v>4.4000000000000004</v>
      </c>
    </row>
    <row r="7351" spans="1:11">
      <c r="A7351" s="6">
        <v>2014</v>
      </c>
      <c r="B7351" t="s">
        <v>132</v>
      </c>
      <c r="C7351" t="s">
        <v>133</v>
      </c>
      <c r="D7351" t="s">
        <v>101</v>
      </c>
      <c r="E7351" t="s">
        <v>59</v>
      </c>
      <c r="F7351" s="4">
        <v>4</v>
      </c>
      <c r="G7351" s="6">
        <v>4</v>
      </c>
      <c r="H7351" s="3">
        <v>0</v>
      </c>
      <c r="I7351" s="3">
        <v>0</v>
      </c>
      <c r="J7351" s="3">
        <v>0.9081999999999999</v>
      </c>
      <c r="K7351" s="4">
        <v>4.4000000000000004</v>
      </c>
    </row>
    <row r="7352" spans="1:11">
      <c r="A7352" s="6">
        <v>2014</v>
      </c>
      <c r="B7352" t="s">
        <v>132</v>
      </c>
      <c r="C7352" t="s">
        <v>133</v>
      </c>
      <c r="D7352" t="s">
        <v>83</v>
      </c>
      <c r="E7352" t="s">
        <v>21</v>
      </c>
      <c r="F7352" s="4">
        <v>2</v>
      </c>
      <c r="G7352" s="6">
        <v>60</v>
      </c>
      <c r="H7352" s="3">
        <v>2.0000000000000001E-4</v>
      </c>
      <c r="I7352" s="3">
        <v>1.4000000000000002E-3</v>
      </c>
      <c r="J7352" s="3">
        <v>0.9081999999999999</v>
      </c>
      <c r="K7352" s="4">
        <v>2.2000000000000002</v>
      </c>
    </row>
    <row r="7353" spans="1:11">
      <c r="A7353" s="6">
        <v>2014</v>
      </c>
      <c r="B7353" t="s">
        <v>132</v>
      </c>
      <c r="C7353" t="s">
        <v>133</v>
      </c>
      <c r="D7353" t="s">
        <v>34</v>
      </c>
      <c r="E7353" t="s">
        <v>21</v>
      </c>
      <c r="F7353" s="4">
        <v>1</v>
      </c>
      <c r="G7353" s="6">
        <v>1</v>
      </c>
      <c r="H7353" s="3">
        <v>1E-4</v>
      </c>
      <c r="I7353" s="3">
        <v>0</v>
      </c>
      <c r="J7353" s="3">
        <v>0.9081999999999999</v>
      </c>
      <c r="K7353" s="4">
        <v>1.1000000000000001</v>
      </c>
    </row>
    <row r="7354" spans="1:11">
      <c r="A7354" s="6">
        <v>2014</v>
      </c>
      <c r="B7354" t="s">
        <v>132</v>
      </c>
      <c r="C7354" t="s">
        <v>133</v>
      </c>
      <c r="D7354" t="s">
        <v>73</v>
      </c>
      <c r="E7354" t="s">
        <v>21</v>
      </c>
      <c r="F7354" s="4">
        <v>1</v>
      </c>
      <c r="G7354" s="6">
        <v>3</v>
      </c>
      <c r="H7354" s="3">
        <v>0</v>
      </c>
      <c r="I7354" s="3">
        <v>1E-4</v>
      </c>
      <c r="J7354" s="3">
        <v>0.9081999999999999</v>
      </c>
      <c r="K7354" s="4">
        <v>1.1000000000000001</v>
      </c>
    </row>
    <row r="7355" spans="1:11">
      <c r="A7355" s="6">
        <v>2014</v>
      </c>
      <c r="B7355" t="s">
        <v>132</v>
      </c>
      <c r="C7355" t="s">
        <v>133</v>
      </c>
      <c r="D7355" t="s">
        <v>76</v>
      </c>
      <c r="E7355" t="s">
        <v>21</v>
      </c>
      <c r="F7355" s="4">
        <v>1</v>
      </c>
      <c r="G7355" s="6">
        <v>1</v>
      </c>
      <c r="H7355" s="3">
        <v>1E-4</v>
      </c>
      <c r="I7355" s="3">
        <v>2.0000000000000001E-4</v>
      </c>
      <c r="J7355" s="3">
        <v>0.9081999999999999</v>
      </c>
      <c r="K7355" s="4">
        <v>1.1000000000000001</v>
      </c>
    </row>
    <row r="7356" spans="1:11">
      <c r="A7356" s="6">
        <v>2014</v>
      </c>
      <c r="B7356" t="s">
        <v>132</v>
      </c>
      <c r="C7356" t="s">
        <v>133</v>
      </c>
      <c r="D7356" t="s">
        <v>42</v>
      </c>
      <c r="E7356" t="s">
        <v>43</v>
      </c>
      <c r="F7356" s="4">
        <v>1</v>
      </c>
      <c r="G7356" s="6">
        <v>1</v>
      </c>
      <c r="H7356" s="3">
        <v>0</v>
      </c>
      <c r="I7356" s="3">
        <v>0</v>
      </c>
      <c r="J7356" s="3">
        <v>0.9081999999999999</v>
      </c>
      <c r="K7356" s="4">
        <v>1.1000000000000001</v>
      </c>
    </row>
    <row r="7357" spans="1:11">
      <c r="A7357" s="6">
        <v>2014</v>
      </c>
      <c r="B7357" t="s">
        <v>134</v>
      </c>
      <c r="C7357" t="s">
        <v>135</v>
      </c>
      <c r="D7357" t="s">
        <v>16</v>
      </c>
      <c r="E7357" t="s">
        <v>17</v>
      </c>
      <c r="F7357" s="4">
        <v>4756795</v>
      </c>
      <c r="G7357" s="5">
        <v>393760</v>
      </c>
      <c r="H7357" s="3">
        <v>1.15E-2</v>
      </c>
      <c r="I7357" s="3">
        <v>1.1899999999999999E-2</v>
      </c>
      <c r="J7357" s="3">
        <v>0.9081999999999999</v>
      </c>
      <c r="K7357" s="4">
        <v>5237445.6399999997</v>
      </c>
    </row>
    <row r="7358" spans="1:11">
      <c r="A7358" s="6">
        <v>2014</v>
      </c>
      <c r="B7358" t="s">
        <v>134</v>
      </c>
      <c r="C7358" t="s">
        <v>135</v>
      </c>
      <c r="D7358" t="s">
        <v>15</v>
      </c>
      <c r="F7358" s="4">
        <v>591705</v>
      </c>
      <c r="G7358" s="5">
        <v>1043894</v>
      </c>
      <c r="J7358" s="3">
        <v>0.9081999999999999</v>
      </c>
      <c r="K7358" s="4">
        <v>651493.87</v>
      </c>
    </row>
    <row r="7359" spans="1:11">
      <c r="A7359" s="6">
        <v>2014</v>
      </c>
      <c r="B7359" t="s">
        <v>134</v>
      </c>
      <c r="C7359" t="s">
        <v>135</v>
      </c>
      <c r="D7359" t="s">
        <v>30</v>
      </c>
      <c r="E7359" t="s">
        <v>19</v>
      </c>
      <c r="F7359" s="4">
        <v>52879</v>
      </c>
      <c r="G7359" s="5">
        <v>23444</v>
      </c>
      <c r="H7359" s="3">
        <v>2E-3</v>
      </c>
      <c r="I7359" s="3">
        <v>2.3E-3</v>
      </c>
      <c r="J7359" s="3">
        <v>0.9081999999999999</v>
      </c>
      <c r="K7359" s="4">
        <v>58222.16</v>
      </c>
    </row>
    <row r="7360" spans="1:11">
      <c r="A7360" s="6">
        <v>2014</v>
      </c>
      <c r="B7360" t="s">
        <v>134</v>
      </c>
      <c r="C7360" t="s">
        <v>135</v>
      </c>
      <c r="D7360" t="s">
        <v>27</v>
      </c>
      <c r="E7360" t="s">
        <v>26</v>
      </c>
      <c r="F7360" s="4">
        <v>37575</v>
      </c>
      <c r="G7360" s="5">
        <v>38084</v>
      </c>
      <c r="H7360" s="3">
        <v>1.5E-3</v>
      </c>
      <c r="I7360" s="3">
        <v>1.5E-3</v>
      </c>
      <c r="J7360" s="3">
        <v>0.9081999999999999</v>
      </c>
      <c r="K7360" s="4">
        <v>41371.769999999997</v>
      </c>
    </row>
    <row r="7361" spans="1:11">
      <c r="A7361" s="6">
        <v>2014</v>
      </c>
      <c r="B7361" t="s">
        <v>134</v>
      </c>
      <c r="C7361" t="s">
        <v>135</v>
      </c>
      <c r="D7361" t="s">
        <v>37</v>
      </c>
      <c r="E7361" t="s">
        <v>38</v>
      </c>
      <c r="F7361" s="4">
        <v>23831</v>
      </c>
      <c r="G7361" s="5">
        <v>12322</v>
      </c>
      <c r="H7361" s="3">
        <v>1.4000000000000002E-3</v>
      </c>
      <c r="I7361" s="3">
        <v>1.4000000000000002E-3</v>
      </c>
      <c r="J7361" s="3">
        <v>0.9081999999999999</v>
      </c>
      <c r="K7361" s="4">
        <v>26239</v>
      </c>
    </row>
    <row r="7362" spans="1:11">
      <c r="A7362" s="6">
        <v>2014</v>
      </c>
      <c r="B7362" t="s">
        <v>134</v>
      </c>
      <c r="C7362" t="s">
        <v>135</v>
      </c>
      <c r="D7362" t="s">
        <v>18</v>
      </c>
      <c r="E7362" t="s">
        <v>19</v>
      </c>
      <c r="F7362" s="4">
        <v>22653</v>
      </c>
      <c r="G7362" s="5">
        <v>6335</v>
      </c>
      <c r="H7362" s="3">
        <v>3.7000000000000002E-3</v>
      </c>
      <c r="I7362" s="3">
        <v>3.4000000000000002E-3</v>
      </c>
      <c r="J7362" s="3">
        <v>0.9081999999999999</v>
      </c>
      <c r="K7362" s="4">
        <v>24941.97</v>
      </c>
    </row>
    <row r="7363" spans="1:11">
      <c r="A7363" s="6">
        <v>2014</v>
      </c>
      <c r="B7363" t="s">
        <v>134</v>
      </c>
      <c r="C7363" t="s">
        <v>135</v>
      </c>
      <c r="D7363" t="s">
        <v>29</v>
      </c>
      <c r="E7363" t="s">
        <v>19</v>
      </c>
      <c r="F7363" s="4">
        <v>17435</v>
      </c>
      <c r="G7363" s="5">
        <v>25077</v>
      </c>
      <c r="H7363" s="3">
        <v>2.2000000000000001E-3</v>
      </c>
      <c r="I7363" s="3">
        <v>1.9E-3</v>
      </c>
      <c r="J7363" s="3">
        <v>0.9081999999999999</v>
      </c>
      <c r="K7363" s="4">
        <v>19196.72</v>
      </c>
    </row>
    <row r="7364" spans="1:11">
      <c r="A7364" s="6">
        <v>2014</v>
      </c>
      <c r="B7364" t="s">
        <v>134</v>
      </c>
      <c r="C7364" t="s">
        <v>135</v>
      </c>
      <c r="D7364" t="s">
        <v>23</v>
      </c>
      <c r="E7364" t="s">
        <v>24</v>
      </c>
      <c r="F7364" s="4">
        <v>4205</v>
      </c>
      <c r="G7364" s="6">
        <v>945</v>
      </c>
      <c r="H7364" s="3">
        <v>0</v>
      </c>
      <c r="I7364" s="3">
        <v>0</v>
      </c>
      <c r="J7364" s="3">
        <v>0.9081999999999999</v>
      </c>
      <c r="K7364" s="4">
        <v>4629.8900000000003</v>
      </c>
    </row>
    <row r="7365" spans="1:11">
      <c r="A7365" s="6">
        <v>2014</v>
      </c>
      <c r="B7365" t="s">
        <v>134</v>
      </c>
      <c r="C7365" t="s">
        <v>135</v>
      </c>
      <c r="D7365" t="s">
        <v>46</v>
      </c>
      <c r="E7365" t="s">
        <v>40</v>
      </c>
      <c r="F7365" s="4">
        <v>3861</v>
      </c>
      <c r="G7365" s="5">
        <v>4837</v>
      </c>
      <c r="H7365" s="3">
        <v>2.9999999999999997E-4</v>
      </c>
      <c r="I7365" s="3">
        <v>2.9999999999999997E-4</v>
      </c>
      <c r="J7365" s="3">
        <v>0.9081999999999999</v>
      </c>
      <c r="K7365" s="4">
        <v>4251.13</v>
      </c>
    </row>
    <row r="7366" spans="1:11">
      <c r="A7366" s="6">
        <v>2014</v>
      </c>
      <c r="B7366" t="s">
        <v>134</v>
      </c>
      <c r="C7366" t="s">
        <v>135</v>
      </c>
      <c r="D7366" t="s">
        <v>60</v>
      </c>
      <c r="E7366" t="s">
        <v>43</v>
      </c>
      <c r="F7366" s="4">
        <v>2511</v>
      </c>
      <c r="G7366" s="6">
        <v>759</v>
      </c>
      <c r="H7366" s="3">
        <v>4.0000000000000002E-4</v>
      </c>
      <c r="I7366" s="3">
        <v>5.0000000000000001E-4</v>
      </c>
      <c r="J7366" s="3">
        <v>0.9081999999999999</v>
      </c>
      <c r="K7366" s="4">
        <v>2764.72</v>
      </c>
    </row>
    <row r="7367" spans="1:11">
      <c r="A7367" s="6">
        <v>2014</v>
      </c>
      <c r="B7367" t="s">
        <v>134</v>
      </c>
      <c r="C7367" t="s">
        <v>135</v>
      </c>
      <c r="D7367" t="s">
        <v>71</v>
      </c>
      <c r="E7367" t="s">
        <v>72</v>
      </c>
      <c r="F7367" s="4">
        <v>1768</v>
      </c>
      <c r="G7367" s="5">
        <v>8572</v>
      </c>
      <c r="H7367" s="3">
        <v>1E-4</v>
      </c>
      <c r="I7367" s="3">
        <v>0</v>
      </c>
      <c r="J7367" s="3">
        <v>0.9081999999999999</v>
      </c>
      <c r="K7367" s="4">
        <v>1946.65</v>
      </c>
    </row>
    <row r="7368" spans="1:11">
      <c r="A7368" s="6">
        <v>2014</v>
      </c>
      <c r="B7368" t="s">
        <v>134</v>
      </c>
      <c r="C7368" t="s">
        <v>135</v>
      </c>
      <c r="D7368" t="s">
        <v>44</v>
      </c>
      <c r="E7368" t="s">
        <v>26</v>
      </c>
      <c r="F7368" s="4">
        <v>1199</v>
      </c>
      <c r="G7368" s="5">
        <v>1818</v>
      </c>
      <c r="H7368" s="3">
        <v>2.9999999999999997E-4</v>
      </c>
      <c r="I7368" s="3">
        <v>2.9999999999999997E-4</v>
      </c>
      <c r="J7368" s="3">
        <v>0.9081999999999999</v>
      </c>
      <c r="K7368" s="4">
        <v>1320.15</v>
      </c>
    </row>
    <row r="7369" spans="1:11">
      <c r="A7369" s="6">
        <v>2014</v>
      </c>
      <c r="B7369" t="s">
        <v>134</v>
      </c>
      <c r="C7369" t="s">
        <v>135</v>
      </c>
      <c r="D7369" t="s">
        <v>56</v>
      </c>
      <c r="E7369" t="s">
        <v>57</v>
      </c>
      <c r="F7369" s="4">
        <v>839</v>
      </c>
      <c r="G7369" s="5">
        <v>1614</v>
      </c>
      <c r="H7369" s="3">
        <v>1E-4</v>
      </c>
      <c r="I7369" s="3">
        <v>1E-4</v>
      </c>
      <c r="J7369" s="3">
        <v>0.9081999999999999</v>
      </c>
      <c r="K7369" s="4">
        <v>923.78</v>
      </c>
    </row>
    <row r="7370" spans="1:11">
      <c r="A7370" s="6">
        <v>2014</v>
      </c>
      <c r="B7370" t="s">
        <v>134</v>
      </c>
      <c r="C7370" t="s">
        <v>135</v>
      </c>
      <c r="D7370" t="s">
        <v>28</v>
      </c>
      <c r="E7370" t="s">
        <v>24</v>
      </c>
      <c r="F7370" s="4">
        <v>701</v>
      </c>
      <c r="G7370" s="6">
        <v>946</v>
      </c>
      <c r="H7370" s="3">
        <v>1E-4</v>
      </c>
      <c r="I7370" s="3">
        <v>1E-4</v>
      </c>
      <c r="J7370" s="3">
        <v>0.9081999999999999</v>
      </c>
      <c r="K7370" s="4">
        <v>771.83</v>
      </c>
    </row>
    <row r="7371" spans="1:11">
      <c r="A7371" s="6">
        <v>2014</v>
      </c>
      <c r="B7371" t="s">
        <v>134</v>
      </c>
      <c r="C7371" t="s">
        <v>135</v>
      </c>
      <c r="D7371" t="s">
        <v>111</v>
      </c>
      <c r="E7371" t="s">
        <v>24</v>
      </c>
      <c r="F7371" s="4">
        <v>345</v>
      </c>
      <c r="G7371" s="6">
        <v>345</v>
      </c>
      <c r="H7371" s="3">
        <v>1E-4</v>
      </c>
      <c r="I7371" s="3">
        <v>1E-4</v>
      </c>
      <c r="J7371" s="3">
        <v>0.9081999999999999</v>
      </c>
      <c r="K7371" s="4">
        <v>379.86</v>
      </c>
    </row>
    <row r="7372" spans="1:11">
      <c r="A7372" s="6">
        <v>2014</v>
      </c>
      <c r="B7372" t="s">
        <v>134</v>
      </c>
      <c r="C7372" t="s">
        <v>135</v>
      </c>
      <c r="D7372" t="s">
        <v>32</v>
      </c>
      <c r="E7372" t="s">
        <v>21</v>
      </c>
      <c r="F7372" s="4">
        <v>323</v>
      </c>
      <c r="G7372" s="6">
        <v>535</v>
      </c>
      <c r="H7372" s="3">
        <v>8.0000000000000004E-4</v>
      </c>
      <c r="I7372" s="3">
        <v>8.0000000000000004E-4</v>
      </c>
      <c r="J7372" s="3">
        <v>0.9081999999999999</v>
      </c>
      <c r="K7372" s="4">
        <v>355.64</v>
      </c>
    </row>
    <row r="7373" spans="1:11">
      <c r="A7373" s="6">
        <v>2014</v>
      </c>
      <c r="B7373" t="s">
        <v>134</v>
      </c>
      <c r="C7373" t="s">
        <v>135</v>
      </c>
      <c r="D7373" t="s">
        <v>52</v>
      </c>
      <c r="E7373" t="s">
        <v>53</v>
      </c>
      <c r="F7373" s="4">
        <v>322</v>
      </c>
      <c r="G7373" s="6">
        <v>394</v>
      </c>
      <c r="H7373" s="3">
        <v>2.0000000000000001E-4</v>
      </c>
      <c r="I7373" s="3">
        <v>1E-4</v>
      </c>
      <c r="J7373" s="3">
        <v>0.9081999999999999</v>
      </c>
      <c r="K7373" s="4">
        <v>354.54</v>
      </c>
    </row>
    <row r="7374" spans="1:11">
      <c r="A7374" s="6">
        <v>2014</v>
      </c>
      <c r="B7374" t="s">
        <v>134</v>
      </c>
      <c r="C7374" t="s">
        <v>135</v>
      </c>
      <c r="D7374" t="s">
        <v>41</v>
      </c>
      <c r="E7374" t="s">
        <v>26</v>
      </c>
      <c r="F7374" s="4">
        <v>311</v>
      </c>
      <c r="G7374" s="6">
        <v>530</v>
      </c>
      <c r="H7374" s="3">
        <v>1E-4</v>
      </c>
      <c r="I7374" s="3">
        <v>0</v>
      </c>
      <c r="J7374" s="3">
        <v>0.9081999999999999</v>
      </c>
      <c r="K7374" s="4">
        <v>342.43</v>
      </c>
    </row>
    <row r="7375" spans="1:11">
      <c r="A7375" s="6">
        <v>2014</v>
      </c>
      <c r="B7375" t="s">
        <v>134</v>
      </c>
      <c r="C7375" t="s">
        <v>135</v>
      </c>
      <c r="D7375" t="s">
        <v>20</v>
      </c>
      <c r="E7375" t="s">
        <v>21</v>
      </c>
      <c r="F7375" s="4">
        <v>284</v>
      </c>
      <c r="G7375" s="6">
        <v>36</v>
      </c>
      <c r="H7375" s="3">
        <v>0</v>
      </c>
      <c r="I7375" s="3">
        <v>0</v>
      </c>
      <c r="J7375" s="3">
        <v>0.9081999999999999</v>
      </c>
      <c r="K7375" s="4">
        <v>312.7</v>
      </c>
    </row>
    <row r="7376" spans="1:11">
      <c r="A7376" s="6">
        <v>2014</v>
      </c>
      <c r="B7376" t="s">
        <v>134</v>
      </c>
      <c r="C7376" t="s">
        <v>135</v>
      </c>
      <c r="D7376" t="s">
        <v>39</v>
      </c>
      <c r="E7376" t="s">
        <v>40</v>
      </c>
      <c r="F7376" s="4">
        <v>236</v>
      </c>
      <c r="G7376" s="6">
        <v>529</v>
      </c>
      <c r="H7376" s="3">
        <v>4.0000000000000002E-4</v>
      </c>
      <c r="I7376" s="3">
        <v>4.0000000000000002E-4</v>
      </c>
      <c r="J7376" s="3">
        <v>0.9081999999999999</v>
      </c>
      <c r="K7376" s="4">
        <v>259.85000000000002</v>
      </c>
    </row>
    <row r="7377" spans="1:11">
      <c r="A7377" s="6">
        <v>2014</v>
      </c>
      <c r="B7377" t="s">
        <v>134</v>
      </c>
      <c r="C7377" t="s">
        <v>135</v>
      </c>
      <c r="D7377" t="s">
        <v>64</v>
      </c>
      <c r="E7377" t="s">
        <v>50</v>
      </c>
      <c r="F7377" s="4">
        <v>209</v>
      </c>
      <c r="G7377" s="6">
        <v>298</v>
      </c>
      <c r="H7377" s="3">
        <v>2.9999999999999997E-4</v>
      </c>
      <c r="I7377" s="3">
        <v>2.9999999999999997E-4</v>
      </c>
      <c r="J7377" s="3">
        <v>0.9081999999999999</v>
      </c>
      <c r="K7377" s="4">
        <v>230.12</v>
      </c>
    </row>
    <row r="7378" spans="1:11">
      <c r="A7378" s="6">
        <v>2014</v>
      </c>
      <c r="B7378" t="s">
        <v>134</v>
      </c>
      <c r="C7378" t="s">
        <v>135</v>
      </c>
      <c r="D7378" t="s">
        <v>67</v>
      </c>
      <c r="E7378" t="s">
        <v>68</v>
      </c>
      <c r="F7378" s="4">
        <v>205</v>
      </c>
      <c r="G7378" s="5">
        <v>1281</v>
      </c>
      <c r="H7378" s="3">
        <v>1E-4</v>
      </c>
      <c r="I7378" s="3">
        <v>1E-4</v>
      </c>
      <c r="J7378" s="3">
        <v>0.9081999999999999</v>
      </c>
      <c r="K7378" s="4">
        <v>225.71</v>
      </c>
    </row>
    <row r="7379" spans="1:11">
      <c r="A7379" s="6">
        <v>2014</v>
      </c>
      <c r="B7379" t="s">
        <v>134</v>
      </c>
      <c r="C7379" t="s">
        <v>135</v>
      </c>
      <c r="D7379" t="s">
        <v>25</v>
      </c>
      <c r="E7379" t="s">
        <v>26</v>
      </c>
      <c r="F7379" s="4">
        <v>194</v>
      </c>
      <c r="G7379" s="6">
        <v>579</v>
      </c>
      <c r="H7379" s="3">
        <v>0</v>
      </c>
      <c r="I7379" s="3">
        <v>0</v>
      </c>
      <c r="J7379" s="3">
        <v>0.9081999999999999</v>
      </c>
      <c r="K7379" s="4">
        <v>213.6</v>
      </c>
    </row>
    <row r="7380" spans="1:11">
      <c r="A7380" s="6">
        <v>2014</v>
      </c>
      <c r="B7380" t="s">
        <v>134</v>
      </c>
      <c r="C7380" t="s">
        <v>135</v>
      </c>
      <c r="D7380" t="s">
        <v>63</v>
      </c>
      <c r="E7380" t="s">
        <v>21</v>
      </c>
      <c r="F7380" s="4">
        <v>181</v>
      </c>
      <c r="G7380" s="6">
        <v>81</v>
      </c>
      <c r="H7380" s="3">
        <v>1.5E-3</v>
      </c>
      <c r="I7380" s="3">
        <v>1.2999999999999999E-3</v>
      </c>
      <c r="J7380" s="3">
        <v>0.9081999999999999</v>
      </c>
      <c r="K7380" s="4">
        <v>199.29</v>
      </c>
    </row>
    <row r="7381" spans="1:11">
      <c r="A7381" s="6">
        <v>2014</v>
      </c>
      <c r="B7381" t="s">
        <v>134</v>
      </c>
      <c r="C7381" t="s">
        <v>135</v>
      </c>
      <c r="D7381" t="s">
        <v>33</v>
      </c>
      <c r="E7381" t="s">
        <v>21</v>
      </c>
      <c r="F7381" s="4">
        <v>115</v>
      </c>
      <c r="G7381" s="6">
        <v>61</v>
      </c>
      <c r="H7381" s="3">
        <v>1.2999999999999999E-3</v>
      </c>
      <c r="I7381" s="3">
        <v>5.0000000000000001E-4</v>
      </c>
      <c r="J7381" s="3">
        <v>0.9081999999999999</v>
      </c>
      <c r="K7381" s="4">
        <v>126.62</v>
      </c>
    </row>
    <row r="7382" spans="1:11">
      <c r="A7382" s="6">
        <v>2014</v>
      </c>
      <c r="B7382" t="s">
        <v>134</v>
      </c>
      <c r="C7382" t="s">
        <v>135</v>
      </c>
      <c r="D7382" t="s">
        <v>51</v>
      </c>
      <c r="E7382" t="s">
        <v>21</v>
      </c>
      <c r="F7382" s="4">
        <v>98</v>
      </c>
      <c r="G7382" s="6">
        <v>79</v>
      </c>
      <c r="H7382" s="3">
        <v>1.1000000000000001E-3</v>
      </c>
      <c r="I7382" s="3">
        <v>1.1000000000000001E-3</v>
      </c>
      <c r="J7382" s="3">
        <v>0.9081999999999999</v>
      </c>
      <c r="K7382" s="4">
        <v>107.9</v>
      </c>
    </row>
    <row r="7383" spans="1:11">
      <c r="A7383" s="6">
        <v>2014</v>
      </c>
      <c r="B7383" t="s">
        <v>134</v>
      </c>
      <c r="C7383" t="s">
        <v>135</v>
      </c>
      <c r="D7383" t="s">
        <v>63</v>
      </c>
      <c r="E7383" t="s">
        <v>21</v>
      </c>
      <c r="F7383" s="4">
        <v>63</v>
      </c>
      <c r="G7383" s="6">
        <v>31</v>
      </c>
      <c r="H7383" s="3">
        <v>4.1999999999999997E-3</v>
      </c>
      <c r="I7383" s="3">
        <v>4.3E-3</v>
      </c>
      <c r="J7383" s="3">
        <v>0.9081999999999999</v>
      </c>
      <c r="K7383" s="4">
        <v>69.37</v>
      </c>
    </row>
    <row r="7384" spans="1:11">
      <c r="A7384" s="6">
        <v>2014</v>
      </c>
      <c r="B7384" t="s">
        <v>134</v>
      </c>
      <c r="C7384" t="s">
        <v>135</v>
      </c>
      <c r="D7384" t="s">
        <v>45</v>
      </c>
      <c r="E7384" t="s">
        <v>21</v>
      </c>
      <c r="F7384" s="4">
        <v>56</v>
      </c>
      <c r="G7384" s="6">
        <v>49</v>
      </c>
      <c r="H7384" s="3">
        <v>2.9999999999999997E-4</v>
      </c>
      <c r="I7384" s="3">
        <v>2.9999999999999997E-4</v>
      </c>
      <c r="J7384" s="3">
        <v>0.9081999999999999</v>
      </c>
      <c r="K7384" s="4">
        <v>61.66</v>
      </c>
    </row>
    <row r="7385" spans="1:11">
      <c r="A7385" s="6">
        <v>2014</v>
      </c>
      <c r="B7385" t="s">
        <v>134</v>
      </c>
      <c r="C7385" t="s">
        <v>135</v>
      </c>
      <c r="D7385" t="s">
        <v>77</v>
      </c>
      <c r="E7385" t="s">
        <v>59</v>
      </c>
      <c r="F7385" s="4">
        <v>53</v>
      </c>
      <c r="G7385" s="6">
        <v>21</v>
      </c>
      <c r="H7385" s="3">
        <v>0</v>
      </c>
      <c r="I7385" s="3">
        <v>0</v>
      </c>
      <c r="J7385" s="3">
        <v>0.9081999999999999</v>
      </c>
      <c r="K7385" s="4">
        <v>58.36</v>
      </c>
    </row>
    <row r="7386" spans="1:11">
      <c r="A7386" s="6">
        <v>2014</v>
      </c>
      <c r="B7386" t="s">
        <v>134</v>
      </c>
      <c r="C7386" t="s">
        <v>135</v>
      </c>
      <c r="D7386" t="s">
        <v>74</v>
      </c>
      <c r="E7386" t="s">
        <v>24</v>
      </c>
      <c r="F7386" s="4">
        <v>24</v>
      </c>
      <c r="G7386" s="6">
        <v>134</v>
      </c>
      <c r="H7386" s="3">
        <v>0</v>
      </c>
      <c r="I7386" s="3">
        <v>0</v>
      </c>
      <c r="J7386" s="3">
        <v>0.9081999999999999</v>
      </c>
      <c r="K7386" s="4">
        <v>26.43</v>
      </c>
    </row>
    <row r="7387" spans="1:11">
      <c r="A7387" s="6">
        <v>2014</v>
      </c>
      <c r="B7387" t="s">
        <v>134</v>
      </c>
      <c r="C7387" t="s">
        <v>135</v>
      </c>
      <c r="D7387" t="s">
        <v>85</v>
      </c>
      <c r="E7387" t="s">
        <v>21</v>
      </c>
      <c r="F7387" s="4">
        <v>23</v>
      </c>
      <c r="G7387" s="6">
        <v>6</v>
      </c>
      <c r="H7387" s="3">
        <v>4.0000000000000002E-4</v>
      </c>
      <c r="I7387" s="3">
        <v>4.0000000000000002E-4</v>
      </c>
      <c r="J7387" s="3">
        <v>0.9081999999999999</v>
      </c>
      <c r="K7387" s="4">
        <v>25.32</v>
      </c>
    </row>
    <row r="7388" spans="1:11">
      <c r="A7388" s="6">
        <v>2014</v>
      </c>
      <c r="B7388" t="s">
        <v>134</v>
      </c>
      <c r="C7388" t="s">
        <v>135</v>
      </c>
      <c r="D7388" t="s">
        <v>42</v>
      </c>
      <c r="E7388" t="s">
        <v>43</v>
      </c>
      <c r="F7388" s="4">
        <v>20</v>
      </c>
      <c r="G7388" s="6">
        <v>10</v>
      </c>
      <c r="H7388" s="3">
        <v>0</v>
      </c>
      <c r="I7388" s="3">
        <v>0</v>
      </c>
      <c r="J7388" s="3">
        <v>0.9081999999999999</v>
      </c>
      <c r="K7388" s="4">
        <v>22.02</v>
      </c>
    </row>
    <row r="7389" spans="1:11">
      <c r="A7389" s="6">
        <v>2014</v>
      </c>
      <c r="B7389" t="s">
        <v>134</v>
      </c>
      <c r="C7389" t="s">
        <v>135</v>
      </c>
      <c r="D7389" t="s">
        <v>83</v>
      </c>
      <c r="E7389" t="s">
        <v>21</v>
      </c>
      <c r="F7389" s="4">
        <v>16</v>
      </c>
      <c r="G7389" s="6">
        <v>125</v>
      </c>
      <c r="H7389" s="3">
        <v>1.8E-3</v>
      </c>
      <c r="I7389" s="3">
        <v>3.0000000000000001E-3</v>
      </c>
      <c r="J7389" s="3">
        <v>0.9081999999999999</v>
      </c>
      <c r="K7389" s="4">
        <v>17.62</v>
      </c>
    </row>
    <row r="7390" spans="1:11">
      <c r="A7390" s="6">
        <v>2014</v>
      </c>
      <c r="B7390" t="s">
        <v>134</v>
      </c>
      <c r="C7390" t="s">
        <v>135</v>
      </c>
      <c r="D7390" t="s">
        <v>114</v>
      </c>
      <c r="E7390" t="s">
        <v>26</v>
      </c>
      <c r="F7390" s="4">
        <v>16</v>
      </c>
      <c r="G7390" s="6">
        <v>51</v>
      </c>
      <c r="H7390" s="3">
        <v>0</v>
      </c>
      <c r="I7390" s="3">
        <v>0</v>
      </c>
      <c r="J7390" s="3">
        <v>0.9081999999999999</v>
      </c>
      <c r="K7390" s="4">
        <v>17.62</v>
      </c>
    </row>
    <row r="7391" spans="1:11">
      <c r="A7391" s="6">
        <v>2014</v>
      </c>
      <c r="B7391" t="s">
        <v>134</v>
      </c>
      <c r="C7391" t="s">
        <v>135</v>
      </c>
      <c r="D7391" t="s">
        <v>141</v>
      </c>
      <c r="E7391" t="s">
        <v>21</v>
      </c>
      <c r="F7391" s="4">
        <v>13</v>
      </c>
      <c r="G7391" s="6">
        <v>4</v>
      </c>
      <c r="H7391" s="3">
        <v>0</v>
      </c>
      <c r="I7391" s="3">
        <v>0</v>
      </c>
      <c r="J7391" s="3">
        <v>0.9081999999999999</v>
      </c>
      <c r="K7391" s="4">
        <v>14.31</v>
      </c>
    </row>
    <row r="7392" spans="1:11">
      <c r="A7392" s="6">
        <v>2014</v>
      </c>
      <c r="B7392" t="s">
        <v>134</v>
      </c>
      <c r="C7392" t="s">
        <v>135</v>
      </c>
      <c r="D7392" t="s">
        <v>117</v>
      </c>
      <c r="E7392" t="s">
        <v>40</v>
      </c>
      <c r="F7392" s="4">
        <v>9</v>
      </c>
      <c r="G7392" s="6">
        <v>8</v>
      </c>
      <c r="H7392" s="3">
        <v>8.0000000000000004E-4</v>
      </c>
      <c r="I7392" s="3">
        <v>5.0000000000000001E-4</v>
      </c>
      <c r="J7392" s="3">
        <v>0.9081999999999999</v>
      </c>
      <c r="K7392" s="4">
        <v>9.91</v>
      </c>
    </row>
    <row r="7393" spans="1:11">
      <c r="A7393" s="6">
        <v>2014</v>
      </c>
      <c r="B7393" t="s">
        <v>134</v>
      </c>
      <c r="C7393" t="s">
        <v>135</v>
      </c>
      <c r="D7393" t="s">
        <v>34</v>
      </c>
      <c r="E7393" t="s">
        <v>21</v>
      </c>
      <c r="F7393" s="4">
        <v>7</v>
      </c>
      <c r="G7393" s="6">
        <v>8</v>
      </c>
      <c r="H7393" s="3">
        <v>4.0000000000000002E-4</v>
      </c>
      <c r="I7393" s="3">
        <v>4.0000000000000002E-4</v>
      </c>
      <c r="J7393" s="3">
        <v>0.9081999999999999</v>
      </c>
      <c r="K7393" s="4">
        <v>7.71</v>
      </c>
    </row>
    <row r="7394" spans="1:11">
      <c r="A7394" s="6">
        <v>2014</v>
      </c>
      <c r="B7394" t="s">
        <v>134</v>
      </c>
      <c r="C7394" t="s">
        <v>135</v>
      </c>
      <c r="D7394" t="s">
        <v>35</v>
      </c>
      <c r="E7394" t="s">
        <v>36</v>
      </c>
      <c r="F7394" s="4">
        <v>6</v>
      </c>
      <c r="G7394" s="6">
        <v>4</v>
      </c>
      <c r="H7394" s="3">
        <v>5.9999999999999995E-4</v>
      </c>
      <c r="I7394" s="3">
        <v>7.000000000000001E-4</v>
      </c>
      <c r="J7394" s="3">
        <v>0.9081999999999999</v>
      </c>
      <c r="K7394" s="4">
        <v>6.61</v>
      </c>
    </row>
    <row r="7395" spans="1:11">
      <c r="A7395" s="6">
        <v>2014</v>
      </c>
      <c r="B7395" t="s">
        <v>134</v>
      </c>
      <c r="C7395" t="s">
        <v>135</v>
      </c>
      <c r="D7395" t="s">
        <v>22</v>
      </c>
      <c r="E7395" t="s">
        <v>21</v>
      </c>
      <c r="F7395" s="4">
        <v>6</v>
      </c>
      <c r="G7395" s="6">
        <v>9</v>
      </c>
      <c r="H7395" s="3">
        <v>0</v>
      </c>
      <c r="I7395" s="3">
        <v>0</v>
      </c>
      <c r="J7395" s="3">
        <v>0.9081999999999999</v>
      </c>
      <c r="K7395" s="4">
        <v>6.61</v>
      </c>
    </row>
    <row r="7396" spans="1:11">
      <c r="A7396" s="6">
        <v>2014</v>
      </c>
      <c r="B7396" t="s">
        <v>134</v>
      </c>
      <c r="C7396" t="s">
        <v>135</v>
      </c>
      <c r="D7396" t="s">
        <v>66</v>
      </c>
      <c r="E7396" t="s">
        <v>59</v>
      </c>
      <c r="F7396" s="4">
        <v>3</v>
      </c>
      <c r="G7396" s="6">
        <v>1</v>
      </c>
      <c r="H7396" s="3">
        <v>0</v>
      </c>
      <c r="I7396" s="3">
        <v>0</v>
      </c>
      <c r="J7396" s="3">
        <v>0.9081999999999999</v>
      </c>
      <c r="K7396" s="4">
        <v>3.3</v>
      </c>
    </row>
    <row r="7397" spans="1:11">
      <c r="A7397" s="6">
        <v>2014</v>
      </c>
      <c r="B7397" t="s">
        <v>134</v>
      </c>
      <c r="C7397" t="s">
        <v>135</v>
      </c>
      <c r="D7397" t="s">
        <v>108</v>
      </c>
      <c r="E7397" t="s">
        <v>50</v>
      </c>
      <c r="F7397" s="4">
        <v>2</v>
      </c>
      <c r="G7397" s="6">
        <v>2</v>
      </c>
      <c r="H7397" s="3">
        <v>1E-4</v>
      </c>
      <c r="I7397" s="3">
        <v>0</v>
      </c>
      <c r="J7397" s="3">
        <v>0.9081999999999999</v>
      </c>
      <c r="K7397" s="4">
        <v>2.2000000000000002</v>
      </c>
    </row>
    <row r="7398" spans="1:11">
      <c r="A7398" s="6">
        <v>2014</v>
      </c>
      <c r="B7398" t="s">
        <v>134</v>
      </c>
      <c r="C7398" t="s">
        <v>135</v>
      </c>
      <c r="D7398" t="s">
        <v>75</v>
      </c>
      <c r="E7398" t="s">
        <v>59</v>
      </c>
      <c r="F7398" s="4">
        <v>1</v>
      </c>
      <c r="G7398" s="6">
        <v>1</v>
      </c>
      <c r="H7398" s="3">
        <v>0</v>
      </c>
      <c r="I7398" s="3">
        <v>0</v>
      </c>
      <c r="J7398" s="3">
        <v>0.9081999999999999</v>
      </c>
      <c r="K7398" s="4">
        <v>1.1000000000000001</v>
      </c>
    </row>
    <row r="7399" spans="1:11">
      <c r="A7399" s="6">
        <v>2014</v>
      </c>
      <c r="B7399" t="s">
        <v>134</v>
      </c>
      <c r="C7399" t="s">
        <v>135</v>
      </c>
      <c r="D7399" t="s">
        <v>62</v>
      </c>
      <c r="E7399" t="s">
        <v>21</v>
      </c>
      <c r="F7399" s="4">
        <v>1</v>
      </c>
      <c r="G7399" s="6">
        <v>3</v>
      </c>
      <c r="H7399" s="3">
        <v>1E-4</v>
      </c>
      <c r="I7399" s="3">
        <v>1E-4</v>
      </c>
      <c r="J7399" s="3">
        <v>0.9081999999999999</v>
      </c>
      <c r="K7399" s="4">
        <v>1.1000000000000001</v>
      </c>
    </row>
    <row r="7400" spans="1:11">
      <c r="A7400" s="6">
        <v>2014</v>
      </c>
      <c r="B7400" t="s">
        <v>134</v>
      </c>
      <c r="C7400" t="s">
        <v>135</v>
      </c>
      <c r="D7400" t="s">
        <v>58</v>
      </c>
      <c r="E7400" t="s">
        <v>59</v>
      </c>
      <c r="F7400" s="4">
        <v>1</v>
      </c>
      <c r="G7400" s="6">
        <v>1</v>
      </c>
      <c r="H7400" s="3">
        <v>0</v>
      </c>
      <c r="I7400" s="3">
        <v>0</v>
      </c>
      <c r="J7400" s="3">
        <v>0.9081999999999999</v>
      </c>
      <c r="K7400" s="4">
        <v>1.1000000000000001</v>
      </c>
    </row>
    <row r="7401" spans="1:11">
      <c r="A7401" s="6">
        <v>2014</v>
      </c>
      <c r="B7401" t="s">
        <v>138</v>
      </c>
      <c r="C7401" t="s">
        <v>139</v>
      </c>
      <c r="D7401" t="s">
        <v>16</v>
      </c>
      <c r="E7401" t="s">
        <v>17</v>
      </c>
      <c r="F7401" s="4">
        <v>5782825</v>
      </c>
      <c r="G7401" s="5">
        <v>457475</v>
      </c>
      <c r="H7401" s="3">
        <v>1.3999999999999999E-2</v>
      </c>
      <c r="I7401" s="3">
        <v>1.3899999999999999E-2</v>
      </c>
      <c r="J7401" s="3">
        <v>0.9081999999999999</v>
      </c>
      <c r="K7401" s="4">
        <v>6367150.9100000001</v>
      </c>
    </row>
    <row r="7402" spans="1:11">
      <c r="A7402" s="6">
        <v>2014</v>
      </c>
      <c r="B7402" t="s">
        <v>138</v>
      </c>
      <c r="C7402" t="s">
        <v>139</v>
      </c>
      <c r="D7402" t="s">
        <v>15</v>
      </c>
      <c r="F7402" s="4">
        <v>84118</v>
      </c>
      <c r="G7402" s="5">
        <v>126610</v>
      </c>
      <c r="J7402" s="3">
        <v>0.9081999999999999</v>
      </c>
      <c r="K7402" s="4">
        <v>92617.71</v>
      </c>
    </row>
    <row r="7403" spans="1:11">
      <c r="A7403" s="6">
        <v>2014</v>
      </c>
      <c r="B7403" t="s">
        <v>138</v>
      </c>
      <c r="C7403" t="s">
        <v>139</v>
      </c>
      <c r="D7403" t="s">
        <v>37</v>
      </c>
      <c r="E7403" t="s">
        <v>38</v>
      </c>
      <c r="F7403" s="4">
        <v>46647</v>
      </c>
      <c r="G7403" s="5">
        <v>23351</v>
      </c>
      <c r="H7403" s="3">
        <v>2.7000000000000001E-3</v>
      </c>
      <c r="I7403" s="3">
        <v>2.7000000000000001E-3</v>
      </c>
      <c r="J7403" s="3">
        <v>0.9081999999999999</v>
      </c>
      <c r="K7403" s="4">
        <v>51360.45</v>
      </c>
    </row>
    <row r="7404" spans="1:11">
      <c r="A7404" s="6">
        <v>2014</v>
      </c>
      <c r="B7404" t="s">
        <v>138</v>
      </c>
      <c r="C7404" t="s">
        <v>139</v>
      </c>
      <c r="D7404" t="s">
        <v>30</v>
      </c>
      <c r="E7404" t="s">
        <v>19</v>
      </c>
      <c r="F7404" s="4">
        <v>41962</v>
      </c>
      <c r="G7404" s="5">
        <v>18980</v>
      </c>
      <c r="H7404" s="3">
        <v>1.6000000000000001E-3</v>
      </c>
      <c r="I7404" s="3">
        <v>1.9E-3</v>
      </c>
      <c r="J7404" s="3">
        <v>0.9081999999999999</v>
      </c>
      <c r="K7404" s="4">
        <v>46202.05</v>
      </c>
    </row>
    <row r="7405" spans="1:11">
      <c r="A7405" s="6">
        <v>2014</v>
      </c>
      <c r="B7405" t="s">
        <v>138</v>
      </c>
      <c r="C7405" t="s">
        <v>139</v>
      </c>
      <c r="D7405" t="s">
        <v>18</v>
      </c>
      <c r="E7405" t="s">
        <v>19</v>
      </c>
      <c r="F7405" s="4">
        <v>30971</v>
      </c>
      <c r="G7405" s="5">
        <v>9158</v>
      </c>
      <c r="H7405" s="3">
        <v>5.0000000000000001E-3</v>
      </c>
      <c r="I7405" s="3">
        <v>4.8999999999999998E-3</v>
      </c>
      <c r="J7405" s="3">
        <v>0.9081999999999999</v>
      </c>
      <c r="K7405" s="4">
        <v>34100.47</v>
      </c>
    </row>
    <row r="7406" spans="1:11">
      <c r="A7406" s="6">
        <v>2014</v>
      </c>
      <c r="B7406" t="s">
        <v>138</v>
      </c>
      <c r="C7406" t="s">
        <v>139</v>
      </c>
      <c r="D7406" t="s">
        <v>27</v>
      </c>
      <c r="E7406" t="s">
        <v>26</v>
      </c>
      <c r="F7406" s="4">
        <v>25316</v>
      </c>
      <c r="G7406" s="5">
        <v>25419</v>
      </c>
      <c r="H7406" s="3">
        <v>1E-3</v>
      </c>
      <c r="I7406" s="3">
        <v>1E-3</v>
      </c>
      <c r="J7406" s="3">
        <v>0.9081999999999999</v>
      </c>
      <c r="K7406" s="4">
        <v>27874.06</v>
      </c>
    </row>
    <row r="7407" spans="1:11">
      <c r="A7407" s="6">
        <v>2014</v>
      </c>
      <c r="B7407" t="s">
        <v>138</v>
      </c>
      <c r="C7407" t="s">
        <v>139</v>
      </c>
      <c r="D7407" t="s">
        <v>23</v>
      </c>
      <c r="E7407" t="s">
        <v>24</v>
      </c>
      <c r="F7407" s="4">
        <v>18689</v>
      </c>
      <c r="G7407" s="5">
        <v>4231</v>
      </c>
      <c r="H7407" s="3">
        <v>2.0000000000000001E-4</v>
      </c>
      <c r="I7407" s="3">
        <v>2.0000000000000001E-4</v>
      </c>
      <c r="J7407" s="3">
        <v>0.9081999999999999</v>
      </c>
      <c r="K7407" s="4">
        <v>20577.43</v>
      </c>
    </row>
    <row r="7408" spans="1:11">
      <c r="A7408" s="6">
        <v>2014</v>
      </c>
      <c r="B7408" t="s">
        <v>138</v>
      </c>
      <c r="C7408" t="s">
        <v>139</v>
      </c>
      <c r="D7408" t="s">
        <v>29</v>
      </c>
      <c r="E7408" t="s">
        <v>19</v>
      </c>
      <c r="F7408" s="4">
        <v>15156</v>
      </c>
      <c r="G7408" s="5">
        <v>26967</v>
      </c>
      <c r="H7408" s="3">
        <v>2E-3</v>
      </c>
      <c r="I7408" s="3">
        <v>2.0999999999999999E-3</v>
      </c>
      <c r="J7408" s="3">
        <v>0.9081999999999999</v>
      </c>
      <c r="K7408" s="4">
        <v>16687.439999999999</v>
      </c>
    </row>
    <row r="7409" spans="1:11">
      <c r="A7409" s="6">
        <v>2014</v>
      </c>
      <c r="B7409" t="s">
        <v>138</v>
      </c>
      <c r="C7409" t="s">
        <v>139</v>
      </c>
      <c r="D7409" t="s">
        <v>46</v>
      </c>
      <c r="E7409" t="s">
        <v>40</v>
      </c>
      <c r="F7409" s="4">
        <v>2121</v>
      </c>
      <c r="G7409" s="5">
        <v>2602</v>
      </c>
      <c r="H7409" s="3">
        <v>2.0000000000000001E-4</v>
      </c>
      <c r="I7409" s="3">
        <v>2.0000000000000001E-4</v>
      </c>
      <c r="J7409" s="3">
        <v>0.9081999999999999</v>
      </c>
      <c r="K7409" s="4">
        <v>2335.3200000000002</v>
      </c>
    </row>
    <row r="7410" spans="1:11">
      <c r="A7410" s="6">
        <v>2014</v>
      </c>
      <c r="B7410" t="s">
        <v>138</v>
      </c>
      <c r="C7410" t="s">
        <v>139</v>
      </c>
      <c r="D7410" t="s">
        <v>60</v>
      </c>
      <c r="E7410" t="s">
        <v>43</v>
      </c>
      <c r="F7410" s="4">
        <v>1737</v>
      </c>
      <c r="G7410" s="6">
        <v>497</v>
      </c>
      <c r="H7410" s="3">
        <v>2.9999999999999997E-4</v>
      </c>
      <c r="I7410" s="3">
        <v>2.9999999999999997E-4</v>
      </c>
      <c r="J7410" s="3">
        <v>0.9081999999999999</v>
      </c>
      <c r="K7410" s="4">
        <v>1912.52</v>
      </c>
    </row>
    <row r="7411" spans="1:11">
      <c r="A7411" s="6">
        <v>2014</v>
      </c>
      <c r="B7411" t="s">
        <v>138</v>
      </c>
      <c r="C7411" t="s">
        <v>139</v>
      </c>
      <c r="D7411" t="s">
        <v>56</v>
      </c>
      <c r="E7411" t="s">
        <v>57</v>
      </c>
      <c r="F7411" s="4">
        <v>1574</v>
      </c>
      <c r="G7411" s="5">
        <v>2855</v>
      </c>
      <c r="H7411" s="3">
        <v>2.0000000000000001E-4</v>
      </c>
      <c r="I7411" s="3">
        <v>1E-4</v>
      </c>
      <c r="J7411" s="3">
        <v>0.9081999999999999</v>
      </c>
      <c r="K7411" s="4">
        <v>1733.04</v>
      </c>
    </row>
    <row r="7412" spans="1:11">
      <c r="A7412" s="6">
        <v>2014</v>
      </c>
      <c r="B7412" t="s">
        <v>138</v>
      </c>
      <c r="C7412" t="s">
        <v>139</v>
      </c>
      <c r="D7412" t="s">
        <v>71</v>
      </c>
      <c r="E7412" t="s">
        <v>72</v>
      </c>
      <c r="F7412" s="4">
        <v>1547</v>
      </c>
      <c r="G7412" s="5">
        <v>8755</v>
      </c>
      <c r="H7412" s="3">
        <v>1E-4</v>
      </c>
      <c r="I7412" s="3">
        <v>0</v>
      </c>
      <c r="J7412" s="3">
        <v>0.9081999999999999</v>
      </c>
      <c r="K7412" s="4">
        <v>1703.32</v>
      </c>
    </row>
    <row r="7413" spans="1:11">
      <c r="A7413" s="6">
        <v>2014</v>
      </c>
      <c r="B7413" t="s">
        <v>138</v>
      </c>
      <c r="C7413" t="s">
        <v>139</v>
      </c>
      <c r="D7413" t="s">
        <v>44</v>
      </c>
      <c r="E7413" t="s">
        <v>26</v>
      </c>
      <c r="F7413" s="4">
        <v>820</v>
      </c>
      <c r="G7413" s="5">
        <v>1228</v>
      </c>
      <c r="H7413" s="3">
        <v>2.0000000000000001E-4</v>
      </c>
      <c r="I7413" s="3">
        <v>2.0000000000000001E-4</v>
      </c>
      <c r="J7413" s="3">
        <v>0.9081999999999999</v>
      </c>
      <c r="K7413" s="4">
        <v>902.86</v>
      </c>
    </row>
    <row r="7414" spans="1:11">
      <c r="A7414" s="6">
        <v>2014</v>
      </c>
      <c r="B7414" t="s">
        <v>138</v>
      </c>
      <c r="C7414" t="s">
        <v>139</v>
      </c>
      <c r="D7414" t="s">
        <v>52</v>
      </c>
      <c r="E7414" t="s">
        <v>53</v>
      </c>
      <c r="F7414" s="4">
        <v>518</v>
      </c>
      <c r="G7414" s="6">
        <v>750</v>
      </c>
      <c r="H7414" s="3">
        <v>2.9999999999999997E-4</v>
      </c>
      <c r="I7414" s="3">
        <v>2.9999999999999997E-4</v>
      </c>
      <c r="J7414" s="3">
        <v>0.9081999999999999</v>
      </c>
      <c r="K7414" s="4">
        <v>570.34</v>
      </c>
    </row>
    <row r="7415" spans="1:11">
      <c r="A7415" s="6">
        <v>2014</v>
      </c>
      <c r="B7415" t="s">
        <v>138</v>
      </c>
      <c r="C7415" t="s">
        <v>139</v>
      </c>
      <c r="D7415" t="s">
        <v>28</v>
      </c>
      <c r="E7415" t="s">
        <v>24</v>
      </c>
      <c r="F7415" s="4">
        <v>476</v>
      </c>
      <c r="G7415" s="6">
        <v>798</v>
      </c>
      <c r="H7415" s="3">
        <v>0</v>
      </c>
      <c r="I7415" s="3">
        <v>1E-4</v>
      </c>
      <c r="J7415" s="3">
        <v>0.9081999999999999</v>
      </c>
      <c r="K7415" s="4">
        <v>524.1</v>
      </c>
    </row>
    <row r="7416" spans="1:11">
      <c r="A7416" s="6">
        <v>2014</v>
      </c>
      <c r="B7416" t="s">
        <v>138</v>
      </c>
      <c r="C7416" t="s">
        <v>139</v>
      </c>
      <c r="D7416" t="s">
        <v>41</v>
      </c>
      <c r="E7416" t="s">
        <v>26</v>
      </c>
      <c r="F7416" s="4">
        <v>475</v>
      </c>
      <c r="G7416" s="6">
        <v>843</v>
      </c>
      <c r="H7416" s="3">
        <v>1E-4</v>
      </c>
      <c r="I7416" s="3">
        <v>1E-4</v>
      </c>
      <c r="J7416" s="3">
        <v>0.9081999999999999</v>
      </c>
      <c r="K7416" s="4">
        <v>523</v>
      </c>
    </row>
    <row r="7417" spans="1:11">
      <c r="A7417" s="6">
        <v>2014</v>
      </c>
      <c r="B7417" t="s">
        <v>138</v>
      </c>
      <c r="C7417" t="s">
        <v>139</v>
      </c>
      <c r="D7417" t="s">
        <v>141</v>
      </c>
      <c r="E7417" t="s">
        <v>21</v>
      </c>
      <c r="F7417" s="4">
        <v>371</v>
      </c>
      <c r="G7417" s="6">
        <v>98</v>
      </c>
      <c r="H7417" s="3">
        <v>4.0000000000000002E-4</v>
      </c>
      <c r="I7417" s="3">
        <v>4.0000000000000002E-4</v>
      </c>
      <c r="J7417" s="3">
        <v>0.9081999999999999</v>
      </c>
      <c r="K7417" s="4">
        <v>408.49</v>
      </c>
    </row>
    <row r="7418" spans="1:11">
      <c r="A7418" s="6">
        <v>2014</v>
      </c>
      <c r="B7418" t="s">
        <v>138</v>
      </c>
      <c r="C7418" t="s">
        <v>139</v>
      </c>
      <c r="D7418" t="s">
        <v>20</v>
      </c>
      <c r="E7418" t="s">
        <v>21</v>
      </c>
      <c r="F7418" s="4">
        <v>308</v>
      </c>
      <c r="G7418" s="6">
        <v>73</v>
      </c>
      <c r="H7418" s="3">
        <v>0</v>
      </c>
      <c r="I7418" s="3">
        <v>1E-4</v>
      </c>
      <c r="J7418" s="3">
        <v>0.9081999999999999</v>
      </c>
      <c r="K7418" s="4">
        <v>339.12</v>
      </c>
    </row>
    <row r="7419" spans="1:11">
      <c r="A7419" s="6">
        <v>2014</v>
      </c>
      <c r="B7419" t="s">
        <v>138</v>
      </c>
      <c r="C7419" t="s">
        <v>139</v>
      </c>
      <c r="D7419" t="s">
        <v>25</v>
      </c>
      <c r="E7419" t="s">
        <v>26</v>
      </c>
      <c r="F7419" s="4">
        <v>261</v>
      </c>
      <c r="G7419" s="6">
        <v>783</v>
      </c>
      <c r="H7419" s="3">
        <v>0</v>
      </c>
      <c r="I7419" s="3">
        <v>0</v>
      </c>
      <c r="J7419" s="3">
        <v>0.9081999999999999</v>
      </c>
      <c r="K7419" s="4">
        <v>287.37</v>
      </c>
    </row>
    <row r="7420" spans="1:11">
      <c r="A7420" s="6">
        <v>2014</v>
      </c>
      <c r="B7420" t="s">
        <v>138</v>
      </c>
      <c r="C7420" t="s">
        <v>139</v>
      </c>
      <c r="D7420" t="s">
        <v>39</v>
      </c>
      <c r="E7420" t="s">
        <v>40</v>
      </c>
      <c r="F7420" s="4">
        <v>216</v>
      </c>
      <c r="G7420" s="6">
        <v>452</v>
      </c>
      <c r="H7420" s="3">
        <v>4.0000000000000002E-4</v>
      </c>
      <c r="I7420" s="3">
        <v>2.9999999999999997E-4</v>
      </c>
      <c r="J7420" s="3">
        <v>0.9081999999999999</v>
      </c>
      <c r="K7420" s="4">
        <v>237.83</v>
      </c>
    </row>
    <row r="7421" spans="1:11">
      <c r="A7421" s="6">
        <v>2014</v>
      </c>
      <c r="B7421" t="s">
        <v>138</v>
      </c>
      <c r="C7421" t="s">
        <v>139</v>
      </c>
      <c r="D7421" t="s">
        <v>111</v>
      </c>
      <c r="E7421" t="s">
        <v>24</v>
      </c>
      <c r="F7421" s="4">
        <v>214</v>
      </c>
      <c r="G7421" s="6">
        <v>214</v>
      </c>
      <c r="H7421" s="3">
        <v>1E-4</v>
      </c>
      <c r="I7421" s="3">
        <v>1E-4</v>
      </c>
      <c r="J7421" s="3">
        <v>0.9081999999999999</v>
      </c>
      <c r="K7421" s="4">
        <v>235.62</v>
      </c>
    </row>
    <row r="7422" spans="1:11">
      <c r="A7422" s="6">
        <v>2014</v>
      </c>
      <c r="B7422" t="s">
        <v>138</v>
      </c>
      <c r="C7422" t="s">
        <v>139</v>
      </c>
      <c r="D7422" t="s">
        <v>63</v>
      </c>
      <c r="E7422" t="s">
        <v>21</v>
      </c>
      <c r="F7422" s="4">
        <v>178</v>
      </c>
      <c r="G7422" s="6">
        <v>78</v>
      </c>
      <c r="H7422" s="3">
        <v>1.5E-3</v>
      </c>
      <c r="I7422" s="3">
        <v>1.2999999999999999E-3</v>
      </c>
      <c r="J7422" s="3">
        <v>0.9081999999999999</v>
      </c>
      <c r="K7422" s="4">
        <v>195.99</v>
      </c>
    </row>
    <row r="7423" spans="1:11">
      <c r="A7423" s="6">
        <v>2014</v>
      </c>
      <c r="B7423" t="s">
        <v>138</v>
      </c>
      <c r="C7423" t="s">
        <v>139</v>
      </c>
      <c r="D7423" t="s">
        <v>64</v>
      </c>
      <c r="E7423" t="s">
        <v>50</v>
      </c>
      <c r="F7423" s="4">
        <v>150</v>
      </c>
      <c r="G7423" s="6">
        <v>120</v>
      </c>
      <c r="H7423" s="3">
        <v>2.0000000000000001E-4</v>
      </c>
      <c r="I7423" s="3">
        <v>1E-4</v>
      </c>
      <c r="J7423" s="3">
        <v>0.9081999999999999</v>
      </c>
      <c r="K7423" s="4">
        <v>165.16</v>
      </c>
    </row>
    <row r="7424" spans="1:11">
      <c r="A7424" s="6">
        <v>2014</v>
      </c>
      <c r="B7424" t="s">
        <v>138</v>
      </c>
      <c r="C7424" t="s">
        <v>139</v>
      </c>
      <c r="D7424" t="s">
        <v>67</v>
      </c>
      <c r="E7424" t="s">
        <v>68</v>
      </c>
      <c r="F7424" s="4">
        <v>124</v>
      </c>
      <c r="G7424" s="6">
        <v>778</v>
      </c>
      <c r="H7424" s="3">
        <v>0</v>
      </c>
      <c r="I7424" s="3">
        <v>0</v>
      </c>
      <c r="J7424" s="3">
        <v>0.9081999999999999</v>
      </c>
      <c r="K7424" s="4">
        <v>136.53</v>
      </c>
    </row>
    <row r="7425" spans="1:11">
      <c r="A7425" s="6">
        <v>2014</v>
      </c>
      <c r="B7425" t="s">
        <v>138</v>
      </c>
      <c r="C7425" t="s">
        <v>139</v>
      </c>
      <c r="D7425" t="s">
        <v>33</v>
      </c>
      <c r="E7425" t="s">
        <v>21</v>
      </c>
      <c r="F7425" s="4">
        <v>71</v>
      </c>
      <c r="G7425" s="6">
        <v>167</v>
      </c>
      <c r="H7425" s="3">
        <v>8.0000000000000004E-4</v>
      </c>
      <c r="I7425" s="3">
        <v>1.5E-3</v>
      </c>
      <c r="J7425" s="3">
        <v>0.9081999999999999</v>
      </c>
      <c r="K7425" s="4">
        <v>78.17</v>
      </c>
    </row>
    <row r="7426" spans="1:11">
      <c r="A7426" s="6">
        <v>2014</v>
      </c>
      <c r="B7426" t="s">
        <v>138</v>
      </c>
      <c r="C7426" t="s">
        <v>139</v>
      </c>
      <c r="D7426" t="s">
        <v>51</v>
      </c>
      <c r="E7426" t="s">
        <v>21</v>
      </c>
      <c r="F7426" s="4">
        <v>71</v>
      </c>
      <c r="G7426" s="6">
        <v>57</v>
      </c>
      <c r="H7426" s="3">
        <v>8.0000000000000004E-4</v>
      </c>
      <c r="I7426" s="3">
        <v>8.0000000000000004E-4</v>
      </c>
      <c r="J7426" s="3">
        <v>0.9081999999999999</v>
      </c>
      <c r="K7426" s="4">
        <v>78.17</v>
      </c>
    </row>
    <row r="7427" spans="1:11">
      <c r="A7427" s="6">
        <v>2014</v>
      </c>
      <c r="B7427" t="s">
        <v>138</v>
      </c>
      <c r="C7427" t="s">
        <v>139</v>
      </c>
      <c r="D7427" t="s">
        <v>34</v>
      </c>
      <c r="E7427" t="s">
        <v>21</v>
      </c>
      <c r="F7427" s="4">
        <v>64</v>
      </c>
      <c r="G7427" s="6">
        <v>72</v>
      </c>
      <c r="H7427" s="3">
        <v>3.4999999999999996E-3</v>
      </c>
      <c r="I7427" s="3">
        <v>3.4000000000000002E-3</v>
      </c>
      <c r="J7427" s="3">
        <v>0.9081999999999999</v>
      </c>
      <c r="K7427" s="4">
        <v>70.47</v>
      </c>
    </row>
    <row r="7428" spans="1:11">
      <c r="A7428" s="6">
        <v>2014</v>
      </c>
      <c r="B7428" t="s">
        <v>138</v>
      </c>
      <c r="C7428" t="s">
        <v>139</v>
      </c>
      <c r="D7428" t="s">
        <v>77</v>
      </c>
      <c r="E7428" t="s">
        <v>59</v>
      </c>
      <c r="F7428" s="4">
        <v>63</v>
      </c>
      <c r="G7428" s="6">
        <v>20</v>
      </c>
      <c r="H7428" s="3">
        <v>0</v>
      </c>
      <c r="I7428" s="3">
        <v>0</v>
      </c>
      <c r="J7428" s="3">
        <v>0.9081999999999999</v>
      </c>
      <c r="K7428" s="4">
        <v>69.37</v>
      </c>
    </row>
    <row r="7429" spans="1:11">
      <c r="A7429" s="6">
        <v>2014</v>
      </c>
      <c r="B7429" t="s">
        <v>138</v>
      </c>
      <c r="C7429" t="s">
        <v>139</v>
      </c>
      <c r="D7429" t="s">
        <v>32</v>
      </c>
      <c r="E7429" t="s">
        <v>21</v>
      </c>
      <c r="F7429" s="4">
        <v>54</v>
      </c>
      <c r="G7429" s="6">
        <v>95</v>
      </c>
      <c r="H7429" s="3">
        <v>1E-4</v>
      </c>
      <c r="I7429" s="3">
        <v>1E-4</v>
      </c>
      <c r="J7429" s="3">
        <v>0.9081999999999999</v>
      </c>
      <c r="K7429" s="4">
        <v>59.46</v>
      </c>
    </row>
    <row r="7430" spans="1:11">
      <c r="A7430" s="6">
        <v>2014</v>
      </c>
      <c r="B7430" t="s">
        <v>138</v>
      </c>
      <c r="C7430" t="s">
        <v>139</v>
      </c>
      <c r="D7430" t="s">
        <v>45</v>
      </c>
      <c r="E7430" t="s">
        <v>21</v>
      </c>
      <c r="F7430" s="4">
        <v>47</v>
      </c>
      <c r="G7430" s="6">
        <v>40</v>
      </c>
      <c r="H7430" s="3">
        <v>2.9999999999999997E-4</v>
      </c>
      <c r="I7430" s="3">
        <v>2.0000000000000001E-4</v>
      </c>
      <c r="J7430" s="3">
        <v>0.9081999999999999</v>
      </c>
      <c r="K7430" s="4">
        <v>51.75</v>
      </c>
    </row>
    <row r="7431" spans="1:11">
      <c r="A7431" s="6">
        <v>2014</v>
      </c>
      <c r="B7431" t="s">
        <v>138</v>
      </c>
      <c r="C7431" t="s">
        <v>139</v>
      </c>
      <c r="D7431" t="s">
        <v>63</v>
      </c>
      <c r="E7431" t="s">
        <v>21</v>
      </c>
      <c r="F7431" s="4">
        <v>43</v>
      </c>
      <c r="G7431" s="6">
        <v>21</v>
      </c>
      <c r="H7431" s="3">
        <v>2.8999999999999998E-3</v>
      </c>
      <c r="I7431" s="3">
        <v>2.8999999999999998E-3</v>
      </c>
      <c r="J7431" s="3">
        <v>0.9081999999999999</v>
      </c>
      <c r="K7431" s="4">
        <v>47.34</v>
      </c>
    </row>
    <row r="7432" spans="1:11">
      <c r="A7432" s="6">
        <v>2014</v>
      </c>
      <c r="B7432" t="s">
        <v>138</v>
      </c>
      <c r="C7432" t="s">
        <v>139</v>
      </c>
      <c r="D7432" t="s">
        <v>85</v>
      </c>
      <c r="E7432" t="s">
        <v>21</v>
      </c>
      <c r="F7432" s="4">
        <v>21</v>
      </c>
      <c r="G7432" s="6">
        <v>8</v>
      </c>
      <c r="H7432" s="3">
        <v>2.9999999999999997E-4</v>
      </c>
      <c r="I7432" s="3">
        <v>5.0000000000000001E-4</v>
      </c>
      <c r="J7432" s="3">
        <v>0.9081999999999999</v>
      </c>
      <c r="K7432" s="4">
        <v>23.12</v>
      </c>
    </row>
    <row r="7433" spans="1:11">
      <c r="A7433" s="6">
        <v>2014</v>
      </c>
      <c r="B7433" t="s">
        <v>138</v>
      </c>
      <c r="C7433" t="s">
        <v>139</v>
      </c>
      <c r="D7433" t="s">
        <v>117</v>
      </c>
      <c r="E7433" t="s">
        <v>40</v>
      </c>
      <c r="F7433" s="4">
        <v>16</v>
      </c>
      <c r="G7433" s="6">
        <v>12</v>
      </c>
      <c r="H7433" s="3">
        <v>1.2999999999999999E-3</v>
      </c>
      <c r="I7433" s="3">
        <v>8.0000000000000004E-4</v>
      </c>
      <c r="J7433" s="3">
        <v>0.9081999999999999</v>
      </c>
      <c r="K7433" s="4">
        <v>17.62</v>
      </c>
    </row>
    <row r="7434" spans="1:11">
      <c r="A7434" s="6">
        <v>2014</v>
      </c>
      <c r="B7434" t="s">
        <v>138</v>
      </c>
      <c r="C7434" t="s">
        <v>139</v>
      </c>
      <c r="D7434" t="s">
        <v>114</v>
      </c>
      <c r="E7434" t="s">
        <v>26</v>
      </c>
      <c r="F7434" s="4">
        <v>15</v>
      </c>
      <c r="G7434" s="6">
        <v>43</v>
      </c>
      <c r="H7434" s="3">
        <v>0</v>
      </c>
      <c r="I7434" s="3">
        <v>0</v>
      </c>
      <c r="J7434" s="3">
        <v>0.9081999999999999</v>
      </c>
      <c r="K7434" s="4">
        <v>16.52</v>
      </c>
    </row>
    <row r="7435" spans="1:11">
      <c r="A7435" s="6">
        <v>2014</v>
      </c>
      <c r="B7435" t="s">
        <v>138</v>
      </c>
      <c r="C7435" t="s">
        <v>139</v>
      </c>
      <c r="D7435" t="s">
        <v>66</v>
      </c>
      <c r="E7435" t="s">
        <v>59</v>
      </c>
      <c r="F7435" s="4">
        <v>14</v>
      </c>
      <c r="G7435" s="6">
        <v>4</v>
      </c>
      <c r="H7435" s="3">
        <v>0</v>
      </c>
      <c r="I7435" s="3">
        <v>0</v>
      </c>
      <c r="J7435" s="3">
        <v>0.9081999999999999</v>
      </c>
      <c r="K7435" s="4">
        <v>15.41</v>
      </c>
    </row>
    <row r="7436" spans="1:11">
      <c r="A7436" s="6">
        <v>2014</v>
      </c>
      <c r="B7436" t="s">
        <v>138</v>
      </c>
      <c r="C7436" t="s">
        <v>139</v>
      </c>
      <c r="D7436" t="s">
        <v>35</v>
      </c>
      <c r="E7436" t="s">
        <v>36</v>
      </c>
      <c r="F7436" s="4">
        <v>6</v>
      </c>
      <c r="G7436" s="6">
        <v>4</v>
      </c>
      <c r="H7436" s="3">
        <v>5.9999999999999995E-4</v>
      </c>
      <c r="I7436" s="3">
        <v>7.000000000000001E-4</v>
      </c>
      <c r="J7436" s="3">
        <v>0.9081999999999999</v>
      </c>
      <c r="K7436" s="4">
        <v>6.61</v>
      </c>
    </row>
    <row r="7437" spans="1:11">
      <c r="A7437" s="6">
        <v>2014</v>
      </c>
      <c r="B7437" t="s">
        <v>138</v>
      </c>
      <c r="C7437" t="s">
        <v>139</v>
      </c>
      <c r="D7437" t="s">
        <v>42</v>
      </c>
      <c r="E7437" t="s">
        <v>43</v>
      </c>
      <c r="F7437" s="4">
        <v>6</v>
      </c>
      <c r="G7437" s="6">
        <v>3</v>
      </c>
      <c r="H7437" s="3">
        <v>0</v>
      </c>
      <c r="I7437" s="3">
        <v>0</v>
      </c>
      <c r="J7437" s="3">
        <v>0.9081999999999999</v>
      </c>
      <c r="K7437" s="4">
        <v>6.61</v>
      </c>
    </row>
    <row r="7438" spans="1:11">
      <c r="A7438" s="6">
        <v>2014</v>
      </c>
      <c r="B7438" t="s">
        <v>138</v>
      </c>
      <c r="C7438" t="s">
        <v>139</v>
      </c>
      <c r="D7438" t="s">
        <v>83</v>
      </c>
      <c r="E7438" t="s">
        <v>21</v>
      </c>
      <c r="F7438" s="4">
        <v>5</v>
      </c>
      <c r="G7438" s="6">
        <v>35</v>
      </c>
      <c r="H7438" s="3">
        <v>5.9999999999999995E-4</v>
      </c>
      <c r="I7438" s="3">
        <v>8.0000000000000004E-4</v>
      </c>
      <c r="J7438" s="3">
        <v>0.9081999999999999</v>
      </c>
      <c r="K7438" s="4">
        <v>5.51</v>
      </c>
    </row>
    <row r="7439" spans="1:11">
      <c r="A7439" s="6">
        <v>2014</v>
      </c>
      <c r="B7439" t="s">
        <v>138</v>
      </c>
      <c r="C7439" t="s">
        <v>139</v>
      </c>
      <c r="D7439" t="s">
        <v>58</v>
      </c>
      <c r="E7439" t="s">
        <v>59</v>
      </c>
      <c r="F7439" s="4">
        <v>5</v>
      </c>
      <c r="G7439" s="6">
        <v>3</v>
      </c>
      <c r="H7439" s="3">
        <v>0</v>
      </c>
      <c r="I7439" s="3">
        <v>0</v>
      </c>
      <c r="J7439" s="3">
        <v>0.9081999999999999</v>
      </c>
      <c r="K7439" s="4">
        <v>5.51</v>
      </c>
    </row>
    <row r="7440" spans="1:11">
      <c r="A7440" s="6">
        <v>2014</v>
      </c>
      <c r="B7440" t="s">
        <v>138</v>
      </c>
      <c r="C7440" t="s">
        <v>139</v>
      </c>
      <c r="D7440" t="s">
        <v>49</v>
      </c>
      <c r="E7440" t="s">
        <v>50</v>
      </c>
      <c r="F7440" s="4">
        <v>3</v>
      </c>
      <c r="G7440" s="6">
        <v>1</v>
      </c>
      <c r="H7440" s="3">
        <v>0</v>
      </c>
      <c r="I7440" s="3">
        <v>0</v>
      </c>
      <c r="J7440" s="3">
        <v>0.9081999999999999</v>
      </c>
      <c r="K7440" s="4">
        <v>3.3</v>
      </c>
    </row>
    <row r="7441" spans="1:11">
      <c r="A7441" s="6">
        <v>2014</v>
      </c>
      <c r="B7441" t="s">
        <v>138</v>
      </c>
      <c r="C7441" t="s">
        <v>139</v>
      </c>
      <c r="D7441" t="s">
        <v>22</v>
      </c>
      <c r="E7441" t="s">
        <v>21</v>
      </c>
      <c r="F7441" s="4">
        <v>3</v>
      </c>
      <c r="G7441" s="6">
        <v>4</v>
      </c>
      <c r="H7441" s="3">
        <v>0</v>
      </c>
      <c r="I7441" s="3">
        <v>0</v>
      </c>
      <c r="J7441" s="3">
        <v>0.9081999999999999</v>
      </c>
      <c r="K7441" s="4">
        <v>3.3</v>
      </c>
    </row>
    <row r="7442" spans="1:11">
      <c r="A7442" s="6">
        <v>2014</v>
      </c>
      <c r="B7442" t="s">
        <v>138</v>
      </c>
      <c r="C7442" t="s">
        <v>139</v>
      </c>
      <c r="D7442" t="s">
        <v>108</v>
      </c>
      <c r="E7442" t="s">
        <v>50</v>
      </c>
      <c r="F7442" s="4">
        <v>2</v>
      </c>
      <c r="G7442" s="6">
        <v>2</v>
      </c>
      <c r="H7442" s="3">
        <v>1E-4</v>
      </c>
      <c r="I7442" s="3">
        <v>0</v>
      </c>
      <c r="J7442" s="3">
        <v>0.9081999999999999</v>
      </c>
      <c r="K7442" s="4">
        <v>2.2000000000000002</v>
      </c>
    </row>
    <row r="7443" spans="1:11">
      <c r="A7443" s="6">
        <v>2014</v>
      </c>
      <c r="B7443" t="s">
        <v>138</v>
      </c>
      <c r="C7443" t="s">
        <v>139</v>
      </c>
      <c r="D7443" t="s">
        <v>101</v>
      </c>
      <c r="E7443" t="s">
        <v>59</v>
      </c>
      <c r="F7443" s="4">
        <v>2</v>
      </c>
      <c r="G7443" s="6">
        <v>1</v>
      </c>
      <c r="H7443" s="3">
        <v>0</v>
      </c>
      <c r="I7443" s="3">
        <v>0</v>
      </c>
      <c r="J7443" s="3">
        <v>0.9081999999999999</v>
      </c>
      <c r="K7443" s="4">
        <v>2.2000000000000002</v>
      </c>
    </row>
    <row r="7444" spans="1:11">
      <c r="A7444" s="6">
        <v>2014</v>
      </c>
      <c r="B7444" t="s">
        <v>138</v>
      </c>
      <c r="C7444" t="s">
        <v>139</v>
      </c>
      <c r="D7444" t="s">
        <v>62</v>
      </c>
      <c r="E7444" t="s">
        <v>21</v>
      </c>
      <c r="F7444" s="4">
        <v>1</v>
      </c>
      <c r="G7444" s="6">
        <v>3</v>
      </c>
      <c r="H7444" s="3">
        <v>1E-4</v>
      </c>
      <c r="I7444" s="3">
        <v>1E-4</v>
      </c>
      <c r="J7444" s="3">
        <v>0.9081999999999999</v>
      </c>
      <c r="K7444" s="4">
        <v>1.1000000000000001</v>
      </c>
    </row>
    <row r="7445" spans="1:11">
      <c r="A7445" s="6">
        <v>2014</v>
      </c>
      <c r="B7445" t="s">
        <v>142</v>
      </c>
      <c r="C7445" t="s">
        <v>143</v>
      </c>
      <c r="D7445" t="s">
        <v>16</v>
      </c>
      <c r="E7445" t="s">
        <v>17</v>
      </c>
      <c r="F7445" s="4">
        <v>2621099</v>
      </c>
      <c r="G7445" s="5">
        <v>208217</v>
      </c>
      <c r="H7445" s="3">
        <v>6.3E-3</v>
      </c>
      <c r="I7445" s="3">
        <v>6.3E-3</v>
      </c>
      <c r="J7445" s="3">
        <v>0.9081999999999999</v>
      </c>
      <c r="K7445" s="4">
        <v>2885948.11</v>
      </c>
    </row>
    <row r="7446" spans="1:11">
      <c r="A7446" s="6">
        <v>2014</v>
      </c>
      <c r="B7446" t="s">
        <v>142</v>
      </c>
      <c r="C7446" t="s">
        <v>143</v>
      </c>
      <c r="D7446" t="s">
        <v>95</v>
      </c>
      <c r="E7446" t="s">
        <v>96</v>
      </c>
      <c r="F7446" s="4">
        <v>673892</v>
      </c>
      <c r="G7446" s="5">
        <v>1164029</v>
      </c>
      <c r="H7446" s="3">
        <v>2.3700000000000002E-2</v>
      </c>
      <c r="I7446" s="3">
        <v>2.92E-2</v>
      </c>
      <c r="J7446" s="3">
        <v>0.9081999999999999</v>
      </c>
      <c r="K7446" s="4">
        <v>741985.46</v>
      </c>
    </row>
    <row r="7447" spans="1:11">
      <c r="A7447" s="6">
        <v>2014</v>
      </c>
      <c r="B7447" t="s">
        <v>142</v>
      </c>
      <c r="C7447" t="s">
        <v>143</v>
      </c>
      <c r="D7447" t="s">
        <v>30</v>
      </c>
      <c r="E7447" t="s">
        <v>19</v>
      </c>
      <c r="F7447" s="4">
        <v>60007</v>
      </c>
      <c r="G7447" s="5">
        <v>29430</v>
      </c>
      <c r="H7447" s="3">
        <v>2.3E-3</v>
      </c>
      <c r="I7447" s="3">
        <v>2.8999999999999998E-3</v>
      </c>
      <c r="J7447" s="3">
        <v>0.9081999999999999</v>
      </c>
      <c r="K7447" s="4">
        <v>66070.41</v>
      </c>
    </row>
    <row r="7448" spans="1:11">
      <c r="A7448" s="6">
        <v>2014</v>
      </c>
      <c r="B7448" t="s">
        <v>142</v>
      </c>
      <c r="C7448" t="s">
        <v>143</v>
      </c>
      <c r="D7448" t="s">
        <v>18</v>
      </c>
      <c r="E7448" t="s">
        <v>19</v>
      </c>
      <c r="F7448" s="4">
        <v>50738</v>
      </c>
      <c r="G7448" s="5">
        <v>14880</v>
      </c>
      <c r="H7448" s="3">
        <v>8.3000000000000001E-3</v>
      </c>
      <c r="I7448" s="3">
        <v>8.0000000000000002E-3</v>
      </c>
      <c r="J7448" s="3">
        <v>0.9081999999999999</v>
      </c>
      <c r="K7448" s="4">
        <v>55864.82</v>
      </c>
    </row>
    <row r="7449" spans="1:11">
      <c r="A7449" s="6">
        <v>2014</v>
      </c>
      <c r="B7449" t="s">
        <v>142</v>
      </c>
      <c r="C7449" t="s">
        <v>143</v>
      </c>
      <c r="D7449" t="s">
        <v>15</v>
      </c>
      <c r="F7449" s="4">
        <v>43259</v>
      </c>
      <c r="G7449" s="5">
        <v>55826</v>
      </c>
      <c r="J7449" s="3">
        <v>0.9081999999999999</v>
      </c>
      <c r="K7449" s="4">
        <v>47630.11</v>
      </c>
    </row>
    <row r="7450" spans="1:11">
      <c r="A7450" s="6">
        <v>2014</v>
      </c>
      <c r="B7450" t="s">
        <v>142</v>
      </c>
      <c r="C7450" t="s">
        <v>143</v>
      </c>
      <c r="D7450" t="s">
        <v>27</v>
      </c>
      <c r="E7450" t="s">
        <v>26</v>
      </c>
      <c r="F7450" s="4">
        <v>24549</v>
      </c>
      <c r="G7450" s="5">
        <v>24182</v>
      </c>
      <c r="H7450" s="3">
        <v>1E-3</v>
      </c>
      <c r="I7450" s="3">
        <v>8.9999999999999998E-4</v>
      </c>
      <c r="J7450" s="3">
        <v>0.9081999999999999</v>
      </c>
      <c r="K7450" s="4">
        <v>27029.56</v>
      </c>
    </row>
    <row r="7451" spans="1:11">
      <c r="A7451" s="6">
        <v>2014</v>
      </c>
      <c r="B7451" t="s">
        <v>142</v>
      </c>
      <c r="C7451" t="s">
        <v>143</v>
      </c>
      <c r="D7451" t="s">
        <v>29</v>
      </c>
      <c r="E7451" t="s">
        <v>19</v>
      </c>
      <c r="F7451" s="4">
        <v>11904</v>
      </c>
      <c r="G7451" s="5">
        <v>27924</v>
      </c>
      <c r="H7451" s="3">
        <v>1.5E-3</v>
      </c>
      <c r="I7451" s="3">
        <v>2.0999999999999999E-3</v>
      </c>
      <c r="J7451" s="3">
        <v>0.9081999999999999</v>
      </c>
      <c r="K7451" s="4">
        <v>13106.84</v>
      </c>
    </row>
    <row r="7452" spans="1:11">
      <c r="A7452" s="6">
        <v>2014</v>
      </c>
      <c r="B7452" t="s">
        <v>142</v>
      </c>
      <c r="C7452" t="s">
        <v>143</v>
      </c>
      <c r="D7452" t="s">
        <v>37</v>
      </c>
      <c r="E7452" t="s">
        <v>38</v>
      </c>
      <c r="F7452" s="4">
        <v>11659</v>
      </c>
      <c r="G7452" s="5">
        <v>5027</v>
      </c>
      <c r="H7452" s="3">
        <v>7.000000000000001E-4</v>
      </c>
      <c r="I7452" s="3">
        <v>5.9999999999999995E-4</v>
      </c>
      <c r="J7452" s="3">
        <v>0.9081999999999999</v>
      </c>
      <c r="K7452" s="4">
        <v>12837.08</v>
      </c>
    </row>
    <row r="7453" spans="1:11">
      <c r="A7453" s="6">
        <v>2014</v>
      </c>
      <c r="B7453" t="s">
        <v>142</v>
      </c>
      <c r="C7453" t="s">
        <v>143</v>
      </c>
      <c r="D7453" t="s">
        <v>60</v>
      </c>
      <c r="E7453" t="s">
        <v>43</v>
      </c>
      <c r="F7453" s="4">
        <v>2180</v>
      </c>
      <c r="G7453" s="6">
        <v>618</v>
      </c>
      <c r="H7453" s="3">
        <v>4.0000000000000002E-4</v>
      </c>
      <c r="I7453" s="3">
        <v>4.0000000000000002E-4</v>
      </c>
      <c r="J7453" s="3">
        <v>0.9081999999999999</v>
      </c>
      <c r="K7453" s="4">
        <v>2400.2800000000002</v>
      </c>
    </row>
    <row r="7454" spans="1:11">
      <c r="A7454" s="6">
        <v>2014</v>
      </c>
      <c r="B7454" t="s">
        <v>142</v>
      </c>
      <c r="C7454" t="s">
        <v>143</v>
      </c>
      <c r="D7454" t="s">
        <v>23</v>
      </c>
      <c r="E7454" t="s">
        <v>24</v>
      </c>
      <c r="F7454" s="4">
        <v>1714</v>
      </c>
      <c r="G7454" s="6">
        <v>406</v>
      </c>
      <c r="H7454" s="3">
        <v>0</v>
      </c>
      <c r="I7454" s="3">
        <v>0</v>
      </c>
      <c r="J7454" s="3">
        <v>0.9081999999999999</v>
      </c>
      <c r="K7454" s="4">
        <v>1887.19</v>
      </c>
    </row>
    <row r="7455" spans="1:11">
      <c r="A7455" s="6">
        <v>2014</v>
      </c>
      <c r="B7455" t="s">
        <v>142</v>
      </c>
      <c r="C7455" t="s">
        <v>143</v>
      </c>
      <c r="D7455" t="s">
        <v>71</v>
      </c>
      <c r="E7455" t="s">
        <v>72</v>
      </c>
      <c r="F7455" s="4">
        <v>1567</v>
      </c>
      <c r="G7455" s="5">
        <v>16387</v>
      </c>
      <c r="H7455" s="3">
        <v>1E-4</v>
      </c>
      <c r="I7455" s="3">
        <v>1E-4</v>
      </c>
      <c r="J7455" s="3">
        <v>0.9081999999999999</v>
      </c>
      <c r="K7455" s="4">
        <v>1725.34</v>
      </c>
    </row>
    <row r="7456" spans="1:11">
      <c r="A7456" s="6">
        <v>2014</v>
      </c>
      <c r="B7456" t="s">
        <v>142</v>
      </c>
      <c r="C7456" t="s">
        <v>143</v>
      </c>
      <c r="D7456" t="s">
        <v>46</v>
      </c>
      <c r="E7456" t="s">
        <v>40</v>
      </c>
      <c r="F7456" s="4">
        <v>1472</v>
      </c>
      <c r="G7456" s="5">
        <v>2022</v>
      </c>
      <c r="H7456" s="3">
        <v>1E-4</v>
      </c>
      <c r="I7456" s="3">
        <v>1E-4</v>
      </c>
      <c r="J7456" s="3">
        <v>0.9081999999999999</v>
      </c>
      <c r="K7456" s="4">
        <v>1620.74</v>
      </c>
    </row>
    <row r="7457" spans="1:11">
      <c r="A7457" s="6">
        <v>2014</v>
      </c>
      <c r="B7457" t="s">
        <v>142</v>
      </c>
      <c r="C7457" t="s">
        <v>143</v>
      </c>
      <c r="D7457" t="s">
        <v>25</v>
      </c>
      <c r="E7457" t="s">
        <v>26</v>
      </c>
      <c r="F7457" s="4">
        <v>902</v>
      </c>
      <c r="G7457" s="5">
        <v>2830</v>
      </c>
      <c r="H7457" s="3">
        <v>2.0000000000000001E-4</v>
      </c>
      <c r="I7457" s="3">
        <v>1E-4</v>
      </c>
      <c r="J7457" s="3">
        <v>0.9081999999999999</v>
      </c>
      <c r="K7457" s="4">
        <v>993.14</v>
      </c>
    </row>
    <row r="7458" spans="1:11">
      <c r="A7458" s="6">
        <v>2014</v>
      </c>
      <c r="B7458" t="s">
        <v>142</v>
      </c>
      <c r="C7458" t="s">
        <v>143</v>
      </c>
      <c r="D7458" t="s">
        <v>44</v>
      </c>
      <c r="E7458" t="s">
        <v>26</v>
      </c>
      <c r="F7458" s="4">
        <v>585</v>
      </c>
      <c r="G7458" s="6">
        <v>750</v>
      </c>
      <c r="H7458" s="3">
        <v>1E-4</v>
      </c>
      <c r="I7458" s="3">
        <v>1E-4</v>
      </c>
      <c r="J7458" s="3">
        <v>0.9081999999999999</v>
      </c>
      <c r="K7458" s="4">
        <v>644.11</v>
      </c>
    </row>
    <row r="7459" spans="1:11">
      <c r="A7459" s="6">
        <v>2014</v>
      </c>
      <c r="B7459" t="s">
        <v>142</v>
      </c>
      <c r="C7459" t="s">
        <v>143</v>
      </c>
      <c r="D7459" t="s">
        <v>56</v>
      </c>
      <c r="E7459" t="s">
        <v>57</v>
      </c>
      <c r="F7459" s="4">
        <v>419</v>
      </c>
      <c r="G7459" s="5">
        <v>2014</v>
      </c>
      <c r="H7459" s="3">
        <v>0</v>
      </c>
      <c r="I7459" s="3">
        <v>1E-4</v>
      </c>
      <c r="J7459" s="3">
        <v>0.9081999999999999</v>
      </c>
      <c r="K7459" s="4">
        <v>461.34</v>
      </c>
    </row>
    <row r="7460" spans="1:11">
      <c r="A7460" s="6">
        <v>2014</v>
      </c>
      <c r="B7460" t="s">
        <v>142</v>
      </c>
      <c r="C7460" t="s">
        <v>143</v>
      </c>
      <c r="D7460" t="s">
        <v>52</v>
      </c>
      <c r="E7460" t="s">
        <v>53</v>
      </c>
      <c r="F7460" s="4">
        <v>350</v>
      </c>
      <c r="G7460" s="6">
        <v>502</v>
      </c>
      <c r="H7460" s="3">
        <v>2.0000000000000001E-4</v>
      </c>
      <c r="I7460" s="3">
        <v>2.0000000000000001E-4</v>
      </c>
      <c r="J7460" s="3">
        <v>0.9081999999999999</v>
      </c>
      <c r="K7460" s="4">
        <v>385.37</v>
      </c>
    </row>
    <row r="7461" spans="1:11">
      <c r="A7461" s="6">
        <v>2014</v>
      </c>
      <c r="B7461" t="s">
        <v>142</v>
      </c>
      <c r="C7461" t="s">
        <v>143</v>
      </c>
      <c r="D7461" t="s">
        <v>41</v>
      </c>
      <c r="E7461" t="s">
        <v>26</v>
      </c>
      <c r="F7461" s="4">
        <v>259</v>
      </c>
      <c r="G7461" s="6">
        <v>468</v>
      </c>
      <c r="H7461" s="3">
        <v>1E-4</v>
      </c>
      <c r="I7461" s="3">
        <v>0</v>
      </c>
      <c r="J7461" s="3">
        <v>0.9081999999999999</v>
      </c>
      <c r="K7461" s="4">
        <v>285.17</v>
      </c>
    </row>
    <row r="7462" spans="1:11">
      <c r="A7462" s="6">
        <v>2014</v>
      </c>
      <c r="B7462" t="s">
        <v>142</v>
      </c>
      <c r="C7462" t="s">
        <v>143</v>
      </c>
      <c r="D7462" t="s">
        <v>20</v>
      </c>
      <c r="E7462" t="s">
        <v>21</v>
      </c>
      <c r="F7462" s="4">
        <v>259</v>
      </c>
      <c r="G7462" s="6">
        <v>32</v>
      </c>
      <c r="H7462" s="3">
        <v>0</v>
      </c>
      <c r="I7462" s="3">
        <v>0</v>
      </c>
      <c r="J7462" s="3">
        <v>0.9081999999999999</v>
      </c>
      <c r="K7462" s="4">
        <v>285.17</v>
      </c>
    </row>
    <row r="7463" spans="1:11">
      <c r="A7463" s="6">
        <v>2014</v>
      </c>
      <c r="B7463" t="s">
        <v>142</v>
      </c>
      <c r="C7463" t="s">
        <v>143</v>
      </c>
      <c r="D7463" t="s">
        <v>111</v>
      </c>
      <c r="E7463" t="s">
        <v>24</v>
      </c>
      <c r="F7463" s="4">
        <v>231</v>
      </c>
      <c r="G7463" s="6">
        <v>336</v>
      </c>
      <c r="H7463" s="3">
        <v>1E-4</v>
      </c>
      <c r="I7463" s="3">
        <v>1E-4</v>
      </c>
      <c r="J7463" s="3">
        <v>0.9081999999999999</v>
      </c>
      <c r="K7463" s="4">
        <v>254.34</v>
      </c>
    </row>
    <row r="7464" spans="1:11">
      <c r="A7464" s="6">
        <v>2014</v>
      </c>
      <c r="B7464" t="s">
        <v>142</v>
      </c>
      <c r="C7464" t="s">
        <v>143</v>
      </c>
      <c r="D7464" t="s">
        <v>28</v>
      </c>
      <c r="E7464" t="s">
        <v>24</v>
      </c>
      <c r="F7464" s="4">
        <v>124</v>
      </c>
      <c r="G7464" s="6">
        <v>181</v>
      </c>
      <c r="H7464" s="3">
        <v>0</v>
      </c>
      <c r="I7464" s="3">
        <v>0</v>
      </c>
      <c r="J7464" s="3">
        <v>0.9081999999999999</v>
      </c>
      <c r="K7464" s="4">
        <v>136.53</v>
      </c>
    </row>
    <row r="7465" spans="1:11">
      <c r="A7465" s="6">
        <v>2014</v>
      </c>
      <c r="B7465" t="s">
        <v>142</v>
      </c>
      <c r="C7465" t="s">
        <v>143</v>
      </c>
      <c r="D7465" t="s">
        <v>63</v>
      </c>
      <c r="E7465" t="s">
        <v>21</v>
      </c>
      <c r="F7465" s="4">
        <v>117</v>
      </c>
      <c r="G7465" s="6">
        <v>64</v>
      </c>
      <c r="H7465" s="3">
        <v>1E-3</v>
      </c>
      <c r="I7465" s="3">
        <v>1.1000000000000001E-3</v>
      </c>
      <c r="J7465" s="3">
        <v>0.9081999999999999</v>
      </c>
      <c r="K7465" s="4">
        <v>128.82</v>
      </c>
    </row>
    <row r="7466" spans="1:11">
      <c r="A7466" s="6">
        <v>2014</v>
      </c>
      <c r="B7466" t="s">
        <v>142</v>
      </c>
      <c r="C7466" t="s">
        <v>143</v>
      </c>
      <c r="D7466" t="s">
        <v>64</v>
      </c>
      <c r="E7466" t="s">
        <v>50</v>
      </c>
      <c r="F7466" s="4">
        <v>79</v>
      </c>
      <c r="G7466" s="6">
        <v>73</v>
      </c>
      <c r="H7466" s="3">
        <v>1E-4</v>
      </c>
      <c r="I7466" s="3">
        <v>1E-4</v>
      </c>
      <c r="J7466" s="3">
        <v>0.9081999999999999</v>
      </c>
      <c r="K7466" s="4">
        <v>86.98</v>
      </c>
    </row>
    <row r="7467" spans="1:11">
      <c r="A7467" s="6">
        <v>2014</v>
      </c>
      <c r="B7467" t="s">
        <v>142</v>
      </c>
      <c r="C7467" t="s">
        <v>143</v>
      </c>
      <c r="D7467" t="s">
        <v>39</v>
      </c>
      <c r="E7467" t="s">
        <v>40</v>
      </c>
      <c r="F7467" s="4">
        <v>70</v>
      </c>
      <c r="G7467" s="6">
        <v>182</v>
      </c>
      <c r="H7467" s="3">
        <v>1E-4</v>
      </c>
      <c r="I7467" s="3">
        <v>1E-4</v>
      </c>
      <c r="J7467" s="3">
        <v>0.9081999999999999</v>
      </c>
      <c r="K7467" s="4">
        <v>77.069999999999993</v>
      </c>
    </row>
    <row r="7468" spans="1:11">
      <c r="A7468" s="6">
        <v>2014</v>
      </c>
      <c r="B7468" t="s">
        <v>142</v>
      </c>
      <c r="C7468" t="s">
        <v>143</v>
      </c>
      <c r="D7468" t="s">
        <v>51</v>
      </c>
      <c r="E7468" t="s">
        <v>21</v>
      </c>
      <c r="F7468" s="4">
        <v>56</v>
      </c>
      <c r="G7468" s="6">
        <v>47</v>
      </c>
      <c r="H7468" s="3">
        <v>5.9999999999999995E-4</v>
      </c>
      <c r="I7468" s="3">
        <v>7.000000000000001E-4</v>
      </c>
      <c r="J7468" s="3">
        <v>0.9081999999999999</v>
      </c>
      <c r="K7468" s="4">
        <v>61.66</v>
      </c>
    </row>
    <row r="7469" spans="1:11">
      <c r="A7469" s="6">
        <v>2014</v>
      </c>
      <c r="B7469" t="s">
        <v>142</v>
      </c>
      <c r="C7469" t="s">
        <v>143</v>
      </c>
      <c r="D7469" t="s">
        <v>32</v>
      </c>
      <c r="E7469" t="s">
        <v>21</v>
      </c>
      <c r="F7469" s="4">
        <v>51</v>
      </c>
      <c r="G7469" s="6">
        <v>85</v>
      </c>
      <c r="H7469" s="3">
        <v>1E-4</v>
      </c>
      <c r="I7469" s="3">
        <v>1E-4</v>
      </c>
      <c r="J7469" s="3">
        <v>0.9081999999999999</v>
      </c>
      <c r="K7469" s="4">
        <v>56.15</v>
      </c>
    </row>
    <row r="7470" spans="1:11">
      <c r="A7470" s="6">
        <v>2014</v>
      </c>
      <c r="B7470" t="s">
        <v>142</v>
      </c>
      <c r="C7470" t="s">
        <v>143</v>
      </c>
      <c r="D7470" t="s">
        <v>67</v>
      </c>
      <c r="E7470" t="s">
        <v>68</v>
      </c>
      <c r="F7470" s="4">
        <v>48</v>
      </c>
      <c r="G7470" s="6">
        <v>313</v>
      </c>
      <c r="H7470" s="3">
        <v>0</v>
      </c>
      <c r="I7470" s="3">
        <v>0</v>
      </c>
      <c r="J7470" s="3">
        <v>0.9081999999999999</v>
      </c>
      <c r="K7470" s="4">
        <v>52.85</v>
      </c>
    </row>
    <row r="7471" spans="1:11">
      <c r="A7471" s="6">
        <v>2014</v>
      </c>
      <c r="B7471" t="s">
        <v>142</v>
      </c>
      <c r="C7471" t="s">
        <v>143</v>
      </c>
      <c r="D7471" t="s">
        <v>141</v>
      </c>
      <c r="E7471" t="s">
        <v>21</v>
      </c>
      <c r="F7471" s="4">
        <v>45</v>
      </c>
      <c r="G7471" s="6">
        <v>18</v>
      </c>
      <c r="H7471" s="3">
        <v>1E-4</v>
      </c>
      <c r="I7471" s="3">
        <v>1E-4</v>
      </c>
      <c r="J7471" s="3">
        <v>0.9081999999999999</v>
      </c>
      <c r="K7471" s="4">
        <v>49.55</v>
      </c>
    </row>
    <row r="7472" spans="1:11">
      <c r="A7472" s="6">
        <v>2014</v>
      </c>
      <c r="B7472" t="s">
        <v>142</v>
      </c>
      <c r="C7472" t="s">
        <v>143</v>
      </c>
      <c r="D7472" t="s">
        <v>45</v>
      </c>
      <c r="E7472" t="s">
        <v>21</v>
      </c>
      <c r="F7472" s="4">
        <v>45</v>
      </c>
      <c r="G7472" s="6">
        <v>40</v>
      </c>
      <c r="H7472" s="3">
        <v>2.9999999999999997E-4</v>
      </c>
      <c r="I7472" s="3">
        <v>2.0000000000000001E-4</v>
      </c>
      <c r="J7472" s="3">
        <v>0.9081999999999999</v>
      </c>
      <c r="K7472" s="4">
        <v>49.55</v>
      </c>
    </row>
    <row r="7473" spans="1:11">
      <c r="A7473" s="6">
        <v>2014</v>
      </c>
      <c r="B7473" t="s">
        <v>142</v>
      </c>
      <c r="C7473" t="s">
        <v>143</v>
      </c>
      <c r="D7473" t="s">
        <v>63</v>
      </c>
      <c r="E7473" t="s">
        <v>21</v>
      </c>
      <c r="F7473" s="4">
        <v>29</v>
      </c>
      <c r="G7473" s="6">
        <v>14</v>
      </c>
      <c r="H7473" s="3">
        <v>1.9E-3</v>
      </c>
      <c r="I7473" s="3">
        <v>1.9E-3</v>
      </c>
      <c r="J7473" s="3">
        <v>0.9081999999999999</v>
      </c>
      <c r="K7473" s="4">
        <v>31.93</v>
      </c>
    </row>
    <row r="7474" spans="1:11">
      <c r="A7474" s="6">
        <v>2014</v>
      </c>
      <c r="B7474" t="s">
        <v>142</v>
      </c>
      <c r="C7474" t="s">
        <v>143</v>
      </c>
      <c r="D7474" t="s">
        <v>114</v>
      </c>
      <c r="E7474" t="s">
        <v>26</v>
      </c>
      <c r="F7474" s="4">
        <v>27</v>
      </c>
      <c r="G7474" s="6">
        <v>96</v>
      </c>
      <c r="H7474" s="3">
        <v>1E-4</v>
      </c>
      <c r="I7474" s="3">
        <v>1E-4</v>
      </c>
      <c r="J7474" s="3">
        <v>0.9081999999999999</v>
      </c>
      <c r="K7474" s="4">
        <v>29.73</v>
      </c>
    </row>
    <row r="7475" spans="1:11">
      <c r="A7475" s="6">
        <v>2014</v>
      </c>
      <c r="B7475" t="s">
        <v>142</v>
      </c>
      <c r="C7475" t="s">
        <v>143</v>
      </c>
      <c r="D7475" t="s">
        <v>77</v>
      </c>
      <c r="E7475" t="s">
        <v>59</v>
      </c>
      <c r="F7475" s="4">
        <v>24</v>
      </c>
      <c r="G7475" s="6">
        <v>15</v>
      </c>
      <c r="H7475" s="3">
        <v>0</v>
      </c>
      <c r="I7475" s="3">
        <v>0</v>
      </c>
      <c r="J7475" s="3">
        <v>0.9081999999999999</v>
      </c>
      <c r="K7475" s="4">
        <v>26.43</v>
      </c>
    </row>
    <row r="7476" spans="1:11">
      <c r="A7476" s="6">
        <v>2014</v>
      </c>
      <c r="B7476" t="s">
        <v>142</v>
      </c>
      <c r="C7476" t="s">
        <v>143</v>
      </c>
      <c r="D7476" t="s">
        <v>117</v>
      </c>
      <c r="E7476" t="s">
        <v>40</v>
      </c>
      <c r="F7476" s="4">
        <v>21</v>
      </c>
      <c r="G7476" s="6">
        <v>15</v>
      </c>
      <c r="H7476" s="3">
        <v>1.8E-3</v>
      </c>
      <c r="I7476" s="3">
        <v>1E-3</v>
      </c>
      <c r="J7476" s="3">
        <v>0.9081999999999999</v>
      </c>
      <c r="K7476" s="4">
        <v>23.12</v>
      </c>
    </row>
    <row r="7477" spans="1:11">
      <c r="A7477" s="6">
        <v>2014</v>
      </c>
      <c r="B7477" t="s">
        <v>142</v>
      </c>
      <c r="C7477" t="s">
        <v>143</v>
      </c>
      <c r="D7477" t="s">
        <v>66</v>
      </c>
      <c r="E7477" t="s">
        <v>59</v>
      </c>
      <c r="F7477" s="4">
        <v>18</v>
      </c>
      <c r="G7477" s="6">
        <v>8</v>
      </c>
      <c r="H7477" s="3">
        <v>0</v>
      </c>
      <c r="I7477" s="3">
        <v>0</v>
      </c>
      <c r="J7477" s="3">
        <v>0.9081999999999999</v>
      </c>
      <c r="K7477" s="4">
        <v>19.82</v>
      </c>
    </row>
    <row r="7478" spans="1:11">
      <c r="A7478" s="6">
        <v>2014</v>
      </c>
      <c r="B7478" t="s">
        <v>142</v>
      </c>
      <c r="C7478" t="s">
        <v>143</v>
      </c>
      <c r="D7478" t="s">
        <v>85</v>
      </c>
      <c r="E7478" t="s">
        <v>21</v>
      </c>
      <c r="F7478" s="4">
        <v>15</v>
      </c>
      <c r="G7478" s="6">
        <v>4</v>
      </c>
      <c r="H7478" s="3">
        <v>2.0000000000000001E-4</v>
      </c>
      <c r="I7478" s="3">
        <v>2.9999999999999997E-4</v>
      </c>
      <c r="J7478" s="3">
        <v>0.9081999999999999</v>
      </c>
      <c r="K7478" s="4">
        <v>16.52</v>
      </c>
    </row>
    <row r="7479" spans="1:11">
      <c r="A7479" s="6">
        <v>2014</v>
      </c>
      <c r="B7479" t="s">
        <v>142</v>
      </c>
      <c r="C7479" t="s">
        <v>143</v>
      </c>
      <c r="D7479" t="s">
        <v>83</v>
      </c>
      <c r="E7479" t="s">
        <v>21</v>
      </c>
      <c r="F7479" s="4">
        <v>10</v>
      </c>
      <c r="G7479" s="6">
        <v>64</v>
      </c>
      <c r="H7479" s="3">
        <v>1.1000000000000001E-3</v>
      </c>
      <c r="I7479" s="3">
        <v>1.5E-3</v>
      </c>
      <c r="J7479" s="3">
        <v>0.9081999999999999</v>
      </c>
      <c r="K7479" s="4">
        <v>11.01</v>
      </c>
    </row>
    <row r="7480" spans="1:11">
      <c r="A7480" s="6">
        <v>2014</v>
      </c>
      <c r="B7480" t="s">
        <v>142</v>
      </c>
      <c r="C7480" t="s">
        <v>143</v>
      </c>
      <c r="D7480" t="s">
        <v>22</v>
      </c>
      <c r="E7480" t="s">
        <v>21</v>
      </c>
      <c r="F7480" s="4">
        <v>9</v>
      </c>
      <c r="G7480" s="6">
        <v>143</v>
      </c>
      <c r="H7480" s="3">
        <v>0</v>
      </c>
      <c r="I7480" s="3">
        <v>1E-4</v>
      </c>
      <c r="J7480" s="3">
        <v>0.9081999999999999</v>
      </c>
      <c r="K7480" s="4">
        <v>9.91</v>
      </c>
    </row>
    <row r="7481" spans="1:11">
      <c r="A7481" s="6">
        <v>2014</v>
      </c>
      <c r="B7481" t="s">
        <v>142</v>
      </c>
      <c r="C7481" t="s">
        <v>143</v>
      </c>
      <c r="D7481" t="s">
        <v>33</v>
      </c>
      <c r="E7481" t="s">
        <v>21</v>
      </c>
      <c r="F7481" s="4">
        <v>8</v>
      </c>
      <c r="G7481" s="6">
        <v>15</v>
      </c>
      <c r="H7481" s="3">
        <v>1E-4</v>
      </c>
      <c r="I7481" s="3">
        <v>1E-4</v>
      </c>
      <c r="J7481" s="3">
        <v>0.9081999999999999</v>
      </c>
      <c r="K7481" s="4">
        <v>8.81</v>
      </c>
    </row>
    <row r="7482" spans="1:11">
      <c r="A7482" s="6">
        <v>2014</v>
      </c>
      <c r="B7482" t="s">
        <v>142</v>
      </c>
      <c r="C7482" t="s">
        <v>143</v>
      </c>
      <c r="D7482" t="s">
        <v>34</v>
      </c>
      <c r="E7482" t="s">
        <v>21</v>
      </c>
      <c r="F7482" s="4">
        <v>5</v>
      </c>
      <c r="G7482" s="6">
        <v>5</v>
      </c>
      <c r="H7482" s="3">
        <v>2.9999999999999997E-4</v>
      </c>
      <c r="I7482" s="3">
        <v>2.0000000000000001E-4</v>
      </c>
      <c r="J7482" s="3">
        <v>0.9081999999999999</v>
      </c>
      <c r="K7482" s="4">
        <v>5.51</v>
      </c>
    </row>
    <row r="7483" spans="1:11">
      <c r="A7483" s="6">
        <v>2014</v>
      </c>
      <c r="B7483" t="s">
        <v>142</v>
      </c>
      <c r="C7483" t="s">
        <v>143</v>
      </c>
      <c r="D7483" t="s">
        <v>35</v>
      </c>
      <c r="E7483" t="s">
        <v>36</v>
      </c>
      <c r="F7483" s="4">
        <v>4</v>
      </c>
      <c r="G7483" s="6">
        <v>3</v>
      </c>
      <c r="H7483" s="3">
        <v>4.0000000000000002E-4</v>
      </c>
      <c r="I7483" s="3">
        <v>5.0000000000000001E-4</v>
      </c>
      <c r="J7483" s="3">
        <v>0.9081999999999999</v>
      </c>
      <c r="K7483" s="4">
        <v>4.4000000000000004</v>
      </c>
    </row>
    <row r="7484" spans="1:11">
      <c r="A7484" s="6">
        <v>2014</v>
      </c>
      <c r="B7484" t="s">
        <v>142</v>
      </c>
      <c r="C7484" t="s">
        <v>143</v>
      </c>
      <c r="D7484" t="s">
        <v>49</v>
      </c>
      <c r="E7484" t="s">
        <v>50</v>
      </c>
      <c r="F7484" s="4">
        <v>4</v>
      </c>
      <c r="G7484" s="6">
        <v>1</v>
      </c>
      <c r="H7484" s="3">
        <v>0</v>
      </c>
      <c r="I7484" s="3">
        <v>0</v>
      </c>
      <c r="J7484" s="3">
        <v>0.9081999999999999</v>
      </c>
      <c r="K7484" s="4">
        <v>4.4000000000000004</v>
      </c>
    </row>
    <row r="7485" spans="1:11">
      <c r="A7485" s="6">
        <v>2014</v>
      </c>
      <c r="B7485" t="s">
        <v>142</v>
      </c>
      <c r="C7485" t="s">
        <v>143</v>
      </c>
      <c r="D7485" t="s">
        <v>42</v>
      </c>
      <c r="E7485" t="s">
        <v>43</v>
      </c>
      <c r="F7485" s="4">
        <v>3</v>
      </c>
      <c r="G7485" s="6">
        <v>2</v>
      </c>
      <c r="H7485" s="3">
        <v>0</v>
      </c>
      <c r="I7485" s="3">
        <v>0</v>
      </c>
      <c r="J7485" s="3">
        <v>0.9081999999999999</v>
      </c>
      <c r="K7485" s="4">
        <v>3.3</v>
      </c>
    </row>
    <row r="7486" spans="1:11">
      <c r="A7486" s="6">
        <v>2014</v>
      </c>
      <c r="B7486" t="s">
        <v>142</v>
      </c>
      <c r="C7486" t="s">
        <v>143</v>
      </c>
      <c r="D7486" t="s">
        <v>58</v>
      </c>
      <c r="E7486" t="s">
        <v>59</v>
      </c>
      <c r="F7486" s="4">
        <v>2</v>
      </c>
      <c r="G7486" s="6">
        <v>1</v>
      </c>
      <c r="H7486" s="3">
        <v>0</v>
      </c>
      <c r="I7486" s="3">
        <v>0</v>
      </c>
      <c r="J7486" s="3">
        <v>0.9081999999999999</v>
      </c>
      <c r="K7486" s="4">
        <v>2.2000000000000002</v>
      </c>
    </row>
    <row r="7487" spans="1:11">
      <c r="A7487" s="6">
        <v>2014</v>
      </c>
      <c r="B7487" t="s">
        <v>142</v>
      </c>
      <c r="C7487" t="s">
        <v>143</v>
      </c>
      <c r="D7487" t="s">
        <v>62</v>
      </c>
      <c r="E7487" t="s">
        <v>21</v>
      </c>
      <c r="F7487" s="4">
        <v>1</v>
      </c>
      <c r="G7487" s="6">
        <v>3</v>
      </c>
      <c r="H7487" s="3">
        <v>1E-4</v>
      </c>
      <c r="I7487" s="3">
        <v>1E-4</v>
      </c>
      <c r="J7487" s="3">
        <v>0.9081999999999999</v>
      </c>
      <c r="K7487" s="4">
        <v>1.1000000000000001</v>
      </c>
    </row>
    <row r="7488" spans="1:11">
      <c r="A7488" s="6">
        <v>2014</v>
      </c>
      <c r="B7488" t="s">
        <v>144</v>
      </c>
      <c r="C7488" t="s">
        <v>145</v>
      </c>
      <c r="D7488" t="s">
        <v>16</v>
      </c>
      <c r="E7488" t="s">
        <v>17</v>
      </c>
      <c r="F7488" s="4">
        <v>615221</v>
      </c>
      <c r="G7488" s="5">
        <v>50069</v>
      </c>
      <c r="H7488" s="3">
        <v>1.5E-3</v>
      </c>
      <c r="I7488" s="3">
        <v>1.5E-3</v>
      </c>
      <c r="J7488" s="3">
        <v>0.9081999999999999</v>
      </c>
      <c r="K7488" s="4">
        <v>677386.04</v>
      </c>
    </row>
    <row r="7489" spans="1:11">
      <c r="A7489" s="6">
        <v>2014</v>
      </c>
      <c r="B7489" t="s">
        <v>144</v>
      </c>
      <c r="C7489" t="s">
        <v>145</v>
      </c>
      <c r="D7489" t="s">
        <v>95</v>
      </c>
      <c r="E7489" t="s">
        <v>96</v>
      </c>
      <c r="F7489" s="4">
        <v>121559</v>
      </c>
      <c r="G7489" s="5">
        <v>236449</v>
      </c>
      <c r="H7489" s="3">
        <v>4.3E-3</v>
      </c>
      <c r="I7489" s="3">
        <v>5.8999999999999999E-3</v>
      </c>
      <c r="J7489" s="3">
        <v>0.9081999999999999</v>
      </c>
      <c r="K7489" s="4">
        <v>133841.94</v>
      </c>
    </row>
    <row r="7490" spans="1:11">
      <c r="A7490" s="6">
        <v>2014</v>
      </c>
      <c r="B7490" t="s">
        <v>144</v>
      </c>
      <c r="C7490" t="s">
        <v>145</v>
      </c>
      <c r="D7490" t="s">
        <v>15</v>
      </c>
      <c r="F7490" s="4">
        <v>74845</v>
      </c>
      <c r="G7490" s="5">
        <v>93610</v>
      </c>
      <c r="J7490" s="3">
        <v>0.9081999999999999</v>
      </c>
      <c r="K7490" s="4">
        <v>82407.72</v>
      </c>
    </row>
    <row r="7491" spans="1:11">
      <c r="A7491" s="6">
        <v>2014</v>
      </c>
      <c r="B7491" t="s">
        <v>144</v>
      </c>
      <c r="C7491" t="s">
        <v>145</v>
      </c>
      <c r="D7491" t="s">
        <v>30</v>
      </c>
      <c r="E7491" t="s">
        <v>19</v>
      </c>
      <c r="F7491" s="4">
        <v>27108</v>
      </c>
      <c r="G7491" s="5">
        <v>12675</v>
      </c>
      <c r="H7491" s="3">
        <v>1E-3</v>
      </c>
      <c r="I7491" s="3">
        <v>1.2999999999999999E-3</v>
      </c>
      <c r="J7491" s="3">
        <v>0.9081999999999999</v>
      </c>
      <c r="K7491" s="4">
        <v>29847.13</v>
      </c>
    </row>
    <row r="7492" spans="1:11">
      <c r="A7492" s="6">
        <v>2014</v>
      </c>
      <c r="B7492" t="s">
        <v>144</v>
      </c>
      <c r="C7492" t="s">
        <v>145</v>
      </c>
      <c r="D7492" t="s">
        <v>18</v>
      </c>
      <c r="E7492" t="s">
        <v>19</v>
      </c>
      <c r="F7492" s="4">
        <v>15750</v>
      </c>
      <c r="G7492" s="5">
        <v>4489</v>
      </c>
      <c r="H7492" s="3">
        <v>2.5999999999999999E-3</v>
      </c>
      <c r="I7492" s="3">
        <v>2.3999999999999998E-3</v>
      </c>
      <c r="J7492" s="3">
        <v>0.9081999999999999</v>
      </c>
      <c r="K7492" s="4">
        <v>17341.46</v>
      </c>
    </row>
    <row r="7493" spans="1:11">
      <c r="A7493" s="6">
        <v>2014</v>
      </c>
      <c r="B7493" t="s">
        <v>144</v>
      </c>
      <c r="C7493" t="s">
        <v>145</v>
      </c>
      <c r="D7493" t="s">
        <v>27</v>
      </c>
      <c r="E7493" t="s">
        <v>26</v>
      </c>
      <c r="F7493" s="4">
        <v>8297</v>
      </c>
      <c r="G7493" s="5">
        <v>8655</v>
      </c>
      <c r="H7493" s="3">
        <v>2.9999999999999997E-4</v>
      </c>
      <c r="I7493" s="3">
        <v>2.9999999999999997E-4</v>
      </c>
      <c r="J7493" s="3">
        <v>0.9081999999999999</v>
      </c>
      <c r="K7493" s="4">
        <v>9135.3700000000008</v>
      </c>
    </row>
    <row r="7494" spans="1:11">
      <c r="A7494" s="6">
        <v>2014</v>
      </c>
      <c r="B7494" t="s">
        <v>144</v>
      </c>
      <c r="C7494" t="s">
        <v>145</v>
      </c>
      <c r="D7494" t="s">
        <v>71</v>
      </c>
      <c r="E7494" t="s">
        <v>72</v>
      </c>
      <c r="F7494" s="4">
        <v>7743</v>
      </c>
      <c r="G7494" s="5">
        <v>168417</v>
      </c>
      <c r="H7494" s="3">
        <v>2.9999999999999997E-4</v>
      </c>
      <c r="I7494" s="3">
        <v>8.0000000000000004E-4</v>
      </c>
      <c r="J7494" s="3">
        <v>0.9081999999999999</v>
      </c>
      <c r="K7494" s="4">
        <v>8525.39</v>
      </c>
    </row>
    <row r="7495" spans="1:11">
      <c r="A7495" s="6">
        <v>2014</v>
      </c>
      <c r="B7495" t="s">
        <v>144</v>
      </c>
      <c r="C7495" t="s">
        <v>145</v>
      </c>
      <c r="D7495" t="s">
        <v>29</v>
      </c>
      <c r="E7495" t="s">
        <v>19</v>
      </c>
      <c r="F7495" s="4">
        <v>4036</v>
      </c>
      <c r="G7495" s="5">
        <v>10425</v>
      </c>
      <c r="H7495" s="3">
        <v>5.0000000000000001E-4</v>
      </c>
      <c r="I7495" s="3">
        <v>8.0000000000000004E-4</v>
      </c>
      <c r="J7495" s="3">
        <v>0.9081999999999999</v>
      </c>
      <c r="K7495" s="4">
        <v>4443.82</v>
      </c>
    </row>
    <row r="7496" spans="1:11">
      <c r="A7496" s="6">
        <v>2014</v>
      </c>
      <c r="B7496" t="s">
        <v>144</v>
      </c>
      <c r="C7496" t="s">
        <v>145</v>
      </c>
      <c r="D7496" t="s">
        <v>37</v>
      </c>
      <c r="E7496" t="s">
        <v>38</v>
      </c>
      <c r="F7496" s="4">
        <v>2053</v>
      </c>
      <c r="G7496" s="6">
        <v>939</v>
      </c>
      <c r="H7496" s="3">
        <v>1E-4</v>
      </c>
      <c r="I7496" s="3">
        <v>1E-4</v>
      </c>
      <c r="J7496" s="3">
        <v>0.9081999999999999</v>
      </c>
      <c r="K7496" s="4">
        <v>2260.4499999999998</v>
      </c>
    </row>
    <row r="7497" spans="1:11">
      <c r="A7497" s="6">
        <v>2014</v>
      </c>
      <c r="B7497" t="s">
        <v>144</v>
      </c>
      <c r="C7497" t="s">
        <v>145</v>
      </c>
      <c r="D7497" t="s">
        <v>25</v>
      </c>
      <c r="E7497" t="s">
        <v>26</v>
      </c>
      <c r="F7497" s="4">
        <v>1222</v>
      </c>
      <c r="G7497" s="5">
        <v>3887</v>
      </c>
      <c r="H7497" s="3">
        <v>2.0000000000000001E-4</v>
      </c>
      <c r="I7497" s="3">
        <v>2.0000000000000001E-4</v>
      </c>
      <c r="J7497" s="3">
        <v>0.9081999999999999</v>
      </c>
      <c r="K7497" s="4">
        <v>1345.48</v>
      </c>
    </row>
    <row r="7498" spans="1:11">
      <c r="A7498" s="6">
        <v>2014</v>
      </c>
      <c r="B7498" t="s">
        <v>144</v>
      </c>
      <c r="C7498" t="s">
        <v>145</v>
      </c>
      <c r="D7498" t="s">
        <v>60</v>
      </c>
      <c r="E7498" t="s">
        <v>43</v>
      </c>
      <c r="F7498" s="4">
        <v>367</v>
      </c>
      <c r="G7498" s="6">
        <v>119</v>
      </c>
      <c r="H7498" s="3">
        <v>1E-4</v>
      </c>
      <c r="I7498" s="3">
        <v>1E-4</v>
      </c>
      <c r="J7498" s="3">
        <v>0.9081999999999999</v>
      </c>
      <c r="K7498" s="4">
        <v>404.08</v>
      </c>
    </row>
    <row r="7499" spans="1:11">
      <c r="A7499" s="6">
        <v>2014</v>
      </c>
      <c r="B7499" t="s">
        <v>144</v>
      </c>
      <c r="C7499" t="s">
        <v>145</v>
      </c>
      <c r="D7499" t="s">
        <v>74</v>
      </c>
      <c r="E7499" t="s">
        <v>24</v>
      </c>
      <c r="F7499" s="4">
        <v>285</v>
      </c>
      <c r="G7499" s="5">
        <v>1834</v>
      </c>
      <c r="H7499" s="3">
        <v>1E-4</v>
      </c>
      <c r="I7499" s="3">
        <v>1E-4</v>
      </c>
      <c r="J7499" s="3">
        <v>0.9081999999999999</v>
      </c>
      <c r="K7499" s="4">
        <v>313.8</v>
      </c>
    </row>
    <row r="7500" spans="1:11">
      <c r="A7500" s="6">
        <v>2014</v>
      </c>
      <c r="B7500" t="s">
        <v>144</v>
      </c>
      <c r="C7500" t="s">
        <v>145</v>
      </c>
      <c r="D7500" t="s">
        <v>23</v>
      </c>
      <c r="E7500" t="s">
        <v>24</v>
      </c>
      <c r="F7500" s="4">
        <v>263</v>
      </c>
      <c r="G7500" s="6">
        <v>65</v>
      </c>
      <c r="H7500" s="3">
        <v>0</v>
      </c>
      <c r="I7500" s="3">
        <v>0</v>
      </c>
      <c r="J7500" s="3">
        <v>0.9081999999999999</v>
      </c>
      <c r="K7500" s="4">
        <v>289.57</v>
      </c>
    </row>
    <row r="7501" spans="1:11">
      <c r="A7501" s="6">
        <v>2014</v>
      </c>
      <c r="B7501" t="s">
        <v>144</v>
      </c>
      <c r="C7501" t="s">
        <v>145</v>
      </c>
      <c r="D7501" t="s">
        <v>44</v>
      </c>
      <c r="E7501" t="s">
        <v>26</v>
      </c>
      <c r="F7501" s="4">
        <v>167</v>
      </c>
      <c r="G7501" s="6">
        <v>216</v>
      </c>
      <c r="H7501" s="3">
        <v>0</v>
      </c>
      <c r="I7501" s="3">
        <v>0</v>
      </c>
      <c r="J7501" s="3">
        <v>0.9081999999999999</v>
      </c>
      <c r="K7501" s="4">
        <v>183.87</v>
      </c>
    </row>
    <row r="7502" spans="1:11">
      <c r="A7502" s="6">
        <v>2014</v>
      </c>
      <c r="B7502" t="s">
        <v>144</v>
      </c>
      <c r="C7502" t="s">
        <v>145</v>
      </c>
      <c r="D7502" t="s">
        <v>46</v>
      </c>
      <c r="E7502" t="s">
        <v>40</v>
      </c>
      <c r="F7502" s="4">
        <v>148</v>
      </c>
      <c r="G7502" s="6">
        <v>334</v>
      </c>
      <c r="H7502" s="3">
        <v>0</v>
      </c>
      <c r="I7502" s="3">
        <v>0</v>
      </c>
      <c r="J7502" s="3">
        <v>0.9081999999999999</v>
      </c>
      <c r="K7502" s="4">
        <v>162.94999999999999</v>
      </c>
    </row>
    <row r="7503" spans="1:11">
      <c r="A7503" s="6">
        <v>2014</v>
      </c>
      <c r="B7503" t="s">
        <v>144</v>
      </c>
      <c r="C7503" t="s">
        <v>145</v>
      </c>
      <c r="D7503" t="s">
        <v>141</v>
      </c>
      <c r="E7503" t="s">
        <v>21</v>
      </c>
      <c r="F7503" s="4">
        <v>131</v>
      </c>
      <c r="G7503" s="6">
        <v>55</v>
      </c>
      <c r="H7503" s="3">
        <v>1E-4</v>
      </c>
      <c r="I7503" s="3">
        <v>2.0000000000000001E-4</v>
      </c>
      <c r="J7503" s="3">
        <v>0.9081999999999999</v>
      </c>
      <c r="K7503" s="4">
        <v>144.24</v>
      </c>
    </row>
    <row r="7504" spans="1:11">
      <c r="A7504" s="6">
        <v>2014</v>
      </c>
      <c r="B7504" t="s">
        <v>144</v>
      </c>
      <c r="C7504" t="s">
        <v>145</v>
      </c>
      <c r="D7504" t="s">
        <v>111</v>
      </c>
      <c r="E7504" t="s">
        <v>24</v>
      </c>
      <c r="F7504" s="4">
        <v>104</v>
      </c>
      <c r="G7504" s="6">
        <v>381</v>
      </c>
      <c r="H7504" s="3">
        <v>0</v>
      </c>
      <c r="I7504" s="3">
        <v>1E-4</v>
      </c>
      <c r="J7504" s="3">
        <v>0.9081999999999999</v>
      </c>
      <c r="K7504" s="4">
        <v>114.51</v>
      </c>
    </row>
    <row r="7505" spans="1:11">
      <c r="A7505" s="6">
        <v>2014</v>
      </c>
      <c r="B7505" t="s">
        <v>144</v>
      </c>
      <c r="C7505" t="s">
        <v>145</v>
      </c>
      <c r="D7505" t="s">
        <v>52</v>
      </c>
      <c r="E7505" t="s">
        <v>53</v>
      </c>
      <c r="F7505" s="4">
        <v>102</v>
      </c>
      <c r="G7505" s="6">
        <v>154</v>
      </c>
      <c r="H7505" s="3">
        <v>1E-4</v>
      </c>
      <c r="I7505" s="3">
        <v>1E-4</v>
      </c>
      <c r="J7505" s="3">
        <v>0.9081999999999999</v>
      </c>
      <c r="K7505" s="4">
        <v>112.31</v>
      </c>
    </row>
    <row r="7506" spans="1:11">
      <c r="A7506" s="6">
        <v>2014</v>
      </c>
      <c r="B7506" t="s">
        <v>144</v>
      </c>
      <c r="C7506" t="s">
        <v>145</v>
      </c>
      <c r="D7506" t="s">
        <v>41</v>
      </c>
      <c r="E7506" t="s">
        <v>26</v>
      </c>
      <c r="F7506" s="4">
        <v>96</v>
      </c>
      <c r="G7506" s="6">
        <v>162</v>
      </c>
      <c r="H7506" s="3">
        <v>0</v>
      </c>
      <c r="I7506" s="3">
        <v>0</v>
      </c>
      <c r="J7506" s="3">
        <v>0.9081999999999999</v>
      </c>
      <c r="K7506" s="4">
        <v>105.7</v>
      </c>
    </row>
    <row r="7507" spans="1:11">
      <c r="A7507" s="6">
        <v>2014</v>
      </c>
      <c r="B7507" t="s">
        <v>144</v>
      </c>
      <c r="C7507" t="s">
        <v>145</v>
      </c>
      <c r="D7507" t="s">
        <v>56</v>
      </c>
      <c r="E7507" t="s">
        <v>57</v>
      </c>
      <c r="F7507" s="4">
        <v>84</v>
      </c>
      <c r="G7507" s="6">
        <v>544</v>
      </c>
      <c r="H7507" s="3">
        <v>0</v>
      </c>
      <c r="I7507" s="3">
        <v>0</v>
      </c>
      <c r="J7507" s="3">
        <v>0.9081999999999999</v>
      </c>
      <c r="K7507" s="4">
        <v>92.49</v>
      </c>
    </row>
    <row r="7508" spans="1:11">
      <c r="A7508" s="6">
        <v>2014</v>
      </c>
      <c r="B7508" t="s">
        <v>144</v>
      </c>
      <c r="C7508" t="s">
        <v>145</v>
      </c>
      <c r="D7508" t="s">
        <v>114</v>
      </c>
      <c r="E7508" t="s">
        <v>26</v>
      </c>
      <c r="F7508" s="4">
        <v>61</v>
      </c>
      <c r="G7508" s="6">
        <v>245</v>
      </c>
      <c r="H7508" s="3">
        <v>2.0000000000000001E-4</v>
      </c>
      <c r="I7508" s="3">
        <v>2.0000000000000001E-4</v>
      </c>
      <c r="J7508" s="3">
        <v>0.9081999999999999</v>
      </c>
      <c r="K7508" s="4">
        <v>67.16</v>
      </c>
    </row>
    <row r="7509" spans="1:11">
      <c r="A7509" s="6">
        <v>2014</v>
      </c>
      <c r="B7509" t="s">
        <v>144</v>
      </c>
      <c r="C7509" t="s">
        <v>145</v>
      </c>
      <c r="D7509" t="s">
        <v>63</v>
      </c>
      <c r="E7509" t="s">
        <v>21</v>
      </c>
      <c r="F7509" s="4">
        <v>28</v>
      </c>
      <c r="G7509" s="6">
        <v>17</v>
      </c>
      <c r="H7509" s="3">
        <v>2.0000000000000001E-4</v>
      </c>
      <c r="I7509" s="3">
        <v>2.9999999999999997E-4</v>
      </c>
      <c r="J7509" s="3">
        <v>0.9081999999999999</v>
      </c>
      <c r="K7509" s="4">
        <v>30.83</v>
      </c>
    </row>
    <row r="7510" spans="1:11">
      <c r="A7510" s="6">
        <v>2014</v>
      </c>
      <c r="B7510" t="s">
        <v>144</v>
      </c>
      <c r="C7510" t="s">
        <v>145</v>
      </c>
      <c r="D7510" t="s">
        <v>22</v>
      </c>
      <c r="E7510" t="s">
        <v>21</v>
      </c>
      <c r="F7510" s="4">
        <v>26</v>
      </c>
      <c r="G7510" s="6">
        <v>59</v>
      </c>
      <c r="H7510" s="3">
        <v>0</v>
      </c>
      <c r="I7510" s="3">
        <v>0</v>
      </c>
      <c r="J7510" s="3">
        <v>0.9081999999999999</v>
      </c>
      <c r="K7510" s="4">
        <v>28.63</v>
      </c>
    </row>
    <row r="7511" spans="1:11">
      <c r="A7511" s="6">
        <v>2014</v>
      </c>
      <c r="B7511" t="s">
        <v>144</v>
      </c>
      <c r="C7511" t="s">
        <v>145</v>
      </c>
      <c r="D7511" t="s">
        <v>64</v>
      </c>
      <c r="E7511" t="s">
        <v>50</v>
      </c>
      <c r="F7511" s="4">
        <v>19</v>
      </c>
      <c r="G7511" s="6">
        <v>18</v>
      </c>
      <c r="H7511" s="3">
        <v>0</v>
      </c>
      <c r="I7511" s="3">
        <v>0</v>
      </c>
      <c r="J7511" s="3">
        <v>0.9081999999999999</v>
      </c>
      <c r="K7511" s="4">
        <v>20.92</v>
      </c>
    </row>
    <row r="7512" spans="1:11">
      <c r="A7512" s="6">
        <v>2014</v>
      </c>
      <c r="B7512" t="s">
        <v>144</v>
      </c>
      <c r="C7512" t="s">
        <v>145</v>
      </c>
      <c r="D7512" t="s">
        <v>51</v>
      </c>
      <c r="E7512" t="s">
        <v>21</v>
      </c>
      <c r="F7512" s="4">
        <v>15</v>
      </c>
      <c r="G7512" s="6">
        <v>15</v>
      </c>
      <c r="H7512" s="3">
        <v>2.0000000000000001E-4</v>
      </c>
      <c r="I7512" s="3">
        <v>2.0000000000000001E-4</v>
      </c>
      <c r="J7512" s="3">
        <v>0.9081999999999999</v>
      </c>
      <c r="K7512" s="4">
        <v>16.52</v>
      </c>
    </row>
    <row r="7513" spans="1:11">
      <c r="A7513" s="6">
        <v>2014</v>
      </c>
      <c r="B7513" t="s">
        <v>144</v>
      </c>
      <c r="C7513" t="s">
        <v>145</v>
      </c>
      <c r="D7513" t="s">
        <v>117</v>
      </c>
      <c r="E7513" t="s">
        <v>40</v>
      </c>
      <c r="F7513" s="4">
        <v>14</v>
      </c>
      <c r="G7513" s="6">
        <v>11</v>
      </c>
      <c r="H7513" s="3">
        <v>1.1999999999999999E-3</v>
      </c>
      <c r="I7513" s="3">
        <v>7.000000000000001E-4</v>
      </c>
      <c r="J7513" s="3">
        <v>0.9081999999999999</v>
      </c>
      <c r="K7513" s="4">
        <v>15.41</v>
      </c>
    </row>
    <row r="7514" spans="1:11">
      <c r="A7514" s="6">
        <v>2014</v>
      </c>
      <c r="B7514" t="s">
        <v>144</v>
      </c>
      <c r="C7514" t="s">
        <v>145</v>
      </c>
      <c r="D7514" t="s">
        <v>45</v>
      </c>
      <c r="E7514" t="s">
        <v>21</v>
      </c>
      <c r="F7514" s="4">
        <v>11</v>
      </c>
      <c r="G7514" s="6">
        <v>11</v>
      </c>
      <c r="H7514" s="3">
        <v>1E-4</v>
      </c>
      <c r="I7514" s="3">
        <v>1E-4</v>
      </c>
      <c r="J7514" s="3">
        <v>0.9081999999999999</v>
      </c>
      <c r="K7514" s="4">
        <v>12.11</v>
      </c>
    </row>
    <row r="7515" spans="1:11">
      <c r="A7515" s="6">
        <v>2014</v>
      </c>
      <c r="B7515" t="s">
        <v>144</v>
      </c>
      <c r="C7515" t="s">
        <v>145</v>
      </c>
      <c r="D7515" t="s">
        <v>28</v>
      </c>
      <c r="E7515" t="s">
        <v>24</v>
      </c>
      <c r="F7515" s="4">
        <v>6</v>
      </c>
      <c r="G7515" s="6">
        <v>10</v>
      </c>
      <c r="H7515" s="3">
        <v>0</v>
      </c>
      <c r="I7515" s="3">
        <v>0</v>
      </c>
      <c r="J7515" s="3">
        <v>0.9081999999999999</v>
      </c>
      <c r="K7515" s="4">
        <v>6.61</v>
      </c>
    </row>
    <row r="7516" spans="1:11">
      <c r="A7516" s="6">
        <v>2014</v>
      </c>
      <c r="B7516" t="s">
        <v>144</v>
      </c>
      <c r="C7516" t="s">
        <v>145</v>
      </c>
      <c r="D7516" t="s">
        <v>39</v>
      </c>
      <c r="E7516" t="s">
        <v>40</v>
      </c>
      <c r="F7516" s="4">
        <v>6</v>
      </c>
      <c r="G7516" s="6">
        <v>21</v>
      </c>
      <c r="H7516" s="3">
        <v>0</v>
      </c>
      <c r="I7516" s="3">
        <v>0</v>
      </c>
      <c r="J7516" s="3">
        <v>0.9081999999999999</v>
      </c>
      <c r="K7516" s="4">
        <v>6.61</v>
      </c>
    </row>
    <row r="7517" spans="1:11">
      <c r="A7517" s="6">
        <v>2014</v>
      </c>
      <c r="B7517" t="s">
        <v>144</v>
      </c>
      <c r="C7517" t="s">
        <v>145</v>
      </c>
      <c r="D7517" t="s">
        <v>49</v>
      </c>
      <c r="E7517" t="s">
        <v>50</v>
      </c>
      <c r="F7517" s="4">
        <v>5</v>
      </c>
      <c r="G7517" s="6">
        <v>1</v>
      </c>
      <c r="H7517" s="3">
        <v>0</v>
      </c>
      <c r="I7517" s="3">
        <v>0</v>
      </c>
      <c r="J7517" s="3">
        <v>0.9081999999999999</v>
      </c>
      <c r="K7517" s="4">
        <v>5.51</v>
      </c>
    </row>
    <row r="7518" spans="1:11">
      <c r="A7518" s="6">
        <v>2014</v>
      </c>
      <c r="B7518" t="s">
        <v>144</v>
      </c>
      <c r="C7518" t="s">
        <v>145</v>
      </c>
      <c r="D7518" t="s">
        <v>63</v>
      </c>
      <c r="E7518" t="s">
        <v>21</v>
      </c>
      <c r="F7518" s="4">
        <v>3</v>
      </c>
      <c r="G7518" s="6">
        <v>2</v>
      </c>
      <c r="H7518" s="3">
        <v>2.0000000000000001E-4</v>
      </c>
      <c r="I7518" s="3">
        <v>2.9999999999999997E-4</v>
      </c>
      <c r="J7518" s="3">
        <v>0.9081999999999999</v>
      </c>
      <c r="K7518" s="4">
        <v>3.3</v>
      </c>
    </row>
    <row r="7519" spans="1:11">
      <c r="A7519" s="6">
        <v>2014</v>
      </c>
      <c r="B7519" t="s">
        <v>144</v>
      </c>
      <c r="C7519" t="s">
        <v>145</v>
      </c>
      <c r="D7519" t="s">
        <v>67</v>
      </c>
      <c r="E7519" t="s">
        <v>68</v>
      </c>
      <c r="F7519" s="4">
        <v>2</v>
      </c>
      <c r="G7519" s="6">
        <v>16</v>
      </c>
      <c r="H7519" s="3">
        <v>0</v>
      </c>
      <c r="I7519" s="3">
        <v>0</v>
      </c>
      <c r="J7519" s="3">
        <v>0.9081999999999999</v>
      </c>
      <c r="K7519" s="4">
        <v>2.2000000000000002</v>
      </c>
    </row>
    <row r="7520" spans="1:11">
      <c r="A7520" s="6">
        <v>2014</v>
      </c>
      <c r="B7520" t="s">
        <v>144</v>
      </c>
      <c r="C7520" t="s">
        <v>145</v>
      </c>
      <c r="D7520" t="s">
        <v>42</v>
      </c>
      <c r="E7520" t="s">
        <v>43</v>
      </c>
      <c r="F7520" s="4">
        <v>2</v>
      </c>
      <c r="G7520" s="6">
        <v>1</v>
      </c>
      <c r="H7520" s="3">
        <v>0</v>
      </c>
      <c r="I7520" s="3">
        <v>0</v>
      </c>
      <c r="J7520" s="3">
        <v>0.9081999999999999</v>
      </c>
      <c r="K7520" s="4">
        <v>2.2000000000000002</v>
      </c>
    </row>
    <row r="7521" spans="1:11">
      <c r="A7521" s="6">
        <v>2014</v>
      </c>
      <c r="B7521" t="s">
        <v>144</v>
      </c>
      <c r="C7521" t="s">
        <v>145</v>
      </c>
      <c r="D7521" t="s">
        <v>58</v>
      </c>
      <c r="E7521" t="s">
        <v>59</v>
      </c>
      <c r="F7521" s="4">
        <v>2</v>
      </c>
      <c r="G7521" s="6">
        <v>1</v>
      </c>
      <c r="H7521" s="3">
        <v>0</v>
      </c>
      <c r="I7521" s="3">
        <v>0</v>
      </c>
      <c r="J7521" s="3">
        <v>0.9081999999999999</v>
      </c>
      <c r="K7521" s="4">
        <v>2.2000000000000002</v>
      </c>
    </row>
    <row r="7522" spans="1:11">
      <c r="A7522" s="6">
        <v>2014</v>
      </c>
      <c r="B7522" t="s">
        <v>144</v>
      </c>
      <c r="C7522" t="s">
        <v>145</v>
      </c>
      <c r="D7522" t="s">
        <v>77</v>
      </c>
      <c r="E7522" t="s">
        <v>59</v>
      </c>
      <c r="F7522" s="4">
        <v>1</v>
      </c>
      <c r="G7522" s="6">
        <v>1</v>
      </c>
      <c r="H7522" s="3">
        <v>0</v>
      </c>
      <c r="I7522" s="3">
        <v>0</v>
      </c>
      <c r="J7522" s="3">
        <v>0.9081999999999999</v>
      </c>
      <c r="K7522" s="4">
        <v>1.1000000000000001</v>
      </c>
    </row>
    <row r="7523" spans="1:11">
      <c r="A7523" s="6">
        <v>2014</v>
      </c>
      <c r="B7523" t="s">
        <v>144</v>
      </c>
      <c r="C7523" t="s">
        <v>145</v>
      </c>
      <c r="D7523" t="s">
        <v>62</v>
      </c>
      <c r="E7523" t="s">
        <v>21</v>
      </c>
      <c r="F7523" s="4">
        <v>1</v>
      </c>
      <c r="G7523" s="6">
        <v>3</v>
      </c>
      <c r="H7523" s="3">
        <v>1E-4</v>
      </c>
      <c r="I7523" s="3">
        <v>1E-4</v>
      </c>
      <c r="J7523" s="3">
        <v>0.9081999999999999</v>
      </c>
      <c r="K7523" s="4">
        <v>1.1000000000000001</v>
      </c>
    </row>
    <row r="7524" spans="1:11">
      <c r="A7524" s="6">
        <v>2014</v>
      </c>
      <c r="B7524" t="s">
        <v>144</v>
      </c>
      <c r="C7524" t="s">
        <v>145</v>
      </c>
      <c r="D7524" t="s">
        <v>35</v>
      </c>
      <c r="E7524" t="s">
        <v>36</v>
      </c>
      <c r="F7524" s="4">
        <v>1</v>
      </c>
      <c r="G7524" s="6">
        <v>1</v>
      </c>
      <c r="H7524" s="3">
        <v>1E-4</v>
      </c>
      <c r="I7524" s="3">
        <v>2.0000000000000001E-4</v>
      </c>
      <c r="J7524" s="3">
        <v>0.9081999999999999</v>
      </c>
      <c r="K7524" s="4">
        <v>1.1000000000000001</v>
      </c>
    </row>
    <row r="7525" spans="1:11">
      <c r="A7525" s="6">
        <v>2014</v>
      </c>
      <c r="B7525" t="s">
        <v>144</v>
      </c>
      <c r="C7525" t="s">
        <v>145</v>
      </c>
      <c r="D7525" t="s">
        <v>33</v>
      </c>
      <c r="E7525" t="s">
        <v>21</v>
      </c>
      <c r="F7525" s="4">
        <v>1</v>
      </c>
      <c r="G7525" s="6">
        <v>1</v>
      </c>
      <c r="H7525" s="3">
        <v>0</v>
      </c>
      <c r="I7525" s="3">
        <v>0</v>
      </c>
      <c r="J7525" s="3">
        <v>0.9081999999999999</v>
      </c>
      <c r="K7525" s="4">
        <v>1.1000000000000001</v>
      </c>
    </row>
    <row r="7526" spans="1:11">
      <c r="A7526" s="6">
        <v>2014</v>
      </c>
      <c r="B7526" t="s">
        <v>144</v>
      </c>
      <c r="C7526" t="s">
        <v>145</v>
      </c>
      <c r="D7526" t="s">
        <v>83</v>
      </c>
      <c r="E7526" t="s">
        <v>21</v>
      </c>
      <c r="F7526" s="4">
        <v>1</v>
      </c>
      <c r="G7526" s="6">
        <v>9</v>
      </c>
      <c r="H7526" s="3">
        <v>1E-4</v>
      </c>
      <c r="I7526" s="3">
        <v>2.0000000000000001E-4</v>
      </c>
      <c r="J7526" s="3">
        <v>0.9081999999999999</v>
      </c>
      <c r="K7526" s="4">
        <v>1.1000000000000001</v>
      </c>
    </row>
    <row r="7527" spans="1:11">
      <c r="A7527" s="6">
        <v>2014</v>
      </c>
      <c r="B7527" t="s">
        <v>146</v>
      </c>
      <c r="C7527" t="s">
        <v>147</v>
      </c>
      <c r="D7527" t="s">
        <v>16</v>
      </c>
      <c r="E7527" t="s">
        <v>17</v>
      </c>
      <c r="F7527" s="4">
        <v>1793987</v>
      </c>
      <c r="G7527" s="5">
        <v>144608</v>
      </c>
      <c r="H7527" s="3">
        <v>4.3E-3</v>
      </c>
      <c r="I7527" s="3">
        <v>4.4000000000000003E-3</v>
      </c>
      <c r="J7527" s="3">
        <v>0.9081999999999999</v>
      </c>
      <c r="K7527" s="4">
        <v>1975260.53</v>
      </c>
    </row>
    <row r="7528" spans="1:11">
      <c r="A7528" s="6">
        <v>2014</v>
      </c>
      <c r="B7528" t="s">
        <v>146</v>
      </c>
      <c r="C7528" t="s">
        <v>147</v>
      </c>
      <c r="D7528" t="s">
        <v>15</v>
      </c>
      <c r="F7528" s="4">
        <v>159183</v>
      </c>
      <c r="G7528" s="5">
        <v>204090</v>
      </c>
      <c r="J7528" s="3">
        <v>0.9081999999999999</v>
      </c>
      <c r="K7528" s="4">
        <v>175267.66</v>
      </c>
    </row>
    <row r="7529" spans="1:11">
      <c r="A7529" s="6">
        <v>2014</v>
      </c>
      <c r="B7529" t="s">
        <v>146</v>
      </c>
      <c r="C7529" t="s">
        <v>147</v>
      </c>
      <c r="D7529" t="s">
        <v>95</v>
      </c>
      <c r="E7529" t="s">
        <v>96</v>
      </c>
      <c r="F7529" s="4">
        <v>88011</v>
      </c>
      <c r="G7529" s="5">
        <v>145314</v>
      </c>
      <c r="H7529" s="3">
        <v>3.0999999999999999E-3</v>
      </c>
      <c r="I7529" s="3">
        <v>3.5999999999999999E-3</v>
      </c>
      <c r="J7529" s="3">
        <v>0.9081999999999999</v>
      </c>
      <c r="K7529" s="4">
        <v>96904.08</v>
      </c>
    </row>
    <row r="7530" spans="1:11">
      <c r="A7530" s="6">
        <v>2014</v>
      </c>
      <c r="B7530" t="s">
        <v>146</v>
      </c>
      <c r="C7530" t="s">
        <v>147</v>
      </c>
      <c r="D7530" t="s">
        <v>30</v>
      </c>
      <c r="E7530" t="s">
        <v>19</v>
      </c>
      <c r="F7530" s="4">
        <v>27028</v>
      </c>
      <c r="G7530" s="5">
        <v>12644</v>
      </c>
      <c r="H7530" s="3">
        <v>1E-3</v>
      </c>
      <c r="I7530" s="3">
        <v>1.2999999999999999E-3</v>
      </c>
      <c r="J7530" s="3">
        <v>0.9081999999999999</v>
      </c>
      <c r="K7530" s="4">
        <v>29759.05</v>
      </c>
    </row>
    <row r="7531" spans="1:11">
      <c r="A7531" s="6">
        <v>2014</v>
      </c>
      <c r="B7531" t="s">
        <v>146</v>
      </c>
      <c r="C7531" t="s">
        <v>147</v>
      </c>
      <c r="D7531" t="s">
        <v>18</v>
      </c>
      <c r="E7531" t="s">
        <v>19</v>
      </c>
      <c r="F7531" s="4">
        <v>18820</v>
      </c>
      <c r="G7531" s="5">
        <v>5528</v>
      </c>
      <c r="H7531" s="3">
        <v>3.0999999999999999E-3</v>
      </c>
      <c r="I7531" s="3">
        <v>3.0000000000000001E-3</v>
      </c>
      <c r="J7531" s="3">
        <v>0.9081999999999999</v>
      </c>
      <c r="K7531" s="4">
        <v>20721.669999999998</v>
      </c>
    </row>
    <row r="7532" spans="1:11">
      <c r="A7532" s="6">
        <v>2014</v>
      </c>
      <c r="B7532" t="s">
        <v>146</v>
      </c>
      <c r="C7532" t="s">
        <v>147</v>
      </c>
      <c r="D7532" t="s">
        <v>27</v>
      </c>
      <c r="E7532" t="s">
        <v>26</v>
      </c>
      <c r="F7532" s="4">
        <v>11433</v>
      </c>
      <c r="G7532" s="5">
        <v>11810</v>
      </c>
      <c r="H7532" s="3">
        <v>5.0000000000000001E-4</v>
      </c>
      <c r="I7532" s="3">
        <v>5.0000000000000001E-4</v>
      </c>
      <c r="J7532" s="3">
        <v>0.9081999999999999</v>
      </c>
      <c r="K7532" s="4">
        <v>12588.25</v>
      </c>
    </row>
    <row r="7533" spans="1:11">
      <c r="A7533" s="6">
        <v>2014</v>
      </c>
      <c r="B7533" t="s">
        <v>146</v>
      </c>
      <c r="C7533" t="s">
        <v>147</v>
      </c>
      <c r="D7533" t="s">
        <v>29</v>
      </c>
      <c r="E7533" t="s">
        <v>19</v>
      </c>
      <c r="F7533" s="4">
        <v>5897</v>
      </c>
      <c r="G7533" s="5">
        <v>15406</v>
      </c>
      <c r="H7533" s="3">
        <v>8.0000000000000004E-4</v>
      </c>
      <c r="I7533" s="3">
        <v>1.1999999999999999E-3</v>
      </c>
      <c r="J7533" s="3">
        <v>0.9081999999999999</v>
      </c>
      <c r="K7533" s="4">
        <v>6492.86</v>
      </c>
    </row>
    <row r="7534" spans="1:11">
      <c r="A7534" s="6">
        <v>2014</v>
      </c>
      <c r="B7534" t="s">
        <v>146</v>
      </c>
      <c r="C7534" t="s">
        <v>147</v>
      </c>
      <c r="D7534" t="s">
        <v>37</v>
      </c>
      <c r="E7534" t="s">
        <v>38</v>
      </c>
      <c r="F7534" s="4">
        <v>5325</v>
      </c>
      <c r="G7534" s="5">
        <v>2559</v>
      </c>
      <c r="H7534" s="3">
        <v>2.9999999999999997E-4</v>
      </c>
      <c r="I7534" s="3">
        <v>2.9999999999999997E-4</v>
      </c>
      <c r="J7534" s="3">
        <v>0.9081999999999999</v>
      </c>
      <c r="K7534" s="4">
        <v>5863.06</v>
      </c>
    </row>
    <row r="7535" spans="1:11">
      <c r="A7535" s="6">
        <v>2014</v>
      </c>
      <c r="B7535" t="s">
        <v>146</v>
      </c>
      <c r="C7535" t="s">
        <v>147</v>
      </c>
      <c r="D7535" t="s">
        <v>71</v>
      </c>
      <c r="E7535" t="s">
        <v>72</v>
      </c>
      <c r="F7535" s="4">
        <v>5005</v>
      </c>
      <c r="G7535" s="5">
        <v>102739</v>
      </c>
      <c r="H7535" s="3">
        <v>2.0000000000000001E-4</v>
      </c>
      <c r="I7535" s="3">
        <v>5.0000000000000001E-4</v>
      </c>
      <c r="J7535" s="3">
        <v>0.9081999999999999</v>
      </c>
      <c r="K7535" s="4">
        <v>5510.73</v>
      </c>
    </row>
    <row r="7536" spans="1:11">
      <c r="A7536" s="6">
        <v>2014</v>
      </c>
      <c r="B7536" t="s">
        <v>146</v>
      </c>
      <c r="C7536" t="s">
        <v>147</v>
      </c>
      <c r="D7536" t="s">
        <v>25</v>
      </c>
      <c r="E7536" t="s">
        <v>26</v>
      </c>
      <c r="F7536" s="4">
        <v>2498</v>
      </c>
      <c r="G7536" s="5">
        <v>8460</v>
      </c>
      <c r="H7536" s="3">
        <v>4.0000000000000002E-4</v>
      </c>
      <c r="I7536" s="3">
        <v>4.0000000000000002E-4</v>
      </c>
      <c r="J7536" s="3">
        <v>0.9081999999999999</v>
      </c>
      <c r="K7536" s="4">
        <v>2750.41</v>
      </c>
    </row>
    <row r="7537" spans="1:11">
      <c r="A7537" s="6">
        <v>2014</v>
      </c>
      <c r="B7537" t="s">
        <v>146</v>
      </c>
      <c r="C7537" t="s">
        <v>147</v>
      </c>
      <c r="D7537" t="s">
        <v>60</v>
      </c>
      <c r="E7537" t="s">
        <v>43</v>
      </c>
      <c r="F7537" s="4">
        <v>1419</v>
      </c>
      <c r="G7537" s="6">
        <v>447</v>
      </c>
      <c r="H7537" s="3">
        <v>2.9999999999999997E-4</v>
      </c>
      <c r="I7537" s="3">
        <v>2.9999999999999997E-4</v>
      </c>
      <c r="J7537" s="3">
        <v>0.9081999999999999</v>
      </c>
      <c r="K7537" s="4">
        <v>1562.38</v>
      </c>
    </row>
    <row r="7538" spans="1:11">
      <c r="A7538" s="6">
        <v>2014</v>
      </c>
      <c r="B7538" t="s">
        <v>146</v>
      </c>
      <c r="C7538" t="s">
        <v>147</v>
      </c>
      <c r="D7538" t="s">
        <v>141</v>
      </c>
      <c r="E7538" t="s">
        <v>21</v>
      </c>
      <c r="F7538" s="4">
        <v>520</v>
      </c>
      <c r="G7538" s="6">
        <v>211</v>
      </c>
      <c r="H7538" s="3">
        <v>5.9999999999999995E-4</v>
      </c>
      <c r="I7538" s="3">
        <v>8.0000000000000004E-4</v>
      </c>
      <c r="J7538" s="3">
        <v>0.9081999999999999</v>
      </c>
      <c r="K7538" s="4">
        <v>572.54</v>
      </c>
    </row>
    <row r="7539" spans="1:11">
      <c r="A7539" s="6">
        <v>2014</v>
      </c>
      <c r="B7539" t="s">
        <v>146</v>
      </c>
      <c r="C7539" t="s">
        <v>147</v>
      </c>
      <c r="D7539" t="s">
        <v>46</v>
      </c>
      <c r="E7539" t="s">
        <v>40</v>
      </c>
      <c r="F7539" s="4">
        <v>282</v>
      </c>
      <c r="G7539" s="6">
        <v>493</v>
      </c>
      <c r="H7539" s="3">
        <v>0</v>
      </c>
      <c r="I7539" s="3">
        <v>0</v>
      </c>
      <c r="J7539" s="3">
        <v>0.9081999999999999</v>
      </c>
      <c r="K7539" s="4">
        <v>310.49</v>
      </c>
    </row>
    <row r="7540" spans="1:11">
      <c r="A7540" s="6">
        <v>2014</v>
      </c>
      <c r="B7540" t="s">
        <v>146</v>
      </c>
      <c r="C7540" t="s">
        <v>147</v>
      </c>
      <c r="D7540" t="s">
        <v>74</v>
      </c>
      <c r="E7540" t="s">
        <v>24</v>
      </c>
      <c r="F7540" s="4">
        <v>237</v>
      </c>
      <c r="G7540" s="5">
        <v>1516</v>
      </c>
      <c r="H7540" s="3">
        <v>1E-4</v>
      </c>
      <c r="I7540" s="3">
        <v>0</v>
      </c>
      <c r="J7540" s="3">
        <v>0.9081999999999999</v>
      </c>
      <c r="K7540" s="4">
        <v>260.95</v>
      </c>
    </row>
    <row r="7541" spans="1:11">
      <c r="A7541" s="6">
        <v>2014</v>
      </c>
      <c r="B7541" t="s">
        <v>146</v>
      </c>
      <c r="C7541" t="s">
        <v>147</v>
      </c>
      <c r="D7541" t="s">
        <v>23</v>
      </c>
      <c r="E7541" t="s">
        <v>24</v>
      </c>
      <c r="F7541" s="4">
        <v>195</v>
      </c>
      <c r="G7541" s="6">
        <v>48</v>
      </c>
      <c r="H7541" s="3">
        <v>0</v>
      </c>
      <c r="I7541" s="3">
        <v>0</v>
      </c>
      <c r="J7541" s="3">
        <v>0.9081999999999999</v>
      </c>
      <c r="K7541" s="4">
        <v>214.7</v>
      </c>
    </row>
    <row r="7542" spans="1:11">
      <c r="A7542" s="6">
        <v>2014</v>
      </c>
      <c r="B7542" t="s">
        <v>146</v>
      </c>
      <c r="C7542" t="s">
        <v>147</v>
      </c>
      <c r="D7542" t="s">
        <v>44</v>
      </c>
      <c r="E7542" t="s">
        <v>26</v>
      </c>
      <c r="F7542" s="4">
        <v>194</v>
      </c>
      <c r="G7542" s="6">
        <v>264</v>
      </c>
      <c r="H7542" s="3">
        <v>0</v>
      </c>
      <c r="I7542" s="3">
        <v>0</v>
      </c>
      <c r="J7542" s="3">
        <v>0.9081999999999999</v>
      </c>
      <c r="K7542" s="4">
        <v>213.6</v>
      </c>
    </row>
    <row r="7543" spans="1:11">
      <c r="A7543" s="6">
        <v>2014</v>
      </c>
      <c r="B7543" t="s">
        <v>146</v>
      </c>
      <c r="C7543" t="s">
        <v>147</v>
      </c>
      <c r="D7543" t="s">
        <v>56</v>
      </c>
      <c r="E7543" t="s">
        <v>57</v>
      </c>
      <c r="F7543" s="4">
        <v>184</v>
      </c>
      <c r="G7543" s="5">
        <v>1109</v>
      </c>
      <c r="H7543" s="3">
        <v>0</v>
      </c>
      <c r="I7543" s="3">
        <v>1E-4</v>
      </c>
      <c r="J7543" s="3">
        <v>0.9081999999999999</v>
      </c>
      <c r="K7543" s="4">
        <v>202.59</v>
      </c>
    </row>
    <row r="7544" spans="1:11">
      <c r="A7544" s="6">
        <v>2014</v>
      </c>
      <c r="B7544" t="s">
        <v>146</v>
      </c>
      <c r="C7544" t="s">
        <v>147</v>
      </c>
      <c r="D7544" t="s">
        <v>52</v>
      </c>
      <c r="E7544" t="s">
        <v>53</v>
      </c>
      <c r="F7544" s="4">
        <v>143</v>
      </c>
      <c r="G7544" s="6">
        <v>225</v>
      </c>
      <c r="H7544" s="3">
        <v>1E-4</v>
      </c>
      <c r="I7544" s="3">
        <v>1E-4</v>
      </c>
      <c r="J7544" s="3">
        <v>0.9081999999999999</v>
      </c>
      <c r="K7544" s="4">
        <v>157.44999999999999</v>
      </c>
    </row>
    <row r="7545" spans="1:11">
      <c r="A7545" s="6">
        <v>2014</v>
      </c>
      <c r="B7545" t="s">
        <v>146</v>
      </c>
      <c r="C7545" t="s">
        <v>147</v>
      </c>
      <c r="D7545" t="s">
        <v>22</v>
      </c>
      <c r="E7545" t="s">
        <v>21</v>
      </c>
      <c r="F7545" s="4">
        <v>127</v>
      </c>
      <c r="G7545" s="6">
        <v>257</v>
      </c>
      <c r="H7545" s="3">
        <v>1E-4</v>
      </c>
      <c r="I7545" s="3">
        <v>2.0000000000000001E-4</v>
      </c>
      <c r="J7545" s="3">
        <v>0.9081999999999999</v>
      </c>
      <c r="K7545" s="4">
        <v>139.83000000000001</v>
      </c>
    </row>
    <row r="7546" spans="1:11">
      <c r="A7546" s="6">
        <v>2014</v>
      </c>
      <c r="B7546" t="s">
        <v>146</v>
      </c>
      <c r="C7546" t="s">
        <v>147</v>
      </c>
      <c r="D7546" t="s">
        <v>41</v>
      </c>
      <c r="E7546" t="s">
        <v>26</v>
      </c>
      <c r="F7546" s="4">
        <v>108</v>
      </c>
      <c r="G7546" s="6">
        <v>183</v>
      </c>
      <c r="H7546" s="3">
        <v>0</v>
      </c>
      <c r="I7546" s="3">
        <v>0</v>
      </c>
      <c r="J7546" s="3">
        <v>0.9081999999999999</v>
      </c>
      <c r="K7546" s="4">
        <v>118.91</v>
      </c>
    </row>
    <row r="7547" spans="1:11">
      <c r="A7547" s="6">
        <v>2014</v>
      </c>
      <c r="B7547" t="s">
        <v>146</v>
      </c>
      <c r="C7547" t="s">
        <v>147</v>
      </c>
      <c r="D7547" t="s">
        <v>111</v>
      </c>
      <c r="E7547" t="s">
        <v>24</v>
      </c>
      <c r="F7547" s="4">
        <v>75</v>
      </c>
      <c r="G7547" s="6">
        <v>191</v>
      </c>
      <c r="H7547" s="3">
        <v>0</v>
      </c>
      <c r="I7547" s="3">
        <v>0</v>
      </c>
      <c r="J7547" s="3">
        <v>0.9081999999999999</v>
      </c>
      <c r="K7547" s="4">
        <v>82.58</v>
      </c>
    </row>
    <row r="7548" spans="1:11">
      <c r="A7548" s="6">
        <v>2014</v>
      </c>
      <c r="B7548" t="s">
        <v>146</v>
      </c>
      <c r="C7548" t="s">
        <v>147</v>
      </c>
      <c r="D7548" t="s">
        <v>117</v>
      </c>
      <c r="E7548" t="s">
        <v>40</v>
      </c>
      <c r="F7548" s="4">
        <v>49</v>
      </c>
      <c r="G7548" s="6">
        <v>41</v>
      </c>
      <c r="H7548" s="3">
        <v>4.0999999999999995E-3</v>
      </c>
      <c r="I7548" s="3">
        <v>2.5999999999999999E-3</v>
      </c>
      <c r="J7548" s="3">
        <v>0.9081999999999999</v>
      </c>
      <c r="K7548" s="4">
        <v>53.95</v>
      </c>
    </row>
    <row r="7549" spans="1:11">
      <c r="A7549" s="6">
        <v>2014</v>
      </c>
      <c r="B7549" t="s">
        <v>146</v>
      </c>
      <c r="C7549" t="s">
        <v>147</v>
      </c>
      <c r="D7549" t="s">
        <v>63</v>
      </c>
      <c r="E7549" t="s">
        <v>21</v>
      </c>
      <c r="F7549" s="4">
        <v>41</v>
      </c>
      <c r="G7549" s="6">
        <v>27</v>
      </c>
      <c r="H7549" s="3">
        <v>2.9999999999999997E-4</v>
      </c>
      <c r="I7549" s="3">
        <v>4.0000000000000002E-4</v>
      </c>
      <c r="J7549" s="3">
        <v>0.9081999999999999</v>
      </c>
      <c r="K7549" s="4">
        <v>45.14</v>
      </c>
    </row>
    <row r="7550" spans="1:11">
      <c r="A7550" s="6">
        <v>2014</v>
      </c>
      <c r="B7550" t="s">
        <v>146</v>
      </c>
      <c r="C7550" t="s">
        <v>147</v>
      </c>
      <c r="D7550" t="s">
        <v>51</v>
      </c>
      <c r="E7550" t="s">
        <v>21</v>
      </c>
      <c r="F7550" s="4">
        <v>26</v>
      </c>
      <c r="G7550" s="6">
        <v>24</v>
      </c>
      <c r="H7550" s="3">
        <v>2.9999999999999997E-4</v>
      </c>
      <c r="I7550" s="3">
        <v>2.9999999999999997E-4</v>
      </c>
      <c r="J7550" s="3">
        <v>0.9081999999999999</v>
      </c>
      <c r="K7550" s="4">
        <v>28.63</v>
      </c>
    </row>
    <row r="7551" spans="1:11">
      <c r="A7551" s="6">
        <v>2014</v>
      </c>
      <c r="B7551" t="s">
        <v>146</v>
      </c>
      <c r="C7551" t="s">
        <v>147</v>
      </c>
      <c r="D7551" t="s">
        <v>64</v>
      </c>
      <c r="E7551" t="s">
        <v>50</v>
      </c>
      <c r="F7551" s="4">
        <v>25</v>
      </c>
      <c r="G7551" s="6">
        <v>26</v>
      </c>
      <c r="H7551" s="3">
        <v>0</v>
      </c>
      <c r="I7551" s="3">
        <v>0</v>
      </c>
      <c r="J7551" s="3">
        <v>0.9081999999999999</v>
      </c>
      <c r="K7551" s="4">
        <v>27.53</v>
      </c>
    </row>
    <row r="7552" spans="1:11">
      <c r="A7552" s="6">
        <v>2014</v>
      </c>
      <c r="B7552" t="s">
        <v>146</v>
      </c>
      <c r="C7552" t="s">
        <v>147</v>
      </c>
      <c r="D7552" t="s">
        <v>49</v>
      </c>
      <c r="E7552" t="s">
        <v>50</v>
      </c>
      <c r="F7552" s="4">
        <v>23</v>
      </c>
      <c r="G7552" s="6">
        <v>5</v>
      </c>
      <c r="H7552" s="3">
        <v>1E-4</v>
      </c>
      <c r="I7552" s="3">
        <v>1E-4</v>
      </c>
      <c r="J7552" s="3">
        <v>0.9081999999999999</v>
      </c>
      <c r="K7552" s="4">
        <v>25.32</v>
      </c>
    </row>
    <row r="7553" spans="1:11">
      <c r="A7553" s="6">
        <v>2014</v>
      </c>
      <c r="B7553" t="s">
        <v>146</v>
      </c>
      <c r="C7553" t="s">
        <v>147</v>
      </c>
      <c r="D7553" t="s">
        <v>45</v>
      </c>
      <c r="E7553" t="s">
        <v>21</v>
      </c>
      <c r="F7553" s="4">
        <v>22</v>
      </c>
      <c r="G7553" s="6">
        <v>22</v>
      </c>
      <c r="H7553" s="3">
        <v>1E-4</v>
      </c>
      <c r="I7553" s="3">
        <v>1E-4</v>
      </c>
      <c r="J7553" s="3">
        <v>0.9081999999999999</v>
      </c>
      <c r="K7553" s="4">
        <v>24.22</v>
      </c>
    </row>
    <row r="7554" spans="1:11">
      <c r="A7554" s="6">
        <v>2014</v>
      </c>
      <c r="B7554" t="s">
        <v>146</v>
      </c>
      <c r="C7554" t="s">
        <v>147</v>
      </c>
      <c r="D7554" t="s">
        <v>28</v>
      </c>
      <c r="E7554" t="s">
        <v>24</v>
      </c>
      <c r="F7554" s="4">
        <v>19</v>
      </c>
      <c r="G7554" s="6">
        <v>26</v>
      </c>
      <c r="H7554" s="3">
        <v>0</v>
      </c>
      <c r="I7554" s="3">
        <v>0</v>
      </c>
      <c r="J7554" s="3">
        <v>0.9081999999999999</v>
      </c>
      <c r="K7554" s="4">
        <v>20.92</v>
      </c>
    </row>
    <row r="7555" spans="1:11">
      <c r="A7555" s="6">
        <v>2014</v>
      </c>
      <c r="B7555" t="s">
        <v>146</v>
      </c>
      <c r="C7555" t="s">
        <v>147</v>
      </c>
      <c r="D7555" t="s">
        <v>39</v>
      </c>
      <c r="E7555" t="s">
        <v>40</v>
      </c>
      <c r="F7555" s="4">
        <v>14</v>
      </c>
      <c r="G7555" s="6">
        <v>41</v>
      </c>
      <c r="H7555" s="3">
        <v>0</v>
      </c>
      <c r="I7555" s="3">
        <v>0</v>
      </c>
      <c r="J7555" s="3">
        <v>0.9081999999999999</v>
      </c>
      <c r="K7555" s="4">
        <v>15.41</v>
      </c>
    </row>
    <row r="7556" spans="1:11">
      <c r="A7556" s="6">
        <v>2014</v>
      </c>
      <c r="B7556" t="s">
        <v>146</v>
      </c>
      <c r="C7556" t="s">
        <v>147</v>
      </c>
      <c r="D7556" t="s">
        <v>63</v>
      </c>
      <c r="E7556" t="s">
        <v>21</v>
      </c>
      <c r="F7556" s="4">
        <v>6</v>
      </c>
      <c r="G7556" s="6">
        <v>3</v>
      </c>
      <c r="H7556" s="3">
        <v>4.0000000000000002E-4</v>
      </c>
      <c r="I7556" s="3">
        <v>4.0000000000000002E-4</v>
      </c>
      <c r="J7556" s="3">
        <v>0.9081999999999999</v>
      </c>
      <c r="K7556" s="4">
        <v>6.61</v>
      </c>
    </row>
    <row r="7557" spans="1:11">
      <c r="A7557" s="6">
        <v>2014</v>
      </c>
      <c r="B7557" t="s">
        <v>146</v>
      </c>
      <c r="C7557" t="s">
        <v>147</v>
      </c>
      <c r="D7557" t="s">
        <v>42</v>
      </c>
      <c r="E7557" t="s">
        <v>43</v>
      </c>
      <c r="F7557" s="4">
        <v>5</v>
      </c>
      <c r="G7557" s="6">
        <v>2</v>
      </c>
      <c r="H7557" s="3">
        <v>0</v>
      </c>
      <c r="I7557" s="3">
        <v>0</v>
      </c>
      <c r="J7557" s="3">
        <v>0.9081999999999999</v>
      </c>
      <c r="K7557" s="4">
        <v>5.51</v>
      </c>
    </row>
    <row r="7558" spans="1:11">
      <c r="A7558" s="6">
        <v>2014</v>
      </c>
      <c r="B7558" t="s">
        <v>146</v>
      </c>
      <c r="C7558" t="s">
        <v>147</v>
      </c>
      <c r="D7558" t="s">
        <v>67</v>
      </c>
      <c r="E7558" t="s">
        <v>68</v>
      </c>
      <c r="F7558" s="4">
        <v>4</v>
      </c>
      <c r="G7558" s="6">
        <v>28</v>
      </c>
      <c r="H7558" s="3">
        <v>0</v>
      </c>
      <c r="I7558" s="3">
        <v>0</v>
      </c>
      <c r="J7558" s="3">
        <v>0.9081999999999999</v>
      </c>
      <c r="K7558" s="4">
        <v>4.4000000000000004</v>
      </c>
    </row>
    <row r="7559" spans="1:11">
      <c r="A7559" s="6">
        <v>2014</v>
      </c>
      <c r="B7559" t="s">
        <v>146</v>
      </c>
      <c r="C7559" t="s">
        <v>147</v>
      </c>
      <c r="D7559" t="s">
        <v>83</v>
      </c>
      <c r="E7559" t="s">
        <v>21</v>
      </c>
      <c r="F7559" s="4">
        <v>3</v>
      </c>
      <c r="G7559" s="6">
        <v>20</v>
      </c>
      <c r="H7559" s="3">
        <v>2.9999999999999997E-4</v>
      </c>
      <c r="I7559" s="3">
        <v>5.0000000000000001E-4</v>
      </c>
      <c r="J7559" s="3">
        <v>0.9081999999999999</v>
      </c>
      <c r="K7559" s="4">
        <v>3.3</v>
      </c>
    </row>
    <row r="7560" spans="1:11">
      <c r="A7560" s="6">
        <v>2014</v>
      </c>
      <c r="B7560" t="s">
        <v>146</v>
      </c>
      <c r="C7560" t="s">
        <v>147</v>
      </c>
      <c r="D7560" t="s">
        <v>77</v>
      </c>
      <c r="E7560" t="s">
        <v>59</v>
      </c>
      <c r="F7560" s="4">
        <v>1</v>
      </c>
      <c r="G7560" s="6">
        <v>1</v>
      </c>
      <c r="H7560" s="3">
        <v>0</v>
      </c>
      <c r="I7560" s="3">
        <v>0</v>
      </c>
      <c r="J7560" s="3">
        <v>0.9081999999999999</v>
      </c>
      <c r="K7560" s="4">
        <v>1.1000000000000001</v>
      </c>
    </row>
    <row r="7561" spans="1:11">
      <c r="A7561" s="6">
        <v>2014</v>
      </c>
      <c r="B7561" t="s">
        <v>146</v>
      </c>
      <c r="C7561" t="s">
        <v>147</v>
      </c>
      <c r="D7561" t="s">
        <v>62</v>
      </c>
      <c r="E7561" t="s">
        <v>21</v>
      </c>
      <c r="F7561" s="4">
        <v>1</v>
      </c>
      <c r="G7561" s="6">
        <v>6</v>
      </c>
      <c r="H7561" s="3">
        <v>1E-4</v>
      </c>
      <c r="I7561" s="3">
        <v>1E-4</v>
      </c>
      <c r="J7561" s="3">
        <v>0.9081999999999999</v>
      </c>
      <c r="K7561" s="4">
        <v>1.1000000000000001</v>
      </c>
    </row>
    <row r="7562" spans="1:11">
      <c r="A7562" s="6">
        <v>2014</v>
      </c>
      <c r="B7562" t="s">
        <v>146</v>
      </c>
      <c r="C7562" t="s">
        <v>147</v>
      </c>
      <c r="D7562" t="s">
        <v>35</v>
      </c>
      <c r="E7562" t="s">
        <v>36</v>
      </c>
      <c r="F7562" s="4">
        <v>1</v>
      </c>
      <c r="G7562" s="6">
        <v>1</v>
      </c>
      <c r="H7562" s="3">
        <v>1E-4</v>
      </c>
      <c r="I7562" s="3">
        <v>2.0000000000000001E-4</v>
      </c>
      <c r="J7562" s="3">
        <v>0.9081999999999999</v>
      </c>
      <c r="K7562" s="4">
        <v>1.1000000000000001</v>
      </c>
    </row>
    <row r="7563" spans="1:11">
      <c r="A7563" s="6">
        <v>2014</v>
      </c>
      <c r="B7563" t="s">
        <v>146</v>
      </c>
      <c r="C7563" t="s">
        <v>147</v>
      </c>
      <c r="D7563" t="s">
        <v>33</v>
      </c>
      <c r="E7563" t="s">
        <v>21</v>
      </c>
      <c r="F7563" s="4">
        <v>1</v>
      </c>
      <c r="G7563" s="6">
        <v>3</v>
      </c>
      <c r="H7563" s="3">
        <v>0</v>
      </c>
      <c r="I7563" s="3">
        <v>0</v>
      </c>
      <c r="J7563" s="3">
        <v>0.9081999999999999</v>
      </c>
      <c r="K7563" s="4">
        <v>1.1000000000000001</v>
      </c>
    </row>
    <row r="7564" spans="1:11">
      <c r="A7564" s="6">
        <v>2014</v>
      </c>
      <c r="B7564" t="s">
        <v>148</v>
      </c>
      <c r="C7564" t="s">
        <v>149</v>
      </c>
      <c r="D7564" t="s">
        <v>16</v>
      </c>
      <c r="E7564" t="s">
        <v>17</v>
      </c>
      <c r="F7564" s="4">
        <v>3315034</v>
      </c>
      <c r="G7564" s="5">
        <v>276809</v>
      </c>
      <c r="H7564" s="3">
        <v>8.0000000000000002E-3</v>
      </c>
      <c r="I7564" s="3">
        <v>8.3999999999999995E-3</v>
      </c>
      <c r="J7564" s="3">
        <v>0.9081999999999999</v>
      </c>
      <c r="K7564" s="4">
        <v>3650001.81</v>
      </c>
    </row>
    <row r="7565" spans="1:11">
      <c r="A7565" s="6">
        <v>2014</v>
      </c>
      <c r="B7565" t="s">
        <v>148</v>
      </c>
      <c r="C7565" t="s">
        <v>149</v>
      </c>
      <c r="D7565" t="s">
        <v>15</v>
      </c>
      <c r="F7565" s="4">
        <v>57702</v>
      </c>
      <c r="G7565" s="5">
        <v>64538</v>
      </c>
      <c r="J7565" s="3">
        <v>0.9081999999999999</v>
      </c>
      <c r="K7565" s="4">
        <v>63532.5</v>
      </c>
    </row>
    <row r="7566" spans="1:11">
      <c r="A7566" s="6">
        <v>2014</v>
      </c>
      <c r="B7566" t="s">
        <v>148</v>
      </c>
      <c r="C7566" t="s">
        <v>149</v>
      </c>
      <c r="D7566" t="s">
        <v>27</v>
      </c>
      <c r="E7566" t="s">
        <v>26</v>
      </c>
      <c r="F7566" s="4">
        <v>24343</v>
      </c>
      <c r="G7566" s="5">
        <v>24486</v>
      </c>
      <c r="H7566" s="3">
        <v>1E-3</v>
      </c>
      <c r="I7566" s="3">
        <v>8.9999999999999998E-4</v>
      </c>
      <c r="J7566" s="3">
        <v>0.9081999999999999</v>
      </c>
      <c r="K7566" s="4">
        <v>26802.74</v>
      </c>
    </row>
    <row r="7567" spans="1:11">
      <c r="A7567" s="6">
        <v>2014</v>
      </c>
      <c r="B7567" t="s">
        <v>148</v>
      </c>
      <c r="C7567" t="s">
        <v>149</v>
      </c>
      <c r="D7567" t="s">
        <v>30</v>
      </c>
      <c r="E7567" t="s">
        <v>19</v>
      </c>
      <c r="F7567" s="4">
        <v>17433</v>
      </c>
      <c r="G7567" s="5">
        <v>6757</v>
      </c>
      <c r="H7567" s="3">
        <v>7.000000000000001E-4</v>
      </c>
      <c r="I7567" s="3">
        <v>7.000000000000001E-4</v>
      </c>
      <c r="J7567" s="3">
        <v>0.9081999999999999</v>
      </c>
      <c r="K7567" s="4">
        <v>19194.52</v>
      </c>
    </row>
    <row r="7568" spans="1:11">
      <c r="A7568" s="6">
        <v>2014</v>
      </c>
      <c r="B7568" t="s">
        <v>148</v>
      </c>
      <c r="C7568" t="s">
        <v>149</v>
      </c>
      <c r="D7568" t="s">
        <v>37</v>
      </c>
      <c r="E7568" t="s">
        <v>38</v>
      </c>
      <c r="F7568" s="4">
        <v>14972</v>
      </c>
      <c r="G7568" s="5">
        <v>7465</v>
      </c>
      <c r="H7568" s="3">
        <v>8.9999999999999998E-4</v>
      </c>
      <c r="I7568" s="3">
        <v>8.9999999999999998E-4</v>
      </c>
      <c r="J7568" s="3">
        <v>0.9081999999999999</v>
      </c>
      <c r="K7568" s="4">
        <v>16484.849999999999</v>
      </c>
    </row>
    <row r="7569" spans="1:11">
      <c r="A7569" s="6">
        <v>2014</v>
      </c>
      <c r="B7569" t="s">
        <v>148</v>
      </c>
      <c r="C7569" t="s">
        <v>149</v>
      </c>
      <c r="D7569" t="s">
        <v>71</v>
      </c>
      <c r="E7569" t="s">
        <v>72</v>
      </c>
      <c r="F7569" s="4">
        <v>5496</v>
      </c>
      <c r="G7569" s="5">
        <v>63586</v>
      </c>
      <c r="H7569" s="3">
        <v>2.0000000000000001E-4</v>
      </c>
      <c r="I7569" s="3">
        <v>2.9999999999999997E-4</v>
      </c>
      <c r="J7569" s="3">
        <v>0.9081999999999999</v>
      </c>
      <c r="K7569" s="4">
        <v>6051.34</v>
      </c>
    </row>
    <row r="7570" spans="1:11">
      <c r="A7570" s="6">
        <v>2014</v>
      </c>
      <c r="B7570" t="s">
        <v>148</v>
      </c>
      <c r="C7570" t="s">
        <v>149</v>
      </c>
      <c r="D7570" t="s">
        <v>18</v>
      </c>
      <c r="E7570" t="s">
        <v>19</v>
      </c>
      <c r="F7570" s="4">
        <v>3886</v>
      </c>
      <c r="G7570" s="5">
        <v>1113</v>
      </c>
      <c r="H7570" s="3">
        <v>5.9999999999999995E-4</v>
      </c>
      <c r="I7570" s="3">
        <v>5.9999999999999995E-4</v>
      </c>
      <c r="J7570" s="3">
        <v>0.9081999999999999</v>
      </c>
      <c r="K7570" s="4">
        <v>4278.66</v>
      </c>
    </row>
    <row r="7571" spans="1:11">
      <c r="A7571" s="6">
        <v>2014</v>
      </c>
      <c r="B7571" t="s">
        <v>148</v>
      </c>
      <c r="C7571" t="s">
        <v>149</v>
      </c>
      <c r="D7571" t="s">
        <v>29</v>
      </c>
      <c r="E7571" t="s">
        <v>19</v>
      </c>
      <c r="F7571" s="4">
        <v>2583</v>
      </c>
      <c r="G7571" s="5">
        <v>3219</v>
      </c>
      <c r="H7571" s="3">
        <v>2.9999999999999997E-4</v>
      </c>
      <c r="I7571" s="3">
        <v>2.0000000000000001E-4</v>
      </c>
      <c r="J7571" s="3">
        <v>0.9081999999999999</v>
      </c>
      <c r="K7571" s="4">
        <v>2844</v>
      </c>
    </row>
    <row r="7572" spans="1:11">
      <c r="A7572" s="6">
        <v>2014</v>
      </c>
      <c r="B7572" t="s">
        <v>148</v>
      </c>
      <c r="C7572" t="s">
        <v>149</v>
      </c>
      <c r="D7572" t="s">
        <v>23</v>
      </c>
      <c r="E7572" t="s">
        <v>24</v>
      </c>
      <c r="F7572" s="4">
        <v>2421</v>
      </c>
      <c r="G7572" s="6">
        <v>538</v>
      </c>
      <c r="H7572" s="3">
        <v>0</v>
      </c>
      <c r="I7572" s="3">
        <v>0</v>
      </c>
      <c r="J7572" s="3">
        <v>0.9081999999999999</v>
      </c>
      <c r="K7572" s="4">
        <v>2665.63</v>
      </c>
    </row>
    <row r="7573" spans="1:11">
      <c r="A7573" s="6">
        <v>2014</v>
      </c>
      <c r="B7573" t="s">
        <v>148</v>
      </c>
      <c r="C7573" t="s">
        <v>149</v>
      </c>
      <c r="D7573" t="s">
        <v>56</v>
      </c>
      <c r="E7573" t="s">
        <v>57</v>
      </c>
      <c r="F7573" s="4">
        <v>1024</v>
      </c>
      <c r="G7573" s="5">
        <v>3327</v>
      </c>
      <c r="H7573" s="3">
        <v>1E-4</v>
      </c>
      <c r="I7573" s="3">
        <v>2.0000000000000001E-4</v>
      </c>
      <c r="J7573" s="3">
        <v>0.9081999999999999</v>
      </c>
      <c r="K7573" s="4">
        <v>1127.47</v>
      </c>
    </row>
    <row r="7574" spans="1:11">
      <c r="A7574" s="6">
        <v>2014</v>
      </c>
      <c r="B7574" t="s">
        <v>148</v>
      </c>
      <c r="C7574" t="s">
        <v>149</v>
      </c>
      <c r="D7574" t="s">
        <v>60</v>
      </c>
      <c r="E7574" t="s">
        <v>43</v>
      </c>
      <c r="F7574" s="4">
        <v>991</v>
      </c>
      <c r="G7574" s="6">
        <v>242</v>
      </c>
      <c r="H7574" s="3">
        <v>2.0000000000000001E-4</v>
      </c>
      <c r="I7574" s="3">
        <v>1E-4</v>
      </c>
      <c r="J7574" s="3">
        <v>0.9081999999999999</v>
      </c>
      <c r="K7574" s="4">
        <v>1091.1400000000001</v>
      </c>
    </row>
    <row r="7575" spans="1:11">
      <c r="A7575" s="6">
        <v>2014</v>
      </c>
      <c r="B7575" t="s">
        <v>148</v>
      </c>
      <c r="C7575" t="s">
        <v>149</v>
      </c>
      <c r="D7575" t="s">
        <v>46</v>
      </c>
      <c r="E7575" t="s">
        <v>40</v>
      </c>
      <c r="F7575" s="4">
        <v>413</v>
      </c>
      <c r="G7575" s="6">
        <v>654</v>
      </c>
      <c r="H7575" s="3">
        <v>0</v>
      </c>
      <c r="I7575" s="3">
        <v>0</v>
      </c>
      <c r="J7575" s="3">
        <v>0.9081999999999999</v>
      </c>
      <c r="K7575" s="4">
        <v>454.73</v>
      </c>
    </row>
    <row r="7576" spans="1:11">
      <c r="A7576" s="6">
        <v>2014</v>
      </c>
      <c r="B7576" t="s">
        <v>148</v>
      </c>
      <c r="C7576" t="s">
        <v>149</v>
      </c>
      <c r="D7576" t="s">
        <v>44</v>
      </c>
      <c r="E7576" t="s">
        <v>26</v>
      </c>
      <c r="F7576" s="4">
        <v>272</v>
      </c>
      <c r="G7576" s="6">
        <v>498</v>
      </c>
      <c r="H7576" s="3">
        <v>1E-4</v>
      </c>
      <c r="I7576" s="3">
        <v>1E-4</v>
      </c>
      <c r="J7576" s="3">
        <v>0.9081999999999999</v>
      </c>
      <c r="K7576" s="4">
        <v>299.48</v>
      </c>
    </row>
    <row r="7577" spans="1:11">
      <c r="A7577" s="6">
        <v>2014</v>
      </c>
      <c r="B7577" t="s">
        <v>148</v>
      </c>
      <c r="C7577" t="s">
        <v>149</v>
      </c>
      <c r="D7577" t="s">
        <v>141</v>
      </c>
      <c r="E7577" t="s">
        <v>21</v>
      </c>
      <c r="F7577" s="4">
        <v>213</v>
      </c>
      <c r="G7577" s="6">
        <v>46</v>
      </c>
      <c r="H7577" s="3">
        <v>2.0000000000000001E-4</v>
      </c>
      <c r="I7577" s="3">
        <v>2.0000000000000001E-4</v>
      </c>
      <c r="J7577" s="3">
        <v>0.9081999999999999</v>
      </c>
      <c r="K7577" s="4">
        <v>234.52</v>
      </c>
    </row>
    <row r="7578" spans="1:11">
      <c r="A7578" s="6">
        <v>2014</v>
      </c>
      <c r="B7578" t="s">
        <v>148</v>
      </c>
      <c r="C7578" t="s">
        <v>149</v>
      </c>
      <c r="D7578" t="s">
        <v>64</v>
      </c>
      <c r="E7578" t="s">
        <v>50</v>
      </c>
      <c r="F7578" s="4">
        <v>148</v>
      </c>
      <c r="G7578" s="6">
        <v>237</v>
      </c>
      <c r="H7578" s="3">
        <v>2.0000000000000001E-4</v>
      </c>
      <c r="I7578" s="3">
        <v>2.0000000000000001E-4</v>
      </c>
      <c r="J7578" s="3">
        <v>0.9081999999999999</v>
      </c>
      <c r="K7578" s="4">
        <v>162.94999999999999</v>
      </c>
    </row>
    <row r="7579" spans="1:11">
      <c r="A7579" s="6">
        <v>2014</v>
      </c>
      <c r="B7579" t="s">
        <v>148</v>
      </c>
      <c r="C7579" t="s">
        <v>149</v>
      </c>
      <c r="D7579" t="s">
        <v>52</v>
      </c>
      <c r="E7579" t="s">
        <v>53</v>
      </c>
      <c r="F7579" s="4">
        <v>126</v>
      </c>
      <c r="G7579" s="6">
        <v>175</v>
      </c>
      <c r="H7579" s="3">
        <v>1E-4</v>
      </c>
      <c r="I7579" s="3">
        <v>1E-4</v>
      </c>
      <c r="J7579" s="3">
        <v>0.9081999999999999</v>
      </c>
      <c r="K7579" s="4">
        <v>138.72999999999999</v>
      </c>
    </row>
    <row r="7580" spans="1:11">
      <c r="A7580" s="6">
        <v>2014</v>
      </c>
      <c r="B7580" t="s">
        <v>148</v>
      </c>
      <c r="C7580" t="s">
        <v>149</v>
      </c>
      <c r="D7580" t="s">
        <v>20</v>
      </c>
      <c r="E7580" t="s">
        <v>21</v>
      </c>
      <c r="F7580" s="4">
        <v>120</v>
      </c>
      <c r="G7580" s="6">
        <v>51</v>
      </c>
      <c r="H7580" s="3">
        <v>0</v>
      </c>
      <c r="I7580" s="3">
        <v>1E-4</v>
      </c>
      <c r="J7580" s="3">
        <v>0.9081999999999999</v>
      </c>
      <c r="K7580" s="4">
        <v>132.13</v>
      </c>
    </row>
    <row r="7581" spans="1:11">
      <c r="A7581" s="6">
        <v>2014</v>
      </c>
      <c r="B7581" t="s">
        <v>148</v>
      </c>
      <c r="C7581" t="s">
        <v>149</v>
      </c>
      <c r="D7581" t="s">
        <v>28</v>
      </c>
      <c r="E7581" t="s">
        <v>24</v>
      </c>
      <c r="F7581" s="4">
        <v>86</v>
      </c>
      <c r="G7581" s="6">
        <v>129</v>
      </c>
      <c r="H7581" s="3">
        <v>0</v>
      </c>
      <c r="I7581" s="3">
        <v>0</v>
      </c>
      <c r="J7581" s="3">
        <v>0.9081999999999999</v>
      </c>
      <c r="K7581" s="4">
        <v>94.69</v>
      </c>
    </row>
    <row r="7582" spans="1:11">
      <c r="A7582" s="6">
        <v>2014</v>
      </c>
      <c r="B7582" t="s">
        <v>148</v>
      </c>
      <c r="C7582" t="s">
        <v>149</v>
      </c>
      <c r="D7582" t="s">
        <v>41</v>
      </c>
      <c r="E7582" t="s">
        <v>26</v>
      </c>
      <c r="F7582" s="4">
        <v>75</v>
      </c>
      <c r="G7582" s="6">
        <v>139</v>
      </c>
      <c r="H7582" s="3">
        <v>0</v>
      </c>
      <c r="I7582" s="3">
        <v>0</v>
      </c>
      <c r="J7582" s="3">
        <v>0.9081999999999999</v>
      </c>
      <c r="K7582" s="4">
        <v>82.58</v>
      </c>
    </row>
    <row r="7583" spans="1:11">
      <c r="A7583" s="6">
        <v>2014</v>
      </c>
      <c r="B7583" t="s">
        <v>148</v>
      </c>
      <c r="C7583" t="s">
        <v>149</v>
      </c>
      <c r="D7583" t="s">
        <v>67</v>
      </c>
      <c r="E7583" t="s">
        <v>68</v>
      </c>
      <c r="F7583" s="4">
        <v>75</v>
      </c>
      <c r="G7583" s="6">
        <v>448</v>
      </c>
      <c r="H7583" s="3">
        <v>0</v>
      </c>
      <c r="I7583" s="3">
        <v>0</v>
      </c>
      <c r="J7583" s="3">
        <v>0.9081999999999999</v>
      </c>
      <c r="K7583" s="4">
        <v>82.58</v>
      </c>
    </row>
    <row r="7584" spans="1:11">
      <c r="A7584" s="6">
        <v>2014</v>
      </c>
      <c r="B7584" t="s">
        <v>148</v>
      </c>
      <c r="C7584" t="s">
        <v>149</v>
      </c>
      <c r="D7584" t="s">
        <v>25</v>
      </c>
      <c r="E7584" t="s">
        <v>26</v>
      </c>
      <c r="F7584" s="4">
        <v>65</v>
      </c>
      <c r="G7584" s="6">
        <v>189</v>
      </c>
      <c r="H7584" s="3">
        <v>0</v>
      </c>
      <c r="I7584" s="3">
        <v>0</v>
      </c>
      <c r="J7584" s="3">
        <v>0.9081999999999999</v>
      </c>
      <c r="K7584" s="4">
        <v>71.569999999999993</v>
      </c>
    </row>
    <row r="7585" spans="1:11">
      <c r="A7585" s="6">
        <v>2014</v>
      </c>
      <c r="B7585" t="s">
        <v>148</v>
      </c>
      <c r="C7585" t="s">
        <v>149</v>
      </c>
      <c r="D7585" t="s">
        <v>77</v>
      </c>
      <c r="E7585" t="s">
        <v>59</v>
      </c>
      <c r="F7585" s="4">
        <v>60</v>
      </c>
      <c r="G7585" s="6">
        <v>17</v>
      </c>
      <c r="H7585" s="3">
        <v>0</v>
      </c>
      <c r="I7585" s="3">
        <v>0</v>
      </c>
      <c r="J7585" s="3">
        <v>0.9081999999999999</v>
      </c>
      <c r="K7585" s="4">
        <v>66.06</v>
      </c>
    </row>
    <row r="7586" spans="1:11">
      <c r="A7586" s="6">
        <v>2014</v>
      </c>
      <c r="B7586" t="s">
        <v>148</v>
      </c>
      <c r="C7586" t="s">
        <v>149</v>
      </c>
      <c r="D7586" t="s">
        <v>22</v>
      </c>
      <c r="E7586" t="s">
        <v>21</v>
      </c>
      <c r="F7586" s="4">
        <v>54</v>
      </c>
      <c r="G7586" s="6">
        <v>30</v>
      </c>
      <c r="H7586" s="3">
        <v>0</v>
      </c>
      <c r="I7586" s="3">
        <v>0</v>
      </c>
      <c r="J7586" s="3">
        <v>0.9081999999999999</v>
      </c>
      <c r="K7586" s="4">
        <v>59.46</v>
      </c>
    </row>
    <row r="7587" spans="1:11">
      <c r="A7587" s="6">
        <v>2014</v>
      </c>
      <c r="B7587" t="s">
        <v>148</v>
      </c>
      <c r="C7587" t="s">
        <v>149</v>
      </c>
      <c r="D7587" t="s">
        <v>111</v>
      </c>
      <c r="E7587" t="s">
        <v>24</v>
      </c>
      <c r="F7587" s="4">
        <v>48</v>
      </c>
      <c r="G7587" s="6">
        <v>55</v>
      </c>
      <c r="H7587" s="3">
        <v>0</v>
      </c>
      <c r="I7587" s="3">
        <v>0</v>
      </c>
      <c r="J7587" s="3">
        <v>0.9081999999999999</v>
      </c>
      <c r="K7587" s="4">
        <v>52.85</v>
      </c>
    </row>
    <row r="7588" spans="1:11">
      <c r="A7588" s="6">
        <v>2014</v>
      </c>
      <c r="B7588" t="s">
        <v>148</v>
      </c>
      <c r="C7588" t="s">
        <v>149</v>
      </c>
      <c r="D7588" t="s">
        <v>51</v>
      </c>
      <c r="E7588" t="s">
        <v>21</v>
      </c>
      <c r="F7588" s="4">
        <v>45</v>
      </c>
      <c r="G7588" s="6">
        <v>27</v>
      </c>
      <c r="H7588" s="3">
        <v>5.0000000000000001E-4</v>
      </c>
      <c r="I7588" s="3">
        <v>4.0000000000000002E-4</v>
      </c>
      <c r="J7588" s="3">
        <v>0.9081999999999999</v>
      </c>
      <c r="K7588" s="4">
        <v>49.55</v>
      </c>
    </row>
    <row r="7589" spans="1:11">
      <c r="A7589" s="6">
        <v>2014</v>
      </c>
      <c r="B7589" t="s">
        <v>148</v>
      </c>
      <c r="C7589" t="s">
        <v>149</v>
      </c>
      <c r="D7589" t="s">
        <v>33</v>
      </c>
      <c r="E7589" t="s">
        <v>21</v>
      </c>
      <c r="F7589" s="4">
        <v>37</v>
      </c>
      <c r="G7589" s="6">
        <v>46</v>
      </c>
      <c r="H7589" s="3">
        <v>4.0000000000000002E-4</v>
      </c>
      <c r="I7589" s="3">
        <v>4.0000000000000002E-4</v>
      </c>
      <c r="J7589" s="3">
        <v>0.9081999999999999</v>
      </c>
      <c r="K7589" s="4">
        <v>40.74</v>
      </c>
    </row>
    <row r="7590" spans="1:11">
      <c r="A7590" s="6">
        <v>2014</v>
      </c>
      <c r="B7590" t="s">
        <v>148</v>
      </c>
      <c r="C7590" t="s">
        <v>149</v>
      </c>
      <c r="D7590" t="s">
        <v>39</v>
      </c>
      <c r="E7590" t="s">
        <v>40</v>
      </c>
      <c r="F7590" s="4">
        <v>30</v>
      </c>
      <c r="G7590" s="6">
        <v>86</v>
      </c>
      <c r="H7590" s="3">
        <v>1E-4</v>
      </c>
      <c r="I7590" s="3">
        <v>1E-4</v>
      </c>
      <c r="J7590" s="3">
        <v>0.9081999999999999</v>
      </c>
      <c r="K7590" s="4">
        <v>33.03</v>
      </c>
    </row>
    <row r="7591" spans="1:11">
      <c r="A7591" s="6">
        <v>2014</v>
      </c>
      <c r="B7591" t="s">
        <v>148</v>
      </c>
      <c r="C7591" t="s">
        <v>149</v>
      </c>
      <c r="D7591" t="s">
        <v>63</v>
      </c>
      <c r="E7591" t="s">
        <v>21</v>
      </c>
      <c r="F7591" s="4">
        <v>12</v>
      </c>
      <c r="G7591" s="6">
        <v>6</v>
      </c>
      <c r="H7591" s="3">
        <v>1E-4</v>
      </c>
      <c r="I7591" s="3">
        <v>1E-4</v>
      </c>
      <c r="J7591" s="3">
        <v>0.9081999999999999</v>
      </c>
      <c r="K7591" s="4">
        <v>13.21</v>
      </c>
    </row>
    <row r="7592" spans="1:11">
      <c r="A7592" s="6">
        <v>2014</v>
      </c>
      <c r="B7592" t="s">
        <v>148</v>
      </c>
      <c r="C7592" t="s">
        <v>149</v>
      </c>
      <c r="D7592" t="s">
        <v>66</v>
      </c>
      <c r="E7592" t="s">
        <v>59</v>
      </c>
      <c r="F7592" s="4">
        <v>8</v>
      </c>
      <c r="G7592" s="6">
        <v>2</v>
      </c>
      <c r="H7592" s="3">
        <v>0</v>
      </c>
      <c r="I7592" s="3">
        <v>0</v>
      </c>
      <c r="J7592" s="3">
        <v>0.9081999999999999</v>
      </c>
      <c r="K7592" s="4">
        <v>8.81</v>
      </c>
    </row>
    <row r="7593" spans="1:11">
      <c r="A7593" s="6">
        <v>2014</v>
      </c>
      <c r="B7593" t="s">
        <v>148</v>
      </c>
      <c r="C7593" t="s">
        <v>149</v>
      </c>
      <c r="D7593" t="s">
        <v>108</v>
      </c>
      <c r="E7593" t="s">
        <v>50</v>
      </c>
      <c r="F7593" s="4">
        <v>7</v>
      </c>
      <c r="G7593" s="6">
        <v>9</v>
      </c>
      <c r="H7593" s="3">
        <v>2.0000000000000001E-4</v>
      </c>
      <c r="I7593" s="3">
        <v>2.0000000000000001E-4</v>
      </c>
      <c r="J7593" s="3">
        <v>0.9081999999999999</v>
      </c>
      <c r="K7593" s="4">
        <v>7.71</v>
      </c>
    </row>
    <row r="7594" spans="1:11">
      <c r="A7594" s="6">
        <v>2014</v>
      </c>
      <c r="B7594" t="s">
        <v>148</v>
      </c>
      <c r="C7594" t="s">
        <v>149</v>
      </c>
      <c r="D7594" t="s">
        <v>32</v>
      </c>
      <c r="E7594" t="s">
        <v>21</v>
      </c>
      <c r="F7594" s="4">
        <v>7</v>
      </c>
      <c r="G7594" s="6">
        <v>11</v>
      </c>
      <c r="H7594" s="3">
        <v>0</v>
      </c>
      <c r="I7594" s="3">
        <v>0</v>
      </c>
      <c r="J7594" s="3">
        <v>0.9081999999999999</v>
      </c>
      <c r="K7594" s="4">
        <v>7.71</v>
      </c>
    </row>
    <row r="7595" spans="1:11">
      <c r="A7595" s="6">
        <v>2014</v>
      </c>
      <c r="B7595" t="s">
        <v>148</v>
      </c>
      <c r="C7595" t="s">
        <v>149</v>
      </c>
      <c r="D7595" t="s">
        <v>31</v>
      </c>
      <c r="E7595" t="s">
        <v>24</v>
      </c>
      <c r="F7595" s="4">
        <v>7</v>
      </c>
      <c r="G7595" s="6">
        <v>2</v>
      </c>
      <c r="H7595" s="3">
        <v>0</v>
      </c>
      <c r="I7595" s="3">
        <v>0</v>
      </c>
      <c r="J7595" s="3">
        <v>0.9081999999999999</v>
      </c>
      <c r="K7595" s="4">
        <v>7.71</v>
      </c>
    </row>
    <row r="7596" spans="1:11">
      <c r="A7596" s="6">
        <v>2014</v>
      </c>
      <c r="B7596" t="s">
        <v>148</v>
      </c>
      <c r="C7596" t="s">
        <v>149</v>
      </c>
      <c r="D7596" t="s">
        <v>114</v>
      </c>
      <c r="E7596" t="s">
        <v>26</v>
      </c>
      <c r="F7596" s="4">
        <v>7</v>
      </c>
      <c r="G7596" s="6">
        <v>21</v>
      </c>
      <c r="H7596" s="3">
        <v>0</v>
      </c>
      <c r="I7596" s="3">
        <v>0</v>
      </c>
      <c r="J7596" s="3">
        <v>0.9081999999999999</v>
      </c>
      <c r="K7596" s="4">
        <v>7.71</v>
      </c>
    </row>
    <row r="7597" spans="1:11">
      <c r="A7597" s="6">
        <v>2014</v>
      </c>
      <c r="B7597" t="s">
        <v>148</v>
      </c>
      <c r="C7597" t="s">
        <v>149</v>
      </c>
      <c r="D7597" t="s">
        <v>63</v>
      </c>
      <c r="E7597" t="s">
        <v>21</v>
      </c>
      <c r="F7597" s="4">
        <v>5</v>
      </c>
      <c r="G7597" s="6">
        <v>2</v>
      </c>
      <c r="H7597" s="3">
        <v>2.9999999999999997E-4</v>
      </c>
      <c r="I7597" s="3">
        <v>2.9999999999999997E-4</v>
      </c>
      <c r="J7597" s="3">
        <v>0.9081999999999999</v>
      </c>
      <c r="K7597" s="4">
        <v>5.51</v>
      </c>
    </row>
    <row r="7598" spans="1:11">
      <c r="A7598" s="6">
        <v>2014</v>
      </c>
      <c r="B7598" t="s">
        <v>148</v>
      </c>
      <c r="C7598" t="s">
        <v>149</v>
      </c>
      <c r="D7598" t="s">
        <v>45</v>
      </c>
      <c r="E7598" t="s">
        <v>21</v>
      </c>
      <c r="F7598" s="4">
        <v>4</v>
      </c>
      <c r="G7598" s="6">
        <v>5</v>
      </c>
      <c r="H7598" s="3">
        <v>0</v>
      </c>
      <c r="I7598" s="3">
        <v>0</v>
      </c>
      <c r="J7598" s="3">
        <v>0.9081999999999999</v>
      </c>
      <c r="K7598" s="4">
        <v>4.4000000000000004</v>
      </c>
    </row>
    <row r="7599" spans="1:11">
      <c r="A7599" s="6">
        <v>2014</v>
      </c>
      <c r="B7599" t="s">
        <v>148</v>
      </c>
      <c r="C7599" t="s">
        <v>149</v>
      </c>
      <c r="D7599" t="s">
        <v>117</v>
      </c>
      <c r="E7599" t="s">
        <v>40</v>
      </c>
      <c r="F7599" s="4">
        <v>3</v>
      </c>
      <c r="G7599" s="6">
        <v>3</v>
      </c>
      <c r="H7599" s="3">
        <v>2.9999999999999997E-4</v>
      </c>
      <c r="I7599" s="3">
        <v>2.0000000000000001E-4</v>
      </c>
      <c r="J7599" s="3">
        <v>0.9081999999999999</v>
      </c>
      <c r="K7599" s="4">
        <v>3.3</v>
      </c>
    </row>
    <row r="7600" spans="1:11">
      <c r="A7600" s="6">
        <v>2014</v>
      </c>
      <c r="B7600" t="s">
        <v>148</v>
      </c>
      <c r="C7600" t="s">
        <v>149</v>
      </c>
      <c r="D7600" t="s">
        <v>35</v>
      </c>
      <c r="E7600" t="s">
        <v>36</v>
      </c>
      <c r="F7600" s="4">
        <v>3</v>
      </c>
      <c r="G7600" s="6">
        <v>1</v>
      </c>
      <c r="H7600" s="3">
        <v>2.9999999999999997E-4</v>
      </c>
      <c r="I7600" s="3">
        <v>2.0000000000000001E-4</v>
      </c>
      <c r="J7600" s="3">
        <v>0.9081999999999999</v>
      </c>
      <c r="K7600" s="4">
        <v>3.3</v>
      </c>
    </row>
    <row r="7601" spans="1:11">
      <c r="A7601" s="6">
        <v>2014</v>
      </c>
      <c r="B7601" t="s">
        <v>148</v>
      </c>
      <c r="C7601" t="s">
        <v>149</v>
      </c>
      <c r="D7601" t="s">
        <v>74</v>
      </c>
      <c r="E7601" t="s">
        <v>24</v>
      </c>
      <c r="F7601" s="4">
        <v>3</v>
      </c>
      <c r="G7601" s="6">
        <v>18</v>
      </c>
      <c r="H7601" s="3">
        <v>0</v>
      </c>
      <c r="I7601" s="3">
        <v>0</v>
      </c>
      <c r="J7601" s="3">
        <v>0.9081999999999999</v>
      </c>
      <c r="K7601" s="4">
        <v>3.3</v>
      </c>
    </row>
    <row r="7602" spans="1:11">
      <c r="A7602" s="6">
        <v>2014</v>
      </c>
      <c r="B7602" t="s">
        <v>148</v>
      </c>
      <c r="C7602" t="s">
        <v>149</v>
      </c>
      <c r="D7602" t="s">
        <v>61</v>
      </c>
      <c r="E7602" t="s">
        <v>24</v>
      </c>
      <c r="F7602" s="4">
        <v>2</v>
      </c>
      <c r="G7602" s="6">
        <v>2</v>
      </c>
      <c r="H7602" s="3">
        <v>0</v>
      </c>
      <c r="I7602" s="3">
        <v>0</v>
      </c>
      <c r="J7602" s="3">
        <v>0.9081999999999999</v>
      </c>
      <c r="K7602" s="4">
        <v>2.2000000000000002</v>
      </c>
    </row>
    <row r="7603" spans="1:11">
      <c r="A7603" s="6">
        <v>2014</v>
      </c>
      <c r="B7603" t="s">
        <v>148</v>
      </c>
      <c r="C7603" t="s">
        <v>149</v>
      </c>
      <c r="D7603" t="s">
        <v>83</v>
      </c>
      <c r="E7603" t="s">
        <v>21</v>
      </c>
      <c r="F7603" s="4">
        <v>1</v>
      </c>
      <c r="G7603" s="6">
        <v>8</v>
      </c>
      <c r="H7603" s="3">
        <v>1E-4</v>
      </c>
      <c r="I7603" s="3">
        <v>2.0000000000000001E-4</v>
      </c>
      <c r="J7603" s="3">
        <v>0.9081999999999999</v>
      </c>
      <c r="K7603" s="4">
        <v>1.1000000000000001</v>
      </c>
    </row>
    <row r="7604" spans="1:11">
      <c r="A7604" s="6">
        <v>2014</v>
      </c>
      <c r="B7604" t="s">
        <v>150</v>
      </c>
      <c r="C7604" t="s">
        <v>151</v>
      </c>
      <c r="D7604" t="s">
        <v>95</v>
      </c>
      <c r="E7604" t="s">
        <v>96</v>
      </c>
      <c r="F7604" s="4">
        <v>198379</v>
      </c>
      <c r="G7604" s="5">
        <v>378678</v>
      </c>
      <c r="H7604" s="3">
        <v>6.9999999999999993E-3</v>
      </c>
      <c r="I7604" s="3">
        <v>9.4999999999999998E-3</v>
      </c>
      <c r="J7604" s="3">
        <v>0.9081999999999999</v>
      </c>
      <c r="K7604" s="4">
        <v>218424.22</v>
      </c>
    </row>
    <row r="7605" spans="1:11">
      <c r="A7605" s="6">
        <v>2014</v>
      </c>
      <c r="B7605" t="s">
        <v>150</v>
      </c>
      <c r="C7605" t="s">
        <v>151</v>
      </c>
      <c r="D7605" t="s">
        <v>16</v>
      </c>
      <c r="E7605" t="s">
        <v>17</v>
      </c>
      <c r="F7605" s="4">
        <v>41686</v>
      </c>
      <c r="G7605" s="5">
        <v>3541</v>
      </c>
      <c r="H7605" s="3">
        <v>1E-4</v>
      </c>
      <c r="I7605" s="3">
        <v>1E-4</v>
      </c>
      <c r="J7605" s="3">
        <v>0.9081999999999999</v>
      </c>
      <c r="K7605" s="4">
        <v>45898.16</v>
      </c>
    </row>
    <row r="7606" spans="1:11">
      <c r="A7606" s="6">
        <v>2014</v>
      </c>
      <c r="B7606" t="s">
        <v>150</v>
      </c>
      <c r="C7606" t="s">
        <v>151</v>
      </c>
      <c r="D7606" t="s">
        <v>30</v>
      </c>
      <c r="E7606" t="s">
        <v>19</v>
      </c>
      <c r="F7606" s="4">
        <v>11610</v>
      </c>
      <c r="G7606" s="5">
        <v>4054</v>
      </c>
      <c r="H7606" s="3">
        <v>4.0000000000000002E-4</v>
      </c>
      <c r="I7606" s="3">
        <v>4.0000000000000002E-4</v>
      </c>
      <c r="J7606" s="3">
        <v>0.9081999999999999</v>
      </c>
      <c r="K7606" s="4">
        <v>12783.13</v>
      </c>
    </row>
    <row r="7607" spans="1:11">
      <c r="A7607" s="6">
        <v>2014</v>
      </c>
      <c r="B7607" t="s">
        <v>150</v>
      </c>
      <c r="C7607" t="s">
        <v>151</v>
      </c>
      <c r="D7607" t="s">
        <v>56</v>
      </c>
      <c r="E7607" t="s">
        <v>57</v>
      </c>
      <c r="F7607" s="4">
        <v>7479</v>
      </c>
      <c r="G7607" s="5">
        <v>10294</v>
      </c>
      <c r="H7607" s="3">
        <v>8.0000000000000004E-4</v>
      </c>
      <c r="I7607" s="3">
        <v>5.0000000000000001E-4</v>
      </c>
      <c r="J7607" s="3">
        <v>0.9081999999999999</v>
      </c>
      <c r="K7607" s="4">
        <v>8234.7199999999993</v>
      </c>
    </row>
    <row r="7608" spans="1:11">
      <c r="A7608" s="6">
        <v>2014</v>
      </c>
      <c r="B7608" t="s">
        <v>150</v>
      </c>
      <c r="C7608" t="s">
        <v>151</v>
      </c>
      <c r="D7608" t="s">
        <v>37</v>
      </c>
      <c r="E7608" t="s">
        <v>38</v>
      </c>
      <c r="F7608" s="4">
        <v>6900</v>
      </c>
      <c r="G7608" s="5">
        <v>3413</v>
      </c>
      <c r="H7608" s="3">
        <v>4.0000000000000002E-4</v>
      </c>
      <c r="I7608" s="3">
        <v>4.0000000000000002E-4</v>
      </c>
      <c r="J7608" s="3">
        <v>0.9081999999999999</v>
      </c>
      <c r="K7608" s="4">
        <v>7597.21</v>
      </c>
    </row>
    <row r="7609" spans="1:11">
      <c r="A7609" s="6">
        <v>2014</v>
      </c>
      <c r="B7609" t="s">
        <v>150</v>
      </c>
      <c r="C7609" t="s">
        <v>151</v>
      </c>
      <c r="D7609" t="s">
        <v>111</v>
      </c>
      <c r="E7609" t="s">
        <v>24</v>
      </c>
      <c r="F7609" s="4">
        <v>4790</v>
      </c>
      <c r="G7609" s="5">
        <v>8336</v>
      </c>
      <c r="H7609" s="3">
        <v>1.7000000000000001E-3</v>
      </c>
      <c r="I7609" s="3">
        <v>2E-3</v>
      </c>
      <c r="J7609" s="3">
        <v>0.9081999999999999</v>
      </c>
      <c r="K7609" s="4">
        <v>5274.01</v>
      </c>
    </row>
    <row r="7610" spans="1:11">
      <c r="A7610" s="6">
        <v>2014</v>
      </c>
      <c r="B7610" t="s">
        <v>150</v>
      </c>
      <c r="C7610" t="s">
        <v>151</v>
      </c>
      <c r="D7610" t="s">
        <v>27</v>
      </c>
      <c r="E7610" t="s">
        <v>26</v>
      </c>
      <c r="F7610" s="4">
        <v>2975</v>
      </c>
      <c r="G7610" s="5">
        <v>2979</v>
      </c>
      <c r="H7610" s="3">
        <v>1E-4</v>
      </c>
      <c r="I7610" s="3">
        <v>1E-4</v>
      </c>
      <c r="J7610" s="3">
        <v>0.9081999999999999</v>
      </c>
      <c r="K7610" s="4">
        <v>3275.61</v>
      </c>
    </row>
    <row r="7611" spans="1:11">
      <c r="A7611" s="6">
        <v>2014</v>
      </c>
      <c r="B7611" t="s">
        <v>150</v>
      </c>
      <c r="C7611" t="s">
        <v>151</v>
      </c>
      <c r="D7611" t="s">
        <v>18</v>
      </c>
      <c r="E7611" t="s">
        <v>19</v>
      </c>
      <c r="F7611" s="4">
        <v>2462</v>
      </c>
      <c r="G7611" s="6">
        <v>732</v>
      </c>
      <c r="H7611" s="3">
        <v>4.0000000000000002E-4</v>
      </c>
      <c r="I7611" s="3">
        <v>4.0000000000000002E-4</v>
      </c>
      <c r="J7611" s="3">
        <v>0.9081999999999999</v>
      </c>
      <c r="K7611" s="4">
        <v>2710.77</v>
      </c>
    </row>
    <row r="7612" spans="1:11">
      <c r="A7612" s="6">
        <v>2014</v>
      </c>
      <c r="B7612" t="s">
        <v>150</v>
      </c>
      <c r="C7612" t="s">
        <v>151</v>
      </c>
      <c r="D7612" t="s">
        <v>67</v>
      </c>
      <c r="E7612" t="s">
        <v>68</v>
      </c>
      <c r="F7612" s="4">
        <v>2367</v>
      </c>
      <c r="G7612" s="5">
        <v>15045</v>
      </c>
      <c r="H7612" s="3">
        <v>7.000000000000001E-4</v>
      </c>
      <c r="I7612" s="3">
        <v>8.9999999999999998E-4</v>
      </c>
      <c r="J7612" s="3">
        <v>0.9081999999999999</v>
      </c>
      <c r="K7612" s="4">
        <v>2606.17</v>
      </c>
    </row>
    <row r="7613" spans="1:11">
      <c r="A7613" s="6">
        <v>2014</v>
      </c>
      <c r="B7613" t="s">
        <v>150</v>
      </c>
      <c r="C7613" t="s">
        <v>151</v>
      </c>
      <c r="D7613" t="s">
        <v>64</v>
      </c>
      <c r="E7613" t="s">
        <v>50</v>
      </c>
      <c r="F7613" s="4">
        <v>2056</v>
      </c>
      <c r="G7613" s="5">
        <v>3105</v>
      </c>
      <c r="H7613" s="3">
        <v>2.5999999999999999E-3</v>
      </c>
      <c r="I7613" s="3">
        <v>2.7000000000000001E-3</v>
      </c>
      <c r="J7613" s="3">
        <v>0.9081999999999999</v>
      </c>
      <c r="K7613" s="4">
        <v>2263.75</v>
      </c>
    </row>
    <row r="7614" spans="1:11">
      <c r="A7614" s="6">
        <v>2014</v>
      </c>
      <c r="B7614" t="s">
        <v>150</v>
      </c>
      <c r="C7614" t="s">
        <v>151</v>
      </c>
      <c r="D7614" t="s">
        <v>74</v>
      </c>
      <c r="E7614" t="s">
        <v>24</v>
      </c>
      <c r="F7614" s="4">
        <v>976</v>
      </c>
      <c r="G7614" s="5">
        <v>4589</v>
      </c>
      <c r="H7614" s="3">
        <v>2.9999999999999997E-4</v>
      </c>
      <c r="I7614" s="3">
        <v>1E-4</v>
      </c>
      <c r="J7614" s="3">
        <v>0.9081999999999999</v>
      </c>
      <c r="K7614" s="4">
        <v>1074.6199999999999</v>
      </c>
    </row>
    <row r="7615" spans="1:11">
      <c r="A7615" s="6">
        <v>2014</v>
      </c>
      <c r="B7615" t="s">
        <v>150</v>
      </c>
      <c r="C7615" t="s">
        <v>151</v>
      </c>
      <c r="D7615" t="s">
        <v>15</v>
      </c>
      <c r="F7615" s="4">
        <v>720</v>
      </c>
      <c r="G7615" s="6">
        <v>683</v>
      </c>
      <c r="J7615" s="3">
        <v>0.9081999999999999</v>
      </c>
      <c r="K7615" s="4">
        <v>792.75</v>
      </c>
    </row>
    <row r="7616" spans="1:11">
      <c r="A7616" s="6">
        <v>2014</v>
      </c>
      <c r="B7616" t="s">
        <v>150</v>
      </c>
      <c r="C7616" t="s">
        <v>151</v>
      </c>
      <c r="D7616" t="s">
        <v>71</v>
      </c>
      <c r="E7616" t="s">
        <v>72</v>
      </c>
      <c r="F7616" s="4">
        <v>696</v>
      </c>
      <c r="G7616" s="5">
        <v>7219</v>
      </c>
      <c r="H7616" s="3">
        <v>0</v>
      </c>
      <c r="I7616" s="3">
        <v>0</v>
      </c>
      <c r="J7616" s="3">
        <v>0.9081999999999999</v>
      </c>
      <c r="K7616" s="4">
        <v>766.33</v>
      </c>
    </row>
    <row r="7617" spans="1:11">
      <c r="A7617" s="6">
        <v>2014</v>
      </c>
      <c r="B7617" t="s">
        <v>150</v>
      </c>
      <c r="C7617" t="s">
        <v>151</v>
      </c>
      <c r="D7617" t="s">
        <v>23</v>
      </c>
      <c r="E7617" t="s">
        <v>24</v>
      </c>
      <c r="F7617" s="4">
        <v>662</v>
      </c>
      <c r="G7617" s="6">
        <v>154</v>
      </c>
      <c r="H7617" s="3">
        <v>0</v>
      </c>
      <c r="I7617" s="3">
        <v>0</v>
      </c>
      <c r="J7617" s="3">
        <v>0.9081999999999999</v>
      </c>
      <c r="K7617" s="4">
        <v>728.89</v>
      </c>
    </row>
    <row r="7618" spans="1:11">
      <c r="A7618" s="6">
        <v>2014</v>
      </c>
      <c r="B7618" t="s">
        <v>150</v>
      </c>
      <c r="C7618" t="s">
        <v>151</v>
      </c>
      <c r="D7618" t="s">
        <v>44</v>
      </c>
      <c r="E7618" t="s">
        <v>26</v>
      </c>
      <c r="F7618" s="4">
        <v>317</v>
      </c>
      <c r="G7618" s="6">
        <v>304</v>
      </c>
      <c r="H7618" s="3">
        <v>1E-4</v>
      </c>
      <c r="I7618" s="3">
        <v>0</v>
      </c>
      <c r="J7618" s="3">
        <v>0.9081999999999999</v>
      </c>
      <c r="K7618" s="4">
        <v>349.03</v>
      </c>
    </row>
    <row r="7619" spans="1:11">
      <c r="A7619" s="6">
        <v>2014</v>
      </c>
      <c r="B7619" t="s">
        <v>150</v>
      </c>
      <c r="C7619" t="s">
        <v>151</v>
      </c>
      <c r="D7619" t="s">
        <v>52</v>
      </c>
      <c r="E7619" t="s">
        <v>53</v>
      </c>
      <c r="F7619" s="4">
        <v>311</v>
      </c>
      <c r="G7619" s="6">
        <v>471</v>
      </c>
      <c r="H7619" s="3">
        <v>2.0000000000000001E-4</v>
      </c>
      <c r="I7619" s="3">
        <v>2.0000000000000001E-4</v>
      </c>
      <c r="J7619" s="3">
        <v>0.9081999999999999</v>
      </c>
      <c r="K7619" s="4">
        <v>342.43</v>
      </c>
    </row>
    <row r="7620" spans="1:11">
      <c r="A7620" s="6">
        <v>2014</v>
      </c>
      <c r="B7620" t="s">
        <v>150</v>
      </c>
      <c r="C7620" t="s">
        <v>151</v>
      </c>
      <c r="D7620" t="s">
        <v>25</v>
      </c>
      <c r="E7620" t="s">
        <v>26</v>
      </c>
      <c r="F7620" s="4">
        <v>267</v>
      </c>
      <c r="G7620" s="6">
        <v>768</v>
      </c>
      <c r="H7620" s="3">
        <v>0</v>
      </c>
      <c r="I7620" s="3">
        <v>0</v>
      </c>
      <c r="J7620" s="3">
        <v>0.9081999999999999</v>
      </c>
      <c r="K7620" s="4">
        <v>293.98</v>
      </c>
    </row>
    <row r="7621" spans="1:11">
      <c r="A7621" s="6">
        <v>2014</v>
      </c>
      <c r="B7621" t="s">
        <v>150</v>
      </c>
      <c r="C7621" t="s">
        <v>151</v>
      </c>
      <c r="D7621" t="s">
        <v>70</v>
      </c>
      <c r="E7621" t="s">
        <v>21</v>
      </c>
      <c r="F7621" s="4">
        <v>199</v>
      </c>
      <c r="G7621" s="6">
        <v>102</v>
      </c>
      <c r="H7621" s="3">
        <v>2E-3</v>
      </c>
      <c r="I7621" s="3">
        <v>1.8E-3</v>
      </c>
      <c r="J7621" s="3">
        <v>0.9081999999999999</v>
      </c>
      <c r="K7621" s="4">
        <v>219.11</v>
      </c>
    </row>
    <row r="7622" spans="1:11">
      <c r="A7622" s="6">
        <v>2014</v>
      </c>
      <c r="B7622" t="s">
        <v>150</v>
      </c>
      <c r="C7622" t="s">
        <v>151</v>
      </c>
      <c r="D7622" t="s">
        <v>29</v>
      </c>
      <c r="E7622" t="s">
        <v>19</v>
      </c>
      <c r="F7622" s="4">
        <v>167</v>
      </c>
      <c r="G7622" s="6">
        <v>309</v>
      </c>
      <c r="H7622" s="3">
        <v>0</v>
      </c>
      <c r="I7622" s="3">
        <v>0</v>
      </c>
      <c r="J7622" s="3">
        <v>0.9081999999999999</v>
      </c>
      <c r="K7622" s="4">
        <v>183.87</v>
      </c>
    </row>
    <row r="7623" spans="1:11">
      <c r="A7623" s="6">
        <v>2014</v>
      </c>
      <c r="B7623" t="s">
        <v>150</v>
      </c>
      <c r="C7623" t="s">
        <v>151</v>
      </c>
      <c r="D7623" t="s">
        <v>108</v>
      </c>
      <c r="E7623" t="s">
        <v>50</v>
      </c>
      <c r="F7623" s="4">
        <v>146</v>
      </c>
      <c r="G7623" s="6">
        <v>116</v>
      </c>
      <c r="H7623" s="3">
        <v>4.4000000000000003E-3</v>
      </c>
      <c r="I7623" s="3">
        <v>2.8999999999999998E-3</v>
      </c>
      <c r="J7623" s="3">
        <v>0.9081999999999999</v>
      </c>
      <c r="K7623" s="4">
        <v>160.75</v>
      </c>
    </row>
    <row r="7624" spans="1:11">
      <c r="A7624" s="6">
        <v>2014</v>
      </c>
      <c r="B7624" t="s">
        <v>150</v>
      </c>
      <c r="C7624" t="s">
        <v>151</v>
      </c>
      <c r="D7624" t="s">
        <v>41</v>
      </c>
      <c r="E7624" t="s">
        <v>26</v>
      </c>
      <c r="F7624" s="4">
        <v>86</v>
      </c>
      <c r="G7624" s="6">
        <v>142</v>
      </c>
      <c r="H7624" s="3">
        <v>0</v>
      </c>
      <c r="I7624" s="3">
        <v>0</v>
      </c>
      <c r="J7624" s="3">
        <v>0.9081999999999999</v>
      </c>
      <c r="K7624" s="4">
        <v>94.69</v>
      </c>
    </row>
    <row r="7625" spans="1:11">
      <c r="A7625" s="6">
        <v>2014</v>
      </c>
      <c r="B7625" t="s">
        <v>150</v>
      </c>
      <c r="C7625" t="s">
        <v>151</v>
      </c>
      <c r="D7625" t="s">
        <v>168</v>
      </c>
      <c r="E7625" t="s">
        <v>21</v>
      </c>
      <c r="F7625" s="4">
        <v>78</v>
      </c>
      <c r="G7625" s="6">
        <v>65</v>
      </c>
      <c r="H7625" s="3">
        <v>8.1000000000000013E-3</v>
      </c>
      <c r="I7625" s="3">
        <v>6.4000000000000003E-3</v>
      </c>
      <c r="J7625" s="3">
        <v>0.9081999999999999</v>
      </c>
      <c r="K7625" s="4">
        <v>85.88</v>
      </c>
    </row>
    <row r="7626" spans="1:11">
      <c r="A7626" s="6">
        <v>2014</v>
      </c>
      <c r="B7626" t="s">
        <v>150</v>
      </c>
      <c r="C7626" t="s">
        <v>151</v>
      </c>
      <c r="D7626" t="s">
        <v>58</v>
      </c>
      <c r="E7626" t="s">
        <v>59</v>
      </c>
      <c r="F7626" s="4">
        <v>67</v>
      </c>
      <c r="G7626" s="6">
        <v>23</v>
      </c>
      <c r="H7626" s="3">
        <v>0</v>
      </c>
      <c r="I7626" s="3">
        <v>0</v>
      </c>
      <c r="J7626" s="3">
        <v>0.9081999999999999</v>
      </c>
      <c r="K7626" s="4">
        <v>73.77</v>
      </c>
    </row>
    <row r="7627" spans="1:11">
      <c r="A7627" s="6">
        <v>2014</v>
      </c>
      <c r="B7627" t="s">
        <v>150</v>
      </c>
      <c r="C7627" t="s">
        <v>151</v>
      </c>
      <c r="D7627" t="s">
        <v>20</v>
      </c>
      <c r="E7627" t="s">
        <v>21</v>
      </c>
      <c r="F7627" s="4">
        <v>63</v>
      </c>
      <c r="G7627" s="6">
        <v>7</v>
      </c>
      <c r="H7627" s="3">
        <v>0</v>
      </c>
      <c r="I7627" s="3">
        <v>0</v>
      </c>
      <c r="J7627" s="3">
        <v>0.9081999999999999</v>
      </c>
      <c r="K7627" s="4">
        <v>69.37</v>
      </c>
    </row>
    <row r="7628" spans="1:11">
      <c r="A7628" s="6">
        <v>2014</v>
      </c>
      <c r="B7628" t="s">
        <v>150</v>
      </c>
      <c r="C7628" t="s">
        <v>151</v>
      </c>
      <c r="D7628" t="s">
        <v>31</v>
      </c>
      <c r="E7628" t="s">
        <v>24</v>
      </c>
      <c r="F7628" s="4">
        <v>62</v>
      </c>
      <c r="G7628" s="6">
        <v>17</v>
      </c>
      <c r="H7628" s="3">
        <v>2.0000000000000001E-4</v>
      </c>
      <c r="I7628" s="3">
        <v>2.0000000000000001E-4</v>
      </c>
      <c r="J7628" s="3">
        <v>0.9081999999999999</v>
      </c>
      <c r="K7628" s="4">
        <v>68.260000000000005</v>
      </c>
    </row>
    <row r="7629" spans="1:11">
      <c r="A7629" s="6">
        <v>2014</v>
      </c>
      <c r="B7629" t="s">
        <v>150</v>
      </c>
      <c r="C7629" t="s">
        <v>151</v>
      </c>
      <c r="D7629" t="s">
        <v>49</v>
      </c>
      <c r="E7629" t="s">
        <v>50</v>
      </c>
      <c r="F7629" s="4">
        <v>50</v>
      </c>
      <c r="G7629" s="6">
        <v>11</v>
      </c>
      <c r="H7629" s="3">
        <v>2.0000000000000001E-4</v>
      </c>
      <c r="I7629" s="3">
        <v>2.0000000000000001E-4</v>
      </c>
      <c r="J7629" s="3">
        <v>0.9081999999999999</v>
      </c>
      <c r="K7629" s="4">
        <v>55.05</v>
      </c>
    </row>
    <row r="7630" spans="1:11">
      <c r="A7630" s="6">
        <v>2014</v>
      </c>
      <c r="B7630" t="s">
        <v>150</v>
      </c>
      <c r="C7630" t="s">
        <v>151</v>
      </c>
      <c r="D7630" t="s">
        <v>79</v>
      </c>
      <c r="E7630" t="s">
        <v>21</v>
      </c>
      <c r="F7630" s="4">
        <v>35</v>
      </c>
      <c r="G7630" s="6">
        <v>63</v>
      </c>
      <c r="H7630" s="3">
        <v>1E-3</v>
      </c>
      <c r="I7630" s="3">
        <v>1E-3</v>
      </c>
      <c r="J7630" s="3">
        <v>0.9081999999999999</v>
      </c>
      <c r="K7630" s="4">
        <v>38.54</v>
      </c>
    </row>
    <row r="7631" spans="1:11">
      <c r="A7631" s="6">
        <v>2014</v>
      </c>
      <c r="B7631" t="s">
        <v>150</v>
      </c>
      <c r="C7631" t="s">
        <v>151</v>
      </c>
      <c r="D7631" t="s">
        <v>114</v>
      </c>
      <c r="E7631" t="s">
        <v>26</v>
      </c>
      <c r="F7631" s="4">
        <v>31</v>
      </c>
      <c r="G7631" s="6">
        <v>38</v>
      </c>
      <c r="H7631" s="3">
        <v>1E-4</v>
      </c>
      <c r="I7631" s="3">
        <v>0</v>
      </c>
      <c r="J7631" s="3">
        <v>0.9081999999999999</v>
      </c>
      <c r="K7631" s="4">
        <v>34.130000000000003</v>
      </c>
    </row>
    <row r="7632" spans="1:11">
      <c r="A7632" s="6">
        <v>2014</v>
      </c>
      <c r="B7632" t="s">
        <v>150</v>
      </c>
      <c r="C7632" t="s">
        <v>151</v>
      </c>
      <c r="D7632" t="s">
        <v>46</v>
      </c>
      <c r="E7632" t="s">
        <v>40</v>
      </c>
      <c r="F7632" s="4">
        <v>18</v>
      </c>
      <c r="G7632" s="6">
        <v>32</v>
      </c>
      <c r="H7632" s="3">
        <v>0</v>
      </c>
      <c r="I7632" s="3">
        <v>0</v>
      </c>
      <c r="J7632" s="3">
        <v>0.9081999999999999</v>
      </c>
      <c r="K7632" s="4">
        <v>19.82</v>
      </c>
    </row>
    <row r="7633" spans="1:11">
      <c r="A7633" s="6">
        <v>2014</v>
      </c>
      <c r="B7633" t="s">
        <v>150</v>
      </c>
      <c r="C7633" t="s">
        <v>151</v>
      </c>
      <c r="D7633" t="s">
        <v>22</v>
      </c>
      <c r="E7633" t="s">
        <v>21</v>
      </c>
      <c r="F7633" s="4">
        <v>16</v>
      </c>
      <c r="G7633" s="6">
        <v>258</v>
      </c>
      <c r="H7633" s="3">
        <v>0</v>
      </c>
      <c r="I7633" s="3">
        <v>2.0000000000000001E-4</v>
      </c>
      <c r="J7633" s="3">
        <v>0.9081999999999999</v>
      </c>
      <c r="K7633" s="4">
        <v>17.62</v>
      </c>
    </row>
    <row r="7634" spans="1:11">
      <c r="A7634" s="6">
        <v>2014</v>
      </c>
      <c r="B7634" t="s">
        <v>150</v>
      </c>
      <c r="C7634" t="s">
        <v>151</v>
      </c>
      <c r="D7634" t="s">
        <v>28</v>
      </c>
      <c r="E7634" t="s">
        <v>24</v>
      </c>
      <c r="F7634" s="4">
        <v>15</v>
      </c>
      <c r="G7634" s="6">
        <v>35</v>
      </c>
      <c r="H7634" s="3">
        <v>0</v>
      </c>
      <c r="I7634" s="3">
        <v>0</v>
      </c>
      <c r="J7634" s="3">
        <v>0.9081999999999999</v>
      </c>
      <c r="K7634" s="4">
        <v>16.52</v>
      </c>
    </row>
    <row r="7635" spans="1:11">
      <c r="A7635" s="6">
        <v>2014</v>
      </c>
      <c r="B7635" t="s">
        <v>150</v>
      </c>
      <c r="C7635" t="s">
        <v>151</v>
      </c>
      <c r="D7635" t="s">
        <v>63</v>
      </c>
      <c r="E7635" t="s">
        <v>21</v>
      </c>
      <c r="F7635" s="4">
        <v>14</v>
      </c>
      <c r="G7635" s="6">
        <v>8</v>
      </c>
      <c r="H7635" s="3">
        <v>1E-4</v>
      </c>
      <c r="I7635" s="3">
        <v>1E-4</v>
      </c>
      <c r="J7635" s="3">
        <v>0.9081999999999999</v>
      </c>
      <c r="K7635" s="4">
        <v>15.41</v>
      </c>
    </row>
    <row r="7636" spans="1:11">
      <c r="A7636" s="6">
        <v>2014</v>
      </c>
      <c r="B7636" t="s">
        <v>150</v>
      </c>
      <c r="C7636" t="s">
        <v>151</v>
      </c>
      <c r="D7636" t="s">
        <v>35</v>
      </c>
      <c r="E7636" t="s">
        <v>36</v>
      </c>
      <c r="F7636" s="4">
        <v>3</v>
      </c>
      <c r="G7636" s="6">
        <v>2</v>
      </c>
      <c r="H7636" s="3">
        <v>2.9999999999999997E-4</v>
      </c>
      <c r="I7636" s="3">
        <v>2.9999999999999997E-4</v>
      </c>
      <c r="J7636" s="3">
        <v>0.9081999999999999</v>
      </c>
      <c r="K7636" s="4">
        <v>3.3</v>
      </c>
    </row>
    <row r="7637" spans="1:11">
      <c r="A7637" s="6">
        <v>2014</v>
      </c>
      <c r="B7637" t="s">
        <v>150</v>
      </c>
      <c r="C7637" t="s">
        <v>151</v>
      </c>
      <c r="D7637" t="s">
        <v>45</v>
      </c>
      <c r="E7637" t="s">
        <v>21</v>
      </c>
      <c r="F7637" s="4">
        <v>3</v>
      </c>
      <c r="G7637" s="6">
        <v>7</v>
      </c>
      <c r="H7637" s="3">
        <v>0</v>
      </c>
      <c r="I7637" s="3">
        <v>0</v>
      </c>
      <c r="J7637" s="3">
        <v>0.9081999999999999</v>
      </c>
      <c r="K7637" s="4">
        <v>3.3</v>
      </c>
    </row>
    <row r="7638" spans="1:11">
      <c r="A7638" s="6">
        <v>2014</v>
      </c>
      <c r="B7638" t="s">
        <v>150</v>
      </c>
      <c r="C7638" t="s">
        <v>151</v>
      </c>
      <c r="D7638" t="s">
        <v>51</v>
      </c>
      <c r="E7638" t="s">
        <v>21</v>
      </c>
      <c r="F7638" s="4">
        <v>2</v>
      </c>
      <c r="G7638" s="6">
        <v>2</v>
      </c>
      <c r="H7638" s="3">
        <v>0</v>
      </c>
      <c r="I7638" s="3">
        <v>0</v>
      </c>
      <c r="J7638" s="3">
        <v>0.9081999999999999</v>
      </c>
      <c r="K7638" s="4">
        <v>2.2000000000000002</v>
      </c>
    </row>
    <row r="7639" spans="1:11">
      <c r="A7639" s="6">
        <v>2014</v>
      </c>
      <c r="B7639" t="s">
        <v>150</v>
      </c>
      <c r="C7639" t="s">
        <v>151</v>
      </c>
      <c r="D7639" t="s">
        <v>33</v>
      </c>
      <c r="E7639" t="s">
        <v>21</v>
      </c>
      <c r="F7639" s="4">
        <v>2</v>
      </c>
      <c r="G7639" s="6">
        <v>4</v>
      </c>
      <c r="H7639" s="3">
        <v>0</v>
      </c>
      <c r="I7639" s="3">
        <v>0</v>
      </c>
      <c r="J7639" s="3">
        <v>0.9081999999999999</v>
      </c>
      <c r="K7639" s="4">
        <v>2.2000000000000002</v>
      </c>
    </row>
    <row r="7640" spans="1:11">
      <c r="A7640" s="6">
        <v>2014</v>
      </c>
      <c r="B7640" t="s">
        <v>150</v>
      </c>
      <c r="C7640" t="s">
        <v>151</v>
      </c>
      <c r="D7640" t="s">
        <v>60</v>
      </c>
      <c r="E7640" t="s">
        <v>43</v>
      </c>
      <c r="F7640" s="4">
        <v>2</v>
      </c>
      <c r="G7640" s="6">
        <v>1</v>
      </c>
      <c r="H7640" s="3">
        <v>0</v>
      </c>
      <c r="I7640" s="3">
        <v>0</v>
      </c>
      <c r="J7640" s="3">
        <v>0.9081999999999999</v>
      </c>
      <c r="K7640" s="4">
        <v>2.2000000000000002</v>
      </c>
    </row>
    <row r="7641" spans="1:11">
      <c r="A7641" s="6">
        <v>2014</v>
      </c>
      <c r="B7641" t="s">
        <v>150</v>
      </c>
      <c r="C7641" t="s">
        <v>151</v>
      </c>
      <c r="D7641" t="s">
        <v>39</v>
      </c>
      <c r="E7641" t="s">
        <v>40</v>
      </c>
      <c r="F7641" s="4">
        <v>2</v>
      </c>
      <c r="G7641" s="6">
        <v>6</v>
      </c>
      <c r="H7641" s="3">
        <v>0</v>
      </c>
      <c r="I7641" s="3">
        <v>0</v>
      </c>
      <c r="J7641" s="3">
        <v>0.9081999999999999</v>
      </c>
      <c r="K7641" s="4">
        <v>2.2000000000000002</v>
      </c>
    </row>
    <row r="7642" spans="1:11">
      <c r="A7642" s="6">
        <v>2013</v>
      </c>
      <c r="B7642" t="s">
        <v>13</v>
      </c>
      <c r="C7642" t="s">
        <v>14</v>
      </c>
      <c r="D7642" t="s">
        <v>20</v>
      </c>
      <c r="E7642" t="s">
        <v>21</v>
      </c>
      <c r="F7642" s="4">
        <v>196837</v>
      </c>
      <c r="G7642" s="5">
        <v>30567</v>
      </c>
      <c r="H7642" s="3">
        <v>2.7699999999999999E-2</v>
      </c>
      <c r="I7642" s="3">
        <v>2.58E-2</v>
      </c>
      <c r="J7642" s="3">
        <v>0.89300000000000002</v>
      </c>
      <c r="K7642" s="4">
        <v>220423.77</v>
      </c>
    </row>
    <row r="7643" spans="1:11">
      <c r="A7643" s="6">
        <v>2013</v>
      </c>
      <c r="B7643" t="s">
        <v>13</v>
      </c>
      <c r="C7643" t="s">
        <v>14</v>
      </c>
      <c r="D7643" t="s">
        <v>22</v>
      </c>
      <c r="E7643" t="s">
        <v>21</v>
      </c>
      <c r="F7643" s="4">
        <v>66942</v>
      </c>
      <c r="G7643" s="5">
        <v>148188</v>
      </c>
      <c r="H7643" s="3">
        <v>4.2800000000000005E-2</v>
      </c>
      <c r="I7643" s="3">
        <v>0.17800000000000002</v>
      </c>
      <c r="J7643" s="3">
        <v>0.89300000000000002</v>
      </c>
      <c r="K7643" s="4">
        <v>74963.59</v>
      </c>
    </row>
    <row r="7644" spans="1:11">
      <c r="A7644" s="6">
        <v>2013</v>
      </c>
      <c r="B7644" t="s">
        <v>13</v>
      </c>
      <c r="C7644" t="s">
        <v>14</v>
      </c>
      <c r="D7644" t="s">
        <v>15</v>
      </c>
      <c r="F7644" s="4">
        <v>48854</v>
      </c>
      <c r="G7644" s="5">
        <v>459436</v>
      </c>
      <c r="J7644" s="3">
        <v>0.89300000000000002</v>
      </c>
      <c r="K7644" s="4">
        <v>54708.12</v>
      </c>
    </row>
    <row r="7645" spans="1:11">
      <c r="A7645" s="6">
        <v>2013</v>
      </c>
      <c r="B7645" t="s">
        <v>13</v>
      </c>
      <c r="C7645" t="s">
        <v>14</v>
      </c>
      <c r="D7645" t="s">
        <v>18</v>
      </c>
      <c r="E7645" t="s">
        <v>19</v>
      </c>
      <c r="F7645" s="4">
        <v>37663</v>
      </c>
      <c r="G7645" s="5">
        <v>14612</v>
      </c>
      <c r="H7645" s="3">
        <v>6.4000000000000003E-3</v>
      </c>
      <c r="I7645" s="3">
        <v>8.199999999999999E-3</v>
      </c>
      <c r="J7645" s="3">
        <v>0.89300000000000002</v>
      </c>
      <c r="K7645" s="4">
        <v>42176.12</v>
      </c>
    </row>
    <row r="7646" spans="1:11">
      <c r="A7646" s="6">
        <v>2013</v>
      </c>
      <c r="B7646" t="s">
        <v>13</v>
      </c>
      <c r="C7646" t="s">
        <v>14</v>
      </c>
      <c r="D7646" t="s">
        <v>95</v>
      </c>
      <c r="E7646" t="s">
        <v>96</v>
      </c>
      <c r="F7646" s="4">
        <v>34638</v>
      </c>
      <c r="G7646" s="5">
        <v>52023</v>
      </c>
      <c r="H7646" s="3">
        <v>1.1999999999999999E-3</v>
      </c>
      <c r="I7646" s="3">
        <v>1.2999999999999999E-3</v>
      </c>
      <c r="J7646" s="3">
        <v>0.89300000000000002</v>
      </c>
      <c r="K7646" s="4">
        <v>38788.639999999999</v>
      </c>
    </row>
    <row r="7647" spans="1:11">
      <c r="A7647" s="6">
        <v>2013</v>
      </c>
      <c r="B7647" t="s">
        <v>13</v>
      </c>
      <c r="C7647" t="s">
        <v>14</v>
      </c>
      <c r="D7647" t="s">
        <v>30</v>
      </c>
      <c r="E7647" t="s">
        <v>19</v>
      </c>
      <c r="F7647" s="4">
        <v>12468</v>
      </c>
      <c r="G7647" s="5">
        <v>5806</v>
      </c>
      <c r="H7647" s="3">
        <v>5.0000000000000001E-4</v>
      </c>
      <c r="I7647" s="3">
        <v>5.0000000000000001E-4</v>
      </c>
      <c r="J7647" s="3">
        <v>0.89300000000000002</v>
      </c>
      <c r="K7647" s="4">
        <v>13962.03</v>
      </c>
    </row>
    <row r="7648" spans="1:11">
      <c r="A7648" s="6">
        <v>2013</v>
      </c>
      <c r="B7648" t="s">
        <v>13</v>
      </c>
      <c r="C7648" t="s">
        <v>14</v>
      </c>
      <c r="D7648" t="s">
        <v>23</v>
      </c>
      <c r="E7648" t="s">
        <v>24</v>
      </c>
      <c r="F7648" s="4">
        <v>9098</v>
      </c>
      <c r="G7648" s="5">
        <v>2081</v>
      </c>
      <c r="H7648" s="3">
        <v>1E-4</v>
      </c>
      <c r="I7648" s="3">
        <v>1E-4</v>
      </c>
      <c r="J7648" s="3">
        <v>0.89300000000000002</v>
      </c>
      <c r="K7648" s="4">
        <v>10188.200000000001</v>
      </c>
    </row>
    <row r="7649" spans="1:11">
      <c r="A7649" s="6">
        <v>2013</v>
      </c>
      <c r="B7649" t="s">
        <v>13</v>
      </c>
      <c r="C7649" t="s">
        <v>14</v>
      </c>
      <c r="D7649" t="s">
        <v>64</v>
      </c>
      <c r="E7649" t="s">
        <v>50</v>
      </c>
      <c r="F7649" s="4">
        <v>7701</v>
      </c>
      <c r="G7649" s="5">
        <v>11761</v>
      </c>
      <c r="H7649" s="3">
        <v>9.4999999999999998E-3</v>
      </c>
      <c r="I7649" s="3">
        <v>9.7999999999999997E-3</v>
      </c>
      <c r="J7649" s="3">
        <v>0.89300000000000002</v>
      </c>
      <c r="K7649" s="4">
        <v>8623.7999999999993</v>
      </c>
    </row>
    <row r="7650" spans="1:11">
      <c r="A7650" s="6">
        <v>2013</v>
      </c>
      <c r="B7650" t="s">
        <v>13</v>
      </c>
      <c r="C7650" t="s">
        <v>14</v>
      </c>
      <c r="D7650" t="s">
        <v>28</v>
      </c>
      <c r="E7650" t="s">
        <v>24</v>
      </c>
      <c r="F7650" s="4">
        <v>3750</v>
      </c>
      <c r="G7650" s="5">
        <v>5022</v>
      </c>
      <c r="H7650" s="3">
        <v>4.0000000000000002E-4</v>
      </c>
      <c r="I7650" s="3">
        <v>4.0000000000000002E-4</v>
      </c>
      <c r="J7650" s="3">
        <v>0.89300000000000002</v>
      </c>
      <c r="K7650" s="4">
        <v>4199.3599999999997</v>
      </c>
    </row>
    <row r="7651" spans="1:11">
      <c r="A7651" s="6">
        <v>2013</v>
      </c>
      <c r="B7651" t="s">
        <v>13</v>
      </c>
      <c r="C7651" t="s">
        <v>14</v>
      </c>
      <c r="D7651" t="s">
        <v>27</v>
      </c>
      <c r="E7651" t="s">
        <v>26</v>
      </c>
      <c r="F7651" s="4">
        <v>2742</v>
      </c>
      <c r="G7651" s="5">
        <v>2566</v>
      </c>
      <c r="H7651" s="3">
        <v>1E-4</v>
      </c>
      <c r="I7651" s="3">
        <v>1E-4</v>
      </c>
      <c r="J7651" s="3">
        <v>0.89300000000000002</v>
      </c>
      <c r="K7651" s="4">
        <v>3070.57</v>
      </c>
    </row>
    <row r="7652" spans="1:11">
      <c r="A7652" s="6">
        <v>2013</v>
      </c>
      <c r="B7652" t="s">
        <v>13</v>
      </c>
      <c r="C7652" t="s">
        <v>14</v>
      </c>
      <c r="D7652" t="s">
        <v>31</v>
      </c>
      <c r="E7652" t="s">
        <v>24</v>
      </c>
      <c r="F7652" s="4">
        <v>1721</v>
      </c>
      <c r="G7652" s="6">
        <v>390</v>
      </c>
      <c r="H7652" s="3">
        <v>4.6999999999999993E-3</v>
      </c>
      <c r="I7652" s="3">
        <v>4.3E-3</v>
      </c>
      <c r="J7652" s="3">
        <v>0.89300000000000002</v>
      </c>
      <c r="K7652" s="4">
        <v>1927.23</v>
      </c>
    </row>
    <row r="7653" spans="1:11">
      <c r="A7653" s="6">
        <v>2013</v>
      </c>
      <c r="B7653" t="s">
        <v>13</v>
      </c>
      <c r="C7653" t="s">
        <v>14</v>
      </c>
      <c r="D7653" t="s">
        <v>34</v>
      </c>
      <c r="E7653" t="s">
        <v>21</v>
      </c>
      <c r="F7653" s="4">
        <v>497</v>
      </c>
      <c r="G7653" s="6">
        <v>547</v>
      </c>
      <c r="H7653" s="3">
        <v>2.0099999999999996E-2</v>
      </c>
      <c r="I7653" s="3">
        <v>2.64E-2</v>
      </c>
      <c r="J7653" s="3">
        <v>0.89300000000000002</v>
      </c>
      <c r="K7653" s="4">
        <v>556.54999999999995</v>
      </c>
    </row>
    <row r="7654" spans="1:11">
      <c r="A7654" s="6">
        <v>2013</v>
      </c>
      <c r="B7654" t="s">
        <v>13</v>
      </c>
      <c r="C7654" t="s">
        <v>14</v>
      </c>
      <c r="D7654" t="s">
        <v>85</v>
      </c>
      <c r="E7654" t="s">
        <v>21</v>
      </c>
      <c r="F7654" s="4">
        <v>451</v>
      </c>
      <c r="G7654" s="6">
        <v>641</v>
      </c>
      <c r="H7654" s="3">
        <v>2.0000000000000001E-4</v>
      </c>
      <c r="I7654" s="3">
        <v>3.7699999999999997E-2</v>
      </c>
      <c r="J7654" s="3">
        <v>0.89300000000000002</v>
      </c>
      <c r="K7654" s="4">
        <v>505.04</v>
      </c>
    </row>
    <row r="7655" spans="1:11">
      <c r="A7655" s="6">
        <v>2013</v>
      </c>
      <c r="B7655" t="s">
        <v>13</v>
      </c>
      <c r="C7655" t="s">
        <v>14</v>
      </c>
      <c r="D7655" t="s">
        <v>111</v>
      </c>
      <c r="E7655" t="s">
        <v>24</v>
      </c>
      <c r="F7655" s="4">
        <v>428</v>
      </c>
      <c r="G7655" s="6">
        <v>999</v>
      </c>
      <c r="H7655" s="3">
        <v>2.0000000000000001E-4</v>
      </c>
      <c r="I7655" s="3">
        <v>2.9999999999999997E-4</v>
      </c>
      <c r="J7655" s="3">
        <v>0.89300000000000002</v>
      </c>
      <c r="K7655" s="4">
        <v>479.29</v>
      </c>
    </row>
    <row r="7656" spans="1:11">
      <c r="A7656" s="6">
        <v>2013</v>
      </c>
      <c r="B7656" t="s">
        <v>13</v>
      </c>
      <c r="C7656" t="s">
        <v>14</v>
      </c>
      <c r="D7656" t="s">
        <v>16</v>
      </c>
      <c r="E7656" t="s">
        <v>17</v>
      </c>
      <c r="F7656" s="4">
        <v>288</v>
      </c>
      <c r="G7656" s="6">
        <v>27</v>
      </c>
      <c r="H7656" s="3">
        <v>0</v>
      </c>
      <c r="I7656" s="3">
        <v>0</v>
      </c>
      <c r="J7656" s="3">
        <v>0.89300000000000002</v>
      </c>
      <c r="K7656" s="4">
        <v>322.51</v>
      </c>
    </row>
    <row r="7657" spans="1:11">
      <c r="A7657" s="6">
        <v>2013</v>
      </c>
      <c r="B7657" t="s">
        <v>13</v>
      </c>
      <c r="C7657" t="s">
        <v>14</v>
      </c>
      <c r="D7657" t="s">
        <v>25</v>
      </c>
      <c r="E7657" t="s">
        <v>26</v>
      </c>
      <c r="F7657" s="4">
        <v>237</v>
      </c>
      <c r="G7657" s="6">
        <v>696</v>
      </c>
      <c r="H7657" s="3">
        <v>1E-4</v>
      </c>
      <c r="I7657" s="3">
        <v>1E-4</v>
      </c>
      <c r="J7657" s="3">
        <v>0.89300000000000002</v>
      </c>
      <c r="K7657" s="4">
        <v>265.39999999999998</v>
      </c>
    </row>
    <row r="7658" spans="1:11">
      <c r="A7658" s="6">
        <v>2013</v>
      </c>
      <c r="B7658" t="s">
        <v>13</v>
      </c>
      <c r="C7658" t="s">
        <v>14</v>
      </c>
      <c r="D7658" t="s">
        <v>44</v>
      </c>
      <c r="E7658" t="s">
        <v>26</v>
      </c>
      <c r="F7658" s="4">
        <v>179</v>
      </c>
      <c r="G7658" s="6">
        <v>521</v>
      </c>
      <c r="H7658" s="3">
        <v>1E-4</v>
      </c>
      <c r="I7658" s="3">
        <v>2.0000000000000001E-4</v>
      </c>
      <c r="J7658" s="3">
        <v>0.89300000000000002</v>
      </c>
      <c r="K7658" s="4">
        <v>200.45</v>
      </c>
    </row>
    <row r="7659" spans="1:11">
      <c r="A7659" s="6">
        <v>2013</v>
      </c>
      <c r="B7659" t="s">
        <v>13</v>
      </c>
      <c r="C7659" t="s">
        <v>14</v>
      </c>
      <c r="D7659" t="s">
        <v>33</v>
      </c>
      <c r="E7659" t="s">
        <v>21</v>
      </c>
      <c r="F7659" s="4">
        <v>169</v>
      </c>
      <c r="G7659" s="6">
        <v>188</v>
      </c>
      <c r="H7659" s="3">
        <v>2.3E-3</v>
      </c>
      <c r="I7659" s="3">
        <v>1.8E-3</v>
      </c>
      <c r="J7659" s="3">
        <v>0.89300000000000002</v>
      </c>
      <c r="K7659" s="4">
        <v>189.25</v>
      </c>
    </row>
    <row r="7660" spans="1:11">
      <c r="A7660" s="6">
        <v>2013</v>
      </c>
      <c r="B7660" t="s">
        <v>13</v>
      </c>
      <c r="C7660" t="s">
        <v>14</v>
      </c>
      <c r="D7660" t="s">
        <v>115</v>
      </c>
      <c r="E7660" t="s">
        <v>24</v>
      </c>
      <c r="F7660" s="4">
        <v>138</v>
      </c>
      <c r="G7660" s="6">
        <v>105</v>
      </c>
      <c r="H7660" s="3">
        <v>1.0700000000000001E-2</v>
      </c>
      <c r="I7660" s="3">
        <v>1.8000000000000002E-2</v>
      </c>
      <c r="J7660" s="3">
        <v>0.89300000000000002</v>
      </c>
      <c r="K7660" s="4">
        <v>154.54</v>
      </c>
    </row>
    <row r="7661" spans="1:11">
      <c r="A7661" s="6">
        <v>2013</v>
      </c>
      <c r="B7661" t="s">
        <v>13</v>
      </c>
      <c r="C7661" t="s">
        <v>14</v>
      </c>
      <c r="D7661" t="s">
        <v>136</v>
      </c>
      <c r="E7661" t="s">
        <v>57</v>
      </c>
      <c r="F7661" s="4">
        <v>98</v>
      </c>
      <c r="G7661" s="6">
        <v>181</v>
      </c>
      <c r="H7661" s="3">
        <v>1.4000000000000002E-3</v>
      </c>
      <c r="I7661" s="3">
        <v>1.1000000000000001E-3</v>
      </c>
      <c r="J7661" s="3">
        <v>0.89300000000000002</v>
      </c>
      <c r="K7661" s="4">
        <v>109.74</v>
      </c>
    </row>
    <row r="7662" spans="1:11">
      <c r="A7662" s="6">
        <v>2013</v>
      </c>
      <c r="B7662" t="s">
        <v>13</v>
      </c>
      <c r="C7662" t="s">
        <v>14</v>
      </c>
      <c r="D7662" t="s">
        <v>29</v>
      </c>
      <c r="E7662" t="s">
        <v>19</v>
      </c>
      <c r="F7662" s="4">
        <v>94</v>
      </c>
      <c r="G7662" s="6">
        <v>269</v>
      </c>
      <c r="H7662" s="3">
        <v>0</v>
      </c>
      <c r="I7662" s="3">
        <v>0</v>
      </c>
      <c r="J7662" s="3">
        <v>0.89300000000000002</v>
      </c>
      <c r="K7662" s="4">
        <v>105.26</v>
      </c>
    </row>
    <row r="7663" spans="1:11">
      <c r="A7663" s="6">
        <v>2013</v>
      </c>
      <c r="B7663" t="s">
        <v>13</v>
      </c>
      <c r="C7663" t="s">
        <v>14</v>
      </c>
      <c r="D7663" t="s">
        <v>114</v>
      </c>
      <c r="E7663" t="s">
        <v>26</v>
      </c>
      <c r="F7663" s="4">
        <v>92</v>
      </c>
      <c r="G7663" s="6">
        <v>303</v>
      </c>
      <c r="H7663" s="3">
        <v>1E-4</v>
      </c>
      <c r="I7663" s="3">
        <v>1E-4</v>
      </c>
      <c r="J7663" s="3">
        <v>0.89300000000000002</v>
      </c>
      <c r="K7663" s="4">
        <v>103.02</v>
      </c>
    </row>
    <row r="7664" spans="1:11">
      <c r="A7664" s="6">
        <v>2013</v>
      </c>
      <c r="B7664" t="s">
        <v>13</v>
      </c>
      <c r="C7664" t="s">
        <v>14</v>
      </c>
      <c r="D7664" t="s">
        <v>141</v>
      </c>
      <c r="E7664" t="s">
        <v>21</v>
      </c>
      <c r="F7664" s="4">
        <v>71</v>
      </c>
      <c r="G7664" s="6">
        <v>16</v>
      </c>
      <c r="H7664" s="3">
        <v>0</v>
      </c>
      <c r="I7664" s="3">
        <v>0</v>
      </c>
      <c r="J7664" s="3">
        <v>0.89300000000000002</v>
      </c>
      <c r="K7664" s="4">
        <v>79.510000000000005</v>
      </c>
    </row>
    <row r="7665" spans="1:11">
      <c r="A7665" s="6">
        <v>2013</v>
      </c>
      <c r="B7665" t="s">
        <v>13</v>
      </c>
      <c r="C7665" t="s">
        <v>14</v>
      </c>
      <c r="D7665" t="s">
        <v>35</v>
      </c>
      <c r="E7665" t="s">
        <v>36</v>
      </c>
      <c r="F7665" s="4">
        <v>64</v>
      </c>
      <c r="G7665" s="6">
        <v>51</v>
      </c>
      <c r="H7665" s="3">
        <v>4.5000000000000005E-3</v>
      </c>
      <c r="I7665" s="3">
        <v>5.1000000000000004E-3</v>
      </c>
      <c r="J7665" s="3">
        <v>0.89300000000000002</v>
      </c>
      <c r="K7665" s="4">
        <v>71.67</v>
      </c>
    </row>
    <row r="7666" spans="1:11">
      <c r="A7666" s="6">
        <v>2013</v>
      </c>
      <c r="B7666" t="s">
        <v>13</v>
      </c>
      <c r="C7666" t="s">
        <v>14</v>
      </c>
      <c r="D7666" t="s">
        <v>52</v>
      </c>
      <c r="E7666" t="s">
        <v>53</v>
      </c>
      <c r="F7666" s="4">
        <v>64</v>
      </c>
      <c r="G7666" s="6">
        <v>95</v>
      </c>
      <c r="H7666" s="3">
        <v>0</v>
      </c>
      <c r="I7666" s="3">
        <v>0</v>
      </c>
      <c r="J7666" s="3">
        <v>0.89300000000000002</v>
      </c>
      <c r="K7666" s="4">
        <v>71.67</v>
      </c>
    </row>
    <row r="7667" spans="1:11">
      <c r="A7667" s="6">
        <v>2013</v>
      </c>
      <c r="B7667" t="s">
        <v>13</v>
      </c>
      <c r="C7667" t="s">
        <v>14</v>
      </c>
      <c r="D7667" t="s">
        <v>161</v>
      </c>
      <c r="E7667" t="s">
        <v>24</v>
      </c>
      <c r="F7667" s="4">
        <v>43</v>
      </c>
      <c r="G7667" s="6">
        <v>120</v>
      </c>
      <c r="H7667" s="3">
        <v>2.0000000000000001E-4</v>
      </c>
      <c r="I7667" s="3">
        <v>2.9999999999999997E-4</v>
      </c>
      <c r="J7667" s="3">
        <v>0.89300000000000002</v>
      </c>
      <c r="K7667" s="4">
        <v>48.15</v>
      </c>
    </row>
    <row r="7668" spans="1:11">
      <c r="A7668" s="6">
        <v>2013</v>
      </c>
      <c r="B7668" t="s">
        <v>13</v>
      </c>
      <c r="C7668" t="s">
        <v>14</v>
      </c>
      <c r="D7668" t="s">
        <v>39</v>
      </c>
      <c r="E7668" t="s">
        <v>40</v>
      </c>
      <c r="F7668" s="4">
        <v>34</v>
      </c>
      <c r="G7668" s="6">
        <v>94</v>
      </c>
      <c r="H7668" s="3">
        <v>1E-4</v>
      </c>
      <c r="I7668" s="3">
        <v>1E-4</v>
      </c>
      <c r="J7668" s="3">
        <v>0.89300000000000002</v>
      </c>
      <c r="K7668" s="4">
        <v>38.07</v>
      </c>
    </row>
    <row r="7669" spans="1:11">
      <c r="A7669" s="6">
        <v>2013</v>
      </c>
      <c r="B7669" t="s">
        <v>13</v>
      </c>
      <c r="C7669" t="s">
        <v>14</v>
      </c>
      <c r="D7669" t="s">
        <v>56</v>
      </c>
      <c r="E7669" t="s">
        <v>57</v>
      </c>
      <c r="F7669" s="4">
        <v>33</v>
      </c>
      <c r="G7669" s="6">
        <v>141</v>
      </c>
      <c r="H7669" s="3">
        <v>0</v>
      </c>
      <c r="I7669" s="3">
        <v>0</v>
      </c>
      <c r="J7669" s="3">
        <v>0.89300000000000002</v>
      </c>
      <c r="K7669" s="4">
        <v>36.950000000000003</v>
      </c>
    </row>
    <row r="7670" spans="1:11">
      <c r="A7670" s="6">
        <v>2013</v>
      </c>
      <c r="B7670" t="s">
        <v>13</v>
      </c>
      <c r="C7670" t="s">
        <v>14</v>
      </c>
      <c r="D7670" t="s">
        <v>37</v>
      </c>
      <c r="E7670" t="s">
        <v>38</v>
      </c>
      <c r="F7670" s="4">
        <v>25</v>
      </c>
      <c r="G7670" s="6">
        <v>13</v>
      </c>
      <c r="H7670" s="3">
        <v>0</v>
      </c>
      <c r="I7670" s="3">
        <v>0</v>
      </c>
      <c r="J7670" s="3">
        <v>0.89300000000000002</v>
      </c>
      <c r="K7670" s="4">
        <v>28</v>
      </c>
    </row>
    <row r="7671" spans="1:11">
      <c r="A7671" s="6">
        <v>2013</v>
      </c>
      <c r="B7671" t="s">
        <v>13</v>
      </c>
      <c r="C7671" t="s">
        <v>14</v>
      </c>
      <c r="D7671" t="s">
        <v>63</v>
      </c>
      <c r="E7671" t="s">
        <v>21</v>
      </c>
      <c r="F7671" s="4">
        <v>15</v>
      </c>
      <c r="G7671" s="6">
        <v>5</v>
      </c>
      <c r="H7671" s="3">
        <v>1E-4</v>
      </c>
      <c r="I7671" s="3">
        <v>0</v>
      </c>
      <c r="J7671" s="3">
        <v>0.89300000000000002</v>
      </c>
      <c r="K7671" s="4">
        <v>16.8</v>
      </c>
    </row>
    <row r="7672" spans="1:11">
      <c r="A7672" s="6">
        <v>2013</v>
      </c>
      <c r="B7672" t="s">
        <v>13</v>
      </c>
      <c r="C7672" t="s">
        <v>14</v>
      </c>
      <c r="D7672" t="s">
        <v>49</v>
      </c>
      <c r="E7672" t="s">
        <v>50</v>
      </c>
      <c r="F7672" s="4">
        <v>14</v>
      </c>
      <c r="G7672" s="6">
        <v>4</v>
      </c>
      <c r="H7672" s="3">
        <v>0</v>
      </c>
      <c r="I7672" s="3">
        <v>0</v>
      </c>
      <c r="J7672" s="3">
        <v>0.89300000000000002</v>
      </c>
      <c r="K7672" s="4">
        <v>15.68</v>
      </c>
    </row>
    <row r="7673" spans="1:11">
      <c r="A7673" s="6">
        <v>2013</v>
      </c>
      <c r="B7673" t="s">
        <v>13</v>
      </c>
      <c r="C7673" t="s">
        <v>14</v>
      </c>
      <c r="D7673" t="s">
        <v>80</v>
      </c>
      <c r="E7673" t="s">
        <v>21</v>
      </c>
      <c r="F7673" s="4">
        <v>14</v>
      </c>
      <c r="G7673" s="6">
        <v>6</v>
      </c>
      <c r="H7673" s="3">
        <v>0</v>
      </c>
      <c r="I7673" s="3">
        <v>0</v>
      </c>
      <c r="J7673" s="3">
        <v>0.89300000000000002</v>
      </c>
      <c r="K7673" s="4">
        <v>15.68</v>
      </c>
    </row>
    <row r="7674" spans="1:11">
      <c r="A7674" s="6">
        <v>2013</v>
      </c>
      <c r="B7674" t="s">
        <v>13</v>
      </c>
      <c r="C7674" t="s">
        <v>14</v>
      </c>
      <c r="D7674" t="s">
        <v>45</v>
      </c>
      <c r="E7674" t="s">
        <v>21</v>
      </c>
      <c r="F7674" s="4">
        <v>12</v>
      </c>
      <c r="G7674" s="6">
        <v>16</v>
      </c>
      <c r="H7674" s="3">
        <v>1E-4</v>
      </c>
      <c r="I7674" s="3">
        <v>1E-4</v>
      </c>
      <c r="J7674" s="3">
        <v>0.89300000000000002</v>
      </c>
      <c r="K7674" s="4">
        <v>13.44</v>
      </c>
    </row>
    <row r="7675" spans="1:11">
      <c r="A7675" s="6">
        <v>2013</v>
      </c>
      <c r="B7675" t="s">
        <v>13</v>
      </c>
      <c r="C7675" t="s">
        <v>14</v>
      </c>
      <c r="D7675" t="s">
        <v>46</v>
      </c>
      <c r="E7675" t="s">
        <v>40</v>
      </c>
      <c r="F7675" s="4">
        <v>9</v>
      </c>
      <c r="G7675" s="6">
        <v>17</v>
      </c>
      <c r="H7675" s="3">
        <v>0</v>
      </c>
      <c r="I7675" s="3">
        <v>0</v>
      </c>
      <c r="J7675" s="3">
        <v>0.89300000000000002</v>
      </c>
      <c r="K7675" s="4">
        <v>10.08</v>
      </c>
    </row>
    <row r="7676" spans="1:11">
      <c r="A7676" s="6">
        <v>2013</v>
      </c>
      <c r="B7676" t="s">
        <v>13</v>
      </c>
      <c r="C7676" t="s">
        <v>14</v>
      </c>
      <c r="D7676" t="s">
        <v>51</v>
      </c>
      <c r="E7676" t="s">
        <v>21</v>
      </c>
      <c r="F7676" s="4">
        <v>5</v>
      </c>
      <c r="G7676" s="6">
        <v>7</v>
      </c>
      <c r="H7676" s="3">
        <v>0</v>
      </c>
      <c r="I7676" s="3">
        <v>0</v>
      </c>
      <c r="J7676" s="3">
        <v>0.89300000000000002</v>
      </c>
      <c r="K7676" s="4">
        <v>5.6</v>
      </c>
    </row>
    <row r="7677" spans="1:11">
      <c r="A7677" s="6">
        <v>2013</v>
      </c>
      <c r="B7677" t="s">
        <v>13</v>
      </c>
      <c r="C7677" t="s">
        <v>14</v>
      </c>
      <c r="D7677" t="s">
        <v>60</v>
      </c>
      <c r="E7677" t="s">
        <v>43</v>
      </c>
      <c r="F7677" s="4">
        <v>2</v>
      </c>
      <c r="G7677" s="6">
        <v>1</v>
      </c>
      <c r="H7677" s="3">
        <v>0</v>
      </c>
      <c r="I7677" s="3">
        <v>0</v>
      </c>
      <c r="J7677" s="3">
        <v>0.89300000000000002</v>
      </c>
      <c r="K7677" s="4">
        <v>2.2400000000000002</v>
      </c>
    </row>
    <row r="7678" spans="1:11">
      <c r="A7678" s="6">
        <v>2013</v>
      </c>
      <c r="B7678" t="s">
        <v>13</v>
      </c>
      <c r="C7678" t="s">
        <v>14</v>
      </c>
      <c r="D7678" t="s">
        <v>42</v>
      </c>
      <c r="E7678" t="s">
        <v>43</v>
      </c>
      <c r="F7678" s="4">
        <v>2</v>
      </c>
      <c r="G7678" s="6">
        <v>1</v>
      </c>
      <c r="H7678" s="3">
        <v>0</v>
      </c>
      <c r="I7678" s="3">
        <v>0</v>
      </c>
      <c r="J7678" s="3">
        <v>0.89300000000000002</v>
      </c>
      <c r="K7678" s="4">
        <v>2.2400000000000002</v>
      </c>
    </row>
    <row r="7679" spans="1:11">
      <c r="A7679" s="6">
        <v>2013</v>
      </c>
      <c r="B7679" t="s">
        <v>47</v>
      </c>
      <c r="C7679" t="s">
        <v>48</v>
      </c>
      <c r="D7679" t="s">
        <v>18</v>
      </c>
      <c r="E7679" t="s">
        <v>19</v>
      </c>
      <c r="F7679" s="4">
        <v>44766</v>
      </c>
      <c r="G7679" s="5">
        <v>13755</v>
      </c>
      <c r="H7679" s="3">
        <v>7.6E-3</v>
      </c>
      <c r="I7679" s="3">
        <v>7.8000000000000005E-3</v>
      </c>
      <c r="J7679" s="3">
        <v>0.89300000000000002</v>
      </c>
      <c r="K7679" s="4">
        <v>50130.26</v>
      </c>
    </row>
    <row r="7680" spans="1:11">
      <c r="A7680" s="6">
        <v>2013</v>
      </c>
      <c r="B7680" t="s">
        <v>47</v>
      </c>
      <c r="C7680" t="s">
        <v>48</v>
      </c>
      <c r="D7680" t="s">
        <v>27</v>
      </c>
      <c r="E7680" t="s">
        <v>26</v>
      </c>
      <c r="F7680" s="4">
        <v>7480</v>
      </c>
      <c r="G7680" s="5">
        <v>7382</v>
      </c>
      <c r="H7680" s="3">
        <v>2.9999999999999997E-4</v>
      </c>
      <c r="I7680" s="3">
        <v>2.9999999999999997E-4</v>
      </c>
      <c r="J7680" s="3">
        <v>0.89300000000000002</v>
      </c>
      <c r="K7680" s="4">
        <v>8376.32</v>
      </c>
    </row>
    <row r="7681" spans="1:11">
      <c r="A7681" s="6">
        <v>2013</v>
      </c>
      <c r="B7681" t="s">
        <v>47</v>
      </c>
      <c r="C7681" t="s">
        <v>48</v>
      </c>
      <c r="D7681" t="s">
        <v>15</v>
      </c>
      <c r="F7681" s="4">
        <v>5226</v>
      </c>
      <c r="G7681" s="5">
        <v>3303</v>
      </c>
      <c r="J7681" s="3">
        <v>0.89300000000000002</v>
      </c>
      <c r="K7681" s="4">
        <v>5852.23</v>
      </c>
    </row>
    <row r="7682" spans="1:11">
      <c r="A7682" s="6">
        <v>2013</v>
      </c>
      <c r="B7682" t="s">
        <v>47</v>
      </c>
      <c r="C7682" t="s">
        <v>48</v>
      </c>
      <c r="D7682" t="s">
        <v>25</v>
      </c>
      <c r="E7682" t="s">
        <v>26</v>
      </c>
      <c r="F7682" s="4">
        <v>3578</v>
      </c>
      <c r="G7682" s="5">
        <v>11284</v>
      </c>
      <c r="H7682" s="3">
        <v>1.5E-3</v>
      </c>
      <c r="I7682" s="3">
        <v>1.2999999999999999E-3</v>
      </c>
      <c r="J7682" s="3">
        <v>0.89300000000000002</v>
      </c>
      <c r="K7682" s="4">
        <v>4006.75</v>
      </c>
    </row>
    <row r="7683" spans="1:11">
      <c r="A7683" s="6">
        <v>2013</v>
      </c>
      <c r="B7683" t="s">
        <v>47</v>
      </c>
      <c r="C7683" t="s">
        <v>48</v>
      </c>
      <c r="D7683" t="s">
        <v>20</v>
      </c>
      <c r="E7683" t="s">
        <v>21</v>
      </c>
      <c r="F7683" s="4">
        <v>3243</v>
      </c>
      <c r="G7683" s="6">
        <v>623</v>
      </c>
      <c r="H7683" s="3">
        <v>5.0000000000000001E-4</v>
      </c>
      <c r="I7683" s="3">
        <v>5.0000000000000001E-4</v>
      </c>
      <c r="J7683" s="3">
        <v>0.89300000000000002</v>
      </c>
      <c r="K7683" s="4">
        <v>3631.61</v>
      </c>
    </row>
    <row r="7684" spans="1:11">
      <c r="A7684" s="6">
        <v>2013</v>
      </c>
      <c r="B7684" t="s">
        <v>47</v>
      </c>
      <c r="C7684" t="s">
        <v>48</v>
      </c>
      <c r="D7684" t="s">
        <v>30</v>
      </c>
      <c r="E7684" t="s">
        <v>19</v>
      </c>
      <c r="F7684" s="4">
        <v>2748</v>
      </c>
      <c r="G7684" s="5">
        <v>1547</v>
      </c>
      <c r="H7684" s="3">
        <v>1E-4</v>
      </c>
      <c r="I7684" s="3">
        <v>1E-4</v>
      </c>
      <c r="J7684" s="3">
        <v>0.89300000000000002</v>
      </c>
      <c r="K7684" s="4">
        <v>3077.29</v>
      </c>
    </row>
    <row r="7685" spans="1:11">
      <c r="A7685" s="6">
        <v>2013</v>
      </c>
      <c r="B7685" t="s">
        <v>47</v>
      </c>
      <c r="C7685" t="s">
        <v>48</v>
      </c>
      <c r="D7685" t="s">
        <v>114</v>
      </c>
      <c r="E7685" t="s">
        <v>26</v>
      </c>
      <c r="F7685" s="4">
        <v>1833</v>
      </c>
      <c r="G7685" s="5">
        <v>7705</v>
      </c>
      <c r="H7685" s="3">
        <v>1.7000000000000001E-3</v>
      </c>
      <c r="I7685" s="3">
        <v>1.5E-3</v>
      </c>
      <c r="J7685" s="3">
        <v>0.89300000000000002</v>
      </c>
      <c r="K7685" s="4">
        <v>2052.65</v>
      </c>
    </row>
    <row r="7686" spans="1:11">
      <c r="A7686" s="6">
        <v>2013</v>
      </c>
      <c r="B7686" t="s">
        <v>47</v>
      </c>
      <c r="C7686" t="s">
        <v>48</v>
      </c>
      <c r="D7686" t="s">
        <v>23</v>
      </c>
      <c r="E7686" t="s">
        <v>24</v>
      </c>
      <c r="F7686" s="4">
        <v>499</v>
      </c>
      <c r="G7686" s="6">
        <v>109</v>
      </c>
      <c r="H7686" s="3">
        <v>0</v>
      </c>
      <c r="I7686" s="3">
        <v>0</v>
      </c>
      <c r="J7686" s="3">
        <v>0.89300000000000002</v>
      </c>
      <c r="K7686" s="4">
        <v>558.79</v>
      </c>
    </row>
    <row r="7687" spans="1:11">
      <c r="A7687" s="6">
        <v>2013</v>
      </c>
      <c r="B7687" t="s">
        <v>47</v>
      </c>
      <c r="C7687" t="s">
        <v>48</v>
      </c>
      <c r="D7687" t="s">
        <v>49</v>
      </c>
      <c r="E7687" t="s">
        <v>50</v>
      </c>
      <c r="F7687" s="4">
        <v>227</v>
      </c>
      <c r="G7687" s="6">
        <v>51</v>
      </c>
      <c r="H7687" s="3">
        <v>2.9999999999999997E-4</v>
      </c>
      <c r="I7687" s="3">
        <v>2.9999999999999997E-4</v>
      </c>
      <c r="J7687" s="3">
        <v>0.89300000000000002</v>
      </c>
      <c r="K7687" s="4">
        <v>254.2</v>
      </c>
    </row>
    <row r="7688" spans="1:11">
      <c r="A7688" s="6">
        <v>2013</v>
      </c>
      <c r="B7688" t="s">
        <v>47</v>
      </c>
      <c r="C7688" t="s">
        <v>48</v>
      </c>
      <c r="D7688" t="s">
        <v>44</v>
      </c>
      <c r="E7688" t="s">
        <v>26</v>
      </c>
      <c r="F7688" s="4">
        <v>160</v>
      </c>
      <c r="G7688" s="6">
        <v>399</v>
      </c>
      <c r="H7688" s="3">
        <v>1E-4</v>
      </c>
      <c r="I7688" s="3">
        <v>2.0000000000000001E-4</v>
      </c>
      <c r="J7688" s="3">
        <v>0.89300000000000002</v>
      </c>
      <c r="K7688" s="4">
        <v>179.17</v>
      </c>
    </row>
    <row r="7689" spans="1:11">
      <c r="A7689" s="6">
        <v>2013</v>
      </c>
      <c r="B7689" t="s">
        <v>47</v>
      </c>
      <c r="C7689" t="s">
        <v>48</v>
      </c>
      <c r="D7689" t="s">
        <v>51</v>
      </c>
      <c r="E7689" t="s">
        <v>21</v>
      </c>
      <c r="F7689" s="4">
        <v>122</v>
      </c>
      <c r="G7689" s="6">
        <v>107</v>
      </c>
      <c r="H7689" s="3">
        <v>8.0000000000000004E-4</v>
      </c>
      <c r="I7689" s="3">
        <v>7.000000000000001E-4</v>
      </c>
      <c r="J7689" s="3">
        <v>0.89300000000000002</v>
      </c>
      <c r="K7689" s="4">
        <v>136.62</v>
      </c>
    </row>
    <row r="7690" spans="1:11">
      <c r="A7690" s="6">
        <v>2013</v>
      </c>
      <c r="B7690" t="s">
        <v>47</v>
      </c>
      <c r="C7690" t="s">
        <v>48</v>
      </c>
      <c r="D7690" t="s">
        <v>42</v>
      </c>
      <c r="E7690" t="s">
        <v>43</v>
      </c>
      <c r="F7690" s="4">
        <v>104</v>
      </c>
      <c r="G7690" s="6">
        <v>38</v>
      </c>
      <c r="H7690" s="3">
        <v>5.9999999999999995E-4</v>
      </c>
      <c r="I7690" s="3">
        <v>5.0000000000000001E-4</v>
      </c>
      <c r="J7690" s="3">
        <v>0.89300000000000002</v>
      </c>
      <c r="K7690" s="4">
        <v>116.46</v>
      </c>
    </row>
    <row r="7691" spans="1:11">
      <c r="A7691" s="6">
        <v>2013</v>
      </c>
      <c r="B7691" t="s">
        <v>47</v>
      </c>
      <c r="C7691" t="s">
        <v>48</v>
      </c>
      <c r="D7691" t="s">
        <v>52</v>
      </c>
      <c r="E7691" t="s">
        <v>53</v>
      </c>
      <c r="F7691" s="4">
        <v>103</v>
      </c>
      <c r="G7691" s="6">
        <v>110</v>
      </c>
      <c r="H7691" s="3">
        <v>1E-4</v>
      </c>
      <c r="I7691" s="3">
        <v>1E-4</v>
      </c>
      <c r="J7691" s="3">
        <v>0.89300000000000002</v>
      </c>
      <c r="K7691" s="4">
        <v>115.34</v>
      </c>
    </row>
    <row r="7692" spans="1:11">
      <c r="A7692" s="6">
        <v>2013</v>
      </c>
      <c r="B7692" t="s">
        <v>47</v>
      </c>
      <c r="C7692" t="s">
        <v>48</v>
      </c>
      <c r="D7692" t="s">
        <v>41</v>
      </c>
      <c r="E7692" t="s">
        <v>26</v>
      </c>
      <c r="F7692" s="4">
        <v>71</v>
      </c>
      <c r="G7692" s="6">
        <v>159</v>
      </c>
      <c r="H7692" s="3">
        <v>0</v>
      </c>
      <c r="I7692" s="3">
        <v>0</v>
      </c>
      <c r="J7692" s="3">
        <v>0.89300000000000002</v>
      </c>
      <c r="K7692" s="4">
        <v>79.510000000000005</v>
      </c>
    </row>
    <row r="7693" spans="1:11">
      <c r="A7693" s="6">
        <v>2013</v>
      </c>
      <c r="B7693" t="s">
        <v>47</v>
      </c>
      <c r="C7693" t="s">
        <v>48</v>
      </c>
      <c r="D7693" t="s">
        <v>60</v>
      </c>
      <c r="E7693" t="s">
        <v>43</v>
      </c>
      <c r="F7693" s="4">
        <v>67</v>
      </c>
      <c r="G7693" s="6">
        <v>17</v>
      </c>
      <c r="H7693" s="3">
        <v>0</v>
      </c>
      <c r="I7693" s="3">
        <v>0</v>
      </c>
      <c r="J7693" s="3">
        <v>0.89300000000000002</v>
      </c>
      <c r="K7693" s="4">
        <v>75.03</v>
      </c>
    </row>
    <row r="7694" spans="1:11">
      <c r="A7694" s="6">
        <v>2013</v>
      </c>
      <c r="B7694" t="s">
        <v>47</v>
      </c>
      <c r="C7694" t="s">
        <v>48</v>
      </c>
      <c r="D7694" t="s">
        <v>35</v>
      </c>
      <c r="E7694" t="s">
        <v>36</v>
      </c>
      <c r="F7694" s="4">
        <v>52</v>
      </c>
      <c r="G7694" s="6">
        <v>42</v>
      </c>
      <c r="H7694" s="3">
        <v>3.5999999999999999E-3</v>
      </c>
      <c r="I7694" s="3">
        <v>4.1999999999999997E-3</v>
      </c>
      <c r="J7694" s="3">
        <v>0.89300000000000002</v>
      </c>
      <c r="K7694" s="4">
        <v>58.23</v>
      </c>
    </row>
    <row r="7695" spans="1:11">
      <c r="A7695" s="6">
        <v>2013</v>
      </c>
      <c r="B7695" t="s">
        <v>47</v>
      </c>
      <c r="C7695" t="s">
        <v>48</v>
      </c>
      <c r="D7695" t="s">
        <v>37</v>
      </c>
      <c r="E7695" t="s">
        <v>38</v>
      </c>
      <c r="F7695" s="4">
        <v>26</v>
      </c>
      <c r="G7695" s="6">
        <v>12</v>
      </c>
      <c r="H7695" s="3">
        <v>0</v>
      </c>
      <c r="I7695" s="3">
        <v>0</v>
      </c>
      <c r="J7695" s="3">
        <v>0.89300000000000002</v>
      </c>
      <c r="K7695" s="4">
        <v>29.12</v>
      </c>
    </row>
    <row r="7696" spans="1:11">
      <c r="A7696" s="6">
        <v>2013</v>
      </c>
      <c r="B7696" t="s">
        <v>47</v>
      </c>
      <c r="C7696" t="s">
        <v>48</v>
      </c>
      <c r="D7696" t="s">
        <v>62</v>
      </c>
      <c r="E7696" t="s">
        <v>21</v>
      </c>
      <c r="F7696" s="4">
        <v>14</v>
      </c>
      <c r="G7696" s="6">
        <v>65</v>
      </c>
      <c r="H7696" s="3">
        <v>5.9999999999999995E-4</v>
      </c>
      <c r="I7696" s="3">
        <v>1.2999999999999999E-3</v>
      </c>
      <c r="J7696" s="3">
        <v>0.89300000000000002</v>
      </c>
      <c r="K7696" s="4">
        <v>15.68</v>
      </c>
    </row>
    <row r="7697" spans="1:11">
      <c r="A7697" s="6">
        <v>2013</v>
      </c>
      <c r="B7697" t="s">
        <v>47</v>
      </c>
      <c r="C7697" t="s">
        <v>48</v>
      </c>
      <c r="D7697" t="s">
        <v>39</v>
      </c>
      <c r="E7697" t="s">
        <v>40</v>
      </c>
      <c r="F7697" s="4">
        <v>10</v>
      </c>
      <c r="G7697" s="6">
        <v>25</v>
      </c>
      <c r="H7697" s="3">
        <v>0</v>
      </c>
      <c r="I7697" s="3">
        <v>0</v>
      </c>
      <c r="J7697" s="3">
        <v>0.89300000000000002</v>
      </c>
      <c r="K7697" s="4">
        <v>11.2</v>
      </c>
    </row>
    <row r="7698" spans="1:11">
      <c r="A7698" s="6">
        <v>2013</v>
      </c>
      <c r="B7698" t="s">
        <v>47</v>
      </c>
      <c r="C7698" t="s">
        <v>48</v>
      </c>
      <c r="D7698" t="s">
        <v>64</v>
      </c>
      <c r="E7698" t="s">
        <v>50</v>
      </c>
      <c r="F7698" s="4">
        <v>7</v>
      </c>
      <c r="G7698" s="6">
        <v>13</v>
      </c>
      <c r="H7698" s="3">
        <v>0</v>
      </c>
      <c r="I7698" s="3">
        <v>0</v>
      </c>
      <c r="J7698" s="3">
        <v>0.89300000000000002</v>
      </c>
      <c r="K7698" s="4">
        <v>7.84</v>
      </c>
    </row>
    <row r="7699" spans="1:11">
      <c r="A7699" s="6">
        <v>2013</v>
      </c>
      <c r="B7699" t="s">
        <v>54</v>
      </c>
      <c r="C7699" t="s">
        <v>55</v>
      </c>
      <c r="D7699" t="s">
        <v>23</v>
      </c>
      <c r="E7699" t="s">
        <v>24</v>
      </c>
      <c r="F7699" s="4">
        <v>122743</v>
      </c>
      <c r="G7699" s="5">
        <v>27956</v>
      </c>
      <c r="H7699" s="3">
        <v>1.7000000000000001E-3</v>
      </c>
      <c r="I7699" s="3">
        <v>1.5E-3</v>
      </c>
      <c r="J7699" s="3">
        <v>0.89300000000000002</v>
      </c>
      <c r="K7699" s="4">
        <v>137451.17000000001</v>
      </c>
    </row>
    <row r="7700" spans="1:11">
      <c r="A7700" s="6">
        <v>2013</v>
      </c>
      <c r="B7700" t="s">
        <v>54</v>
      </c>
      <c r="C7700" t="s">
        <v>55</v>
      </c>
      <c r="D7700" t="s">
        <v>71</v>
      </c>
      <c r="E7700" t="s">
        <v>72</v>
      </c>
      <c r="F7700" s="4">
        <v>115428</v>
      </c>
      <c r="G7700" s="5">
        <v>1143758</v>
      </c>
      <c r="H7700" s="3">
        <v>3.9000000000000003E-3</v>
      </c>
      <c r="I7700" s="3">
        <v>5.5000000000000005E-3</v>
      </c>
      <c r="J7700" s="3">
        <v>0.89300000000000002</v>
      </c>
      <c r="K7700" s="4">
        <v>129259.62</v>
      </c>
    </row>
    <row r="7701" spans="1:11">
      <c r="A7701" s="6">
        <v>2013</v>
      </c>
      <c r="B7701" t="s">
        <v>54</v>
      </c>
      <c r="C7701" t="s">
        <v>55</v>
      </c>
      <c r="D7701" t="s">
        <v>56</v>
      </c>
      <c r="E7701" t="s">
        <v>57</v>
      </c>
      <c r="F7701" s="4">
        <v>109306</v>
      </c>
      <c r="G7701" s="5">
        <v>499428</v>
      </c>
      <c r="H7701" s="3">
        <v>1.5600000000000001E-2</v>
      </c>
      <c r="I7701" s="3">
        <v>2.4199999999999999E-2</v>
      </c>
      <c r="J7701" s="3">
        <v>0.89300000000000002</v>
      </c>
      <c r="K7701" s="4">
        <v>122404.02</v>
      </c>
    </row>
    <row r="7702" spans="1:11">
      <c r="A7702" s="6">
        <v>2013</v>
      </c>
      <c r="B7702" t="s">
        <v>54</v>
      </c>
      <c r="C7702" t="s">
        <v>55</v>
      </c>
      <c r="D7702" t="s">
        <v>15</v>
      </c>
      <c r="F7702" s="4">
        <v>106768</v>
      </c>
      <c r="G7702" s="5">
        <v>143016</v>
      </c>
      <c r="J7702" s="3">
        <v>0.89300000000000002</v>
      </c>
      <c r="K7702" s="4">
        <v>119561.9</v>
      </c>
    </row>
    <row r="7703" spans="1:11">
      <c r="A7703" s="6">
        <v>2013</v>
      </c>
      <c r="B7703" t="s">
        <v>54</v>
      </c>
      <c r="C7703" t="s">
        <v>55</v>
      </c>
      <c r="D7703" t="s">
        <v>37</v>
      </c>
      <c r="E7703" t="s">
        <v>38</v>
      </c>
      <c r="F7703" s="4">
        <v>82570</v>
      </c>
      <c r="G7703" s="5">
        <v>57602</v>
      </c>
      <c r="H7703" s="3">
        <v>5.0000000000000001E-3</v>
      </c>
      <c r="I7703" s="3">
        <v>6.4000000000000003E-3</v>
      </c>
      <c r="J7703" s="3">
        <v>0.89300000000000002</v>
      </c>
      <c r="K7703" s="4">
        <v>92464.28</v>
      </c>
    </row>
    <row r="7704" spans="1:11">
      <c r="A7704" s="6">
        <v>2013</v>
      </c>
      <c r="B7704" t="s">
        <v>54</v>
      </c>
      <c r="C7704" t="s">
        <v>55</v>
      </c>
      <c r="D7704" t="s">
        <v>30</v>
      </c>
      <c r="E7704" t="s">
        <v>19</v>
      </c>
      <c r="F7704" s="4">
        <v>81239</v>
      </c>
      <c r="G7704" s="5">
        <v>31381</v>
      </c>
      <c r="H7704" s="3">
        <v>3.2000000000000002E-3</v>
      </c>
      <c r="I7704" s="3">
        <v>2.8000000000000004E-3</v>
      </c>
      <c r="J7704" s="3">
        <v>0.89300000000000002</v>
      </c>
      <c r="K7704" s="4">
        <v>90973.78</v>
      </c>
    </row>
    <row r="7705" spans="1:11">
      <c r="A7705" s="6">
        <v>2013</v>
      </c>
      <c r="B7705" t="s">
        <v>54</v>
      </c>
      <c r="C7705" t="s">
        <v>55</v>
      </c>
      <c r="D7705" t="s">
        <v>66</v>
      </c>
      <c r="E7705" t="s">
        <v>59</v>
      </c>
      <c r="F7705" s="4">
        <v>63551</v>
      </c>
      <c r="G7705" s="5">
        <v>19909</v>
      </c>
      <c r="H7705" s="3">
        <v>6.1999999999999998E-3</v>
      </c>
      <c r="I7705" s="3">
        <v>4.7999999999999996E-3</v>
      </c>
      <c r="J7705" s="3">
        <v>0.89300000000000002</v>
      </c>
      <c r="K7705" s="4">
        <v>71166.25</v>
      </c>
    </row>
    <row r="7706" spans="1:11">
      <c r="A7706" s="6">
        <v>2013</v>
      </c>
      <c r="B7706" t="s">
        <v>54</v>
      </c>
      <c r="C7706" t="s">
        <v>55</v>
      </c>
      <c r="D7706" t="s">
        <v>18</v>
      </c>
      <c r="E7706" t="s">
        <v>19</v>
      </c>
      <c r="F7706" s="4">
        <v>39879</v>
      </c>
      <c r="G7706" s="5">
        <v>8332</v>
      </c>
      <c r="H7706" s="3">
        <v>6.8000000000000005E-3</v>
      </c>
      <c r="I7706" s="3">
        <v>4.6999999999999993E-3</v>
      </c>
      <c r="J7706" s="3">
        <v>0.89300000000000002</v>
      </c>
      <c r="K7706" s="4">
        <v>44657.66</v>
      </c>
    </row>
    <row r="7707" spans="1:11">
      <c r="A7707" s="6">
        <v>2013</v>
      </c>
      <c r="B7707" t="s">
        <v>54</v>
      </c>
      <c r="C7707" t="s">
        <v>55</v>
      </c>
      <c r="D7707" t="s">
        <v>16</v>
      </c>
      <c r="E7707" t="s">
        <v>17</v>
      </c>
      <c r="F7707" s="4">
        <v>34006</v>
      </c>
      <c r="G7707" s="5">
        <v>3078</v>
      </c>
      <c r="H7707" s="3">
        <v>1E-4</v>
      </c>
      <c r="I7707" s="3">
        <v>1E-4</v>
      </c>
      <c r="J7707" s="3">
        <v>0.89300000000000002</v>
      </c>
      <c r="K7707" s="4">
        <v>38080.9</v>
      </c>
    </row>
    <row r="7708" spans="1:11">
      <c r="A7708" s="6">
        <v>2013</v>
      </c>
      <c r="B7708" t="s">
        <v>54</v>
      </c>
      <c r="C7708" t="s">
        <v>55</v>
      </c>
      <c r="D7708" t="s">
        <v>46</v>
      </c>
      <c r="E7708" t="s">
        <v>40</v>
      </c>
      <c r="F7708" s="4">
        <v>33595</v>
      </c>
      <c r="G7708" s="5">
        <v>78602</v>
      </c>
      <c r="H7708" s="3">
        <v>3.9000000000000003E-3</v>
      </c>
      <c r="I7708" s="3">
        <v>5.7999999999999996E-3</v>
      </c>
      <c r="J7708" s="3">
        <v>0.89300000000000002</v>
      </c>
      <c r="K7708" s="4">
        <v>37620.65</v>
      </c>
    </row>
    <row r="7709" spans="1:11">
      <c r="A7709" s="6">
        <v>2013</v>
      </c>
      <c r="B7709" t="s">
        <v>54</v>
      </c>
      <c r="C7709" t="s">
        <v>55</v>
      </c>
      <c r="D7709" t="s">
        <v>27</v>
      </c>
      <c r="E7709" t="s">
        <v>26</v>
      </c>
      <c r="F7709" s="4">
        <v>32431</v>
      </c>
      <c r="G7709" s="5">
        <v>27901</v>
      </c>
      <c r="H7709" s="3">
        <v>1.1999999999999999E-3</v>
      </c>
      <c r="I7709" s="3">
        <v>1.1000000000000001E-3</v>
      </c>
      <c r="J7709" s="3">
        <v>0.89300000000000002</v>
      </c>
      <c r="K7709" s="4">
        <v>36317.17</v>
      </c>
    </row>
    <row r="7710" spans="1:11">
      <c r="A7710" s="6">
        <v>2013</v>
      </c>
      <c r="B7710" t="s">
        <v>54</v>
      </c>
      <c r="C7710" t="s">
        <v>55</v>
      </c>
      <c r="D7710" t="s">
        <v>29</v>
      </c>
      <c r="E7710" t="s">
        <v>19</v>
      </c>
      <c r="F7710" s="4">
        <v>30506</v>
      </c>
      <c r="G7710" s="5">
        <v>56571</v>
      </c>
      <c r="H7710" s="3">
        <v>3.8E-3</v>
      </c>
      <c r="I7710" s="3">
        <v>3.9000000000000003E-3</v>
      </c>
      <c r="J7710" s="3">
        <v>0.89300000000000002</v>
      </c>
      <c r="K7710" s="4">
        <v>34161.5</v>
      </c>
    </row>
    <row r="7711" spans="1:11">
      <c r="A7711" s="6">
        <v>2013</v>
      </c>
      <c r="B7711" t="s">
        <v>54</v>
      </c>
      <c r="C7711" t="s">
        <v>55</v>
      </c>
      <c r="D7711" t="s">
        <v>28</v>
      </c>
      <c r="E7711" t="s">
        <v>24</v>
      </c>
      <c r="F7711" s="4">
        <v>20530</v>
      </c>
      <c r="G7711" s="5">
        <v>29766</v>
      </c>
      <c r="H7711" s="3">
        <v>2.3999999999999998E-3</v>
      </c>
      <c r="I7711" s="3">
        <v>2.5999999999999999E-3</v>
      </c>
      <c r="J7711" s="3">
        <v>0.89300000000000002</v>
      </c>
      <c r="K7711" s="4">
        <v>22990.09</v>
      </c>
    </row>
    <row r="7712" spans="1:11">
      <c r="A7712" s="6">
        <v>2013</v>
      </c>
      <c r="B7712" t="s">
        <v>54</v>
      </c>
      <c r="C7712" t="s">
        <v>55</v>
      </c>
      <c r="D7712" t="s">
        <v>77</v>
      </c>
      <c r="E7712" t="s">
        <v>59</v>
      </c>
      <c r="F7712" s="4">
        <v>20108</v>
      </c>
      <c r="G7712" s="5">
        <v>10481</v>
      </c>
      <c r="H7712" s="3">
        <v>5.1000000000000004E-3</v>
      </c>
      <c r="I7712" s="3">
        <v>4.1999999999999997E-3</v>
      </c>
      <c r="J7712" s="3">
        <v>0.89300000000000002</v>
      </c>
      <c r="K7712" s="4">
        <v>22517.52</v>
      </c>
    </row>
    <row r="7713" spans="1:11">
      <c r="A7713" s="6">
        <v>2013</v>
      </c>
      <c r="B7713" t="s">
        <v>54</v>
      </c>
      <c r="C7713" t="s">
        <v>55</v>
      </c>
      <c r="D7713" t="s">
        <v>58</v>
      </c>
      <c r="E7713" t="s">
        <v>59</v>
      </c>
      <c r="F7713" s="4">
        <v>11690</v>
      </c>
      <c r="G7713" s="5">
        <v>4787</v>
      </c>
      <c r="H7713" s="3">
        <v>1.1999999999999999E-3</v>
      </c>
      <c r="I7713" s="3">
        <v>8.0000000000000004E-4</v>
      </c>
      <c r="J7713" s="3">
        <v>0.89300000000000002</v>
      </c>
      <c r="K7713" s="4">
        <v>13090.8</v>
      </c>
    </row>
    <row r="7714" spans="1:11">
      <c r="A7714" s="6">
        <v>2013</v>
      </c>
      <c r="B7714" t="s">
        <v>54</v>
      </c>
      <c r="C7714" t="s">
        <v>55</v>
      </c>
      <c r="D7714" t="s">
        <v>67</v>
      </c>
      <c r="E7714" t="s">
        <v>68</v>
      </c>
      <c r="F7714" s="4">
        <v>8026</v>
      </c>
      <c r="G7714" s="5">
        <v>48043</v>
      </c>
      <c r="H7714" s="3">
        <v>4.3E-3</v>
      </c>
      <c r="I7714" s="3">
        <v>4.1999999999999997E-3</v>
      </c>
      <c r="J7714" s="3">
        <v>0.89300000000000002</v>
      </c>
      <c r="K7714" s="4">
        <v>8987.75</v>
      </c>
    </row>
    <row r="7715" spans="1:11">
      <c r="A7715" s="6">
        <v>2013</v>
      </c>
      <c r="B7715" t="s">
        <v>54</v>
      </c>
      <c r="C7715" t="s">
        <v>55</v>
      </c>
      <c r="D7715" t="s">
        <v>44</v>
      </c>
      <c r="E7715" t="s">
        <v>26</v>
      </c>
      <c r="F7715" s="4">
        <v>5298</v>
      </c>
      <c r="G7715" s="5">
        <v>9300</v>
      </c>
      <c r="H7715" s="3">
        <v>3.4999999999999996E-3</v>
      </c>
      <c r="I7715" s="3">
        <v>4.0999999999999995E-3</v>
      </c>
      <c r="J7715" s="3">
        <v>0.89300000000000002</v>
      </c>
      <c r="K7715" s="4">
        <v>5932.85</v>
      </c>
    </row>
    <row r="7716" spans="1:11">
      <c r="A7716" s="6">
        <v>2013</v>
      </c>
      <c r="B7716" t="s">
        <v>54</v>
      </c>
      <c r="C7716" t="s">
        <v>55</v>
      </c>
      <c r="D7716" t="s">
        <v>39</v>
      </c>
      <c r="E7716" t="s">
        <v>40</v>
      </c>
      <c r="F7716" s="4">
        <v>3264</v>
      </c>
      <c r="G7716" s="5">
        <v>12543</v>
      </c>
      <c r="H7716" s="3">
        <v>5.4000000000000003E-3</v>
      </c>
      <c r="I7716" s="3">
        <v>1.0200000000000001E-2</v>
      </c>
      <c r="J7716" s="3">
        <v>0.89300000000000002</v>
      </c>
      <c r="K7716" s="4">
        <v>3655.12</v>
      </c>
    </row>
    <row r="7717" spans="1:11">
      <c r="A7717" s="6">
        <v>2013</v>
      </c>
      <c r="B7717" t="s">
        <v>54</v>
      </c>
      <c r="C7717" t="s">
        <v>55</v>
      </c>
      <c r="D7717" t="s">
        <v>52</v>
      </c>
      <c r="E7717" t="s">
        <v>53</v>
      </c>
      <c r="F7717" s="4">
        <v>1957</v>
      </c>
      <c r="G7717" s="5">
        <v>2733</v>
      </c>
      <c r="H7717" s="3">
        <v>1.2999999999999999E-3</v>
      </c>
      <c r="I7717" s="3">
        <v>1.4000000000000002E-3</v>
      </c>
      <c r="J7717" s="3">
        <v>0.89300000000000002</v>
      </c>
      <c r="K7717" s="4">
        <v>2191.5100000000002</v>
      </c>
    </row>
    <row r="7718" spans="1:11">
      <c r="A7718" s="6">
        <v>2013</v>
      </c>
      <c r="B7718" t="s">
        <v>54</v>
      </c>
      <c r="C7718" t="s">
        <v>55</v>
      </c>
      <c r="D7718" t="s">
        <v>32</v>
      </c>
      <c r="E7718" t="s">
        <v>21</v>
      </c>
      <c r="F7718" s="4">
        <v>1390</v>
      </c>
      <c r="G7718" s="5">
        <v>2792</v>
      </c>
      <c r="H7718" s="3">
        <v>7.3000000000000001E-3</v>
      </c>
      <c r="I7718" s="3">
        <v>6.8000000000000005E-3</v>
      </c>
      <c r="J7718" s="3">
        <v>0.89300000000000002</v>
      </c>
      <c r="K7718" s="4">
        <v>1556.56</v>
      </c>
    </row>
    <row r="7719" spans="1:11">
      <c r="A7719" s="6">
        <v>2013</v>
      </c>
      <c r="B7719" t="s">
        <v>54</v>
      </c>
      <c r="C7719" t="s">
        <v>55</v>
      </c>
      <c r="D7719" t="s">
        <v>60</v>
      </c>
      <c r="E7719" t="s">
        <v>43</v>
      </c>
      <c r="F7719" s="4">
        <v>1319</v>
      </c>
      <c r="G7719" s="6">
        <v>395</v>
      </c>
      <c r="H7719" s="3">
        <v>2.0000000000000001E-4</v>
      </c>
      <c r="I7719" s="3">
        <v>2.0000000000000001E-4</v>
      </c>
      <c r="J7719" s="3">
        <v>0.89300000000000002</v>
      </c>
      <c r="K7719" s="4">
        <v>1477.05</v>
      </c>
    </row>
    <row r="7720" spans="1:11">
      <c r="A7720" s="6">
        <v>2013</v>
      </c>
      <c r="B7720" t="s">
        <v>54</v>
      </c>
      <c r="C7720" t="s">
        <v>55</v>
      </c>
      <c r="D7720" t="s">
        <v>20</v>
      </c>
      <c r="E7720" t="s">
        <v>21</v>
      </c>
      <c r="F7720" s="4">
        <v>1062</v>
      </c>
      <c r="G7720" s="6">
        <v>211</v>
      </c>
      <c r="H7720" s="3">
        <v>1E-4</v>
      </c>
      <c r="I7720" s="3">
        <v>2.0000000000000001E-4</v>
      </c>
      <c r="J7720" s="3">
        <v>0.89300000000000002</v>
      </c>
      <c r="K7720" s="4">
        <v>1189.26</v>
      </c>
    </row>
    <row r="7721" spans="1:11">
      <c r="A7721" s="6">
        <v>2013</v>
      </c>
      <c r="B7721" t="s">
        <v>54</v>
      </c>
      <c r="C7721" t="s">
        <v>55</v>
      </c>
      <c r="D7721" t="s">
        <v>76</v>
      </c>
      <c r="E7721" t="s">
        <v>21</v>
      </c>
      <c r="F7721" s="4">
        <v>990</v>
      </c>
      <c r="G7721" s="6">
        <v>402</v>
      </c>
      <c r="H7721" s="3">
        <v>3.6900000000000002E-2</v>
      </c>
      <c r="I7721" s="3">
        <v>4.7800000000000002E-2</v>
      </c>
      <c r="J7721" s="3">
        <v>0.89300000000000002</v>
      </c>
      <c r="K7721" s="4">
        <v>1108.6300000000001</v>
      </c>
    </row>
    <row r="7722" spans="1:11">
      <c r="A7722" s="6">
        <v>2013</v>
      </c>
      <c r="B7722" t="s">
        <v>54</v>
      </c>
      <c r="C7722" t="s">
        <v>55</v>
      </c>
      <c r="D7722" t="s">
        <v>41</v>
      </c>
      <c r="E7722" t="s">
        <v>26</v>
      </c>
      <c r="F7722" s="4">
        <v>445</v>
      </c>
      <c r="G7722" s="5">
        <v>1269</v>
      </c>
      <c r="H7722" s="3">
        <v>2.9999999999999997E-4</v>
      </c>
      <c r="I7722" s="3">
        <v>1E-4</v>
      </c>
      <c r="J7722" s="3">
        <v>0.89300000000000002</v>
      </c>
      <c r="K7722" s="4">
        <v>498.32</v>
      </c>
    </row>
    <row r="7723" spans="1:11">
      <c r="A7723" s="6">
        <v>2013</v>
      </c>
      <c r="B7723" t="s">
        <v>54</v>
      </c>
      <c r="C7723" t="s">
        <v>55</v>
      </c>
      <c r="D7723" t="s">
        <v>61</v>
      </c>
      <c r="E7723" t="s">
        <v>24</v>
      </c>
      <c r="F7723" s="4">
        <v>322</v>
      </c>
      <c r="G7723" s="6">
        <v>77</v>
      </c>
      <c r="H7723" s="3">
        <v>1E-4</v>
      </c>
      <c r="I7723" s="3">
        <v>1E-4</v>
      </c>
      <c r="J7723" s="3">
        <v>0.89300000000000002</v>
      </c>
      <c r="K7723" s="4">
        <v>360.58</v>
      </c>
    </row>
    <row r="7724" spans="1:11">
      <c r="A7724" s="6">
        <v>2013</v>
      </c>
      <c r="B7724" t="s">
        <v>54</v>
      </c>
      <c r="C7724" t="s">
        <v>55</v>
      </c>
      <c r="D7724" t="s">
        <v>31</v>
      </c>
      <c r="E7724" t="s">
        <v>24</v>
      </c>
      <c r="F7724" s="4">
        <v>294</v>
      </c>
      <c r="G7724" s="6">
        <v>96</v>
      </c>
      <c r="H7724" s="3">
        <v>8.0000000000000004E-4</v>
      </c>
      <c r="I7724" s="3">
        <v>1.1000000000000001E-3</v>
      </c>
      <c r="J7724" s="3">
        <v>0.89300000000000002</v>
      </c>
      <c r="K7724" s="4">
        <v>329.23</v>
      </c>
    </row>
    <row r="7725" spans="1:11">
      <c r="A7725" s="6">
        <v>2013</v>
      </c>
      <c r="B7725" t="s">
        <v>54</v>
      </c>
      <c r="C7725" t="s">
        <v>55</v>
      </c>
      <c r="D7725" t="s">
        <v>64</v>
      </c>
      <c r="E7725" t="s">
        <v>50</v>
      </c>
      <c r="F7725" s="4">
        <v>287</v>
      </c>
      <c r="G7725" s="6">
        <v>468</v>
      </c>
      <c r="H7725" s="3">
        <v>4.0000000000000002E-4</v>
      </c>
      <c r="I7725" s="3">
        <v>4.0000000000000002E-4</v>
      </c>
      <c r="J7725" s="3">
        <v>0.89300000000000002</v>
      </c>
      <c r="K7725" s="4">
        <v>321.39</v>
      </c>
    </row>
    <row r="7726" spans="1:11">
      <c r="A7726" s="6">
        <v>2013</v>
      </c>
      <c r="B7726" t="s">
        <v>54</v>
      </c>
      <c r="C7726" t="s">
        <v>55</v>
      </c>
      <c r="D7726" t="s">
        <v>82</v>
      </c>
      <c r="E7726" t="s">
        <v>59</v>
      </c>
      <c r="F7726" s="4">
        <v>280</v>
      </c>
      <c r="G7726" s="6">
        <v>132</v>
      </c>
      <c r="H7726" s="3">
        <v>1E-4</v>
      </c>
      <c r="I7726" s="3">
        <v>1E-4</v>
      </c>
      <c r="J7726" s="3">
        <v>0.89300000000000002</v>
      </c>
      <c r="K7726" s="4">
        <v>313.55</v>
      </c>
    </row>
    <row r="7727" spans="1:11">
      <c r="A7727" s="6">
        <v>2013</v>
      </c>
      <c r="B7727" t="s">
        <v>54</v>
      </c>
      <c r="C7727" t="s">
        <v>55</v>
      </c>
      <c r="D7727" t="s">
        <v>63</v>
      </c>
      <c r="E7727" t="s">
        <v>21</v>
      </c>
      <c r="F7727" s="4">
        <v>278</v>
      </c>
      <c r="G7727" s="6">
        <v>154</v>
      </c>
      <c r="H7727" s="3">
        <v>1.4000000000000002E-3</v>
      </c>
      <c r="I7727" s="3">
        <v>1.4000000000000002E-3</v>
      </c>
      <c r="J7727" s="3">
        <v>0.89300000000000002</v>
      </c>
      <c r="K7727" s="4">
        <v>311.31</v>
      </c>
    </row>
    <row r="7728" spans="1:11">
      <c r="A7728" s="6">
        <v>2013</v>
      </c>
      <c r="B7728" t="s">
        <v>54</v>
      </c>
      <c r="C7728" t="s">
        <v>55</v>
      </c>
      <c r="D7728" t="s">
        <v>75</v>
      </c>
      <c r="E7728" t="s">
        <v>59</v>
      </c>
      <c r="F7728" s="4">
        <v>210</v>
      </c>
      <c r="G7728" s="6">
        <v>160</v>
      </c>
      <c r="H7728" s="3">
        <v>0</v>
      </c>
      <c r="I7728" s="3">
        <v>0</v>
      </c>
      <c r="J7728" s="3">
        <v>0.89300000000000002</v>
      </c>
      <c r="K7728" s="4">
        <v>235.16</v>
      </c>
    </row>
    <row r="7729" spans="1:11">
      <c r="A7729" s="6">
        <v>2013</v>
      </c>
      <c r="B7729" t="s">
        <v>54</v>
      </c>
      <c r="C7729" t="s">
        <v>55</v>
      </c>
      <c r="D7729" t="s">
        <v>33</v>
      </c>
      <c r="E7729" t="s">
        <v>21</v>
      </c>
      <c r="F7729" s="4">
        <v>209</v>
      </c>
      <c r="G7729" s="6">
        <v>359</v>
      </c>
      <c r="H7729" s="3">
        <v>2.8999999999999998E-3</v>
      </c>
      <c r="I7729" s="3">
        <v>3.4999999999999996E-3</v>
      </c>
      <c r="J7729" s="3">
        <v>0.89300000000000002</v>
      </c>
      <c r="K7729" s="4">
        <v>234.04</v>
      </c>
    </row>
    <row r="7730" spans="1:11">
      <c r="A7730" s="6">
        <v>2013</v>
      </c>
      <c r="B7730" t="s">
        <v>54</v>
      </c>
      <c r="C7730" t="s">
        <v>55</v>
      </c>
      <c r="D7730" t="s">
        <v>106</v>
      </c>
      <c r="E7730" t="s">
        <v>59</v>
      </c>
      <c r="F7730" s="4">
        <v>203</v>
      </c>
      <c r="G7730" s="6">
        <v>25</v>
      </c>
      <c r="H7730" s="3">
        <v>8.9999999999999998E-4</v>
      </c>
      <c r="I7730" s="3">
        <v>8.0000000000000004E-4</v>
      </c>
      <c r="J7730" s="3">
        <v>0.89300000000000002</v>
      </c>
      <c r="K7730" s="4">
        <v>227.33</v>
      </c>
    </row>
    <row r="7731" spans="1:11">
      <c r="A7731" s="6">
        <v>2013</v>
      </c>
      <c r="B7731" t="s">
        <v>54</v>
      </c>
      <c r="C7731" t="s">
        <v>55</v>
      </c>
      <c r="D7731" t="s">
        <v>51</v>
      </c>
      <c r="E7731" t="s">
        <v>21</v>
      </c>
      <c r="F7731" s="4">
        <v>151</v>
      </c>
      <c r="G7731" s="6">
        <v>130</v>
      </c>
      <c r="H7731" s="3">
        <v>8.9999999999999998E-4</v>
      </c>
      <c r="I7731" s="3">
        <v>8.9999999999999998E-4</v>
      </c>
      <c r="J7731" s="3">
        <v>0.89300000000000002</v>
      </c>
      <c r="K7731" s="4">
        <v>169.09</v>
      </c>
    </row>
    <row r="7732" spans="1:11">
      <c r="A7732" s="6">
        <v>2013</v>
      </c>
      <c r="B7732" t="s">
        <v>54</v>
      </c>
      <c r="C7732" t="s">
        <v>55</v>
      </c>
      <c r="D7732" t="s">
        <v>103</v>
      </c>
      <c r="E7732" t="s">
        <v>59</v>
      </c>
      <c r="F7732" s="4">
        <v>127</v>
      </c>
      <c r="G7732" s="6">
        <v>75</v>
      </c>
      <c r="H7732" s="3">
        <v>0</v>
      </c>
      <c r="I7732" s="3">
        <v>0</v>
      </c>
      <c r="J7732" s="3">
        <v>0.89300000000000002</v>
      </c>
      <c r="K7732" s="4">
        <v>142.22</v>
      </c>
    </row>
    <row r="7733" spans="1:11">
      <c r="A7733" s="6">
        <v>2013</v>
      </c>
      <c r="B7733" t="s">
        <v>54</v>
      </c>
      <c r="C7733" t="s">
        <v>55</v>
      </c>
      <c r="D7733" t="s">
        <v>117</v>
      </c>
      <c r="E7733" t="s">
        <v>40</v>
      </c>
      <c r="F7733" s="4">
        <v>66</v>
      </c>
      <c r="G7733" s="6">
        <v>53</v>
      </c>
      <c r="H7733" s="3">
        <v>1.6000000000000001E-3</v>
      </c>
      <c r="I7733" s="3">
        <v>1.6000000000000001E-3</v>
      </c>
      <c r="J7733" s="3">
        <v>0.89300000000000002</v>
      </c>
      <c r="K7733" s="4">
        <v>73.91</v>
      </c>
    </row>
    <row r="7734" spans="1:11">
      <c r="A7734" s="6">
        <v>2013</v>
      </c>
      <c r="B7734" t="s">
        <v>54</v>
      </c>
      <c r="C7734" t="s">
        <v>55</v>
      </c>
      <c r="D7734" t="s">
        <v>25</v>
      </c>
      <c r="E7734" t="s">
        <v>26</v>
      </c>
      <c r="F7734" s="4">
        <v>65</v>
      </c>
      <c r="G7734" s="6">
        <v>158</v>
      </c>
      <c r="H7734" s="3">
        <v>0</v>
      </c>
      <c r="I7734" s="3">
        <v>0</v>
      </c>
      <c r="J7734" s="3">
        <v>0.89300000000000002</v>
      </c>
      <c r="K7734" s="4">
        <v>72.790000000000006</v>
      </c>
    </row>
    <row r="7735" spans="1:11">
      <c r="A7735" s="6">
        <v>2013</v>
      </c>
      <c r="B7735" t="s">
        <v>54</v>
      </c>
      <c r="C7735" t="s">
        <v>55</v>
      </c>
      <c r="D7735" t="s">
        <v>111</v>
      </c>
      <c r="E7735" t="s">
        <v>24</v>
      </c>
      <c r="F7735" s="4">
        <v>56</v>
      </c>
      <c r="G7735" s="6">
        <v>210</v>
      </c>
      <c r="H7735" s="3">
        <v>0</v>
      </c>
      <c r="I7735" s="3">
        <v>1E-4</v>
      </c>
      <c r="J7735" s="3">
        <v>0.89300000000000002</v>
      </c>
      <c r="K7735" s="4">
        <v>62.71</v>
      </c>
    </row>
    <row r="7736" spans="1:11">
      <c r="A7736" s="6">
        <v>2013</v>
      </c>
      <c r="B7736" t="s">
        <v>54</v>
      </c>
      <c r="C7736" t="s">
        <v>55</v>
      </c>
      <c r="D7736" t="s">
        <v>101</v>
      </c>
      <c r="E7736" t="s">
        <v>59</v>
      </c>
      <c r="F7736" s="4">
        <v>49</v>
      </c>
      <c r="G7736" s="6">
        <v>57</v>
      </c>
      <c r="H7736" s="3">
        <v>0</v>
      </c>
      <c r="I7736" s="3">
        <v>0</v>
      </c>
      <c r="J7736" s="3">
        <v>0.89300000000000002</v>
      </c>
      <c r="K7736" s="4">
        <v>54.87</v>
      </c>
    </row>
    <row r="7737" spans="1:11">
      <c r="A7737" s="6">
        <v>2013</v>
      </c>
      <c r="B7737" t="s">
        <v>54</v>
      </c>
      <c r="C7737" t="s">
        <v>55</v>
      </c>
      <c r="D7737" t="s">
        <v>156</v>
      </c>
      <c r="E7737" t="s">
        <v>21</v>
      </c>
      <c r="F7737" s="4">
        <v>45</v>
      </c>
      <c r="G7737" s="6">
        <v>58</v>
      </c>
      <c r="H7737" s="3">
        <v>4.3E-3</v>
      </c>
      <c r="I7737" s="3">
        <v>3.3E-3</v>
      </c>
      <c r="J7737" s="3">
        <v>0.89300000000000002</v>
      </c>
      <c r="K7737" s="4">
        <v>50.39</v>
      </c>
    </row>
    <row r="7738" spans="1:11">
      <c r="A7738" s="6">
        <v>2013</v>
      </c>
      <c r="B7738" t="s">
        <v>54</v>
      </c>
      <c r="C7738" t="s">
        <v>55</v>
      </c>
      <c r="D7738" t="s">
        <v>70</v>
      </c>
      <c r="E7738" t="s">
        <v>21</v>
      </c>
      <c r="F7738" s="4">
        <v>44</v>
      </c>
      <c r="G7738" s="6">
        <v>14</v>
      </c>
      <c r="H7738" s="3">
        <v>1.1000000000000001E-3</v>
      </c>
      <c r="I7738" s="3">
        <v>8.9999999999999998E-4</v>
      </c>
      <c r="J7738" s="3">
        <v>0.89300000000000002</v>
      </c>
      <c r="K7738" s="4">
        <v>49.27</v>
      </c>
    </row>
    <row r="7739" spans="1:11">
      <c r="A7739" s="6">
        <v>2013</v>
      </c>
      <c r="B7739" t="s">
        <v>54</v>
      </c>
      <c r="C7739" t="s">
        <v>55</v>
      </c>
      <c r="D7739" t="s">
        <v>141</v>
      </c>
      <c r="E7739" t="s">
        <v>21</v>
      </c>
      <c r="F7739" s="4">
        <v>42</v>
      </c>
      <c r="G7739" s="6">
        <v>10</v>
      </c>
      <c r="H7739" s="3">
        <v>0</v>
      </c>
      <c r="I7739" s="3">
        <v>0</v>
      </c>
      <c r="J7739" s="3">
        <v>0.89300000000000002</v>
      </c>
      <c r="K7739" s="4">
        <v>47.03</v>
      </c>
    </row>
    <row r="7740" spans="1:11">
      <c r="A7740" s="6">
        <v>2013</v>
      </c>
      <c r="B7740" t="s">
        <v>54</v>
      </c>
      <c r="C7740" t="s">
        <v>55</v>
      </c>
      <c r="D7740" t="s">
        <v>45</v>
      </c>
      <c r="E7740" t="s">
        <v>21</v>
      </c>
      <c r="F7740" s="4">
        <v>41</v>
      </c>
      <c r="G7740" s="6">
        <v>43</v>
      </c>
      <c r="H7740" s="3">
        <v>4.0000000000000002E-4</v>
      </c>
      <c r="I7740" s="3">
        <v>4.0000000000000002E-4</v>
      </c>
      <c r="J7740" s="3">
        <v>0.89300000000000002</v>
      </c>
      <c r="K7740" s="4">
        <v>45.91</v>
      </c>
    </row>
    <row r="7741" spans="1:11">
      <c r="A7741" s="6">
        <v>2013</v>
      </c>
      <c r="B7741" t="s">
        <v>54</v>
      </c>
      <c r="C7741" t="s">
        <v>55</v>
      </c>
      <c r="D7741" t="s">
        <v>83</v>
      </c>
      <c r="E7741" t="s">
        <v>21</v>
      </c>
      <c r="F7741" s="4">
        <v>36</v>
      </c>
      <c r="G7741" s="6">
        <v>115</v>
      </c>
      <c r="H7741" s="3">
        <v>3.8E-3</v>
      </c>
      <c r="I7741" s="3">
        <v>3.0999999999999999E-3</v>
      </c>
      <c r="J7741" s="3">
        <v>0.89300000000000002</v>
      </c>
      <c r="K7741" s="4">
        <v>40.31</v>
      </c>
    </row>
    <row r="7742" spans="1:11">
      <c r="A7742" s="6">
        <v>2013</v>
      </c>
      <c r="B7742" t="s">
        <v>54</v>
      </c>
      <c r="C7742" t="s">
        <v>55</v>
      </c>
      <c r="D7742" t="s">
        <v>35</v>
      </c>
      <c r="E7742" t="s">
        <v>36</v>
      </c>
      <c r="F7742" s="4">
        <v>30</v>
      </c>
      <c r="G7742" s="6">
        <v>28</v>
      </c>
      <c r="H7742" s="3">
        <v>2.0999999999999999E-3</v>
      </c>
      <c r="I7742" s="3">
        <v>2.8000000000000004E-3</v>
      </c>
      <c r="J7742" s="3">
        <v>0.89300000000000002</v>
      </c>
      <c r="K7742" s="4">
        <v>33.590000000000003</v>
      </c>
    </row>
    <row r="7743" spans="1:11">
      <c r="A7743" s="6">
        <v>2013</v>
      </c>
      <c r="B7743" t="s">
        <v>54</v>
      </c>
      <c r="C7743" t="s">
        <v>55</v>
      </c>
      <c r="D7743" t="s">
        <v>102</v>
      </c>
      <c r="E7743" t="s">
        <v>59</v>
      </c>
      <c r="F7743" s="4">
        <v>29</v>
      </c>
      <c r="G7743" s="6">
        <v>48</v>
      </c>
      <c r="H7743" s="3">
        <v>0</v>
      </c>
      <c r="I7743" s="3">
        <v>0</v>
      </c>
      <c r="J7743" s="3">
        <v>0.89300000000000002</v>
      </c>
      <c r="K7743" s="4">
        <v>32.479999999999997</v>
      </c>
    </row>
    <row r="7744" spans="1:11">
      <c r="A7744" s="6">
        <v>2013</v>
      </c>
      <c r="B7744" t="s">
        <v>54</v>
      </c>
      <c r="C7744" t="s">
        <v>55</v>
      </c>
      <c r="D7744" t="s">
        <v>34</v>
      </c>
      <c r="E7744" t="s">
        <v>21</v>
      </c>
      <c r="F7744" s="4">
        <v>21</v>
      </c>
      <c r="G7744" s="6">
        <v>23</v>
      </c>
      <c r="H7744" s="3">
        <v>8.0000000000000004E-4</v>
      </c>
      <c r="I7744" s="3">
        <v>1.1000000000000001E-3</v>
      </c>
      <c r="J7744" s="3">
        <v>0.89300000000000002</v>
      </c>
      <c r="K7744" s="4">
        <v>23.52</v>
      </c>
    </row>
    <row r="7745" spans="1:11">
      <c r="A7745" s="6">
        <v>2013</v>
      </c>
      <c r="B7745" t="s">
        <v>54</v>
      </c>
      <c r="C7745" t="s">
        <v>55</v>
      </c>
      <c r="D7745" t="s">
        <v>65</v>
      </c>
      <c r="E7745" t="s">
        <v>59</v>
      </c>
      <c r="F7745" s="4">
        <v>16</v>
      </c>
      <c r="G7745" s="6">
        <v>6</v>
      </c>
      <c r="H7745" s="3">
        <v>0</v>
      </c>
      <c r="I7745" s="3">
        <v>0</v>
      </c>
      <c r="J7745" s="3">
        <v>0.89300000000000002</v>
      </c>
      <c r="K7745" s="4">
        <v>17.920000000000002</v>
      </c>
    </row>
    <row r="7746" spans="1:11">
      <c r="A7746" s="6">
        <v>2013</v>
      </c>
      <c r="B7746" t="s">
        <v>54</v>
      </c>
      <c r="C7746" t="s">
        <v>55</v>
      </c>
      <c r="D7746" t="s">
        <v>80</v>
      </c>
      <c r="E7746" t="s">
        <v>21</v>
      </c>
      <c r="F7746" s="4">
        <v>16</v>
      </c>
      <c r="G7746" s="6">
        <v>9</v>
      </c>
      <c r="H7746" s="3">
        <v>0</v>
      </c>
      <c r="I7746" s="3">
        <v>0</v>
      </c>
      <c r="J7746" s="3">
        <v>0.89300000000000002</v>
      </c>
      <c r="K7746" s="4">
        <v>17.920000000000002</v>
      </c>
    </row>
    <row r="7747" spans="1:11">
      <c r="A7747" s="6">
        <v>2013</v>
      </c>
      <c r="B7747" t="s">
        <v>54</v>
      </c>
      <c r="C7747" t="s">
        <v>55</v>
      </c>
      <c r="D7747" t="s">
        <v>22</v>
      </c>
      <c r="E7747" t="s">
        <v>21</v>
      </c>
      <c r="F7747" s="4">
        <v>7</v>
      </c>
      <c r="G7747" s="6">
        <v>2</v>
      </c>
      <c r="H7747" s="3">
        <v>0</v>
      </c>
      <c r="I7747" s="3">
        <v>0</v>
      </c>
      <c r="J7747" s="3">
        <v>0.89300000000000002</v>
      </c>
      <c r="K7747" s="4">
        <v>7.84</v>
      </c>
    </row>
    <row r="7748" spans="1:11">
      <c r="A7748" s="6">
        <v>2013</v>
      </c>
      <c r="B7748" t="s">
        <v>54</v>
      </c>
      <c r="C7748" t="s">
        <v>55</v>
      </c>
      <c r="D7748" t="s">
        <v>85</v>
      </c>
      <c r="E7748" t="s">
        <v>21</v>
      </c>
      <c r="F7748" s="4">
        <v>6</v>
      </c>
      <c r="G7748" s="6">
        <v>7</v>
      </c>
      <c r="H7748" s="3">
        <v>0</v>
      </c>
      <c r="I7748" s="3">
        <v>4.0000000000000002E-4</v>
      </c>
      <c r="J7748" s="3">
        <v>0.89300000000000002</v>
      </c>
      <c r="K7748" s="4">
        <v>6.72</v>
      </c>
    </row>
    <row r="7749" spans="1:11">
      <c r="A7749" s="6">
        <v>2013</v>
      </c>
      <c r="B7749" t="s">
        <v>54</v>
      </c>
      <c r="C7749" t="s">
        <v>55</v>
      </c>
      <c r="D7749" t="s">
        <v>172</v>
      </c>
      <c r="E7749" t="s">
        <v>21</v>
      </c>
      <c r="F7749" s="4">
        <v>6</v>
      </c>
      <c r="G7749" s="6">
        <v>5</v>
      </c>
      <c r="H7749" s="3">
        <v>1.7000000000000001E-3</v>
      </c>
      <c r="I7749" s="3">
        <v>7.000000000000001E-4</v>
      </c>
      <c r="J7749" s="3">
        <v>0.89300000000000002</v>
      </c>
      <c r="K7749" s="4">
        <v>6.72</v>
      </c>
    </row>
    <row r="7750" spans="1:11">
      <c r="A7750" s="6">
        <v>2013</v>
      </c>
      <c r="B7750" t="s">
        <v>54</v>
      </c>
      <c r="C7750" t="s">
        <v>55</v>
      </c>
      <c r="D7750" t="s">
        <v>42</v>
      </c>
      <c r="E7750" t="s">
        <v>43</v>
      </c>
      <c r="F7750" s="4">
        <v>4</v>
      </c>
      <c r="G7750" s="6">
        <v>2</v>
      </c>
      <c r="H7750" s="3">
        <v>0</v>
      </c>
      <c r="I7750" s="3">
        <v>0</v>
      </c>
      <c r="J7750" s="3">
        <v>0.89300000000000002</v>
      </c>
      <c r="K7750" s="4">
        <v>4.4800000000000004</v>
      </c>
    </row>
    <row r="7751" spans="1:11">
      <c r="A7751" s="6">
        <v>2013</v>
      </c>
      <c r="B7751" t="s">
        <v>54</v>
      </c>
      <c r="C7751" t="s">
        <v>55</v>
      </c>
      <c r="D7751" t="s">
        <v>63</v>
      </c>
      <c r="E7751" t="s">
        <v>21</v>
      </c>
      <c r="F7751" s="4">
        <v>3</v>
      </c>
      <c r="G7751" s="6">
        <v>1</v>
      </c>
      <c r="H7751" s="3">
        <v>1E-4</v>
      </c>
      <c r="I7751" s="3">
        <v>1E-4</v>
      </c>
      <c r="J7751" s="3">
        <v>0.89300000000000002</v>
      </c>
      <c r="K7751" s="4">
        <v>3.36</v>
      </c>
    </row>
    <row r="7752" spans="1:11">
      <c r="A7752" s="6">
        <v>2013</v>
      </c>
      <c r="B7752" t="s">
        <v>54</v>
      </c>
      <c r="C7752" t="s">
        <v>55</v>
      </c>
      <c r="D7752" t="s">
        <v>78</v>
      </c>
      <c r="E7752" t="s">
        <v>24</v>
      </c>
      <c r="F7752" s="4">
        <v>1</v>
      </c>
      <c r="G7752" s="6">
        <v>24</v>
      </c>
      <c r="H7752" s="3">
        <v>1E-4</v>
      </c>
      <c r="I7752" s="3">
        <v>1.5E-3</v>
      </c>
      <c r="J7752" s="3">
        <v>0.89300000000000002</v>
      </c>
      <c r="K7752" s="4">
        <v>1.1200000000000001</v>
      </c>
    </row>
    <row r="7753" spans="1:11">
      <c r="A7753" s="6">
        <v>2013</v>
      </c>
      <c r="B7753" t="s">
        <v>54</v>
      </c>
      <c r="C7753" t="s">
        <v>55</v>
      </c>
      <c r="D7753" t="s">
        <v>188</v>
      </c>
      <c r="E7753" t="s">
        <v>21</v>
      </c>
      <c r="F7753" s="4">
        <v>1</v>
      </c>
      <c r="G7753" s="6">
        <v>2</v>
      </c>
      <c r="H7753" s="3">
        <v>2.9999999999999997E-4</v>
      </c>
      <c r="I7753" s="3">
        <v>4.0000000000000002E-4</v>
      </c>
      <c r="J7753" s="3">
        <v>0.89300000000000002</v>
      </c>
      <c r="K7753" s="4">
        <v>1.1200000000000001</v>
      </c>
    </row>
    <row r="7754" spans="1:11">
      <c r="A7754" s="6">
        <v>2013</v>
      </c>
      <c r="B7754" t="s">
        <v>86</v>
      </c>
      <c r="C7754" t="s">
        <v>87</v>
      </c>
      <c r="D7754" t="s">
        <v>15</v>
      </c>
      <c r="F7754" s="4">
        <v>1736322</v>
      </c>
      <c r="G7754" s="5">
        <v>2311814</v>
      </c>
      <c r="J7754" s="3">
        <v>0.89300000000000002</v>
      </c>
      <c r="K7754" s="4">
        <v>1944383.66</v>
      </c>
    </row>
    <row r="7755" spans="1:11">
      <c r="A7755" s="6">
        <v>2013</v>
      </c>
      <c r="B7755" t="s">
        <v>86</v>
      </c>
      <c r="C7755" t="s">
        <v>87</v>
      </c>
      <c r="D7755" t="s">
        <v>37</v>
      </c>
      <c r="E7755" t="s">
        <v>38</v>
      </c>
      <c r="F7755" s="4">
        <v>347765</v>
      </c>
      <c r="G7755" s="5">
        <v>241650</v>
      </c>
      <c r="H7755" s="3">
        <v>2.0899999999999998E-2</v>
      </c>
      <c r="I7755" s="3">
        <v>2.69E-2</v>
      </c>
      <c r="J7755" s="3">
        <v>0.89300000000000002</v>
      </c>
      <c r="K7755" s="4">
        <v>389437.32</v>
      </c>
    </row>
    <row r="7756" spans="1:11">
      <c r="A7756" s="6">
        <v>2013</v>
      </c>
      <c r="B7756" t="s">
        <v>86</v>
      </c>
      <c r="C7756" t="s">
        <v>87</v>
      </c>
      <c r="D7756" t="s">
        <v>56</v>
      </c>
      <c r="E7756" t="s">
        <v>57</v>
      </c>
      <c r="F7756" s="4">
        <v>261949</v>
      </c>
      <c r="G7756" s="5">
        <v>551666</v>
      </c>
      <c r="H7756" s="3">
        <v>3.73E-2</v>
      </c>
      <c r="I7756" s="3">
        <v>2.6699999999999998E-2</v>
      </c>
      <c r="J7756" s="3">
        <v>0.89300000000000002</v>
      </c>
      <c r="K7756" s="4">
        <v>293338.08</v>
      </c>
    </row>
    <row r="7757" spans="1:11">
      <c r="A7757" s="6">
        <v>2013</v>
      </c>
      <c r="B7757" t="s">
        <v>86</v>
      </c>
      <c r="C7757" t="s">
        <v>87</v>
      </c>
      <c r="D7757" t="s">
        <v>30</v>
      </c>
      <c r="E7757" t="s">
        <v>19</v>
      </c>
      <c r="F7757" s="4">
        <v>221517</v>
      </c>
      <c r="G7757" s="5">
        <v>84221</v>
      </c>
      <c r="H7757" s="3">
        <v>8.6999999999999994E-3</v>
      </c>
      <c r="I7757" s="3">
        <v>7.4999999999999997E-3</v>
      </c>
      <c r="J7757" s="3">
        <v>0.89300000000000002</v>
      </c>
      <c r="K7757" s="4">
        <v>248061.15</v>
      </c>
    </row>
    <row r="7758" spans="1:11">
      <c r="A7758" s="6">
        <v>2013</v>
      </c>
      <c r="B7758" t="s">
        <v>86</v>
      </c>
      <c r="C7758" t="s">
        <v>87</v>
      </c>
      <c r="D7758" t="s">
        <v>23</v>
      </c>
      <c r="E7758" t="s">
        <v>24</v>
      </c>
      <c r="F7758" s="4">
        <v>115445</v>
      </c>
      <c r="G7758" s="5">
        <v>26194</v>
      </c>
      <c r="H7758" s="3">
        <v>1.6000000000000001E-3</v>
      </c>
      <c r="I7758" s="3">
        <v>1.4000000000000002E-3</v>
      </c>
      <c r="J7758" s="3">
        <v>0.89300000000000002</v>
      </c>
      <c r="K7758" s="4">
        <v>129278.65</v>
      </c>
    </row>
    <row r="7759" spans="1:11">
      <c r="A7759" s="6">
        <v>2013</v>
      </c>
      <c r="B7759" t="s">
        <v>86</v>
      </c>
      <c r="C7759" t="s">
        <v>87</v>
      </c>
      <c r="D7759" t="s">
        <v>16</v>
      </c>
      <c r="E7759" t="s">
        <v>17</v>
      </c>
      <c r="F7759" s="4">
        <v>105023</v>
      </c>
      <c r="G7759" s="5">
        <v>9724</v>
      </c>
      <c r="H7759" s="3">
        <v>2.0000000000000001E-4</v>
      </c>
      <c r="I7759" s="3">
        <v>2.0000000000000001E-4</v>
      </c>
      <c r="J7759" s="3">
        <v>0.89300000000000002</v>
      </c>
      <c r="K7759" s="4">
        <v>117607.8</v>
      </c>
    </row>
    <row r="7760" spans="1:11">
      <c r="A7760" s="6">
        <v>2013</v>
      </c>
      <c r="B7760" t="s">
        <v>86</v>
      </c>
      <c r="C7760" t="s">
        <v>87</v>
      </c>
      <c r="D7760" t="s">
        <v>66</v>
      </c>
      <c r="E7760" t="s">
        <v>59</v>
      </c>
      <c r="F7760" s="4">
        <v>67111</v>
      </c>
      <c r="G7760" s="5">
        <v>21453</v>
      </c>
      <c r="H7760" s="3">
        <v>6.5000000000000006E-3</v>
      </c>
      <c r="I7760" s="3">
        <v>5.1000000000000004E-3</v>
      </c>
      <c r="J7760" s="3">
        <v>0.89300000000000002</v>
      </c>
      <c r="K7760" s="4">
        <v>75152.84</v>
      </c>
    </row>
    <row r="7761" spans="1:11">
      <c r="A7761" s="6">
        <v>2013</v>
      </c>
      <c r="B7761" t="s">
        <v>86</v>
      </c>
      <c r="C7761" t="s">
        <v>87</v>
      </c>
      <c r="D7761" t="s">
        <v>77</v>
      </c>
      <c r="E7761" t="s">
        <v>59</v>
      </c>
      <c r="F7761" s="4">
        <v>53868</v>
      </c>
      <c r="G7761" s="5">
        <v>31804</v>
      </c>
      <c r="H7761" s="3">
        <v>1.3600000000000001E-2</v>
      </c>
      <c r="I7761" s="3">
        <v>1.26E-2</v>
      </c>
      <c r="J7761" s="3">
        <v>0.89300000000000002</v>
      </c>
      <c r="K7761" s="4">
        <v>60322.95</v>
      </c>
    </row>
    <row r="7762" spans="1:11">
      <c r="A7762" s="6">
        <v>2013</v>
      </c>
      <c r="B7762" t="s">
        <v>86</v>
      </c>
      <c r="C7762" t="s">
        <v>87</v>
      </c>
      <c r="D7762" t="s">
        <v>27</v>
      </c>
      <c r="E7762" t="s">
        <v>26</v>
      </c>
      <c r="F7762" s="4">
        <v>41870</v>
      </c>
      <c r="G7762" s="5">
        <v>36458</v>
      </c>
      <c r="H7762" s="3">
        <v>1.6000000000000001E-3</v>
      </c>
      <c r="I7762" s="3">
        <v>1.5E-3</v>
      </c>
      <c r="J7762" s="3">
        <v>0.89300000000000002</v>
      </c>
      <c r="K7762" s="4">
        <v>46887.24</v>
      </c>
    </row>
    <row r="7763" spans="1:11">
      <c r="A7763" s="6">
        <v>2013</v>
      </c>
      <c r="B7763" t="s">
        <v>86</v>
      </c>
      <c r="C7763" t="s">
        <v>87</v>
      </c>
      <c r="D7763" t="s">
        <v>71</v>
      </c>
      <c r="E7763" t="s">
        <v>72</v>
      </c>
      <c r="F7763" s="4">
        <v>35269</v>
      </c>
      <c r="G7763" s="5">
        <v>266981</v>
      </c>
      <c r="H7763" s="3">
        <v>1.1999999999999999E-3</v>
      </c>
      <c r="I7763" s="3">
        <v>1.2999999999999999E-3</v>
      </c>
      <c r="J7763" s="3">
        <v>0.89300000000000002</v>
      </c>
      <c r="K7763" s="4">
        <v>39495.25</v>
      </c>
    </row>
    <row r="7764" spans="1:11">
      <c r="A7764" s="6">
        <v>2013</v>
      </c>
      <c r="B7764" t="s">
        <v>86</v>
      </c>
      <c r="C7764" t="s">
        <v>87</v>
      </c>
      <c r="D7764" t="s">
        <v>58</v>
      </c>
      <c r="E7764" t="s">
        <v>59</v>
      </c>
      <c r="F7764" s="4">
        <v>28858</v>
      </c>
      <c r="G7764" s="5">
        <v>13666</v>
      </c>
      <c r="H7764" s="3">
        <v>3.0000000000000001E-3</v>
      </c>
      <c r="I7764" s="3">
        <v>2.3E-3</v>
      </c>
      <c r="J7764" s="3">
        <v>0.89300000000000002</v>
      </c>
      <c r="K7764" s="4">
        <v>32316.02</v>
      </c>
    </row>
    <row r="7765" spans="1:11">
      <c r="A7765" s="6">
        <v>2013</v>
      </c>
      <c r="B7765" t="s">
        <v>86</v>
      </c>
      <c r="C7765" t="s">
        <v>87</v>
      </c>
      <c r="D7765" t="s">
        <v>46</v>
      </c>
      <c r="E7765" t="s">
        <v>40</v>
      </c>
      <c r="F7765" s="4">
        <v>28585</v>
      </c>
      <c r="G7765" s="5">
        <v>49294</v>
      </c>
      <c r="H7765" s="3">
        <v>3.3E-3</v>
      </c>
      <c r="I7765" s="3">
        <v>3.7000000000000002E-3</v>
      </c>
      <c r="J7765" s="3">
        <v>0.89300000000000002</v>
      </c>
      <c r="K7765" s="4">
        <v>32010.31</v>
      </c>
    </row>
    <row r="7766" spans="1:11">
      <c r="A7766" s="6">
        <v>2013</v>
      </c>
      <c r="B7766" t="s">
        <v>86</v>
      </c>
      <c r="C7766" t="s">
        <v>87</v>
      </c>
      <c r="D7766" t="s">
        <v>29</v>
      </c>
      <c r="E7766" t="s">
        <v>19</v>
      </c>
      <c r="F7766" s="4">
        <v>28345</v>
      </c>
      <c r="G7766" s="5">
        <v>55859</v>
      </c>
      <c r="H7766" s="3">
        <v>3.4999999999999996E-3</v>
      </c>
      <c r="I7766" s="3">
        <v>3.8E-3</v>
      </c>
      <c r="J7766" s="3">
        <v>0.89300000000000002</v>
      </c>
      <c r="K7766" s="4">
        <v>31741.55</v>
      </c>
    </row>
    <row r="7767" spans="1:11">
      <c r="A7767" s="6">
        <v>2013</v>
      </c>
      <c r="B7767" t="s">
        <v>86</v>
      </c>
      <c r="C7767" t="s">
        <v>87</v>
      </c>
      <c r="D7767" t="s">
        <v>28</v>
      </c>
      <c r="E7767" t="s">
        <v>24</v>
      </c>
      <c r="F7767" s="4">
        <v>28194</v>
      </c>
      <c r="G7767" s="5">
        <v>40017</v>
      </c>
      <c r="H7767" s="3">
        <v>3.3E-3</v>
      </c>
      <c r="I7767" s="3">
        <v>3.4999999999999996E-3</v>
      </c>
      <c r="J7767" s="3">
        <v>0.89300000000000002</v>
      </c>
      <c r="K7767" s="4">
        <v>31572.46</v>
      </c>
    </row>
    <row r="7768" spans="1:11">
      <c r="A7768" s="6">
        <v>2013</v>
      </c>
      <c r="B7768" t="s">
        <v>86</v>
      </c>
      <c r="C7768" t="s">
        <v>87</v>
      </c>
      <c r="D7768" t="s">
        <v>67</v>
      </c>
      <c r="E7768" t="s">
        <v>68</v>
      </c>
      <c r="F7768" s="4">
        <v>22848</v>
      </c>
      <c r="G7768" s="5">
        <v>118261</v>
      </c>
      <c r="H7768" s="3">
        <v>1.21E-2</v>
      </c>
      <c r="I7768" s="3">
        <v>1.03E-2</v>
      </c>
      <c r="J7768" s="3">
        <v>0.89300000000000002</v>
      </c>
      <c r="K7768" s="4">
        <v>25585.85</v>
      </c>
    </row>
    <row r="7769" spans="1:11">
      <c r="A7769" s="6">
        <v>2013</v>
      </c>
      <c r="B7769" t="s">
        <v>86</v>
      </c>
      <c r="C7769" t="s">
        <v>87</v>
      </c>
      <c r="D7769" t="s">
        <v>18</v>
      </c>
      <c r="E7769" t="s">
        <v>19</v>
      </c>
      <c r="F7769" s="4">
        <v>14483</v>
      </c>
      <c r="G7769" s="5">
        <v>3500</v>
      </c>
      <c r="H7769" s="3">
        <v>2.5000000000000001E-3</v>
      </c>
      <c r="I7769" s="3">
        <v>2E-3</v>
      </c>
      <c r="J7769" s="3">
        <v>0.89300000000000002</v>
      </c>
      <c r="K7769" s="4">
        <v>16218.48</v>
      </c>
    </row>
    <row r="7770" spans="1:11">
      <c r="A7770" s="6">
        <v>2013</v>
      </c>
      <c r="B7770" t="s">
        <v>86</v>
      </c>
      <c r="C7770" t="s">
        <v>87</v>
      </c>
      <c r="D7770" t="s">
        <v>44</v>
      </c>
      <c r="E7770" t="s">
        <v>26</v>
      </c>
      <c r="F7770" s="4">
        <v>5643</v>
      </c>
      <c r="G7770" s="5">
        <v>9316</v>
      </c>
      <c r="H7770" s="3">
        <v>3.8E-3</v>
      </c>
      <c r="I7770" s="3">
        <v>4.0999999999999995E-3</v>
      </c>
      <c r="J7770" s="3">
        <v>0.89300000000000002</v>
      </c>
      <c r="K7770" s="4">
        <v>6319.19</v>
      </c>
    </row>
    <row r="7771" spans="1:11">
      <c r="A7771" s="6">
        <v>2013</v>
      </c>
      <c r="B7771" t="s">
        <v>86</v>
      </c>
      <c r="C7771" t="s">
        <v>87</v>
      </c>
      <c r="D7771" t="s">
        <v>76</v>
      </c>
      <c r="E7771" t="s">
        <v>21</v>
      </c>
      <c r="F7771" s="4">
        <v>4533</v>
      </c>
      <c r="G7771" s="6">
        <v>951</v>
      </c>
      <c r="H7771" s="3">
        <v>0.16899999999999998</v>
      </c>
      <c r="I7771" s="3">
        <v>0.113</v>
      </c>
      <c r="J7771" s="3">
        <v>0.89300000000000002</v>
      </c>
      <c r="K7771" s="4">
        <v>5076.18</v>
      </c>
    </row>
    <row r="7772" spans="1:11">
      <c r="A7772" s="6">
        <v>2013</v>
      </c>
      <c r="B7772" t="s">
        <v>86</v>
      </c>
      <c r="C7772" t="s">
        <v>87</v>
      </c>
      <c r="D7772" t="s">
        <v>60</v>
      </c>
      <c r="E7772" t="s">
        <v>43</v>
      </c>
      <c r="F7772" s="4">
        <v>4332</v>
      </c>
      <c r="G7772" s="5">
        <v>1260</v>
      </c>
      <c r="H7772" s="3">
        <v>7.000000000000001E-4</v>
      </c>
      <c r="I7772" s="3">
        <v>7.000000000000001E-4</v>
      </c>
      <c r="J7772" s="3">
        <v>0.89300000000000002</v>
      </c>
      <c r="K7772" s="4">
        <v>4851.1000000000004</v>
      </c>
    </row>
    <row r="7773" spans="1:11">
      <c r="A7773" s="6">
        <v>2013</v>
      </c>
      <c r="B7773" t="s">
        <v>86</v>
      </c>
      <c r="C7773" t="s">
        <v>87</v>
      </c>
      <c r="D7773" t="s">
        <v>39</v>
      </c>
      <c r="E7773" t="s">
        <v>40</v>
      </c>
      <c r="F7773" s="4">
        <v>1914</v>
      </c>
      <c r="G7773" s="5">
        <v>6110</v>
      </c>
      <c r="H7773" s="3">
        <v>3.0999999999999999E-3</v>
      </c>
      <c r="I7773" s="3">
        <v>4.8999999999999998E-3</v>
      </c>
      <c r="J7773" s="3">
        <v>0.89300000000000002</v>
      </c>
      <c r="K7773" s="4">
        <v>2143.35</v>
      </c>
    </row>
    <row r="7774" spans="1:11">
      <c r="A7774" s="6">
        <v>2013</v>
      </c>
      <c r="B7774" t="s">
        <v>86</v>
      </c>
      <c r="C7774" t="s">
        <v>87</v>
      </c>
      <c r="D7774" t="s">
        <v>52</v>
      </c>
      <c r="E7774" t="s">
        <v>53</v>
      </c>
      <c r="F7774" s="4">
        <v>1868</v>
      </c>
      <c r="G7774" s="5">
        <v>2704</v>
      </c>
      <c r="H7774" s="3">
        <v>1.2999999999999999E-3</v>
      </c>
      <c r="I7774" s="3">
        <v>1.4000000000000002E-3</v>
      </c>
      <c r="J7774" s="3">
        <v>0.89300000000000002</v>
      </c>
      <c r="K7774" s="4">
        <v>2091.84</v>
      </c>
    </row>
    <row r="7775" spans="1:11">
      <c r="A7775" s="6">
        <v>2013</v>
      </c>
      <c r="B7775" t="s">
        <v>86</v>
      </c>
      <c r="C7775" t="s">
        <v>87</v>
      </c>
      <c r="D7775" t="s">
        <v>61</v>
      </c>
      <c r="E7775" t="s">
        <v>24</v>
      </c>
      <c r="F7775" s="4">
        <v>1797</v>
      </c>
      <c r="G7775" s="6">
        <v>444</v>
      </c>
      <c r="H7775" s="3">
        <v>8.0000000000000004E-4</v>
      </c>
      <c r="I7775" s="3">
        <v>7.000000000000001E-4</v>
      </c>
      <c r="J7775" s="3">
        <v>0.89300000000000002</v>
      </c>
      <c r="K7775" s="4">
        <v>2012.33</v>
      </c>
    </row>
    <row r="7776" spans="1:11">
      <c r="A7776" s="6">
        <v>2013</v>
      </c>
      <c r="B7776" t="s">
        <v>86</v>
      </c>
      <c r="C7776" t="s">
        <v>87</v>
      </c>
      <c r="D7776" t="s">
        <v>75</v>
      </c>
      <c r="E7776" t="s">
        <v>59</v>
      </c>
      <c r="F7776" s="4">
        <v>1009</v>
      </c>
      <c r="G7776" s="6">
        <v>737</v>
      </c>
      <c r="H7776" s="3">
        <v>2.0000000000000001E-4</v>
      </c>
      <c r="I7776" s="3">
        <v>2.0000000000000001E-4</v>
      </c>
      <c r="J7776" s="3">
        <v>0.89300000000000002</v>
      </c>
      <c r="K7776" s="4">
        <v>1129.9100000000001</v>
      </c>
    </row>
    <row r="7777" spans="1:11">
      <c r="A7777" s="6">
        <v>2013</v>
      </c>
      <c r="B7777" t="s">
        <v>86</v>
      </c>
      <c r="C7777" t="s">
        <v>87</v>
      </c>
      <c r="D7777" t="s">
        <v>32</v>
      </c>
      <c r="E7777" t="s">
        <v>21</v>
      </c>
      <c r="F7777" s="4">
        <v>1000</v>
      </c>
      <c r="G7777" s="5">
        <v>1766</v>
      </c>
      <c r="H7777" s="3">
        <v>5.1999999999999998E-3</v>
      </c>
      <c r="I7777" s="3">
        <v>4.3E-3</v>
      </c>
      <c r="J7777" s="3">
        <v>0.89300000000000002</v>
      </c>
      <c r="K7777" s="4">
        <v>1119.83</v>
      </c>
    </row>
    <row r="7778" spans="1:11">
      <c r="A7778" s="6">
        <v>2013</v>
      </c>
      <c r="B7778" t="s">
        <v>86</v>
      </c>
      <c r="C7778" t="s">
        <v>87</v>
      </c>
      <c r="D7778" t="s">
        <v>82</v>
      </c>
      <c r="E7778" t="s">
        <v>59</v>
      </c>
      <c r="F7778" s="4">
        <v>610</v>
      </c>
      <c r="G7778" s="6">
        <v>233</v>
      </c>
      <c r="H7778" s="3">
        <v>2.0000000000000001E-4</v>
      </c>
      <c r="I7778" s="3">
        <v>2.0000000000000001E-4</v>
      </c>
      <c r="J7778" s="3">
        <v>0.89300000000000002</v>
      </c>
      <c r="K7778" s="4">
        <v>683.1</v>
      </c>
    </row>
    <row r="7779" spans="1:11">
      <c r="A7779" s="6">
        <v>2013</v>
      </c>
      <c r="B7779" t="s">
        <v>86</v>
      </c>
      <c r="C7779" t="s">
        <v>87</v>
      </c>
      <c r="D7779" t="s">
        <v>64</v>
      </c>
      <c r="E7779" t="s">
        <v>50</v>
      </c>
      <c r="F7779" s="4">
        <v>484</v>
      </c>
      <c r="G7779" s="6">
        <v>876</v>
      </c>
      <c r="H7779" s="3">
        <v>5.9999999999999995E-4</v>
      </c>
      <c r="I7779" s="3">
        <v>7.000000000000001E-4</v>
      </c>
      <c r="J7779" s="3">
        <v>0.89300000000000002</v>
      </c>
      <c r="K7779" s="4">
        <v>542</v>
      </c>
    </row>
    <row r="7780" spans="1:11">
      <c r="A7780" s="6">
        <v>2013</v>
      </c>
      <c r="B7780" t="s">
        <v>86</v>
      </c>
      <c r="C7780" t="s">
        <v>87</v>
      </c>
      <c r="D7780" t="s">
        <v>33</v>
      </c>
      <c r="E7780" t="s">
        <v>21</v>
      </c>
      <c r="F7780" s="4">
        <v>460</v>
      </c>
      <c r="G7780" s="6">
        <v>728</v>
      </c>
      <c r="H7780" s="3">
        <v>6.3E-3</v>
      </c>
      <c r="I7780" s="3">
        <v>7.0999999999999995E-3</v>
      </c>
      <c r="J7780" s="3">
        <v>0.89300000000000002</v>
      </c>
      <c r="K7780" s="4">
        <v>515.12</v>
      </c>
    </row>
    <row r="7781" spans="1:11">
      <c r="A7781" s="6">
        <v>2013</v>
      </c>
      <c r="B7781" t="s">
        <v>86</v>
      </c>
      <c r="C7781" t="s">
        <v>87</v>
      </c>
      <c r="D7781" t="s">
        <v>111</v>
      </c>
      <c r="E7781" t="s">
        <v>24</v>
      </c>
      <c r="F7781" s="4">
        <v>408</v>
      </c>
      <c r="G7781" s="5">
        <v>1409</v>
      </c>
      <c r="H7781" s="3">
        <v>2.0000000000000001E-4</v>
      </c>
      <c r="I7781" s="3">
        <v>4.0000000000000002E-4</v>
      </c>
      <c r="J7781" s="3">
        <v>0.89300000000000002</v>
      </c>
      <c r="K7781" s="4">
        <v>456.89</v>
      </c>
    </row>
    <row r="7782" spans="1:11">
      <c r="A7782" s="6">
        <v>2013</v>
      </c>
      <c r="B7782" t="s">
        <v>86</v>
      </c>
      <c r="C7782" t="s">
        <v>87</v>
      </c>
      <c r="D7782" t="s">
        <v>41</v>
      </c>
      <c r="E7782" t="s">
        <v>26</v>
      </c>
      <c r="F7782" s="4">
        <v>365</v>
      </c>
      <c r="G7782" s="6">
        <v>895</v>
      </c>
      <c r="H7782" s="3">
        <v>2.0000000000000001E-4</v>
      </c>
      <c r="I7782" s="3">
        <v>1E-4</v>
      </c>
      <c r="J7782" s="3">
        <v>0.89300000000000002</v>
      </c>
      <c r="K7782" s="4">
        <v>408.74</v>
      </c>
    </row>
    <row r="7783" spans="1:11">
      <c r="A7783" s="6">
        <v>2013</v>
      </c>
      <c r="B7783" t="s">
        <v>86</v>
      </c>
      <c r="C7783" t="s">
        <v>87</v>
      </c>
      <c r="D7783" t="s">
        <v>63</v>
      </c>
      <c r="E7783" t="s">
        <v>21</v>
      </c>
      <c r="F7783" s="4">
        <v>313</v>
      </c>
      <c r="G7783" s="6">
        <v>182</v>
      </c>
      <c r="H7783" s="3">
        <v>1.5E-3</v>
      </c>
      <c r="I7783" s="3">
        <v>1.7000000000000001E-3</v>
      </c>
      <c r="J7783" s="3">
        <v>0.89300000000000002</v>
      </c>
      <c r="K7783" s="4">
        <v>350.51</v>
      </c>
    </row>
    <row r="7784" spans="1:11">
      <c r="A7784" s="6">
        <v>2013</v>
      </c>
      <c r="B7784" t="s">
        <v>86</v>
      </c>
      <c r="C7784" t="s">
        <v>87</v>
      </c>
      <c r="D7784" t="s">
        <v>25</v>
      </c>
      <c r="E7784" t="s">
        <v>26</v>
      </c>
      <c r="F7784" s="4">
        <v>264</v>
      </c>
      <c r="G7784" s="6">
        <v>316</v>
      </c>
      <c r="H7784" s="3">
        <v>1E-4</v>
      </c>
      <c r="I7784" s="3">
        <v>0</v>
      </c>
      <c r="J7784" s="3">
        <v>0.89300000000000002</v>
      </c>
      <c r="K7784" s="4">
        <v>295.63</v>
      </c>
    </row>
    <row r="7785" spans="1:11">
      <c r="A7785" s="6">
        <v>2013</v>
      </c>
      <c r="B7785" t="s">
        <v>86</v>
      </c>
      <c r="C7785" t="s">
        <v>87</v>
      </c>
      <c r="D7785" t="s">
        <v>51</v>
      </c>
      <c r="E7785" t="s">
        <v>21</v>
      </c>
      <c r="F7785" s="4">
        <v>202</v>
      </c>
      <c r="G7785" s="6">
        <v>180</v>
      </c>
      <c r="H7785" s="3">
        <v>1.1999999999999999E-3</v>
      </c>
      <c r="I7785" s="3">
        <v>1.1999999999999999E-3</v>
      </c>
      <c r="J7785" s="3">
        <v>0.89300000000000002</v>
      </c>
      <c r="K7785" s="4">
        <v>226.21</v>
      </c>
    </row>
    <row r="7786" spans="1:11">
      <c r="A7786" s="6">
        <v>2013</v>
      </c>
      <c r="B7786" t="s">
        <v>86</v>
      </c>
      <c r="C7786" t="s">
        <v>87</v>
      </c>
      <c r="D7786" t="s">
        <v>106</v>
      </c>
      <c r="E7786" t="s">
        <v>59</v>
      </c>
      <c r="F7786" s="4">
        <v>178</v>
      </c>
      <c r="G7786" s="6">
        <v>19</v>
      </c>
      <c r="H7786" s="3">
        <v>8.0000000000000004E-4</v>
      </c>
      <c r="I7786" s="3">
        <v>5.9999999999999995E-4</v>
      </c>
      <c r="J7786" s="3">
        <v>0.89300000000000002</v>
      </c>
      <c r="K7786" s="4">
        <v>199.33</v>
      </c>
    </row>
    <row r="7787" spans="1:11">
      <c r="A7787" s="6">
        <v>2013</v>
      </c>
      <c r="B7787" t="s">
        <v>86</v>
      </c>
      <c r="C7787" t="s">
        <v>87</v>
      </c>
      <c r="D7787" t="s">
        <v>45</v>
      </c>
      <c r="E7787" t="s">
        <v>21</v>
      </c>
      <c r="F7787" s="4">
        <v>162</v>
      </c>
      <c r="G7787" s="6">
        <v>165</v>
      </c>
      <c r="H7787" s="3">
        <v>1.5E-3</v>
      </c>
      <c r="I7787" s="3">
        <v>1.4000000000000002E-3</v>
      </c>
      <c r="J7787" s="3">
        <v>0.89300000000000002</v>
      </c>
      <c r="K7787" s="4">
        <v>181.41</v>
      </c>
    </row>
    <row r="7788" spans="1:11">
      <c r="A7788" s="6">
        <v>2013</v>
      </c>
      <c r="B7788" t="s">
        <v>86</v>
      </c>
      <c r="C7788" t="s">
        <v>87</v>
      </c>
      <c r="D7788" t="s">
        <v>31</v>
      </c>
      <c r="E7788" t="s">
        <v>24</v>
      </c>
      <c r="F7788" s="4">
        <v>88</v>
      </c>
      <c r="G7788" s="6">
        <v>24</v>
      </c>
      <c r="H7788" s="3">
        <v>2.0000000000000001E-4</v>
      </c>
      <c r="I7788" s="3">
        <v>2.9999999999999997E-4</v>
      </c>
      <c r="J7788" s="3">
        <v>0.89300000000000002</v>
      </c>
      <c r="K7788" s="4">
        <v>98.54</v>
      </c>
    </row>
    <row r="7789" spans="1:11">
      <c r="A7789" s="6">
        <v>2013</v>
      </c>
      <c r="B7789" t="s">
        <v>86</v>
      </c>
      <c r="C7789" t="s">
        <v>87</v>
      </c>
      <c r="D7789" t="s">
        <v>101</v>
      </c>
      <c r="E7789" t="s">
        <v>59</v>
      </c>
      <c r="F7789" s="4">
        <v>86</v>
      </c>
      <c r="G7789" s="6">
        <v>87</v>
      </c>
      <c r="H7789" s="3">
        <v>0</v>
      </c>
      <c r="I7789" s="3">
        <v>0</v>
      </c>
      <c r="J7789" s="3">
        <v>0.89300000000000002</v>
      </c>
      <c r="K7789" s="4">
        <v>96.31</v>
      </c>
    </row>
    <row r="7790" spans="1:11">
      <c r="A7790" s="6">
        <v>2013</v>
      </c>
      <c r="B7790" t="s">
        <v>86</v>
      </c>
      <c r="C7790" t="s">
        <v>87</v>
      </c>
      <c r="D7790" t="s">
        <v>20</v>
      </c>
      <c r="E7790" t="s">
        <v>21</v>
      </c>
      <c r="F7790" s="4">
        <v>58</v>
      </c>
      <c r="G7790" s="6">
        <v>11</v>
      </c>
      <c r="H7790" s="3">
        <v>0</v>
      </c>
      <c r="I7790" s="3">
        <v>0</v>
      </c>
      <c r="J7790" s="3">
        <v>0.89300000000000002</v>
      </c>
      <c r="K7790" s="4">
        <v>64.95</v>
      </c>
    </row>
    <row r="7791" spans="1:11">
      <c r="A7791" s="6">
        <v>2013</v>
      </c>
      <c r="B7791" t="s">
        <v>86</v>
      </c>
      <c r="C7791" t="s">
        <v>87</v>
      </c>
      <c r="D7791" t="s">
        <v>70</v>
      </c>
      <c r="E7791" t="s">
        <v>21</v>
      </c>
      <c r="F7791" s="4">
        <v>57</v>
      </c>
      <c r="G7791" s="6">
        <v>20</v>
      </c>
      <c r="H7791" s="3">
        <v>1.4000000000000002E-3</v>
      </c>
      <c r="I7791" s="3">
        <v>1.2999999999999999E-3</v>
      </c>
      <c r="J7791" s="3">
        <v>0.89300000000000002</v>
      </c>
      <c r="K7791" s="4">
        <v>63.83</v>
      </c>
    </row>
    <row r="7792" spans="1:11">
      <c r="A7792" s="6">
        <v>2013</v>
      </c>
      <c r="B7792" t="s">
        <v>86</v>
      </c>
      <c r="C7792" t="s">
        <v>87</v>
      </c>
      <c r="D7792" t="s">
        <v>35</v>
      </c>
      <c r="E7792" t="s">
        <v>36</v>
      </c>
      <c r="F7792" s="4">
        <v>40</v>
      </c>
      <c r="G7792" s="6">
        <v>30</v>
      </c>
      <c r="H7792" s="3">
        <v>2.8000000000000004E-3</v>
      </c>
      <c r="I7792" s="3">
        <v>3.0000000000000001E-3</v>
      </c>
      <c r="J7792" s="3">
        <v>0.89300000000000002</v>
      </c>
      <c r="K7792" s="4">
        <v>44.79</v>
      </c>
    </row>
    <row r="7793" spans="1:11">
      <c r="A7793" s="6">
        <v>2013</v>
      </c>
      <c r="B7793" t="s">
        <v>86</v>
      </c>
      <c r="C7793" t="s">
        <v>87</v>
      </c>
      <c r="D7793" t="s">
        <v>172</v>
      </c>
      <c r="E7793" t="s">
        <v>21</v>
      </c>
      <c r="F7793" s="4">
        <v>37</v>
      </c>
      <c r="G7793" s="6">
        <v>19</v>
      </c>
      <c r="H7793" s="3">
        <v>1.04E-2</v>
      </c>
      <c r="I7793" s="3">
        <v>2.5999999999999999E-3</v>
      </c>
      <c r="J7793" s="3">
        <v>0.89300000000000002</v>
      </c>
      <c r="K7793" s="4">
        <v>41.43</v>
      </c>
    </row>
    <row r="7794" spans="1:11">
      <c r="A7794" s="6">
        <v>2013</v>
      </c>
      <c r="B7794" t="s">
        <v>86</v>
      </c>
      <c r="C7794" t="s">
        <v>87</v>
      </c>
      <c r="D7794" t="s">
        <v>103</v>
      </c>
      <c r="E7794" t="s">
        <v>59</v>
      </c>
      <c r="F7794" s="4">
        <v>30</v>
      </c>
      <c r="G7794" s="6">
        <v>16</v>
      </c>
      <c r="H7794" s="3">
        <v>0</v>
      </c>
      <c r="I7794" s="3">
        <v>0</v>
      </c>
      <c r="J7794" s="3">
        <v>0.89300000000000002</v>
      </c>
      <c r="K7794" s="4">
        <v>33.590000000000003</v>
      </c>
    </row>
    <row r="7795" spans="1:11">
      <c r="A7795" s="6">
        <v>2013</v>
      </c>
      <c r="B7795" t="s">
        <v>86</v>
      </c>
      <c r="C7795" t="s">
        <v>87</v>
      </c>
      <c r="D7795" t="s">
        <v>34</v>
      </c>
      <c r="E7795" t="s">
        <v>21</v>
      </c>
      <c r="F7795" s="4">
        <v>19</v>
      </c>
      <c r="G7795" s="6">
        <v>19</v>
      </c>
      <c r="H7795" s="3">
        <v>8.0000000000000004E-4</v>
      </c>
      <c r="I7795" s="3">
        <v>8.9999999999999998E-4</v>
      </c>
      <c r="J7795" s="3">
        <v>0.89300000000000002</v>
      </c>
      <c r="K7795" s="4">
        <v>21.28</v>
      </c>
    </row>
    <row r="7796" spans="1:11">
      <c r="A7796" s="6">
        <v>2013</v>
      </c>
      <c r="B7796" t="s">
        <v>86</v>
      </c>
      <c r="C7796" t="s">
        <v>87</v>
      </c>
      <c r="D7796" t="s">
        <v>83</v>
      </c>
      <c r="E7796" t="s">
        <v>21</v>
      </c>
      <c r="F7796" s="4">
        <v>18</v>
      </c>
      <c r="G7796" s="6">
        <v>95</v>
      </c>
      <c r="H7796" s="3">
        <v>1.9E-3</v>
      </c>
      <c r="I7796" s="3">
        <v>2.5999999999999999E-3</v>
      </c>
      <c r="J7796" s="3">
        <v>0.89300000000000002</v>
      </c>
      <c r="K7796" s="4">
        <v>20.16</v>
      </c>
    </row>
    <row r="7797" spans="1:11">
      <c r="A7797" s="6">
        <v>2013</v>
      </c>
      <c r="B7797" t="s">
        <v>86</v>
      </c>
      <c r="C7797" t="s">
        <v>87</v>
      </c>
      <c r="D7797" t="s">
        <v>85</v>
      </c>
      <c r="E7797" t="s">
        <v>21</v>
      </c>
      <c r="F7797" s="4">
        <v>16</v>
      </c>
      <c r="G7797" s="6">
        <v>27</v>
      </c>
      <c r="H7797" s="3">
        <v>0</v>
      </c>
      <c r="I7797" s="3">
        <v>1.6000000000000001E-3</v>
      </c>
      <c r="J7797" s="3">
        <v>0.89300000000000002</v>
      </c>
      <c r="K7797" s="4">
        <v>17.920000000000002</v>
      </c>
    </row>
    <row r="7798" spans="1:11">
      <c r="A7798" s="6">
        <v>2013</v>
      </c>
      <c r="B7798" t="s">
        <v>86</v>
      </c>
      <c r="C7798" t="s">
        <v>87</v>
      </c>
      <c r="D7798" t="s">
        <v>117</v>
      </c>
      <c r="E7798" t="s">
        <v>40</v>
      </c>
      <c r="F7798" s="4">
        <v>11</v>
      </c>
      <c r="G7798" s="6">
        <v>12</v>
      </c>
      <c r="H7798" s="3">
        <v>2.9999999999999997E-4</v>
      </c>
      <c r="I7798" s="3">
        <v>4.0000000000000002E-4</v>
      </c>
      <c r="J7798" s="3">
        <v>0.89300000000000002</v>
      </c>
      <c r="K7798" s="4">
        <v>12.32</v>
      </c>
    </row>
    <row r="7799" spans="1:11">
      <c r="A7799" s="6">
        <v>2013</v>
      </c>
      <c r="B7799" t="s">
        <v>86</v>
      </c>
      <c r="C7799" t="s">
        <v>87</v>
      </c>
      <c r="D7799" t="s">
        <v>156</v>
      </c>
      <c r="E7799" t="s">
        <v>21</v>
      </c>
      <c r="F7799" s="4">
        <v>11</v>
      </c>
      <c r="G7799" s="6">
        <v>20</v>
      </c>
      <c r="H7799" s="3">
        <v>1E-3</v>
      </c>
      <c r="I7799" s="3">
        <v>1.1000000000000001E-3</v>
      </c>
      <c r="J7799" s="3">
        <v>0.89300000000000002</v>
      </c>
      <c r="K7799" s="4">
        <v>12.32</v>
      </c>
    </row>
    <row r="7800" spans="1:11">
      <c r="A7800" s="6">
        <v>2013</v>
      </c>
      <c r="B7800" t="s">
        <v>86</v>
      </c>
      <c r="C7800" t="s">
        <v>87</v>
      </c>
      <c r="D7800" t="s">
        <v>102</v>
      </c>
      <c r="E7800" t="s">
        <v>59</v>
      </c>
      <c r="F7800" s="4">
        <v>9</v>
      </c>
      <c r="G7800" s="6">
        <v>14</v>
      </c>
      <c r="H7800" s="3">
        <v>0</v>
      </c>
      <c r="I7800" s="3">
        <v>0</v>
      </c>
      <c r="J7800" s="3">
        <v>0.89300000000000002</v>
      </c>
      <c r="K7800" s="4">
        <v>10.08</v>
      </c>
    </row>
    <row r="7801" spans="1:11">
      <c r="A7801" s="6">
        <v>2013</v>
      </c>
      <c r="B7801" t="s">
        <v>86</v>
      </c>
      <c r="C7801" t="s">
        <v>87</v>
      </c>
      <c r="D7801" t="s">
        <v>163</v>
      </c>
      <c r="E7801" t="s">
        <v>21</v>
      </c>
      <c r="F7801" s="4">
        <v>7</v>
      </c>
      <c r="G7801" s="6">
        <v>14</v>
      </c>
      <c r="H7801" s="3">
        <v>1.9E-3</v>
      </c>
      <c r="I7801" s="3">
        <v>2E-3</v>
      </c>
      <c r="J7801" s="3">
        <v>0.89300000000000002</v>
      </c>
      <c r="K7801" s="4">
        <v>7.84</v>
      </c>
    </row>
    <row r="7802" spans="1:11">
      <c r="A7802" s="6">
        <v>2013</v>
      </c>
      <c r="B7802" t="s">
        <v>86</v>
      </c>
      <c r="C7802" t="s">
        <v>87</v>
      </c>
      <c r="D7802" t="s">
        <v>65</v>
      </c>
      <c r="E7802" t="s">
        <v>59</v>
      </c>
      <c r="F7802" s="4">
        <v>7</v>
      </c>
      <c r="G7802" s="6">
        <v>3</v>
      </c>
      <c r="H7802" s="3">
        <v>0</v>
      </c>
      <c r="I7802" s="3">
        <v>0</v>
      </c>
      <c r="J7802" s="3">
        <v>0.89300000000000002</v>
      </c>
      <c r="K7802" s="4">
        <v>7.84</v>
      </c>
    </row>
    <row r="7803" spans="1:11">
      <c r="A7803" s="6">
        <v>2013</v>
      </c>
      <c r="B7803" t="s">
        <v>86</v>
      </c>
      <c r="C7803" t="s">
        <v>87</v>
      </c>
      <c r="D7803" t="s">
        <v>63</v>
      </c>
      <c r="E7803" t="s">
        <v>21</v>
      </c>
      <c r="F7803" s="4">
        <v>6</v>
      </c>
      <c r="G7803" s="6">
        <v>2</v>
      </c>
      <c r="H7803" s="3">
        <v>1E-4</v>
      </c>
      <c r="I7803" s="3">
        <v>1E-4</v>
      </c>
      <c r="J7803" s="3">
        <v>0.89300000000000002</v>
      </c>
      <c r="K7803" s="4">
        <v>6.72</v>
      </c>
    </row>
    <row r="7804" spans="1:11">
      <c r="A7804" s="6">
        <v>2013</v>
      </c>
      <c r="B7804" t="s">
        <v>86</v>
      </c>
      <c r="C7804" t="s">
        <v>87</v>
      </c>
      <c r="D7804" t="s">
        <v>78</v>
      </c>
      <c r="E7804" t="s">
        <v>24</v>
      </c>
      <c r="F7804" s="4">
        <v>5</v>
      </c>
      <c r="G7804" s="6">
        <v>22</v>
      </c>
      <c r="H7804" s="3">
        <v>7.000000000000001E-4</v>
      </c>
      <c r="I7804" s="3">
        <v>1.4000000000000002E-3</v>
      </c>
      <c r="J7804" s="3">
        <v>0.89300000000000002</v>
      </c>
      <c r="K7804" s="4">
        <v>5.6</v>
      </c>
    </row>
    <row r="7805" spans="1:11">
      <c r="A7805" s="6">
        <v>2013</v>
      </c>
      <c r="B7805" t="s">
        <v>86</v>
      </c>
      <c r="C7805" t="s">
        <v>87</v>
      </c>
      <c r="D7805" t="s">
        <v>42</v>
      </c>
      <c r="E7805" t="s">
        <v>43</v>
      </c>
      <c r="F7805" s="4">
        <v>5</v>
      </c>
      <c r="G7805" s="6">
        <v>2</v>
      </c>
      <c r="H7805" s="3">
        <v>0</v>
      </c>
      <c r="I7805" s="3">
        <v>0</v>
      </c>
      <c r="J7805" s="3">
        <v>0.89300000000000002</v>
      </c>
      <c r="K7805" s="4">
        <v>5.6</v>
      </c>
    </row>
    <row r="7806" spans="1:11">
      <c r="A7806" s="6">
        <v>2013</v>
      </c>
      <c r="B7806" t="s">
        <v>86</v>
      </c>
      <c r="C7806" t="s">
        <v>87</v>
      </c>
      <c r="D7806" t="s">
        <v>22</v>
      </c>
      <c r="E7806" t="s">
        <v>21</v>
      </c>
      <c r="F7806" s="4">
        <v>2</v>
      </c>
      <c r="G7806" s="6">
        <v>1</v>
      </c>
      <c r="H7806" s="3">
        <v>0</v>
      </c>
      <c r="I7806" s="3">
        <v>0</v>
      </c>
      <c r="J7806" s="3">
        <v>0.89300000000000002</v>
      </c>
      <c r="K7806" s="4">
        <v>2.2400000000000002</v>
      </c>
    </row>
    <row r="7807" spans="1:11">
      <c r="A7807" s="6">
        <v>2013</v>
      </c>
      <c r="B7807" t="s">
        <v>89</v>
      </c>
      <c r="C7807" t="s">
        <v>90</v>
      </c>
      <c r="D7807" t="s">
        <v>95</v>
      </c>
      <c r="E7807" t="s">
        <v>96</v>
      </c>
      <c r="F7807" s="4">
        <v>49214</v>
      </c>
      <c r="G7807" s="5">
        <v>77069</v>
      </c>
      <c r="H7807" s="3">
        <v>1.7000000000000001E-3</v>
      </c>
      <c r="I7807" s="3">
        <v>1.9E-3</v>
      </c>
      <c r="J7807" s="3">
        <v>0.89300000000000002</v>
      </c>
      <c r="K7807" s="4">
        <v>55111.26</v>
      </c>
    </row>
    <row r="7808" spans="1:11">
      <c r="A7808" s="6">
        <v>2013</v>
      </c>
      <c r="B7808" t="s">
        <v>89</v>
      </c>
      <c r="C7808" t="s">
        <v>90</v>
      </c>
      <c r="D7808" t="s">
        <v>18</v>
      </c>
      <c r="E7808" t="s">
        <v>19</v>
      </c>
      <c r="F7808" s="4">
        <v>28250</v>
      </c>
      <c r="G7808" s="5">
        <v>12053</v>
      </c>
      <c r="H7808" s="3">
        <v>4.7999999999999996E-3</v>
      </c>
      <c r="I7808" s="3">
        <v>6.8000000000000005E-3</v>
      </c>
      <c r="J7808" s="3">
        <v>0.89300000000000002</v>
      </c>
      <c r="K7808" s="4">
        <v>31635.17</v>
      </c>
    </row>
    <row r="7809" spans="1:11">
      <c r="A7809" s="6">
        <v>2013</v>
      </c>
      <c r="B7809" t="s">
        <v>89</v>
      </c>
      <c r="C7809" t="s">
        <v>90</v>
      </c>
      <c r="D7809" t="s">
        <v>74</v>
      </c>
      <c r="E7809" t="s">
        <v>24</v>
      </c>
      <c r="F7809" s="4">
        <v>25189</v>
      </c>
      <c r="G7809" s="5">
        <v>243567</v>
      </c>
      <c r="H7809" s="3">
        <v>8.199999999999999E-3</v>
      </c>
      <c r="I7809" s="3">
        <v>8.3000000000000001E-3</v>
      </c>
      <c r="J7809" s="3">
        <v>0.89300000000000002</v>
      </c>
      <c r="K7809" s="4">
        <v>28207.37</v>
      </c>
    </row>
    <row r="7810" spans="1:11">
      <c r="A7810" s="6">
        <v>2013</v>
      </c>
      <c r="B7810" t="s">
        <v>89</v>
      </c>
      <c r="C7810" t="s">
        <v>90</v>
      </c>
      <c r="D7810" t="s">
        <v>15</v>
      </c>
      <c r="F7810" s="4">
        <v>20339</v>
      </c>
      <c r="G7810" s="5">
        <v>9304</v>
      </c>
      <c r="J7810" s="3">
        <v>0.89300000000000002</v>
      </c>
      <c r="K7810" s="4">
        <v>22776.2</v>
      </c>
    </row>
    <row r="7811" spans="1:11">
      <c r="A7811" s="6">
        <v>2013</v>
      </c>
      <c r="B7811" t="s">
        <v>89</v>
      </c>
      <c r="C7811" t="s">
        <v>90</v>
      </c>
      <c r="D7811" t="s">
        <v>67</v>
      </c>
      <c r="E7811" t="s">
        <v>68</v>
      </c>
      <c r="F7811" s="4">
        <v>13284</v>
      </c>
      <c r="G7811" s="5">
        <v>80712</v>
      </c>
      <c r="H7811" s="3">
        <v>7.0999999999999995E-3</v>
      </c>
      <c r="I7811" s="3">
        <v>6.9999999999999993E-3</v>
      </c>
      <c r="J7811" s="3">
        <v>0.89300000000000002</v>
      </c>
      <c r="K7811" s="4">
        <v>14875.81</v>
      </c>
    </row>
    <row r="7812" spans="1:11">
      <c r="A7812" s="6">
        <v>2013</v>
      </c>
      <c r="B7812" t="s">
        <v>89</v>
      </c>
      <c r="C7812" t="s">
        <v>90</v>
      </c>
      <c r="D7812" t="s">
        <v>30</v>
      </c>
      <c r="E7812" t="s">
        <v>19</v>
      </c>
      <c r="F7812" s="4">
        <v>9843</v>
      </c>
      <c r="G7812" s="5">
        <v>4857</v>
      </c>
      <c r="H7812" s="3">
        <v>4.0000000000000002E-4</v>
      </c>
      <c r="I7812" s="3">
        <v>4.0000000000000002E-4</v>
      </c>
      <c r="J7812" s="3">
        <v>0.89300000000000002</v>
      </c>
      <c r="K7812" s="4">
        <v>11022.48</v>
      </c>
    </row>
    <row r="7813" spans="1:11">
      <c r="A7813" s="6">
        <v>2013</v>
      </c>
      <c r="B7813" t="s">
        <v>89</v>
      </c>
      <c r="C7813" t="s">
        <v>90</v>
      </c>
      <c r="D7813" t="s">
        <v>23</v>
      </c>
      <c r="E7813" t="s">
        <v>24</v>
      </c>
      <c r="F7813" s="4">
        <v>7997</v>
      </c>
      <c r="G7813" s="5">
        <v>2937</v>
      </c>
      <c r="H7813" s="3">
        <v>1E-4</v>
      </c>
      <c r="I7813" s="3">
        <v>2.0000000000000001E-4</v>
      </c>
      <c r="J7813" s="3">
        <v>0.89300000000000002</v>
      </c>
      <c r="K7813" s="4">
        <v>8955.27</v>
      </c>
    </row>
    <row r="7814" spans="1:11">
      <c r="A7814" s="6">
        <v>2013</v>
      </c>
      <c r="B7814" t="s">
        <v>89</v>
      </c>
      <c r="C7814" t="s">
        <v>90</v>
      </c>
      <c r="D7814" t="s">
        <v>27</v>
      </c>
      <c r="E7814" t="s">
        <v>26</v>
      </c>
      <c r="F7814" s="4">
        <v>4063</v>
      </c>
      <c r="G7814" s="5">
        <v>4028</v>
      </c>
      <c r="H7814" s="3">
        <v>2.0000000000000001E-4</v>
      </c>
      <c r="I7814" s="3">
        <v>2.0000000000000001E-4</v>
      </c>
      <c r="J7814" s="3">
        <v>0.89300000000000002</v>
      </c>
      <c r="K7814" s="4">
        <v>4549.87</v>
      </c>
    </row>
    <row r="7815" spans="1:11">
      <c r="A7815" s="6">
        <v>2013</v>
      </c>
      <c r="B7815" t="s">
        <v>89</v>
      </c>
      <c r="C7815" t="s">
        <v>90</v>
      </c>
      <c r="D7815" t="s">
        <v>20</v>
      </c>
      <c r="E7815" t="s">
        <v>21</v>
      </c>
      <c r="F7815" s="4">
        <v>1959</v>
      </c>
      <c r="G7815" s="6">
        <v>312</v>
      </c>
      <c r="H7815" s="3">
        <v>2.9999999999999997E-4</v>
      </c>
      <c r="I7815" s="3">
        <v>2.9999999999999997E-4</v>
      </c>
      <c r="J7815" s="3">
        <v>0.89300000000000002</v>
      </c>
      <c r="K7815" s="4">
        <v>2193.7399999999998</v>
      </c>
    </row>
    <row r="7816" spans="1:11">
      <c r="A7816" s="6">
        <v>2013</v>
      </c>
      <c r="B7816" t="s">
        <v>89</v>
      </c>
      <c r="C7816" t="s">
        <v>90</v>
      </c>
      <c r="D7816" t="s">
        <v>52</v>
      </c>
      <c r="E7816" t="s">
        <v>53</v>
      </c>
      <c r="F7816" s="4">
        <v>1646</v>
      </c>
      <c r="G7816" s="5">
        <v>2491</v>
      </c>
      <c r="H7816" s="3">
        <v>1.1000000000000001E-3</v>
      </c>
      <c r="I7816" s="3">
        <v>1.2999999999999999E-3</v>
      </c>
      <c r="J7816" s="3">
        <v>0.89300000000000002</v>
      </c>
      <c r="K7816" s="4">
        <v>1843.24</v>
      </c>
    </row>
    <row r="7817" spans="1:11">
      <c r="A7817" s="6">
        <v>2013</v>
      </c>
      <c r="B7817" t="s">
        <v>89</v>
      </c>
      <c r="C7817" t="s">
        <v>90</v>
      </c>
      <c r="D7817" t="s">
        <v>64</v>
      </c>
      <c r="E7817" t="s">
        <v>50</v>
      </c>
      <c r="F7817" s="4">
        <v>1303</v>
      </c>
      <c r="G7817" s="5">
        <v>1959</v>
      </c>
      <c r="H7817" s="3">
        <v>1.6000000000000001E-3</v>
      </c>
      <c r="I7817" s="3">
        <v>1.6000000000000001E-3</v>
      </c>
      <c r="J7817" s="3">
        <v>0.89300000000000002</v>
      </c>
      <c r="K7817" s="4">
        <v>1459.14</v>
      </c>
    </row>
    <row r="7818" spans="1:11">
      <c r="A7818" s="6">
        <v>2013</v>
      </c>
      <c r="B7818" t="s">
        <v>89</v>
      </c>
      <c r="C7818" t="s">
        <v>90</v>
      </c>
      <c r="D7818" t="s">
        <v>31</v>
      </c>
      <c r="E7818" t="s">
        <v>24</v>
      </c>
      <c r="F7818" s="4">
        <v>997</v>
      </c>
      <c r="G7818" s="6">
        <v>263</v>
      </c>
      <c r="H7818" s="3">
        <v>2.7000000000000001E-3</v>
      </c>
      <c r="I7818" s="3">
        <v>2.8999999999999998E-3</v>
      </c>
      <c r="J7818" s="3">
        <v>0.89300000000000002</v>
      </c>
      <c r="K7818" s="4">
        <v>1116.47</v>
      </c>
    </row>
    <row r="7819" spans="1:11">
      <c r="A7819" s="6">
        <v>2013</v>
      </c>
      <c r="B7819" t="s">
        <v>89</v>
      </c>
      <c r="C7819" t="s">
        <v>90</v>
      </c>
      <c r="D7819" t="s">
        <v>22</v>
      </c>
      <c r="E7819" t="s">
        <v>21</v>
      </c>
      <c r="F7819" s="4">
        <v>819</v>
      </c>
      <c r="G7819" s="6">
        <v>759</v>
      </c>
      <c r="H7819" s="3">
        <v>5.0000000000000001E-4</v>
      </c>
      <c r="I7819" s="3">
        <v>8.9999999999999998E-4</v>
      </c>
      <c r="J7819" s="3">
        <v>0.89300000000000002</v>
      </c>
      <c r="K7819" s="4">
        <v>917.14</v>
      </c>
    </row>
    <row r="7820" spans="1:11">
      <c r="A7820" s="6">
        <v>2013</v>
      </c>
      <c r="B7820" t="s">
        <v>89</v>
      </c>
      <c r="C7820" t="s">
        <v>90</v>
      </c>
      <c r="D7820" t="s">
        <v>37</v>
      </c>
      <c r="E7820" t="s">
        <v>38</v>
      </c>
      <c r="F7820" s="4">
        <v>659</v>
      </c>
      <c r="G7820" s="6">
        <v>474</v>
      </c>
      <c r="H7820" s="3">
        <v>0</v>
      </c>
      <c r="I7820" s="3">
        <v>1E-4</v>
      </c>
      <c r="J7820" s="3">
        <v>0.89300000000000002</v>
      </c>
      <c r="K7820" s="4">
        <v>737.97</v>
      </c>
    </row>
    <row r="7821" spans="1:11">
      <c r="A7821" s="6">
        <v>2013</v>
      </c>
      <c r="B7821" t="s">
        <v>89</v>
      </c>
      <c r="C7821" t="s">
        <v>90</v>
      </c>
      <c r="D7821" t="s">
        <v>56</v>
      </c>
      <c r="E7821" t="s">
        <v>57</v>
      </c>
      <c r="F7821" s="4">
        <v>535</v>
      </c>
      <c r="G7821" s="5">
        <v>2495</v>
      </c>
      <c r="H7821" s="3">
        <v>1E-4</v>
      </c>
      <c r="I7821" s="3">
        <v>1E-4</v>
      </c>
      <c r="J7821" s="3">
        <v>0.89300000000000002</v>
      </c>
      <c r="K7821" s="4">
        <v>599.11</v>
      </c>
    </row>
    <row r="7822" spans="1:11">
      <c r="A7822" s="6">
        <v>2013</v>
      </c>
      <c r="B7822" t="s">
        <v>89</v>
      </c>
      <c r="C7822" t="s">
        <v>90</v>
      </c>
      <c r="D7822" t="s">
        <v>141</v>
      </c>
      <c r="E7822" t="s">
        <v>21</v>
      </c>
      <c r="F7822" s="4">
        <v>503</v>
      </c>
      <c r="G7822" s="6">
        <v>388</v>
      </c>
      <c r="H7822" s="3">
        <v>2.0000000000000001E-4</v>
      </c>
      <c r="I7822" s="3">
        <v>5.0000000000000001E-4</v>
      </c>
      <c r="J7822" s="3">
        <v>0.89300000000000002</v>
      </c>
      <c r="K7822" s="4">
        <v>563.27</v>
      </c>
    </row>
    <row r="7823" spans="1:11">
      <c r="A7823" s="6">
        <v>2013</v>
      </c>
      <c r="B7823" t="s">
        <v>89</v>
      </c>
      <c r="C7823" t="s">
        <v>90</v>
      </c>
      <c r="D7823" t="s">
        <v>33</v>
      </c>
      <c r="E7823" t="s">
        <v>21</v>
      </c>
      <c r="F7823" s="4">
        <v>451</v>
      </c>
      <c r="G7823" s="6">
        <v>827</v>
      </c>
      <c r="H7823" s="3">
        <v>6.1999999999999998E-3</v>
      </c>
      <c r="I7823" s="3">
        <v>8.0000000000000002E-3</v>
      </c>
      <c r="J7823" s="3">
        <v>0.89300000000000002</v>
      </c>
      <c r="K7823" s="4">
        <v>505.04</v>
      </c>
    </row>
    <row r="7824" spans="1:11">
      <c r="A7824" s="6">
        <v>2013</v>
      </c>
      <c r="B7824" t="s">
        <v>89</v>
      </c>
      <c r="C7824" t="s">
        <v>90</v>
      </c>
      <c r="D7824" t="s">
        <v>111</v>
      </c>
      <c r="E7824" t="s">
        <v>24</v>
      </c>
      <c r="F7824" s="4">
        <v>440</v>
      </c>
      <c r="G7824" s="5">
        <v>1016</v>
      </c>
      <c r="H7824" s="3">
        <v>2.0000000000000001E-4</v>
      </c>
      <c r="I7824" s="3">
        <v>2.9999999999999997E-4</v>
      </c>
      <c r="J7824" s="3">
        <v>0.89300000000000002</v>
      </c>
      <c r="K7824" s="4">
        <v>492.72</v>
      </c>
    </row>
    <row r="7825" spans="1:11">
      <c r="A7825" s="6">
        <v>2013</v>
      </c>
      <c r="B7825" t="s">
        <v>89</v>
      </c>
      <c r="C7825" t="s">
        <v>90</v>
      </c>
      <c r="D7825" t="s">
        <v>25</v>
      </c>
      <c r="E7825" t="s">
        <v>26</v>
      </c>
      <c r="F7825" s="4">
        <v>380</v>
      </c>
      <c r="G7825" s="5">
        <v>1150</v>
      </c>
      <c r="H7825" s="3">
        <v>2.0000000000000001E-4</v>
      </c>
      <c r="I7825" s="3">
        <v>1E-4</v>
      </c>
      <c r="J7825" s="3">
        <v>0.89300000000000002</v>
      </c>
      <c r="K7825" s="4">
        <v>425.54</v>
      </c>
    </row>
    <row r="7826" spans="1:11">
      <c r="A7826" s="6">
        <v>2013</v>
      </c>
      <c r="B7826" t="s">
        <v>89</v>
      </c>
      <c r="C7826" t="s">
        <v>90</v>
      </c>
      <c r="D7826" t="s">
        <v>16</v>
      </c>
      <c r="E7826" t="s">
        <v>17</v>
      </c>
      <c r="F7826" s="4">
        <v>247</v>
      </c>
      <c r="G7826" s="6">
        <v>24</v>
      </c>
      <c r="H7826" s="3">
        <v>0</v>
      </c>
      <c r="I7826" s="3">
        <v>0</v>
      </c>
      <c r="J7826" s="3">
        <v>0.89300000000000002</v>
      </c>
      <c r="K7826" s="4">
        <v>276.60000000000002</v>
      </c>
    </row>
    <row r="7827" spans="1:11">
      <c r="A7827" s="6">
        <v>2013</v>
      </c>
      <c r="B7827" t="s">
        <v>89</v>
      </c>
      <c r="C7827" t="s">
        <v>90</v>
      </c>
      <c r="D7827" t="s">
        <v>114</v>
      </c>
      <c r="E7827" t="s">
        <v>26</v>
      </c>
      <c r="F7827" s="4">
        <v>242</v>
      </c>
      <c r="G7827" s="6">
        <v>754</v>
      </c>
      <c r="H7827" s="3">
        <v>2.0000000000000001E-4</v>
      </c>
      <c r="I7827" s="3">
        <v>1E-4</v>
      </c>
      <c r="J7827" s="3">
        <v>0.89300000000000002</v>
      </c>
      <c r="K7827" s="4">
        <v>271</v>
      </c>
    </row>
    <row r="7828" spans="1:11">
      <c r="A7828" s="6">
        <v>2013</v>
      </c>
      <c r="B7828" t="s">
        <v>89</v>
      </c>
      <c r="C7828" t="s">
        <v>90</v>
      </c>
      <c r="D7828" t="s">
        <v>28</v>
      </c>
      <c r="E7828" t="s">
        <v>24</v>
      </c>
      <c r="F7828" s="4">
        <v>240</v>
      </c>
      <c r="G7828" s="6">
        <v>328</v>
      </c>
      <c r="H7828" s="3">
        <v>0</v>
      </c>
      <c r="I7828" s="3">
        <v>0</v>
      </c>
      <c r="J7828" s="3">
        <v>0.89300000000000002</v>
      </c>
      <c r="K7828" s="4">
        <v>268.76</v>
      </c>
    </row>
    <row r="7829" spans="1:11">
      <c r="A7829" s="6">
        <v>2013</v>
      </c>
      <c r="B7829" t="s">
        <v>89</v>
      </c>
      <c r="C7829" t="s">
        <v>90</v>
      </c>
      <c r="D7829" t="s">
        <v>183</v>
      </c>
      <c r="E7829" t="s">
        <v>21</v>
      </c>
      <c r="F7829" s="4">
        <v>127</v>
      </c>
      <c r="G7829" s="6">
        <v>128</v>
      </c>
      <c r="H7829" s="3">
        <v>0</v>
      </c>
      <c r="I7829" s="3">
        <v>1E-4</v>
      </c>
      <c r="J7829" s="3">
        <v>0.89300000000000002</v>
      </c>
      <c r="K7829" s="4">
        <v>142.22</v>
      </c>
    </row>
    <row r="7830" spans="1:11">
      <c r="A7830" s="6">
        <v>2013</v>
      </c>
      <c r="B7830" t="s">
        <v>89</v>
      </c>
      <c r="C7830" t="s">
        <v>90</v>
      </c>
      <c r="D7830" t="s">
        <v>39</v>
      </c>
      <c r="E7830" t="s">
        <v>40</v>
      </c>
      <c r="F7830" s="4">
        <v>76</v>
      </c>
      <c r="G7830" s="6">
        <v>151</v>
      </c>
      <c r="H7830" s="3">
        <v>1E-4</v>
      </c>
      <c r="I7830" s="3">
        <v>1E-4</v>
      </c>
      <c r="J7830" s="3">
        <v>0.89300000000000002</v>
      </c>
      <c r="K7830" s="4">
        <v>85.11</v>
      </c>
    </row>
    <row r="7831" spans="1:11">
      <c r="A7831" s="6">
        <v>2013</v>
      </c>
      <c r="B7831" t="s">
        <v>89</v>
      </c>
      <c r="C7831" t="s">
        <v>90</v>
      </c>
      <c r="D7831" t="s">
        <v>63</v>
      </c>
      <c r="E7831" t="s">
        <v>21</v>
      </c>
      <c r="F7831" s="4">
        <v>63</v>
      </c>
      <c r="G7831" s="6">
        <v>64</v>
      </c>
      <c r="H7831" s="3">
        <v>2.9999999999999997E-4</v>
      </c>
      <c r="I7831" s="3">
        <v>5.9999999999999995E-4</v>
      </c>
      <c r="J7831" s="3">
        <v>0.89300000000000002</v>
      </c>
      <c r="K7831" s="4">
        <v>70.55</v>
      </c>
    </row>
    <row r="7832" spans="1:11">
      <c r="A7832" s="6">
        <v>2013</v>
      </c>
      <c r="B7832" t="s">
        <v>89</v>
      </c>
      <c r="C7832" t="s">
        <v>90</v>
      </c>
      <c r="D7832" t="s">
        <v>29</v>
      </c>
      <c r="E7832" t="s">
        <v>19</v>
      </c>
      <c r="F7832" s="4">
        <v>55</v>
      </c>
      <c r="G7832" s="6">
        <v>145</v>
      </c>
      <c r="H7832" s="3">
        <v>0</v>
      </c>
      <c r="I7832" s="3">
        <v>0</v>
      </c>
      <c r="J7832" s="3">
        <v>0.89300000000000002</v>
      </c>
      <c r="K7832" s="4">
        <v>61.59</v>
      </c>
    </row>
    <row r="7833" spans="1:11">
      <c r="A7833" s="6">
        <v>2013</v>
      </c>
      <c r="B7833" t="s">
        <v>89</v>
      </c>
      <c r="C7833" t="s">
        <v>90</v>
      </c>
      <c r="D7833" t="s">
        <v>44</v>
      </c>
      <c r="E7833" t="s">
        <v>26</v>
      </c>
      <c r="F7833" s="4">
        <v>53</v>
      </c>
      <c r="G7833" s="6">
        <v>109</v>
      </c>
      <c r="H7833" s="3">
        <v>0</v>
      </c>
      <c r="I7833" s="3">
        <v>0</v>
      </c>
      <c r="J7833" s="3">
        <v>0.89300000000000002</v>
      </c>
      <c r="K7833" s="4">
        <v>59.35</v>
      </c>
    </row>
    <row r="7834" spans="1:11">
      <c r="A7834" s="6">
        <v>2013</v>
      </c>
      <c r="B7834" t="s">
        <v>89</v>
      </c>
      <c r="C7834" t="s">
        <v>90</v>
      </c>
      <c r="D7834" t="s">
        <v>108</v>
      </c>
      <c r="E7834" t="s">
        <v>50</v>
      </c>
      <c r="F7834" s="4">
        <v>51</v>
      </c>
      <c r="G7834" s="6">
        <v>66</v>
      </c>
      <c r="H7834" s="3">
        <v>3.4000000000000002E-3</v>
      </c>
      <c r="I7834" s="3">
        <v>4.0000000000000001E-3</v>
      </c>
      <c r="J7834" s="3">
        <v>0.89300000000000002</v>
      </c>
      <c r="K7834" s="4">
        <v>57.11</v>
      </c>
    </row>
    <row r="7835" spans="1:11">
      <c r="A7835" s="6">
        <v>2013</v>
      </c>
      <c r="B7835" t="s">
        <v>89</v>
      </c>
      <c r="C7835" t="s">
        <v>90</v>
      </c>
      <c r="D7835" t="s">
        <v>115</v>
      </c>
      <c r="E7835" t="s">
        <v>24</v>
      </c>
      <c r="F7835" s="4">
        <v>46</v>
      </c>
      <c r="G7835" s="6">
        <v>19</v>
      </c>
      <c r="H7835" s="3">
        <v>3.5999999999999999E-3</v>
      </c>
      <c r="I7835" s="3">
        <v>3.3E-3</v>
      </c>
      <c r="J7835" s="3">
        <v>0.89300000000000002</v>
      </c>
      <c r="K7835" s="4">
        <v>51.51</v>
      </c>
    </row>
    <row r="7836" spans="1:11">
      <c r="A7836" s="6">
        <v>2013</v>
      </c>
      <c r="B7836" t="s">
        <v>89</v>
      </c>
      <c r="C7836" t="s">
        <v>90</v>
      </c>
      <c r="D7836" t="s">
        <v>51</v>
      </c>
      <c r="E7836" t="s">
        <v>21</v>
      </c>
      <c r="F7836" s="4">
        <v>28</v>
      </c>
      <c r="G7836" s="6">
        <v>29</v>
      </c>
      <c r="H7836" s="3">
        <v>2.0000000000000001E-4</v>
      </c>
      <c r="I7836" s="3">
        <v>2.0000000000000001E-4</v>
      </c>
      <c r="J7836" s="3">
        <v>0.89300000000000002</v>
      </c>
      <c r="K7836" s="4">
        <v>31.36</v>
      </c>
    </row>
    <row r="7837" spans="1:11">
      <c r="A7837" s="6">
        <v>2013</v>
      </c>
      <c r="B7837" t="s">
        <v>89</v>
      </c>
      <c r="C7837" t="s">
        <v>90</v>
      </c>
      <c r="D7837" t="s">
        <v>46</v>
      </c>
      <c r="E7837" t="s">
        <v>40</v>
      </c>
      <c r="F7837" s="4">
        <v>27</v>
      </c>
      <c r="G7837" s="6">
        <v>36</v>
      </c>
      <c r="H7837" s="3">
        <v>0</v>
      </c>
      <c r="I7837" s="3">
        <v>0</v>
      </c>
      <c r="J7837" s="3">
        <v>0.89300000000000002</v>
      </c>
      <c r="K7837" s="4">
        <v>30.24</v>
      </c>
    </row>
    <row r="7838" spans="1:11">
      <c r="A7838" s="6">
        <v>2013</v>
      </c>
      <c r="B7838" t="s">
        <v>89</v>
      </c>
      <c r="C7838" t="s">
        <v>90</v>
      </c>
      <c r="D7838" t="s">
        <v>49</v>
      </c>
      <c r="E7838" t="s">
        <v>50</v>
      </c>
      <c r="F7838" s="4">
        <v>27</v>
      </c>
      <c r="G7838" s="6">
        <v>7</v>
      </c>
      <c r="H7838" s="3">
        <v>0</v>
      </c>
      <c r="I7838" s="3">
        <v>0</v>
      </c>
      <c r="J7838" s="3">
        <v>0.89300000000000002</v>
      </c>
      <c r="K7838" s="4">
        <v>30.24</v>
      </c>
    </row>
    <row r="7839" spans="1:11">
      <c r="A7839" s="6">
        <v>2013</v>
      </c>
      <c r="B7839" t="s">
        <v>89</v>
      </c>
      <c r="C7839" t="s">
        <v>90</v>
      </c>
      <c r="D7839" t="s">
        <v>85</v>
      </c>
      <c r="E7839" t="s">
        <v>21</v>
      </c>
      <c r="F7839" s="4">
        <v>20</v>
      </c>
      <c r="G7839" s="6">
        <v>16</v>
      </c>
      <c r="H7839" s="3">
        <v>0</v>
      </c>
      <c r="I7839" s="3">
        <v>8.9999999999999998E-4</v>
      </c>
      <c r="J7839" s="3">
        <v>0.89300000000000002</v>
      </c>
      <c r="K7839" s="4">
        <v>22.4</v>
      </c>
    </row>
    <row r="7840" spans="1:11">
      <c r="A7840" s="6">
        <v>2013</v>
      </c>
      <c r="B7840" t="s">
        <v>89</v>
      </c>
      <c r="C7840" t="s">
        <v>90</v>
      </c>
      <c r="D7840" t="s">
        <v>35</v>
      </c>
      <c r="E7840" t="s">
        <v>36</v>
      </c>
      <c r="F7840" s="4">
        <v>16</v>
      </c>
      <c r="G7840" s="6">
        <v>17</v>
      </c>
      <c r="H7840" s="3">
        <v>1.1000000000000001E-3</v>
      </c>
      <c r="I7840" s="3">
        <v>1.7000000000000001E-3</v>
      </c>
      <c r="J7840" s="3">
        <v>0.89300000000000002</v>
      </c>
      <c r="K7840" s="4">
        <v>17.920000000000002</v>
      </c>
    </row>
    <row r="7841" spans="1:11">
      <c r="A7841" s="6">
        <v>2013</v>
      </c>
      <c r="B7841" t="s">
        <v>89</v>
      </c>
      <c r="C7841" t="s">
        <v>90</v>
      </c>
      <c r="D7841" t="s">
        <v>161</v>
      </c>
      <c r="E7841" t="s">
        <v>24</v>
      </c>
      <c r="F7841" s="4">
        <v>16</v>
      </c>
      <c r="G7841" s="6">
        <v>23</v>
      </c>
      <c r="H7841" s="3">
        <v>1E-4</v>
      </c>
      <c r="I7841" s="3">
        <v>1E-4</v>
      </c>
      <c r="J7841" s="3">
        <v>0.89300000000000002</v>
      </c>
      <c r="K7841" s="4">
        <v>17.920000000000002</v>
      </c>
    </row>
    <row r="7842" spans="1:11">
      <c r="A7842" s="6">
        <v>2013</v>
      </c>
      <c r="B7842" t="s">
        <v>89</v>
      </c>
      <c r="C7842" t="s">
        <v>90</v>
      </c>
      <c r="D7842" t="s">
        <v>155</v>
      </c>
      <c r="E7842" t="s">
        <v>24</v>
      </c>
      <c r="F7842" s="4">
        <v>13</v>
      </c>
      <c r="G7842" s="6">
        <v>60</v>
      </c>
      <c r="H7842" s="3">
        <v>2E-3</v>
      </c>
      <c r="I7842" s="3">
        <v>2.3999999999999998E-3</v>
      </c>
      <c r="J7842" s="3">
        <v>0.89300000000000002</v>
      </c>
      <c r="K7842" s="4">
        <v>14.56</v>
      </c>
    </row>
    <row r="7843" spans="1:11">
      <c r="A7843" s="6">
        <v>2013</v>
      </c>
      <c r="B7843" t="s">
        <v>89</v>
      </c>
      <c r="C7843" t="s">
        <v>90</v>
      </c>
      <c r="D7843" t="s">
        <v>45</v>
      </c>
      <c r="E7843" t="s">
        <v>21</v>
      </c>
      <c r="F7843" s="4">
        <v>6</v>
      </c>
      <c r="G7843" s="6">
        <v>8</v>
      </c>
      <c r="H7843" s="3">
        <v>1E-4</v>
      </c>
      <c r="I7843" s="3">
        <v>1E-4</v>
      </c>
      <c r="J7843" s="3">
        <v>0.89300000000000002</v>
      </c>
      <c r="K7843" s="4">
        <v>6.72</v>
      </c>
    </row>
    <row r="7844" spans="1:11">
      <c r="A7844" s="6">
        <v>2013</v>
      </c>
      <c r="B7844" t="s">
        <v>89</v>
      </c>
      <c r="C7844" t="s">
        <v>90</v>
      </c>
      <c r="D7844" t="s">
        <v>42</v>
      </c>
      <c r="E7844" t="s">
        <v>43</v>
      </c>
      <c r="F7844" s="4">
        <v>5</v>
      </c>
      <c r="G7844" s="6">
        <v>3</v>
      </c>
      <c r="H7844" s="3">
        <v>0</v>
      </c>
      <c r="I7844" s="3">
        <v>0</v>
      </c>
      <c r="J7844" s="3">
        <v>0.89300000000000002</v>
      </c>
      <c r="K7844" s="4">
        <v>5.6</v>
      </c>
    </row>
    <row r="7845" spans="1:11">
      <c r="A7845" s="6">
        <v>2013</v>
      </c>
      <c r="B7845" t="s">
        <v>89</v>
      </c>
      <c r="C7845" t="s">
        <v>90</v>
      </c>
      <c r="D7845" t="s">
        <v>60</v>
      </c>
      <c r="E7845" t="s">
        <v>43</v>
      </c>
      <c r="F7845" s="4">
        <v>4</v>
      </c>
      <c r="G7845" s="6">
        <v>1</v>
      </c>
      <c r="H7845" s="3">
        <v>0</v>
      </c>
      <c r="I7845" s="3">
        <v>0</v>
      </c>
      <c r="J7845" s="3">
        <v>0.89300000000000002</v>
      </c>
      <c r="K7845" s="4">
        <v>4.4800000000000004</v>
      </c>
    </row>
    <row r="7846" spans="1:11">
      <c r="A7846" s="6">
        <v>2013</v>
      </c>
      <c r="B7846" t="s">
        <v>89</v>
      </c>
      <c r="C7846" t="s">
        <v>90</v>
      </c>
      <c r="D7846" t="s">
        <v>79</v>
      </c>
      <c r="E7846" t="s">
        <v>21</v>
      </c>
      <c r="F7846" s="4">
        <v>4</v>
      </c>
      <c r="G7846" s="6">
        <v>13</v>
      </c>
      <c r="H7846" s="3">
        <v>2.0000000000000001E-4</v>
      </c>
      <c r="I7846" s="3">
        <v>2.9999999999999997E-4</v>
      </c>
      <c r="J7846" s="3">
        <v>0.89300000000000002</v>
      </c>
      <c r="K7846" s="4">
        <v>4.4800000000000004</v>
      </c>
    </row>
    <row r="7847" spans="1:11">
      <c r="A7847" s="6">
        <v>2013</v>
      </c>
      <c r="B7847" t="s">
        <v>89</v>
      </c>
      <c r="C7847" t="s">
        <v>90</v>
      </c>
      <c r="D7847" t="s">
        <v>34</v>
      </c>
      <c r="E7847" t="s">
        <v>21</v>
      </c>
      <c r="F7847" s="4">
        <v>3</v>
      </c>
      <c r="G7847" s="6">
        <v>4</v>
      </c>
      <c r="H7847" s="3">
        <v>1E-4</v>
      </c>
      <c r="I7847" s="3">
        <v>2.0000000000000001E-4</v>
      </c>
      <c r="J7847" s="3">
        <v>0.89300000000000002</v>
      </c>
      <c r="K7847" s="4">
        <v>3.36</v>
      </c>
    </row>
    <row r="7848" spans="1:11">
      <c r="A7848" s="6">
        <v>2013</v>
      </c>
      <c r="B7848" t="s">
        <v>89</v>
      </c>
      <c r="C7848" t="s">
        <v>90</v>
      </c>
      <c r="D7848" t="s">
        <v>41</v>
      </c>
      <c r="E7848" t="s">
        <v>26</v>
      </c>
      <c r="F7848" s="4">
        <v>2</v>
      </c>
      <c r="G7848" s="6">
        <v>4</v>
      </c>
      <c r="H7848" s="3">
        <v>0</v>
      </c>
      <c r="I7848" s="3">
        <v>0</v>
      </c>
      <c r="J7848" s="3">
        <v>0.89300000000000002</v>
      </c>
      <c r="K7848" s="4">
        <v>2.2400000000000002</v>
      </c>
    </row>
    <row r="7849" spans="1:11">
      <c r="A7849" s="6">
        <v>2013</v>
      </c>
      <c r="B7849" t="s">
        <v>91</v>
      </c>
      <c r="C7849" t="s">
        <v>92</v>
      </c>
      <c r="D7849" t="s">
        <v>15</v>
      </c>
      <c r="F7849" s="4">
        <v>596</v>
      </c>
      <c r="G7849" s="6">
        <v>337</v>
      </c>
      <c r="J7849" s="3">
        <v>0.89300000000000002</v>
      </c>
      <c r="K7849" s="4">
        <v>667.42</v>
      </c>
    </row>
    <row r="7850" spans="1:11">
      <c r="A7850" s="6">
        <v>2013</v>
      </c>
      <c r="B7850" t="s">
        <v>91</v>
      </c>
      <c r="C7850" t="s">
        <v>92</v>
      </c>
      <c r="D7850" t="s">
        <v>18</v>
      </c>
      <c r="E7850" t="s">
        <v>19</v>
      </c>
      <c r="F7850" s="4">
        <v>172</v>
      </c>
      <c r="G7850" s="6">
        <v>55</v>
      </c>
      <c r="H7850" s="3">
        <v>0</v>
      </c>
      <c r="I7850" s="3">
        <v>0</v>
      </c>
      <c r="J7850" s="3">
        <v>0.89300000000000002</v>
      </c>
      <c r="K7850" s="4">
        <v>192.61</v>
      </c>
    </row>
    <row r="7851" spans="1:11">
      <c r="A7851" s="6">
        <v>2013</v>
      </c>
      <c r="B7851" t="s">
        <v>91</v>
      </c>
      <c r="C7851" t="s">
        <v>92</v>
      </c>
      <c r="D7851" t="s">
        <v>30</v>
      </c>
      <c r="E7851" t="s">
        <v>19</v>
      </c>
      <c r="F7851" s="4">
        <v>107</v>
      </c>
      <c r="G7851" s="6">
        <v>59</v>
      </c>
      <c r="H7851" s="3">
        <v>0</v>
      </c>
      <c r="I7851" s="3">
        <v>0</v>
      </c>
      <c r="J7851" s="3">
        <v>0.89300000000000002</v>
      </c>
      <c r="K7851" s="4">
        <v>119.82</v>
      </c>
    </row>
    <row r="7852" spans="1:11">
      <c r="A7852" s="6">
        <v>2013</v>
      </c>
      <c r="B7852" t="s">
        <v>91</v>
      </c>
      <c r="C7852" t="s">
        <v>92</v>
      </c>
      <c r="D7852" t="s">
        <v>27</v>
      </c>
      <c r="E7852" t="s">
        <v>26</v>
      </c>
      <c r="F7852" s="4">
        <v>106</v>
      </c>
      <c r="G7852" s="6">
        <v>102</v>
      </c>
      <c r="H7852" s="3">
        <v>0</v>
      </c>
      <c r="I7852" s="3">
        <v>0</v>
      </c>
      <c r="J7852" s="3">
        <v>0.89300000000000002</v>
      </c>
      <c r="K7852" s="4">
        <v>118.7</v>
      </c>
    </row>
    <row r="7853" spans="1:11">
      <c r="A7853" s="6">
        <v>2013</v>
      </c>
      <c r="B7853" t="s">
        <v>91</v>
      </c>
      <c r="C7853" t="s">
        <v>92</v>
      </c>
      <c r="D7853" t="s">
        <v>25</v>
      </c>
      <c r="E7853" t="s">
        <v>26</v>
      </c>
      <c r="F7853" s="4">
        <v>55</v>
      </c>
      <c r="G7853" s="6">
        <v>164</v>
      </c>
      <c r="H7853" s="3">
        <v>0</v>
      </c>
      <c r="I7853" s="3">
        <v>0</v>
      </c>
      <c r="J7853" s="3">
        <v>0.89300000000000002</v>
      </c>
      <c r="K7853" s="4">
        <v>61.59</v>
      </c>
    </row>
    <row r="7854" spans="1:11">
      <c r="A7854" s="6">
        <v>2013</v>
      </c>
      <c r="B7854" t="s">
        <v>91</v>
      </c>
      <c r="C7854" t="s">
        <v>92</v>
      </c>
      <c r="D7854" t="s">
        <v>111</v>
      </c>
      <c r="E7854" t="s">
        <v>24</v>
      </c>
      <c r="F7854" s="4">
        <v>31</v>
      </c>
      <c r="G7854" s="6">
        <v>48</v>
      </c>
      <c r="H7854" s="3">
        <v>0</v>
      </c>
      <c r="I7854" s="3">
        <v>0</v>
      </c>
      <c r="J7854" s="3">
        <v>0.89300000000000002</v>
      </c>
      <c r="K7854" s="4">
        <v>34.71</v>
      </c>
    </row>
    <row r="7855" spans="1:11">
      <c r="A7855" s="6">
        <v>2013</v>
      </c>
      <c r="B7855" t="s">
        <v>91</v>
      </c>
      <c r="C7855" t="s">
        <v>92</v>
      </c>
      <c r="D7855" t="s">
        <v>114</v>
      </c>
      <c r="E7855" t="s">
        <v>26</v>
      </c>
      <c r="F7855" s="4">
        <v>16</v>
      </c>
      <c r="G7855" s="6">
        <v>50</v>
      </c>
      <c r="H7855" s="3">
        <v>0</v>
      </c>
      <c r="I7855" s="3">
        <v>0</v>
      </c>
      <c r="J7855" s="3">
        <v>0.89300000000000002</v>
      </c>
      <c r="K7855" s="4">
        <v>17.920000000000002</v>
      </c>
    </row>
    <row r="7856" spans="1:11">
      <c r="A7856" s="6">
        <v>2013</v>
      </c>
      <c r="B7856" t="s">
        <v>91</v>
      </c>
      <c r="C7856" t="s">
        <v>92</v>
      </c>
      <c r="D7856" t="s">
        <v>52</v>
      </c>
      <c r="E7856" t="s">
        <v>53</v>
      </c>
      <c r="F7856" s="4">
        <v>4</v>
      </c>
      <c r="G7856" s="6">
        <v>4</v>
      </c>
      <c r="H7856" s="3">
        <v>0</v>
      </c>
      <c r="I7856" s="3">
        <v>0</v>
      </c>
      <c r="J7856" s="3">
        <v>0.89300000000000002</v>
      </c>
      <c r="K7856" s="4">
        <v>4.4800000000000004</v>
      </c>
    </row>
    <row r="7857" spans="1:11">
      <c r="A7857" s="6">
        <v>2013</v>
      </c>
      <c r="B7857" t="s">
        <v>91</v>
      </c>
      <c r="C7857" t="s">
        <v>92</v>
      </c>
      <c r="D7857" t="s">
        <v>44</v>
      </c>
      <c r="E7857" t="s">
        <v>26</v>
      </c>
      <c r="F7857" s="4">
        <v>3</v>
      </c>
      <c r="G7857" s="6">
        <v>8</v>
      </c>
      <c r="H7857" s="3">
        <v>0</v>
      </c>
      <c r="I7857" s="3">
        <v>0</v>
      </c>
      <c r="J7857" s="3">
        <v>0.89300000000000002</v>
      </c>
      <c r="K7857" s="4">
        <v>3.36</v>
      </c>
    </row>
    <row r="7858" spans="1:11">
      <c r="A7858" s="6">
        <v>2013</v>
      </c>
      <c r="B7858" t="s">
        <v>91</v>
      </c>
      <c r="C7858" t="s">
        <v>92</v>
      </c>
      <c r="D7858" t="s">
        <v>49</v>
      </c>
      <c r="E7858" t="s">
        <v>50</v>
      </c>
      <c r="F7858" s="4">
        <v>3</v>
      </c>
      <c r="G7858" s="6">
        <v>1</v>
      </c>
      <c r="H7858" s="3">
        <v>0</v>
      </c>
      <c r="I7858" s="3">
        <v>0</v>
      </c>
      <c r="J7858" s="3">
        <v>0.89300000000000002</v>
      </c>
      <c r="K7858" s="4">
        <v>3.36</v>
      </c>
    </row>
    <row r="7859" spans="1:11">
      <c r="A7859" s="6">
        <v>2013</v>
      </c>
      <c r="B7859" t="s">
        <v>91</v>
      </c>
      <c r="C7859" t="s">
        <v>92</v>
      </c>
      <c r="D7859" t="s">
        <v>51</v>
      </c>
      <c r="E7859" t="s">
        <v>21</v>
      </c>
      <c r="F7859" s="4">
        <v>2</v>
      </c>
      <c r="G7859" s="6">
        <v>1</v>
      </c>
      <c r="H7859" s="3">
        <v>0</v>
      </c>
      <c r="I7859" s="3">
        <v>0</v>
      </c>
      <c r="J7859" s="3">
        <v>0.89300000000000002</v>
      </c>
      <c r="K7859" s="4">
        <v>2.2400000000000002</v>
      </c>
    </row>
    <row r="7860" spans="1:11">
      <c r="A7860" s="6">
        <v>2013</v>
      </c>
      <c r="B7860" t="s">
        <v>91</v>
      </c>
      <c r="C7860" t="s">
        <v>92</v>
      </c>
      <c r="D7860" t="s">
        <v>41</v>
      </c>
      <c r="E7860" t="s">
        <v>26</v>
      </c>
      <c r="F7860" s="4">
        <v>1</v>
      </c>
      <c r="G7860" s="6">
        <v>3</v>
      </c>
      <c r="H7860" s="3">
        <v>0</v>
      </c>
      <c r="I7860" s="3">
        <v>0</v>
      </c>
      <c r="J7860" s="3">
        <v>0.89300000000000002</v>
      </c>
      <c r="K7860" s="4">
        <v>1.1200000000000001</v>
      </c>
    </row>
    <row r="7861" spans="1:11">
      <c r="A7861" s="6">
        <v>2013</v>
      </c>
      <c r="B7861" t="s">
        <v>91</v>
      </c>
      <c r="C7861" t="s">
        <v>92</v>
      </c>
      <c r="D7861" t="s">
        <v>37</v>
      </c>
      <c r="E7861" t="s">
        <v>38</v>
      </c>
      <c r="F7861" s="4">
        <v>1</v>
      </c>
      <c r="G7861" s="6">
        <v>1</v>
      </c>
      <c r="H7861" s="3">
        <v>0</v>
      </c>
      <c r="I7861" s="3">
        <v>0</v>
      </c>
      <c r="J7861" s="3">
        <v>0.89300000000000002</v>
      </c>
      <c r="K7861" s="4">
        <v>1.1200000000000001</v>
      </c>
    </row>
    <row r="7862" spans="1:11">
      <c r="A7862" s="6">
        <v>2013</v>
      </c>
      <c r="B7862" t="s">
        <v>93</v>
      </c>
      <c r="C7862" t="s">
        <v>94</v>
      </c>
      <c r="D7862" t="s">
        <v>95</v>
      </c>
      <c r="E7862" t="s">
        <v>96</v>
      </c>
      <c r="F7862" s="4">
        <v>55468</v>
      </c>
      <c r="G7862" s="5">
        <v>103259</v>
      </c>
      <c r="H7862" s="3">
        <v>1.9E-3</v>
      </c>
      <c r="I7862" s="3">
        <v>2.5000000000000001E-3</v>
      </c>
      <c r="J7862" s="3">
        <v>0.89300000000000002</v>
      </c>
      <c r="K7862" s="4">
        <v>62114.67</v>
      </c>
    </row>
    <row r="7863" spans="1:11">
      <c r="A7863" s="6">
        <v>2013</v>
      </c>
      <c r="B7863" t="s">
        <v>93</v>
      </c>
      <c r="C7863" t="s">
        <v>94</v>
      </c>
      <c r="D7863" t="s">
        <v>16</v>
      </c>
      <c r="E7863" t="s">
        <v>17</v>
      </c>
      <c r="F7863" s="4">
        <v>39562</v>
      </c>
      <c r="G7863" s="5">
        <v>3470</v>
      </c>
      <c r="H7863" s="3">
        <v>1E-4</v>
      </c>
      <c r="I7863" s="3">
        <v>1E-4</v>
      </c>
      <c r="J7863" s="3">
        <v>0.89300000000000002</v>
      </c>
      <c r="K7863" s="4">
        <v>44302.67</v>
      </c>
    </row>
    <row r="7864" spans="1:11">
      <c r="A7864" s="6">
        <v>2013</v>
      </c>
      <c r="B7864" t="s">
        <v>93</v>
      </c>
      <c r="C7864" t="s">
        <v>94</v>
      </c>
      <c r="D7864" t="s">
        <v>20</v>
      </c>
      <c r="E7864" t="s">
        <v>21</v>
      </c>
      <c r="F7864" s="4">
        <v>37049</v>
      </c>
      <c r="G7864" s="5">
        <v>5811</v>
      </c>
      <c r="H7864" s="3">
        <v>5.1999999999999998E-3</v>
      </c>
      <c r="I7864" s="3">
        <v>4.8999999999999998E-3</v>
      </c>
      <c r="J7864" s="3">
        <v>0.89300000000000002</v>
      </c>
      <c r="K7864" s="4">
        <v>41488.54</v>
      </c>
    </row>
    <row r="7865" spans="1:11">
      <c r="A7865" s="6">
        <v>2013</v>
      </c>
      <c r="B7865" t="s">
        <v>93</v>
      </c>
      <c r="C7865" t="s">
        <v>94</v>
      </c>
      <c r="D7865" t="s">
        <v>15</v>
      </c>
      <c r="F7865" s="4">
        <v>35979</v>
      </c>
      <c r="G7865" s="5">
        <v>354957</v>
      </c>
      <c r="J7865" s="3">
        <v>0.89300000000000002</v>
      </c>
      <c r="K7865" s="4">
        <v>40290.33</v>
      </c>
    </row>
    <row r="7866" spans="1:11">
      <c r="A7866" s="6">
        <v>2013</v>
      </c>
      <c r="B7866" t="s">
        <v>93</v>
      </c>
      <c r="C7866" t="s">
        <v>94</v>
      </c>
      <c r="D7866" t="s">
        <v>18</v>
      </c>
      <c r="E7866" t="s">
        <v>19</v>
      </c>
      <c r="F7866" s="4">
        <v>7485</v>
      </c>
      <c r="G7866" s="5">
        <v>2763</v>
      </c>
      <c r="H7866" s="3">
        <v>1.2999999999999999E-3</v>
      </c>
      <c r="I7866" s="3">
        <v>1.6000000000000001E-3</v>
      </c>
      <c r="J7866" s="3">
        <v>0.89300000000000002</v>
      </c>
      <c r="K7866" s="4">
        <v>8381.92</v>
      </c>
    </row>
    <row r="7867" spans="1:11">
      <c r="A7867" s="6">
        <v>2013</v>
      </c>
      <c r="B7867" t="s">
        <v>93</v>
      </c>
      <c r="C7867" t="s">
        <v>94</v>
      </c>
      <c r="D7867" t="s">
        <v>27</v>
      </c>
      <c r="E7867" t="s">
        <v>26</v>
      </c>
      <c r="F7867" s="4">
        <v>5980</v>
      </c>
      <c r="G7867" s="5">
        <v>5436</v>
      </c>
      <c r="H7867" s="3">
        <v>2.0000000000000001E-4</v>
      </c>
      <c r="I7867" s="3">
        <v>2.0000000000000001E-4</v>
      </c>
      <c r="J7867" s="3">
        <v>0.89300000000000002</v>
      </c>
      <c r="K7867" s="4">
        <v>6696.58</v>
      </c>
    </row>
    <row r="7868" spans="1:11">
      <c r="A7868" s="6">
        <v>2013</v>
      </c>
      <c r="B7868" t="s">
        <v>93</v>
      </c>
      <c r="C7868" t="s">
        <v>94</v>
      </c>
      <c r="D7868" t="s">
        <v>30</v>
      </c>
      <c r="E7868" t="s">
        <v>19</v>
      </c>
      <c r="F7868" s="4">
        <v>4754</v>
      </c>
      <c r="G7868" s="5">
        <v>1902</v>
      </c>
      <c r="H7868" s="3">
        <v>2.0000000000000001E-4</v>
      </c>
      <c r="I7868" s="3">
        <v>2.0000000000000001E-4</v>
      </c>
      <c r="J7868" s="3">
        <v>0.89300000000000002</v>
      </c>
      <c r="K7868" s="4">
        <v>5323.67</v>
      </c>
    </row>
    <row r="7869" spans="1:11">
      <c r="A7869" s="6">
        <v>2013</v>
      </c>
      <c r="B7869" t="s">
        <v>93</v>
      </c>
      <c r="C7869" t="s">
        <v>94</v>
      </c>
      <c r="D7869" t="s">
        <v>23</v>
      </c>
      <c r="E7869" t="s">
        <v>24</v>
      </c>
      <c r="F7869" s="4">
        <v>1846</v>
      </c>
      <c r="G7869" s="6">
        <v>484</v>
      </c>
      <c r="H7869" s="3">
        <v>0</v>
      </c>
      <c r="I7869" s="3">
        <v>0</v>
      </c>
      <c r="J7869" s="3">
        <v>0.89300000000000002</v>
      </c>
      <c r="K7869" s="4">
        <v>2067.1999999999998</v>
      </c>
    </row>
    <row r="7870" spans="1:11">
      <c r="A7870" s="6">
        <v>2013</v>
      </c>
      <c r="B7870" t="s">
        <v>93</v>
      </c>
      <c r="C7870" t="s">
        <v>94</v>
      </c>
      <c r="D7870" t="s">
        <v>37</v>
      </c>
      <c r="E7870" t="s">
        <v>38</v>
      </c>
      <c r="F7870" s="4">
        <v>1496</v>
      </c>
      <c r="G7870" s="5">
        <v>1233</v>
      </c>
      <c r="H7870" s="3">
        <v>1E-4</v>
      </c>
      <c r="I7870" s="3">
        <v>1E-4</v>
      </c>
      <c r="J7870" s="3">
        <v>0.89300000000000002</v>
      </c>
      <c r="K7870" s="4">
        <v>1675.26</v>
      </c>
    </row>
    <row r="7871" spans="1:11">
      <c r="A7871" s="6">
        <v>2013</v>
      </c>
      <c r="B7871" t="s">
        <v>93</v>
      </c>
      <c r="C7871" t="s">
        <v>94</v>
      </c>
      <c r="D7871" t="s">
        <v>28</v>
      </c>
      <c r="E7871" t="s">
        <v>24</v>
      </c>
      <c r="F7871" s="4">
        <v>1222</v>
      </c>
      <c r="G7871" s="5">
        <v>1679</v>
      </c>
      <c r="H7871" s="3">
        <v>1E-4</v>
      </c>
      <c r="I7871" s="3">
        <v>1E-4</v>
      </c>
      <c r="J7871" s="3">
        <v>0.89300000000000002</v>
      </c>
      <c r="K7871" s="4">
        <v>1368.43</v>
      </c>
    </row>
    <row r="7872" spans="1:11">
      <c r="A7872" s="6">
        <v>2013</v>
      </c>
      <c r="B7872" t="s">
        <v>93</v>
      </c>
      <c r="C7872" t="s">
        <v>94</v>
      </c>
      <c r="D7872" t="s">
        <v>56</v>
      </c>
      <c r="E7872" t="s">
        <v>57</v>
      </c>
      <c r="F7872" s="4">
        <v>830</v>
      </c>
      <c r="G7872" s="5">
        <v>2127</v>
      </c>
      <c r="H7872" s="3">
        <v>1E-4</v>
      </c>
      <c r="I7872" s="3">
        <v>1E-4</v>
      </c>
      <c r="J7872" s="3">
        <v>0.89300000000000002</v>
      </c>
      <c r="K7872" s="4">
        <v>929.46</v>
      </c>
    </row>
    <row r="7873" spans="1:11">
      <c r="A7873" s="6">
        <v>2013</v>
      </c>
      <c r="B7873" t="s">
        <v>93</v>
      </c>
      <c r="C7873" t="s">
        <v>94</v>
      </c>
      <c r="D7873" t="s">
        <v>111</v>
      </c>
      <c r="E7873" t="s">
        <v>24</v>
      </c>
      <c r="F7873" s="4">
        <v>569</v>
      </c>
      <c r="G7873" s="5">
        <v>1688</v>
      </c>
      <c r="H7873" s="3">
        <v>2.0000000000000001E-4</v>
      </c>
      <c r="I7873" s="3">
        <v>4.0000000000000002E-4</v>
      </c>
      <c r="J7873" s="3">
        <v>0.89300000000000002</v>
      </c>
      <c r="K7873" s="4">
        <v>637.17999999999995</v>
      </c>
    </row>
    <row r="7874" spans="1:11">
      <c r="A7874" s="6">
        <v>2013</v>
      </c>
      <c r="B7874" t="s">
        <v>93</v>
      </c>
      <c r="C7874" t="s">
        <v>94</v>
      </c>
      <c r="D7874" t="s">
        <v>29</v>
      </c>
      <c r="E7874" t="s">
        <v>19</v>
      </c>
      <c r="F7874" s="4">
        <v>507</v>
      </c>
      <c r="G7874" s="6">
        <v>798</v>
      </c>
      <c r="H7874" s="3">
        <v>1E-4</v>
      </c>
      <c r="I7874" s="3">
        <v>1E-4</v>
      </c>
      <c r="J7874" s="3">
        <v>0.89300000000000002</v>
      </c>
      <c r="K7874" s="4">
        <v>567.75</v>
      </c>
    </row>
    <row r="7875" spans="1:11">
      <c r="A7875" s="6">
        <v>2013</v>
      </c>
      <c r="B7875" t="s">
        <v>93</v>
      </c>
      <c r="C7875" t="s">
        <v>94</v>
      </c>
      <c r="D7875" t="s">
        <v>85</v>
      </c>
      <c r="E7875" t="s">
        <v>21</v>
      </c>
      <c r="F7875" s="4">
        <v>442</v>
      </c>
      <c r="G7875" s="6">
        <v>66</v>
      </c>
      <c r="H7875" s="3">
        <v>2.0000000000000001E-4</v>
      </c>
      <c r="I7875" s="3">
        <v>3.9000000000000003E-3</v>
      </c>
      <c r="J7875" s="3">
        <v>0.89300000000000002</v>
      </c>
      <c r="K7875" s="4">
        <v>494.96</v>
      </c>
    </row>
    <row r="7876" spans="1:11">
      <c r="A7876" s="6">
        <v>2013</v>
      </c>
      <c r="B7876" t="s">
        <v>93</v>
      </c>
      <c r="C7876" t="s">
        <v>94</v>
      </c>
      <c r="D7876" t="s">
        <v>31</v>
      </c>
      <c r="E7876" t="s">
        <v>24</v>
      </c>
      <c r="F7876" s="4">
        <v>426</v>
      </c>
      <c r="G7876" s="6">
        <v>118</v>
      </c>
      <c r="H7876" s="3">
        <v>1.1999999999999999E-3</v>
      </c>
      <c r="I7876" s="3">
        <v>1.2999999999999999E-3</v>
      </c>
      <c r="J7876" s="3">
        <v>0.89300000000000002</v>
      </c>
      <c r="K7876" s="4">
        <v>477.05</v>
      </c>
    </row>
    <row r="7877" spans="1:11">
      <c r="A7877" s="6">
        <v>2013</v>
      </c>
      <c r="B7877" t="s">
        <v>93</v>
      </c>
      <c r="C7877" t="s">
        <v>94</v>
      </c>
      <c r="D7877" t="s">
        <v>136</v>
      </c>
      <c r="E7877" t="s">
        <v>57</v>
      </c>
      <c r="F7877" s="4">
        <v>380</v>
      </c>
      <c r="G7877" s="6">
        <v>835</v>
      </c>
      <c r="H7877" s="3">
        <v>5.6000000000000008E-3</v>
      </c>
      <c r="I7877" s="3">
        <v>5.0000000000000001E-3</v>
      </c>
      <c r="J7877" s="3">
        <v>0.89300000000000002</v>
      </c>
      <c r="K7877" s="4">
        <v>425.54</v>
      </c>
    </row>
    <row r="7878" spans="1:11">
      <c r="A7878" s="6">
        <v>2013</v>
      </c>
      <c r="B7878" t="s">
        <v>93</v>
      </c>
      <c r="C7878" t="s">
        <v>94</v>
      </c>
      <c r="D7878" t="s">
        <v>71</v>
      </c>
      <c r="E7878" t="s">
        <v>72</v>
      </c>
      <c r="F7878" s="4">
        <v>293</v>
      </c>
      <c r="G7878" s="5">
        <v>1128</v>
      </c>
      <c r="H7878" s="3">
        <v>0</v>
      </c>
      <c r="I7878" s="3">
        <v>0</v>
      </c>
      <c r="J7878" s="3">
        <v>0.89300000000000002</v>
      </c>
      <c r="K7878" s="4">
        <v>328.11</v>
      </c>
    </row>
    <row r="7879" spans="1:11">
      <c r="A7879" s="6">
        <v>2013</v>
      </c>
      <c r="B7879" t="s">
        <v>93</v>
      </c>
      <c r="C7879" t="s">
        <v>94</v>
      </c>
      <c r="D7879" t="s">
        <v>25</v>
      </c>
      <c r="E7879" t="s">
        <v>26</v>
      </c>
      <c r="F7879" s="4">
        <v>285</v>
      </c>
      <c r="G7879" s="6">
        <v>846</v>
      </c>
      <c r="H7879" s="3">
        <v>1E-4</v>
      </c>
      <c r="I7879" s="3">
        <v>1E-4</v>
      </c>
      <c r="J7879" s="3">
        <v>0.89300000000000002</v>
      </c>
      <c r="K7879" s="4">
        <v>319.14999999999998</v>
      </c>
    </row>
    <row r="7880" spans="1:11">
      <c r="A7880" s="6">
        <v>2013</v>
      </c>
      <c r="B7880" t="s">
        <v>93</v>
      </c>
      <c r="C7880" t="s">
        <v>94</v>
      </c>
      <c r="D7880" t="s">
        <v>52</v>
      </c>
      <c r="E7880" t="s">
        <v>53</v>
      </c>
      <c r="F7880" s="4">
        <v>108</v>
      </c>
      <c r="G7880" s="6">
        <v>153</v>
      </c>
      <c r="H7880" s="3">
        <v>1E-4</v>
      </c>
      <c r="I7880" s="3">
        <v>1E-4</v>
      </c>
      <c r="J7880" s="3">
        <v>0.89300000000000002</v>
      </c>
      <c r="K7880" s="4">
        <v>120.94</v>
      </c>
    </row>
    <row r="7881" spans="1:11">
      <c r="A7881" s="6">
        <v>2013</v>
      </c>
      <c r="B7881" t="s">
        <v>93</v>
      </c>
      <c r="C7881" t="s">
        <v>94</v>
      </c>
      <c r="D7881" t="s">
        <v>141</v>
      </c>
      <c r="E7881" t="s">
        <v>21</v>
      </c>
      <c r="F7881" s="4">
        <v>95</v>
      </c>
      <c r="G7881" s="6">
        <v>24</v>
      </c>
      <c r="H7881" s="3">
        <v>0</v>
      </c>
      <c r="I7881" s="3">
        <v>0</v>
      </c>
      <c r="J7881" s="3">
        <v>0.89300000000000002</v>
      </c>
      <c r="K7881" s="4">
        <v>106.38</v>
      </c>
    </row>
    <row r="7882" spans="1:11">
      <c r="A7882" s="6">
        <v>2013</v>
      </c>
      <c r="B7882" t="s">
        <v>93</v>
      </c>
      <c r="C7882" t="s">
        <v>94</v>
      </c>
      <c r="D7882" t="s">
        <v>114</v>
      </c>
      <c r="E7882" t="s">
        <v>26</v>
      </c>
      <c r="F7882" s="4">
        <v>80</v>
      </c>
      <c r="G7882" s="6">
        <v>255</v>
      </c>
      <c r="H7882" s="3">
        <v>1E-4</v>
      </c>
      <c r="I7882" s="3">
        <v>0</v>
      </c>
      <c r="J7882" s="3">
        <v>0.89300000000000002</v>
      </c>
      <c r="K7882" s="4">
        <v>89.59</v>
      </c>
    </row>
    <row r="7883" spans="1:11">
      <c r="A7883" s="6">
        <v>2013</v>
      </c>
      <c r="B7883" t="s">
        <v>93</v>
      </c>
      <c r="C7883" t="s">
        <v>94</v>
      </c>
      <c r="D7883" t="s">
        <v>44</v>
      </c>
      <c r="E7883" t="s">
        <v>26</v>
      </c>
      <c r="F7883" s="4">
        <v>59</v>
      </c>
      <c r="G7883" s="6">
        <v>111</v>
      </c>
      <c r="H7883" s="3">
        <v>0</v>
      </c>
      <c r="I7883" s="3">
        <v>0</v>
      </c>
      <c r="J7883" s="3">
        <v>0.89300000000000002</v>
      </c>
      <c r="K7883" s="4">
        <v>66.069999999999993</v>
      </c>
    </row>
    <row r="7884" spans="1:11">
      <c r="A7884" s="6">
        <v>2013</v>
      </c>
      <c r="B7884" t="s">
        <v>93</v>
      </c>
      <c r="C7884" t="s">
        <v>94</v>
      </c>
      <c r="D7884" t="s">
        <v>67</v>
      </c>
      <c r="E7884" t="s">
        <v>68</v>
      </c>
      <c r="F7884" s="4">
        <v>52</v>
      </c>
      <c r="G7884" s="6">
        <v>318</v>
      </c>
      <c r="H7884" s="3">
        <v>0</v>
      </c>
      <c r="I7884" s="3">
        <v>0</v>
      </c>
      <c r="J7884" s="3">
        <v>0.89300000000000002</v>
      </c>
      <c r="K7884" s="4">
        <v>58.23</v>
      </c>
    </row>
    <row r="7885" spans="1:11">
      <c r="A7885" s="6">
        <v>2013</v>
      </c>
      <c r="B7885" t="s">
        <v>93</v>
      </c>
      <c r="C7885" t="s">
        <v>94</v>
      </c>
      <c r="D7885" t="s">
        <v>49</v>
      </c>
      <c r="E7885" t="s">
        <v>50</v>
      </c>
      <c r="F7885" s="4">
        <v>40</v>
      </c>
      <c r="G7885" s="6">
        <v>13</v>
      </c>
      <c r="H7885" s="3">
        <v>1E-4</v>
      </c>
      <c r="I7885" s="3">
        <v>1E-4</v>
      </c>
      <c r="J7885" s="3">
        <v>0.89300000000000002</v>
      </c>
      <c r="K7885" s="4">
        <v>44.79</v>
      </c>
    </row>
    <row r="7886" spans="1:11">
      <c r="A7886" s="6">
        <v>2013</v>
      </c>
      <c r="B7886" t="s">
        <v>93</v>
      </c>
      <c r="C7886" t="s">
        <v>94</v>
      </c>
      <c r="D7886" t="s">
        <v>64</v>
      </c>
      <c r="E7886" t="s">
        <v>50</v>
      </c>
      <c r="F7886" s="4">
        <v>39</v>
      </c>
      <c r="G7886" s="6">
        <v>60</v>
      </c>
      <c r="H7886" s="3">
        <v>0</v>
      </c>
      <c r="I7886" s="3">
        <v>1E-4</v>
      </c>
      <c r="J7886" s="3">
        <v>0.89300000000000002</v>
      </c>
      <c r="K7886" s="4">
        <v>43.67</v>
      </c>
    </row>
    <row r="7887" spans="1:11">
      <c r="A7887" s="6">
        <v>2013</v>
      </c>
      <c r="B7887" t="s">
        <v>93</v>
      </c>
      <c r="C7887" t="s">
        <v>94</v>
      </c>
      <c r="D7887" t="s">
        <v>22</v>
      </c>
      <c r="E7887" t="s">
        <v>21</v>
      </c>
      <c r="F7887" s="4">
        <v>29</v>
      </c>
      <c r="G7887" s="6">
        <v>22</v>
      </c>
      <c r="H7887" s="3">
        <v>0</v>
      </c>
      <c r="I7887" s="3">
        <v>0</v>
      </c>
      <c r="J7887" s="3">
        <v>0.89300000000000002</v>
      </c>
      <c r="K7887" s="4">
        <v>32.479999999999997</v>
      </c>
    </row>
    <row r="7888" spans="1:11">
      <c r="A7888" s="6">
        <v>2013</v>
      </c>
      <c r="B7888" t="s">
        <v>93</v>
      </c>
      <c r="C7888" t="s">
        <v>94</v>
      </c>
      <c r="D7888" t="s">
        <v>34</v>
      </c>
      <c r="E7888" t="s">
        <v>21</v>
      </c>
      <c r="F7888" s="4">
        <v>25</v>
      </c>
      <c r="G7888" s="6">
        <v>29</v>
      </c>
      <c r="H7888" s="3">
        <v>1E-3</v>
      </c>
      <c r="I7888" s="3">
        <v>1.4000000000000002E-3</v>
      </c>
      <c r="J7888" s="3">
        <v>0.89300000000000002</v>
      </c>
      <c r="K7888" s="4">
        <v>28</v>
      </c>
    </row>
    <row r="7889" spans="1:11">
      <c r="A7889" s="6">
        <v>2013</v>
      </c>
      <c r="B7889" t="s">
        <v>93</v>
      </c>
      <c r="C7889" t="s">
        <v>94</v>
      </c>
      <c r="D7889" t="s">
        <v>33</v>
      </c>
      <c r="E7889" t="s">
        <v>21</v>
      </c>
      <c r="F7889" s="4">
        <v>14</v>
      </c>
      <c r="G7889" s="6">
        <v>14</v>
      </c>
      <c r="H7889" s="3">
        <v>2.0000000000000001E-4</v>
      </c>
      <c r="I7889" s="3">
        <v>1E-4</v>
      </c>
      <c r="J7889" s="3">
        <v>0.89300000000000002</v>
      </c>
      <c r="K7889" s="4">
        <v>15.68</v>
      </c>
    </row>
    <row r="7890" spans="1:11">
      <c r="A7890" s="6">
        <v>2013</v>
      </c>
      <c r="B7890" t="s">
        <v>93</v>
      </c>
      <c r="C7890" t="s">
        <v>94</v>
      </c>
      <c r="D7890" t="s">
        <v>41</v>
      </c>
      <c r="E7890" t="s">
        <v>26</v>
      </c>
      <c r="F7890" s="4">
        <v>14</v>
      </c>
      <c r="G7890" s="6">
        <v>32</v>
      </c>
      <c r="H7890" s="3">
        <v>0</v>
      </c>
      <c r="I7890" s="3">
        <v>0</v>
      </c>
      <c r="J7890" s="3">
        <v>0.89300000000000002</v>
      </c>
      <c r="K7890" s="4">
        <v>15.68</v>
      </c>
    </row>
    <row r="7891" spans="1:11">
      <c r="A7891" s="6">
        <v>2013</v>
      </c>
      <c r="B7891" t="s">
        <v>93</v>
      </c>
      <c r="C7891" t="s">
        <v>94</v>
      </c>
      <c r="D7891" t="s">
        <v>161</v>
      </c>
      <c r="E7891" t="s">
        <v>24</v>
      </c>
      <c r="F7891" s="4">
        <v>9</v>
      </c>
      <c r="G7891" s="6">
        <v>15</v>
      </c>
      <c r="H7891" s="3">
        <v>0</v>
      </c>
      <c r="I7891" s="3">
        <v>0</v>
      </c>
      <c r="J7891" s="3">
        <v>0.89300000000000002</v>
      </c>
      <c r="K7891" s="4">
        <v>10.08</v>
      </c>
    </row>
    <row r="7892" spans="1:11">
      <c r="A7892" s="6">
        <v>2013</v>
      </c>
      <c r="B7892" t="s">
        <v>93</v>
      </c>
      <c r="C7892" t="s">
        <v>94</v>
      </c>
      <c r="D7892" t="s">
        <v>46</v>
      </c>
      <c r="E7892" t="s">
        <v>40</v>
      </c>
      <c r="F7892" s="4">
        <v>7</v>
      </c>
      <c r="G7892" s="6">
        <v>18</v>
      </c>
      <c r="H7892" s="3">
        <v>0</v>
      </c>
      <c r="I7892" s="3">
        <v>0</v>
      </c>
      <c r="J7892" s="3">
        <v>0.89300000000000002</v>
      </c>
      <c r="K7892" s="4">
        <v>7.84</v>
      </c>
    </row>
    <row r="7893" spans="1:11">
      <c r="A7893" s="6">
        <v>2013</v>
      </c>
      <c r="B7893" t="s">
        <v>93</v>
      </c>
      <c r="C7893" t="s">
        <v>94</v>
      </c>
      <c r="D7893" t="s">
        <v>51</v>
      </c>
      <c r="E7893" t="s">
        <v>21</v>
      </c>
      <c r="F7893" s="4">
        <v>6</v>
      </c>
      <c r="G7893" s="6">
        <v>8</v>
      </c>
      <c r="H7893" s="3">
        <v>0</v>
      </c>
      <c r="I7893" s="3">
        <v>1E-4</v>
      </c>
      <c r="J7893" s="3">
        <v>0.89300000000000002</v>
      </c>
      <c r="K7893" s="4">
        <v>6.72</v>
      </c>
    </row>
    <row r="7894" spans="1:11">
      <c r="A7894" s="6">
        <v>2013</v>
      </c>
      <c r="B7894" t="s">
        <v>93</v>
      </c>
      <c r="C7894" t="s">
        <v>94</v>
      </c>
      <c r="D7894" t="s">
        <v>42</v>
      </c>
      <c r="E7894" t="s">
        <v>43</v>
      </c>
      <c r="F7894" s="4">
        <v>6</v>
      </c>
      <c r="G7894" s="6">
        <v>3</v>
      </c>
      <c r="H7894" s="3">
        <v>0</v>
      </c>
      <c r="I7894" s="3">
        <v>0</v>
      </c>
      <c r="J7894" s="3">
        <v>0.89300000000000002</v>
      </c>
      <c r="K7894" s="4">
        <v>6.72</v>
      </c>
    </row>
    <row r="7895" spans="1:11">
      <c r="A7895" s="6">
        <v>2013</v>
      </c>
      <c r="B7895" t="s">
        <v>93</v>
      </c>
      <c r="C7895" t="s">
        <v>94</v>
      </c>
      <c r="D7895" t="s">
        <v>60</v>
      </c>
      <c r="E7895" t="s">
        <v>43</v>
      </c>
      <c r="F7895" s="4">
        <v>5</v>
      </c>
      <c r="G7895" s="6">
        <v>2</v>
      </c>
      <c r="H7895" s="3">
        <v>0</v>
      </c>
      <c r="I7895" s="3">
        <v>0</v>
      </c>
      <c r="J7895" s="3">
        <v>0.89300000000000002</v>
      </c>
      <c r="K7895" s="4">
        <v>5.6</v>
      </c>
    </row>
    <row r="7896" spans="1:11">
      <c r="A7896" s="6">
        <v>2013</v>
      </c>
      <c r="B7896" t="s">
        <v>93</v>
      </c>
      <c r="C7896" t="s">
        <v>94</v>
      </c>
      <c r="D7896" t="s">
        <v>63</v>
      </c>
      <c r="E7896" t="s">
        <v>21</v>
      </c>
      <c r="F7896" s="4">
        <v>5</v>
      </c>
      <c r="G7896" s="6">
        <v>2</v>
      </c>
      <c r="H7896" s="3">
        <v>0</v>
      </c>
      <c r="I7896" s="3">
        <v>0</v>
      </c>
      <c r="J7896" s="3">
        <v>0.89300000000000002</v>
      </c>
      <c r="K7896" s="4">
        <v>5.6</v>
      </c>
    </row>
    <row r="7897" spans="1:11">
      <c r="A7897" s="6">
        <v>2013</v>
      </c>
      <c r="B7897" t="s">
        <v>93</v>
      </c>
      <c r="C7897" t="s">
        <v>94</v>
      </c>
      <c r="D7897" t="s">
        <v>39</v>
      </c>
      <c r="E7897" t="s">
        <v>40</v>
      </c>
      <c r="F7897" s="4">
        <v>5</v>
      </c>
      <c r="G7897" s="6">
        <v>14</v>
      </c>
      <c r="H7897" s="3">
        <v>0</v>
      </c>
      <c r="I7897" s="3">
        <v>0</v>
      </c>
      <c r="J7897" s="3">
        <v>0.89300000000000002</v>
      </c>
      <c r="K7897" s="4">
        <v>5.6</v>
      </c>
    </row>
    <row r="7898" spans="1:11">
      <c r="A7898" s="6">
        <v>2013</v>
      </c>
      <c r="B7898" t="s">
        <v>93</v>
      </c>
      <c r="C7898" t="s">
        <v>94</v>
      </c>
      <c r="D7898" t="s">
        <v>117</v>
      </c>
      <c r="E7898" t="s">
        <v>40</v>
      </c>
      <c r="F7898" s="4">
        <v>2</v>
      </c>
      <c r="G7898" s="6">
        <v>1</v>
      </c>
      <c r="H7898" s="3">
        <v>0</v>
      </c>
      <c r="I7898" s="3">
        <v>0</v>
      </c>
      <c r="J7898" s="3">
        <v>0.89300000000000002</v>
      </c>
      <c r="K7898" s="4">
        <v>2.2400000000000002</v>
      </c>
    </row>
    <row r="7899" spans="1:11">
      <c r="A7899" s="6">
        <v>2013</v>
      </c>
      <c r="B7899" t="s">
        <v>93</v>
      </c>
      <c r="C7899" t="s">
        <v>94</v>
      </c>
      <c r="D7899" t="s">
        <v>45</v>
      </c>
      <c r="E7899" t="s">
        <v>21</v>
      </c>
      <c r="F7899" s="4">
        <v>1</v>
      </c>
      <c r="G7899" s="6">
        <v>2</v>
      </c>
      <c r="H7899" s="3">
        <v>0</v>
      </c>
      <c r="I7899" s="3">
        <v>0</v>
      </c>
      <c r="J7899" s="3">
        <v>0.89300000000000002</v>
      </c>
      <c r="K7899" s="4">
        <v>1.1200000000000001</v>
      </c>
    </row>
    <row r="7900" spans="1:11">
      <c r="A7900" s="6">
        <v>2013</v>
      </c>
      <c r="B7900" t="s">
        <v>97</v>
      </c>
      <c r="C7900" t="s">
        <v>98</v>
      </c>
      <c r="D7900" t="s">
        <v>95</v>
      </c>
      <c r="E7900" t="s">
        <v>96</v>
      </c>
      <c r="F7900" s="4">
        <v>345611</v>
      </c>
      <c r="G7900" s="5">
        <v>545384</v>
      </c>
      <c r="H7900" s="3">
        <v>1.2E-2</v>
      </c>
      <c r="I7900" s="3">
        <v>1.34E-2</v>
      </c>
      <c r="J7900" s="3">
        <v>0.89300000000000002</v>
      </c>
      <c r="K7900" s="4">
        <v>387025.21</v>
      </c>
    </row>
    <row r="7901" spans="1:11">
      <c r="A7901" s="6">
        <v>2013</v>
      </c>
      <c r="B7901" t="s">
        <v>97</v>
      </c>
      <c r="C7901" t="s">
        <v>98</v>
      </c>
      <c r="D7901" t="s">
        <v>16</v>
      </c>
      <c r="E7901" t="s">
        <v>17</v>
      </c>
      <c r="F7901" s="4">
        <v>148590</v>
      </c>
      <c r="G7901" s="5">
        <v>13190</v>
      </c>
      <c r="H7901" s="3">
        <v>2.9999999999999997E-4</v>
      </c>
      <c r="I7901" s="3">
        <v>2.9999999999999997E-4</v>
      </c>
      <c r="J7901" s="3">
        <v>0.89300000000000002</v>
      </c>
      <c r="K7901" s="4">
        <v>166395.39000000001</v>
      </c>
    </row>
    <row r="7902" spans="1:11">
      <c r="A7902" s="6">
        <v>2013</v>
      </c>
      <c r="B7902" t="s">
        <v>97</v>
      </c>
      <c r="C7902" t="s">
        <v>98</v>
      </c>
      <c r="D7902" t="s">
        <v>20</v>
      </c>
      <c r="E7902" t="s">
        <v>21</v>
      </c>
      <c r="F7902" s="4">
        <v>25188</v>
      </c>
      <c r="G7902" s="5">
        <v>3793</v>
      </c>
      <c r="H7902" s="3">
        <v>3.4999999999999996E-3</v>
      </c>
      <c r="I7902" s="3">
        <v>3.2000000000000002E-3</v>
      </c>
      <c r="J7902" s="3">
        <v>0.89300000000000002</v>
      </c>
      <c r="K7902" s="4">
        <v>28206.25</v>
      </c>
    </row>
    <row r="7903" spans="1:11">
      <c r="A7903" s="6">
        <v>2013</v>
      </c>
      <c r="B7903" t="s">
        <v>97</v>
      </c>
      <c r="C7903" t="s">
        <v>98</v>
      </c>
      <c r="D7903" t="s">
        <v>18</v>
      </c>
      <c r="E7903" t="s">
        <v>19</v>
      </c>
      <c r="F7903" s="4">
        <v>8283</v>
      </c>
      <c r="G7903" s="5">
        <v>3328</v>
      </c>
      <c r="H7903" s="3">
        <v>1.4000000000000002E-3</v>
      </c>
      <c r="I7903" s="3">
        <v>1.9E-3</v>
      </c>
      <c r="J7903" s="3">
        <v>0.89300000000000002</v>
      </c>
      <c r="K7903" s="4">
        <v>9275.5400000000009</v>
      </c>
    </row>
    <row r="7904" spans="1:11">
      <c r="A7904" s="6">
        <v>2013</v>
      </c>
      <c r="B7904" t="s">
        <v>97</v>
      </c>
      <c r="C7904" t="s">
        <v>98</v>
      </c>
      <c r="D7904" t="s">
        <v>27</v>
      </c>
      <c r="E7904" t="s">
        <v>26</v>
      </c>
      <c r="F7904" s="4">
        <v>7684</v>
      </c>
      <c r="G7904" s="5">
        <v>6950</v>
      </c>
      <c r="H7904" s="3">
        <v>2.9999999999999997E-4</v>
      </c>
      <c r="I7904" s="3">
        <v>2.9999999999999997E-4</v>
      </c>
      <c r="J7904" s="3">
        <v>0.89300000000000002</v>
      </c>
      <c r="K7904" s="4">
        <v>8604.77</v>
      </c>
    </row>
    <row r="7905" spans="1:11">
      <c r="A7905" s="6">
        <v>2013</v>
      </c>
      <c r="B7905" t="s">
        <v>97</v>
      </c>
      <c r="C7905" t="s">
        <v>98</v>
      </c>
      <c r="D7905" t="s">
        <v>30</v>
      </c>
      <c r="E7905" t="s">
        <v>19</v>
      </c>
      <c r="F7905" s="4">
        <v>5843</v>
      </c>
      <c r="G7905" s="5">
        <v>2476</v>
      </c>
      <c r="H7905" s="3">
        <v>2.0000000000000001E-4</v>
      </c>
      <c r="I7905" s="3">
        <v>2.0000000000000001E-4</v>
      </c>
      <c r="J7905" s="3">
        <v>0.89300000000000002</v>
      </c>
      <c r="K7905" s="4">
        <v>6543.16</v>
      </c>
    </row>
    <row r="7906" spans="1:11">
      <c r="A7906" s="6">
        <v>2013</v>
      </c>
      <c r="B7906" t="s">
        <v>97</v>
      </c>
      <c r="C7906" t="s">
        <v>98</v>
      </c>
      <c r="D7906" t="s">
        <v>23</v>
      </c>
      <c r="E7906" t="s">
        <v>24</v>
      </c>
      <c r="F7906" s="4">
        <v>4119</v>
      </c>
      <c r="G7906" s="6">
        <v>963</v>
      </c>
      <c r="H7906" s="3">
        <v>1E-4</v>
      </c>
      <c r="I7906" s="3">
        <v>1E-4</v>
      </c>
      <c r="J7906" s="3">
        <v>0.89300000000000002</v>
      </c>
      <c r="K7906" s="4">
        <v>4612.58</v>
      </c>
    </row>
    <row r="7907" spans="1:11">
      <c r="A7907" s="6">
        <v>2013</v>
      </c>
      <c r="B7907" t="s">
        <v>97</v>
      </c>
      <c r="C7907" t="s">
        <v>98</v>
      </c>
      <c r="D7907" t="s">
        <v>15</v>
      </c>
      <c r="F7907" s="4">
        <v>3510</v>
      </c>
      <c r="G7907" s="5">
        <v>10228</v>
      </c>
      <c r="J7907" s="3">
        <v>0.89300000000000002</v>
      </c>
      <c r="K7907" s="4">
        <v>3930.6</v>
      </c>
    </row>
    <row r="7908" spans="1:11">
      <c r="A7908" s="6">
        <v>2013</v>
      </c>
      <c r="B7908" t="s">
        <v>97</v>
      </c>
      <c r="C7908" t="s">
        <v>98</v>
      </c>
      <c r="D7908" t="s">
        <v>111</v>
      </c>
      <c r="E7908" t="s">
        <v>24</v>
      </c>
      <c r="F7908" s="4">
        <v>1452</v>
      </c>
      <c r="G7908" s="5">
        <v>3566</v>
      </c>
      <c r="H7908" s="3">
        <v>5.9999999999999995E-4</v>
      </c>
      <c r="I7908" s="3">
        <v>8.9999999999999998E-4</v>
      </c>
      <c r="J7908" s="3">
        <v>0.89300000000000002</v>
      </c>
      <c r="K7908" s="4">
        <v>1625.99</v>
      </c>
    </row>
    <row r="7909" spans="1:11">
      <c r="A7909" s="6">
        <v>2013</v>
      </c>
      <c r="B7909" t="s">
        <v>97</v>
      </c>
      <c r="C7909" t="s">
        <v>98</v>
      </c>
      <c r="D7909" t="s">
        <v>29</v>
      </c>
      <c r="E7909" t="s">
        <v>19</v>
      </c>
      <c r="F7909" s="4">
        <v>1111</v>
      </c>
      <c r="G7909" s="5">
        <v>2218</v>
      </c>
      <c r="H7909" s="3">
        <v>1E-4</v>
      </c>
      <c r="I7909" s="3">
        <v>2.0000000000000001E-4</v>
      </c>
      <c r="J7909" s="3">
        <v>0.89300000000000002</v>
      </c>
      <c r="K7909" s="4">
        <v>1244.1300000000001</v>
      </c>
    </row>
    <row r="7910" spans="1:11">
      <c r="A7910" s="6">
        <v>2013</v>
      </c>
      <c r="B7910" t="s">
        <v>97</v>
      </c>
      <c r="C7910" t="s">
        <v>98</v>
      </c>
      <c r="D7910" t="s">
        <v>28</v>
      </c>
      <c r="E7910" t="s">
        <v>24</v>
      </c>
      <c r="F7910" s="4">
        <v>902</v>
      </c>
      <c r="G7910" s="5">
        <v>1121</v>
      </c>
      <c r="H7910" s="3">
        <v>1E-4</v>
      </c>
      <c r="I7910" s="3">
        <v>1E-4</v>
      </c>
      <c r="J7910" s="3">
        <v>0.89300000000000002</v>
      </c>
      <c r="K7910" s="4">
        <v>1010.09</v>
      </c>
    </row>
    <row r="7911" spans="1:11">
      <c r="A7911" s="6">
        <v>2013</v>
      </c>
      <c r="B7911" t="s">
        <v>97</v>
      </c>
      <c r="C7911" t="s">
        <v>98</v>
      </c>
      <c r="D7911" t="s">
        <v>37</v>
      </c>
      <c r="E7911" t="s">
        <v>38</v>
      </c>
      <c r="F7911" s="4">
        <v>750</v>
      </c>
      <c r="G7911" s="6">
        <v>349</v>
      </c>
      <c r="H7911" s="3">
        <v>0</v>
      </c>
      <c r="I7911" s="3">
        <v>0</v>
      </c>
      <c r="J7911" s="3">
        <v>0.89300000000000002</v>
      </c>
      <c r="K7911" s="4">
        <v>839.87</v>
      </c>
    </row>
    <row r="7912" spans="1:11">
      <c r="A7912" s="6">
        <v>2013</v>
      </c>
      <c r="B7912" t="s">
        <v>97</v>
      </c>
      <c r="C7912" t="s">
        <v>98</v>
      </c>
      <c r="D7912" t="s">
        <v>71</v>
      </c>
      <c r="E7912" t="s">
        <v>72</v>
      </c>
      <c r="F7912" s="4">
        <v>717</v>
      </c>
      <c r="G7912" s="5">
        <v>2756</v>
      </c>
      <c r="H7912" s="3">
        <v>0</v>
      </c>
      <c r="I7912" s="3">
        <v>0</v>
      </c>
      <c r="J7912" s="3">
        <v>0.89300000000000002</v>
      </c>
      <c r="K7912" s="4">
        <v>802.92</v>
      </c>
    </row>
    <row r="7913" spans="1:11">
      <c r="A7913" s="6">
        <v>2013</v>
      </c>
      <c r="B7913" t="s">
        <v>97</v>
      </c>
      <c r="C7913" t="s">
        <v>98</v>
      </c>
      <c r="D7913" t="s">
        <v>25</v>
      </c>
      <c r="E7913" t="s">
        <v>26</v>
      </c>
      <c r="F7913" s="4">
        <v>327</v>
      </c>
      <c r="G7913" s="6">
        <v>937</v>
      </c>
      <c r="H7913" s="3">
        <v>1E-4</v>
      </c>
      <c r="I7913" s="3">
        <v>1E-4</v>
      </c>
      <c r="J7913" s="3">
        <v>0.89300000000000002</v>
      </c>
      <c r="K7913" s="4">
        <v>366.18</v>
      </c>
    </row>
    <row r="7914" spans="1:11">
      <c r="A7914" s="6">
        <v>2013</v>
      </c>
      <c r="B7914" t="s">
        <v>97</v>
      </c>
      <c r="C7914" t="s">
        <v>98</v>
      </c>
      <c r="D7914" t="s">
        <v>31</v>
      </c>
      <c r="E7914" t="s">
        <v>24</v>
      </c>
      <c r="F7914" s="4">
        <v>246</v>
      </c>
      <c r="G7914" s="6">
        <v>66</v>
      </c>
      <c r="H7914" s="3">
        <v>7.000000000000001E-4</v>
      </c>
      <c r="I7914" s="3">
        <v>7.000000000000001E-4</v>
      </c>
      <c r="J7914" s="3">
        <v>0.89300000000000002</v>
      </c>
      <c r="K7914" s="4">
        <v>275.48</v>
      </c>
    </row>
    <row r="7915" spans="1:11">
      <c r="A7915" s="6">
        <v>2013</v>
      </c>
      <c r="B7915" t="s">
        <v>97</v>
      </c>
      <c r="C7915" t="s">
        <v>98</v>
      </c>
      <c r="D7915" t="s">
        <v>56</v>
      </c>
      <c r="E7915" t="s">
        <v>57</v>
      </c>
      <c r="F7915" s="4">
        <v>132</v>
      </c>
      <c r="G7915" s="6">
        <v>261</v>
      </c>
      <c r="H7915" s="3">
        <v>0</v>
      </c>
      <c r="I7915" s="3">
        <v>0</v>
      </c>
      <c r="J7915" s="3">
        <v>0.89300000000000002</v>
      </c>
      <c r="K7915" s="4">
        <v>147.82</v>
      </c>
    </row>
    <row r="7916" spans="1:11">
      <c r="A7916" s="6">
        <v>2013</v>
      </c>
      <c r="B7916" t="s">
        <v>97</v>
      </c>
      <c r="C7916" t="s">
        <v>98</v>
      </c>
      <c r="D7916" t="s">
        <v>85</v>
      </c>
      <c r="E7916" t="s">
        <v>21</v>
      </c>
      <c r="F7916" s="4">
        <v>123</v>
      </c>
      <c r="G7916" s="6">
        <v>194</v>
      </c>
      <c r="H7916" s="3">
        <v>1E-4</v>
      </c>
      <c r="I7916" s="3">
        <v>1.1399999999999999E-2</v>
      </c>
      <c r="J7916" s="3">
        <v>0.89300000000000002</v>
      </c>
      <c r="K7916" s="4">
        <v>137.74</v>
      </c>
    </row>
    <row r="7917" spans="1:11">
      <c r="A7917" s="6">
        <v>2013</v>
      </c>
      <c r="B7917" t="s">
        <v>97</v>
      </c>
      <c r="C7917" t="s">
        <v>98</v>
      </c>
      <c r="D7917" t="s">
        <v>114</v>
      </c>
      <c r="E7917" t="s">
        <v>26</v>
      </c>
      <c r="F7917" s="4">
        <v>107</v>
      </c>
      <c r="G7917" s="6">
        <v>342</v>
      </c>
      <c r="H7917" s="3">
        <v>1E-4</v>
      </c>
      <c r="I7917" s="3">
        <v>1E-4</v>
      </c>
      <c r="J7917" s="3">
        <v>0.89300000000000002</v>
      </c>
      <c r="K7917" s="4">
        <v>119.82</v>
      </c>
    </row>
    <row r="7918" spans="1:11">
      <c r="A7918" s="6">
        <v>2013</v>
      </c>
      <c r="B7918" t="s">
        <v>97</v>
      </c>
      <c r="C7918" t="s">
        <v>98</v>
      </c>
      <c r="D7918" t="s">
        <v>52</v>
      </c>
      <c r="E7918" t="s">
        <v>53</v>
      </c>
      <c r="F7918" s="4">
        <v>93</v>
      </c>
      <c r="G7918" s="6">
        <v>118</v>
      </c>
      <c r="H7918" s="3">
        <v>1E-4</v>
      </c>
      <c r="I7918" s="3">
        <v>1E-4</v>
      </c>
      <c r="J7918" s="3">
        <v>0.89300000000000002</v>
      </c>
      <c r="K7918" s="4">
        <v>104.14</v>
      </c>
    </row>
    <row r="7919" spans="1:11">
      <c r="A7919" s="6">
        <v>2013</v>
      </c>
      <c r="B7919" t="s">
        <v>97</v>
      </c>
      <c r="C7919" t="s">
        <v>98</v>
      </c>
      <c r="D7919" t="s">
        <v>67</v>
      </c>
      <c r="E7919" t="s">
        <v>68</v>
      </c>
      <c r="F7919" s="4">
        <v>82</v>
      </c>
      <c r="G7919" s="6">
        <v>509</v>
      </c>
      <c r="H7919" s="3">
        <v>0</v>
      </c>
      <c r="I7919" s="3">
        <v>0</v>
      </c>
      <c r="J7919" s="3">
        <v>0.89300000000000002</v>
      </c>
      <c r="K7919" s="4">
        <v>91.83</v>
      </c>
    </row>
    <row r="7920" spans="1:11">
      <c r="A7920" s="6">
        <v>2013</v>
      </c>
      <c r="B7920" t="s">
        <v>97</v>
      </c>
      <c r="C7920" t="s">
        <v>98</v>
      </c>
      <c r="D7920" t="s">
        <v>44</v>
      </c>
      <c r="E7920" t="s">
        <v>26</v>
      </c>
      <c r="F7920" s="4">
        <v>70</v>
      </c>
      <c r="G7920" s="6">
        <v>130</v>
      </c>
      <c r="H7920" s="3">
        <v>0</v>
      </c>
      <c r="I7920" s="3">
        <v>1E-4</v>
      </c>
      <c r="J7920" s="3">
        <v>0.89300000000000002</v>
      </c>
      <c r="K7920" s="4">
        <v>78.39</v>
      </c>
    </row>
    <row r="7921" spans="1:11">
      <c r="A7921" s="6">
        <v>2013</v>
      </c>
      <c r="B7921" t="s">
        <v>97</v>
      </c>
      <c r="C7921" t="s">
        <v>98</v>
      </c>
      <c r="D7921" t="s">
        <v>64</v>
      </c>
      <c r="E7921" t="s">
        <v>50</v>
      </c>
      <c r="F7921" s="4">
        <v>64</v>
      </c>
      <c r="G7921" s="6">
        <v>122</v>
      </c>
      <c r="H7921" s="3">
        <v>1E-4</v>
      </c>
      <c r="I7921" s="3">
        <v>1E-4</v>
      </c>
      <c r="J7921" s="3">
        <v>0.89300000000000002</v>
      </c>
      <c r="K7921" s="4">
        <v>71.67</v>
      </c>
    </row>
    <row r="7922" spans="1:11">
      <c r="A7922" s="6">
        <v>2013</v>
      </c>
      <c r="B7922" t="s">
        <v>97</v>
      </c>
      <c r="C7922" t="s">
        <v>98</v>
      </c>
      <c r="D7922" t="s">
        <v>49</v>
      </c>
      <c r="E7922" t="s">
        <v>50</v>
      </c>
      <c r="F7922" s="4">
        <v>43</v>
      </c>
      <c r="G7922" s="6">
        <v>13</v>
      </c>
      <c r="H7922" s="3">
        <v>1E-4</v>
      </c>
      <c r="I7922" s="3">
        <v>1E-4</v>
      </c>
      <c r="J7922" s="3">
        <v>0.89300000000000002</v>
      </c>
      <c r="K7922" s="4">
        <v>48.15</v>
      </c>
    </row>
    <row r="7923" spans="1:11">
      <c r="A7923" s="6">
        <v>2013</v>
      </c>
      <c r="B7923" t="s">
        <v>97</v>
      </c>
      <c r="C7923" t="s">
        <v>98</v>
      </c>
      <c r="D7923" t="s">
        <v>41</v>
      </c>
      <c r="E7923" t="s">
        <v>26</v>
      </c>
      <c r="F7923" s="4">
        <v>23</v>
      </c>
      <c r="G7923" s="6">
        <v>51</v>
      </c>
      <c r="H7923" s="3">
        <v>0</v>
      </c>
      <c r="I7923" s="3">
        <v>0</v>
      </c>
      <c r="J7923" s="3">
        <v>0.89300000000000002</v>
      </c>
      <c r="K7923" s="4">
        <v>25.76</v>
      </c>
    </row>
    <row r="7924" spans="1:11">
      <c r="A7924" s="6">
        <v>2013</v>
      </c>
      <c r="B7924" t="s">
        <v>97</v>
      </c>
      <c r="C7924" t="s">
        <v>98</v>
      </c>
      <c r="D7924" t="s">
        <v>161</v>
      </c>
      <c r="E7924" t="s">
        <v>24</v>
      </c>
      <c r="F7924" s="4">
        <v>10</v>
      </c>
      <c r="G7924" s="6">
        <v>14</v>
      </c>
      <c r="H7924" s="3">
        <v>0</v>
      </c>
      <c r="I7924" s="3">
        <v>0</v>
      </c>
      <c r="J7924" s="3">
        <v>0.89300000000000002</v>
      </c>
      <c r="K7924" s="4">
        <v>11.2</v>
      </c>
    </row>
    <row r="7925" spans="1:11">
      <c r="A7925" s="6">
        <v>2013</v>
      </c>
      <c r="B7925" t="s">
        <v>97</v>
      </c>
      <c r="C7925" t="s">
        <v>98</v>
      </c>
      <c r="D7925" t="s">
        <v>42</v>
      </c>
      <c r="E7925" t="s">
        <v>43</v>
      </c>
      <c r="F7925" s="4">
        <v>9</v>
      </c>
      <c r="G7925" s="6">
        <v>5</v>
      </c>
      <c r="H7925" s="3">
        <v>1E-4</v>
      </c>
      <c r="I7925" s="3">
        <v>1E-4</v>
      </c>
      <c r="J7925" s="3">
        <v>0.89300000000000002</v>
      </c>
      <c r="K7925" s="4">
        <v>10.08</v>
      </c>
    </row>
    <row r="7926" spans="1:11">
      <c r="A7926" s="6">
        <v>2013</v>
      </c>
      <c r="B7926" t="s">
        <v>97</v>
      </c>
      <c r="C7926" t="s">
        <v>98</v>
      </c>
      <c r="D7926" t="s">
        <v>60</v>
      </c>
      <c r="E7926" t="s">
        <v>43</v>
      </c>
      <c r="F7926" s="4">
        <v>8</v>
      </c>
      <c r="G7926" s="6">
        <v>3</v>
      </c>
      <c r="H7926" s="3">
        <v>0</v>
      </c>
      <c r="I7926" s="3">
        <v>0</v>
      </c>
      <c r="J7926" s="3">
        <v>0.89300000000000002</v>
      </c>
      <c r="K7926" s="4">
        <v>8.9600000000000009</v>
      </c>
    </row>
    <row r="7927" spans="1:11">
      <c r="A7927" s="6">
        <v>2013</v>
      </c>
      <c r="B7927" t="s">
        <v>97</v>
      </c>
      <c r="C7927" t="s">
        <v>98</v>
      </c>
      <c r="D7927" t="s">
        <v>51</v>
      </c>
      <c r="E7927" t="s">
        <v>21</v>
      </c>
      <c r="F7927" s="4">
        <v>8</v>
      </c>
      <c r="G7927" s="6">
        <v>12</v>
      </c>
      <c r="H7927" s="3">
        <v>0</v>
      </c>
      <c r="I7927" s="3">
        <v>1E-4</v>
      </c>
      <c r="J7927" s="3">
        <v>0.89300000000000002</v>
      </c>
      <c r="K7927" s="4">
        <v>8.9600000000000009</v>
      </c>
    </row>
    <row r="7928" spans="1:11">
      <c r="A7928" s="6">
        <v>2013</v>
      </c>
      <c r="B7928" t="s">
        <v>97</v>
      </c>
      <c r="C7928" t="s">
        <v>98</v>
      </c>
      <c r="D7928" t="s">
        <v>46</v>
      </c>
      <c r="E7928" t="s">
        <v>40</v>
      </c>
      <c r="F7928" s="4">
        <v>6</v>
      </c>
      <c r="G7928" s="6">
        <v>13</v>
      </c>
      <c r="H7928" s="3">
        <v>0</v>
      </c>
      <c r="I7928" s="3">
        <v>0</v>
      </c>
      <c r="J7928" s="3">
        <v>0.89300000000000002</v>
      </c>
      <c r="K7928" s="4">
        <v>6.72</v>
      </c>
    </row>
    <row r="7929" spans="1:11">
      <c r="A7929" s="6">
        <v>2013</v>
      </c>
      <c r="B7929" t="s">
        <v>97</v>
      </c>
      <c r="C7929" t="s">
        <v>98</v>
      </c>
      <c r="D7929" t="s">
        <v>63</v>
      </c>
      <c r="E7929" t="s">
        <v>21</v>
      </c>
      <c r="F7929" s="4">
        <v>5</v>
      </c>
      <c r="G7929" s="6">
        <v>3</v>
      </c>
      <c r="H7929" s="3">
        <v>0</v>
      </c>
      <c r="I7929" s="3">
        <v>0</v>
      </c>
      <c r="J7929" s="3">
        <v>0.89300000000000002</v>
      </c>
      <c r="K7929" s="4">
        <v>5.6</v>
      </c>
    </row>
    <row r="7930" spans="1:11">
      <c r="A7930" s="6">
        <v>2013</v>
      </c>
      <c r="B7930" t="s">
        <v>97</v>
      </c>
      <c r="C7930" t="s">
        <v>98</v>
      </c>
      <c r="D7930" t="s">
        <v>45</v>
      </c>
      <c r="E7930" t="s">
        <v>21</v>
      </c>
      <c r="F7930" s="4">
        <v>2</v>
      </c>
      <c r="G7930" s="6">
        <v>2</v>
      </c>
      <c r="H7930" s="3">
        <v>0</v>
      </c>
      <c r="I7930" s="3">
        <v>0</v>
      </c>
      <c r="J7930" s="3">
        <v>0.89300000000000002</v>
      </c>
      <c r="K7930" s="4">
        <v>2.2400000000000002</v>
      </c>
    </row>
    <row r="7931" spans="1:11">
      <c r="A7931" s="6">
        <v>2013</v>
      </c>
      <c r="B7931" t="s">
        <v>97</v>
      </c>
      <c r="C7931" t="s">
        <v>98</v>
      </c>
      <c r="D7931" t="s">
        <v>39</v>
      </c>
      <c r="E7931" t="s">
        <v>40</v>
      </c>
      <c r="F7931" s="4">
        <v>1</v>
      </c>
      <c r="G7931" s="6">
        <v>1</v>
      </c>
      <c r="H7931" s="3">
        <v>0</v>
      </c>
      <c r="I7931" s="3">
        <v>0</v>
      </c>
      <c r="J7931" s="3">
        <v>0.89300000000000002</v>
      </c>
      <c r="K7931" s="4">
        <v>1.1200000000000001</v>
      </c>
    </row>
    <row r="7932" spans="1:11">
      <c r="A7932" s="6">
        <v>2013</v>
      </c>
      <c r="B7932" t="s">
        <v>97</v>
      </c>
      <c r="C7932" t="s">
        <v>98</v>
      </c>
      <c r="D7932" t="s">
        <v>117</v>
      </c>
      <c r="E7932" t="s">
        <v>40</v>
      </c>
      <c r="F7932" s="4">
        <v>1</v>
      </c>
      <c r="G7932" s="6">
        <v>1</v>
      </c>
      <c r="H7932" s="3">
        <v>0</v>
      </c>
      <c r="I7932" s="3">
        <v>0</v>
      </c>
      <c r="J7932" s="3">
        <v>0.89300000000000002</v>
      </c>
      <c r="K7932" s="4">
        <v>1.1200000000000001</v>
      </c>
    </row>
    <row r="7933" spans="1:11">
      <c r="A7933" s="6">
        <v>2013</v>
      </c>
      <c r="B7933" t="s">
        <v>99</v>
      </c>
      <c r="C7933" t="s">
        <v>100</v>
      </c>
      <c r="D7933" t="s">
        <v>15</v>
      </c>
      <c r="F7933" s="4">
        <v>370083</v>
      </c>
      <c r="G7933" s="5">
        <v>470194</v>
      </c>
      <c r="J7933" s="3">
        <v>0.89300000000000002</v>
      </c>
      <c r="K7933" s="4">
        <v>414429.66</v>
      </c>
    </row>
    <row r="7934" spans="1:11">
      <c r="A7934" s="6">
        <v>2013</v>
      </c>
      <c r="B7934" t="s">
        <v>99</v>
      </c>
      <c r="C7934" t="s">
        <v>100</v>
      </c>
      <c r="D7934" t="s">
        <v>30</v>
      </c>
      <c r="E7934" t="s">
        <v>19</v>
      </c>
      <c r="F7934" s="4">
        <v>285514</v>
      </c>
      <c r="G7934" s="5">
        <v>121754</v>
      </c>
      <c r="H7934" s="3">
        <v>1.1200000000000002E-2</v>
      </c>
      <c r="I7934" s="3">
        <v>1.09E-2</v>
      </c>
      <c r="J7934" s="3">
        <v>0.89300000000000002</v>
      </c>
      <c r="K7934" s="4">
        <v>319726.84999999998</v>
      </c>
    </row>
    <row r="7935" spans="1:11">
      <c r="A7935" s="6">
        <v>2013</v>
      </c>
      <c r="B7935" t="s">
        <v>99</v>
      </c>
      <c r="C7935" t="s">
        <v>100</v>
      </c>
      <c r="D7935" t="s">
        <v>37</v>
      </c>
      <c r="E7935" t="s">
        <v>38</v>
      </c>
      <c r="F7935" s="4">
        <v>118859</v>
      </c>
      <c r="G7935" s="5">
        <v>75439</v>
      </c>
      <c r="H7935" s="3">
        <v>7.1999999999999998E-3</v>
      </c>
      <c r="I7935" s="3">
        <v>8.3999999999999995E-3</v>
      </c>
      <c r="J7935" s="3">
        <v>0.89300000000000002</v>
      </c>
      <c r="K7935" s="4">
        <v>133101.75</v>
      </c>
    </row>
    <row r="7936" spans="1:11">
      <c r="A7936" s="6">
        <v>2013</v>
      </c>
      <c r="B7936" t="s">
        <v>99</v>
      </c>
      <c r="C7936" t="s">
        <v>100</v>
      </c>
      <c r="D7936" t="s">
        <v>27</v>
      </c>
      <c r="E7936" t="s">
        <v>26</v>
      </c>
      <c r="F7936" s="4">
        <v>107229</v>
      </c>
      <c r="G7936" s="5">
        <v>93922</v>
      </c>
      <c r="H7936" s="3">
        <v>4.0999999999999995E-3</v>
      </c>
      <c r="I7936" s="3">
        <v>3.9000000000000003E-3</v>
      </c>
      <c r="J7936" s="3">
        <v>0.89300000000000002</v>
      </c>
      <c r="K7936" s="4">
        <v>120078.14</v>
      </c>
    </row>
    <row r="7937" spans="1:11">
      <c r="A7937" s="6">
        <v>2013</v>
      </c>
      <c r="B7937" t="s">
        <v>99</v>
      </c>
      <c r="C7937" t="s">
        <v>100</v>
      </c>
      <c r="D7937" t="s">
        <v>56</v>
      </c>
      <c r="E7937" t="s">
        <v>57</v>
      </c>
      <c r="F7937" s="4">
        <v>106928</v>
      </c>
      <c r="G7937" s="5">
        <v>230457</v>
      </c>
      <c r="H7937" s="3">
        <v>1.52E-2</v>
      </c>
      <c r="I7937" s="3">
        <v>1.1200000000000002E-2</v>
      </c>
      <c r="J7937" s="3">
        <v>0.89300000000000002</v>
      </c>
      <c r="K7937" s="4">
        <v>119741.07</v>
      </c>
    </row>
    <row r="7938" spans="1:11">
      <c r="A7938" s="6">
        <v>2013</v>
      </c>
      <c r="B7938" t="s">
        <v>99</v>
      </c>
      <c r="C7938" t="s">
        <v>100</v>
      </c>
      <c r="D7938" t="s">
        <v>23</v>
      </c>
      <c r="E7938" t="s">
        <v>24</v>
      </c>
      <c r="F7938" s="4">
        <v>71746</v>
      </c>
      <c r="G7938" s="5">
        <v>16393</v>
      </c>
      <c r="H7938" s="3">
        <v>1E-3</v>
      </c>
      <c r="I7938" s="3">
        <v>8.9999999999999998E-4</v>
      </c>
      <c r="J7938" s="3">
        <v>0.89300000000000002</v>
      </c>
      <c r="K7938" s="4">
        <v>80343.25</v>
      </c>
    </row>
    <row r="7939" spans="1:11">
      <c r="A7939" s="6">
        <v>2013</v>
      </c>
      <c r="B7939" t="s">
        <v>99</v>
      </c>
      <c r="C7939" t="s">
        <v>100</v>
      </c>
      <c r="D7939" t="s">
        <v>16</v>
      </c>
      <c r="E7939" t="s">
        <v>17</v>
      </c>
      <c r="F7939" s="4">
        <v>52070</v>
      </c>
      <c r="G7939" s="5">
        <v>4547</v>
      </c>
      <c r="H7939" s="3">
        <v>1E-4</v>
      </c>
      <c r="I7939" s="3">
        <v>1E-4</v>
      </c>
      <c r="J7939" s="3">
        <v>0.89300000000000002</v>
      </c>
      <c r="K7939" s="4">
        <v>58309.49</v>
      </c>
    </row>
    <row r="7940" spans="1:11">
      <c r="A7940" s="6">
        <v>2013</v>
      </c>
      <c r="B7940" t="s">
        <v>99</v>
      </c>
      <c r="C7940" t="s">
        <v>100</v>
      </c>
      <c r="D7940" t="s">
        <v>28</v>
      </c>
      <c r="E7940" t="s">
        <v>24</v>
      </c>
      <c r="F7940" s="4">
        <v>49110</v>
      </c>
      <c r="G7940" s="5">
        <v>66524</v>
      </c>
      <c r="H7940" s="3">
        <v>5.7999999999999996E-3</v>
      </c>
      <c r="I7940" s="3">
        <v>5.6999999999999993E-3</v>
      </c>
      <c r="J7940" s="3">
        <v>0.89300000000000002</v>
      </c>
      <c r="K7940" s="4">
        <v>54994.8</v>
      </c>
    </row>
    <row r="7941" spans="1:11">
      <c r="A7941" s="6">
        <v>2013</v>
      </c>
      <c r="B7941" t="s">
        <v>99</v>
      </c>
      <c r="C7941" t="s">
        <v>100</v>
      </c>
      <c r="D7941" t="s">
        <v>46</v>
      </c>
      <c r="E7941" t="s">
        <v>40</v>
      </c>
      <c r="F7941" s="4">
        <v>40365</v>
      </c>
      <c r="G7941" s="5">
        <v>67097</v>
      </c>
      <c r="H7941" s="3">
        <v>4.6999999999999993E-3</v>
      </c>
      <c r="I7941" s="3">
        <v>5.0000000000000001E-3</v>
      </c>
      <c r="J7941" s="3">
        <v>0.89300000000000002</v>
      </c>
      <c r="K7941" s="4">
        <v>45201.9</v>
      </c>
    </row>
    <row r="7942" spans="1:11">
      <c r="A7942" s="6">
        <v>2013</v>
      </c>
      <c r="B7942" t="s">
        <v>99</v>
      </c>
      <c r="C7942" t="s">
        <v>100</v>
      </c>
      <c r="D7942" t="s">
        <v>77</v>
      </c>
      <c r="E7942" t="s">
        <v>59</v>
      </c>
      <c r="F7942" s="4">
        <v>32607</v>
      </c>
      <c r="G7942" s="5">
        <v>15706</v>
      </c>
      <c r="H7942" s="3">
        <v>8.199999999999999E-3</v>
      </c>
      <c r="I7942" s="3">
        <v>6.1999999999999998E-3</v>
      </c>
      <c r="J7942" s="3">
        <v>0.89300000000000002</v>
      </c>
      <c r="K7942" s="4">
        <v>36514.26</v>
      </c>
    </row>
    <row r="7943" spans="1:11">
      <c r="A7943" s="6">
        <v>2013</v>
      </c>
      <c r="B7943" t="s">
        <v>99</v>
      </c>
      <c r="C7943" t="s">
        <v>100</v>
      </c>
      <c r="D7943" t="s">
        <v>58</v>
      </c>
      <c r="E7943" t="s">
        <v>59</v>
      </c>
      <c r="F7943" s="4">
        <v>31737</v>
      </c>
      <c r="G7943" s="5">
        <v>12320</v>
      </c>
      <c r="H7943" s="3">
        <v>3.3E-3</v>
      </c>
      <c r="I7943" s="3">
        <v>2.0999999999999999E-3</v>
      </c>
      <c r="J7943" s="3">
        <v>0.89300000000000002</v>
      </c>
      <c r="K7943" s="4">
        <v>35540.01</v>
      </c>
    </row>
    <row r="7944" spans="1:11">
      <c r="A7944" s="6">
        <v>2013</v>
      </c>
      <c r="B7944" t="s">
        <v>99</v>
      </c>
      <c r="C7944" t="s">
        <v>100</v>
      </c>
      <c r="D7944" t="s">
        <v>29</v>
      </c>
      <c r="E7944" t="s">
        <v>19</v>
      </c>
      <c r="F7944" s="4">
        <v>31180</v>
      </c>
      <c r="G7944" s="5">
        <v>54081</v>
      </c>
      <c r="H7944" s="3">
        <v>3.9000000000000003E-3</v>
      </c>
      <c r="I7944" s="3">
        <v>3.7000000000000002E-3</v>
      </c>
      <c r="J7944" s="3">
        <v>0.89300000000000002</v>
      </c>
      <c r="K7944" s="4">
        <v>34916.269999999997</v>
      </c>
    </row>
    <row r="7945" spans="1:11">
      <c r="A7945" s="6">
        <v>2013</v>
      </c>
      <c r="B7945" t="s">
        <v>99</v>
      </c>
      <c r="C7945" t="s">
        <v>100</v>
      </c>
      <c r="D7945" t="s">
        <v>71</v>
      </c>
      <c r="E7945" t="s">
        <v>72</v>
      </c>
      <c r="F7945" s="4">
        <v>25292</v>
      </c>
      <c r="G7945" s="5">
        <v>208752</v>
      </c>
      <c r="H7945" s="3">
        <v>8.0000000000000004E-4</v>
      </c>
      <c r="I7945" s="3">
        <v>1E-3</v>
      </c>
      <c r="J7945" s="3">
        <v>0.89300000000000002</v>
      </c>
      <c r="K7945" s="4">
        <v>28322.71</v>
      </c>
    </row>
    <row r="7946" spans="1:11">
      <c r="A7946" s="6">
        <v>2013</v>
      </c>
      <c r="B7946" t="s">
        <v>99</v>
      </c>
      <c r="C7946" t="s">
        <v>100</v>
      </c>
      <c r="D7946" t="s">
        <v>44</v>
      </c>
      <c r="E7946" t="s">
        <v>26</v>
      </c>
      <c r="F7946" s="4">
        <v>20805</v>
      </c>
      <c r="G7946" s="5">
        <v>34363</v>
      </c>
      <c r="H7946" s="3">
        <v>1.3899999999999999E-2</v>
      </c>
      <c r="I7946" s="3">
        <v>1.5300000000000001E-2</v>
      </c>
      <c r="J7946" s="3">
        <v>0.89300000000000002</v>
      </c>
      <c r="K7946" s="4">
        <v>23298.04</v>
      </c>
    </row>
    <row r="7947" spans="1:11">
      <c r="A7947" s="6">
        <v>2013</v>
      </c>
      <c r="B7947" t="s">
        <v>99</v>
      </c>
      <c r="C7947" t="s">
        <v>100</v>
      </c>
      <c r="D7947" t="s">
        <v>60</v>
      </c>
      <c r="E7947" t="s">
        <v>43</v>
      </c>
      <c r="F7947" s="4">
        <v>13476</v>
      </c>
      <c r="G7947" s="5">
        <v>3851</v>
      </c>
      <c r="H7947" s="3">
        <v>2.3E-3</v>
      </c>
      <c r="I7947" s="3">
        <v>2.2000000000000001E-3</v>
      </c>
      <c r="J7947" s="3">
        <v>0.89300000000000002</v>
      </c>
      <c r="K7947" s="4">
        <v>15090.82</v>
      </c>
    </row>
    <row r="7948" spans="1:11">
      <c r="A7948" s="6">
        <v>2013</v>
      </c>
      <c r="B7948" t="s">
        <v>99</v>
      </c>
      <c r="C7948" t="s">
        <v>100</v>
      </c>
      <c r="D7948" t="s">
        <v>18</v>
      </c>
      <c r="E7948" t="s">
        <v>19</v>
      </c>
      <c r="F7948" s="4">
        <v>10315</v>
      </c>
      <c r="G7948" s="5">
        <v>3236</v>
      </c>
      <c r="H7948" s="3">
        <v>1.8E-3</v>
      </c>
      <c r="I7948" s="3">
        <v>1.8E-3</v>
      </c>
      <c r="J7948" s="3">
        <v>0.89300000000000002</v>
      </c>
      <c r="K7948" s="4">
        <v>11551.04</v>
      </c>
    </row>
    <row r="7949" spans="1:11">
      <c r="A7949" s="6">
        <v>2013</v>
      </c>
      <c r="B7949" t="s">
        <v>99</v>
      </c>
      <c r="C7949" t="s">
        <v>100</v>
      </c>
      <c r="D7949" t="s">
        <v>66</v>
      </c>
      <c r="E7949" t="s">
        <v>59</v>
      </c>
      <c r="F7949" s="4">
        <v>3920</v>
      </c>
      <c r="G7949" s="5">
        <v>1439</v>
      </c>
      <c r="H7949" s="3">
        <v>4.0000000000000002E-4</v>
      </c>
      <c r="I7949" s="3">
        <v>2.9999999999999997E-4</v>
      </c>
      <c r="J7949" s="3">
        <v>0.89300000000000002</v>
      </c>
      <c r="K7949" s="4">
        <v>4389.7299999999996</v>
      </c>
    </row>
    <row r="7950" spans="1:11">
      <c r="A7950" s="6">
        <v>2013</v>
      </c>
      <c r="B7950" t="s">
        <v>99</v>
      </c>
      <c r="C7950" t="s">
        <v>100</v>
      </c>
      <c r="D7950" t="s">
        <v>67</v>
      </c>
      <c r="E7950" t="s">
        <v>68</v>
      </c>
      <c r="F7950" s="4">
        <v>3778</v>
      </c>
      <c r="G7950" s="5">
        <v>19247</v>
      </c>
      <c r="H7950" s="3">
        <v>2E-3</v>
      </c>
      <c r="I7950" s="3">
        <v>1.7000000000000001E-3</v>
      </c>
      <c r="J7950" s="3">
        <v>0.89300000000000002</v>
      </c>
      <c r="K7950" s="4">
        <v>4230.71</v>
      </c>
    </row>
    <row r="7951" spans="1:11">
      <c r="A7951" s="6">
        <v>2013</v>
      </c>
      <c r="B7951" t="s">
        <v>99</v>
      </c>
      <c r="C7951" t="s">
        <v>100</v>
      </c>
      <c r="D7951" t="s">
        <v>32</v>
      </c>
      <c r="E7951" t="s">
        <v>21</v>
      </c>
      <c r="F7951" s="4">
        <v>2212</v>
      </c>
      <c r="G7951" s="5">
        <v>3583</v>
      </c>
      <c r="H7951" s="3">
        <v>1.1599999999999999E-2</v>
      </c>
      <c r="I7951" s="3">
        <v>8.6999999999999994E-3</v>
      </c>
      <c r="J7951" s="3">
        <v>0.89300000000000002</v>
      </c>
      <c r="K7951" s="4">
        <v>2477.06</v>
      </c>
    </row>
    <row r="7952" spans="1:11">
      <c r="A7952" s="6">
        <v>2013</v>
      </c>
      <c r="B7952" t="s">
        <v>99</v>
      </c>
      <c r="C7952" t="s">
        <v>100</v>
      </c>
      <c r="D7952" t="s">
        <v>39</v>
      </c>
      <c r="E7952" t="s">
        <v>40</v>
      </c>
      <c r="F7952" s="4">
        <v>2136</v>
      </c>
      <c r="G7952" s="5">
        <v>7912</v>
      </c>
      <c r="H7952" s="3">
        <v>3.4999999999999996E-3</v>
      </c>
      <c r="I7952" s="3">
        <v>6.4000000000000003E-3</v>
      </c>
      <c r="J7952" s="3">
        <v>0.89300000000000002</v>
      </c>
      <c r="K7952" s="4">
        <v>2391.9499999999998</v>
      </c>
    </row>
    <row r="7953" spans="1:11">
      <c r="A7953" s="6">
        <v>2013</v>
      </c>
      <c r="B7953" t="s">
        <v>99</v>
      </c>
      <c r="C7953" t="s">
        <v>100</v>
      </c>
      <c r="D7953" t="s">
        <v>111</v>
      </c>
      <c r="E7953" t="s">
        <v>24</v>
      </c>
      <c r="F7953" s="4">
        <v>2121</v>
      </c>
      <c r="G7953" s="5">
        <v>6058</v>
      </c>
      <c r="H7953" s="3">
        <v>8.0000000000000004E-4</v>
      </c>
      <c r="I7953" s="3">
        <v>1.6000000000000001E-3</v>
      </c>
      <c r="J7953" s="3">
        <v>0.89300000000000002</v>
      </c>
      <c r="K7953" s="4">
        <v>2375.16</v>
      </c>
    </row>
    <row r="7954" spans="1:11">
      <c r="A7954" s="6">
        <v>2013</v>
      </c>
      <c r="B7954" t="s">
        <v>99</v>
      </c>
      <c r="C7954" t="s">
        <v>100</v>
      </c>
      <c r="D7954" t="s">
        <v>20</v>
      </c>
      <c r="E7954" t="s">
        <v>21</v>
      </c>
      <c r="F7954" s="4">
        <v>1255</v>
      </c>
      <c r="G7954" s="6">
        <v>168</v>
      </c>
      <c r="H7954" s="3">
        <v>2.0000000000000001E-4</v>
      </c>
      <c r="I7954" s="3">
        <v>1E-4</v>
      </c>
      <c r="J7954" s="3">
        <v>0.89300000000000002</v>
      </c>
      <c r="K7954" s="4">
        <v>1405.39</v>
      </c>
    </row>
    <row r="7955" spans="1:11">
      <c r="A7955" s="6">
        <v>2013</v>
      </c>
      <c r="B7955" t="s">
        <v>99</v>
      </c>
      <c r="C7955" t="s">
        <v>100</v>
      </c>
      <c r="D7955" t="s">
        <v>52</v>
      </c>
      <c r="E7955" t="s">
        <v>53</v>
      </c>
      <c r="F7955" s="4">
        <v>1119</v>
      </c>
      <c r="G7955" s="5">
        <v>1517</v>
      </c>
      <c r="H7955" s="3">
        <v>8.0000000000000004E-4</v>
      </c>
      <c r="I7955" s="3">
        <v>8.0000000000000004E-4</v>
      </c>
      <c r="J7955" s="3">
        <v>0.89300000000000002</v>
      </c>
      <c r="K7955" s="4">
        <v>1253.0899999999999</v>
      </c>
    </row>
    <row r="7956" spans="1:11">
      <c r="A7956" s="6">
        <v>2013</v>
      </c>
      <c r="B7956" t="s">
        <v>99</v>
      </c>
      <c r="C7956" t="s">
        <v>100</v>
      </c>
      <c r="D7956" t="s">
        <v>25</v>
      </c>
      <c r="E7956" t="s">
        <v>26</v>
      </c>
      <c r="F7956" s="4">
        <v>568</v>
      </c>
      <c r="G7956" s="6">
        <v>806</v>
      </c>
      <c r="H7956" s="3">
        <v>2.0000000000000001E-4</v>
      </c>
      <c r="I7956" s="3">
        <v>1E-4</v>
      </c>
      <c r="J7956" s="3">
        <v>0.89300000000000002</v>
      </c>
      <c r="K7956" s="4">
        <v>636.05999999999995</v>
      </c>
    </row>
    <row r="7957" spans="1:11">
      <c r="A7957" s="6">
        <v>2013</v>
      </c>
      <c r="B7957" t="s">
        <v>99</v>
      </c>
      <c r="C7957" t="s">
        <v>100</v>
      </c>
      <c r="D7957" t="s">
        <v>41</v>
      </c>
      <c r="E7957" t="s">
        <v>26</v>
      </c>
      <c r="F7957" s="4">
        <v>472</v>
      </c>
      <c r="G7957" s="5">
        <v>1642</v>
      </c>
      <c r="H7957" s="3">
        <v>2.9999999999999997E-4</v>
      </c>
      <c r="I7957" s="3">
        <v>2.0000000000000001E-4</v>
      </c>
      <c r="J7957" s="3">
        <v>0.89300000000000002</v>
      </c>
      <c r="K7957" s="4">
        <v>528.55999999999995</v>
      </c>
    </row>
    <row r="7958" spans="1:11">
      <c r="A7958" s="6">
        <v>2013</v>
      </c>
      <c r="B7958" t="s">
        <v>99</v>
      </c>
      <c r="C7958" t="s">
        <v>100</v>
      </c>
      <c r="D7958" t="s">
        <v>33</v>
      </c>
      <c r="E7958" t="s">
        <v>21</v>
      </c>
      <c r="F7958" s="4">
        <v>442</v>
      </c>
      <c r="G7958" s="6">
        <v>686</v>
      </c>
      <c r="H7958" s="3">
        <v>6.0999999999999995E-3</v>
      </c>
      <c r="I7958" s="3">
        <v>6.6E-3</v>
      </c>
      <c r="J7958" s="3">
        <v>0.89300000000000002</v>
      </c>
      <c r="K7958" s="4">
        <v>494.96</v>
      </c>
    </row>
    <row r="7959" spans="1:11">
      <c r="A7959" s="6">
        <v>2013</v>
      </c>
      <c r="B7959" t="s">
        <v>99</v>
      </c>
      <c r="C7959" t="s">
        <v>100</v>
      </c>
      <c r="D7959" t="s">
        <v>64</v>
      </c>
      <c r="E7959" t="s">
        <v>50</v>
      </c>
      <c r="F7959" s="4">
        <v>386</v>
      </c>
      <c r="G7959" s="5">
        <v>1008</v>
      </c>
      <c r="H7959" s="3">
        <v>5.0000000000000001E-4</v>
      </c>
      <c r="I7959" s="3">
        <v>8.0000000000000004E-4</v>
      </c>
      <c r="J7959" s="3">
        <v>0.89300000000000002</v>
      </c>
      <c r="K7959" s="4">
        <v>432.25</v>
      </c>
    </row>
    <row r="7960" spans="1:11">
      <c r="A7960" s="6">
        <v>2013</v>
      </c>
      <c r="B7960" t="s">
        <v>99</v>
      </c>
      <c r="C7960" t="s">
        <v>100</v>
      </c>
      <c r="D7960" t="s">
        <v>82</v>
      </c>
      <c r="E7960" t="s">
        <v>59</v>
      </c>
      <c r="F7960" s="4">
        <v>311</v>
      </c>
      <c r="G7960" s="6">
        <v>116</v>
      </c>
      <c r="H7960" s="3">
        <v>1E-4</v>
      </c>
      <c r="I7960" s="3">
        <v>1E-4</v>
      </c>
      <c r="J7960" s="3">
        <v>0.89300000000000002</v>
      </c>
      <c r="K7960" s="4">
        <v>348.27</v>
      </c>
    </row>
    <row r="7961" spans="1:11">
      <c r="A7961" s="6">
        <v>2013</v>
      </c>
      <c r="B7961" t="s">
        <v>99</v>
      </c>
      <c r="C7961" t="s">
        <v>100</v>
      </c>
      <c r="D7961" t="s">
        <v>22</v>
      </c>
      <c r="E7961" t="s">
        <v>21</v>
      </c>
      <c r="F7961" s="4">
        <v>298</v>
      </c>
      <c r="G7961" s="6">
        <v>73</v>
      </c>
      <c r="H7961" s="3">
        <v>2.0000000000000001E-4</v>
      </c>
      <c r="I7961" s="3">
        <v>1E-4</v>
      </c>
      <c r="J7961" s="3">
        <v>0.89300000000000002</v>
      </c>
      <c r="K7961" s="4">
        <v>333.71</v>
      </c>
    </row>
    <row r="7962" spans="1:11">
      <c r="A7962" s="6">
        <v>2013</v>
      </c>
      <c r="B7962" t="s">
        <v>99</v>
      </c>
      <c r="C7962" t="s">
        <v>100</v>
      </c>
      <c r="D7962" t="s">
        <v>61</v>
      </c>
      <c r="E7962" t="s">
        <v>24</v>
      </c>
      <c r="F7962" s="4">
        <v>258</v>
      </c>
      <c r="G7962" s="6">
        <v>64</v>
      </c>
      <c r="H7962" s="3">
        <v>1E-4</v>
      </c>
      <c r="I7962" s="3">
        <v>1E-4</v>
      </c>
      <c r="J7962" s="3">
        <v>0.89300000000000002</v>
      </c>
      <c r="K7962" s="4">
        <v>288.92</v>
      </c>
    </row>
    <row r="7963" spans="1:11">
      <c r="A7963" s="6">
        <v>2013</v>
      </c>
      <c r="B7963" t="s">
        <v>99</v>
      </c>
      <c r="C7963" t="s">
        <v>100</v>
      </c>
      <c r="D7963" t="s">
        <v>63</v>
      </c>
      <c r="E7963" t="s">
        <v>21</v>
      </c>
      <c r="F7963" s="4">
        <v>220</v>
      </c>
      <c r="G7963" s="6">
        <v>124</v>
      </c>
      <c r="H7963" s="3">
        <v>1.1000000000000001E-3</v>
      </c>
      <c r="I7963" s="3">
        <v>1.1000000000000001E-3</v>
      </c>
      <c r="J7963" s="3">
        <v>0.89300000000000002</v>
      </c>
      <c r="K7963" s="4">
        <v>246.36</v>
      </c>
    </row>
    <row r="7964" spans="1:11">
      <c r="A7964" s="6">
        <v>2013</v>
      </c>
      <c r="B7964" t="s">
        <v>99</v>
      </c>
      <c r="C7964" t="s">
        <v>100</v>
      </c>
      <c r="D7964" t="s">
        <v>75</v>
      </c>
      <c r="E7964" t="s">
        <v>59</v>
      </c>
      <c r="F7964" s="4">
        <v>214</v>
      </c>
      <c r="G7964" s="6">
        <v>153</v>
      </c>
      <c r="H7964" s="3">
        <v>0</v>
      </c>
      <c r="I7964" s="3">
        <v>0</v>
      </c>
      <c r="J7964" s="3">
        <v>0.89300000000000002</v>
      </c>
      <c r="K7964" s="4">
        <v>239.64</v>
      </c>
    </row>
    <row r="7965" spans="1:11">
      <c r="A7965" s="6">
        <v>2013</v>
      </c>
      <c r="B7965" t="s">
        <v>99</v>
      </c>
      <c r="C7965" t="s">
        <v>100</v>
      </c>
      <c r="D7965" t="s">
        <v>45</v>
      </c>
      <c r="E7965" t="s">
        <v>21</v>
      </c>
      <c r="F7965" s="4">
        <v>184</v>
      </c>
      <c r="G7965" s="6">
        <v>198</v>
      </c>
      <c r="H7965" s="3">
        <v>1.8E-3</v>
      </c>
      <c r="I7965" s="3">
        <v>1.7000000000000001E-3</v>
      </c>
      <c r="J7965" s="3">
        <v>0.89300000000000002</v>
      </c>
      <c r="K7965" s="4">
        <v>206.05</v>
      </c>
    </row>
    <row r="7966" spans="1:11">
      <c r="A7966" s="6">
        <v>2013</v>
      </c>
      <c r="B7966" t="s">
        <v>99</v>
      </c>
      <c r="C7966" t="s">
        <v>100</v>
      </c>
      <c r="D7966" t="s">
        <v>51</v>
      </c>
      <c r="E7966" t="s">
        <v>21</v>
      </c>
      <c r="F7966" s="4">
        <v>122</v>
      </c>
      <c r="G7966" s="6">
        <v>109</v>
      </c>
      <c r="H7966" s="3">
        <v>8.0000000000000004E-4</v>
      </c>
      <c r="I7966" s="3">
        <v>7.000000000000001E-4</v>
      </c>
      <c r="J7966" s="3">
        <v>0.89300000000000002</v>
      </c>
      <c r="K7966" s="4">
        <v>136.62</v>
      </c>
    </row>
    <row r="7967" spans="1:11">
      <c r="A7967" s="6">
        <v>2013</v>
      </c>
      <c r="B7967" t="s">
        <v>99</v>
      </c>
      <c r="C7967" t="s">
        <v>100</v>
      </c>
      <c r="D7967" t="s">
        <v>65</v>
      </c>
      <c r="E7967" t="s">
        <v>59</v>
      </c>
      <c r="F7967" s="4">
        <v>61</v>
      </c>
      <c r="G7967" s="6">
        <v>40</v>
      </c>
      <c r="H7967" s="3">
        <v>0</v>
      </c>
      <c r="I7967" s="3">
        <v>0</v>
      </c>
      <c r="J7967" s="3">
        <v>0.89300000000000002</v>
      </c>
      <c r="K7967" s="4">
        <v>68.31</v>
      </c>
    </row>
    <row r="7968" spans="1:11">
      <c r="A7968" s="6">
        <v>2013</v>
      </c>
      <c r="B7968" t="s">
        <v>99</v>
      </c>
      <c r="C7968" t="s">
        <v>100</v>
      </c>
      <c r="D7968" t="s">
        <v>103</v>
      </c>
      <c r="E7968" t="s">
        <v>59</v>
      </c>
      <c r="F7968" s="4">
        <v>53</v>
      </c>
      <c r="G7968" s="6">
        <v>33</v>
      </c>
      <c r="H7968" s="3">
        <v>0</v>
      </c>
      <c r="I7968" s="3">
        <v>0</v>
      </c>
      <c r="J7968" s="3">
        <v>0.89300000000000002</v>
      </c>
      <c r="K7968" s="4">
        <v>59.35</v>
      </c>
    </row>
    <row r="7969" spans="1:11">
      <c r="A7969" s="6">
        <v>2013</v>
      </c>
      <c r="B7969" t="s">
        <v>99</v>
      </c>
      <c r="C7969" t="s">
        <v>100</v>
      </c>
      <c r="D7969" t="s">
        <v>101</v>
      </c>
      <c r="E7969" t="s">
        <v>59</v>
      </c>
      <c r="F7969" s="4">
        <v>42</v>
      </c>
      <c r="G7969" s="6">
        <v>54</v>
      </c>
      <c r="H7969" s="3">
        <v>0</v>
      </c>
      <c r="I7969" s="3">
        <v>0</v>
      </c>
      <c r="J7969" s="3">
        <v>0.89300000000000002</v>
      </c>
      <c r="K7969" s="4">
        <v>47.03</v>
      </c>
    </row>
    <row r="7970" spans="1:11">
      <c r="A7970" s="6">
        <v>2013</v>
      </c>
      <c r="B7970" t="s">
        <v>99</v>
      </c>
      <c r="C7970" t="s">
        <v>100</v>
      </c>
      <c r="D7970" t="s">
        <v>34</v>
      </c>
      <c r="E7970" t="s">
        <v>21</v>
      </c>
      <c r="F7970" s="4">
        <v>33</v>
      </c>
      <c r="G7970" s="6">
        <v>34</v>
      </c>
      <c r="H7970" s="3">
        <v>1.2999999999999999E-3</v>
      </c>
      <c r="I7970" s="3">
        <v>1.6000000000000001E-3</v>
      </c>
      <c r="J7970" s="3">
        <v>0.89300000000000002</v>
      </c>
      <c r="K7970" s="4">
        <v>36.950000000000003</v>
      </c>
    </row>
    <row r="7971" spans="1:11">
      <c r="A7971" s="6">
        <v>2013</v>
      </c>
      <c r="B7971" t="s">
        <v>99</v>
      </c>
      <c r="C7971" t="s">
        <v>100</v>
      </c>
      <c r="D7971" t="s">
        <v>102</v>
      </c>
      <c r="E7971" t="s">
        <v>59</v>
      </c>
      <c r="F7971" s="4">
        <v>25</v>
      </c>
      <c r="G7971" s="6">
        <v>43</v>
      </c>
      <c r="H7971" s="3">
        <v>0</v>
      </c>
      <c r="I7971" s="3">
        <v>0</v>
      </c>
      <c r="J7971" s="3">
        <v>0.89300000000000002</v>
      </c>
      <c r="K7971" s="4">
        <v>28</v>
      </c>
    </row>
    <row r="7972" spans="1:11">
      <c r="A7972" s="6">
        <v>2013</v>
      </c>
      <c r="B7972" t="s">
        <v>99</v>
      </c>
      <c r="C7972" t="s">
        <v>100</v>
      </c>
      <c r="D7972" t="s">
        <v>156</v>
      </c>
      <c r="E7972" t="s">
        <v>21</v>
      </c>
      <c r="F7972" s="4">
        <v>24</v>
      </c>
      <c r="G7972" s="6">
        <v>53</v>
      </c>
      <c r="H7972" s="3">
        <v>2.3E-3</v>
      </c>
      <c r="I7972" s="3">
        <v>3.0000000000000001E-3</v>
      </c>
      <c r="J7972" s="3">
        <v>0.89300000000000002</v>
      </c>
      <c r="K7972" s="4">
        <v>26.88</v>
      </c>
    </row>
    <row r="7973" spans="1:11">
      <c r="A7973" s="6">
        <v>2013</v>
      </c>
      <c r="B7973" t="s">
        <v>99</v>
      </c>
      <c r="C7973" t="s">
        <v>100</v>
      </c>
      <c r="D7973" t="s">
        <v>117</v>
      </c>
      <c r="E7973" t="s">
        <v>40</v>
      </c>
      <c r="F7973" s="4">
        <v>17</v>
      </c>
      <c r="G7973" s="6">
        <v>22</v>
      </c>
      <c r="H7973" s="3">
        <v>4.0000000000000002E-4</v>
      </c>
      <c r="I7973" s="3">
        <v>7.000000000000001E-4</v>
      </c>
      <c r="J7973" s="3">
        <v>0.89300000000000002</v>
      </c>
      <c r="K7973" s="4">
        <v>19.04</v>
      </c>
    </row>
    <row r="7974" spans="1:11">
      <c r="A7974" s="6">
        <v>2013</v>
      </c>
      <c r="B7974" t="s">
        <v>99</v>
      </c>
      <c r="C7974" t="s">
        <v>100</v>
      </c>
      <c r="D7974" t="s">
        <v>35</v>
      </c>
      <c r="E7974" t="s">
        <v>36</v>
      </c>
      <c r="F7974" s="4">
        <v>13</v>
      </c>
      <c r="G7974" s="6">
        <v>12</v>
      </c>
      <c r="H7974" s="3">
        <v>8.9999999999999998E-4</v>
      </c>
      <c r="I7974" s="3">
        <v>1.1999999999999999E-3</v>
      </c>
      <c r="J7974" s="3">
        <v>0.89300000000000002</v>
      </c>
      <c r="K7974" s="4">
        <v>14.56</v>
      </c>
    </row>
    <row r="7975" spans="1:11">
      <c r="A7975" s="6">
        <v>2013</v>
      </c>
      <c r="B7975" t="s">
        <v>99</v>
      </c>
      <c r="C7975" t="s">
        <v>100</v>
      </c>
      <c r="D7975" t="s">
        <v>106</v>
      </c>
      <c r="E7975" t="s">
        <v>59</v>
      </c>
      <c r="F7975" s="4">
        <v>13</v>
      </c>
      <c r="G7975" s="6">
        <v>1</v>
      </c>
      <c r="H7975" s="3">
        <v>1E-4</v>
      </c>
      <c r="I7975" s="3">
        <v>0</v>
      </c>
      <c r="J7975" s="3">
        <v>0.89300000000000002</v>
      </c>
      <c r="K7975" s="4">
        <v>14.56</v>
      </c>
    </row>
    <row r="7976" spans="1:11">
      <c r="A7976" s="6">
        <v>2013</v>
      </c>
      <c r="B7976" t="s">
        <v>99</v>
      </c>
      <c r="C7976" t="s">
        <v>100</v>
      </c>
      <c r="D7976" t="s">
        <v>42</v>
      </c>
      <c r="E7976" t="s">
        <v>43</v>
      </c>
      <c r="F7976" s="4">
        <v>11</v>
      </c>
      <c r="G7976" s="6">
        <v>5</v>
      </c>
      <c r="H7976" s="3">
        <v>1E-4</v>
      </c>
      <c r="I7976" s="3">
        <v>1E-4</v>
      </c>
      <c r="J7976" s="3">
        <v>0.89300000000000002</v>
      </c>
      <c r="K7976" s="4">
        <v>12.32</v>
      </c>
    </row>
    <row r="7977" spans="1:11">
      <c r="A7977" s="6">
        <v>2013</v>
      </c>
      <c r="B7977" t="s">
        <v>99</v>
      </c>
      <c r="C7977" t="s">
        <v>100</v>
      </c>
      <c r="D7977" t="s">
        <v>78</v>
      </c>
      <c r="E7977" t="s">
        <v>24</v>
      </c>
      <c r="F7977" s="4">
        <v>11</v>
      </c>
      <c r="G7977" s="6">
        <v>25</v>
      </c>
      <c r="H7977" s="3">
        <v>1.5E-3</v>
      </c>
      <c r="I7977" s="3">
        <v>1.6000000000000001E-3</v>
      </c>
      <c r="J7977" s="3">
        <v>0.89300000000000002</v>
      </c>
      <c r="K7977" s="4">
        <v>12.32</v>
      </c>
    </row>
    <row r="7978" spans="1:11">
      <c r="A7978" s="6">
        <v>2013</v>
      </c>
      <c r="B7978" t="s">
        <v>99</v>
      </c>
      <c r="C7978" t="s">
        <v>100</v>
      </c>
      <c r="D7978" t="s">
        <v>83</v>
      </c>
      <c r="E7978" t="s">
        <v>21</v>
      </c>
      <c r="F7978" s="4">
        <v>8</v>
      </c>
      <c r="G7978" s="6">
        <v>53</v>
      </c>
      <c r="H7978" s="3">
        <v>8.0000000000000004E-4</v>
      </c>
      <c r="I7978" s="3">
        <v>1.4000000000000002E-3</v>
      </c>
      <c r="J7978" s="3">
        <v>0.89300000000000002</v>
      </c>
      <c r="K7978" s="4">
        <v>8.9600000000000009</v>
      </c>
    </row>
    <row r="7979" spans="1:11">
      <c r="A7979" s="6">
        <v>2013</v>
      </c>
      <c r="B7979" t="s">
        <v>99</v>
      </c>
      <c r="C7979" t="s">
        <v>100</v>
      </c>
      <c r="D7979" t="s">
        <v>31</v>
      </c>
      <c r="E7979" t="s">
        <v>24</v>
      </c>
      <c r="F7979" s="4">
        <v>8</v>
      </c>
      <c r="G7979" s="6">
        <v>3</v>
      </c>
      <c r="H7979" s="3">
        <v>0</v>
      </c>
      <c r="I7979" s="3">
        <v>0</v>
      </c>
      <c r="J7979" s="3">
        <v>0.89300000000000002</v>
      </c>
      <c r="K7979" s="4">
        <v>8.9600000000000009</v>
      </c>
    </row>
    <row r="7980" spans="1:11">
      <c r="A7980" s="6">
        <v>2013</v>
      </c>
      <c r="B7980" t="s">
        <v>99</v>
      </c>
      <c r="C7980" t="s">
        <v>100</v>
      </c>
      <c r="D7980" t="s">
        <v>163</v>
      </c>
      <c r="E7980" t="s">
        <v>21</v>
      </c>
      <c r="F7980" s="4">
        <v>7</v>
      </c>
      <c r="G7980" s="6">
        <v>15</v>
      </c>
      <c r="H7980" s="3">
        <v>1.9E-3</v>
      </c>
      <c r="I7980" s="3">
        <v>2.0999999999999999E-3</v>
      </c>
      <c r="J7980" s="3">
        <v>0.89300000000000002</v>
      </c>
      <c r="K7980" s="4">
        <v>7.84</v>
      </c>
    </row>
    <row r="7981" spans="1:11">
      <c r="A7981" s="6">
        <v>2013</v>
      </c>
      <c r="B7981" t="s">
        <v>99</v>
      </c>
      <c r="C7981" t="s">
        <v>100</v>
      </c>
      <c r="D7981" t="s">
        <v>70</v>
      </c>
      <c r="E7981" t="s">
        <v>21</v>
      </c>
      <c r="F7981" s="4">
        <v>4</v>
      </c>
      <c r="G7981" s="6">
        <v>2</v>
      </c>
      <c r="H7981" s="3">
        <v>1E-4</v>
      </c>
      <c r="I7981" s="3">
        <v>1E-4</v>
      </c>
      <c r="J7981" s="3">
        <v>0.89300000000000002</v>
      </c>
      <c r="K7981" s="4">
        <v>4.4800000000000004</v>
      </c>
    </row>
    <row r="7982" spans="1:11">
      <c r="A7982" s="6">
        <v>2013</v>
      </c>
      <c r="B7982" t="s">
        <v>99</v>
      </c>
      <c r="C7982" t="s">
        <v>100</v>
      </c>
      <c r="D7982" t="s">
        <v>76</v>
      </c>
      <c r="E7982" t="s">
        <v>21</v>
      </c>
      <c r="F7982" s="4">
        <v>4</v>
      </c>
      <c r="G7982" s="6">
        <v>6</v>
      </c>
      <c r="H7982" s="3">
        <v>1E-4</v>
      </c>
      <c r="I7982" s="3">
        <v>7.000000000000001E-4</v>
      </c>
      <c r="J7982" s="3">
        <v>0.89300000000000002</v>
      </c>
      <c r="K7982" s="4">
        <v>4.4800000000000004</v>
      </c>
    </row>
    <row r="7983" spans="1:11">
      <c r="A7983" s="6">
        <v>2013</v>
      </c>
      <c r="B7983" t="s">
        <v>99</v>
      </c>
      <c r="C7983" t="s">
        <v>100</v>
      </c>
      <c r="D7983" t="s">
        <v>63</v>
      </c>
      <c r="E7983" t="s">
        <v>21</v>
      </c>
      <c r="F7983" s="4">
        <v>2</v>
      </c>
      <c r="G7983" s="6">
        <v>1</v>
      </c>
      <c r="H7983" s="3">
        <v>0</v>
      </c>
      <c r="I7983" s="3">
        <v>1E-4</v>
      </c>
      <c r="J7983" s="3">
        <v>0.89300000000000002</v>
      </c>
      <c r="K7983" s="4">
        <v>2.2400000000000002</v>
      </c>
    </row>
    <row r="7984" spans="1:11">
      <c r="A7984" s="6">
        <v>2013</v>
      </c>
      <c r="B7984" t="s">
        <v>99</v>
      </c>
      <c r="C7984" t="s">
        <v>100</v>
      </c>
      <c r="D7984" t="s">
        <v>80</v>
      </c>
      <c r="E7984" t="s">
        <v>21</v>
      </c>
      <c r="F7984" s="4">
        <v>2</v>
      </c>
      <c r="G7984" s="6">
        <v>1</v>
      </c>
      <c r="H7984" s="3">
        <v>0</v>
      </c>
      <c r="I7984" s="3">
        <v>0</v>
      </c>
      <c r="J7984" s="3">
        <v>0.89300000000000002</v>
      </c>
      <c r="K7984" s="4">
        <v>2.2400000000000002</v>
      </c>
    </row>
    <row r="7985" spans="1:11">
      <c r="A7985" s="6">
        <v>2013</v>
      </c>
      <c r="B7985" t="s">
        <v>99</v>
      </c>
      <c r="C7985" t="s">
        <v>100</v>
      </c>
      <c r="D7985" t="s">
        <v>85</v>
      </c>
      <c r="E7985" t="s">
        <v>21</v>
      </c>
      <c r="F7985" s="4">
        <v>1</v>
      </c>
      <c r="G7985" s="6">
        <v>2</v>
      </c>
      <c r="H7985" s="3">
        <v>0</v>
      </c>
      <c r="I7985" s="3">
        <v>1E-4</v>
      </c>
      <c r="J7985" s="3">
        <v>0.89300000000000002</v>
      </c>
      <c r="K7985" s="4">
        <v>1.1200000000000001</v>
      </c>
    </row>
    <row r="7986" spans="1:11">
      <c r="A7986" s="6">
        <v>2013</v>
      </c>
      <c r="B7986" t="s">
        <v>104</v>
      </c>
      <c r="C7986" t="s">
        <v>105</v>
      </c>
      <c r="D7986" t="s">
        <v>27</v>
      </c>
      <c r="E7986" t="s">
        <v>26</v>
      </c>
      <c r="F7986" s="4">
        <v>71726</v>
      </c>
      <c r="G7986" s="5">
        <v>62612</v>
      </c>
      <c r="H7986" s="3">
        <v>2.7000000000000001E-3</v>
      </c>
      <c r="I7986" s="3">
        <v>2.5999999999999999E-3</v>
      </c>
      <c r="J7986" s="3">
        <v>0.89300000000000002</v>
      </c>
      <c r="K7986" s="4">
        <v>80320.850000000006</v>
      </c>
    </row>
    <row r="7987" spans="1:11">
      <c r="A7987" s="6">
        <v>2013</v>
      </c>
      <c r="B7987" t="s">
        <v>104</v>
      </c>
      <c r="C7987" t="s">
        <v>105</v>
      </c>
      <c r="D7987" t="s">
        <v>30</v>
      </c>
      <c r="E7987" t="s">
        <v>19</v>
      </c>
      <c r="F7987" s="4">
        <v>32133</v>
      </c>
      <c r="G7987" s="5">
        <v>12173</v>
      </c>
      <c r="H7987" s="3">
        <v>1.2999999999999999E-3</v>
      </c>
      <c r="I7987" s="3">
        <v>1.1000000000000001E-3</v>
      </c>
      <c r="J7987" s="3">
        <v>0.89300000000000002</v>
      </c>
      <c r="K7987" s="4">
        <v>35983.46</v>
      </c>
    </row>
    <row r="7988" spans="1:11">
      <c r="A7988" s="6">
        <v>2013</v>
      </c>
      <c r="B7988" t="s">
        <v>104</v>
      </c>
      <c r="C7988" t="s">
        <v>105</v>
      </c>
      <c r="D7988" t="s">
        <v>46</v>
      </c>
      <c r="E7988" t="s">
        <v>40</v>
      </c>
      <c r="F7988" s="4">
        <v>21904</v>
      </c>
      <c r="G7988" s="5">
        <v>42501</v>
      </c>
      <c r="H7988" s="3">
        <v>2.5999999999999999E-3</v>
      </c>
      <c r="I7988" s="3">
        <v>3.2000000000000002E-3</v>
      </c>
      <c r="J7988" s="3">
        <v>0.89300000000000002</v>
      </c>
      <c r="K7988" s="4">
        <v>24528.73</v>
      </c>
    </row>
    <row r="7989" spans="1:11">
      <c r="A7989" s="6">
        <v>2013</v>
      </c>
      <c r="B7989" t="s">
        <v>104</v>
      </c>
      <c r="C7989" t="s">
        <v>105</v>
      </c>
      <c r="D7989" t="s">
        <v>15</v>
      </c>
      <c r="F7989" s="4">
        <v>17092</v>
      </c>
      <c r="G7989" s="5">
        <v>21065</v>
      </c>
      <c r="J7989" s="3">
        <v>0.89300000000000002</v>
      </c>
      <c r="K7989" s="4">
        <v>19140.12</v>
      </c>
    </row>
    <row r="7990" spans="1:11">
      <c r="A7990" s="6">
        <v>2013</v>
      </c>
      <c r="B7990" t="s">
        <v>104</v>
      </c>
      <c r="C7990" t="s">
        <v>105</v>
      </c>
      <c r="D7990" t="s">
        <v>29</v>
      </c>
      <c r="E7990" t="s">
        <v>19</v>
      </c>
      <c r="F7990" s="4">
        <v>15917</v>
      </c>
      <c r="G7990" s="5">
        <v>23253</v>
      </c>
      <c r="H7990" s="3">
        <v>2E-3</v>
      </c>
      <c r="I7990" s="3">
        <v>1.6000000000000001E-3</v>
      </c>
      <c r="J7990" s="3">
        <v>0.89300000000000002</v>
      </c>
      <c r="K7990" s="4">
        <v>17824.32</v>
      </c>
    </row>
    <row r="7991" spans="1:11">
      <c r="A7991" s="6">
        <v>2013</v>
      </c>
      <c r="B7991" t="s">
        <v>104</v>
      </c>
      <c r="C7991" t="s">
        <v>105</v>
      </c>
      <c r="D7991" t="s">
        <v>56</v>
      </c>
      <c r="E7991" t="s">
        <v>57</v>
      </c>
      <c r="F7991" s="4">
        <v>14225</v>
      </c>
      <c r="G7991" s="5">
        <v>42705</v>
      </c>
      <c r="H7991" s="3">
        <v>2E-3</v>
      </c>
      <c r="I7991" s="3">
        <v>2.0999999999999999E-3</v>
      </c>
      <c r="J7991" s="3">
        <v>0.89300000000000002</v>
      </c>
      <c r="K7991" s="4">
        <v>15929.57</v>
      </c>
    </row>
    <row r="7992" spans="1:11">
      <c r="A7992" s="6">
        <v>2013</v>
      </c>
      <c r="B7992" t="s">
        <v>104</v>
      </c>
      <c r="C7992" t="s">
        <v>105</v>
      </c>
      <c r="D7992" t="s">
        <v>71</v>
      </c>
      <c r="E7992" t="s">
        <v>72</v>
      </c>
      <c r="F7992" s="4">
        <v>12158</v>
      </c>
      <c r="G7992" s="5">
        <v>185138</v>
      </c>
      <c r="H7992" s="3">
        <v>4.0000000000000002E-4</v>
      </c>
      <c r="I7992" s="3">
        <v>8.9999999999999998E-4</v>
      </c>
      <c r="J7992" s="3">
        <v>0.89300000000000002</v>
      </c>
      <c r="K7992" s="4">
        <v>13614.88</v>
      </c>
    </row>
    <row r="7993" spans="1:11">
      <c r="A7993" s="6">
        <v>2013</v>
      </c>
      <c r="B7993" t="s">
        <v>104</v>
      </c>
      <c r="C7993" t="s">
        <v>105</v>
      </c>
      <c r="D7993" t="s">
        <v>37</v>
      </c>
      <c r="E7993" t="s">
        <v>38</v>
      </c>
      <c r="F7993" s="4">
        <v>11105</v>
      </c>
      <c r="G7993" s="5">
        <v>6064</v>
      </c>
      <c r="H7993" s="3">
        <v>7.000000000000001E-4</v>
      </c>
      <c r="I7993" s="3">
        <v>7.000000000000001E-4</v>
      </c>
      <c r="J7993" s="3">
        <v>0.89300000000000002</v>
      </c>
      <c r="K7993" s="4">
        <v>12435.7</v>
      </c>
    </row>
    <row r="7994" spans="1:11">
      <c r="A7994" s="6">
        <v>2013</v>
      </c>
      <c r="B7994" t="s">
        <v>104</v>
      </c>
      <c r="C7994" t="s">
        <v>105</v>
      </c>
      <c r="D7994" t="s">
        <v>23</v>
      </c>
      <c r="E7994" t="s">
        <v>24</v>
      </c>
      <c r="F7994" s="4">
        <v>10753</v>
      </c>
      <c r="G7994" s="5">
        <v>2332</v>
      </c>
      <c r="H7994" s="3">
        <v>1E-4</v>
      </c>
      <c r="I7994" s="3">
        <v>1E-4</v>
      </c>
      <c r="J7994" s="3">
        <v>0.89300000000000002</v>
      </c>
      <c r="K7994" s="4">
        <v>12041.52</v>
      </c>
    </row>
    <row r="7995" spans="1:11">
      <c r="A7995" s="6">
        <v>2013</v>
      </c>
      <c r="B7995" t="s">
        <v>104</v>
      </c>
      <c r="C7995" t="s">
        <v>105</v>
      </c>
      <c r="D7995" t="s">
        <v>28</v>
      </c>
      <c r="E7995" t="s">
        <v>24</v>
      </c>
      <c r="F7995" s="4">
        <v>10620</v>
      </c>
      <c r="G7995" s="5">
        <v>14010</v>
      </c>
      <c r="H7995" s="3">
        <v>1.2999999999999999E-3</v>
      </c>
      <c r="I7995" s="3">
        <v>1.1999999999999999E-3</v>
      </c>
      <c r="J7995" s="3">
        <v>0.89300000000000002</v>
      </c>
      <c r="K7995" s="4">
        <v>11892.58</v>
      </c>
    </row>
    <row r="7996" spans="1:11">
      <c r="A7996" s="6">
        <v>2013</v>
      </c>
      <c r="B7996" t="s">
        <v>104</v>
      </c>
      <c r="C7996" t="s">
        <v>105</v>
      </c>
      <c r="D7996" t="s">
        <v>44</v>
      </c>
      <c r="E7996" t="s">
        <v>26</v>
      </c>
      <c r="F7996" s="4">
        <v>7296</v>
      </c>
      <c r="G7996" s="5">
        <v>12418</v>
      </c>
      <c r="H7996" s="3">
        <v>4.8999999999999998E-3</v>
      </c>
      <c r="I7996" s="3">
        <v>5.5000000000000005E-3</v>
      </c>
      <c r="J7996" s="3">
        <v>0.89300000000000002</v>
      </c>
      <c r="K7996" s="4">
        <v>8170.27</v>
      </c>
    </row>
    <row r="7997" spans="1:11">
      <c r="A7997" s="6">
        <v>2013</v>
      </c>
      <c r="B7997" t="s">
        <v>104</v>
      </c>
      <c r="C7997" t="s">
        <v>105</v>
      </c>
      <c r="D7997" t="s">
        <v>60</v>
      </c>
      <c r="E7997" t="s">
        <v>43</v>
      </c>
      <c r="F7997" s="4">
        <v>2841</v>
      </c>
      <c r="G7997" s="6">
        <v>796</v>
      </c>
      <c r="H7997" s="3">
        <v>5.0000000000000001E-4</v>
      </c>
      <c r="I7997" s="3">
        <v>5.0000000000000001E-4</v>
      </c>
      <c r="J7997" s="3">
        <v>0.89300000000000002</v>
      </c>
      <c r="K7997" s="4">
        <v>3181.43</v>
      </c>
    </row>
    <row r="7998" spans="1:11">
      <c r="A7998" s="6">
        <v>2013</v>
      </c>
      <c r="B7998" t="s">
        <v>104</v>
      </c>
      <c r="C7998" t="s">
        <v>105</v>
      </c>
      <c r="D7998" t="s">
        <v>58</v>
      </c>
      <c r="E7998" t="s">
        <v>59</v>
      </c>
      <c r="F7998" s="4">
        <v>2321</v>
      </c>
      <c r="G7998" s="5">
        <v>1141</v>
      </c>
      <c r="H7998" s="3">
        <v>2.0000000000000001E-4</v>
      </c>
      <c r="I7998" s="3">
        <v>2.0000000000000001E-4</v>
      </c>
      <c r="J7998" s="3">
        <v>0.89300000000000002</v>
      </c>
      <c r="K7998" s="4">
        <v>2599.12</v>
      </c>
    </row>
    <row r="7999" spans="1:11">
      <c r="A7999" s="6">
        <v>2013</v>
      </c>
      <c r="B7999" t="s">
        <v>104</v>
      </c>
      <c r="C7999" t="s">
        <v>105</v>
      </c>
      <c r="D7999" t="s">
        <v>77</v>
      </c>
      <c r="E7999" t="s">
        <v>59</v>
      </c>
      <c r="F7999" s="4">
        <v>2187</v>
      </c>
      <c r="G7999" s="5">
        <v>1334</v>
      </c>
      <c r="H7999" s="3">
        <v>5.9999999999999995E-4</v>
      </c>
      <c r="I7999" s="3">
        <v>5.0000000000000001E-4</v>
      </c>
      <c r="J7999" s="3">
        <v>0.89300000000000002</v>
      </c>
      <c r="K7999" s="4">
        <v>2449.0700000000002</v>
      </c>
    </row>
    <row r="8000" spans="1:11">
      <c r="A8000" s="6">
        <v>2013</v>
      </c>
      <c r="B8000" t="s">
        <v>104</v>
      </c>
      <c r="C8000" t="s">
        <v>105</v>
      </c>
      <c r="D8000" t="s">
        <v>16</v>
      </c>
      <c r="E8000" t="s">
        <v>17</v>
      </c>
      <c r="F8000" s="4">
        <v>1563</v>
      </c>
      <c r="G8000" s="6">
        <v>159</v>
      </c>
      <c r="H8000" s="3">
        <v>0</v>
      </c>
      <c r="I8000" s="3">
        <v>0</v>
      </c>
      <c r="J8000" s="3">
        <v>0.89300000000000002</v>
      </c>
      <c r="K8000" s="4">
        <v>1750.29</v>
      </c>
    </row>
    <row r="8001" spans="1:11">
      <c r="A8001" s="6">
        <v>2013</v>
      </c>
      <c r="B8001" t="s">
        <v>104</v>
      </c>
      <c r="C8001" t="s">
        <v>105</v>
      </c>
      <c r="D8001" t="s">
        <v>18</v>
      </c>
      <c r="E8001" t="s">
        <v>19</v>
      </c>
      <c r="F8001" s="4">
        <v>1321</v>
      </c>
      <c r="G8001" s="6">
        <v>355</v>
      </c>
      <c r="H8001" s="3">
        <v>2.0000000000000001E-4</v>
      </c>
      <c r="I8001" s="3">
        <v>2.0000000000000001E-4</v>
      </c>
      <c r="J8001" s="3">
        <v>0.89300000000000002</v>
      </c>
      <c r="K8001" s="4">
        <v>1479.29</v>
      </c>
    </row>
    <row r="8002" spans="1:11">
      <c r="A8002" s="6">
        <v>2013</v>
      </c>
      <c r="B8002" t="s">
        <v>104</v>
      </c>
      <c r="C8002" t="s">
        <v>105</v>
      </c>
      <c r="D8002" t="s">
        <v>20</v>
      </c>
      <c r="E8002" t="s">
        <v>21</v>
      </c>
      <c r="F8002" s="4">
        <v>1068</v>
      </c>
      <c r="G8002" s="6">
        <v>138</v>
      </c>
      <c r="H8002" s="3">
        <v>2.0000000000000001E-4</v>
      </c>
      <c r="I8002" s="3">
        <v>1E-4</v>
      </c>
      <c r="J8002" s="3">
        <v>0.89300000000000002</v>
      </c>
      <c r="K8002" s="4">
        <v>1195.98</v>
      </c>
    </row>
    <row r="8003" spans="1:11">
      <c r="A8003" s="6">
        <v>2013</v>
      </c>
      <c r="B8003" t="s">
        <v>104</v>
      </c>
      <c r="C8003" t="s">
        <v>105</v>
      </c>
      <c r="D8003" t="s">
        <v>39</v>
      </c>
      <c r="E8003" t="s">
        <v>40</v>
      </c>
      <c r="F8003" s="4">
        <v>750</v>
      </c>
      <c r="G8003" s="5">
        <v>2835</v>
      </c>
      <c r="H8003" s="3">
        <v>1.1999999999999999E-3</v>
      </c>
      <c r="I8003" s="3">
        <v>2.3E-3</v>
      </c>
      <c r="J8003" s="3">
        <v>0.89300000000000002</v>
      </c>
      <c r="K8003" s="4">
        <v>839.87</v>
      </c>
    </row>
    <row r="8004" spans="1:11">
      <c r="A8004" s="6">
        <v>2013</v>
      </c>
      <c r="B8004" t="s">
        <v>104</v>
      </c>
      <c r="C8004" t="s">
        <v>105</v>
      </c>
      <c r="D8004" t="s">
        <v>52</v>
      </c>
      <c r="E8004" t="s">
        <v>53</v>
      </c>
      <c r="F8004" s="4">
        <v>724</v>
      </c>
      <c r="G8004" s="6">
        <v>950</v>
      </c>
      <c r="H8004" s="3">
        <v>5.0000000000000001E-4</v>
      </c>
      <c r="I8004" s="3">
        <v>5.0000000000000001E-4</v>
      </c>
      <c r="J8004" s="3">
        <v>0.89300000000000002</v>
      </c>
      <c r="K8004" s="4">
        <v>810.76</v>
      </c>
    </row>
    <row r="8005" spans="1:11">
      <c r="A8005" s="6">
        <v>2013</v>
      </c>
      <c r="B8005" t="s">
        <v>104</v>
      </c>
      <c r="C8005" t="s">
        <v>105</v>
      </c>
      <c r="D8005" t="s">
        <v>66</v>
      </c>
      <c r="E8005" t="s">
        <v>59</v>
      </c>
      <c r="F8005" s="4">
        <v>650</v>
      </c>
      <c r="G8005" s="6">
        <v>309</v>
      </c>
      <c r="H8005" s="3">
        <v>1E-4</v>
      </c>
      <c r="I8005" s="3">
        <v>1E-4</v>
      </c>
      <c r="J8005" s="3">
        <v>0.89300000000000002</v>
      </c>
      <c r="K8005" s="4">
        <v>727.89</v>
      </c>
    </row>
    <row r="8006" spans="1:11">
      <c r="A8006" s="6">
        <v>2013</v>
      </c>
      <c r="B8006" t="s">
        <v>104</v>
      </c>
      <c r="C8006" t="s">
        <v>105</v>
      </c>
      <c r="D8006" t="s">
        <v>41</v>
      </c>
      <c r="E8006" t="s">
        <v>26</v>
      </c>
      <c r="F8006" s="4">
        <v>431</v>
      </c>
      <c r="G8006" s="5">
        <v>2717</v>
      </c>
      <c r="H8006" s="3">
        <v>2.9999999999999997E-4</v>
      </c>
      <c r="I8006" s="3">
        <v>2.9999999999999997E-4</v>
      </c>
      <c r="J8006" s="3">
        <v>0.89300000000000002</v>
      </c>
      <c r="K8006" s="4">
        <v>482.65</v>
      </c>
    </row>
    <row r="8007" spans="1:11">
      <c r="A8007" s="6">
        <v>2013</v>
      </c>
      <c r="B8007" t="s">
        <v>104</v>
      </c>
      <c r="C8007" t="s">
        <v>105</v>
      </c>
      <c r="D8007" t="s">
        <v>22</v>
      </c>
      <c r="E8007" t="s">
        <v>21</v>
      </c>
      <c r="F8007" s="4">
        <v>352</v>
      </c>
      <c r="G8007" s="6">
        <v>92</v>
      </c>
      <c r="H8007" s="3">
        <v>2.0000000000000001E-4</v>
      </c>
      <c r="I8007" s="3">
        <v>1E-4</v>
      </c>
      <c r="J8007" s="3">
        <v>0.89300000000000002</v>
      </c>
      <c r="K8007" s="4">
        <v>394.18</v>
      </c>
    </row>
    <row r="8008" spans="1:11">
      <c r="A8008" s="6">
        <v>2013</v>
      </c>
      <c r="B8008" t="s">
        <v>104</v>
      </c>
      <c r="C8008" t="s">
        <v>105</v>
      </c>
      <c r="D8008" t="s">
        <v>67</v>
      </c>
      <c r="E8008" t="s">
        <v>68</v>
      </c>
      <c r="F8008" s="4">
        <v>230</v>
      </c>
      <c r="G8008" s="5">
        <v>1544</v>
      </c>
      <c r="H8008" s="3">
        <v>1E-4</v>
      </c>
      <c r="I8008" s="3">
        <v>1E-4</v>
      </c>
      <c r="J8008" s="3">
        <v>0.89300000000000002</v>
      </c>
      <c r="K8008" s="4">
        <v>257.56</v>
      </c>
    </row>
    <row r="8009" spans="1:11">
      <c r="A8009" s="6">
        <v>2013</v>
      </c>
      <c r="B8009" t="s">
        <v>104</v>
      </c>
      <c r="C8009" t="s">
        <v>105</v>
      </c>
      <c r="D8009" t="s">
        <v>64</v>
      </c>
      <c r="E8009" t="s">
        <v>50</v>
      </c>
      <c r="F8009" s="4">
        <v>195</v>
      </c>
      <c r="G8009" s="6">
        <v>346</v>
      </c>
      <c r="H8009" s="3">
        <v>2.0000000000000001E-4</v>
      </c>
      <c r="I8009" s="3">
        <v>2.9999999999999997E-4</v>
      </c>
      <c r="J8009" s="3">
        <v>0.89300000000000002</v>
      </c>
      <c r="K8009" s="4">
        <v>218.37</v>
      </c>
    </row>
    <row r="8010" spans="1:11">
      <c r="A8010" s="6">
        <v>2013</v>
      </c>
      <c r="B8010" t="s">
        <v>104</v>
      </c>
      <c r="C8010" t="s">
        <v>105</v>
      </c>
      <c r="D8010" t="s">
        <v>32</v>
      </c>
      <c r="E8010" t="s">
        <v>21</v>
      </c>
      <c r="F8010" s="4">
        <v>145</v>
      </c>
      <c r="G8010" s="6">
        <v>250</v>
      </c>
      <c r="H8010" s="3">
        <v>8.0000000000000004E-4</v>
      </c>
      <c r="I8010" s="3">
        <v>5.9999999999999995E-4</v>
      </c>
      <c r="J8010" s="3">
        <v>0.89300000000000002</v>
      </c>
      <c r="K8010" s="4">
        <v>162.38</v>
      </c>
    </row>
    <row r="8011" spans="1:11">
      <c r="A8011" s="6">
        <v>2013</v>
      </c>
      <c r="B8011" t="s">
        <v>104</v>
      </c>
      <c r="C8011" t="s">
        <v>105</v>
      </c>
      <c r="D8011" t="s">
        <v>25</v>
      </c>
      <c r="E8011" t="s">
        <v>26</v>
      </c>
      <c r="F8011" s="4">
        <v>143</v>
      </c>
      <c r="G8011" s="6">
        <v>780</v>
      </c>
      <c r="H8011" s="3">
        <v>1E-4</v>
      </c>
      <c r="I8011" s="3">
        <v>1E-4</v>
      </c>
      <c r="J8011" s="3">
        <v>0.89300000000000002</v>
      </c>
      <c r="K8011" s="4">
        <v>160.13999999999999</v>
      </c>
    </row>
    <row r="8012" spans="1:11">
      <c r="A8012" s="6">
        <v>2013</v>
      </c>
      <c r="B8012" t="s">
        <v>104</v>
      </c>
      <c r="C8012" t="s">
        <v>105</v>
      </c>
      <c r="D8012" t="s">
        <v>65</v>
      </c>
      <c r="E8012" t="s">
        <v>59</v>
      </c>
      <c r="F8012" s="4">
        <v>136</v>
      </c>
      <c r="G8012" s="6">
        <v>104</v>
      </c>
      <c r="H8012" s="3">
        <v>0</v>
      </c>
      <c r="I8012" s="3">
        <v>0</v>
      </c>
      <c r="J8012" s="3">
        <v>0.89300000000000002</v>
      </c>
      <c r="K8012" s="4">
        <v>152.30000000000001</v>
      </c>
    </row>
    <row r="8013" spans="1:11">
      <c r="A8013" s="6">
        <v>2013</v>
      </c>
      <c r="B8013" t="s">
        <v>104</v>
      </c>
      <c r="C8013" t="s">
        <v>105</v>
      </c>
      <c r="D8013" t="s">
        <v>45</v>
      </c>
      <c r="E8013" t="s">
        <v>21</v>
      </c>
      <c r="F8013" s="4">
        <v>101</v>
      </c>
      <c r="G8013" s="6">
        <v>124</v>
      </c>
      <c r="H8013" s="3">
        <v>1E-3</v>
      </c>
      <c r="I8013" s="3">
        <v>1E-3</v>
      </c>
      <c r="J8013" s="3">
        <v>0.89300000000000002</v>
      </c>
      <c r="K8013" s="4">
        <v>113.1</v>
      </c>
    </row>
    <row r="8014" spans="1:11">
      <c r="A8014" s="6">
        <v>2013</v>
      </c>
      <c r="B8014" t="s">
        <v>104</v>
      </c>
      <c r="C8014" t="s">
        <v>105</v>
      </c>
      <c r="D8014" t="s">
        <v>33</v>
      </c>
      <c r="E8014" t="s">
        <v>21</v>
      </c>
      <c r="F8014" s="4">
        <v>85</v>
      </c>
      <c r="G8014" s="6">
        <v>133</v>
      </c>
      <c r="H8014" s="3">
        <v>1.1999999999999999E-3</v>
      </c>
      <c r="I8014" s="3">
        <v>1.2999999999999999E-3</v>
      </c>
      <c r="J8014" s="3">
        <v>0.89300000000000002</v>
      </c>
      <c r="K8014" s="4">
        <v>95.19</v>
      </c>
    </row>
    <row r="8015" spans="1:11">
      <c r="A8015" s="6">
        <v>2013</v>
      </c>
      <c r="B8015" t="s">
        <v>104</v>
      </c>
      <c r="C8015" t="s">
        <v>105</v>
      </c>
      <c r="D8015" t="s">
        <v>103</v>
      </c>
      <c r="E8015" t="s">
        <v>59</v>
      </c>
      <c r="F8015" s="4">
        <v>68</v>
      </c>
      <c r="G8015" s="6">
        <v>47</v>
      </c>
      <c r="H8015" s="3">
        <v>0</v>
      </c>
      <c r="I8015" s="3">
        <v>0</v>
      </c>
      <c r="J8015" s="3">
        <v>0.89300000000000002</v>
      </c>
      <c r="K8015" s="4">
        <v>76.150000000000006</v>
      </c>
    </row>
    <row r="8016" spans="1:11">
      <c r="A8016" s="6">
        <v>2013</v>
      </c>
      <c r="B8016" t="s">
        <v>104</v>
      </c>
      <c r="C8016" t="s">
        <v>105</v>
      </c>
      <c r="D8016" t="s">
        <v>101</v>
      </c>
      <c r="E8016" t="s">
        <v>59</v>
      </c>
      <c r="F8016" s="4">
        <v>66</v>
      </c>
      <c r="G8016" s="6">
        <v>81</v>
      </c>
      <c r="H8016" s="3">
        <v>0</v>
      </c>
      <c r="I8016" s="3">
        <v>0</v>
      </c>
      <c r="J8016" s="3">
        <v>0.89300000000000002</v>
      </c>
      <c r="K8016" s="4">
        <v>73.91</v>
      </c>
    </row>
    <row r="8017" spans="1:11">
      <c r="A8017" s="6">
        <v>2013</v>
      </c>
      <c r="B8017" t="s">
        <v>104</v>
      </c>
      <c r="C8017" t="s">
        <v>105</v>
      </c>
      <c r="D8017" t="s">
        <v>75</v>
      </c>
      <c r="E8017" t="s">
        <v>59</v>
      </c>
      <c r="F8017" s="4">
        <v>62</v>
      </c>
      <c r="G8017" s="6">
        <v>43</v>
      </c>
      <c r="H8017" s="3">
        <v>0</v>
      </c>
      <c r="I8017" s="3">
        <v>0</v>
      </c>
      <c r="J8017" s="3">
        <v>0.89300000000000002</v>
      </c>
      <c r="K8017" s="4">
        <v>69.430000000000007</v>
      </c>
    </row>
    <row r="8018" spans="1:11">
      <c r="A8018" s="6">
        <v>2013</v>
      </c>
      <c r="B8018" t="s">
        <v>104</v>
      </c>
      <c r="C8018" t="s">
        <v>105</v>
      </c>
      <c r="D8018" t="s">
        <v>82</v>
      </c>
      <c r="E8018" t="s">
        <v>59</v>
      </c>
      <c r="F8018" s="4">
        <v>57</v>
      </c>
      <c r="G8018" s="6">
        <v>27</v>
      </c>
      <c r="H8018" s="3">
        <v>0</v>
      </c>
      <c r="I8018" s="3">
        <v>0</v>
      </c>
      <c r="J8018" s="3">
        <v>0.89300000000000002</v>
      </c>
      <c r="K8018" s="4">
        <v>63.83</v>
      </c>
    </row>
    <row r="8019" spans="1:11">
      <c r="A8019" s="6">
        <v>2013</v>
      </c>
      <c r="B8019" t="s">
        <v>104</v>
      </c>
      <c r="C8019" t="s">
        <v>105</v>
      </c>
      <c r="D8019" t="s">
        <v>61</v>
      </c>
      <c r="E8019" t="s">
        <v>24</v>
      </c>
      <c r="F8019" s="4">
        <v>47</v>
      </c>
      <c r="G8019" s="6">
        <v>11</v>
      </c>
      <c r="H8019" s="3">
        <v>0</v>
      </c>
      <c r="I8019" s="3">
        <v>0</v>
      </c>
      <c r="J8019" s="3">
        <v>0.89300000000000002</v>
      </c>
      <c r="K8019" s="4">
        <v>52.63</v>
      </c>
    </row>
    <row r="8020" spans="1:11">
      <c r="A8020" s="6">
        <v>2013</v>
      </c>
      <c r="B8020" t="s">
        <v>104</v>
      </c>
      <c r="C8020" t="s">
        <v>105</v>
      </c>
      <c r="D8020" t="s">
        <v>102</v>
      </c>
      <c r="E8020" t="s">
        <v>59</v>
      </c>
      <c r="F8020" s="4">
        <v>37</v>
      </c>
      <c r="G8020" s="6">
        <v>64</v>
      </c>
      <c r="H8020" s="3">
        <v>0</v>
      </c>
      <c r="I8020" s="3">
        <v>0</v>
      </c>
      <c r="J8020" s="3">
        <v>0.89300000000000002</v>
      </c>
      <c r="K8020" s="4">
        <v>41.43</v>
      </c>
    </row>
    <row r="8021" spans="1:11">
      <c r="A8021" s="6">
        <v>2013</v>
      </c>
      <c r="B8021" t="s">
        <v>104</v>
      </c>
      <c r="C8021" t="s">
        <v>105</v>
      </c>
      <c r="D8021" t="s">
        <v>51</v>
      </c>
      <c r="E8021" t="s">
        <v>21</v>
      </c>
      <c r="F8021" s="4">
        <v>33</v>
      </c>
      <c r="G8021" s="6">
        <v>28</v>
      </c>
      <c r="H8021" s="3">
        <v>2.0000000000000001E-4</v>
      </c>
      <c r="I8021" s="3">
        <v>2.0000000000000001E-4</v>
      </c>
      <c r="J8021" s="3">
        <v>0.89300000000000002</v>
      </c>
      <c r="K8021" s="4">
        <v>36.950000000000003</v>
      </c>
    </row>
    <row r="8022" spans="1:11">
      <c r="A8022" s="6">
        <v>2013</v>
      </c>
      <c r="B8022" t="s">
        <v>104</v>
      </c>
      <c r="C8022" t="s">
        <v>105</v>
      </c>
      <c r="D8022" t="s">
        <v>42</v>
      </c>
      <c r="E8022" t="s">
        <v>43</v>
      </c>
      <c r="F8022" s="4">
        <v>19</v>
      </c>
      <c r="G8022" s="6">
        <v>8</v>
      </c>
      <c r="H8022" s="3">
        <v>1E-4</v>
      </c>
      <c r="I8022" s="3">
        <v>1E-4</v>
      </c>
      <c r="J8022" s="3">
        <v>0.89300000000000002</v>
      </c>
      <c r="K8022" s="4">
        <v>21.28</v>
      </c>
    </row>
    <row r="8023" spans="1:11">
      <c r="A8023" s="6">
        <v>2013</v>
      </c>
      <c r="B8023" t="s">
        <v>104</v>
      </c>
      <c r="C8023" t="s">
        <v>105</v>
      </c>
      <c r="D8023" t="s">
        <v>63</v>
      </c>
      <c r="E8023" t="s">
        <v>21</v>
      </c>
      <c r="F8023" s="4">
        <v>14</v>
      </c>
      <c r="G8023" s="6">
        <v>8</v>
      </c>
      <c r="H8023" s="3">
        <v>1E-4</v>
      </c>
      <c r="I8023" s="3">
        <v>1E-4</v>
      </c>
      <c r="J8023" s="3">
        <v>0.89300000000000002</v>
      </c>
      <c r="K8023" s="4">
        <v>15.68</v>
      </c>
    </row>
    <row r="8024" spans="1:11">
      <c r="A8024" s="6">
        <v>2013</v>
      </c>
      <c r="B8024" t="s">
        <v>104</v>
      </c>
      <c r="C8024" t="s">
        <v>105</v>
      </c>
      <c r="D8024" t="s">
        <v>83</v>
      </c>
      <c r="E8024" t="s">
        <v>21</v>
      </c>
      <c r="F8024" s="4">
        <v>3</v>
      </c>
      <c r="G8024" s="6">
        <v>10</v>
      </c>
      <c r="H8024" s="3">
        <v>2.9999999999999997E-4</v>
      </c>
      <c r="I8024" s="3">
        <v>2.9999999999999997E-4</v>
      </c>
      <c r="J8024" s="3">
        <v>0.89300000000000002</v>
      </c>
      <c r="K8024" s="4">
        <v>3.36</v>
      </c>
    </row>
    <row r="8025" spans="1:11">
      <c r="A8025" s="6">
        <v>2013</v>
      </c>
      <c r="B8025" t="s">
        <v>104</v>
      </c>
      <c r="C8025" t="s">
        <v>105</v>
      </c>
      <c r="D8025" t="s">
        <v>31</v>
      </c>
      <c r="E8025" t="s">
        <v>24</v>
      </c>
      <c r="F8025" s="4">
        <v>3</v>
      </c>
      <c r="G8025" s="6">
        <v>1</v>
      </c>
      <c r="H8025" s="3">
        <v>0</v>
      </c>
      <c r="I8025" s="3">
        <v>0</v>
      </c>
      <c r="J8025" s="3">
        <v>0.89300000000000002</v>
      </c>
      <c r="K8025" s="4">
        <v>3.36</v>
      </c>
    </row>
    <row r="8026" spans="1:11">
      <c r="A8026" s="6">
        <v>2013</v>
      </c>
      <c r="B8026" t="s">
        <v>104</v>
      </c>
      <c r="C8026" t="s">
        <v>105</v>
      </c>
      <c r="D8026" t="s">
        <v>34</v>
      </c>
      <c r="E8026" t="s">
        <v>21</v>
      </c>
      <c r="F8026" s="4">
        <v>2</v>
      </c>
      <c r="G8026" s="6">
        <v>3</v>
      </c>
      <c r="H8026" s="3">
        <v>1E-4</v>
      </c>
      <c r="I8026" s="3">
        <v>1E-4</v>
      </c>
      <c r="J8026" s="3">
        <v>0.89300000000000002</v>
      </c>
      <c r="K8026" s="4">
        <v>2.2400000000000002</v>
      </c>
    </row>
    <row r="8027" spans="1:11">
      <c r="A8027" s="6">
        <v>2013</v>
      </c>
      <c r="B8027" t="s">
        <v>104</v>
      </c>
      <c r="C8027" t="s">
        <v>105</v>
      </c>
      <c r="D8027" t="s">
        <v>78</v>
      </c>
      <c r="E8027" t="s">
        <v>24</v>
      </c>
      <c r="F8027" s="4">
        <v>1</v>
      </c>
      <c r="G8027" s="6">
        <v>3</v>
      </c>
      <c r="H8027" s="3">
        <v>1E-4</v>
      </c>
      <c r="I8027" s="3">
        <v>2.0000000000000001E-4</v>
      </c>
      <c r="J8027" s="3">
        <v>0.89300000000000002</v>
      </c>
      <c r="K8027" s="4">
        <v>1.1200000000000001</v>
      </c>
    </row>
    <row r="8028" spans="1:11">
      <c r="A8028" s="6">
        <v>2013</v>
      </c>
      <c r="B8028" t="s">
        <v>107</v>
      </c>
      <c r="D8028" t="s">
        <v>71</v>
      </c>
      <c r="E8028" t="s">
        <v>72</v>
      </c>
      <c r="F8028" s="4">
        <v>959</v>
      </c>
      <c r="G8028" s="5">
        <v>8863</v>
      </c>
      <c r="H8028" s="3">
        <v>0</v>
      </c>
      <c r="I8028" s="3">
        <v>0</v>
      </c>
      <c r="J8028" s="3">
        <v>0.89300000000000002</v>
      </c>
      <c r="K8028" s="4">
        <v>1073.92</v>
      </c>
    </row>
    <row r="8029" spans="1:11">
      <c r="A8029" s="6">
        <v>2013</v>
      </c>
      <c r="B8029" t="s">
        <v>107</v>
      </c>
      <c r="D8029" t="s">
        <v>30</v>
      </c>
      <c r="E8029" t="s">
        <v>19</v>
      </c>
      <c r="F8029" s="4">
        <v>160</v>
      </c>
      <c r="G8029" s="6">
        <v>47</v>
      </c>
      <c r="H8029" s="3">
        <v>0</v>
      </c>
      <c r="I8029" s="3">
        <v>0</v>
      </c>
      <c r="J8029" s="3">
        <v>0.89300000000000002</v>
      </c>
      <c r="K8029" s="4">
        <v>179.17</v>
      </c>
    </row>
    <row r="8030" spans="1:11">
      <c r="A8030" s="6">
        <v>2013</v>
      </c>
      <c r="B8030" t="s">
        <v>107</v>
      </c>
      <c r="D8030" t="s">
        <v>29</v>
      </c>
      <c r="E8030" t="s">
        <v>19</v>
      </c>
      <c r="F8030" s="4">
        <v>154</v>
      </c>
      <c r="G8030" s="6">
        <v>399</v>
      </c>
      <c r="H8030" s="3">
        <v>0</v>
      </c>
      <c r="I8030" s="3">
        <v>0</v>
      </c>
      <c r="J8030" s="3">
        <v>0.89300000000000002</v>
      </c>
      <c r="K8030" s="4">
        <v>172.45</v>
      </c>
    </row>
    <row r="8031" spans="1:11">
      <c r="A8031" s="6">
        <v>2013</v>
      </c>
      <c r="B8031" t="s">
        <v>107</v>
      </c>
      <c r="D8031" t="s">
        <v>23</v>
      </c>
      <c r="E8031" t="s">
        <v>24</v>
      </c>
      <c r="F8031" s="4">
        <v>149</v>
      </c>
      <c r="G8031" s="6">
        <v>30</v>
      </c>
      <c r="H8031" s="3">
        <v>0</v>
      </c>
      <c r="I8031" s="3">
        <v>0</v>
      </c>
      <c r="J8031" s="3">
        <v>0.89300000000000002</v>
      </c>
      <c r="K8031" s="4">
        <v>166.85</v>
      </c>
    </row>
    <row r="8032" spans="1:11">
      <c r="A8032" s="6">
        <v>2013</v>
      </c>
      <c r="B8032" t="s">
        <v>107</v>
      </c>
      <c r="D8032" t="s">
        <v>27</v>
      </c>
      <c r="E8032" t="s">
        <v>26</v>
      </c>
      <c r="F8032" s="4">
        <v>121</v>
      </c>
      <c r="G8032" s="6">
        <v>111</v>
      </c>
      <c r="H8032" s="3">
        <v>0</v>
      </c>
      <c r="I8032" s="3">
        <v>0</v>
      </c>
      <c r="J8032" s="3">
        <v>0.89300000000000002</v>
      </c>
      <c r="K8032" s="4">
        <v>135.5</v>
      </c>
    </row>
    <row r="8033" spans="1:11">
      <c r="A8033" s="6">
        <v>2013</v>
      </c>
      <c r="B8033" t="s">
        <v>107</v>
      </c>
      <c r="D8033" t="s">
        <v>56</v>
      </c>
      <c r="E8033" t="s">
        <v>57</v>
      </c>
      <c r="F8033" s="4">
        <v>65</v>
      </c>
      <c r="G8033" s="6">
        <v>553</v>
      </c>
      <c r="H8033" s="3">
        <v>0</v>
      </c>
      <c r="I8033" s="3">
        <v>0</v>
      </c>
      <c r="J8033" s="3">
        <v>0.89300000000000002</v>
      </c>
      <c r="K8033" s="4">
        <v>72.790000000000006</v>
      </c>
    </row>
    <row r="8034" spans="1:11">
      <c r="A8034" s="6">
        <v>2013</v>
      </c>
      <c r="B8034" t="s">
        <v>107</v>
      </c>
      <c r="D8034" t="s">
        <v>18</v>
      </c>
      <c r="E8034" t="s">
        <v>19</v>
      </c>
      <c r="F8034" s="4">
        <v>59</v>
      </c>
      <c r="G8034" s="6">
        <v>15</v>
      </c>
      <c r="H8034" s="3">
        <v>0</v>
      </c>
      <c r="I8034" s="3">
        <v>0</v>
      </c>
      <c r="J8034" s="3">
        <v>0.89300000000000002</v>
      </c>
      <c r="K8034" s="4">
        <v>66.069999999999993</v>
      </c>
    </row>
    <row r="8035" spans="1:11">
      <c r="A8035" s="6">
        <v>2013</v>
      </c>
      <c r="B8035" t="s">
        <v>107</v>
      </c>
      <c r="D8035" t="s">
        <v>44</v>
      </c>
      <c r="E8035" t="s">
        <v>26</v>
      </c>
      <c r="F8035" s="4">
        <v>56</v>
      </c>
      <c r="G8035" s="6">
        <v>80</v>
      </c>
      <c r="H8035" s="3">
        <v>0</v>
      </c>
      <c r="I8035" s="3">
        <v>0</v>
      </c>
      <c r="J8035" s="3">
        <v>0.89300000000000002</v>
      </c>
      <c r="K8035" s="4">
        <v>62.71</v>
      </c>
    </row>
    <row r="8036" spans="1:11">
      <c r="A8036" s="6">
        <v>2013</v>
      </c>
      <c r="B8036" t="s">
        <v>107</v>
      </c>
      <c r="D8036" t="s">
        <v>46</v>
      </c>
      <c r="E8036" t="s">
        <v>40</v>
      </c>
      <c r="F8036" s="4">
        <v>54</v>
      </c>
      <c r="G8036" s="6">
        <v>120</v>
      </c>
      <c r="H8036" s="3">
        <v>0</v>
      </c>
      <c r="I8036" s="3">
        <v>0</v>
      </c>
      <c r="J8036" s="3">
        <v>0.89300000000000002</v>
      </c>
      <c r="K8036" s="4">
        <v>60.47</v>
      </c>
    </row>
    <row r="8037" spans="1:11">
      <c r="A8037" s="6">
        <v>2013</v>
      </c>
      <c r="B8037" t="s">
        <v>107</v>
      </c>
      <c r="D8037" t="s">
        <v>52</v>
      </c>
      <c r="E8037" t="s">
        <v>53</v>
      </c>
      <c r="F8037" s="4">
        <v>36</v>
      </c>
      <c r="G8037" s="6">
        <v>45</v>
      </c>
      <c r="H8037" s="3">
        <v>0</v>
      </c>
      <c r="I8037" s="3">
        <v>0</v>
      </c>
      <c r="J8037" s="3">
        <v>0.89300000000000002</v>
      </c>
      <c r="K8037" s="4">
        <v>40.31</v>
      </c>
    </row>
    <row r="8038" spans="1:11">
      <c r="A8038" s="6">
        <v>2013</v>
      </c>
      <c r="B8038" t="s">
        <v>107</v>
      </c>
      <c r="D8038" t="s">
        <v>58</v>
      </c>
      <c r="E8038" t="s">
        <v>59</v>
      </c>
      <c r="F8038" s="4">
        <v>32</v>
      </c>
      <c r="G8038" s="6">
        <v>22</v>
      </c>
      <c r="H8038" s="3">
        <v>0</v>
      </c>
      <c r="I8038" s="3">
        <v>0</v>
      </c>
      <c r="J8038" s="3">
        <v>0.89300000000000002</v>
      </c>
      <c r="K8038" s="4">
        <v>35.83</v>
      </c>
    </row>
    <row r="8039" spans="1:11">
      <c r="A8039" s="6">
        <v>2013</v>
      </c>
      <c r="B8039" t="s">
        <v>107</v>
      </c>
      <c r="D8039" t="s">
        <v>16</v>
      </c>
      <c r="E8039" t="s">
        <v>17</v>
      </c>
      <c r="F8039" s="4">
        <v>24</v>
      </c>
      <c r="G8039" s="6">
        <v>2</v>
      </c>
      <c r="H8039" s="3">
        <v>0</v>
      </c>
      <c r="I8039" s="3">
        <v>0</v>
      </c>
      <c r="J8039" s="3">
        <v>0.89300000000000002</v>
      </c>
      <c r="K8039" s="4">
        <v>26.88</v>
      </c>
    </row>
    <row r="8040" spans="1:11">
      <c r="A8040" s="6">
        <v>2013</v>
      </c>
      <c r="B8040" t="s">
        <v>107</v>
      </c>
      <c r="D8040" t="s">
        <v>67</v>
      </c>
      <c r="E8040" t="s">
        <v>68</v>
      </c>
      <c r="F8040" s="4">
        <v>23</v>
      </c>
      <c r="G8040" s="6">
        <v>145</v>
      </c>
      <c r="H8040" s="3">
        <v>0</v>
      </c>
      <c r="I8040" s="3">
        <v>0</v>
      </c>
      <c r="J8040" s="3">
        <v>0.89300000000000002</v>
      </c>
      <c r="K8040" s="4">
        <v>25.76</v>
      </c>
    </row>
    <row r="8041" spans="1:11">
      <c r="A8041" s="6">
        <v>2013</v>
      </c>
      <c r="B8041" t="s">
        <v>107</v>
      </c>
      <c r="D8041" t="s">
        <v>39</v>
      </c>
      <c r="E8041" t="s">
        <v>40</v>
      </c>
      <c r="F8041" s="4">
        <v>12</v>
      </c>
      <c r="G8041" s="6">
        <v>45</v>
      </c>
      <c r="H8041" s="3">
        <v>0</v>
      </c>
      <c r="I8041" s="3">
        <v>0</v>
      </c>
      <c r="J8041" s="3">
        <v>0.89300000000000002</v>
      </c>
      <c r="K8041" s="4">
        <v>13.44</v>
      </c>
    </row>
    <row r="8042" spans="1:11">
      <c r="A8042" s="6">
        <v>2013</v>
      </c>
      <c r="B8042" t="s">
        <v>107</v>
      </c>
      <c r="D8042" t="s">
        <v>28</v>
      </c>
      <c r="E8042" t="s">
        <v>24</v>
      </c>
      <c r="F8042" s="4">
        <v>12</v>
      </c>
      <c r="G8042" s="6">
        <v>19</v>
      </c>
      <c r="H8042" s="3">
        <v>0</v>
      </c>
      <c r="I8042" s="3">
        <v>0</v>
      </c>
      <c r="J8042" s="3">
        <v>0.89300000000000002</v>
      </c>
      <c r="K8042" s="4">
        <v>13.44</v>
      </c>
    </row>
    <row r="8043" spans="1:11">
      <c r="A8043" s="6">
        <v>2013</v>
      </c>
      <c r="B8043" t="s">
        <v>107</v>
      </c>
      <c r="D8043" t="s">
        <v>66</v>
      </c>
      <c r="E8043" t="s">
        <v>59</v>
      </c>
      <c r="F8043" s="4">
        <v>11</v>
      </c>
      <c r="G8043" s="6">
        <v>3</v>
      </c>
      <c r="H8043" s="3">
        <v>0</v>
      </c>
      <c r="I8043" s="3">
        <v>0</v>
      </c>
      <c r="J8043" s="3">
        <v>0.89300000000000002</v>
      </c>
      <c r="K8043" s="4">
        <v>12.32</v>
      </c>
    </row>
    <row r="8044" spans="1:11">
      <c r="A8044" s="6">
        <v>2013</v>
      </c>
      <c r="B8044" t="s">
        <v>107</v>
      </c>
      <c r="D8044" t="s">
        <v>41</v>
      </c>
      <c r="E8044" t="s">
        <v>26</v>
      </c>
      <c r="F8044" s="4">
        <v>9</v>
      </c>
      <c r="G8044" s="6">
        <v>38</v>
      </c>
      <c r="H8044" s="3">
        <v>0</v>
      </c>
      <c r="I8044" s="3">
        <v>0</v>
      </c>
      <c r="J8044" s="3">
        <v>0.89300000000000002</v>
      </c>
      <c r="K8044" s="4">
        <v>10.08</v>
      </c>
    </row>
    <row r="8045" spans="1:11">
      <c r="A8045" s="6">
        <v>2013</v>
      </c>
      <c r="B8045" t="s">
        <v>107</v>
      </c>
      <c r="D8045" t="s">
        <v>61</v>
      </c>
      <c r="E8045" t="s">
        <v>24</v>
      </c>
      <c r="F8045" s="4">
        <v>7</v>
      </c>
      <c r="G8045" s="6">
        <v>2</v>
      </c>
      <c r="H8045" s="3">
        <v>0</v>
      </c>
      <c r="I8045" s="3">
        <v>0</v>
      </c>
      <c r="J8045" s="3">
        <v>0.89300000000000002</v>
      </c>
      <c r="K8045" s="4">
        <v>7.84</v>
      </c>
    </row>
    <row r="8046" spans="1:11">
      <c r="A8046" s="6">
        <v>2013</v>
      </c>
      <c r="B8046" t="s">
        <v>107</v>
      </c>
      <c r="D8046" t="s">
        <v>15</v>
      </c>
      <c r="F8046" s="4">
        <v>7</v>
      </c>
      <c r="G8046" s="6">
        <v>10</v>
      </c>
      <c r="J8046" s="3">
        <v>0.89300000000000002</v>
      </c>
      <c r="K8046" s="4">
        <v>7.84</v>
      </c>
    </row>
    <row r="8047" spans="1:11">
      <c r="A8047" s="6">
        <v>2013</v>
      </c>
      <c r="B8047" t="s">
        <v>107</v>
      </c>
      <c r="D8047" t="s">
        <v>77</v>
      </c>
      <c r="E8047" t="s">
        <v>59</v>
      </c>
      <c r="F8047" s="4">
        <v>5</v>
      </c>
      <c r="G8047" s="6">
        <v>3</v>
      </c>
      <c r="H8047" s="3">
        <v>0</v>
      </c>
      <c r="I8047" s="3">
        <v>0</v>
      </c>
      <c r="J8047" s="3">
        <v>0.89300000000000002</v>
      </c>
      <c r="K8047" s="4">
        <v>5.6</v>
      </c>
    </row>
    <row r="8048" spans="1:11">
      <c r="A8048" s="6">
        <v>2013</v>
      </c>
      <c r="B8048" t="s">
        <v>107</v>
      </c>
      <c r="D8048" t="s">
        <v>37</v>
      </c>
      <c r="E8048" t="s">
        <v>38</v>
      </c>
      <c r="F8048" s="4">
        <v>5</v>
      </c>
      <c r="G8048" s="6">
        <v>2</v>
      </c>
      <c r="H8048" s="3">
        <v>0</v>
      </c>
      <c r="I8048" s="3">
        <v>0</v>
      </c>
      <c r="J8048" s="3">
        <v>0.89300000000000002</v>
      </c>
      <c r="K8048" s="4">
        <v>5.6</v>
      </c>
    </row>
    <row r="8049" spans="1:11">
      <c r="A8049" s="6">
        <v>2013</v>
      </c>
      <c r="B8049" t="s">
        <v>107</v>
      </c>
      <c r="D8049" t="s">
        <v>20</v>
      </c>
      <c r="E8049" t="s">
        <v>21</v>
      </c>
      <c r="F8049" s="4">
        <v>4</v>
      </c>
      <c r="G8049" s="6">
        <v>1</v>
      </c>
      <c r="H8049" s="3">
        <v>0</v>
      </c>
      <c r="I8049" s="3">
        <v>0</v>
      </c>
      <c r="J8049" s="3">
        <v>0.89300000000000002</v>
      </c>
      <c r="K8049" s="4">
        <v>4.4800000000000004</v>
      </c>
    </row>
    <row r="8050" spans="1:11">
      <c r="A8050" s="6">
        <v>2013</v>
      </c>
      <c r="B8050" t="s">
        <v>107</v>
      </c>
      <c r="D8050" t="s">
        <v>63</v>
      </c>
      <c r="E8050" t="s">
        <v>21</v>
      </c>
      <c r="F8050" s="4">
        <v>3</v>
      </c>
      <c r="G8050" s="6">
        <v>2</v>
      </c>
      <c r="H8050" s="3">
        <v>0</v>
      </c>
      <c r="I8050" s="3">
        <v>0</v>
      </c>
      <c r="J8050" s="3">
        <v>0.89300000000000002</v>
      </c>
      <c r="K8050" s="4">
        <v>3.36</v>
      </c>
    </row>
    <row r="8051" spans="1:11">
      <c r="A8051" s="6">
        <v>2013</v>
      </c>
      <c r="B8051" t="s">
        <v>107</v>
      </c>
      <c r="D8051" t="s">
        <v>32</v>
      </c>
      <c r="E8051" t="s">
        <v>21</v>
      </c>
      <c r="F8051" s="4">
        <v>3</v>
      </c>
      <c r="G8051" s="6">
        <v>7</v>
      </c>
      <c r="H8051" s="3">
        <v>0</v>
      </c>
      <c r="I8051" s="3">
        <v>0</v>
      </c>
      <c r="J8051" s="3">
        <v>0.89300000000000002</v>
      </c>
      <c r="K8051" s="4">
        <v>3.36</v>
      </c>
    </row>
    <row r="8052" spans="1:11">
      <c r="A8052" s="6">
        <v>2013</v>
      </c>
      <c r="B8052" t="s">
        <v>107</v>
      </c>
      <c r="D8052" t="s">
        <v>31</v>
      </c>
      <c r="E8052" t="s">
        <v>24</v>
      </c>
      <c r="F8052" s="4">
        <v>3</v>
      </c>
      <c r="G8052" s="6">
        <v>1</v>
      </c>
      <c r="H8052" s="3">
        <v>0</v>
      </c>
      <c r="I8052" s="3">
        <v>0</v>
      </c>
      <c r="J8052" s="3">
        <v>0.89300000000000002</v>
      </c>
      <c r="K8052" s="4">
        <v>3.36</v>
      </c>
    </row>
    <row r="8053" spans="1:11">
      <c r="A8053" s="6">
        <v>2013</v>
      </c>
      <c r="B8053" t="s">
        <v>107</v>
      </c>
      <c r="D8053" t="s">
        <v>64</v>
      </c>
      <c r="E8053" t="s">
        <v>50</v>
      </c>
      <c r="F8053" s="4">
        <v>2</v>
      </c>
      <c r="G8053" s="6">
        <v>3</v>
      </c>
      <c r="H8053" s="3">
        <v>0</v>
      </c>
      <c r="I8053" s="3">
        <v>0</v>
      </c>
      <c r="J8053" s="3">
        <v>0.89300000000000002</v>
      </c>
      <c r="K8053" s="4">
        <v>2.2400000000000002</v>
      </c>
    </row>
    <row r="8054" spans="1:11">
      <c r="A8054" s="6">
        <v>2013</v>
      </c>
      <c r="B8054" t="s">
        <v>107</v>
      </c>
      <c r="D8054" t="s">
        <v>33</v>
      </c>
      <c r="E8054" t="s">
        <v>21</v>
      </c>
      <c r="F8054" s="4">
        <v>1</v>
      </c>
      <c r="G8054" s="6">
        <v>2</v>
      </c>
      <c r="H8054" s="3">
        <v>0</v>
      </c>
      <c r="I8054" s="3">
        <v>0</v>
      </c>
      <c r="J8054" s="3">
        <v>0.89300000000000002</v>
      </c>
      <c r="K8054" s="4">
        <v>1.1200000000000001</v>
      </c>
    </row>
    <row r="8055" spans="1:11">
      <c r="A8055" s="6">
        <v>2013</v>
      </c>
      <c r="B8055" t="s">
        <v>107</v>
      </c>
      <c r="D8055" t="s">
        <v>45</v>
      </c>
      <c r="E8055" t="s">
        <v>21</v>
      </c>
      <c r="F8055" s="4">
        <v>1</v>
      </c>
      <c r="G8055" s="6">
        <v>1</v>
      </c>
      <c r="H8055" s="3">
        <v>0</v>
      </c>
      <c r="I8055" s="3">
        <v>0</v>
      </c>
      <c r="J8055" s="3">
        <v>0.89300000000000002</v>
      </c>
      <c r="K8055" s="4">
        <v>1.1200000000000001</v>
      </c>
    </row>
    <row r="8056" spans="1:11">
      <c r="A8056" s="6">
        <v>2013</v>
      </c>
      <c r="B8056" t="s">
        <v>109</v>
      </c>
      <c r="D8056" t="s">
        <v>27</v>
      </c>
      <c r="E8056" t="s">
        <v>26</v>
      </c>
      <c r="F8056" s="4">
        <v>25652</v>
      </c>
      <c r="G8056" s="5">
        <v>23400</v>
      </c>
      <c r="H8056" s="3">
        <v>1E-3</v>
      </c>
      <c r="I8056" s="3">
        <v>1E-3</v>
      </c>
      <c r="J8056" s="3">
        <v>0.89300000000000002</v>
      </c>
      <c r="K8056" s="4">
        <v>28725.85</v>
      </c>
    </row>
    <row r="8057" spans="1:11">
      <c r="A8057" s="6">
        <v>2013</v>
      </c>
      <c r="B8057" t="s">
        <v>109</v>
      </c>
      <c r="D8057" t="s">
        <v>25</v>
      </c>
      <c r="E8057" t="s">
        <v>26</v>
      </c>
      <c r="F8057" s="4">
        <v>10754</v>
      </c>
      <c r="G8057" s="5">
        <v>30078</v>
      </c>
      <c r="H8057" s="3">
        <v>4.5999999999999999E-3</v>
      </c>
      <c r="I8057" s="3">
        <v>3.5999999999999999E-3</v>
      </c>
      <c r="J8057" s="3">
        <v>0.89300000000000002</v>
      </c>
      <c r="K8057" s="4">
        <v>12042.64</v>
      </c>
    </row>
    <row r="8058" spans="1:11">
      <c r="A8058" s="6">
        <v>2013</v>
      </c>
      <c r="B8058" t="s">
        <v>109</v>
      </c>
      <c r="D8058" t="s">
        <v>15</v>
      </c>
      <c r="F8058" s="4">
        <v>8785</v>
      </c>
      <c r="G8058" s="5">
        <v>9894</v>
      </c>
      <c r="J8058" s="3">
        <v>0.89300000000000002</v>
      </c>
      <c r="K8058" s="4">
        <v>9837.7000000000007</v>
      </c>
    </row>
    <row r="8059" spans="1:11">
      <c r="A8059" s="6">
        <v>2013</v>
      </c>
      <c r="B8059" t="s">
        <v>109</v>
      </c>
      <c r="D8059" t="s">
        <v>111</v>
      </c>
      <c r="E8059" t="s">
        <v>24</v>
      </c>
      <c r="F8059" s="4">
        <v>3140</v>
      </c>
      <c r="G8059" s="5">
        <v>7134</v>
      </c>
      <c r="H8059" s="3">
        <v>1.1999999999999999E-3</v>
      </c>
      <c r="I8059" s="3">
        <v>1.9E-3</v>
      </c>
      <c r="J8059" s="3">
        <v>0.89300000000000002</v>
      </c>
      <c r="K8059" s="4">
        <v>3516.26</v>
      </c>
    </row>
    <row r="8060" spans="1:11">
      <c r="A8060" s="6">
        <v>2013</v>
      </c>
      <c r="B8060" t="s">
        <v>109</v>
      </c>
      <c r="D8060" t="s">
        <v>18</v>
      </c>
      <c r="E8060" t="s">
        <v>19</v>
      </c>
      <c r="F8060" s="4">
        <v>3038</v>
      </c>
      <c r="G8060" s="6">
        <v>793</v>
      </c>
      <c r="H8060" s="3">
        <v>5.0000000000000001E-4</v>
      </c>
      <c r="I8060" s="3">
        <v>4.0000000000000002E-4</v>
      </c>
      <c r="J8060" s="3">
        <v>0.89300000000000002</v>
      </c>
      <c r="K8060" s="4">
        <v>3402.04</v>
      </c>
    </row>
    <row r="8061" spans="1:11">
      <c r="A8061" s="6">
        <v>2013</v>
      </c>
      <c r="B8061" t="s">
        <v>109</v>
      </c>
      <c r="D8061" t="s">
        <v>30</v>
      </c>
      <c r="E8061" t="s">
        <v>19</v>
      </c>
      <c r="F8061" s="4">
        <v>2011</v>
      </c>
      <c r="G8061" s="5">
        <v>1153</v>
      </c>
      <c r="H8061" s="3">
        <v>1E-4</v>
      </c>
      <c r="I8061" s="3">
        <v>1E-4</v>
      </c>
      <c r="J8061" s="3">
        <v>0.89300000000000002</v>
      </c>
      <c r="K8061" s="4">
        <v>2251.98</v>
      </c>
    </row>
    <row r="8062" spans="1:11">
      <c r="A8062" s="6">
        <v>2013</v>
      </c>
      <c r="B8062" t="s">
        <v>109</v>
      </c>
      <c r="D8062" t="s">
        <v>44</v>
      </c>
      <c r="E8062" t="s">
        <v>26</v>
      </c>
      <c r="F8062" s="4">
        <v>656</v>
      </c>
      <c r="G8062" s="5">
        <v>1634</v>
      </c>
      <c r="H8062" s="3">
        <v>4.0000000000000002E-4</v>
      </c>
      <c r="I8062" s="3">
        <v>7.000000000000001E-4</v>
      </c>
      <c r="J8062" s="3">
        <v>0.89300000000000002</v>
      </c>
      <c r="K8062" s="4">
        <v>734.61</v>
      </c>
    </row>
    <row r="8063" spans="1:11">
      <c r="A8063" s="6">
        <v>2013</v>
      </c>
      <c r="B8063" t="s">
        <v>109</v>
      </c>
      <c r="D8063" t="s">
        <v>49</v>
      </c>
      <c r="E8063" t="s">
        <v>50</v>
      </c>
      <c r="F8063" s="4">
        <v>608</v>
      </c>
      <c r="G8063" s="6">
        <v>152</v>
      </c>
      <c r="H8063" s="3">
        <v>8.9999999999999998E-4</v>
      </c>
      <c r="I8063" s="3">
        <v>1E-3</v>
      </c>
      <c r="J8063" s="3">
        <v>0.89300000000000002</v>
      </c>
      <c r="K8063" s="4">
        <v>680.86</v>
      </c>
    </row>
    <row r="8064" spans="1:11">
      <c r="A8064" s="6">
        <v>2013</v>
      </c>
      <c r="B8064" t="s">
        <v>109</v>
      </c>
      <c r="D8064" t="s">
        <v>52</v>
      </c>
      <c r="E8064" t="s">
        <v>53</v>
      </c>
      <c r="F8064" s="4">
        <v>424</v>
      </c>
      <c r="G8064" s="6">
        <v>549</v>
      </c>
      <c r="H8064" s="3">
        <v>2.9999999999999997E-4</v>
      </c>
      <c r="I8064" s="3">
        <v>2.9999999999999997E-4</v>
      </c>
      <c r="J8064" s="3">
        <v>0.89300000000000002</v>
      </c>
      <c r="K8064" s="4">
        <v>474.81</v>
      </c>
    </row>
    <row r="8065" spans="1:11">
      <c r="A8065" s="6">
        <v>2013</v>
      </c>
      <c r="B8065" t="s">
        <v>109</v>
      </c>
      <c r="D8065" t="s">
        <v>154</v>
      </c>
      <c r="E8065" t="s">
        <v>21</v>
      </c>
      <c r="F8065" s="4">
        <v>165</v>
      </c>
      <c r="G8065" s="6">
        <v>143</v>
      </c>
      <c r="H8065" s="3">
        <v>1.5E-3</v>
      </c>
      <c r="I8065" s="3">
        <v>1.2999999999999999E-3</v>
      </c>
      <c r="J8065" s="3">
        <v>0.89300000000000002</v>
      </c>
      <c r="K8065" s="4">
        <v>184.77</v>
      </c>
    </row>
    <row r="8066" spans="1:11">
      <c r="A8066" s="6">
        <v>2013</v>
      </c>
      <c r="B8066" t="s">
        <v>109</v>
      </c>
      <c r="D8066" t="s">
        <v>42</v>
      </c>
      <c r="E8066" t="s">
        <v>43</v>
      </c>
      <c r="F8066" s="4">
        <v>161</v>
      </c>
      <c r="G8066" s="6">
        <v>75</v>
      </c>
      <c r="H8066" s="3">
        <v>8.9999999999999998E-4</v>
      </c>
      <c r="I8066" s="3">
        <v>1E-3</v>
      </c>
      <c r="J8066" s="3">
        <v>0.89300000000000002</v>
      </c>
      <c r="K8066" s="4">
        <v>180.29</v>
      </c>
    </row>
    <row r="8067" spans="1:11">
      <c r="A8067" s="6">
        <v>2013</v>
      </c>
      <c r="B8067" t="s">
        <v>109</v>
      </c>
      <c r="D8067" t="s">
        <v>37</v>
      </c>
      <c r="E8067" t="s">
        <v>38</v>
      </c>
      <c r="F8067" s="4">
        <v>152</v>
      </c>
      <c r="G8067" s="6">
        <v>84</v>
      </c>
      <c r="H8067" s="3">
        <v>0</v>
      </c>
      <c r="I8067" s="3">
        <v>0</v>
      </c>
      <c r="J8067" s="3">
        <v>0.89300000000000002</v>
      </c>
      <c r="K8067" s="4">
        <v>170.21</v>
      </c>
    </row>
    <row r="8068" spans="1:11">
      <c r="A8068" s="6">
        <v>2013</v>
      </c>
      <c r="B8068" t="s">
        <v>109</v>
      </c>
      <c r="D8068" t="s">
        <v>51</v>
      </c>
      <c r="E8068" t="s">
        <v>21</v>
      </c>
      <c r="F8068" s="4">
        <v>85</v>
      </c>
      <c r="G8068" s="6">
        <v>93</v>
      </c>
      <c r="H8068" s="3">
        <v>5.0000000000000001E-4</v>
      </c>
      <c r="I8068" s="3">
        <v>5.9999999999999995E-4</v>
      </c>
      <c r="J8068" s="3">
        <v>0.89300000000000002</v>
      </c>
      <c r="K8068" s="4">
        <v>95.19</v>
      </c>
    </row>
    <row r="8069" spans="1:11">
      <c r="A8069" s="6">
        <v>2013</v>
      </c>
      <c r="B8069" t="s">
        <v>109</v>
      </c>
      <c r="D8069" t="s">
        <v>160</v>
      </c>
      <c r="E8069" t="s">
        <v>36</v>
      </c>
      <c r="F8069" s="4">
        <v>70</v>
      </c>
      <c r="G8069" s="6">
        <v>39</v>
      </c>
      <c r="H8069" s="3">
        <v>1E-4</v>
      </c>
      <c r="I8069" s="3">
        <v>1E-4</v>
      </c>
      <c r="J8069" s="3">
        <v>0.89300000000000002</v>
      </c>
      <c r="K8069" s="4">
        <v>78.39</v>
      </c>
    </row>
    <row r="8070" spans="1:11">
      <c r="A8070" s="6">
        <v>2013</v>
      </c>
      <c r="B8070" t="s">
        <v>109</v>
      </c>
      <c r="D8070" t="s">
        <v>64</v>
      </c>
      <c r="E8070" t="s">
        <v>50</v>
      </c>
      <c r="F8070" s="4">
        <v>51</v>
      </c>
      <c r="G8070" s="6">
        <v>52</v>
      </c>
      <c r="H8070" s="3">
        <v>1E-4</v>
      </c>
      <c r="I8070" s="3">
        <v>0</v>
      </c>
      <c r="J8070" s="3">
        <v>0.89300000000000002</v>
      </c>
      <c r="K8070" s="4">
        <v>57.11</v>
      </c>
    </row>
    <row r="8071" spans="1:11">
      <c r="A8071" s="6">
        <v>2013</v>
      </c>
      <c r="B8071" t="s">
        <v>109</v>
      </c>
      <c r="D8071" t="s">
        <v>45</v>
      </c>
      <c r="E8071" t="s">
        <v>21</v>
      </c>
      <c r="F8071" s="4">
        <v>21</v>
      </c>
      <c r="G8071" s="6">
        <v>27</v>
      </c>
      <c r="H8071" s="3">
        <v>2.0000000000000001E-4</v>
      </c>
      <c r="I8071" s="3">
        <v>2.0000000000000001E-4</v>
      </c>
      <c r="J8071" s="3">
        <v>0.89300000000000002</v>
      </c>
      <c r="K8071" s="4">
        <v>23.52</v>
      </c>
    </row>
    <row r="8072" spans="1:11">
      <c r="A8072" s="6">
        <v>2013</v>
      </c>
      <c r="B8072" t="s">
        <v>109</v>
      </c>
      <c r="D8072" t="s">
        <v>115</v>
      </c>
      <c r="E8072" t="s">
        <v>24</v>
      </c>
      <c r="F8072" s="4">
        <v>15</v>
      </c>
      <c r="G8072" s="6">
        <v>7</v>
      </c>
      <c r="H8072" s="3">
        <v>1.1999999999999999E-3</v>
      </c>
      <c r="I8072" s="3">
        <v>1.1999999999999999E-3</v>
      </c>
      <c r="J8072" s="3">
        <v>0.89300000000000002</v>
      </c>
      <c r="K8072" s="4">
        <v>16.8</v>
      </c>
    </row>
    <row r="8073" spans="1:11">
      <c r="A8073" s="6">
        <v>2013</v>
      </c>
      <c r="B8073" t="s">
        <v>109</v>
      </c>
      <c r="D8073" t="s">
        <v>153</v>
      </c>
      <c r="E8073" t="s">
        <v>21</v>
      </c>
      <c r="F8073" s="4">
        <v>12</v>
      </c>
      <c r="G8073" s="6">
        <v>47</v>
      </c>
      <c r="H8073" s="3">
        <v>1E-4</v>
      </c>
      <c r="I8073" s="3">
        <v>7.000000000000001E-4</v>
      </c>
      <c r="J8073" s="3">
        <v>0.89300000000000002</v>
      </c>
      <c r="K8073" s="4">
        <v>13.44</v>
      </c>
    </row>
    <row r="8074" spans="1:11">
      <c r="A8074" s="6">
        <v>2013</v>
      </c>
      <c r="B8074" t="s">
        <v>109</v>
      </c>
      <c r="D8074" t="s">
        <v>60</v>
      </c>
      <c r="E8074" t="s">
        <v>43</v>
      </c>
      <c r="F8074" s="4">
        <v>7</v>
      </c>
      <c r="G8074" s="6">
        <v>2</v>
      </c>
      <c r="H8074" s="3">
        <v>0</v>
      </c>
      <c r="I8074" s="3">
        <v>0</v>
      </c>
      <c r="J8074" s="3">
        <v>0.89300000000000002</v>
      </c>
      <c r="K8074" s="4">
        <v>7.84</v>
      </c>
    </row>
    <row r="8075" spans="1:11">
      <c r="A8075" s="6">
        <v>2013</v>
      </c>
      <c r="B8075" t="s">
        <v>109</v>
      </c>
      <c r="D8075" t="s">
        <v>35</v>
      </c>
      <c r="E8075" t="s">
        <v>36</v>
      </c>
      <c r="F8075" s="4">
        <v>7</v>
      </c>
      <c r="G8075" s="6">
        <v>5</v>
      </c>
      <c r="H8075" s="3">
        <v>5.0000000000000001E-4</v>
      </c>
      <c r="I8075" s="3">
        <v>5.0000000000000001E-4</v>
      </c>
      <c r="J8075" s="3">
        <v>0.89300000000000002</v>
      </c>
      <c r="K8075" s="4">
        <v>7.84</v>
      </c>
    </row>
    <row r="8076" spans="1:11">
      <c r="A8076" s="6">
        <v>2013</v>
      </c>
      <c r="B8076" t="s">
        <v>109</v>
      </c>
      <c r="D8076" t="s">
        <v>161</v>
      </c>
      <c r="E8076" t="s">
        <v>24</v>
      </c>
      <c r="F8076" s="4">
        <v>4</v>
      </c>
      <c r="G8076" s="6">
        <v>4</v>
      </c>
      <c r="H8076" s="3">
        <v>0</v>
      </c>
      <c r="I8076" s="3">
        <v>0</v>
      </c>
      <c r="J8076" s="3">
        <v>0.89300000000000002</v>
      </c>
      <c r="K8076" s="4">
        <v>4.4800000000000004</v>
      </c>
    </row>
    <row r="8077" spans="1:11">
      <c r="A8077" s="6">
        <v>2013</v>
      </c>
      <c r="B8077" t="s">
        <v>109</v>
      </c>
      <c r="D8077" t="s">
        <v>63</v>
      </c>
      <c r="E8077" t="s">
        <v>21</v>
      </c>
      <c r="F8077" s="4">
        <v>3</v>
      </c>
      <c r="G8077" s="6">
        <v>3</v>
      </c>
      <c r="H8077" s="3">
        <v>0</v>
      </c>
      <c r="I8077" s="3">
        <v>0</v>
      </c>
      <c r="J8077" s="3">
        <v>0.89300000000000002</v>
      </c>
      <c r="K8077" s="4">
        <v>3.36</v>
      </c>
    </row>
    <row r="8078" spans="1:11">
      <c r="A8078" s="6">
        <v>2013</v>
      </c>
      <c r="B8078" t="s">
        <v>109</v>
      </c>
      <c r="D8078" t="s">
        <v>81</v>
      </c>
      <c r="E8078" t="s">
        <v>50</v>
      </c>
      <c r="F8078" s="4">
        <v>2</v>
      </c>
      <c r="G8078" s="6">
        <v>2</v>
      </c>
      <c r="H8078" s="3">
        <v>0</v>
      </c>
      <c r="I8078" s="3">
        <v>0</v>
      </c>
      <c r="J8078" s="3">
        <v>0.89300000000000002</v>
      </c>
      <c r="K8078" s="4">
        <v>2.2400000000000002</v>
      </c>
    </row>
    <row r="8079" spans="1:11">
      <c r="A8079" s="6">
        <v>2013</v>
      </c>
      <c r="B8079" t="s">
        <v>109</v>
      </c>
      <c r="D8079" t="s">
        <v>156</v>
      </c>
      <c r="E8079" t="s">
        <v>21</v>
      </c>
      <c r="F8079" s="4">
        <v>2</v>
      </c>
      <c r="G8079" s="6">
        <v>2</v>
      </c>
      <c r="H8079" s="3">
        <v>2.0000000000000001E-4</v>
      </c>
      <c r="I8079" s="3">
        <v>1E-4</v>
      </c>
      <c r="J8079" s="3">
        <v>0.89300000000000002</v>
      </c>
      <c r="K8079" s="4">
        <v>2.2400000000000002</v>
      </c>
    </row>
    <row r="8080" spans="1:11">
      <c r="A8080" s="6">
        <v>2013</v>
      </c>
      <c r="B8080" t="s">
        <v>109</v>
      </c>
      <c r="D8080" t="s">
        <v>70</v>
      </c>
      <c r="E8080" t="s">
        <v>21</v>
      </c>
      <c r="F8080" s="4">
        <v>1</v>
      </c>
      <c r="G8080" s="6">
        <v>1</v>
      </c>
      <c r="H8080" s="3">
        <v>0</v>
      </c>
      <c r="I8080" s="3">
        <v>1E-4</v>
      </c>
      <c r="J8080" s="3">
        <v>0.89300000000000002</v>
      </c>
      <c r="K8080" s="4">
        <v>1.1200000000000001</v>
      </c>
    </row>
    <row r="8081" spans="1:11">
      <c r="A8081" s="6">
        <v>2013</v>
      </c>
      <c r="B8081" t="s">
        <v>109</v>
      </c>
      <c r="D8081" t="s">
        <v>79</v>
      </c>
      <c r="E8081" t="s">
        <v>21</v>
      </c>
      <c r="F8081" s="4">
        <v>1</v>
      </c>
      <c r="G8081" s="6">
        <v>2</v>
      </c>
      <c r="H8081" s="3">
        <v>0</v>
      </c>
      <c r="I8081" s="3">
        <v>1E-4</v>
      </c>
      <c r="J8081" s="3">
        <v>0.89300000000000002</v>
      </c>
      <c r="K8081" s="4">
        <v>1.1200000000000001</v>
      </c>
    </row>
    <row r="8082" spans="1:11">
      <c r="A8082" s="6">
        <v>2013</v>
      </c>
      <c r="B8082" t="s">
        <v>109</v>
      </c>
      <c r="D8082" t="s">
        <v>176</v>
      </c>
      <c r="E8082" t="s">
        <v>21</v>
      </c>
      <c r="F8082" s="4">
        <v>1</v>
      </c>
      <c r="G8082" s="6">
        <v>2</v>
      </c>
      <c r="H8082" s="3">
        <v>5.0000000000000001E-4</v>
      </c>
      <c r="I8082" s="3">
        <v>5.9999999999999995E-4</v>
      </c>
      <c r="J8082" s="3">
        <v>0.89300000000000002</v>
      </c>
      <c r="K8082" s="4">
        <v>1.1200000000000001</v>
      </c>
    </row>
    <row r="8083" spans="1:11">
      <c r="A8083" s="6">
        <v>2013</v>
      </c>
      <c r="B8083" t="s">
        <v>112</v>
      </c>
      <c r="C8083" t="s">
        <v>113</v>
      </c>
      <c r="D8083" t="s">
        <v>16</v>
      </c>
      <c r="E8083" t="s">
        <v>17</v>
      </c>
      <c r="F8083" s="4">
        <v>1490804</v>
      </c>
      <c r="G8083" s="5">
        <v>128214</v>
      </c>
      <c r="H8083" s="3">
        <v>3.2000000000000002E-3</v>
      </c>
      <c r="I8083" s="3">
        <v>3.2000000000000002E-3</v>
      </c>
      <c r="J8083" s="3">
        <v>0.89300000000000002</v>
      </c>
      <c r="K8083" s="4">
        <v>1669445.49</v>
      </c>
    </row>
    <row r="8084" spans="1:11">
      <c r="A8084" s="6">
        <v>2013</v>
      </c>
      <c r="B8084" t="s">
        <v>112</v>
      </c>
      <c r="C8084" t="s">
        <v>113</v>
      </c>
      <c r="D8084" t="s">
        <v>27</v>
      </c>
      <c r="E8084" t="s">
        <v>26</v>
      </c>
      <c r="F8084" s="4">
        <v>87449</v>
      </c>
      <c r="G8084" s="5">
        <v>78470</v>
      </c>
      <c r="H8084" s="3">
        <v>3.3E-3</v>
      </c>
      <c r="I8084" s="3">
        <v>3.2000000000000002E-3</v>
      </c>
      <c r="J8084" s="3">
        <v>0.89300000000000002</v>
      </c>
      <c r="K8084" s="4">
        <v>97927.92</v>
      </c>
    </row>
    <row r="8085" spans="1:11">
      <c r="A8085" s="6">
        <v>2013</v>
      </c>
      <c r="B8085" t="s">
        <v>112</v>
      </c>
      <c r="C8085" t="s">
        <v>113</v>
      </c>
      <c r="D8085" t="s">
        <v>71</v>
      </c>
      <c r="E8085" t="s">
        <v>72</v>
      </c>
      <c r="F8085" s="4">
        <v>48661</v>
      </c>
      <c r="G8085" s="5">
        <v>225397</v>
      </c>
      <c r="H8085" s="3">
        <v>1.6000000000000001E-3</v>
      </c>
      <c r="I8085" s="3">
        <v>1.1000000000000001E-3</v>
      </c>
      <c r="J8085" s="3">
        <v>0.89300000000000002</v>
      </c>
      <c r="K8085" s="4">
        <v>54492</v>
      </c>
    </row>
    <row r="8086" spans="1:11">
      <c r="A8086" s="6">
        <v>2013</v>
      </c>
      <c r="B8086" t="s">
        <v>112</v>
      </c>
      <c r="C8086" t="s">
        <v>113</v>
      </c>
      <c r="D8086" t="s">
        <v>30</v>
      </c>
      <c r="E8086" t="s">
        <v>19</v>
      </c>
      <c r="F8086" s="4">
        <v>27883</v>
      </c>
      <c r="G8086" s="5">
        <v>11430</v>
      </c>
      <c r="H8086" s="3">
        <v>1.1000000000000001E-3</v>
      </c>
      <c r="I8086" s="3">
        <v>1E-3</v>
      </c>
      <c r="J8086" s="3">
        <v>0.89300000000000002</v>
      </c>
      <c r="K8086" s="4">
        <v>31224.19</v>
      </c>
    </row>
    <row r="8087" spans="1:11">
      <c r="A8087" s="6">
        <v>2013</v>
      </c>
      <c r="B8087" t="s">
        <v>112</v>
      </c>
      <c r="C8087" t="s">
        <v>113</v>
      </c>
      <c r="D8087" t="s">
        <v>95</v>
      </c>
      <c r="E8087" t="s">
        <v>96</v>
      </c>
      <c r="F8087" s="4">
        <v>22607</v>
      </c>
      <c r="G8087" s="5">
        <v>34899</v>
      </c>
      <c r="H8087" s="3">
        <v>8.0000000000000004E-4</v>
      </c>
      <c r="I8087" s="3">
        <v>8.9999999999999998E-4</v>
      </c>
      <c r="J8087" s="3">
        <v>0.89300000000000002</v>
      </c>
      <c r="K8087" s="4">
        <v>25315.97</v>
      </c>
    </row>
    <row r="8088" spans="1:11">
      <c r="A8088" s="6">
        <v>2013</v>
      </c>
      <c r="B8088" t="s">
        <v>112</v>
      </c>
      <c r="C8088" t="s">
        <v>113</v>
      </c>
      <c r="D8088" t="s">
        <v>15</v>
      </c>
      <c r="F8088" s="4">
        <v>20708</v>
      </c>
      <c r="G8088" s="5">
        <v>21538</v>
      </c>
      <c r="J8088" s="3">
        <v>0.89300000000000002</v>
      </c>
      <c r="K8088" s="4">
        <v>23189.42</v>
      </c>
    </row>
    <row r="8089" spans="1:11">
      <c r="A8089" s="6">
        <v>2013</v>
      </c>
      <c r="B8089" t="s">
        <v>112</v>
      </c>
      <c r="C8089" t="s">
        <v>113</v>
      </c>
      <c r="D8089" t="s">
        <v>141</v>
      </c>
      <c r="E8089" t="s">
        <v>21</v>
      </c>
      <c r="F8089" s="4">
        <v>7323</v>
      </c>
      <c r="G8089" s="5">
        <v>1760</v>
      </c>
      <c r="H8089" s="3">
        <v>2.5999999999999999E-3</v>
      </c>
      <c r="I8089" s="3">
        <v>2.3999999999999998E-3</v>
      </c>
      <c r="J8089" s="3">
        <v>0.89300000000000002</v>
      </c>
      <c r="K8089" s="4">
        <v>8200.51</v>
      </c>
    </row>
    <row r="8090" spans="1:11">
      <c r="A8090" s="6">
        <v>2013</v>
      </c>
      <c r="B8090" t="s">
        <v>112</v>
      </c>
      <c r="C8090" t="s">
        <v>113</v>
      </c>
      <c r="D8090" t="s">
        <v>37</v>
      </c>
      <c r="E8090" t="s">
        <v>38</v>
      </c>
      <c r="F8090" s="4">
        <v>7246</v>
      </c>
      <c r="G8090" s="5">
        <v>3827</v>
      </c>
      <c r="H8090" s="3">
        <v>4.0000000000000002E-4</v>
      </c>
      <c r="I8090" s="3">
        <v>4.0000000000000002E-4</v>
      </c>
      <c r="J8090" s="3">
        <v>0.89300000000000002</v>
      </c>
      <c r="K8090" s="4">
        <v>8114.28</v>
      </c>
    </row>
    <row r="8091" spans="1:11">
      <c r="A8091" s="6">
        <v>2013</v>
      </c>
      <c r="B8091" t="s">
        <v>112</v>
      </c>
      <c r="C8091" t="s">
        <v>113</v>
      </c>
      <c r="D8091" t="s">
        <v>23</v>
      </c>
      <c r="E8091" t="s">
        <v>24</v>
      </c>
      <c r="F8091" s="4">
        <v>6972</v>
      </c>
      <c r="G8091" s="5">
        <v>1645</v>
      </c>
      <c r="H8091" s="3">
        <v>1E-4</v>
      </c>
      <c r="I8091" s="3">
        <v>1E-4</v>
      </c>
      <c r="J8091" s="3">
        <v>0.89300000000000002</v>
      </c>
      <c r="K8091" s="4">
        <v>7807.45</v>
      </c>
    </row>
    <row r="8092" spans="1:11">
      <c r="A8092" s="6">
        <v>2013</v>
      </c>
      <c r="B8092" t="s">
        <v>112</v>
      </c>
      <c r="C8092" t="s">
        <v>113</v>
      </c>
      <c r="D8092" t="s">
        <v>189</v>
      </c>
      <c r="E8092" t="s">
        <v>21</v>
      </c>
      <c r="F8092" s="4">
        <v>5635</v>
      </c>
      <c r="G8092" s="5">
        <v>10192</v>
      </c>
      <c r="H8092" s="3">
        <v>4.5999999999999999E-3</v>
      </c>
      <c r="I8092" s="3">
        <v>4.5999999999999999E-3</v>
      </c>
      <c r="J8092" s="3">
        <v>0.89300000000000002</v>
      </c>
      <c r="K8092" s="4">
        <v>6310.24</v>
      </c>
    </row>
    <row r="8093" spans="1:11">
      <c r="A8093" s="6">
        <v>2013</v>
      </c>
      <c r="B8093" t="s">
        <v>112</v>
      </c>
      <c r="C8093" t="s">
        <v>113</v>
      </c>
      <c r="D8093" t="s">
        <v>18</v>
      </c>
      <c r="E8093" t="s">
        <v>19</v>
      </c>
      <c r="F8093" s="4">
        <v>3877</v>
      </c>
      <c r="G8093" s="5">
        <v>1053</v>
      </c>
      <c r="H8093" s="3">
        <v>7.000000000000001E-4</v>
      </c>
      <c r="I8093" s="3">
        <v>5.9999999999999995E-4</v>
      </c>
      <c r="J8093" s="3">
        <v>0.89300000000000002</v>
      </c>
      <c r="K8093" s="4">
        <v>4341.58</v>
      </c>
    </row>
    <row r="8094" spans="1:11">
      <c r="A8094" s="6">
        <v>2013</v>
      </c>
      <c r="B8094" t="s">
        <v>112</v>
      </c>
      <c r="C8094" t="s">
        <v>113</v>
      </c>
      <c r="D8094" t="s">
        <v>29</v>
      </c>
      <c r="E8094" t="s">
        <v>19</v>
      </c>
      <c r="F8094" s="4">
        <v>2671</v>
      </c>
      <c r="G8094" s="5">
        <v>4406</v>
      </c>
      <c r="H8094" s="3">
        <v>2.9999999999999997E-4</v>
      </c>
      <c r="I8094" s="3">
        <v>2.9999999999999997E-4</v>
      </c>
      <c r="J8094" s="3">
        <v>0.89300000000000002</v>
      </c>
      <c r="K8094" s="4">
        <v>2991.06</v>
      </c>
    </row>
    <row r="8095" spans="1:11">
      <c r="A8095" s="6">
        <v>2013</v>
      </c>
      <c r="B8095" t="s">
        <v>112</v>
      </c>
      <c r="C8095" t="s">
        <v>113</v>
      </c>
      <c r="D8095" t="s">
        <v>183</v>
      </c>
      <c r="E8095" t="s">
        <v>21</v>
      </c>
      <c r="F8095" s="4">
        <v>1656</v>
      </c>
      <c r="G8095" s="6">
        <v>751</v>
      </c>
      <c r="H8095" s="3">
        <v>5.9999999999999995E-4</v>
      </c>
      <c r="I8095" s="3">
        <v>8.0000000000000004E-4</v>
      </c>
      <c r="J8095" s="3">
        <v>0.89300000000000002</v>
      </c>
      <c r="K8095" s="4">
        <v>1854.44</v>
      </c>
    </row>
    <row r="8096" spans="1:11">
      <c r="A8096" s="6">
        <v>2013</v>
      </c>
      <c r="B8096" t="s">
        <v>112</v>
      </c>
      <c r="C8096" t="s">
        <v>113</v>
      </c>
      <c r="D8096" t="s">
        <v>46</v>
      </c>
      <c r="E8096" t="s">
        <v>40</v>
      </c>
      <c r="F8096" s="4">
        <v>1342</v>
      </c>
      <c r="G8096" s="5">
        <v>2170</v>
      </c>
      <c r="H8096" s="3">
        <v>2.0000000000000001E-4</v>
      </c>
      <c r="I8096" s="3">
        <v>2.0000000000000001E-4</v>
      </c>
      <c r="J8096" s="3">
        <v>0.89300000000000002</v>
      </c>
      <c r="K8096" s="4">
        <v>1502.81</v>
      </c>
    </row>
    <row r="8097" spans="1:11">
      <c r="A8097" s="6">
        <v>2013</v>
      </c>
      <c r="B8097" t="s">
        <v>112</v>
      </c>
      <c r="C8097" t="s">
        <v>113</v>
      </c>
      <c r="D8097" t="s">
        <v>20</v>
      </c>
      <c r="E8097" t="s">
        <v>21</v>
      </c>
      <c r="F8097" s="4">
        <v>1169</v>
      </c>
      <c r="G8097" s="6">
        <v>659</v>
      </c>
      <c r="H8097" s="3">
        <v>2.0000000000000001E-4</v>
      </c>
      <c r="I8097" s="3">
        <v>5.9999999999999995E-4</v>
      </c>
      <c r="J8097" s="3">
        <v>0.89300000000000002</v>
      </c>
      <c r="K8097" s="4">
        <v>1309.08</v>
      </c>
    </row>
    <row r="8098" spans="1:11">
      <c r="A8098" s="6">
        <v>2013</v>
      </c>
      <c r="B8098" t="s">
        <v>112</v>
      </c>
      <c r="C8098" t="s">
        <v>113</v>
      </c>
      <c r="D8098" t="s">
        <v>56</v>
      </c>
      <c r="E8098" t="s">
        <v>57</v>
      </c>
      <c r="F8098" s="4">
        <v>1082</v>
      </c>
      <c r="G8098" s="5">
        <v>6789</v>
      </c>
      <c r="H8098" s="3">
        <v>2.0000000000000001E-4</v>
      </c>
      <c r="I8098" s="3">
        <v>2.9999999999999997E-4</v>
      </c>
      <c r="J8098" s="3">
        <v>0.89300000000000002</v>
      </c>
      <c r="K8098" s="4">
        <v>1211.6500000000001</v>
      </c>
    </row>
    <row r="8099" spans="1:11">
      <c r="A8099" s="6">
        <v>2013</v>
      </c>
      <c r="B8099" t="s">
        <v>112</v>
      </c>
      <c r="C8099" t="s">
        <v>113</v>
      </c>
      <c r="D8099" t="s">
        <v>41</v>
      </c>
      <c r="E8099" t="s">
        <v>26</v>
      </c>
      <c r="F8099" s="4">
        <v>858</v>
      </c>
      <c r="G8099" s="5">
        <v>1968</v>
      </c>
      <c r="H8099" s="3">
        <v>5.0000000000000001E-4</v>
      </c>
      <c r="I8099" s="3">
        <v>2.0000000000000001E-4</v>
      </c>
      <c r="J8099" s="3">
        <v>0.89300000000000002</v>
      </c>
      <c r="K8099" s="4">
        <v>960.81</v>
      </c>
    </row>
    <row r="8100" spans="1:11">
      <c r="A8100" s="6">
        <v>2013</v>
      </c>
      <c r="B8100" t="s">
        <v>112</v>
      </c>
      <c r="C8100" t="s">
        <v>113</v>
      </c>
      <c r="D8100" t="s">
        <v>77</v>
      </c>
      <c r="E8100" t="s">
        <v>59</v>
      </c>
      <c r="F8100" s="4">
        <v>560</v>
      </c>
      <c r="G8100" s="6">
        <v>358</v>
      </c>
      <c r="H8100" s="3">
        <v>1E-4</v>
      </c>
      <c r="I8100" s="3">
        <v>1E-4</v>
      </c>
      <c r="J8100" s="3">
        <v>0.89300000000000002</v>
      </c>
      <c r="K8100" s="4">
        <v>627.1</v>
      </c>
    </row>
    <row r="8101" spans="1:11">
      <c r="A8101" s="6">
        <v>2013</v>
      </c>
      <c r="B8101" t="s">
        <v>112</v>
      </c>
      <c r="C8101" t="s">
        <v>113</v>
      </c>
      <c r="D8101" t="s">
        <v>31</v>
      </c>
      <c r="E8101" t="s">
        <v>24</v>
      </c>
      <c r="F8101" s="4">
        <v>466</v>
      </c>
      <c r="G8101" s="6">
        <v>110</v>
      </c>
      <c r="H8101" s="3">
        <v>1.2999999999999999E-3</v>
      </c>
      <c r="I8101" s="3">
        <v>1.1999999999999999E-3</v>
      </c>
      <c r="J8101" s="3">
        <v>0.89300000000000002</v>
      </c>
      <c r="K8101" s="4">
        <v>521.84</v>
      </c>
    </row>
    <row r="8102" spans="1:11">
      <c r="A8102" s="6">
        <v>2013</v>
      </c>
      <c r="B8102" t="s">
        <v>112</v>
      </c>
      <c r="C8102" t="s">
        <v>113</v>
      </c>
      <c r="D8102" t="s">
        <v>52</v>
      </c>
      <c r="E8102" t="s">
        <v>53</v>
      </c>
      <c r="F8102" s="4">
        <v>431</v>
      </c>
      <c r="G8102" s="6">
        <v>648</v>
      </c>
      <c r="H8102" s="3">
        <v>2.9999999999999997E-4</v>
      </c>
      <c r="I8102" s="3">
        <v>2.9999999999999997E-4</v>
      </c>
      <c r="J8102" s="3">
        <v>0.89300000000000002</v>
      </c>
      <c r="K8102" s="4">
        <v>482.65</v>
      </c>
    </row>
    <row r="8103" spans="1:11">
      <c r="A8103" s="6">
        <v>2013</v>
      </c>
      <c r="B8103" t="s">
        <v>112</v>
      </c>
      <c r="C8103" t="s">
        <v>113</v>
      </c>
      <c r="D8103" t="s">
        <v>58</v>
      </c>
      <c r="E8103" t="s">
        <v>59</v>
      </c>
      <c r="F8103" s="4">
        <v>398</v>
      </c>
      <c r="G8103" s="6">
        <v>227</v>
      </c>
      <c r="H8103" s="3">
        <v>0</v>
      </c>
      <c r="I8103" s="3">
        <v>0</v>
      </c>
      <c r="J8103" s="3">
        <v>0.89300000000000002</v>
      </c>
      <c r="K8103" s="4">
        <v>445.69</v>
      </c>
    </row>
    <row r="8104" spans="1:11">
      <c r="A8104" s="6">
        <v>2013</v>
      </c>
      <c r="B8104" t="s">
        <v>112</v>
      </c>
      <c r="C8104" t="s">
        <v>113</v>
      </c>
      <c r="D8104" t="s">
        <v>67</v>
      </c>
      <c r="E8104" t="s">
        <v>68</v>
      </c>
      <c r="F8104" s="4">
        <v>385</v>
      </c>
      <c r="G8104" s="5">
        <v>2144</v>
      </c>
      <c r="H8104" s="3">
        <v>2.0000000000000001E-4</v>
      </c>
      <c r="I8104" s="3">
        <v>2.0000000000000001E-4</v>
      </c>
      <c r="J8104" s="3">
        <v>0.89300000000000002</v>
      </c>
      <c r="K8104" s="4">
        <v>431.13</v>
      </c>
    </row>
    <row r="8105" spans="1:11">
      <c r="A8105" s="6">
        <v>2013</v>
      </c>
      <c r="B8105" t="s">
        <v>112</v>
      </c>
      <c r="C8105" t="s">
        <v>113</v>
      </c>
      <c r="D8105" t="s">
        <v>64</v>
      </c>
      <c r="E8105" t="s">
        <v>50</v>
      </c>
      <c r="F8105" s="4">
        <v>331</v>
      </c>
      <c r="G8105" s="6">
        <v>598</v>
      </c>
      <c r="H8105" s="3">
        <v>4.0000000000000002E-4</v>
      </c>
      <c r="I8105" s="3">
        <v>5.0000000000000001E-4</v>
      </c>
      <c r="J8105" s="3">
        <v>0.89300000000000002</v>
      </c>
      <c r="K8105" s="4">
        <v>370.66</v>
      </c>
    </row>
    <row r="8106" spans="1:11">
      <c r="A8106" s="6">
        <v>2013</v>
      </c>
      <c r="B8106" t="s">
        <v>112</v>
      </c>
      <c r="C8106" t="s">
        <v>113</v>
      </c>
      <c r="D8106" t="s">
        <v>44</v>
      </c>
      <c r="E8106" t="s">
        <v>26</v>
      </c>
      <c r="F8106" s="4">
        <v>270</v>
      </c>
      <c r="G8106" s="6">
        <v>449</v>
      </c>
      <c r="H8106" s="3">
        <v>2.0000000000000001E-4</v>
      </c>
      <c r="I8106" s="3">
        <v>2.0000000000000001E-4</v>
      </c>
      <c r="J8106" s="3">
        <v>0.89300000000000002</v>
      </c>
      <c r="K8106" s="4">
        <v>302.35000000000002</v>
      </c>
    </row>
    <row r="8107" spans="1:11">
      <c r="A8107" s="6">
        <v>2013</v>
      </c>
      <c r="B8107" t="s">
        <v>112</v>
      </c>
      <c r="C8107" t="s">
        <v>113</v>
      </c>
      <c r="D8107" t="s">
        <v>39</v>
      </c>
      <c r="E8107" t="s">
        <v>40</v>
      </c>
      <c r="F8107" s="4">
        <v>215</v>
      </c>
      <c r="G8107" s="6">
        <v>408</v>
      </c>
      <c r="H8107" s="3">
        <v>4.0000000000000002E-4</v>
      </c>
      <c r="I8107" s="3">
        <v>2.9999999999999997E-4</v>
      </c>
      <c r="J8107" s="3">
        <v>0.89300000000000002</v>
      </c>
      <c r="K8107" s="4">
        <v>240.76</v>
      </c>
    </row>
    <row r="8108" spans="1:11">
      <c r="A8108" s="6">
        <v>2013</v>
      </c>
      <c r="B8108" t="s">
        <v>112</v>
      </c>
      <c r="C8108" t="s">
        <v>113</v>
      </c>
      <c r="D8108" t="s">
        <v>60</v>
      </c>
      <c r="E8108" t="s">
        <v>43</v>
      </c>
      <c r="F8108" s="4">
        <v>208</v>
      </c>
      <c r="G8108" s="6">
        <v>57</v>
      </c>
      <c r="H8108" s="3">
        <v>0</v>
      </c>
      <c r="I8108" s="3">
        <v>0</v>
      </c>
      <c r="J8108" s="3">
        <v>0.89300000000000002</v>
      </c>
      <c r="K8108" s="4">
        <v>232.92</v>
      </c>
    </row>
    <row r="8109" spans="1:11">
      <c r="A8109" s="6">
        <v>2013</v>
      </c>
      <c r="B8109" t="s">
        <v>112</v>
      </c>
      <c r="C8109" t="s">
        <v>113</v>
      </c>
      <c r="D8109" t="s">
        <v>61</v>
      </c>
      <c r="E8109" t="s">
        <v>24</v>
      </c>
      <c r="F8109" s="4">
        <v>91</v>
      </c>
      <c r="G8109" s="6">
        <v>21</v>
      </c>
      <c r="H8109" s="3">
        <v>0</v>
      </c>
      <c r="I8109" s="3">
        <v>0</v>
      </c>
      <c r="J8109" s="3">
        <v>0.89300000000000002</v>
      </c>
      <c r="K8109" s="4">
        <v>101.9</v>
      </c>
    </row>
    <row r="8110" spans="1:11">
      <c r="A8110" s="6">
        <v>2013</v>
      </c>
      <c r="B8110" t="s">
        <v>112</v>
      </c>
      <c r="C8110" t="s">
        <v>113</v>
      </c>
      <c r="D8110" t="s">
        <v>28</v>
      </c>
      <c r="E8110" t="s">
        <v>24</v>
      </c>
      <c r="F8110" s="4">
        <v>81</v>
      </c>
      <c r="G8110" s="6">
        <v>130</v>
      </c>
      <c r="H8110" s="3">
        <v>0</v>
      </c>
      <c r="I8110" s="3">
        <v>0</v>
      </c>
      <c r="J8110" s="3">
        <v>0.89300000000000002</v>
      </c>
      <c r="K8110" s="4">
        <v>90.71</v>
      </c>
    </row>
    <row r="8111" spans="1:11">
      <c r="A8111" s="6">
        <v>2013</v>
      </c>
      <c r="B8111" t="s">
        <v>112</v>
      </c>
      <c r="C8111" t="s">
        <v>113</v>
      </c>
      <c r="D8111" t="s">
        <v>80</v>
      </c>
      <c r="E8111" t="s">
        <v>21</v>
      </c>
      <c r="F8111" s="4">
        <v>56</v>
      </c>
      <c r="G8111" s="6">
        <v>66</v>
      </c>
      <c r="H8111" s="3">
        <v>1E-4</v>
      </c>
      <c r="I8111" s="3">
        <v>1E-4</v>
      </c>
      <c r="J8111" s="3">
        <v>0.89300000000000002</v>
      </c>
      <c r="K8111" s="4">
        <v>62.71</v>
      </c>
    </row>
    <row r="8112" spans="1:11">
      <c r="A8112" s="6">
        <v>2013</v>
      </c>
      <c r="B8112" t="s">
        <v>112</v>
      </c>
      <c r="C8112" t="s">
        <v>113</v>
      </c>
      <c r="D8112" t="s">
        <v>51</v>
      </c>
      <c r="E8112" t="s">
        <v>21</v>
      </c>
      <c r="F8112" s="4">
        <v>50</v>
      </c>
      <c r="G8112" s="6">
        <v>47</v>
      </c>
      <c r="H8112" s="3">
        <v>2.9999999999999997E-4</v>
      </c>
      <c r="I8112" s="3">
        <v>2.9999999999999997E-4</v>
      </c>
      <c r="J8112" s="3">
        <v>0.89300000000000002</v>
      </c>
      <c r="K8112" s="4">
        <v>55.99</v>
      </c>
    </row>
    <row r="8113" spans="1:11">
      <c r="A8113" s="6">
        <v>2013</v>
      </c>
      <c r="B8113" t="s">
        <v>112</v>
      </c>
      <c r="C8113" t="s">
        <v>113</v>
      </c>
      <c r="D8113" t="s">
        <v>42</v>
      </c>
      <c r="E8113" t="s">
        <v>43</v>
      </c>
      <c r="F8113" s="4">
        <v>42</v>
      </c>
      <c r="G8113" s="6">
        <v>56</v>
      </c>
      <c r="H8113" s="3">
        <v>2.0000000000000001E-4</v>
      </c>
      <c r="I8113" s="3">
        <v>7.000000000000001E-4</v>
      </c>
      <c r="J8113" s="3">
        <v>0.89300000000000002</v>
      </c>
      <c r="K8113" s="4">
        <v>47.03</v>
      </c>
    </row>
    <row r="8114" spans="1:11">
      <c r="A8114" s="6">
        <v>2013</v>
      </c>
      <c r="B8114" t="s">
        <v>112</v>
      </c>
      <c r="C8114" t="s">
        <v>113</v>
      </c>
      <c r="D8114" t="s">
        <v>82</v>
      </c>
      <c r="E8114" t="s">
        <v>59</v>
      </c>
      <c r="F8114" s="4">
        <v>33</v>
      </c>
      <c r="G8114" s="6">
        <v>12</v>
      </c>
      <c r="H8114" s="3">
        <v>0</v>
      </c>
      <c r="I8114" s="3">
        <v>0</v>
      </c>
      <c r="J8114" s="3">
        <v>0.89300000000000002</v>
      </c>
      <c r="K8114" s="4">
        <v>36.950000000000003</v>
      </c>
    </row>
    <row r="8115" spans="1:11">
      <c r="A8115" s="6">
        <v>2013</v>
      </c>
      <c r="B8115" t="s">
        <v>112</v>
      </c>
      <c r="C8115" t="s">
        <v>113</v>
      </c>
      <c r="D8115" t="s">
        <v>25</v>
      </c>
      <c r="E8115" t="s">
        <v>26</v>
      </c>
      <c r="F8115" s="4">
        <v>32</v>
      </c>
      <c r="G8115" s="6">
        <v>82</v>
      </c>
      <c r="H8115" s="3">
        <v>0</v>
      </c>
      <c r="I8115" s="3">
        <v>0</v>
      </c>
      <c r="J8115" s="3">
        <v>0.89300000000000002</v>
      </c>
      <c r="K8115" s="4">
        <v>35.83</v>
      </c>
    </row>
    <row r="8116" spans="1:11">
      <c r="A8116" s="6">
        <v>2013</v>
      </c>
      <c r="B8116" t="s">
        <v>112</v>
      </c>
      <c r="C8116" t="s">
        <v>113</v>
      </c>
      <c r="D8116" t="s">
        <v>66</v>
      </c>
      <c r="E8116" t="s">
        <v>59</v>
      </c>
      <c r="F8116" s="4">
        <v>30</v>
      </c>
      <c r="G8116" s="6">
        <v>7</v>
      </c>
      <c r="H8116" s="3">
        <v>0</v>
      </c>
      <c r="I8116" s="3">
        <v>0</v>
      </c>
      <c r="J8116" s="3">
        <v>0.89300000000000002</v>
      </c>
      <c r="K8116" s="4">
        <v>33.590000000000003</v>
      </c>
    </row>
    <row r="8117" spans="1:11">
      <c r="A8117" s="6">
        <v>2013</v>
      </c>
      <c r="B8117" t="s">
        <v>112</v>
      </c>
      <c r="C8117" t="s">
        <v>113</v>
      </c>
      <c r="D8117" t="s">
        <v>63</v>
      </c>
      <c r="E8117" t="s">
        <v>21</v>
      </c>
      <c r="F8117" s="4">
        <v>28</v>
      </c>
      <c r="G8117" s="6">
        <v>18</v>
      </c>
      <c r="H8117" s="3">
        <v>1E-4</v>
      </c>
      <c r="I8117" s="3">
        <v>2.0000000000000001E-4</v>
      </c>
      <c r="J8117" s="3">
        <v>0.89300000000000002</v>
      </c>
      <c r="K8117" s="4">
        <v>31.36</v>
      </c>
    </row>
    <row r="8118" spans="1:11">
      <c r="A8118" s="6">
        <v>2013</v>
      </c>
      <c r="B8118" t="s">
        <v>112</v>
      </c>
      <c r="C8118" t="s">
        <v>113</v>
      </c>
      <c r="D8118" t="s">
        <v>33</v>
      </c>
      <c r="E8118" t="s">
        <v>21</v>
      </c>
      <c r="F8118" s="4">
        <v>26</v>
      </c>
      <c r="G8118" s="6">
        <v>35</v>
      </c>
      <c r="H8118" s="3">
        <v>4.0000000000000002E-4</v>
      </c>
      <c r="I8118" s="3">
        <v>2.9999999999999997E-4</v>
      </c>
      <c r="J8118" s="3">
        <v>0.89300000000000002</v>
      </c>
      <c r="K8118" s="4">
        <v>29.12</v>
      </c>
    </row>
    <row r="8119" spans="1:11">
      <c r="A8119" s="6">
        <v>2013</v>
      </c>
      <c r="B8119" t="s">
        <v>112</v>
      </c>
      <c r="C8119" t="s">
        <v>113</v>
      </c>
      <c r="D8119" t="s">
        <v>161</v>
      </c>
      <c r="E8119" t="s">
        <v>24</v>
      </c>
      <c r="F8119" s="4">
        <v>23</v>
      </c>
      <c r="G8119" s="6">
        <v>33</v>
      </c>
      <c r="H8119" s="3">
        <v>1E-4</v>
      </c>
      <c r="I8119" s="3">
        <v>1E-4</v>
      </c>
      <c r="J8119" s="3">
        <v>0.89300000000000002</v>
      </c>
      <c r="K8119" s="4">
        <v>25.76</v>
      </c>
    </row>
    <row r="8120" spans="1:11">
      <c r="A8120" s="6">
        <v>2013</v>
      </c>
      <c r="B8120" t="s">
        <v>112</v>
      </c>
      <c r="C8120" t="s">
        <v>113</v>
      </c>
      <c r="D8120" t="s">
        <v>63</v>
      </c>
      <c r="E8120" t="s">
        <v>21</v>
      </c>
      <c r="F8120" s="4">
        <v>21</v>
      </c>
      <c r="G8120" s="6">
        <v>9</v>
      </c>
      <c r="H8120" s="3">
        <v>5.0000000000000001E-4</v>
      </c>
      <c r="I8120" s="3">
        <v>5.0000000000000001E-4</v>
      </c>
      <c r="J8120" s="3">
        <v>0.89300000000000002</v>
      </c>
      <c r="K8120" s="4">
        <v>23.52</v>
      </c>
    </row>
    <row r="8121" spans="1:11">
      <c r="A8121" s="6">
        <v>2013</v>
      </c>
      <c r="B8121" t="s">
        <v>112</v>
      </c>
      <c r="C8121" t="s">
        <v>113</v>
      </c>
      <c r="D8121" t="s">
        <v>34</v>
      </c>
      <c r="E8121" t="s">
        <v>21</v>
      </c>
      <c r="F8121" s="4">
        <v>14</v>
      </c>
      <c r="G8121" s="6">
        <v>11</v>
      </c>
      <c r="H8121" s="3">
        <v>5.9999999999999995E-4</v>
      </c>
      <c r="I8121" s="3">
        <v>5.0000000000000001E-4</v>
      </c>
      <c r="J8121" s="3">
        <v>0.89300000000000002</v>
      </c>
      <c r="K8121" s="4">
        <v>15.68</v>
      </c>
    </row>
    <row r="8122" spans="1:11">
      <c r="A8122" s="6">
        <v>2013</v>
      </c>
      <c r="B8122" t="s">
        <v>112</v>
      </c>
      <c r="C8122" t="s">
        <v>113</v>
      </c>
      <c r="D8122" t="s">
        <v>32</v>
      </c>
      <c r="E8122" t="s">
        <v>21</v>
      </c>
      <c r="F8122" s="4">
        <v>8</v>
      </c>
      <c r="G8122" s="6">
        <v>18</v>
      </c>
      <c r="H8122" s="3">
        <v>0</v>
      </c>
      <c r="I8122" s="3">
        <v>0</v>
      </c>
      <c r="J8122" s="3">
        <v>0.89300000000000002</v>
      </c>
      <c r="K8122" s="4">
        <v>8.9600000000000009</v>
      </c>
    </row>
    <row r="8123" spans="1:11">
      <c r="A8123" s="6">
        <v>2013</v>
      </c>
      <c r="B8123" t="s">
        <v>112</v>
      </c>
      <c r="C8123" t="s">
        <v>113</v>
      </c>
      <c r="D8123" t="s">
        <v>70</v>
      </c>
      <c r="E8123" t="s">
        <v>21</v>
      </c>
      <c r="F8123" s="4">
        <v>6</v>
      </c>
      <c r="G8123" s="6">
        <v>1</v>
      </c>
      <c r="H8123" s="3">
        <v>1E-4</v>
      </c>
      <c r="I8123" s="3">
        <v>1E-4</v>
      </c>
      <c r="J8123" s="3">
        <v>0.89300000000000002</v>
      </c>
      <c r="K8123" s="4">
        <v>6.72</v>
      </c>
    </row>
    <row r="8124" spans="1:11">
      <c r="A8124" s="6">
        <v>2013</v>
      </c>
      <c r="B8124" t="s">
        <v>112</v>
      </c>
      <c r="C8124" t="s">
        <v>113</v>
      </c>
      <c r="D8124" t="s">
        <v>22</v>
      </c>
      <c r="E8124" t="s">
        <v>21</v>
      </c>
      <c r="F8124" s="4">
        <v>6</v>
      </c>
      <c r="G8124" s="6">
        <v>7</v>
      </c>
      <c r="H8124" s="3">
        <v>0</v>
      </c>
      <c r="I8124" s="3">
        <v>0</v>
      </c>
      <c r="J8124" s="3">
        <v>0.89300000000000002</v>
      </c>
      <c r="K8124" s="4">
        <v>6.72</v>
      </c>
    </row>
    <row r="8125" spans="1:11">
      <c r="A8125" s="6">
        <v>2013</v>
      </c>
      <c r="B8125" t="s">
        <v>112</v>
      </c>
      <c r="C8125" t="s">
        <v>113</v>
      </c>
      <c r="D8125" t="s">
        <v>75</v>
      </c>
      <c r="E8125" t="s">
        <v>59</v>
      </c>
      <c r="F8125" s="4">
        <v>5</v>
      </c>
      <c r="G8125" s="6">
        <v>2</v>
      </c>
      <c r="H8125" s="3">
        <v>0</v>
      </c>
      <c r="I8125" s="3">
        <v>0</v>
      </c>
      <c r="J8125" s="3">
        <v>0.89300000000000002</v>
      </c>
      <c r="K8125" s="4">
        <v>5.6</v>
      </c>
    </row>
    <row r="8126" spans="1:11">
      <c r="A8126" s="6">
        <v>2013</v>
      </c>
      <c r="B8126" t="s">
        <v>112</v>
      </c>
      <c r="C8126" t="s">
        <v>113</v>
      </c>
      <c r="D8126" t="s">
        <v>45</v>
      </c>
      <c r="E8126" t="s">
        <v>21</v>
      </c>
      <c r="F8126" s="4">
        <v>5</v>
      </c>
      <c r="G8126" s="6">
        <v>5</v>
      </c>
      <c r="H8126" s="3">
        <v>0</v>
      </c>
      <c r="I8126" s="3">
        <v>0</v>
      </c>
      <c r="J8126" s="3">
        <v>0.89300000000000002</v>
      </c>
      <c r="K8126" s="4">
        <v>5.6</v>
      </c>
    </row>
    <row r="8127" spans="1:11">
      <c r="A8127" s="6">
        <v>2013</v>
      </c>
      <c r="B8127" t="s">
        <v>112</v>
      </c>
      <c r="C8127" t="s">
        <v>113</v>
      </c>
      <c r="D8127" t="s">
        <v>111</v>
      </c>
      <c r="E8127" t="s">
        <v>24</v>
      </c>
      <c r="F8127" s="4">
        <v>4</v>
      </c>
      <c r="G8127" s="6">
        <v>8</v>
      </c>
      <c r="H8127" s="3">
        <v>0</v>
      </c>
      <c r="I8127" s="3">
        <v>0</v>
      </c>
      <c r="J8127" s="3">
        <v>0.89300000000000002</v>
      </c>
      <c r="K8127" s="4">
        <v>4.4800000000000004</v>
      </c>
    </row>
    <row r="8128" spans="1:11">
      <c r="A8128" s="6">
        <v>2013</v>
      </c>
      <c r="B8128" t="s">
        <v>112</v>
      </c>
      <c r="C8128" t="s">
        <v>113</v>
      </c>
      <c r="D8128" t="s">
        <v>108</v>
      </c>
      <c r="E8128" t="s">
        <v>50</v>
      </c>
      <c r="F8128" s="4">
        <v>3</v>
      </c>
      <c r="G8128" s="6">
        <v>3</v>
      </c>
      <c r="H8128" s="3">
        <v>2.0000000000000001E-4</v>
      </c>
      <c r="I8128" s="3">
        <v>2.0000000000000001E-4</v>
      </c>
      <c r="J8128" s="3">
        <v>0.89300000000000002</v>
      </c>
      <c r="K8128" s="4">
        <v>3.36</v>
      </c>
    </row>
    <row r="8129" spans="1:11">
      <c r="A8129" s="6">
        <v>2013</v>
      </c>
      <c r="B8129" t="s">
        <v>112</v>
      </c>
      <c r="C8129" t="s">
        <v>113</v>
      </c>
      <c r="D8129" t="s">
        <v>117</v>
      </c>
      <c r="E8129" t="s">
        <v>40</v>
      </c>
      <c r="F8129" s="4">
        <v>3</v>
      </c>
      <c r="G8129" s="6">
        <v>2</v>
      </c>
      <c r="H8129" s="3">
        <v>1E-4</v>
      </c>
      <c r="I8129" s="3">
        <v>1E-4</v>
      </c>
      <c r="J8129" s="3">
        <v>0.89300000000000002</v>
      </c>
      <c r="K8129" s="4">
        <v>3.36</v>
      </c>
    </row>
    <row r="8130" spans="1:11">
      <c r="A8130" s="6">
        <v>2013</v>
      </c>
      <c r="B8130" t="s">
        <v>112</v>
      </c>
      <c r="C8130" t="s">
        <v>113</v>
      </c>
      <c r="D8130" t="s">
        <v>162</v>
      </c>
      <c r="E8130" t="s">
        <v>21</v>
      </c>
      <c r="F8130" s="4">
        <v>2</v>
      </c>
      <c r="G8130" s="6">
        <v>1</v>
      </c>
      <c r="H8130" s="3">
        <v>1.1000000000000001E-3</v>
      </c>
      <c r="I8130" s="3">
        <v>8.9999999999999998E-4</v>
      </c>
      <c r="J8130" s="3">
        <v>0.89300000000000002</v>
      </c>
      <c r="K8130" s="4">
        <v>2.2400000000000002</v>
      </c>
    </row>
    <row r="8131" spans="1:11">
      <c r="A8131" s="6">
        <v>2013</v>
      </c>
      <c r="B8131" t="s">
        <v>112</v>
      </c>
      <c r="C8131" t="s">
        <v>113</v>
      </c>
      <c r="D8131" t="s">
        <v>83</v>
      </c>
      <c r="E8131" t="s">
        <v>21</v>
      </c>
      <c r="F8131" s="4">
        <v>2</v>
      </c>
      <c r="G8131" s="6">
        <v>13</v>
      </c>
      <c r="H8131" s="3">
        <v>2.0000000000000001E-4</v>
      </c>
      <c r="I8131" s="3">
        <v>4.0000000000000002E-4</v>
      </c>
      <c r="J8131" s="3">
        <v>0.89300000000000002</v>
      </c>
      <c r="K8131" s="4">
        <v>2.2400000000000002</v>
      </c>
    </row>
    <row r="8132" spans="1:11">
      <c r="A8132" s="6">
        <v>2013</v>
      </c>
      <c r="B8132" t="s">
        <v>112</v>
      </c>
      <c r="C8132" t="s">
        <v>113</v>
      </c>
      <c r="D8132" t="s">
        <v>35</v>
      </c>
      <c r="E8132" t="s">
        <v>36</v>
      </c>
      <c r="F8132" s="4">
        <v>1</v>
      </c>
      <c r="G8132" s="6">
        <v>1</v>
      </c>
      <c r="H8132" s="3">
        <v>1E-4</v>
      </c>
      <c r="I8132" s="3">
        <v>1E-4</v>
      </c>
      <c r="J8132" s="3">
        <v>0.89300000000000002</v>
      </c>
      <c r="K8132" s="4">
        <v>1.1200000000000001</v>
      </c>
    </row>
    <row r="8133" spans="1:11">
      <c r="A8133" s="6">
        <v>2013</v>
      </c>
      <c r="B8133" t="s">
        <v>118</v>
      </c>
      <c r="C8133" t="s">
        <v>119</v>
      </c>
      <c r="D8133" t="s">
        <v>15</v>
      </c>
      <c r="F8133" s="4">
        <v>41403</v>
      </c>
      <c r="G8133" s="5">
        <v>56225</v>
      </c>
      <c r="J8133" s="3">
        <v>0.89300000000000002</v>
      </c>
      <c r="K8133" s="4">
        <v>46364.28</v>
      </c>
    </row>
    <row r="8134" spans="1:11">
      <c r="A8134" s="6">
        <v>2013</v>
      </c>
      <c r="B8134" t="s">
        <v>118</v>
      </c>
      <c r="C8134" t="s">
        <v>119</v>
      </c>
      <c r="D8134" t="s">
        <v>37</v>
      </c>
      <c r="E8134" t="s">
        <v>38</v>
      </c>
      <c r="F8134" s="4">
        <v>26532</v>
      </c>
      <c r="G8134" s="5">
        <v>17696</v>
      </c>
      <c r="H8134" s="3">
        <v>1.6000000000000001E-3</v>
      </c>
      <c r="I8134" s="3">
        <v>2E-3</v>
      </c>
      <c r="J8134" s="3">
        <v>0.89300000000000002</v>
      </c>
      <c r="K8134" s="4">
        <v>29711.3</v>
      </c>
    </row>
    <row r="8135" spans="1:11">
      <c r="A8135" s="6">
        <v>2013</v>
      </c>
      <c r="B8135" t="s">
        <v>118</v>
      </c>
      <c r="C8135" t="s">
        <v>119</v>
      </c>
      <c r="D8135" t="s">
        <v>66</v>
      </c>
      <c r="E8135" t="s">
        <v>59</v>
      </c>
      <c r="F8135" s="4">
        <v>20810</v>
      </c>
      <c r="G8135" s="5">
        <v>6523</v>
      </c>
      <c r="H8135" s="3">
        <v>2E-3</v>
      </c>
      <c r="I8135" s="3">
        <v>1.6000000000000001E-3</v>
      </c>
      <c r="J8135" s="3">
        <v>0.89300000000000002</v>
      </c>
      <c r="K8135" s="4">
        <v>23303.64</v>
      </c>
    </row>
    <row r="8136" spans="1:11">
      <c r="A8136" s="6">
        <v>2013</v>
      </c>
      <c r="B8136" t="s">
        <v>118</v>
      </c>
      <c r="C8136" t="s">
        <v>119</v>
      </c>
      <c r="D8136" t="s">
        <v>56</v>
      </c>
      <c r="E8136" t="s">
        <v>57</v>
      </c>
      <c r="F8136" s="4">
        <v>19347</v>
      </c>
      <c r="G8136" s="5">
        <v>52019</v>
      </c>
      <c r="H8136" s="3">
        <v>2.8000000000000004E-3</v>
      </c>
      <c r="I8136" s="3">
        <v>2.5000000000000001E-3</v>
      </c>
      <c r="J8136" s="3">
        <v>0.89300000000000002</v>
      </c>
      <c r="K8136" s="4">
        <v>21665.33</v>
      </c>
    </row>
    <row r="8137" spans="1:11">
      <c r="A8137" s="6">
        <v>2013</v>
      </c>
      <c r="B8137" t="s">
        <v>118</v>
      </c>
      <c r="C8137" t="s">
        <v>119</v>
      </c>
      <c r="D8137" t="s">
        <v>23</v>
      </c>
      <c r="E8137" t="s">
        <v>24</v>
      </c>
      <c r="F8137" s="4">
        <v>17659</v>
      </c>
      <c r="G8137" s="5">
        <v>4049</v>
      </c>
      <c r="H8137" s="3">
        <v>2.0000000000000001E-4</v>
      </c>
      <c r="I8137" s="3">
        <v>2.0000000000000001E-4</v>
      </c>
      <c r="J8137" s="3">
        <v>0.89300000000000002</v>
      </c>
      <c r="K8137" s="4">
        <v>19775.060000000001</v>
      </c>
    </row>
    <row r="8138" spans="1:11">
      <c r="A8138" s="6">
        <v>2013</v>
      </c>
      <c r="B8138" t="s">
        <v>118</v>
      </c>
      <c r="C8138" t="s">
        <v>119</v>
      </c>
      <c r="D8138" t="s">
        <v>30</v>
      </c>
      <c r="E8138" t="s">
        <v>19</v>
      </c>
      <c r="F8138" s="4">
        <v>15593</v>
      </c>
      <c r="G8138" s="5">
        <v>5856</v>
      </c>
      <c r="H8138" s="3">
        <v>5.9999999999999995E-4</v>
      </c>
      <c r="I8138" s="3">
        <v>5.0000000000000001E-4</v>
      </c>
      <c r="J8138" s="3">
        <v>0.89300000000000002</v>
      </c>
      <c r="K8138" s="4">
        <v>17461.490000000002</v>
      </c>
    </row>
    <row r="8139" spans="1:11">
      <c r="A8139" s="6">
        <v>2013</v>
      </c>
      <c r="B8139" t="s">
        <v>118</v>
      </c>
      <c r="C8139" t="s">
        <v>119</v>
      </c>
      <c r="D8139" t="s">
        <v>71</v>
      </c>
      <c r="E8139" t="s">
        <v>72</v>
      </c>
      <c r="F8139" s="4">
        <v>8762</v>
      </c>
      <c r="G8139" s="5">
        <v>76863</v>
      </c>
      <c r="H8139" s="3">
        <v>2.9999999999999997E-4</v>
      </c>
      <c r="I8139" s="3">
        <v>4.0000000000000002E-4</v>
      </c>
      <c r="J8139" s="3">
        <v>0.89300000000000002</v>
      </c>
      <c r="K8139" s="4">
        <v>9811.94</v>
      </c>
    </row>
    <row r="8140" spans="1:11">
      <c r="A8140" s="6">
        <v>2013</v>
      </c>
      <c r="B8140" t="s">
        <v>118</v>
      </c>
      <c r="C8140" t="s">
        <v>119</v>
      </c>
      <c r="D8140" t="s">
        <v>16</v>
      </c>
      <c r="E8140" t="s">
        <v>17</v>
      </c>
      <c r="F8140" s="4">
        <v>8413</v>
      </c>
      <c r="G8140" s="6">
        <v>754</v>
      </c>
      <c r="H8140" s="3">
        <v>0</v>
      </c>
      <c r="I8140" s="3">
        <v>0</v>
      </c>
      <c r="J8140" s="3">
        <v>0.89300000000000002</v>
      </c>
      <c r="K8140" s="4">
        <v>9421.1200000000008</v>
      </c>
    </row>
    <row r="8141" spans="1:11">
      <c r="A8141" s="6">
        <v>2013</v>
      </c>
      <c r="B8141" t="s">
        <v>118</v>
      </c>
      <c r="C8141" t="s">
        <v>119</v>
      </c>
      <c r="D8141" t="s">
        <v>18</v>
      </c>
      <c r="E8141" t="s">
        <v>19</v>
      </c>
      <c r="F8141" s="4">
        <v>6039</v>
      </c>
      <c r="G8141" s="5">
        <v>1282</v>
      </c>
      <c r="H8141" s="3">
        <v>1E-3</v>
      </c>
      <c r="I8141" s="3">
        <v>7.000000000000001E-4</v>
      </c>
      <c r="J8141" s="3">
        <v>0.89300000000000002</v>
      </c>
      <c r="K8141" s="4">
        <v>6762.65</v>
      </c>
    </row>
    <row r="8142" spans="1:11">
      <c r="A8142" s="6">
        <v>2013</v>
      </c>
      <c r="B8142" t="s">
        <v>118</v>
      </c>
      <c r="C8142" t="s">
        <v>119</v>
      </c>
      <c r="D8142" t="s">
        <v>77</v>
      </c>
      <c r="E8142" t="s">
        <v>59</v>
      </c>
      <c r="F8142" s="4">
        <v>4654</v>
      </c>
      <c r="G8142" s="5">
        <v>2599</v>
      </c>
      <c r="H8142" s="3">
        <v>1.1999999999999999E-3</v>
      </c>
      <c r="I8142" s="3">
        <v>1E-3</v>
      </c>
      <c r="J8142" s="3">
        <v>0.89300000000000002</v>
      </c>
      <c r="K8142" s="4">
        <v>5211.68</v>
      </c>
    </row>
    <row r="8143" spans="1:11">
      <c r="A8143" s="6">
        <v>2013</v>
      </c>
      <c r="B8143" t="s">
        <v>118</v>
      </c>
      <c r="C8143" t="s">
        <v>119</v>
      </c>
      <c r="D8143" t="s">
        <v>27</v>
      </c>
      <c r="E8143" t="s">
        <v>26</v>
      </c>
      <c r="F8143" s="4">
        <v>4425</v>
      </c>
      <c r="G8143" s="5">
        <v>3839</v>
      </c>
      <c r="H8143" s="3">
        <v>2.0000000000000001E-4</v>
      </c>
      <c r="I8143" s="3">
        <v>2.0000000000000001E-4</v>
      </c>
      <c r="J8143" s="3">
        <v>0.89300000000000002</v>
      </c>
      <c r="K8143" s="4">
        <v>4955.24</v>
      </c>
    </row>
    <row r="8144" spans="1:11">
      <c r="A8144" s="6">
        <v>2013</v>
      </c>
      <c r="B8144" t="s">
        <v>118</v>
      </c>
      <c r="C8144" t="s">
        <v>119</v>
      </c>
      <c r="D8144" t="s">
        <v>46</v>
      </c>
      <c r="E8144" t="s">
        <v>40</v>
      </c>
      <c r="F8144" s="4">
        <v>3933</v>
      </c>
      <c r="G8144" s="5">
        <v>8829</v>
      </c>
      <c r="H8144" s="3">
        <v>5.0000000000000001E-4</v>
      </c>
      <c r="I8144" s="3">
        <v>7.000000000000001E-4</v>
      </c>
      <c r="J8144" s="3">
        <v>0.89300000000000002</v>
      </c>
      <c r="K8144" s="4">
        <v>4404.29</v>
      </c>
    </row>
    <row r="8145" spans="1:11">
      <c r="A8145" s="6">
        <v>2013</v>
      </c>
      <c r="B8145" t="s">
        <v>118</v>
      </c>
      <c r="C8145" t="s">
        <v>119</v>
      </c>
      <c r="D8145" t="s">
        <v>29</v>
      </c>
      <c r="E8145" t="s">
        <v>19</v>
      </c>
      <c r="F8145" s="4">
        <v>3457</v>
      </c>
      <c r="G8145" s="5">
        <v>6777</v>
      </c>
      <c r="H8145" s="3">
        <v>4.0000000000000002E-4</v>
      </c>
      <c r="I8145" s="3">
        <v>5.0000000000000001E-4</v>
      </c>
      <c r="J8145" s="3">
        <v>0.89300000000000002</v>
      </c>
      <c r="K8145" s="4">
        <v>3871.25</v>
      </c>
    </row>
    <row r="8146" spans="1:11">
      <c r="A8146" s="6">
        <v>2013</v>
      </c>
      <c r="B8146" t="s">
        <v>118</v>
      </c>
      <c r="C8146" t="s">
        <v>119</v>
      </c>
      <c r="D8146" t="s">
        <v>28</v>
      </c>
      <c r="E8146" t="s">
        <v>24</v>
      </c>
      <c r="F8146" s="4">
        <v>2431</v>
      </c>
      <c r="G8146" s="5">
        <v>3468</v>
      </c>
      <c r="H8146" s="3">
        <v>2.9999999999999997E-4</v>
      </c>
      <c r="I8146" s="3">
        <v>2.9999999999999997E-4</v>
      </c>
      <c r="J8146" s="3">
        <v>0.89300000000000002</v>
      </c>
      <c r="K8146" s="4">
        <v>2722.3</v>
      </c>
    </row>
    <row r="8147" spans="1:11">
      <c r="A8147" s="6">
        <v>2013</v>
      </c>
      <c r="B8147" t="s">
        <v>118</v>
      </c>
      <c r="C8147" t="s">
        <v>119</v>
      </c>
      <c r="D8147" t="s">
        <v>67</v>
      </c>
      <c r="E8147" t="s">
        <v>68</v>
      </c>
      <c r="F8147" s="4">
        <v>2193</v>
      </c>
      <c r="G8147" s="5">
        <v>13747</v>
      </c>
      <c r="H8147" s="3">
        <v>1.1999999999999999E-3</v>
      </c>
      <c r="I8147" s="3">
        <v>1.1999999999999999E-3</v>
      </c>
      <c r="J8147" s="3">
        <v>0.89300000000000002</v>
      </c>
      <c r="K8147" s="4">
        <v>2455.7800000000002</v>
      </c>
    </row>
    <row r="8148" spans="1:11">
      <c r="A8148" s="6">
        <v>2013</v>
      </c>
      <c r="B8148" t="s">
        <v>118</v>
      </c>
      <c r="C8148" t="s">
        <v>119</v>
      </c>
      <c r="D8148" t="s">
        <v>58</v>
      </c>
      <c r="E8148" t="s">
        <v>59</v>
      </c>
      <c r="F8148" s="4">
        <v>1540</v>
      </c>
      <c r="G8148" s="6">
        <v>624</v>
      </c>
      <c r="H8148" s="3">
        <v>2.0000000000000001E-4</v>
      </c>
      <c r="I8148" s="3">
        <v>1E-4</v>
      </c>
      <c r="J8148" s="3">
        <v>0.89300000000000002</v>
      </c>
      <c r="K8148" s="4">
        <v>1724.54</v>
      </c>
    </row>
    <row r="8149" spans="1:11">
      <c r="A8149" s="6">
        <v>2013</v>
      </c>
      <c r="B8149" t="s">
        <v>118</v>
      </c>
      <c r="C8149" t="s">
        <v>119</v>
      </c>
      <c r="D8149" t="s">
        <v>44</v>
      </c>
      <c r="E8149" t="s">
        <v>26</v>
      </c>
      <c r="F8149" s="4">
        <v>520</v>
      </c>
      <c r="G8149" s="6">
        <v>940</v>
      </c>
      <c r="H8149" s="3">
        <v>2.9999999999999997E-4</v>
      </c>
      <c r="I8149" s="3">
        <v>4.0000000000000002E-4</v>
      </c>
      <c r="J8149" s="3">
        <v>0.89300000000000002</v>
      </c>
      <c r="K8149" s="4">
        <v>582.30999999999995</v>
      </c>
    </row>
    <row r="8150" spans="1:11">
      <c r="A8150" s="6">
        <v>2013</v>
      </c>
      <c r="B8150" t="s">
        <v>118</v>
      </c>
      <c r="C8150" t="s">
        <v>119</v>
      </c>
      <c r="D8150" t="s">
        <v>39</v>
      </c>
      <c r="E8150" t="s">
        <v>40</v>
      </c>
      <c r="F8150" s="4">
        <v>372</v>
      </c>
      <c r="G8150" s="5">
        <v>1365</v>
      </c>
      <c r="H8150" s="3">
        <v>5.9999999999999995E-4</v>
      </c>
      <c r="I8150" s="3">
        <v>1.1000000000000001E-3</v>
      </c>
      <c r="J8150" s="3">
        <v>0.89300000000000002</v>
      </c>
      <c r="K8150" s="4">
        <v>416.58</v>
      </c>
    </row>
    <row r="8151" spans="1:11">
      <c r="A8151" s="6">
        <v>2013</v>
      </c>
      <c r="B8151" t="s">
        <v>118</v>
      </c>
      <c r="C8151" t="s">
        <v>119</v>
      </c>
      <c r="D8151" t="s">
        <v>76</v>
      </c>
      <c r="E8151" t="s">
        <v>21</v>
      </c>
      <c r="F8151" s="4">
        <v>317</v>
      </c>
      <c r="G8151" s="6">
        <v>157</v>
      </c>
      <c r="H8151" s="3">
        <v>1.18E-2</v>
      </c>
      <c r="I8151" s="3">
        <v>1.8700000000000001E-2</v>
      </c>
      <c r="J8151" s="3">
        <v>0.89300000000000002</v>
      </c>
      <c r="K8151" s="4">
        <v>354.99</v>
      </c>
    </row>
    <row r="8152" spans="1:11">
      <c r="A8152" s="6">
        <v>2013</v>
      </c>
      <c r="B8152" t="s">
        <v>118</v>
      </c>
      <c r="C8152" t="s">
        <v>119</v>
      </c>
      <c r="D8152" t="s">
        <v>60</v>
      </c>
      <c r="E8152" t="s">
        <v>43</v>
      </c>
      <c r="F8152" s="4">
        <v>224</v>
      </c>
      <c r="G8152" s="6">
        <v>67</v>
      </c>
      <c r="H8152" s="3">
        <v>0</v>
      </c>
      <c r="I8152" s="3">
        <v>0</v>
      </c>
      <c r="J8152" s="3">
        <v>0.89300000000000002</v>
      </c>
      <c r="K8152" s="4">
        <v>250.84</v>
      </c>
    </row>
    <row r="8153" spans="1:11">
      <c r="A8153" s="6">
        <v>2013</v>
      </c>
      <c r="B8153" t="s">
        <v>118</v>
      </c>
      <c r="C8153" t="s">
        <v>119</v>
      </c>
      <c r="D8153" t="s">
        <v>52</v>
      </c>
      <c r="E8153" t="s">
        <v>53</v>
      </c>
      <c r="F8153" s="4">
        <v>197</v>
      </c>
      <c r="G8153" s="6">
        <v>301</v>
      </c>
      <c r="H8153" s="3">
        <v>1E-4</v>
      </c>
      <c r="I8153" s="3">
        <v>2.0000000000000001E-4</v>
      </c>
      <c r="J8153" s="3">
        <v>0.89300000000000002</v>
      </c>
      <c r="K8153" s="4">
        <v>220.61</v>
      </c>
    </row>
    <row r="8154" spans="1:11">
      <c r="A8154" s="6">
        <v>2013</v>
      </c>
      <c r="B8154" t="s">
        <v>118</v>
      </c>
      <c r="C8154" t="s">
        <v>119</v>
      </c>
      <c r="D8154" t="s">
        <v>32</v>
      </c>
      <c r="E8154" t="s">
        <v>21</v>
      </c>
      <c r="F8154" s="4">
        <v>145</v>
      </c>
      <c r="G8154" s="6">
        <v>280</v>
      </c>
      <c r="H8154" s="3">
        <v>8.0000000000000004E-4</v>
      </c>
      <c r="I8154" s="3">
        <v>7.000000000000001E-4</v>
      </c>
      <c r="J8154" s="3">
        <v>0.89300000000000002</v>
      </c>
      <c r="K8154" s="4">
        <v>162.38</v>
      </c>
    </row>
    <row r="8155" spans="1:11">
      <c r="A8155" s="6">
        <v>2013</v>
      </c>
      <c r="B8155" t="s">
        <v>118</v>
      </c>
      <c r="C8155" t="s">
        <v>119</v>
      </c>
      <c r="D8155" t="s">
        <v>41</v>
      </c>
      <c r="E8155" t="s">
        <v>26</v>
      </c>
      <c r="F8155" s="4">
        <v>69</v>
      </c>
      <c r="G8155" s="6">
        <v>178</v>
      </c>
      <c r="H8155" s="3">
        <v>0</v>
      </c>
      <c r="I8155" s="3">
        <v>0</v>
      </c>
      <c r="J8155" s="3">
        <v>0.89300000000000002</v>
      </c>
      <c r="K8155" s="4">
        <v>77.27</v>
      </c>
    </row>
    <row r="8156" spans="1:11">
      <c r="A8156" s="6">
        <v>2013</v>
      </c>
      <c r="B8156" t="s">
        <v>118</v>
      </c>
      <c r="C8156" t="s">
        <v>119</v>
      </c>
      <c r="D8156" t="s">
        <v>64</v>
      </c>
      <c r="E8156" t="s">
        <v>50</v>
      </c>
      <c r="F8156" s="4">
        <v>55</v>
      </c>
      <c r="G8156" s="6">
        <v>84</v>
      </c>
      <c r="H8156" s="3">
        <v>1E-4</v>
      </c>
      <c r="I8156" s="3">
        <v>1E-4</v>
      </c>
      <c r="J8156" s="3">
        <v>0.89300000000000002</v>
      </c>
      <c r="K8156" s="4">
        <v>61.59</v>
      </c>
    </row>
    <row r="8157" spans="1:11">
      <c r="A8157" s="6">
        <v>2013</v>
      </c>
      <c r="B8157" t="s">
        <v>118</v>
      </c>
      <c r="C8157" t="s">
        <v>119</v>
      </c>
      <c r="D8157" t="s">
        <v>82</v>
      </c>
      <c r="E8157" t="s">
        <v>59</v>
      </c>
      <c r="F8157" s="4">
        <v>53</v>
      </c>
      <c r="G8157" s="6">
        <v>21</v>
      </c>
      <c r="H8157" s="3">
        <v>0</v>
      </c>
      <c r="I8157" s="3">
        <v>0</v>
      </c>
      <c r="J8157" s="3">
        <v>0.89300000000000002</v>
      </c>
      <c r="K8157" s="4">
        <v>59.35</v>
      </c>
    </row>
    <row r="8158" spans="1:11">
      <c r="A8158" s="6">
        <v>2013</v>
      </c>
      <c r="B8158" t="s">
        <v>118</v>
      </c>
      <c r="C8158" t="s">
        <v>119</v>
      </c>
      <c r="D8158" t="s">
        <v>61</v>
      </c>
      <c r="E8158" t="s">
        <v>24</v>
      </c>
      <c r="F8158" s="4">
        <v>41</v>
      </c>
      <c r="G8158" s="6">
        <v>10</v>
      </c>
      <c r="H8158" s="3">
        <v>0</v>
      </c>
      <c r="I8158" s="3">
        <v>0</v>
      </c>
      <c r="J8158" s="3">
        <v>0.89300000000000002</v>
      </c>
      <c r="K8158" s="4">
        <v>45.91</v>
      </c>
    </row>
    <row r="8159" spans="1:11">
      <c r="A8159" s="6">
        <v>2013</v>
      </c>
      <c r="B8159" t="s">
        <v>118</v>
      </c>
      <c r="C8159" t="s">
        <v>119</v>
      </c>
      <c r="D8159" t="s">
        <v>63</v>
      </c>
      <c r="E8159" t="s">
        <v>21</v>
      </c>
      <c r="F8159" s="4">
        <v>39</v>
      </c>
      <c r="G8159" s="6">
        <v>22</v>
      </c>
      <c r="H8159" s="3">
        <v>2.0000000000000001E-4</v>
      </c>
      <c r="I8159" s="3">
        <v>2.0000000000000001E-4</v>
      </c>
      <c r="J8159" s="3">
        <v>0.89300000000000002</v>
      </c>
      <c r="K8159" s="4">
        <v>43.67</v>
      </c>
    </row>
    <row r="8160" spans="1:11">
      <c r="A8160" s="6">
        <v>2013</v>
      </c>
      <c r="B8160" t="s">
        <v>118</v>
      </c>
      <c r="C8160" t="s">
        <v>119</v>
      </c>
      <c r="D8160" t="s">
        <v>33</v>
      </c>
      <c r="E8160" t="s">
        <v>21</v>
      </c>
      <c r="F8160" s="4">
        <v>37</v>
      </c>
      <c r="G8160" s="6">
        <v>62</v>
      </c>
      <c r="H8160" s="3">
        <v>5.0000000000000001E-4</v>
      </c>
      <c r="I8160" s="3">
        <v>5.9999999999999995E-4</v>
      </c>
      <c r="J8160" s="3">
        <v>0.89300000000000002</v>
      </c>
      <c r="K8160" s="4">
        <v>41.43</v>
      </c>
    </row>
    <row r="8161" spans="1:11">
      <c r="A8161" s="6">
        <v>2013</v>
      </c>
      <c r="B8161" t="s">
        <v>118</v>
      </c>
      <c r="C8161" t="s">
        <v>119</v>
      </c>
      <c r="D8161" t="s">
        <v>75</v>
      </c>
      <c r="E8161" t="s">
        <v>59</v>
      </c>
      <c r="F8161" s="4">
        <v>33</v>
      </c>
      <c r="G8161" s="6">
        <v>24</v>
      </c>
      <c r="H8161" s="3">
        <v>0</v>
      </c>
      <c r="I8161" s="3">
        <v>0</v>
      </c>
      <c r="J8161" s="3">
        <v>0.89300000000000002</v>
      </c>
      <c r="K8161" s="4">
        <v>36.950000000000003</v>
      </c>
    </row>
    <row r="8162" spans="1:11">
      <c r="A8162" s="6">
        <v>2013</v>
      </c>
      <c r="B8162" t="s">
        <v>118</v>
      </c>
      <c r="C8162" t="s">
        <v>119</v>
      </c>
      <c r="D8162" t="s">
        <v>51</v>
      </c>
      <c r="E8162" t="s">
        <v>21</v>
      </c>
      <c r="F8162" s="4">
        <v>23</v>
      </c>
      <c r="G8162" s="6">
        <v>21</v>
      </c>
      <c r="H8162" s="3">
        <v>1E-4</v>
      </c>
      <c r="I8162" s="3">
        <v>1E-4</v>
      </c>
      <c r="J8162" s="3">
        <v>0.89300000000000002</v>
      </c>
      <c r="K8162" s="4">
        <v>25.76</v>
      </c>
    </row>
    <row r="8163" spans="1:11">
      <c r="A8163" s="6">
        <v>2013</v>
      </c>
      <c r="B8163" t="s">
        <v>118</v>
      </c>
      <c r="C8163" t="s">
        <v>119</v>
      </c>
      <c r="D8163" t="s">
        <v>111</v>
      </c>
      <c r="E8163" t="s">
        <v>24</v>
      </c>
      <c r="F8163" s="4">
        <v>17</v>
      </c>
      <c r="G8163" s="6">
        <v>75</v>
      </c>
      <c r="H8163" s="3">
        <v>0</v>
      </c>
      <c r="I8163" s="3">
        <v>0</v>
      </c>
      <c r="J8163" s="3">
        <v>0.89300000000000002</v>
      </c>
      <c r="K8163" s="4">
        <v>19.04</v>
      </c>
    </row>
    <row r="8164" spans="1:11">
      <c r="A8164" s="6">
        <v>2013</v>
      </c>
      <c r="B8164" t="s">
        <v>118</v>
      </c>
      <c r="C8164" t="s">
        <v>119</v>
      </c>
      <c r="D8164" t="s">
        <v>31</v>
      </c>
      <c r="E8164" t="s">
        <v>24</v>
      </c>
      <c r="F8164" s="4">
        <v>16</v>
      </c>
      <c r="G8164" s="6">
        <v>5</v>
      </c>
      <c r="H8164" s="3">
        <v>0</v>
      </c>
      <c r="I8164" s="3">
        <v>1E-4</v>
      </c>
      <c r="J8164" s="3">
        <v>0.89300000000000002</v>
      </c>
      <c r="K8164" s="4">
        <v>17.920000000000002</v>
      </c>
    </row>
    <row r="8165" spans="1:11">
      <c r="A8165" s="6">
        <v>2013</v>
      </c>
      <c r="B8165" t="s">
        <v>118</v>
      </c>
      <c r="C8165" t="s">
        <v>119</v>
      </c>
      <c r="D8165" t="s">
        <v>106</v>
      </c>
      <c r="E8165" t="s">
        <v>59</v>
      </c>
      <c r="F8165" s="4">
        <v>14</v>
      </c>
      <c r="G8165" s="6">
        <v>2</v>
      </c>
      <c r="H8165" s="3">
        <v>1E-4</v>
      </c>
      <c r="I8165" s="3">
        <v>1E-4</v>
      </c>
      <c r="J8165" s="3">
        <v>0.89300000000000002</v>
      </c>
      <c r="K8165" s="4">
        <v>15.68</v>
      </c>
    </row>
    <row r="8166" spans="1:11">
      <c r="A8166" s="6">
        <v>2013</v>
      </c>
      <c r="B8166" t="s">
        <v>118</v>
      </c>
      <c r="C8166" t="s">
        <v>119</v>
      </c>
      <c r="D8166" t="s">
        <v>25</v>
      </c>
      <c r="E8166" t="s">
        <v>26</v>
      </c>
      <c r="F8166" s="4">
        <v>9</v>
      </c>
      <c r="G8166" s="6">
        <v>24</v>
      </c>
      <c r="H8166" s="3">
        <v>0</v>
      </c>
      <c r="I8166" s="3">
        <v>0</v>
      </c>
      <c r="J8166" s="3">
        <v>0.89300000000000002</v>
      </c>
      <c r="K8166" s="4">
        <v>10.08</v>
      </c>
    </row>
    <row r="8167" spans="1:11">
      <c r="A8167" s="6">
        <v>2013</v>
      </c>
      <c r="B8167" t="s">
        <v>118</v>
      </c>
      <c r="C8167" t="s">
        <v>119</v>
      </c>
      <c r="D8167" t="s">
        <v>103</v>
      </c>
      <c r="E8167" t="s">
        <v>59</v>
      </c>
      <c r="F8167" s="4">
        <v>6</v>
      </c>
      <c r="G8167" s="6">
        <v>4</v>
      </c>
      <c r="H8167" s="3">
        <v>0</v>
      </c>
      <c r="I8167" s="3">
        <v>0</v>
      </c>
      <c r="J8167" s="3">
        <v>0.89300000000000002</v>
      </c>
      <c r="K8167" s="4">
        <v>6.72</v>
      </c>
    </row>
    <row r="8168" spans="1:11">
      <c r="A8168" s="6">
        <v>2013</v>
      </c>
      <c r="B8168" t="s">
        <v>118</v>
      </c>
      <c r="C8168" t="s">
        <v>119</v>
      </c>
      <c r="D8168" t="s">
        <v>45</v>
      </c>
      <c r="E8168" t="s">
        <v>21</v>
      </c>
      <c r="F8168" s="4">
        <v>6</v>
      </c>
      <c r="G8168" s="6">
        <v>6</v>
      </c>
      <c r="H8168" s="3">
        <v>1E-4</v>
      </c>
      <c r="I8168" s="3">
        <v>1E-4</v>
      </c>
      <c r="J8168" s="3">
        <v>0.89300000000000002</v>
      </c>
      <c r="K8168" s="4">
        <v>6.72</v>
      </c>
    </row>
    <row r="8169" spans="1:11">
      <c r="A8169" s="6">
        <v>2013</v>
      </c>
      <c r="B8169" t="s">
        <v>118</v>
      </c>
      <c r="C8169" t="s">
        <v>119</v>
      </c>
      <c r="D8169" t="s">
        <v>117</v>
      </c>
      <c r="E8169" t="s">
        <v>40</v>
      </c>
      <c r="F8169" s="4">
        <v>4</v>
      </c>
      <c r="G8169" s="6">
        <v>3</v>
      </c>
      <c r="H8169" s="3">
        <v>1E-4</v>
      </c>
      <c r="I8169" s="3">
        <v>1E-4</v>
      </c>
      <c r="J8169" s="3">
        <v>0.89300000000000002</v>
      </c>
      <c r="K8169" s="4">
        <v>4.4800000000000004</v>
      </c>
    </row>
    <row r="8170" spans="1:11">
      <c r="A8170" s="6">
        <v>2013</v>
      </c>
      <c r="B8170" t="s">
        <v>118</v>
      </c>
      <c r="C8170" t="s">
        <v>119</v>
      </c>
      <c r="D8170" t="s">
        <v>101</v>
      </c>
      <c r="E8170" t="s">
        <v>59</v>
      </c>
      <c r="F8170" s="4">
        <v>4</v>
      </c>
      <c r="G8170" s="6">
        <v>4</v>
      </c>
      <c r="H8170" s="3">
        <v>0</v>
      </c>
      <c r="I8170" s="3">
        <v>0</v>
      </c>
      <c r="J8170" s="3">
        <v>0.89300000000000002</v>
      </c>
      <c r="K8170" s="4">
        <v>4.4800000000000004</v>
      </c>
    </row>
    <row r="8171" spans="1:11">
      <c r="A8171" s="6">
        <v>2013</v>
      </c>
      <c r="B8171" t="s">
        <v>118</v>
      </c>
      <c r="C8171" t="s">
        <v>119</v>
      </c>
      <c r="D8171" t="s">
        <v>70</v>
      </c>
      <c r="E8171" t="s">
        <v>21</v>
      </c>
      <c r="F8171" s="4">
        <v>3</v>
      </c>
      <c r="G8171" s="6">
        <v>1</v>
      </c>
      <c r="H8171" s="3">
        <v>1E-4</v>
      </c>
      <c r="I8171" s="3">
        <v>1E-4</v>
      </c>
      <c r="J8171" s="3">
        <v>0.89300000000000002</v>
      </c>
      <c r="K8171" s="4">
        <v>3.36</v>
      </c>
    </row>
    <row r="8172" spans="1:11">
      <c r="A8172" s="6">
        <v>2013</v>
      </c>
      <c r="B8172" t="s">
        <v>118</v>
      </c>
      <c r="C8172" t="s">
        <v>119</v>
      </c>
      <c r="D8172" t="s">
        <v>83</v>
      </c>
      <c r="E8172" t="s">
        <v>21</v>
      </c>
      <c r="F8172" s="4">
        <v>3</v>
      </c>
      <c r="G8172" s="6">
        <v>15</v>
      </c>
      <c r="H8172" s="3">
        <v>2.9999999999999997E-4</v>
      </c>
      <c r="I8172" s="3">
        <v>4.0000000000000002E-4</v>
      </c>
      <c r="J8172" s="3">
        <v>0.89300000000000002</v>
      </c>
      <c r="K8172" s="4">
        <v>3.36</v>
      </c>
    </row>
    <row r="8173" spans="1:11">
      <c r="A8173" s="6">
        <v>2013</v>
      </c>
      <c r="B8173" t="s">
        <v>118</v>
      </c>
      <c r="C8173" t="s">
        <v>119</v>
      </c>
      <c r="D8173" t="s">
        <v>156</v>
      </c>
      <c r="E8173" t="s">
        <v>21</v>
      </c>
      <c r="F8173" s="4">
        <v>3</v>
      </c>
      <c r="G8173" s="6">
        <v>4</v>
      </c>
      <c r="H8173" s="3">
        <v>2.9999999999999997E-4</v>
      </c>
      <c r="I8173" s="3">
        <v>2.0000000000000001E-4</v>
      </c>
      <c r="J8173" s="3">
        <v>0.89300000000000002</v>
      </c>
      <c r="K8173" s="4">
        <v>3.36</v>
      </c>
    </row>
    <row r="8174" spans="1:11">
      <c r="A8174" s="6">
        <v>2013</v>
      </c>
      <c r="B8174" t="s">
        <v>118</v>
      </c>
      <c r="C8174" t="s">
        <v>119</v>
      </c>
      <c r="D8174" t="s">
        <v>34</v>
      </c>
      <c r="E8174" t="s">
        <v>21</v>
      </c>
      <c r="F8174" s="4">
        <v>3</v>
      </c>
      <c r="G8174" s="6">
        <v>3</v>
      </c>
      <c r="H8174" s="3">
        <v>1E-4</v>
      </c>
      <c r="I8174" s="3">
        <v>1E-4</v>
      </c>
      <c r="J8174" s="3">
        <v>0.89300000000000002</v>
      </c>
      <c r="K8174" s="4">
        <v>3.36</v>
      </c>
    </row>
    <row r="8175" spans="1:11">
      <c r="A8175" s="6">
        <v>2013</v>
      </c>
      <c r="B8175" t="s">
        <v>118</v>
      </c>
      <c r="C8175" t="s">
        <v>119</v>
      </c>
      <c r="D8175" t="s">
        <v>35</v>
      </c>
      <c r="E8175" t="s">
        <v>36</v>
      </c>
      <c r="F8175" s="4">
        <v>1</v>
      </c>
      <c r="G8175" s="6">
        <v>1</v>
      </c>
      <c r="H8175" s="3">
        <v>1E-4</v>
      </c>
      <c r="I8175" s="3">
        <v>1E-4</v>
      </c>
      <c r="J8175" s="3">
        <v>0.89300000000000002</v>
      </c>
      <c r="K8175" s="4">
        <v>1.1200000000000001</v>
      </c>
    </row>
    <row r="8176" spans="1:11">
      <c r="A8176" s="6">
        <v>2013</v>
      </c>
      <c r="B8176" t="s">
        <v>118</v>
      </c>
      <c r="C8176" t="s">
        <v>119</v>
      </c>
      <c r="D8176" t="s">
        <v>85</v>
      </c>
      <c r="E8176" t="s">
        <v>21</v>
      </c>
      <c r="F8176" s="4">
        <v>1</v>
      </c>
      <c r="G8176" s="6">
        <v>1</v>
      </c>
      <c r="H8176" s="3">
        <v>0</v>
      </c>
      <c r="I8176" s="3">
        <v>1E-4</v>
      </c>
      <c r="J8176" s="3">
        <v>0.89300000000000002</v>
      </c>
      <c r="K8176" s="4">
        <v>1.1200000000000001</v>
      </c>
    </row>
    <row r="8177" spans="1:11">
      <c r="A8177" s="6">
        <v>2013</v>
      </c>
      <c r="B8177" t="s">
        <v>120</v>
      </c>
      <c r="C8177" t="s">
        <v>121</v>
      </c>
      <c r="D8177" t="s">
        <v>95</v>
      </c>
      <c r="E8177" t="s">
        <v>96</v>
      </c>
      <c r="F8177" s="4">
        <v>34170</v>
      </c>
      <c r="G8177" s="5">
        <v>52215</v>
      </c>
      <c r="H8177" s="3">
        <v>1.1999999999999999E-3</v>
      </c>
      <c r="I8177" s="3">
        <v>1.2999999999999999E-3</v>
      </c>
      <c r="J8177" s="3">
        <v>0.89300000000000002</v>
      </c>
      <c r="K8177" s="4">
        <v>38264.559999999998</v>
      </c>
    </row>
    <row r="8178" spans="1:11">
      <c r="A8178" s="6">
        <v>2013</v>
      </c>
      <c r="B8178" t="s">
        <v>120</v>
      </c>
      <c r="C8178" t="s">
        <v>121</v>
      </c>
      <c r="D8178" t="s">
        <v>18</v>
      </c>
      <c r="E8178" t="s">
        <v>19</v>
      </c>
      <c r="F8178" s="4">
        <v>18727</v>
      </c>
      <c r="G8178" s="5">
        <v>7865</v>
      </c>
      <c r="H8178" s="3">
        <v>3.2000000000000002E-3</v>
      </c>
      <c r="I8178" s="3">
        <v>4.4000000000000003E-3</v>
      </c>
      <c r="J8178" s="3">
        <v>0.89300000000000002</v>
      </c>
      <c r="K8178" s="4">
        <v>20971.04</v>
      </c>
    </row>
    <row r="8179" spans="1:11">
      <c r="A8179" s="6">
        <v>2013</v>
      </c>
      <c r="B8179" t="s">
        <v>120</v>
      </c>
      <c r="C8179" t="s">
        <v>121</v>
      </c>
      <c r="D8179" t="s">
        <v>20</v>
      </c>
      <c r="E8179" t="s">
        <v>21</v>
      </c>
      <c r="F8179" s="4">
        <v>12682</v>
      </c>
      <c r="G8179" s="5">
        <v>1982</v>
      </c>
      <c r="H8179" s="3">
        <v>1.8E-3</v>
      </c>
      <c r="I8179" s="3">
        <v>1.7000000000000001E-3</v>
      </c>
      <c r="J8179" s="3">
        <v>0.89300000000000002</v>
      </c>
      <c r="K8179" s="4">
        <v>14201.67</v>
      </c>
    </row>
    <row r="8180" spans="1:11">
      <c r="A8180" s="6">
        <v>2013</v>
      </c>
      <c r="B8180" t="s">
        <v>120</v>
      </c>
      <c r="C8180" t="s">
        <v>121</v>
      </c>
      <c r="D8180" t="s">
        <v>15</v>
      </c>
      <c r="F8180" s="4">
        <v>6169</v>
      </c>
      <c r="G8180" s="5">
        <v>51470</v>
      </c>
      <c r="J8180" s="3">
        <v>0.89300000000000002</v>
      </c>
      <c r="K8180" s="4">
        <v>6908.22</v>
      </c>
    </row>
    <row r="8181" spans="1:11">
      <c r="A8181" s="6">
        <v>2013</v>
      </c>
      <c r="B8181" t="s">
        <v>120</v>
      </c>
      <c r="C8181" t="s">
        <v>121</v>
      </c>
      <c r="D8181" t="s">
        <v>22</v>
      </c>
      <c r="E8181" t="s">
        <v>21</v>
      </c>
      <c r="F8181" s="4">
        <v>4723</v>
      </c>
      <c r="G8181" s="5">
        <v>9459</v>
      </c>
      <c r="H8181" s="3">
        <v>3.0000000000000001E-3</v>
      </c>
      <c r="I8181" s="3">
        <v>1.1399999999999999E-2</v>
      </c>
      <c r="J8181" s="3">
        <v>0.89300000000000002</v>
      </c>
      <c r="K8181" s="4">
        <v>5288.95</v>
      </c>
    </row>
    <row r="8182" spans="1:11">
      <c r="A8182" s="6">
        <v>2013</v>
      </c>
      <c r="B8182" t="s">
        <v>120</v>
      </c>
      <c r="C8182" t="s">
        <v>121</v>
      </c>
      <c r="D8182" t="s">
        <v>30</v>
      </c>
      <c r="E8182" t="s">
        <v>19</v>
      </c>
      <c r="F8182" s="4">
        <v>3294</v>
      </c>
      <c r="G8182" s="5">
        <v>1645</v>
      </c>
      <c r="H8182" s="3">
        <v>1E-4</v>
      </c>
      <c r="I8182" s="3">
        <v>1E-4</v>
      </c>
      <c r="J8182" s="3">
        <v>0.89300000000000002</v>
      </c>
      <c r="K8182" s="4">
        <v>3688.72</v>
      </c>
    </row>
    <row r="8183" spans="1:11">
      <c r="A8183" s="6">
        <v>2013</v>
      </c>
      <c r="B8183" t="s">
        <v>120</v>
      </c>
      <c r="C8183" t="s">
        <v>121</v>
      </c>
      <c r="D8183" t="s">
        <v>23</v>
      </c>
      <c r="E8183" t="s">
        <v>24</v>
      </c>
      <c r="F8183" s="4">
        <v>2723</v>
      </c>
      <c r="G8183" s="6">
        <v>804</v>
      </c>
      <c r="H8183" s="3">
        <v>0</v>
      </c>
      <c r="I8183" s="3">
        <v>0</v>
      </c>
      <c r="J8183" s="3">
        <v>0.89300000000000002</v>
      </c>
      <c r="K8183" s="4">
        <v>3049.29</v>
      </c>
    </row>
    <row r="8184" spans="1:11">
      <c r="A8184" s="6">
        <v>2013</v>
      </c>
      <c r="B8184" t="s">
        <v>120</v>
      </c>
      <c r="C8184" t="s">
        <v>121</v>
      </c>
      <c r="D8184" t="s">
        <v>64</v>
      </c>
      <c r="E8184" t="s">
        <v>50</v>
      </c>
      <c r="F8184" s="4">
        <v>1874</v>
      </c>
      <c r="G8184" s="5">
        <v>2888</v>
      </c>
      <c r="H8184" s="3">
        <v>2.3E-3</v>
      </c>
      <c r="I8184" s="3">
        <v>2.3999999999999998E-3</v>
      </c>
      <c r="J8184" s="3">
        <v>0.89300000000000002</v>
      </c>
      <c r="K8184" s="4">
        <v>2098.56</v>
      </c>
    </row>
    <row r="8185" spans="1:11">
      <c r="A8185" s="6">
        <v>2013</v>
      </c>
      <c r="B8185" t="s">
        <v>120</v>
      </c>
      <c r="C8185" t="s">
        <v>121</v>
      </c>
      <c r="D8185" t="s">
        <v>27</v>
      </c>
      <c r="E8185" t="s">
        <v>26</v>
      </c>
      <c r="F8185" s="4">
        <v>1421</v>
      </c>
      <c r="G8185" s="5">
        <v>1347</v>
      </c>
      <c r="H8185" s="3">
        <v>1E-4</v>
      </c>
      <c r="I8185" s="3">
        <v>1E-4</v>
      </c>
      <c r="J8185" s="3">
        <v>0.89300000000000002</v>
      </c>
      <c r="K8185" s="4">
        <v>1591.28</v>
      </c>
    </row>
    <row r="8186" spans="1:11">
      <c r="A8186" s="6">
        <v>2013</v>
      </c>
      <c r="B8186" t="s">
        <v>120</v>
      </c>
      <c r="C8186" t="s">
        <v>121</v>
      </c>
      <c r="D8186" t="s">
        <v>31</v>
      </c>
      <c r="E8186" t="s">
        <v>24</v>
      </c>
      <c r="F8186" s="4">
        <v>485</v>
      </c>
      <c r="G8186" s="6">
        <v>101</v>
      </c>
      <c r="H8186" s="3">
        <v>1.2999999999999999E-3</v>
      </c>
      <c r="I8186" s="3">
        <v>1.1000000000000001E-3</v>
      </c>
      <c r="J8186" s="3">
        <v>0.89300000000000002</v>
      </c>
      <c r="K8186" s="4">
        <v>543.12</v>
      </c>
    </row>
    <row r="8187" spans="1:11">
      <c r="A8187" s="6">
        <v>2013</v>
      </c>
      <c r="B8187" t="s">
        <v>120</v>
      </c>
      <c r="C8187" t="s">
        <v>121</v>
      </c>
      <c r="D8187" t="s">
        <v>111</v>
      </c>
      <c r="E8187" t="s">
        <v>24</v>
      </c>
      <c r="F8187" s="4">
        <v>145</v>
      </c>
      <c r="G8187" s="6">
        <v>215</v>
      </c>
      <c r="H8187" s="3">
        <v>1E-4</v>
      </c>
      <c r="I8187" s="3">
        <v>1E-4</v>
      </c>
      <c r="J8187" s="3">
        <v>0.89300000000000002</v>
      </c>
      <c r="K8187" s="4">
        <v>162.38</v>
      </c>
    </row>
    <row r="8188" spans="1:11">
      <c r="A8188" s="6">
        <v>2013</v>
      </c>
      <c r="B8188" t="s">
        <v>120</v>
      </c>
      <c r="C8188" t="s">
        <v>121</v>
      </c>
      <c r="D8188" t="s">
        <v>33</v>
      </c>
      <c r="E8188" t="s">
        <v>21</v>
      </c>
      <c r="F8188" s="4">
        <v>131</v>
      </c>
      <c r="G8188" s="6">
        <v>162</v>
      </c>
      <c r="H8188" s="3">
        <v>1.8E-3</v>
      </c>
      <c r="I8188" s="3">
        <v>1.6000000000000001E-3</v>
      </c>
      <c r="J8188" s="3">
        <v>0.89300000000000002</v>
      </c>
      <c r="K8188" s="4">
        <v>146.69999999999999</v>
      </c>
    </row>
    <row r="8189" spans="1:11">
      <c r="A8189" s="6">
        <v>2013</v>
      </c>
      <c r="B8189" t="s">
        <v>120</v>
      </c>
      <c r="C8189" t="s">
        <v>121</v>
      </c>
      <c r="D8189" t="s">
        <v>85</v>
      </c>
      <c r="E8189" t="s">
        <v>21</v>
      </c>
      <c r="F8189" s="4">
        <v>117</v>
      </c>
      <c r="G8189" s="6">
        <v>132</v>
      </c>
      <c r="H8189" s="3">
        <v>1E-4</v>
      </c>
      <c r="I8189" s="3">
        <v>7.8000000000000005E-3</v>
      </c>
      <c r="J8189" s="3">
        <v>0.89300000000000002</v>
      </c>
      <c r="K8189" s="4">
        <v>131.02000000000001</v>
      </c>
    </row>
    <row r="8190" spans="1:11">
      <c r="A8190" s="6">
        <v>2013</v>
      </c>
      <c r="B8190" t="s">
        <v>120</v>
      </c>
      <c r="C8190" t="s">
        <v>121</v>
      </c>
      <c r="D8190" t="s">
        <v>16</v>
      </c>
      <c r="E8190" t="s">
        <v>17</v>
      </c>
      <c r="F8190" s="4">
        <v>107</v>
      </c>
      <c r="G8190" s="6">
        <v>11</v>
      </c>
      <c r="H8190" s="3">
        <v>0</v>
      </c>
      <c r="I8190" s="3">
        <v>0</v>
      </c>
      <c r="J8190" s="3">
        <v>0.89300000000000002</v>
      </c>
      <c r="K8190" s="4">
        <v>119.82</v>
      </c>
    </row>
    <row r="8191" spans="1:11">
      <c r="A8191" s="6">
        <v>2013</v>
      </c>
      <c r="B8191" t="s">
        <v>120</v>
      </c>
      <c r="C8191" t="s">
        <v>121</v>
      </c>
      <c r="D8191" t="s">
        <v>25</v>
      </c>
      <c r="E8191" t="s">
        <v>26</v>
      </c>
      <c r="F8191" s="4">
        <v>96</v>
      </c>
      <c r="G8191" s="6">
        <v>284</v>
      </c>
      <c r="H8191" s="3">
        <v>0</v>
      </c>
      <c r="I8191" s="3">
        <v>0</v>
      </c>
      <c r="J8191" s="3">
        <v>0.89300000000000002</v>
      </c>
      <c r="K8191" s="4">
        <v>107.5</v>
      </c>
    </row>
    <row r="8192" spans="1:11">
      <c r="A8192" s="6">
        <v>2013</v>
      </c>
      <c r="B8192" t="s">
        <v>120</v>
      </c>
      <c r="C8192" t="s">
        <v>121</v>
      </c>
      <c r="D8192" t="s">
        <v>52</v>
      </c>
      <c r="E8192" t="s">
        <v>53</v>
      </c>
      <c r="F8192" s="4">
        <v>62</v>
      </c>
      <c r="G8192" s="6">
        <v>113</v>
      </c>
      <c r="H8192" s="3">
        <v>0</v>
      </c>
      <c r="I8192" s="3">
        <v>1E-4</v>
      </c>
      <c r="J8192" s="3">
        <v>0.89300000000000002</v>
      </c>
      <c r="K8192" s="4">
        <v>69.430000000000007</v>
      </c>
    </row>
    <row r="8193" spans="1:11">
      <c r="A8193" s="6">
        <v>2013</v>
      </c>
      <c r="B8193" t="s">
        <v>120</v>
      </c>
      <c r="C8193" t="s">
        <v>121</v>
      </c>
      <c r="D8193" t="s">
        <v>34</v>
      </c>
      <c r="E8193" t="s">
        <v>21</v>
      </c>
      <c r="F8193" s="4">
        <v>58</v>
      </c>
      <c r="G8193" s="6">
        <v>64</v>
      </c>
      <c r="H8193" s="3">
        <v>2.3E-3</v>
      </c>
      <c r="I8193" s="3">
        <v>3.0999999999999999E-3</v>
      </c>
      <c r="J8193" s="3">
        <v>0.89300000000000002</v>
      </c>
      <c r="K8193" s="4">
        <v>64.95</v>
      </c>
    </row>
    <row r="8194" spans="1:11">
      <c r="A8194" s="6">
        <v>2013</v>
      </c>
      <c r="B8194" t="s">
        <v>120</v>
      </c>
      <c r="C8194" t="s">
        <v>121</v>
      </c>
      <c r="D8194" t="s">
        <v>114</v>
      </c>
      <c r="E8194" t="s">
        <v>26</v>
      </c>
      <c r="F8194" s="4">
        <v>38</v>
      </c>
      <c r="G8194" s="6">
        <v>127</v>
      </c>
      <c r="H8194" s="3">
        <v>0</v>
      </c>
      <c r="I8194" s="3">
        <v>0</v>
      </c>
      <c r="J8194" s="3">
        <v>0.89300000000000002</v>
      </c>
      <c r="K8194" s="4">
        <v>42.55</v>
      </c>
    </row>
    <row r="8195" spans="1:11">
      <c r="A8195" s="6">
        <v>2013</v>
      </c>
      <c r="B8195" t="s">
        <v>120</v>
      </c>
      <c r="C8195" t="s">
        <v>121</v>
      </c>
      <c r="D8195" t="s">
        <v>44</v>
      </c>
      <c r="E8195" t="s">
        <v>26</v>
      </c>
      <c r="F8195" s="4">
        <v>37</v>
      </c>
      <c r="G8195" s="6">
        <v>98</v>
      </c>
      <c r="H8195" s="3">
        <v>0</v>
      </c>
      <c r="I8195" s="3">
        <v>0</v>
      </c>
      <c r="J8195" s="3">
        <v>0.89300000000000002</v>
      </c>
      <c r="K8195" s="4">
        <v>41.43</v>
      </c>
    </row>
    <row r="8196" spans="1:11">
      <c r="A8196" s="6">
        <v>2013</v>
      </c>
      <c r="B8196" t="s">
        <v>120</v>
      </c>
      <c r="C8196" t="s">
        <v>121</v>
      </c>
      <c r="D8196" t="s">
        <v>29</v>
      </c>
      <c r="E8196" t="s">
        <v>19</v>
      </c>
      <c r="F8196" s="4">
        <v>31</v>
      </c>
      <c r="G8196" s="6">
        <v>87</v>
      </c>
      <c r="H8196" s="3">
        <v>0</v>
      </c>
      <c r="I8196" s="3">
        <v>0</v>
      </c>
      <c r="J8196" s="3">
        <v>0.89300000000000002</v>
      </c>
      <c r="K8196" s="4">
        <v>34.71</v>
      </c>
    </row>
    <row r="8197" spans="1:11">
      <c r="A8197" s="6">
        <v>2013</v>
      </c>
      <c r="B8197" t="s">
        <v>120</v>
      </c>
      <c r="C8197" t="s">
        <v>121</v>
      </c>
      <c r="D8197" t="s">
        <v>37</v>
      </c>
      <c r="E8197" t="s">
        <v>38</v>
      </c>
      <c r="F8197" s="4">
        <v>23</v>
      </c>
      <c r="G8197" s="6">
        <v>13</v>
      </c>
      <c r="H8197" s="3">
        <v>0</v>
      </c>
      <c r="I8197" s="3">
        <v>0</v>
      </c>
      <c r="J8197" s="3">
        <v>0.89300000000000002</v>
      </c>
      <c r="K8197" s="4">
        <v>25.76</v>
      </c>
    </row>
    <row r="8198" spans="1:11">
      <c r="A8198" s="6">
        <v>2013</v>
      </c>
      <c r="B8198" t="s">
        <v>120</v>
      </c>
      <c r="C8198" t="s">
        <v>121</v>
      </c>
      <c r="D8198" t="s">
        <v>39</v>
      </c>
      <c r="E8198" t="s">
        <v>40</v>
      </c>
      <c r="F8198" s="4">
        <v>15</v>
      </c>
      <c r="G8198" s="6">
        <v>33</v>
      </c>
      <c r="H8198" s="3">
        <v>0</v>
      </c>
      <c r="I8198" s="3">
        <v>0</v>
      </c>
      <c r="J8198" s="3">
        <v>0.89300000000000002</v>
      </c>
      <c r="K8198" s="4">
        <v>16.8</v>
      </c>
    </row>
    <row r="8199" spans="1:11">
      <c r="A8199" s="6">
        <v>2013</v>
      </c>
      <c r="B8199" t="s">
        <v>120</v>
      </c>
      <c r="C8199" t="s">
        <v>121</v>
      </c>
      <c r="D8199" t="s">
        <v>35</v>
      </c>
      <c r="E8199" t="s">
        <v>36</v>
      </c>
      <c r="F8199" s="4">
        <v>14</v>
      </c>
      <c r="G8199" s="6">
        <v>11</v>
      </c>
      <c r="H8199" s="3">
        <v>1E-3</v>
      </c>
      <c r="I8199" s="3">
        <v>1.1000000000000001E-3</v>
      </c>
      <c r="J8199" s="3">
        <v>0.89300000000000002</v>
      </c>
      <c r="K8199" s="4">
        <v>15.68</v>
      </c>
    </row>
    <row r="8200" spans="1:11">
      <c r="A8200" s="6">
        <v>2013</v>
      </c>
      <c r="B8200" t="s">
        <v>120</v>
      </c>
      <c r="C8200" t="s">
        <v>121</v>
      </c>
      <c r="D8200" t="s">
        <v>115</v>
      </c>
      <c r="E8200" t="s">
        <v>24</v>
      </c>
      <c r="F8200" s="4">
        <v>12</v>
      </c>
      <c r="G8200" s="6">
        <v>12</v>
      </c>
      <c r="H8200" s="3">
        <v>8.9999999999999998E-4</v>
      </c>
      <c r="I8200" s="3">
        <v>2.0999999999999999E-3</v>
      </c>
      <c r="J8200" s="3">
        <v>0.89300000000000002</v>
      </c>
      <c r="K8200" s="4">
        <v>13.44</v>
      </c>
    </row>
    <row r="8201" spans="1:11">
      <c r="A8201" s="6">
        <v>2013</v>
      </c>
      <c r="B8201" t="s">
        <v>120</v>
      </c>
      <c r="C8201" t="s">
        <v>121</v>
      </c>
      <c r="D8201" t="s">
        <v>141</v>
      </c>
      <c r="E8201" t="s">
        <v>21</v>
      </c>
      <c r="F8201" s="4">
        <v>11</v>
      </c>
      <c r="G8201" s="6">
        <v>3</v>
      </c>
      <c r="H8201" s="3">
        <v>0</v>
      </c>
      <c r="I8201" s="3">
        <v>0</v>
      </c>
      <c r="J8201" s="3">
        <v>0.89300000000000002</v>
      </c>
      <c r="K8201" s="4">
        <v>12.32</v>
      </c>
    </row>
    <row r="8202" spans="1:11">
      <c r="A8202" s="6">
        <v>2013</v>
      </c>
      <c r="B8202" t="s">
        <v>120</v>
      </c>
      <c r="C8202" t="s">
        <v>121</v>
      </c>
      <c r="D8202" t="s">
        <v>63</v>
      </c>
      <c r="E8202" t="s">
        <v>21</v>
      </c>
      <c r="F8202" s="4">
        <v>10</v>
      </c>
      <c r="G8202" s="6">
        <v>5</v>
      </c>
      <c r="H8202" s="3">
        <v>0</v>
      </c>
      <c r="I8202" s="3">
        <v>0</v>
      </c>
      <c r="J8202" s="3">
        <v>0.89300000000000002</v>
      </c>
      <c r="K8202" s="4">
        <v>11.2</v>
      </c>
    </row>
    <row r="8203" spans="1:11">
      <c r="A8203" s="6">
        <v>2013</v>
      </c>
      <c r="B8203" t="s">
        <v>120</v>
      </c>
      <c r="C8203" t="s">
        <v>121</v>
      </c>
      <c r="D8203" t="s">
        <v>49</v>
      </c>
      <c r="E8203" t="s">
        <v>50</v>
      </c>
      <c r="F8203" s="4">
        <v>6</v>
      </c>
      <c r="G8203" s="6">
        <v>2</v>
      </c>
      <c r="H8203" s="3">
        <v>0</v>
      </c>
      <c r="I8203" s="3">
        <v>0</v>
      </c>
      <c r="J8203" s="3">
        <v>0.89300000000000002</v>
      </c>
      <c r="K8203" s="4">
        <v>6.72</v>
      </c>
    </row>
    <row r="8204" spans="1:11">
      <c r="A8204" s="6">
        <v>2013</v>
      </c>
      <c r="B8204" t="s">
        <v>120</v>
      </c>
      <c r="C8204" t="s">
        <v>121</v>
      </c>
      <c r="D8204" t="s">
        <v>46</v>
      </c>
      <c r="E8204" t="s">
        <v>40</v>
      </c>
      <c r="F8204" s="4">
        <v>6</v>
      </c>
      <c r="G8204" s="6">
        <v>10</v>
      </c>
      <c r="H8204" s="3">
        <v>0</v>
      </c>
      <c r="I8204" s="3">
        <v>0</v>
      </c>
      <c r="J8204" s="3">
        <v>0.89300000000000002</v>
      </c>
      <c r="K8204" s="4">
        <v>6.72</v>
      </c>
    </row>
    <row r="8205" spans="1:11">
      <c r="A8205" s="6">
        <v>2013</v>
      </c>
      <c r="B8205" t="s">
        <v>120</v>
      </c>
      <c r="C8205" t="s">
        <v>121</v>
      </c>
      <c r="D8205" t="s">
        <v>56</v>
      </c>
      <c r="E8205" t="s">
        <v>57</v>
      </c>
      <c r="F8205" s="4">
        <v>5</v>
      </c>
      <c r="G8205" s="6">
        <v>15</v>
      </c>
      <c r="H8205" s="3">
        <v>0</v>
      </c>
      <c r="I8205" s="3">
        <v>0</v>
      </c>
      <c r="J8205" s="3">
        <v>0.89300000000000002</v>
      </c>
      <c r="K8205" s="4">
        <v>5.6</v>
      </c>
    </row>
    <row r="8206" spans="1:11">
      <c r="A8206" s="6">
        <v>2013</v>
      </c>
      <c r="B8206" t="s">
        <v>120</v>
      </c>
      <c r="C8206" t="s">
        <v>121</v>
      </c>
      <c r="D8206" t="s">
        <v>51</v>
      </c>
      <c r="E8206" t="s">
        <v>21</v>
      </c>
      <c r="F8206" s="4">
        <v>3</v>
      </c>
      <c r="G8206" s="6">
        <v>4</v>
      </c>
      <c r="H8206" s="3">
        <v>0</v>
      </c>
      <c r="I8206" s="3">
        <v>0</v>
      </c>
      <c r="J8206" s="3">
        <v>0.89300000000000002</v>
      </c>
      <c r="K8206" s="4">
        <v>3.36</v>
      </c>
    </row>
    <row r="8207" spans="1:11">
      <c r="A8207" s="6">
        <v>2013</v>
      </c>
      <c r="B8207" t="s">
        <v>120</v>
      </c>
      <c r="C8207" t="s">
        <v>121</v>
      </c>
      <c r="D8207" t="s">
        <v>45</v>
      </c>
      <c r="E8207" t="s">
        <v>21</v>
      </c>
      <c r="F8207" s="4">
        <v>2</v>
      </c>
      <c r="G8207" s="6">
        <v>3</v>
      </c>
      <c r="H8207" s="3">
        <v>0</v>
      </c>
      <c r="I8207" s="3">
        <v>0</v>
      </c>
      <c r="J8207" s="3">
        <v>0.89300000000000002</v>
      </c>
      <c r="K8207" s="4">
        <v>2.2400000000000002</v>
      </c>
    </row>
    <row r="8208" spans="1:11">
      <c r="A8208" s="6">
        <v>2013</v>
      </c>
      <c r="B8208" t="s">
        <v>120</v>
      </c>
      <c r="C8208" t="s">
        <v>121</v>
      </c>
      <c r="D8208" t="s">
        <v>42</v>
      </c>
      <c r="E8208" t="s">
        <v>43</v>
      </c>
      <c r="F8208" s="4">
        <v>1</v>
      </c>
      <c r="G8208" s="6">
        <v>1</v>
      </c>
      <c r="H8208" s="3">
        <v>0</v>
      </c>
      <c r="I8208" s="3">
        <v>0</v>
      </c>
      <c r="J8208" s="3">
        <v>0.89300000000000002</v>
      </c>
      <c r="K8208" s="4">
        <v>1.1200000000000001</v>
      </c>
    </row>
    <row r="8209" spans="1:11">
      <c r="A8209" s="6">
        <v>2013</v>
      </c>
      <c r="B8209" t="s">
        <v>122</v>
      </c>
      <c r="C8209" t="s">
        <v>123</v>
      </c>
      <c r="D8209" t="s">
        <v>27</v>
      </c>
      <c r="E8209" t="s">
        <v>26</v>
      </c>
      <c r="F8209" s="4">
        <v>67093</v>
      </c>
      <c r="G8209" s="5">
        <v>59423</v>
      </c>
      <c r="H8209" s="3">
        <v>2.5999999999999999E-3</v>
      </c>
      <c r="I8209" s="3">
        <v>2.3999999999999998E-3</v>
      </c>
      <c r="J8209" s="3">
        <v>0.89300000000000002</v>
      </c>
      <c r="K8209" s="4">
        <v>75132.679999999993</v>
      </c>
    </row>
    <row r="8210" spans="1:11">
      <c r="A8210" s="6">
        <v>2013</v>
      </c>
      <c r="B8210" t="s">
        <v>122</v>
      </c>
      <c r="C8210" t="s">
        <v>123</v>
      </c>
      <c r="D8210" t="s">
        <v>28</v>
      </c>
      <c r="E8210" t="s">
        <v>24</v>
      </c>
      <c r="F8210" s="4">
        <v>65215</v>
      </c>
      <c r="G8210" s="5">
        <v>87349</v>
      </c>
      <c r="H8210" s="3">
        <v>7.7000000000000002E-3</v>
      </c>
      <c r="I8210" s="3">
        <v>7.4999999999999997E-3</v>
      </c>
      <c r="J8210" s="3">
        <v>0.89300000000000002</v>
      </c>
      <c r="K8210" s="4">
        <v>73029.649999999994</v>
      </c>
    </row>
    <row r="8211" spans="1:11">
      <c r="A8211" s="6">
        <v>2013</v>
      </c>
      <c r="B8211" t="s">
        <v>122</v>
      </c>
      <c r="C8211" t="s">
        <v>123</v>
      </c>
      <c r="D8211" t="s">
        <v>30</v>
      </c>
      <c r="E8211" t="s">
        <v>19</v>
      </c>
      <c r="F8211" s="4">
        <v>57373</v>
      </c>
      <c r="G8211" s="5">
        <v>23848</v>
      </c>
      <c r="H8211" s="3">
        <v>2.3E-3</v>
      </c>
      <c r="I8211" s="3">
        <v>2.0999999999999999E-3</v>
      </c>
      <c r="J8211" s="3">
        <v>0.89300000000000002</v>
      </c>
      <c r="K8211" s="4">
        <v>64247.95</v>
      </c>
    </row>
    <row r="8212" spans="1:11">
      <c r="A8212" s="6">
        <v>2013</v>
      </c>
      <c r="B8212" t="s">
        <v>122</v>
      </c>
      <c r="C8212" t="s">
        <v>123</v>
      </c>
      <c r="D8212" t="s">
        <v>29</v>
      </c>
      <c r="E8212" t="s">
        <v>19</v>
      </c>
      <c r="F8212" s="4">
        <v>53974</v>
      </c>
      <c r="G8212" s="5">
        <v>82698</v>
      </c>
      <c r="H8212" s="3">
        <v>6.8000000000000005E-3</v>
      </c>
      <c r="I8212" s="3">
        <v>5.6999999999999993E-3</v>
      </c>
      <c r="J8212" s="3">
        <v>0.89300000000000002</v>
      </c>
      <c r="K8212" s="4">
        <v>60441.65</v>
      </c>
    </row>
    <row r="8213" spans="1:11">
      <c r="A8213" s="6">
        <v>2013</v>
      </c>
      <c r="B8213" t="s">
        <v>122</v>
      </c>
      <c r="C8213" t="s">
        <v>123</v>
      </c>
      <c r="D8213" t="s">
        <v>46</v>
      </c>
      <c r="E8213" t="s">
        <v>40</v>
      </c>
      <c r="F8213" s="4">
        <v>47923</v>
      </c>
      <c r="G8213" s="5">
        <v>73881</v>
      </c>
      <c r="H8213" s="3">
        <v>5.6000000000000008E-3</v>
      </c>
      <c r="I8213" s="3">
        <v>5.5000000000000005E-3</v>
      </c>
      <c r="J8213" s="3">
        <v>0.89300000000000002</v>
      </c>
      <c r="K8213" s="4">
        <v>53665.56</v>
      </c>
    </row>
    <row r="8214" spans="1:11">
      <c r="A8214" s="6">
        <v>2013</v>
      </c>
      <c r="B8214" t="s">
        <v>122</v>
      </c>
      <c r="C8214" t="s">
        <v>123</v>
      </c>
      <c r="D8214" t="s">
        <v>37</v>
      </c>
      <c r="E8214" t="s">
        <v>38</v>
      </c>
      <c r="F8214" s="4">
        <v>44111</v>
      </c>
      <c r="G8214" s="5">
        <v>36195</v>
      </c>
      <c r="H8214" s="3">
        <v>2.7000000000000001E-3</v>
      </c>
      <c r="I8214" s="3">
        <v>4.0000000000000001E-3</v>
      </c>
      <c r="J8214" s="3">
        <v>0.89300000000000002</v>
      </c>
      <c r="K8214" s="4">
        <v>49396.78</v>
      </c>
    </row>
    <row r="8215" spans="1:11">
      <c r="A8215" s="6">
        <v>2013</v>
      </c>
      <c r="B8215" t="s">
        <v>122</v>
      </c>
      <c r="C8215" t="s">
        <v>123</v>
      </c>
      <c r="D8215" t="s">
        <v>23</v>
      </c>
      <c r="E8215" t="s">
        <v>24</v>
      </c>
      <c r="F8215" s="4">
        <v>39419</v>
      </c>
      <c r="G8215" s="5">
        <v>9709</v>
      </c>
      <c r="H8215" s="3">
        <v>5.0000000000000001E-4</v>
      </c>
      <c r="I8215" s="3">
        <v>5.0000000000000001E-4</v>
      </c>
      <c r="J8215" s="3">
        <v>0.89300000000000002</v>
      </c>
      <c r="K8215" s="4">
        <v>44142.54</v>
      </c>
    </row>
    <row r="8216" spans="1:11">
      <c r="A8216" s="6">
        <v>2013</v>
      </c>
      <c r="B8216" t="s">
        <v>122</v>
      </c>
      <c r="C8216" t="s">
        <v>123</v>
      </c>
      <c r="D8216" t="s">
        <v>56</v>
      </c>
      <c r="E8216" t="s">
        <v>57</v>
      </c>
      <c r="F8216" s="4">
        <v>33656</v>
      </c>
      <c r="G8216" s="5">
        <v>53812</v>
      </c>
      <c r="H8216" s="3">
        <v>4.7999999999999996E-3</v>
      </c>
      <c r="I8216" s="3">
        <v>2.5999999999999999E-3</v>
      </c>
      <c r="J8216" s="3">
        <v>0.89300000000000002</v>
      </c>
      <c r="K8216" s="4">
        <v>37688.959999999999</v>
      </c>
    </row>
    <row r="8217" spans="1:11">
      <c r="A8217" s="6">
        <v>2013</v>
      </c>
      <c r="B8217" t="s">
        <v>122</v>
      </c>
      <c r="C8217" t="s">
        <v>123</v>
      </c>
      <c r="D8217" t="s">
        <v>60</v>
      </c>
      <c r="E8217" t="s">
        <v>43</v>
      </c>
      <c r="F8217" s="4">
        <v>18375</v>
      </c>
      <c r="G8217" s="5">
        <v>5161</v>
      </c>
      <c r="H8217" s="3">
        <v>3.0999999999999999E-3</v>
      </c>
      <c r="I8217" s="3">
        <v>3.0000000000000001E-3</v>
      </c>
      <c r="J8217" s="3">
        <v>0.89300000000000002</v>
      </c>
      <c r="K8217" s="4">
        <v>20576.86</v>
      </c>
    </row>
    <row r="8218" spans="1:11">
      <c r="A8218" s="6">
        <v>2013</v>
      </c>
      <c r="B8218" t="s">
        <v>122</v>
      </c>
      <c r="C8218" t="s">
        <v>123</v>
      </c>
      <c r="D8218" t="s">
        <v>71</v>
      </c>
      <c r="E8218" t="s">
        <v>72</v>
      </c>
      <c r="F8218" s="4">
        <v>17145</v>
      </c>
      <c r="G8218" s="5">
        <v>144645</v>
      </c>
      <c r="H8218" s="3">
        <v>5.9999999999999995E-4</v>
      </c>
      <c r="I8218" s="3">
        <v>7.000000000000001E-4</v>
      </c>
      <c r="J8218" s="3">
        <v>0.89300000000000002</v>
      </c>
      <c r="K8218" s="4">
        <v>19199.47</v>
      </c>
    </row>
    <row r="8219" spans="1:11">
      <c r="A8219" s="6">
        <v>2013</v>
      </c>
      <c r="B8219" t="s">
        <v>122</v>
      </c>
      <c r="C8219" t="s">
        <v>123</v>
      </c>
      <c r="D8219" t="s">
        <v>44</v>
      </c>
      <c r="E8219" t="s">
        <v>26</v>
      </c>
      <c r="F8219" s="4">
        <v>8583</v>
      </c>
      <c r="G8219" s="5">
        <v>16118</v>
      </c>
      <c r="H8219" s="3">
        <v>5.6999999999999993E-3</v>
      </c>
      <c r="I8219" s="3">
        <v>7.1999999999999998E-3</v>
      </c>
      <c r="J8219" s="3">
        <v>0.89300000000000002</v>
      </c>
      <c r="K8219" s="4">
        <v>9611.49</v>
      </c>
    </row>
    <row r="8220" spans="1:11">
      <c r="A8220" s="6">
        <v>2013</v>
      </c>
      <c r="B8220" t="s">
        <v>122</v>
      </c>
      <c r="C8220" t="s">
        <v>123</v>
      </c>
      <c r="D8220" t="s">
        <v>15</v>
      </c>
      <c r="F8220" s="4">
        <v>7756</v>
      </c>
      <c r="G8220" s="5">
        <v>8765</v>
      </c>
      <c r="J8220" s="3">
        <v>0.89300000000000002</v>
      </c>
      <c r="K8220" s="4">
        <v>8685.39</v>
      </c>
    </row>
    <row r="8221" spans="1:11">
      <c r="A8221" s="6">
        <v>2013</v>
      </c>
      <c r="B8221" t="s">
        <v>122</v>
      </c>
      <c r="C8221" t="s">
        <v>123</v>
      </c>
      <c r="D8221" t="s">
        <v>16</v>
      </c>
      <c r="E8221" t="s">
        <v>17</v>
      </c>
      <c r="F8221" s="4">
        <v>5165</v>
      </c>
      <c r="G8221" s="6">
        <v>456</v>
      </c>
      <c r="H8221" s="3">
        <v>0</v>
      </c>
      <c r="I8221" s="3">
        <v>0</v>
      </c>
      <c r="J8221" s="3">
        <v>0.89300000000000002</v>
      </c>
      <c r="K8221" s="4">
        <v>5783.92</v>
      </c>
    </row>
    <row r="8222" spans="1:11">
      <c r="A8222" s="6">
        <v>2013</v>
      </c>
      <c r="B8222" t="s">
        <v>122</v>
      </c>
      <c r="C8222" t="s">
        <v>123</v>
      </c>
      <c r="D8222" t="s">
        <v>77</v>
      </c>
      <c r="E8222" t="s">
        <v>59</v>
      </c>
      <c r="F8222" s="4">
        <v>3753</v>
      </c>
      <c r="G8222" s="5">
        <v>2219</v>
      </c>
      <c r="H8222" s="3">
        <v>8.9999999999999998E-4</v>
      </c>
      <c r="I8222" s="3">
        <v>8.9999999999999998E-4</v>
      </c>
      <c r="J8222" s="3">
        <v>0.89300000000000002</v>
      </c>
      <c r="K8222" s="4">
        <v>4202.72</v>
      </c>
    </row>
    <row r="8223" spans="1:11">
      <c r="A8223" s="6">
        <v>2013</v>
      </c>
      <c r="B8223" t="s">
        <v>122</v>
      </c>
      <c r="C8223" t="s">
        <v>123</v>
      </c>
      <c r="D8223" t="s">
        <v>58</v>
      </c>
      <c r="E8223" t="s">
        <v>59</v>
      </c>
      <c r="F8223" s="4">
        <v>3155</v>
      </c>
      <c r="G8223" s="5">
        <v>1512</v>
      </c>
      <c r="H8223" s="3">
        <v>2.9999999999999997E-4</v>
      </c>
      <c r="I8223" s="3">
        <v>2.9999999999999997E-4</v>
      </c>
      <c r="J8223" s="3">
        <v>0.89300000000000002</v>
      </c>
      <c r="K8223" s="4">
        <v>3533.06</v>
      </c>
    </row>
    <row r="8224" spans="1:11">
      <c r="A8224" s="6">
        <v>2013</v>
      </c>
      <c r="B8224" t="s">
        <v>122</v>
      </c>
      <c r="C8224" t="s">
        <v>123</v>
      </c>
      <c r="D8224" t="s">
        <v>67</v>
      </c>
      <c r="E8224" t="s">
        <v>68</v>
      </c>
      <c r="F8224" s="4">
        <v>3075</v>
      </c>
      <c r="G8224" s="5">
        <v>15406</v>
      </c>
      <c r="H8224" s="3">
        <v>1.6000000000000001E-3</v>
      </c>
      <c r="I8224" s="3">
        <v>1.2999999999999999E-3</v>
      </c>
      <c r="J8224" s="3">
        <v>0.89300000000000002</v>
      </c>
      <c r="K8224" s="4">
        <v>3443.47</v>
      </c>
    </row>
    <row r="8225" spans="1:11">
      <c r="A8225" s="6">
        <v>2013</v>
      </c>
      <c r="B8225" t="s">
        <v>122</v>
      </c>
      <c r="C8225" t="s">
        <v>123</v>
      </c>
      <c r="D8225" t="s">
        <v>18</v>
      </c>
      <c r="E8225" t="s">
        <v>19</v>
      </c>
      <c r="F8225" s="4">
        <v>2382</v>
      </c>
      <c r="G8225" s="6">
        <v>719</v>
      </c>
      <c r="H8225" s="3">
        <v>4.0000000000000002E-4</v>
      </c>
      <c r="I8225" s="3">
        <v>4.0000000000000002E-4</v>
      </c>
      <c r="J8225" s="3">
        <v>0.89300000000000002</v>
      </c>
      <c r="K8225" s="4">
        <v>2667.43</v>
      </c>
    </row>
    <row r="8226" spans="1:11">
      <c r="A8226" s="6">
        <v>2013</v>
      </c>
      <c r="B8226" t="s">
        <v>122</v>
      </c>
      <c r="C8226" t="s">
        <v>123</v>
      </c>
      <c r="D8226" t="s">
        <v>39</v>
      </c>
      <c r="E8226" t="s">
        <v>40</v>
      </c>
      <c r="F8226" s="4">
        <v>1669</v>
      </c>
      <c r="G8226" s="5">
        <v>5389</v>
      </c>
      <c r="H8226" s="3">
        <v>2.7000000000000001E-3</v>
      </c>
      <c r="I8226" s="3">
        <v>4.4000000000000003E-3</v>
      </c>
      <c r="J8226" s="3">
        <v>0.89300000000000002</v>
      </c>
      <c r="K8226" s="4">
        <v>1868.99</v>
      </c>
    </row>
    <row r="8227" spans="1:11">
      <c r="A8227" s="6">
        <v>2013</v>
      </c>
      <c r="B8227" t="s">
        <v>122</v>
      </c>
      <c r="C8227" t="s">
        <v>123</v>
      </c>
      <c r="D8227" t="s">
        <v>52</v>
      </c>
      <c r="E8227" t="s">
        <v>53</v>
      </c>
      <c r="F8227" s="4">
        <v>855</v>
      </c>
      <c r="G8227" s="5">
        <v>1062</v>
      </c>
      <c r="H8227" s="3">
        <v>5.9999999999999995E-4</v>
      </c>
      <c r="I8227" s="3">
        <v>5.9999999999999995E-4</v>
      </c>
      <c r="J8227" s="3">
        <v>0.89300000000000002</v>
      </c>
      <c r="K8227" s="4">
        <v>957.45</v>
      </c>
    </row>
    <row r="8228" spans="1:11">
      <c r="A8228" s="6">
        <v>2013</v>
      </c>
      <c r="B8228" t="s">
        <v>122</v>
      </c>
      <c r="C8228" t="s">
        <v>123</v>
      </c>
      <c r="D8228" t="s">
        <v>32</v>
      </c>
      <c r="E8228" t="s">
        <v>21</v>
      </c>
      <c r="F8228" s="4">
        <v>775</v>
      </c>
      <c r="G8228" s="5">
        <v>1267</v>
      </c>
      <c r="H8228" s="3">
        <v>4.0999999999999995E-3</v>
      </c>
      <c r="I8228" s="3">
        <v>3.0999999999999999E-3</v>
      </c>
      <c r="J8228" s="3">
        <v>0.89300000000000002</v>
      </c>
      <c r="K8228" s="4">
        <v>867.87</v>
      </c>
    </row>
    <row r="8229" spans="1:11">
      <c r="A8229" s="6">
        <v>2013</v>
      </c>
      <c r="B8229" t="s">
        <v>122</v>
      </c>
      <c r="C8229" t="s">
        <v>123</v>
      </c>
      <c r="D8229" t="s">
        <v>66</v>
      </c>
      <c r="E8229" t="s">
        <v>59</v>
      </c>
      <c r="F8229" s="4">
        <v>752</v>
      </c>
      <c r="G8229" s="6">
        <v>350</v>
      </c>
      <c r="H8229" s="3">
        <v>1E-4</v>
      </c>
      <c r="I8229" s="3">
        <v>1E-4</v>
      </c>
      <c r="J8229" s="3">
        <v>0.89300000000000002</v>
      </c>
      <c r="K8229" s="4">
        <v>842.11</v>
      </c>
    </row>
    <row r="8230" spans="1:11">
      <c r="A8230" s="6">
        <v>2013</v>
      </c>
      <c r="B8230" t="s">
        <v>122</v>
      </c>
      <c r="C8230" t="s">
        <v>123</v>
      </c>
      <c r="D8230" t="s">
        <v>20</v>
      </c>
      <c r="E8230" t="s">
        <v>21</v>
      </c>
      <c r="F8230" s="4">
        <v>416</v>
      </c>
      <c r="G8230" s="6">
        <v>54</v>
      </c>
      <c r="H8230" s="3">
        <v>1E-4</v>
      </c>
      <c r="I8230" s="3">
        <v>0</v>
      </c>
      <c r="J8230" s="3">
        <v>0.89300000000000002</v>
      </c>
      <c r="K8230" s="4">
        <v>465.85</v>
      </c>
    </row>
    <row r="8231" spans="1:11">
      <c r="A8231" s="6">
        <v>2013</v>
      </c>
      <c r="B8231" t="s">
        <v>122</v>
      </c>
      <c r="C8231" t="s">
        <v>123</v>
      </c>
      <c r="D8231" t="s">
        <v>64</v>
      </c>
      <c r="E8231" t="s">
        <v>50</v>
      </c>
      <c r="F8231" s="4">
        <v>291</v>
      </c>
      <c r="G8231" s="6">
        <v>455</v>
      </c>
      <c r="H8231" s="3">
        <v>4.0000000000000002E-4</v>
      </c>
      <c r="I8231" s="3">
        <v>4.0000000000000002E-4</v>
      </c>
      <c r="J8231" s="3">
        <v>0.89300000000000002</v>
      </c>
      <c r="K8231" s="4">
        <v>325.87</v>
      </c>
    </row>
    <row r="8232" spans="1:11">
      <c r="A8232" s="6">
        <v>2013</v>
      </c>
      <c r="B8232" t="s">
        <v>122</v>
      </c>
      <c r="C8232" t="s">
        <v>123</v>
      </c>
      <c r="D8232" t="s">
        <v>25</v>
      </c>
      <c r="E8232" t="s">
        <v>26</v>
      </c>
      <c r="F8232" s="4">
        <v>264</v>
      </c>
      <c r="G8232" s="6">
        <v>959</v>
      </c>
      <c r="H8232" s="3">
        <v>1E-4</v>
      </c>
      <c r="I8232" s="3">
        <v>1E-4</v>
      </c>
      <c r="J8232" s="3">
        <v>0.89300000000000002</v>
      </c>
      <c r="K8232" s="4">
        <v>295.63</v>
      </c>
    </row>
    <row r="8233" spans="1:11">
      <c r="A8233" s="6">
        <v>2013</v>
      </c>
      <c r="B8233" t="s">
        <v>122</v>
      </c>
      <c r="C8233" t="s">
        <v>123</v>
      </c>
      <c r="D8233" t="s">
        <v>33</v>
      </c>
      <c r="E8233" t="s">
        <v>21</v>
      </c>
      <c r="F8233" s="4">
        <v>261</v>
      </c>
      <c r="G8233" s="6">
        <v>414</v>
      </c>
      <c r="H8233" s="3">
        <v>3.5999999999999999E-3</v>
      </c>
      <c r="I8233" s="3">
        <v>4.0000000000000001E-3</v>
      </c>
      <c r="J8233" s="3">
        <v>0.89300000000000002</v>
      </c>
      <c r="K8233" s="4">
        <v>292.27999999999997</v>
      </c>
    </row>
    <row r="8234" spans="1:11">
      <c r="A8234" s="6">
        <v>2013</v>
      </c>
      <c r="B8234" t="s">
        <v>122</v>
      </c>
      <c r="C8234" t="s">
        <v>123</v>
      </c>
      <c r="D8234" t="s">
        <v>41</v>
      </c>
      <c r="E8234" t="s">
        <v>26</v>
      </c>
      <c r="F8234" s="4">
        <v>209</v>
      </c>
      <c r="G8234" s="6">
        <v>864</v>
      </c>
      <c r="H8234" s="3">
        <v>1E-4</v>
      </c>
      <c r="I8234" s="3">
        <v>1E-4</v>
      </c>
      <c r="J8234" s="3">
        <v>0.89300000000000002</v>
      </c>
      <c r="K8234" s="4">
        <v>234.04</v>
      </c>
    </row>
    <row r="8235" spans="1:11">
      <c r="A8235" s="6">
        <v>2013</v>
      </c>
      <c r="B8235" t="s">
        <v>122</v>
      </c>
      <c r="C8235" t="s">
        <v>123</v>
      </c>
      <c r="D8235" t="s">
        <v>65</v>
      </c>
      <c r="E8235" t="s">
        <v>59</v>
      </c>
      <c r="F8235" s="4">
        <v>124</v>
      </c>
      <c r="G8235" s="6">
        <v>88</v>
      </c>
      <c r="H8235" s="3">
        <v>0</v>
      </c>
      <c r="I8235" s="3">
        <v>0</v>
      </c>
      <c r="J8235" s="3">
        <v>0.89300000000000002</v>
      </c>
      <c r="K8235" s="4">
        <v>138.86000000000001</v>
      </c>
    </row>
    <row r="8236" spans="1:11">
      <c r="A8236" s="6">
        <v>2013</v>
      </c>
      <c r="B8236" t="s">
        <v>122</v>
      </c>
      <c r="C8236" t="s">
        <v>123</v>
      </c>
      <c r="D8236" t="s">
        <v>82</v>
      </c>
      <c r="E8236" t="s">
        <v>59</v>
      </c>
      <c r="F8236" s="4">
        <v>87</v>
      </c>
      <c r="G8236" s="6">
        <v>42</v>
      </c>
      <c r="H8236" s="3">
        <v>0</v>
      </c>
      <c r="I8236" s="3">
        <v>0</v>
      </c>
      <c r="J8236" s="3">
        <v>0.89300000000000002</v>
      </c>
      <c r="K8236" s="4">
        <v>97.43</v>
      </c>
    </row>
    <row r="8237" spans="1:11">
      <c r="A8237" s="6">
        <v>2013</v>
      </c>
      <c r="B8237" t="s">
        <v>122</v>
      </c>
      <c r="C8237" t="s">
        <v>123</v>
      </c>
      <c r="D8237" t="s">
        <v>45</v>
      </c>
      <c r="E8237" t="s">
        <v>21</v>
      </c>
      <c r="F8237" s="4">
        <v>79</v>
      </c>
      <c r="G8237" s="6">
        <v>94</v>
      </c>
      <c r="H8237" s="3">
        <v>8.0000000000000004E-4</v>
      </c>
      <c r="I8237" s="3">
        <v>8.0000000000000004E-4</v>
      </c>
      <c r="J8237" s="3">
        <v>0.89300000000000002</v>
      </c>
      <c r="K8237" s="4">
        <v>88.47</v>
      </c>
    </row>
    <row r="8238" spans="1:11">
      <c r="A8238" s="6">
        <v>2013</v>
      </c>
      <c r="B8238" t="s">
        <v>122</v>
      </c>
      <c r="C8238" t="s">
        <v>123</v>
      </c>
      <c r="D8238" t="s">
        <v>51</v>
      </c>
      <c r="E8238" t="s">
        <v>21</v>
      </c>
      <c r="F8238" s="4">
        <v>77</v>
      </c>
      <c r="G8238" s="6">
        <v>68</v>
      </c>
      <c r="H8238" s="3">
        <v>5.0000000000000001E-4</v>
      </c>
      <c r="I8238" s="3">
        <v>5.0000000000000001E-4</v>
      </c>
      <c r="J8238" s="3">
        <v>0.89300000000000002</v>
      </c>
      <c r="K8238" s="4">
        <v>86.23</v>
      </c>
    </row>
    <row r="8239" spans="1:11">
      <c r="A8239" s="6">
        <v>2013</v>
      </c>
      <c r="B8239" t="s">
        <v>122</v>
      </c>
      <c r="C8239" t="s">
        <v>123</v>
      </c>
      <c r="D8239" t="s">
        <v>75</v>
      </c>
      <c r="E8239" t="s">
        <v>59</v>
      </c>
      <c r="F8239" s="4">
        <v>76</v>
      </c>
      <c r="G8239" s="6">
        <v>54</v>
      </c>
      <c r="H8239" s="3">
        <v>0</v>
      </c>
      <c r="I8239" s="3">
        <v>0</v>
      </c>
      <c r="J8239" s="3">
        <v>0.89300000000000002</v>
      </c>
      <c r="K8239" s="4">
        <v>85.11</v>
      </c>
    </row>
    <row r="8240" spans="1:11">
      <c r="A8240" s="6">
        <v>2013</v>
      </c>
      <c r="B8240" t="s">
        <v>122</v>
      </c>
      <c r="C8240" t="s">
        <v>123</v>
      </c>
      <c r="D8240" t="s">
        <v>101</v>
      </c>
      <c r="E8240" t="s">
        <v>59</v>
      </c>
      <c r="F8240" s="4">
        <v>65</v>
      </c>
      <c r="G8240" s="6">
        <v>87</v>
      </c>
      <c r="H8240" s="3">
        <v>0</v>
      </c>
      <c r="I8240" s="3">
        <v>0</v>
      </c>
      <c r="J8240" s="3">
        <v>0.89300000000000002</v>
      </c>
      <c r="K8240" s="4">
        <v>72.790000000000006</v>
      </c>
    </row>
    <row r="8241" spans="1:11">
      <c r="A8241" s="6">
        <v>2013</v>
      </c>
      <c r="B8241" t="s">
        <v>122</v>
      </c>
      <c r="C8241" t="s">
        <v>123</v>
      </c>
      <c r="D8241" t="s">
        <v>106</v>
      </c>
      <c r="E8241" t="s">
        <v>59</v>
      </c>
      <c r="F8241" s="4">
        <v>65</v>
      </c>
      <c r="G8241" s="6">
        <v>9</v>
      </c>
      <c r="H8241" s="3">
        <v>2.9999999999999997E-4</v>
      </c>
      <c r="I8241" s="3">
        <v>2.9999999999999997E-4</v>
      </c>
      <c r="J8241" s="3">
        <v>0.89300000000000002</v>
      </c>
      <c r="K8241" s="4">
        <v>72.790000000000006</v>
      </c>
    </row>
    <row r="8242" spans="1:11">
      <c r="A8242" s="6">
        <v>2013</v>
      </c>
      <c r="B8242" t="s">
        <v>122</v>
      </c>
      <c r="C8242" t="s">
        <v>123</v>
      </c>
      <c r="D8242" t="s">
        <v>63</v>
      </c>
      <c r="E8242" t="s">
        <v>21</v>
      </c>
      <c r="F8242" s="4">
        <v>60</v>
      </c>
      <c r="G8242" s="6">
        <v>31</v>
      </c>
      <c r="H8242" s="3">
        <v>2.9999999999999997E-4</v>
      </c>
      <c r="I8242" s="3">
        <v>2.9999999999999997E-4</v>
      </c>
      <c r="J8242" s="3">
        <v>0.89300000000000002</v>
      </c>
      <c r="K8242" s="4">
        <v>67.19</v>
      </c>
    </row>
    <row r="8243" spans="1:11">
      <c r="A8243" s="6">
        <v>2013</v>
      </c>
      <c r="B8243" t="s">
        <v>122</v>
      </c>
      <c r="C8243" t="s">
        <v>123</v>
      </c>
      <c r="D8243" t="s">
        <v>103</v>
      </c>
      <c r="E8243" t="s">
        <v>59</v>
      </c>
      <c r="F8243" s="4">
        <v>57</v>
      </c>
      <c r="G8243" s="6">
        <v>36</v>
      </c>
      <c r="H8243" s="3">
        <v>0</v>
      </c>
      <c r="I8243" s="3">
        <v>0</v>
      </c>
      <c r="J8243" s="3">
        <v>0.89300000000000002</v>
      </c>
      <c r="K8243" s="4">
        <v>63.83</v>
      </c>
    </row>
    <row r="8244" spans="1:11">
      <c r="A8244" s="6">
        <v>2013</v>
      </c>
      <c r="B8244" t="s">
        <v>122</v>
      </c>
      <c r="C8244" t="s">
        <v>123</v>
      </c>
      <c r="D8244" t="s">
        <v>102</v>
      </c>
      <c r="E8244" t="s">
        <v>59</v>
      </c>
      <c r="F8244" s="4">
        <v>35</v>
      </c>
      <c r="G8244" s="6">
        <v>59</v>
      </c>
      <c r="H8244" s="3">
        <v>0</v>
      </c>
      <c r="I8244" s="3">
        <v>0</v>
      </c>
      <c r="J8244" s="3">
        <v>0.89300000000000002</v>
      </c>
      <c r="K8244" s="4">
        <v>39.19</v>
      </c>
    </row>
    <row r="8245" spans="1:11">
      <c r="A8245" s="6">
        <v>2013</v>
      </c>
      <c r="B8245" t="s">
        <v>122</v>
      </c>
      <c r="C8245" t="s">
        <v>123</v>
      </c>
      <c r="D8245" t="s">
        <v>22</v>
      </c>
      <c r="E8245" t="s">
        <v>21</v>
      </c>
      <c r="F8245" s="4">
        <v>19</v>
      </c>
      <c r="G8245" s="6">
        <v>5</v>
      </c>
      <c r="H8245" s="3">
        <v>0</v>
      </c>
      <c r="I8245" s="3">
        <v>0</v>
      </c>
      <c r="J8245" s="3">
        <v>0.89300000000000002</v>
      </c>
      <c r="K8245" s="4">
        <v>21.28</v>
      </c>
    </row>
    <row r="8246" spans="1:11">
      <c r="A8246" s="6">
        <v>2013</v>
      </c>
      <c r="B8246" t="s">
        <v>122</v>
      </c>
      <c r="C8246" t="s">
        <v>123</v>
      </c>
      <c r="D8246" t="s">
        <v>42</v>
      </c>
      <c r="E8246" t="s">
        <v>43</v>
      </c>
      <c r="F8246" s="4">
        <v>14</v>
      </c>
      <c r="G8246" s="6">
        <v>6</v>
      </c>
      <c r="H8246" s="3">
        <v>1E-4</v>
      </c>
      <c r="I8246" s="3">
        <v>1E-4</v>
      </c>
      <c r="J8246" s="3">
        <v>0.89300000000000002</v>
      </c>
      <c r="K8246" s="4">
        <v>15.68</v>
      </c>
    </row>
    <row r="8247" spans="1:11">
      <c r="A8247" s="6">
        <v>2013</v>
      </c>
      <c r="B8247" t="s">
        <v>122</v>
      </c>
      <c r="C8247" t="s">
        <v>123</v>
      </c>
      <c r="D8247" t="s">
        <v>34</v>
      </c>
      <c r="E8247" t="s">
        <v>21</v>
      </c>
      <c r="F8247" s="4">
        <v>7</v>
      </c>
      <c r="G8247" s="6">
        <v>6</v>
      </c>
      <c r="H8247" s="3">
        <v>2.9999999999999997E-4</v>
      </c>
      <c r="I8247" s="3">
        <v>2.9999999999999997E-4</v>
      </c>
      <c r="J8247" s="3">
        <v>0.89300000000000002</v>
      </c>
      <c r="K8247" s="4">
        <v>7.84</v>
      </c>
    </row>
    <row r="8248" spans="1:11">
      <c r="A8248" s="6">
        <v>2013</v>
      </c>
      <c r="B8248" t="s">
        <v>122</v>
      </c>
      <c r="C8248" t="s">
        <v>123</v>
      </c>
      <c r="D8248" t="s">
        <v>78</v>
      </c>
      <c r="E8248" t="s">
        <v>24</v>
      </c>
      <c r="F8248" s="4">
        <v>5</v>
      </c>
      <c r="G8248" s="6">
        <v>15</v>
      </c>
      <c r="H8248" s="3">
        <v>7.000000000000001E-4</v>
      </c>
      <c r="I8248" s="3">
        <v>1E-3</v>
      </c>
      <c r="J8248" s="3">
        <v>0.89300000000000002</v>
      </c>
      <c r="K8248" s="4">
        <v>5.6</v>
      </c>
    </row>
    <row r="8249" spans="1:11">
      <c r="A8249" s="6">
        <v>2013</v>
      </c>
      <c r="B8249" t="s">
        <v>122</v>
      </c>
      <c r="C8249" t="s">
        <v>123</v>
      </c>
      <c r="D8249" t="s">
        <v>83</v>
      </c>
      <c r="E8249" t="s">
        <v>21</v>
      </c>
      <c r="F8249" s="4">
        <v>4</v>
      </c>
      <c r="G8249" s="6">
        <v>11</v>
      </c>
      <c r="H8249" s="3">
        <v>4.0000000000000002E-4</v>
      </c>
      <c r="I8249" s="3">
        <v>2.9999999999999997E-4</v>
      </c>
      <c r="J8249" s="3">
        <v>0.89300000000000002</v>
      </c>
      <c r="K8249" s="4">
        <v>4.4800000000000004</v>
      </c>
    </row>
    <row r="8250" spans="1:11">
      <c r="A8250" s="6">
        <v>2013</v>
      </c>
      <c r="B8250" t="s">
        <v>122</v>
      </c>
      <c r="C8250" t="s">
        <v>123</v>
      </c>
      <c r="D8250" t="s">
        <v>117</v>
      </c>
      <c r="E8250" t="s">
        <v>40</v>
      </c>
      <c r="F8250" s="4">
        <v>4</v>
      </c>
      <c r="G8250" s="6">
        <v>4</v>
      </c>
      <c r="H8250" s="3">
        <v>1E-4</v>
      </c>
      <c r="I8250" s="3">
        <v>1E-4</v>
      </c>
      <c r="J8250" s="3">
        <v>0.89300000000000002</v>
      </c>
      <c r="K8250" s="4">
        <v>4.4800000000000004</v>
      </c>
    </row>
    <row r="8251" spans="1:11">
      <c r="A8251" s="6">
        <v>2013</v>
      </c>
      <c r="B8251" t="s">
        <v>122</v>
      </c>
      <c r="C8251" t="s">
        <v>123</v>
      </c>
      <c r="D8251" t="s">
        <v>163</v>
      </c>
      <c r="E8251" t="s">
        <v>21</v>
      </c>
      <c r="F8251" s="4">
        <v>2</v>
      </c>
      <c r="G8251" s="6">
        <v>4</v>
      </c>
      <c r="H8251" s="3">
        <v>5.0000000000000001E-4</v>
      </c>
      <c r="I8251" s="3">
        <v>5.9999999999999995E-4</v>
      </c>
      <c r="J8251" s="3">
        <v>0.89300000000000002</v>
      </c>
      <c r="K8251" s="4">
        <v>2.2400000000000002</v>
      </c>
    </row>
    <row r="8252" spans="1:11">
      <c r="A8252" s="6">
        <v>2013</v>
      </c>
      <c r="B8252" t="s">
        <v>124</v>
      </c>
      <c r="C8252" t="s">
        <v>125</v>
      </c>
      <c r="D8252" t="s">
        <v>28</v>
      </c>
      <c r="E8252" t="s">
        <v>24</v>
      </c>
      <c r="F8252" s="4">
        <v>58670</v>
      </c>
      <c r="G8252" s="5">
        <v>78626</v>
      </c>
      <c r="H8252" s="3">
        <v>6.8999999999999999E-3</v>
      </c>
      <c r="I8252" s="3">
        <v>6.8000000000000005E-3</v>
      </c>
      <c r="J8252" s="3">
        <v>0.89300000000000002</v>
      </c>
      <c r="K8252" s="4">
        <v>65700.37</v>
      </c>
    </row>
    <row r="8253" spans="1:11">
      <c r="A8253" s="6">
        <v>2013</v>
      </c>
      <c r="B8253" t="s">
        <v>124</v>
      </c>
      <c r="C8253" t="s">
        <v>125</v>
      </c>
      <c r="D8253" t="s">
        <v>60</v>
      </c>
      <c r="E8253" t="s">
        <v>43</v>
      </c>
      <c r="F8253" s="4">
        <v>51023</v>
      </c>
      <c r="G8253" s="5">
        <v>14271</v>
      </c>
      <c r="H8253" s="3">
        <v>8.6999999999999994E-3</v>
      </c>
      <c r="I8253" s="3">
        <v>8.3000000000000001E-3</v>
      </c>
      <c r="J8253" s="3">
        <v>0.89300000000000002</v>
      </c>
      <c r="K8253" s="4">
        <v>57137.03</v>
      </c>
    </row>
    <row r="8254" spans="1:11">
      <c r="A8254" s="6">
        <v>2013</v>
      </c>
      <c r="B8254" t="s">
        <v>124</v>
      </c>
      <c r="C8254" t="s">
        <v>125</v>
      </c>
      <c r="D8254" t="s">
        <v>29</v>
      </c>
      <c r="E8254" t="s">
        <v>19</v>
      </c>
      <c r="F8254" s="4">
        <v>50075</v>
      </c>
      <c r="G8254" s="5">
        <v>66909</v>
      </c>
      <c r="H8254" s="3">
        <v>6.3E-3</v>
      </c>
      <c r="I8254" s="3">
        <v>4.5999999999999999E-3</v>
      </c>
      <c r="J8254" s="3">
        <v>0.89300000000000002</v>
      </c>
      <c r="K8254" s="4">
        <v>56075.44</v>
      </c>
    </row>
    <row r="8255" spans="1:11">
      <c r="A8255" s="6">
        <v>2013</v>
      </c>
      <c r="B8255" t="s">
        <v>124</v>
      </c>
      <c r="C8255" t="s">
        <v>125</v>
      </c>
      <c r="D8255" t="s">
        <v>30</v>
      </c>
      <c r="E8255" t="s">
        <v>19</v>
      </c>
      <c r="F8255" s="4">
        <v>41694</v>
      </c>
      <c r="G8255" s="5">
        <v>18535</v>
      </c>
      <c r="H8255" s="3">
        <v>1.6000000000000001E-3</v>
      </c>
      <c r="I8255" s="3">
        <v>1.7000000000000001E-3</v>
      </c>
      <c r="J8255" s="3">
        <v>0.89300000000000002</v>
      </c>
      <c r="K8255" s="4">
        <v>46690.15</v>
      </c>
    </row>
    <row r="8256" spans="1:11">
      <c r="A8256" s="6">
        <v>2013</v>
      </c>
      <c r="B8256" t="s">
        <v>124</v>
      </c>
      <c r="C8256" t="s">
        <v>125</v>
      </c>
      <c r="D8256" t="s">
        <v>27</v>
      </c>
      <c r="E8256" t="s">
        <v>26</v>
      </c>
      <c r="F8256" s="4">
        <v>39388</v>
      </c>
      <c r="G8256" s="5">
        <v>34182</v>
      </c>
      <c r="H8256" s="3">
        <v>1.5E-3</v>
      </c>
      <c r="I8256" s="3">
        <v>1.4000000000000002E-3</v>
      </c>
      <c r="J8256" s="3">
        <v>0.89300000000000002</v>
      </c>
      <c r="K8256" s="4">
        <v>44107.82</v>
      </c>
    </row>
    <row r="8257" spans="1:11">
      <c r="A8257" s="6">
        <v>2013</v>
      </c>
      <c r="B8257" t="s">
        <v>124</v>
      </c>
      <c r="C8257" t="s">
        <v>125</v>
      </c>
      <c r="D8257" t="s">
        <v>37</v>
      </c>
      <c r="E8257" t="s">
        <v>38</v>
      </c>
      <c r="F8257" s="4">
        <v>29547</v>
      </c>
      <c r="G8257" s="5">
        <v>23353</v>
      </c>
      <c r="H8257" s="3">
        <v>1.8E-3</v>
      </c>
      <c r="I8257" s="3">
        <v>2.5999999999999999E-3</v>
      </c>
      <c r="J8257" s="3">
        <v>0.89300000000000002</v>
      </c>
      <c r="K8257" s="4">
        <v>33087.589999999997</v>
      </c>
    </row>
    <row r="8258" spans="1:11">
      <c r="A8258" s="6">
        <v>2013</v>
      </c>
      <c r="B8258" t="s">
        <v>124</v>
      </c>
      <c r="C8258" t="s">
        <v>125</v>
      </c>
      <c r="D8258" t="s">
        <v>23</v>
      </c>
      <c r="E8258" t="s">
        <v>24</v>
      </c>
      <c r="F8258" s="4">
        <v>24176</v>
      </c>
      <c r="G8258" s="5">
        <v>5666</v>
      </c>
      <c r="H8258" s="3">
        <v>2.9999999999999997E-4</v>
      </c>
      <c r="I8258" s="3">
        <v>2.9999999999999997E-4</v>
      </c>
      <c r="J8258" s="3">
        <v>0.89300000000000002</v>
      </c>
      <c r="K8258" s="4">
        <v>27072.98</v>
      </c>
    </row>
    <row r="8259" spans="1:11">
      <c r="A8259" s="6">
        <v>2013</v>
      </c>
      <c r="B8259" t="s">
        <v>124</v>
      </c>
      <c r="C8259" t="s">
        <v>125</v>
      </c>
      <c r="D8259" t="s">
        <v>56</v>
      </c>
      <c r="E8259" t="s">
        <v>57</v>
      </c>
      <c r="F8259" s="4">
        <v>19291</v>
      </c>
      <c r="G8259" s="5">
        <v>29460</v>
      </c>
      <c r="H8259" s="3">
        <v>2.7000000000000001E-3</v>
      </c>
      <c r="I8259" s="3">
        <v>1.4000000000000002E-3</v>
      </c>
      <c r="J8259" s="3">
        <v>0.89300000000000002</v>
      </c>
      <c r="K8259" s="4">
        <v>21602.62</v>
      </c>
    </row>
    <row r="8260" spans="1:11">
      <c r="A8260" s="6">
        <v>2013</v>
      </c>
      <c r="B8260" t="s">
        <v>124</v>
      </c>
      <c r="C8260" t="s">
        <v>125</v>
      </c>
      <c r="D8260" t="s">
        <v>46</v>
      </c>
      <c r="E8260" t="s">
        <v>40</v>
      </c>
      <c r="F8260" s="4">
        <v>17132</v>
      </c>
      <c r="G8260" s="5">
        <v>28768</v>
      </c>
      <c r="H8260" s="3">
        <v>2E-3</v>
      </c>
      <c r="I8260" s="3">
        <v>2.0999999999999999E-3</v>
      </c>
      <c r="J8260" s="3">
        <v>0.89300000000000002</v>
      </c>
      <c r="K8260" s="4">
        <v>19184.91</v>
      </c>
    </row>
    <row r="8261" spans="1:11">
      <c r="A8261" s="6">
        <v>2013</v>
      </c>
      <c r="B8261" t="s">
        <v>124</v>
      </c>
      <c r="C8261" t="s">
        <v>125</v>
      </c>
      <c r="D8261" t="s">
        <v>71</v>
      </c>
      <c r="E8261" t="s">
        <v>72</v>
      </c>
      <c r="F8261" s="4">
        <v>5716</v>
      </c>
      <c r="G8261" s="5">
        <v>45047</v>
      </c>
      <c r="H8261" s="3">
        <v>2.0000000000000001E-4</v>
      </c>
      <c r="I8261" s="3">
        <v>2.0000000000000001E-4</v>
      </c>
      <c r="J8261" s="3">
        <v>0.89300000000000002</v>
      </c>
      <c r="K8261" s="4">
        <v>6400.94</v>
      </c>
    </row>
    <row r="8262" spans="1:11">
      <c r="A8262" s="6">
        <v>2013</v>
      </c>
      <c r="B8262" t="s">
        <v>124</v>
      </c>
      <c r="C8262" t="s">
        <v>125</v>
      </c>
      <c r="D8262" t="s">
        <v>44</v>
      </c>
      <c r="E8262" t="s">
        <v>26</v>
      </c>
      <c r="F8262" s="4">
        <v>5093</v>
      </c>
      <c r="G8262" s="5">
        <v>9146</v>
      </c>
      <c r="H8262" s="3">
        <v>3.4000000000000002E-3</v>
      </c>
      <c r="I8262" s="3">
        <v>4.0999999999999995E-3</v>
      </c>
      <c r="J8262" s="3">
        <v>0.89300000000000002</v>
      </c>
      <c r="K8262" s="4">
        <v>5703.29</v>
      </c>
    </row>
    <row r="8263" spans="1:11">
      <c r="A8263" s="6">
        <v>2013</v>
      </c>
      <c r="B8263" t="s">
        <v>124</v>
      </c>
      <c r="C8263" t="s">
        <v>125</v>
      </c>
      <c r="D8263" t="s">
        <v>15</v>
      </c>
      <c r="F8263" s="4">
        <v>4748</v>
      </c>
      <c r="G8263" s="5">
        <v>4717</v>
      </c>
      <c r="J8263" s="3">
        <v>0.89300000000000002</v>
      </c>
      <c r="K8263" s="4">
        <v>5316.95</v>
      </c>
    </row>
    <row r="8264" spans="1:11">
      <c r="A8264" s="6">
        <v>2013</v>
      </c>
      <c r="B8264" t="s">
        <v>124</v>
      </c>
      <c r="C8264" t="s">
        <v>125</v>
      </c>
      <c r="D8264" t="s">
        <v>16</v>
      </c>
      <c r="E8264" t="s">
        <v>17</v>
      </c>
      <c r="F8264" s="4">
        <v>2936</v>
      </c>
      <c r="G8264" s="6">
        <v>267</v>
      </c>
      <c r="H8264" s="3">
        <v>0</v>
      </c>
      <c r="I8264" s="3">
        <v>0</v>
      </c>
      <c r="J8264" s="3">
        <v>0.89300000000000002</v>
      </c>
      <c r="K8264" s="4">
        <v>3287.82</v>
      </c>
    </row>
    <row r="8265" spans="1:11">
      <c r="A8265" s="6">
        <v>2013</v>
      </c>
      <c r="B8265" t="s">
        <v>124</v>
      </c>
      <c r="C8265" t="s">
        <v>125</v>
      </c>
      <c r="D8265" t="s">
        <v>77</v>
      </c>
      <c r="E8265" t="s">
        <v>59</v>
      </c>
      <c r="F8265" s="4">
        <v>2280</v>
      </c>
      <c r="G8265" s="5">
        <v>1369</v>
      </c>
      <c r="H8265" s="3">
        <v>5.9999999999999995E-4</v>
      </c>
      <c r="I8265" s="3">
        <v>5.0000000000000001E-4</v>
      </c>
      <c r="J8265" s="3">
        <v>0.89300000000000002</v>
      </c>
      <c r="K8265" s="4">
        <v>2553.21</v>
      </c>
    </row>
    <row r="8266" spans="1:11">
      <c r="A8266" s="6">
        <v>2013</v>
      </c>
      <c r="B8266" t="s">
        <v>124</v>
      </c>
      <c r="C8266" t="s">
        <v>125</v>
      </c>
      <c r="D8266" t="s">
        <v>58</v>
      </c>
      <c r="E8266" t="s">
        <v>59</v>
      </c>
      <c r="F8266" s="4">
        <v>1941</v>
      </c>
      <c r="G8266" s="6">
        <v>969</v>
      </c>
      <c r="H8266" s="3">
        <v>2.0000000000000001E-4</v>
      </c>
      <c r="I8266" s="3">
        <v>2.0000000000000001E-4</v>
      </c>
      <c r="J8266" s="3">
        <v>0.89300000000000002</v>
      </c>
      <c r="K8266" s="4">
        <v>2173.59</v>
      </c>
    </row>
    <row r="8267" spans="1:11">
      <c r="A8267" s="6">
        <v>2013</v>
      </c>
      <c r="B8267" t="s">
        <v>124</v>
      </c>
      <c r="C8267" t="s">
        <v>125</v>
      </c>
      <c r="D8267" t="s">
        <v>67</v>
      </c>
      <c r="E8267" t="s">
        <v>68</v>
      </c>
      <c r="F8267" s="4">
        <v>1896</v>
      </c>
      <c r="G8267" s="5">
        <v>9190</v>
      </c>
      <c r="H8267" s="3">
        <v>1E-3</v>
      </c>
      <c r="I8267" s="3">
        <v>8.0000000000000004E-4</v>
      </c>
      <c r="J8267" s="3">
        <v>0.89300000000000002</v>
      </c>
      <c r="K8267" s="4">
        <v>2123.1999999999998</v>
      </c>
    </row>
    <row r="8268" spans="1:11">
      <c r="A8268" s="6">
        <v>2013</v>
      </c>
      <c r="B8268" t="s">
        <v>124</v>
      </c>
      <c r="C8268" t="s">
        <v>125</v>
      </c>
      <c r="D8268" t="s">
        <v>18</v>
      </c>
      <c r="E8268" t="s">
        <v>19</v>
      </c>
      <c r="F8268" s="4">
        <v>1820</v>
      </c>
      <c r="G8268" s="6">
        <v>578</v>
      </c>
      <c r="H8268" s="3">
        <v>2.9999999999999997E-4</v>
      </c>
      <c r="I8268" s="3">
        <v>2.9999999999999997E-4</v>
      </c>
      <c r="J8268" s="3">
        <v>0.89300000000000002</v>
      </c>
      <c r="K8268" s="4">
        <v>2038.09</v>
      </c>
    </row>
    <row r="8269" spans="1:11">
      <c r="A8269" s="6">
        <v>2013</v>
      </c>
      <c r="B8269" t="s">
        <v>124</v>
      </c>
      <c r="C8269" t="s">
        <v>125</v>
      </c>
      <c r="D8269" t="s">
        <v>52</v>
      </c>
      <c r="E8269" t="s">
        <v>53</v>
      </c>
      <c r="F8269" s="4">
        <v>668</v>
      </c>
      <c r="G8269" s="6">
        <v>784</v>
      </c>
      <c r="H8269" s="3">
        <v>4.0000000000000002E-4</v>
      </c>
      <c r="I8269" s="3">
        <v>4.0000000000000002E-4</v>
      </c>
      <c r="J8269" s="3">
        <v>0.89300000000000002</v>
      </c>
      <c r="K8269" s="4">
        <v>748.05</v>
      </c>
    </row>
    <row r="8270" spans="1:11">
      <c r="A8270" s="6">
        <v>2013</v>
      </c>
      <c r="B8270" t="s">
        <v>124</v>
      </c>
      <c r="C8270" t="s">
        <v>125</v>
      </c>
      <c r="D8270" t="s">
        <v>66</v>
      </c>
      <c r="E8270" t="s">
        <v>59</v>
      </c>
      <c r="F8270" s="4">
        <v>656</v>
      </c>
      <c r="G8270" s="6">
        <v>310</v>
      </c>
      <c r="H8270" s="3">
        <v>1E-4</v>
      </c>
      <c r="I8270" s="3">
        <v>1E-4</v>
      </c>
      <c r="J8270" s="3">
        <v>0.89300000000000002</v>
      </c>
      <c r="K8270" s="4">
        <v>734.61</v>
      </c>
    </row>
    <row r="8271" spans="1:11">
      <c r="A8271" s="6">
        <v>2013</v>
      </c>
      <c r="B8271" t="s">
        <v>124</v>
      </c>
      <c r="C8271" t="s">
        <v>125</v>
      </c>
      <c r="D8271" t="s">
        <v>39</v>
      </c>
      <c r="E8271" t="s">
        <v>40</v>
      </c>
      <c r="F8271" s="4">
        <v>640</v>
      </c>
      <c r="G8271" s="5">
        <v>2013</v>
      </c>
      <c r="H8271" s="3">
        <v>1.1000000000000001E-3</v>
      </c>
      <c r="I8271" s="3">
        <v>1.6000000000000001E-3</v>
      </c>
      <c r="J8271" s="3">
        <v>0.89300000000000002</v>
      </c>
      <c r="K8271" s="4">
        <v>716.69</v>
      </c>
    </row>
    <row r="8272" spans="1:11">
      <c r="A8272" s="6">
        <v>2013</v>
      </c>
      <c r="B8272" t="s">
        <v>124</v>
      </c>
      <c r="C8272" t="s">
        <v>125</v>
      </c>
      <c r="D8272" t="s">
        <v>32</v>
      </c>
      <c r="E8272" t="s">
        <v>21</v>
      </c>
      <c r="F8272" s="4">
        <v>605</v>
      </c>
      <c r="G8272" s="6">
        <v>980</v>
      </c>
      <c r="H8272" s="3">
        <v>3.2000000000000002E-3</v>
      </c>
      <c r="I8272" s="3">
        <v>2.3999999999999998E-3</v>
      </c>
      <c r="J8272" s="3">
        <v>0.89300000000000002</v>
      </c>
      <c r="K8272" s="4">
        <v>677.5</v>
      </c>
    </row>
    <row r="8273" spans="1:11">
      <c r="A8273" s="6">
        <v>2013</v>
      </c>
      <c r="B8273" t="s">
        <v>124</v>
      </c>
      <c r="C8273" t="s">
        <v>125</v>
      </c>
      <c r="D8273" t="s">
        <v>20</v>
      </c>
      <c r="E8273" t="s">
        <v>21</v>
      </c>
      <c r="F8273" s="4">
        <v>525</v>
      </c>
      <c r="G8273" s="6">
        <v>70</v>
      </c>
      <c r="H8273" s="3">
        <v>1E-4</v>
      </c>
      <c r="I8273" s="3">
        <v>1E-4</v>
      </c>
      <c r="J8273" s="3">
        <v>0.89300000000000002</v>
      </c>
      <c r="K8273" s="4">
        <v>587.91</v>
      </c>
    </row>
    <row r="8274" spans="1:11">
      <c r="A8274" s="6">
        <v>2013</v>
      </c>
      <c r="B8274" t="s">
        <v>124</v>
      </c>
      <c r="C8274" t="s">
        <v>125</v>
      </c>
      <c r="D8274" t="s">
        <v>25</v>
      </c>
      <c r="E8274" t="s">
        <v>26</v>
      </c>
      <c r="F8274" s="4">
        <v>293</v>
      </c>
      <c r="G8274" s="6">
        <v>997</v>
      </c>
      <c r="H8274" s="3">
        <v>1E-4</v>
      </c>
      <c r="I8274" s="3">
        <v>1E-4</v>
      </c>
      <c r="J8274" s="3">
        <v>0.89300000000000002</v>
      </c>
      <c r="K8274" s="4">
        <v>328.11</v>
      </c>
    </row>
    <row r="8275" spans="1:11">
      <c r="A8275" s="6">
        <v>2013</v>
      </c>
      <c r="B8275" t="s">
        <v>124</v>
      </c>
      <c r="C8275" t="s">
        <v>125</v>
      </c>
      <c r="D8275" t="s">
        <v>64</v>
      </c>
      <c r="E8275" t="s">
        <v>50</v>
      </c>
      <c r="F8275" s="4">
        <v>193</v>
      </c>
      <c r="G8275" s="6">
        <v>294</v>
      </c>
      <c r="H8275" s="3">
        <v>2.0000000000000001E-4</v>
      </c>
      <c r="I8275" s="3">
        <v>2.0000000000000001E-4</v>
      </c>
      <c r="J8275" s="3">
        <v>0.89300000000000002</v>
      </c>
      <c r="K8275" s="4">
        <v>216.13</v>
      </c>
    </row>
    <row r="8276" spans="1:11">
      <c r="A8276" s="6">
        <v>2013</v>
      </c>
      <c r="B8276" t="s">
        <v>124</v>
      </c>
      <c r="C8276" t="s">
        <v>125</v>
      </c>
      <c r="D8276" t="s">
        <v>65</v>
      </c>
      <c r="E8276" t="s">
        <v>59</v>
      </c>
      <c r="F8276" s="4">
        <v>157</v>
      </c>
      <c r="G8276" s="6">
        <v>118</v>
      </c>
      <c r="H8276" s="3">
        <v>0</v>
      </c>
      <c r="I8276" s="3">
        <v>0</v>
      </c>
      <c r="J8276" s="3">
        <v>0.89300000000000002</v>
      </c>
      <c r="K8276" s="4">
        <v>175.81</v>
      </c>
    </row>
    <row r="8277" spans="1:11">
      <c r="A8277" s="6">
        <v>2013</v>
      </c>
      <c r="B8277" t="s">
        <v>124</v>
      </c>
      <c r="C8277" t="s">
        <v>125</v>
      </c>
      <c r="D8277" t="s">
        <v>41</v>
      </c>
      <c r="E8277" t="s">
        <v>26</v>
      </c>
      <c r="F8277" s="4">
        <v>117</v>
      </c>
      <c r="G8277" s="6">
        <v>360</v>
      </c>
      <c r="H8277" s="3">
        <v>1E-4</v>
      </c>
      <c r="I8277" s="3">
        <v>0</v>
      </c>
      <c r="J8277" s="3">
        <v>0.89300000000000002</v>
      </c>
      <c r="K8277" s="4">
        <v>131.02000000000001</v>
      </c>
    </row>
    <row r="8278" spans="1:11">
      <c r="A8278" s="6">
        <v>2013</v>
      </c>
      <c r="B8278" t="s">
        <v>124</v>
      </c>
      <c r="C8278" t="s">
        <v>125</v>
      </c>
      <c r="D8278" t="s">
        <v>51</v>
      </c>
      <c r="E8278" t="s">
        <v>21</v>
      </c>
      <c r="F8278" s="4">
        <v>99</v>
      </c>
      <c r="G8278" s="6">
        <v>84</v>
      </c>
      <c r="H8278" s="3">
        <v>5.9999999999999995E-4</v>
      </c>
      <c r="I8278" s="3">
        <v>5.9999999999999995E-4</v>
      </c>
      <c r="J8278" s="3">
        <v>0.89300000000000002</v>
      </c>
      <c r="K8278" s="4">
        <v>110.86</v>
      </c>
    </row>
    <row r="8279" spans="1:11">
      <c r="A8279" s="6">
        <v>2013</v>
      </c>
      <c r="B8279" t="s">
        <v>124</v>
      </c>
      <c r="C8279" t="s">
        <v>125</v>
      </c>
      <c r="D8279" t="s">
        <v>33</v>
      </c>
      <c r="E8279" t="s">
        <v>21</v>
      </c>
      <c r="F8279" s="4">
        <v>90</v>
      </c>
      <c r="G8279" s="6">
        <v>146</v>
      </c>
      <c r="H8279" s="3">
        <v>1.1999999999999999E-3</v>
      </c>
      <c r="I8279" s="3">
        <v>1.4000000000000002E-3</v>
      </c>
      <c r="J8279" s="3">
        <v>0.89300000000000002</v>
      </c>
      <c r="K8279" s="4">
        <v>100.78</v>
      </c>
    </row>
    <row r="8280" spans="1:11">
      <c r="A8280" s="6">
        <v>2013</v>
      </c>
      <c r="B8280" t="s">
        <v>124</v>
      </c>
      <c r="C8280" t="s">
        <v>125</v>
      </c>
      <c r="D8280" t="s">
        <v>82</v>
      </c>
      <c r="E8280" t="s">
        <v>59</v>
      </c>
      <c r="F8280" s="4">
        <v>81</v>
      </c>
      <c r="G8280" s="6">
        <v>39</v>
      </c>
      <c r="H8280" s="3">
        <v>0</v>
      </c>
      <c r="I8280" s="3">
        <v>0</v>
      </c>
      <c r="J8280" s="3">
        <v>0.89300000000000002</v>
      </c>
      <c r="K8280" s="4">
        <v>90.71</v>
      </c>
    </row>
    <row r="8281" spans="1:11">
      <c r="A8281" s="6">
        <v>2013</v>
      </c>
      <c r="B8281" t="s">
        <v>124</v>
      </c>
      <c r="C8281" t="s">
        <v>125</v>
      </c>
      <c r="D8281" t="s">
        <v>75</v>
      </c>
      <c r="E8281" t="s">
        <v>59</v>
      </c>
      <c r="F8281" s="4">
        <v>68</v>
      </c>
      <c r="G8281" s="6">
        <v>49</v>
      </c>
      <c r="H8281" s="3">
        <v>0</v>
      </c>
      <c r="I8281" s="3">
        <v>0</v>
      </c>
      <c r="J8281" s="3">
        <v>0.89300000000000002</v>
      </c>
      <c r="K8281" s="4">
        <v>76.150000000000006</v>
      </c>
    </row>
    <row r="8282" spans="1:11">
      <c r="A8282" s="6">
        <v>2013</v>
      </c>
      <c r="B8282" t="s">
        <v>124</v>
      </c>
      <c r="C8282" t="s">
        <v>125</v>
      </c>
      <c r="D8282" t="s">
        <v>101</v>
      </c>
      <c r="E8282" t="s">
        <v>59</v>
      </c>
      <c r="F8282" s="4">
        <v>56</v>
      </c>
      <c r="G8282" s="6">
        <v>75</v>
      </c>
      <c r="H8282" s="3">
        <v>0</v>
      </c>
      <c r="I8282" s="3">
        <v>0</v>
      </c>
      <c r="J8282" s="3">
        <v>0.89300000000000002</v>
      </c>
      <c r="K8282" s="4">
        <v>62.71</v>
      </c>
    </row>
    <row r="8283" spans="1:11">
      <c r="A8283" s="6">
        <v>2013</v>
      </c>
      <c r="B8283" t="s">
        <v>124</v>
      </c>
      <c r="C8283" t="s">
        <v>125</v>
      </c>
      <c r="D8283" t="s">
        <v>63</v>
      </c>
      <c r="E8283" t="s">
        <v>21</v>
      </c>
      <c r="F8283" s="4">
        <v>51</v>
      </c>
      <c r="G8283" s="6">
        <v>26</v>
      </c>
      <c r="H8283" s="3">
        <v>2.9999999999999997E-4</v>
      </c>
      <c r="I8283" s="3">
        <v>2.0000000000000001E-4</v>
      </c>
      <c r="J8283" s="3">
        <v>0.89300000000000002</v>
      </c>
      <c r="K8283" s="4">
        <v>57.11</v>
      </c>
    </row>
    <row r="8284" spans="1:11">
      <c r="A8284" s="6">
        <v>2013</v>
      </c>
      <c r="B8284" t="s">
        <v>124</v>
      </c>
      <c r="C8284" t="s">
        <v>125</v>
      </c>
      <c r="D8284" t="s">
        <v>45</v>
      </c>
      <c r="E8284" t="s">
        <v>21</v>
      </c>
      <c r="F8284" s="4">
        <v>48</v>
      </c>
      <c r="G8284" s="6">
        <v>57</v>
      </c>
      <c r="H8284" s="3">
        <v>5.0000000000000001E-4</v>
      </c>
      <c r="I8284" s="3">
        <v>5.0000000000000001E-4</v>
      </c>
      <c r="J8284" s="3">
        <v>0.89300000000000002</v>
      </c>
      <c r="K8284" s="4">
        <v>53.75</v>
      </c>
    </row>
    <row r="8285" spans="1:11">
      <c r="A8285" s="6">
        <v>2013</v>
      </c>
      <c r="B8285" t="s">
        <v>124</v>
      </c>
      <c r="C8285" t="s">
        <v>125</v>
      </c>
      <c r="D8285" t="s">
        <v>103</v>
      </c>
      <c r="E8285" t="s">
        <v>59</v>
      </c>
      <c r="F8285" s="4">
        <v>48</v>
      </c>
      <c r="G8285" s="6">
        <v>30</v>
      </c>
      <c r="H8285" s="3">
        <v>0</v>
      </c>
      <c r="I8285" s="3">
        <v>0</v>
      </c>
      <c r="J8285" s="3">
        <v>0.89300000000000002</v>
      </c>
      <c r="K8285" s="4">
        <v>53.75</v>
      </c>
    </row>
    <row r="8286" spans="1:11">
      <c r="A8286" s="6">
        <v>2013</v>
      </c>
      <c r="B8286" t="s">
        <v>124</v>
      </c>
      <c r="C8286" t="s">
        <v>125</v>
      </c>
      <c r="D8286" t="s">
        <v>102</v>
      </c>
      <c r="E8286" t="s">
        <v>59</v>
      </c>
      <c r="F8286" s="4">
        <v>29</v>
      </c>
      <c r="G8286" s="6">
        <v>49</v>
      </c>
      <c r="H8286" s="3">
        <v>0</v>
      </c>
      <c r="I8286" s="3">
        <v>0</v>
      </c>
      <c r="J8286" s="3">
        <v>0.89300000000000002</v>
      </c>
      <c r="K8286" s="4">
        <v>32.479999999999997</v>
      </c>
    </row>
    <row r="8287" spans="1:11">
      <c r="A8287" s="6">
        <v>2013</v>
      </c>
      <c r="B8287" t="s">
        <v>124</v>
      </c>
      <c r="C8287" t="s">
        <v>125</v>
      </c>
      <c r="D8287" t="s">
        <v>106</v>
      </c>
      <c r="E8287" t="s">
        <v>59</v>
      </c>
      <c r="F8287" s="4">
        <v>15</v>
      </c>
      <c r="G8287" s="6">
        <v>2</v>
      </c>
      <c r="H8287" s="3">
        <v>1E-4</v>
      </c>
      <c r="I8287" s="3">
        <v>1E-4</v>
      </c>
      <c r="J8287" s="3">
        <v>0.89300000000000002</v>
      </c>
      <c r="K8287" s="4">
        <v>16.8</v>
      </c>
    </row>
    <row r="8288" spans="1:11">
      <c r="A8288" s="6">
        <v>2013</v>
      </c>
      <c r="B8288" t="s">
        <v>124</v>
      </c>
      <c r="C8288" t="s">
        <v>125</v>
      </c>
      <c r="D8288" t="s">
        <v>42</v>
      </c>
      <c r="E8288" t="s">
        <v>43</v>
      </c>
      <c r="F8288" s="4">
        <v>10</v>
      </c>
      <c r="G8288" s="6">
        <v>5</v>
      </c>
      <c r="H8288" s="3">
        <v>1E-4</v>
      </c>
      <c r="I8288" s="3">
        <v>1E-4</v>
      </c>
      <c r="J8288" s="3">
        <v>0.89300000000000002</v>
      </c>
      <c r="K8288" s="4">
        <v>11.2</v>
      </c>
    </row>
    <row r="8289" spans="1:11">
      <c r="A8289" s="6">
        <v>2013</v>
      </c>
      <c r="B8289" t="s">
        <v>124</v>
      </c>
      <c r="C8289" t="s">
        <v>125</v>
      </c>
      <c r="D8289" t="s">
        <v>22</v>
      </c>
      <c r="E8289" t="s">
        <v>21</v>
      </c>
      <c r="F8289" s="4">
        <v>8</v>
      </c>
      <c r="G8289" s="6">
        <v>2</v>
      </c>
      <c r="H8289" s="3">
        <v>0</v>
      </c>
      <c r="I8289" s="3">
        <v>0</v>
      </c>
      <c r="J8289" s="3">
        <v>0.89300000000000002</v>
      </c>
      <c r="K8289" s="4">
        <v>8.9600000000000009</v>
      </c>
    </row>
    <row r="8290" spans="1:11">
      <c r="A8290" s="6">
        <v>2013</v>
      </c>
      <c r="B8290" t="s">
        <v>124</v>
      </c>
      <c r="C8290" t="s">
        <v>125</v>
      </c>
      <c r="D8290" t="s">
        <v>34</v>
      </c>
      <c r="E8290" t="s">
        <v>21</v>
      </c>
      <c r="F8290" s="4">
        <v>6</v>
      </c>
      <c r="G8290" s="6">
        <v>5</v>
      </c>
      <c r="H8290" s="3">
        <v>2.0000000000000001E-4</v>
      </c>
      <c r="I8290" s="3">
        <v>2.0000000000000001E-4</v>
      </c>
      <c r="J8290" s="3">
        <v>0.89300000000000002</v>
      </c>
      <c r="K8290" s="4">
        <v>6.72</v>
      </c>
    </row>
    <row r="8291" spans="1:11">
      <c r="A8291" s="6">
        <v>2013</v>
      </c>
      <c r="B8291" t="s">
        <v>124</v>
      </c>
      <c r="C8291" t="s">
        <v>125</v>
      </c>
      <c r="D8291" t="s">
        <v>78</v>
      </c>
      <c r="E8291" t="s">
        <v>24</v>
      </c>
      <c r="F8291" s="4">
        <v>4</v>
      </c>
      <c r="G8291" s="6">
        <v>7</v>
      </c>
      <c r="H8291" s="3">
        <v>5.0000000000000001E-4</v>
      </c>
      <c r="I8291" s="3">
        <v>4.0000000000000002E-4</v>
      </c>
      <c r="J8291" s="3">
        <v>0.89300000000000002</v>
      </c>
      <c r="K8291" s="4">
        <v>4.4800000000000004</v>
      </c>
    </row>
    <row r="8292" spans="1:11">
      <c r="A8292" s="6">
        <v>2013</v>
      </c>
      <c r="B8292" t="s">
        <v>124</v>
      </c>
      <c r="C8292" t="s">
        <v>125</v>
      </c>
      <c r="D8292" t="s">
        <v>117</v>
      </c>
      <c r="E8292" t="s">
        <v>40</v>
      </c>
      <c r="F8292" s="4">
        <v>3</v>
      </c>
      <c r="G8292" s="6">
        <v>2</v>
      </c>
      <c r="H8292" s="3">
        <v>1E-4</v>
      </c>
      <c r="I8292" s="3">
        <v>1E-4</v>
      </c>
      <c r="J8292" s="3">
        <v>0.89300000000000002</v>
      </c>
      <c r="K8292" s="4">
        <v>3.36</v>
      </c>
    </row>
    <row r="8293" spans="1:11">
      <c r="A8293" s="6">
        <v>2013</v>
      </c>
      <c r="B8293" t="s">
        <v>124</v>
      </c>
      <c r="C8293" t="s">
        <v>125</v>
      </c>
      <c r="D8293" t="s">
        <v>62</v>
      </c>
      <c r="E8293" t="s">
        <v>21</v>
      </c>
      <c r="F8293" s="4">
        <v>3</v>
      </c>
      <c r="G8293" s="6">
        <v>4</v>
      </c>
      <c r="H8293" s="3">
        <v>1E-4</v>
      </c>
      <c r="I8293" s="3">
        <v>1E-4</v>
      </c>
      <c r="J8293" s="3">
        <v>0.89300000000000002</v>
      </c>
      <c r="K8293" s="4">
        <v>3.36</v>
      </c>
    </row>
    <row r="8294" spans="1:11">
      <c r="A8294" s="6">
        <v>2013</v>
      </c>
      <c r="B8294" t="s">
        <v>124</v>
      </c>
      <c r="C8294" t="s">
        <v>125</v>
      </c>
      <c r="D8294" t="s">
        <v>83</v>
      </c>
      <c r="E8294" t="s">
        <v>21</v>
      </c>
      <c r="F8294" s="4">
        <v>2</v>
      </c>
      <c r="G8294" s="6">
        <v>6</v>
      </c>
      <c r="H8294" s="3">
        <v>2.0000000000000001E-4</v>
      </c>
      <c r="I8294" s="3">
        <v>2.0000000000000001E-4</v>
      </c>
      <c r="J8294" s="3">
        <v>0.89300000000000002</v>
      </c>
      <c r="K8294" s="4">
        <v>2.2400000000000002</v>
      </c>
    </row>
    <row r="8295" spans="1:11">
      <c r="A8295" s="6">
        <v>2013</v>
      </c>
      <c r="B8295" t="s">
        <v>124</v>
      </c>
      <c r="C8295" t="s">
        <v>125</v>
      </c>
      <c r="D8295" t="s">
        <v>163</v>
      </c>
      <c r="E8295" t="s">
        <v>21</v>
      </c>
      <c r="F8295" s="4">
        <v>1</v>
      </c>
      <c r="G8295" s="6">
        <v>3</v>
      </c>
      <c r="H8295" s="3">
        <v>2.9999999999999997E-4</v>
      </c>
      <c r="I8295" s="3">
        <v>4.0000000000000002E-4</v>
      </c>
      <c r="J8295" s="3">
        <v>0.89300000000000002</v>
      </c>
      <c r="K8295" s="4">
        <v>1.1200000000000001</v>
      </c>
    </row>
    <row r="8296" spans="1:11">
      <c r="A8296" s="6">
        <v>2013</v>
      </c>
      <c r="B8296" t="s">
        <v>127</v>
      </c>
      <c r="C8296" t="s">
        <v>128</v>
      </c>
      <c r="D8296" t="s">
        <v>28</v>
      </c>
      <c r="E8296" t="s">
        <v>24</v>
      </c>
      <c r="F8296" s="4">
        <v>39885</v>
      </c>
      <c r="G8296" s="5">
        <v>53739</v>
      </c>
      <c r="H8296" s="3">
        <v>4.6999999999999993E-3</v>
      </c>
      <c r="I8296" s="3">
        <v>4.5999999999999999E-3</v>
      </c>
      <c r="J8296" s="3">
        <v>0.89300000000000002</v>
      </c>
      <c r="K8296" s="4">
        <v>44664.38</v>
      </c>
    </row>
    <row r="8297" spans="1:11">
      <c r="A8297" s="6">
        <v>2013</v>
      </c>
      <c r="B8297" t="s">
        <v>127</v>
      </c>
      <c r="C8297" t="s">
        <v>128</v>
      </c>
      <c r="D8297" t="s">
        <v>15</v>
      </c>
      <c r="F8297" s="4">
        <v>26889</v>
      </c>
      <c r="G8297" s="5">
        <v>32535</v>
      </c>
      <c r="J8297" s="3">
        <v>0.89300000000000002</v>
      </c>
      <c r="K8297" s="4">
        <v>30111.08</v>
      </c>
    </row>
    <row r="8298" spans="1:11">
      <c r="A8298" s="6">
        <v>2013</v>
      </c>
      <c r="B8298" t="s">
        <v>127</v>
      </c>
      <c r="C8298" t="s">
        <v>128</v>
      </c>
      <c r="D8298" t="s">
        <v>23</v>
      </c>
      <c r="E8298" t="s">
        <v>24</v>
      </c>
      <c r="F8298" s="4">
        <v>17487</v>
      </c>
      <c r="G8298" s="5">
        <v>3959</v>
      </c>
      <c r="H8298" s="3">
        <v>2.0000000000000001E-4</v>
      </c>
      <c r="I8298" s="3">
        <v>2.0000000000000001E-4</v>
      </c>
      <c r="J8298" s="3">
        <v>0.89300000000000002</v>
      </c>
      <c r="K8298" s="4">
        <v>19582.45</v>
      </c>
    </row>
    <row r="8299" spans="1:11">
      <c r="A8299" s="6">
        <v>2013</v>
      </c>
      <c r="B8299" t="s">
        <v>127</v>
      </c>
      <c r="C8299" t="s">
        <v>128</v>
      </c>
      <c r="D8299" t="s">
        <v>60</v>
      </c>
      <c r="E8299" t="s">
        <v>43</v>
      </c>
      <c r="F8299" s="4">
        <v>17012</v>
      </c>
      <c r="G8299" s="5">
        <v>4757</v>
      </c>
      <c r="H8299" s="3">
        <v>2.8999999999999998E-3</v>
      </c>
      <c r="I8299" s="3">
        <v>2.8000000000000004E-3</v>
      </c>
      <c r="J8299" s="3">
        <v>0.89300000000000002</v>
      </c>
      <c r="K8299" s="4">
        <v>19050.53</v>
      </c>
    </row>
    <row r="8300" spans="1:11">
      <c r="A8300" s="6">
        <v>2013</v>
      </c>
      <c r="B8300" t="s">
        <v>127</v>
      </c>
      <c r="C8300" t="s">
        <v>128</v>
      </c>
      <c r="D8300" t="s">
        <v>30</v>
      </c>
      <c r="E8300" t="s">
        <v>19</v>
      </c>
      <c r="F8300" s="4">
        <v>10597</v>
      </c>
      <c r="G8300" s="5">
        <v>5053</v>
      </c>
      <c r="H8300" s="3">
        <v>4.0000000000000002E-4</v>
      </c>
      <c r="I8300" s="3">
        <v>5.0000000000000001E-4</v>
      </c>
      <c r="J8300" s="3">
        <v>0.89300000000000002</v>
      </c>
      <c r="K8300" s="4">
        <v>11866.83</v>
      </c>
    </row>
    <row r="8301" spans="1:11">
      <c r="A8301" s="6">
        <v>2013</v>
      </c>
      <c r="B8301" t="s">
        <v>127</v>
      </c>
      <c r="C8301" t="s">
        <v>128</v>
      </c>
      <c r="D8301" t="s">
        <v>37</v>
      </c>
      <c r="E8301" t="s">
        <v>38</v>
      </c>
      <c r="F8301" s="4">
        <v>7234</v>
      </c>
      <c r="G8301" s="5">
        <v>5704</v>
      </c>
      <c r="H8301" s="3">
        <v>4.0000000000000002E-4</v>
      </c>
      <c r="I8301" s="3">
        <v>5.9999999999999995E-4</v>
      </c>
      <c r="J8301" s="3">
        <v>0.89300000000000002</v>
      </c>
      <c r="K8301" s="4">
        <v>8100.84</v>
      </c>
    </row>
    <row r="8302" spans="1:11">
      <c r="A8302" s="6">
        <v>2013</v>
      </c>
      <c r="B8302" t="s">
        <v>127</v>
      </c>
      <c r="C8302" t="s">
        <v>128</v>
      </c>
      <c r="D8302" t="s">
        <v>27</v>
      </c>
      <c r="E8302" t="s">
        <v>26</v>
      </c>
      <c r="F8302" s="4">
        <v>6532</v>
      </c>
      <c r="G8302" s="5">
        <v>5756</v>
      </c>
      <c r="H8302" s="3">
        <v>2.9999999999999997E-4</v>
      </c>
      <c r="I8302" s="3">
        <v>2.0000000000000001E-4</v>
      </c>
      <c r="J8302" s="3">
        <v>0.89300000000000002</v>
      </c>
      <c r="K8302" s="4">
        <v>7314.72</v>
      </c>
    </row>
    <row r="8303" spans="1:11">
      <c r="A8303" s="6">
        <v>2013</v>
      </c>
      <c r="B8303" t="s">
        <v>127</v>
      </c>
      <c r="C8303" t="s">
        <v>128</v>
      </c>
      <c r="D8303" t="s">
        <v>56</v>
      </c>
      <c r="E8303" t="s">
        <v>57</v>
      </c>
      <c r="F8303" s="4">
        <v>4132</v>
      </c>
      <c r="G8303" s="5">
        <v>6276</v>
      </c>
      <c r="H8303" s="3">
        <v>5.9999999999999995E-4</v>
      </c>
      <c r="I8303" s="3">
        <v>2.9999999999999997E-4</v>
      </c>
      <c r="J8303" s="3">
        <v>0.89300000000000002</v>
      </c>
      <c r="K8303" s="4">
        <v>4627.13</v>
      </c>
    </row>
    <row r="8304" spans="1:11">
      <c r="A8304" s="6">
        <v>2013</v>
      </c>
      <c r="B8304" t="s">
        <v>127</v>
      </c>
      <c r="C8304" t="s">
        <v>128</v>
      </c>
      <c r="D8304" t="s">
        <v>29</v>
      </c>
      <c r="E8304" t="s">
        <v>19</v>
      </c>
      <c r="F8304" s="4">
        <v>3544</v>
      </c>
      <c r="G8304" s="5">
        <v>5229</v>
      </c>
      <c r="H8304" s="3">
        <v>4.0000000000000002E-4</v>
      </c>
      <c r="I8304" s="3">
        <v>4.0000000000000002E-4</v>
      </c>
      <c r="J8304" s="3">
        <v>0.89300000000000002</v>
      </c>
      <c r="K8304" s="4">
        <v>3968.67</v>
      </c>
    </row>
    <row r="8305" spans="1:11">
      <c r="A8305" s="6">
        <v>2013</v>
      </c>
      <c r="B8305" t="s">
        <v>127</v>
      </c>
      <c r="C8305" t="s">
        <v>128</v>
      </c>
      <c r="D8305" t="s">
        <v>46</v>
      </c>
      <c r="E8305" t="s">
        <v>40</v>
      </c>
      <c r="F8305" s="4">
        <v>2223</v>
      </c>
      <c r="G8305" s="5">
        <v>3550</v>
      </c>
      <c r="H8305" s="3">
        <v>2.9999999999999997E-4</v>
      </c>
      <c r="I8305" s="3">
        <v>2.9999999999999997E-4</v>
      </c>
      <c r="J8305" s="3">
        <v>0.89300000000000002</v>
      </c>
      <c r="K8305" s="4">
        <v>2489.38</v>
      </c>
    </row>
    <row r="8306" spans="1:11">
      <c r="A8306" s="6">
        <v>2013</v>
      </c>
      <c r="B8306" t="s">
        <v>127</v>
      </c>
      <c r="C8306" t="s">
        <v>128</v>
      </c>
      <c r="D8306" t="s">
        <v>71</v>
      </c>
      <c r="E8306" t="s">
        <v>72</v>
      </c>
      <c r="F8306" s="4">
        <v>1509</v>
      </c>
      <c r="G8306" s="5">
        <v>16837</v>
      </c>
      <c r="H8306" s="3">
        <v>1E-4</v>
      </c>
      <c r="I8306" s="3">
        <v>1E-4</v>
      </c>
      <c r="J8306" s="3">
        <v>0.89300000000000002</v>
      </c>
      <c r="K8306" s="4">
        <v>1689.82</v>
      </c>
    </row>
    <row r="8307" spans="1:11">
      <c r="A8307" s="6">
        <v>2013</v>
      </c>
      <c r="B8307" t="s">
        <v>127</v>
      </c>
      <c r="C8307" t="s">
        <v>128</v>
      </c>
      <c r="D8307" t="s">
        <v>44</v>
      </c>
      <c r="E8307" t="s">
        <v>26</v>
      </c>
      <c r="F8307" s="4">
        <v>1136</v>
      </c>
      <c r="G8307" s="5">
        <v>1898</v>
      </c>
      <c r="H8307" s="3">
        <v>8.0000000000000004E-4</v>
      </c>
      <c r="I8307" s="3">
        <v>8.0000000000000004E-4</v>
      </c>
      <c r="J8307" s="3">
        <v>0.89300000000000002</v>
      </c>
      <c r="K8307" s="4">
        <v>1272.1300000000001</v>
      </c>
    </row>
    <row r="8308" spans="1:11">
      <c r="A8308" s="6">
        <v>2013</v>
      </c>
      <c r="B8308" t="s">
        <v>127</v>
      </c>
      <c r="C8308" t="s">
        <v>128</v>
      </c>
      <c r="D8308" t="s">
        <v>18</v>
      </c>
      <c r="E8308" t="s">
        <v>19</v>
      </c>
      <c r="F8308" s="4">
        <v>583</v>
      </c>
      <c r="G8308" s="6">
        <v>186</v>
      </c>
      <c r="H8308" s="3">
        <v>1E-4</v>
      </c>
      <c r="I8308" s="3">
        <v>1E-4</v>
      </c>
      <c r="J8308" s="3">
        <v>0.89300000000000002</v>
      </c>
      <c r="K8308" s="4">
        <v>652.86</v>
      </c>
    </row>
    <row r="8309" spans="1:11">
      <c r="A8309" s="6">
        <v>2013</v>
      </c>
      <c r="B8309" t="s">
        <v>127</v>
      </c>
      <c r="C8309" t="s">
        <v>128</v>
      </c>
      <c r="D8309" t="s">
        <v>32</v>
      </c>
      <c r="E8309" t="s">
        <v>21</v>
      </c>
      <c r="F8309" s="4">
        <v>428</v>
      </c>
      <c r="G8309" s="6">
        <v>706</v>
      </c>
      <c r="H8309" s="3">
        <v>2.2000000000000001E-3</v>
      </c>
      <c r="I8309" s="3">
        <v>1.7000000000000001E-3</v>
      </c>
      <c r="J8309" s="3">
        <v>0.89300000000000002</v>
      </c>
      <c r="K8309" s="4">
        <v>479.29</v>
      </c>
    </row>
    <row r="8310" spans="1:11">
      <c r="A8310" s="6">
        <v>2013</v>
      </c>
      <c r="B8310" t="s">
        <v>127</v>
      </c>
      <c r="C8310" t="s">
        <v>128</v>
      </c>
      <c r="D8310" t="s">
        <v>77</v>
      </c>
      <c r="E8310" t="s">
        <v>59</v>
      </c>
      <c r="F8310" s="4">
        <v>358</v>
      </c>
      <c r="G8310" s="6">
        <v>205</v>
      </c>
      <c r="H8310" s="3">
        <v>1E-4</v>
      </c>
      <c r="I8310" s="3">
        <v>1E-4</v>
      </c>
      <c r="J8310" s="3">
        <v>0.89300000000000002</v>
      </c>
      <c r="K8310" s="4">
        <v>400.9</v>
      </c>
    </row>
    <row r="8311" spans="1:11">
      <c r="A8311" s="6">
        <v>2013</v>
      </c>
      <c r="B8311" t="s">
        <v>127</v>
      </c>
      <c r="C8311" t="s">
        <v>128</v>
      </c>
      <c r="D8311" t="s">
        <v>67</v>
      </c>
      <c r="E8311" t="s">
        <v>68</v>
      </c>
      <c r="F8311" s="4">
        <v>290</v>
      </c>
      <c r="G8311" s="5">
        <v>1370</v>
      </c>
      <c r="H8311" s="3">
        <v>2.0000000000000001E-4</v>
      </c>
      <c r="I8311" s="3">
        <v>1E-4</v>
      </c>
      <c r="J8311" s="3">
        <v>0.89300000000000002</v>
      </c>
      <c r="K8311" s="4">
        <v>324.75</v>
      </c>
    </row>
    <row r="8312" spans="1:11">
      <c r="A8312" s="6">
        <v>2013</v>
      </c>
      <c r="B8312" t="s">
        <v>127</v>
      </c>
      <c r="C8312" t="s">
        <v>128</v>
      </c>
      <c r="D8312" t="s">
        <v>58</v>
      </c>
      <c r="E8312" t="s">
        <v>59</v>
      </c>
      <c r="F8312" s="4">
        <v>282</v>
      </c>
      <c r="G8312" s="6">
        <v>141</v>
      </c>
      <c r="H8312" s="3">
        <v>0</v>
      </c>
      <c r="I8312" s="3">
        <v>0</v>
      </c>
      <c r="J8312" s="3">
        <v>0.89300000000000002</v>
      </c>
      <c r="K8312" s="4">
        <v>315.79000000000002</v>
      </c>
    </row>
    <row r="8313" spans="1:11">
      <c r="A8313" s="6">
        <v>2013</v>
      </c>
      <c r="B8313" t="s">
        <v>127</v>
      </c>
      <c r="C8313" t="s">
        <v>128</v>
      </c>
      <c r="D8313" t="s">
        <v>16</v>
      </c>
      <c r="E8313" t="s">
        <v>17</v>
      </c>
      <c r="F8313" s="4">
        <v>167</v>
      </c>
      <c r="G8313" s="6">
        <v>18</v>
      </c>
      <c r="H8313" s="3">
        <v>0</v>
      </c>
      <c r="I8313" s="3">
        <v>0</v>
      </c>
      <c r="J8313" s="3">
        <v>0.89300000000000002</v>
      </c>
      <c r="K8313" s="4">
        <v>187.01</v>
      </c>
    </row>
    <row r="8314" spans="1:11">
      <c r="A8314" s="6">
        <v>2013</v>
      </c>
      <c r="B8314" t="s">
        <v>127</v>
      </c>
      <c r="C8314" t="s">
        <v>128</v>
      </c>
      <c r="D8314" t="s">
        <v>66</v>
      </c>
      <c r="E8314" t="s">
        <v>59</v>
      </c>
      <c r="F8314" s="4">
        <v>117</v>
      </c>
      <c r="G8314" s="6">
        <v>55</v>
      </c>
      <c r="H8314" s="3">
        <v>0</v>
      </c>
      <c r="I8314" s="3">
        <v>0</v>
      </c>
      <c r="J8314" s="3">
        <v>0.89300000000000002</v>
      </c>
      <c r="K8314" s="4">
        <v>131.02000000000001</v>
      </c>
    </row>
    <row r="8315" spans="1:11">
      <c r="A8315" s="6">
        <v>2013</v>
      </c>
      <c r="B8315" t="s">
        <v>127</v>
      </c>
      <c r="C8315" t="s">
        <v>128</v>
      </c>
      <c r="D8315" t="s">
        <v>52</v>
      </c>
      <c r="E8315" t="s">
        <v>53</v>
      </c>
      <c r="F8315" s="4">
        <v>100</v>
      </c>
      <c r="G8315" s="6">
        <v>114</v>
      </c>
      <c r="H8315" s="3">
        <v>1E-4</v>
      </c>
      <c r="I8315" s="3">
        <v>1E-4</v>
      </c>
      <c r="J8315" s="3">
        <v>0.89300000000000002</v>
      </c>
      <c r="K8315" s="4">
        <v>111.98</v>
      </c>
    </row>
    <row r="8316" spans="1:11">
      <c r="A8316" s="6">
        <v>2013</v>
      </c>
      <c r="B8316" t="s">
        <v>127</v>
      </c>
      <c r="C8316" t="s">
        <v>128</v>
      </c>
      <c r="D8316" t="s">
        <v>39</v>
      </c>
      <c r="E8316" t="s">
        <v>40</v>
      </c>
      <c r="F8316" s="4">
        <v>99</v>
      </c>
      <c r="G8316" s="6">
        <v>283</v>
      </c>
      <c r="H8316" s="3">
        <v>2.0000000000000001E-4</v>
      </c>
      <c r="I8316" s="3">
        <v>2.0000000000000001E-4</v>
      </c>
      <c r="J8316" s="3">
        <v>0.89300000000000002</v>
      </c>
      <c r="K8316" s="4">
        <v>110.86</v>
      </c>
    </row>
    <row r="8317" spans="1:11">
      <c r="A8317" s="6">
        <v>2013</v>
      </c>
      <c r="B8317" t="s">
        <v>127</v>
      </c>
      <c r="C8317" t="s">
        <v>128</v>
      </c>
      <c r="D8317" t="s">
        <v>25</v>
      </c>
      <c r="E8317" t="s">
        <v>26</v>
      </c>
      <c r="F8317" s="4">
        <v>73</v>
      </c>
      <c r="G8317" s="6">
        <v>242</v>
      </c>
      <c r="H8317" s="3">
        <v>0</v>
      </c>
      <c r="I8317" s="3">
        <v>0</v>
      </c>
      <c r="J8317" s="3">
        <v>0.89300000000000002</v>
      </c>
      <c r="K8317" s="4">
        <v>81.75</v>
      </c>
    </row>
    <row r="8318" spans="1:11">
      <c r="A8318" s="6">
        <v>2013</v>
      </c>
      <c r="B8318" t="s">
        <v>127</v>
      </c>
      <c r="C8318" t="s">
        <v>128</v>
      </c>
      <c r="D8318" t="s">
        <v>33</v>
      </c>
      <c r="E8318" t="s">
        <v>21</v>
      </c>
      <c r="F8318" s="4">
        <v>48</v>
      </c>
      <c r="G8318" s="6">
        <v>78</v>
      </c>
      <c r="H8318" s="3">
        <v>7.000000000000001E-4</v>
      </c>
      <c r="I8318" s="3">
        <v>8.0000000000000004E-4</v>
      </c>
      <c r="J8318" s="3">
        <v>0.89300000000000002</v>
      </c>
      <c r="K8318" s="4">
        <v>53.75</v>
      </c>
    </row>
    <row r="8319" spans="1:11">
      <c r="A8319" s="6">
        <v>2013</v>
      </c>
      <c r="B8319" t="s">
        <v>127</v>
      </c>
      <c r="C8319" t="s">
        <v>128</v>
      </c>
      <c r="D8319" t="s">
        <v>41</v>
      </c>
      <c r="E8319" t="s">
        <v>26</v>
      </c>
      <c r="F8319" s="4">
        <v>44</v>
      </c>
      <c r="G8319" s="6">
        <v>196</v>
      </c>
      <c r="H8319" s="3">
        <v>0</v>
      </c>
      <c r="I8319" s="3">
        <v>0</v>
      </c>
      <c r="J8319" s="3">
        <v>0.89300000000000002</v>
      </c>
      <c r="K8319" s="4">
        <v>49.27</v>
      </c>
    </row>
    <row r="8320" spans="1:11">
      <c r="A8320" s="6">
        <v>2013</v>
      </c>
      <c r="B8320" t="s">
        <v>127</v>
      </c>
      <c r="C8320" t="s">
        <v>128</v>
      </c>
      <c r="D8320" t="s">
        <v>51</v>
      </c>
      <c r="E8320" t="s">
        <v>21</v>
      </c>
      <c r="F8320" s="4">
        <v>35</v>
      </c>
      <c r="G8320" s="6">
        <v>30</v>
      </c>
      <c r="H8320" s="3">
        <v>2.0000000000000001E-4</v>
      </c>
      <c r="I8320" s="3">
        <v>2.0000000000000001E-4</v>
      </c>
      <c r="J8320" s="3">
        <v>0.89300000000000002</v>
      </c>
      <c r="K8320" s="4">
        <v>39.19</v>
      </c>
    </row>
    <row r="8321" spans="1:11">
      <c r="A8321" s="6">
        <v>2013</v>
      </c>
      <c r="B8321" t="s">
        <v>127</v>
      </c>
      <c r="C8321" t="s">
        <v>128</v>
      </c>
      <c r="D8321" t="s">
        <v>82</v>
      </c>
      <c r="E8321" t="s">
        <v>59</v>
      </c>
      <c r="F8321" s="4">
        <v>23</v>
      </c>
      <c r="G8321" s="6">
        <v>10</v>
      </c>
      <c r="H8321" s="3">
        <v>0</v>
      </c>
      <c r="I8321" s="3">
        <v>0</v>
      </c>
      <c r="J8321" s="3">
        <v>0.89300000000000002</v>
      </c>
      <c r="K8321" s="4">
        <v>25.76</v>
      </c>
    </row>
    <row r="8322" spans="1:11">
      <c r="A8322" s="6">
        <v>2013</v>
      </c>
      <c r="B8322" t="s">
        <v>127</v>
      </c>
      <c r="C8322" t="s">
        <v>128</v>
      </c>
      <c r="D8322" t="s">
        <v>64</v>
      </c>
      <c r="E8322" t="s">
        <v>50</v>
      </c>
      <c r="F8322" s="4">
        <v>18</v>
      </c>
      <c r="G8322" s="6">
        <v>29</v>
      </c>
      <c r="H8322" s="3">
        <v>0</v>
      </c>
      <c r="I8322" s="3">
        <v>0</v>
      </c>
      <c r="J8322" s="3">
        <v>0.89300000000000002</v>
      </c>
      <c r="K8322" s="4">
        <v>20.16</v>
      </c>
    </row>
    <row r="8323" spans="1:11">
      <c r="A8323" s="6">
        <v>2013</v>
      </c>
      <c r="B8323" t="s">
        <v>127</v>
      </c>
      <c r="C8323" t="s">
        <v>128</v>
      </c>
      <c r="D8323" t="s">
        <v>65</v>
      </c>
      <c r="E8323" t="s">
        <v>59</v>
      </c>
      <c r="F8323" s="4">
        <v>16</v>
      </c>
      <c r="G8323" s="6">
        <v>10</v>
      </c>
      <c r="H8323" s="3">
        <v>0</v>
      </c>
      <c r="I8323" s="3">
        <v>0</v>
      </c>
      <c r="J8323" s="3">
        <v>0.89300000000000002</v>
      </c>
      <c r="K8323" s="4">
        <v>17.920000000000002</v>
      </c>
    </row>
    <row r="8324" spans="1:11">
      <c r="A8324" s="6">
        <v>2013</v>
      </c>
      <c r="B8324" t="s">
        <v>127</v>
      </c>
      <c r="C8324" t="s">
        <v>128</v>
      </c>
      <c r="D8324" t="s">
        <v>63</v>
      </c>
      <c r="E8324" t="s">
        <v>21</v>
      </c>
      <c r="F8324" s="4">
        <v>16</v>
      </c>
      <c r="G8324" s="6">
        <v>8</v>
      </c>
      <c r="H8324" s="3">
        <v>1E-4</v>
      </c>
      <c r="I8324" s="3">
        <v>1E-4</v>
      </c>
      <c r="J8324" s="3">
        <v>0.89300000000000002</v>
      </c>
      <c r="K8324" s="4">
        <v>17.920000000000002</v>
      </c>
    </row>
    <row r="8325" spans="1:11">
      <c r="A8325" s="6">
        <v>2013</v>
      </c>
      <c r="B8325" t="s">
        <v>127</v>
      </c>
      <c r="C8325" t="s">
        <v>128</v>
      </c>
      <c r="D8325" t="s">
        <v>75</v>
      </c>
      <c r="E8325" t="s">
        <v>59</v>
      </c>
      <c r="F8325" s="4">
        <v>15</v>
      </c>
      <c r="G8325" s="6">
        <v>11</v>
      </c>
      <c r="H8325" s="3">
        <v>0</v>
      </c>
      <c r="I8325" s="3">
        <v>0</v>
      </c>
      <c r="J8325" s="3">
        <v>0.89300000000000002</v>
      </c>
      <c r="K8325" s="4">
        <v>16.8</v>
      </c>
    </row>
    <row r="8326" spans="1:11">
      <c r="A8326" s="6">
        <v>2013</v>
      </c>
      <c r="B8326" t="s">
        <v>127</v>
      </c>
      <c r="C8326" t="s">
        <v>128</v>
      </c>
      <c r="D8326" t="s">
        <v>103</v>
      </c>
      <c r="E8326" t="s">
        <v>59</v>
      </c>
      <c r="F8326" s="4">
        <v>9</v>
      </c>
      <c r="G8326" s="6">
        <v>5</v>
      </c>
      <c r="H8326" s="3">
        <v>0</v>
      </c>
      <c r="I8326" s="3">
        <v>0</v>
      </c>
      <c r="J8326" s="3">
        <v>0.89300000000000002</v>
      </c>
      <c r="K8326" s="4">
        <v>10.08</v>
      </c>
    </row>
    <row r="8327" spans="1:11">
      <c r="A8327" s="6">
        <v>2013</v>
      </c>
      <c r="B8327" t="s">
        <v>127</v>
      </c>
      <c r="C8327" t="s">
        <v>128</v>
      </c>
      <c r="D8327" t="s">
        <v>45</v>
      </c>
      <c r="E8327" t="s">
        <v>21</v>
      </c>
      <c r="F8327" s="4">
        <v>7</v>
      </c>
      <c r="G8327" s="6">
        <v>8</v>
      </c>
      <c r="H8327" s="3">
        <v>1E-4</v>
      </c>
      <c r="I8327" s="3">
        <v>1E-4</v>
      </c>
      <c r="J8327" s="3">
        <v>0.89300000000000002</v>
      </c>
      <c r="K8327" s="4">
        <v>7.84</v>
      </c>
    </row>
    <row r="8328" spans="1:11">
      <c r="A8328" s="6">
        <v>2013</v>
      </c>
      <c r="B8328" t="s">
        <v>127</v>
      </c>
      <c r="C8328" t="s">
        <v>128</v>
      </c>
      <c r="D8328" t="s">
        <v>101</v>
      </c>
      <c r="E8328" t="s">
        <v>59</v>
      </c>
      <c r="F8328" s="4">
        <v>6</v>
      </c>
      <c r="G8328" s="6">
        <v>8</v>
      </c>
      <c r="H8328" s="3">
        <v>0</v>
      </c>
      <c r="I8328" s="3">
        <v>0</v>
      </c>
      <c r="J8328" s="3">
        <v>0.89300000000000002</v>
      </c>
      <c r="K8328" s="4">
        <v>6.72</v>
      </c>
    </row>
    <row r="8329" spans="1:11">
      <c r="A8329" s="6">
        <v>2013</v>
      </c>
      <c r="B8329" t="s">
        <v>127</v>
      </c>
      <c r="C8329" t="s">
        <v>128</v>
      </c>
      <c r="D8329" t="s">
        <v>102</v>
      </c>
      <c r="E8329" t="s">
        <v>59</v>
      </c>
      <c r="F8329" s="4">
        <v>4</v>
      </c>
      <c r="G8329" s="6">
        <v>7</v>
      </c>
      <c r="H8329" s="3">
        <v>0</v>
      </c>
      <c r="I8329" s="3">
        <v>0</v>
      </c>
      <c r="J8329" s="3">
        <v>0.89300000000000002</v>
      </c>
      <c r="K8329" s="4">
        <v>4.4800000000000004</v>
      </c>
    </row>
    <row r="8330" spans="1:11">
      <c r="A8330" s="6">
        <v>2013</v>
      </c>
      <c r="B8330" t="s">
        <v>127</v>
      </c>
      <c r="C8330" t="s">
        <v>128</v>
      </c>
      <c r="D8330" t="s">
        <v>62</v>
      </c>
      <c r="E8330" t="s">
        <v>21</v>
      </c>
      <c r="F8330" s="4">
        <v>3</v>
      </c>
      <c r="G8330" s="6">
        <v>2</v>
      </c>
      <c r="H8330" s="3">
        <v>1E-4</v>
      </c>
      <c r="I8330" s="3">
        <v>0</v>
      </c>
      <c r="J8330" s="3">
        <v>0.89300000000000002</v>
      </c>
      <c r="K8330" s="4">
        <v>3.36</v>
      </c>
    </row>
    <row r="8331" spans="1:11">
      <c r="A8331" s="6">
        <v>2013</v>
      </c>
      <c r="B8331" t="s">
        <v>127</v>
      </c>
      <c r="C8331" t="s">
        <v>128</v>
      </c>
      <c r="D8331" t="s">
        <v>42</v>
      </c>
      <c r="E8331" t="s">
        <v>43</v>
      </c>
      <c r="F8331" s="4">
        <v>2</v>
      </c>
      <c r="G8331" s="6">
        <v>1</v>
      </c>
      <c r="H8331" s="3">
        <v>0</v>
      </c>
      <c r="I8331" s="3">
        <v>0</v>
      </c>
      <c r="J8331" s="3">
        <v>0.89300000000000002</v>
      </c>
      <c r="K8331" s="4">
        <v>2.2400000000000002</v>
      </c>
    </row>
    <row r="8332" spans="1:11">
      <c r="A8332" s="6">
        <v>2013</v>
      </c>
      <c r="B8332" t="s">
        <v>127</v>
      </c>
      <c r="C8332" t="s">
        <v>128</v>
      </c>
      <c r="D8332" t="s">
        <v>78</v>
      </c>
      <c r="E8332" t="s">
        <v>24</v>
      </c>
      <c r="F8332" s="4">
        <v>1</v>
      </c>
      <c r="G8332" s="6">
        <v>1</v>
      </c>
      <c r="H8332" s="3">
        <v>1E-4</v>
      </c>
      <c r="I8332" s="3">
        <v>1E-4</v>
      </c>
      <c r="J8332" s="3">
        <v>0.89300000000000002</v>
      </c>
      <c r="K8332" s="4">
        <v>1.1200000000000001</v>
      </c>
    </row>
    <row r="8333" spans="1:11">
      <c r="A8333" s="6">
        <v>2013</v>
      </c>
      <c r="B8333" t="s">
        <v>127</v>
      </c>
      <c r="C8333" t="s">
        <v>128</v>
      </c>
      <c r="D8333" t="s">
        <v>34</v>
      </c>
      <c r="E8333" t="s">
        <v>21</v>
      </c>
      <c r="F8333" s="4">
        <v>1</v>
      </c>
      <c r="G8333" s="6">
        <v>1</v>
      </c>
      <c r="H8333" s="3">
        <v>0</v>
      </c>
      <c r="I8333" s="3">
        <v>0</v>
      </c>
      <c r="J8333" s="3">
        <v>0.89300000000000002</v>
      </c>
      <c r="K8333" s="4">
        <v>1.1200000000000001</v>
      </c>
    </row>
    <row r="8334" spans="1:11">
      <c r="A8334" s="6">
        <v>2013</v>
      </c>
      <c r="B8334" t="s">
        <v>129</v>
      </c>
      <c r="C8334" t="s">
        <v>130</v>
      </c>
      <c r="D8334" t="s">
        <v>74</v>
      </c>
      <c r="E8334" t="s">
        <v>24</v>
      </c>
      <c r="F8334" s="4">
        <v>216603</v>
      </c>
      <c r="G8334" s="5">
        <v>2160670</v>
      </c>
      <c r="H8334" s="3">
        <v>7.0199999999999999E-2</v>
      </c>
      <c r="I8334" s="3">
        <v>7.3399999999999993E-2</v>
      </c>
      <c r="J8334" s="3">
        <v>0.89300000000000002</v>
      </c>
      <c r="K8334" s="4">
        <v>242558.31</v>
      </c>
    </row>
    <row r="8335" spans="1:11">
      <c r="A8335" s="6">
        <v>2013</v>
      </c>
      <c r="B8335" t="s">
        <v>129</v>
      </c>
      <c r="C8335" t="s">
        <v>130</v>
      </c>
      <c r="D8335" t="s">
        <v>95</v>
      </c>
      <c r="E8335" t="s">
        <v>96</v>
      </c>
      <c r="F8335" s="4">
        <v>56940</v>
      </c>
      <c r="G8335" s="5">
        <v>116549</v>
      </c>
      <c r="H8335" s="3">
        <v>2E-3</v>
      </c>
      <c r="I8335" s="3">
        <v>2.8999999999999998E-3</v>
      </c>
      <c r="J8335" s="3">
        <v>0.89300000000000002</v>
      </c>
      <c r="K8335" s="4">
        <v>63763.06</v>
      </c>
    </row>
    <row r="8336" spans="1:11">
      <c r="A8336" s="6">
        <v>2013</v>
      </c>
      <c r="B8336" t="s">
        <v>129</v>
      </c>
      <c r="C8336" t="s">
        <v>130</v>
      </c>
      <c r="D8336" t="s">
        <v>20</v>
      </c>
      <c r="E8336" t="s">
        <v>21</v>
      </c>
      <c r="F8336" s="4">
        <v>43737</v>
      </c>
      <c r="G8336" s="5">
        <v>7022</v>
      </c>
      <c r="H8336" s="3">
        <v>6.0999999999999995E-3</v>
      </c>
      <c r="I8336" s="3">
        <v>5.8999999999999999E-3</v>
      </c>
      <c r="J8336" s="3">
        <v>0.89300000000000002</v>
      </c>
      <c r="K8336" s="4">
        <v>48977.96</v>
      </c>
    </row>
    <row r="8337" spans="1:11">
      <c r="A8337" s="6">
        <v>2013</v>
      </c>
      <c r="B8337" t="s">
        <v>129</v>
      </c>
      <c r="C8337" t="s">
        <v>130</v>
      </c>
      <c r="D8337" t="s">
        <v>18</v>
      </c>
      <c r="E8337" t="s">
        <v>19</v>
      </c>
      <c r="F8337" s="4">
        <v>27049</v>
      </c>
      <c r="G8337" s="5">
        <v>10464</v>
      </c>
      <c r="H8337" s="3">
        <v>4.5999999999999999E-3</v>
      </c>
      <c r="I8337" s="3">
        <v>5.8999999999999999E-3</v>
      </c>
      <c r="J8337" s="3">
        <v>0.89300000000000002</v>
      </c>
      <c r="K8337" s="4">
        <v>30290.25</v>
      </c>
    </row>
    <row r="8338" spans="1:11">
      <c r="A8338" s="6">
        <v>2013</v>
      </c>
      <c r="B8338" t="s">
        <v>129</v>
      </c>
      <c r="C8338" t="s">
        <v>130</v>
      </c>
      <c r="D8338" t="s">
        <v>16</v>
      </c>
      <c r="E8338" t="s">
        <v>17</v>
      </c>
      <c r="F8338" s="4">
        <v>14054</v>
      </c>
      <c r="G8338" s="5">
        <v>1256</v>
      </c>
      <c r="H8338" s="3">
        <v>0</v>
      </c>
      <c r="I8338" s="3">
        <v>0</v>
      </c>
      <c r="J8338" s="3">
        <v>0.89300000000000002</v>
      </c>
      <c r="K8338" s="4">
        <v>15738.08</v>
      </c>
    </row>
    <row r="8339" spans="1:11">
      <c r="A8339" s="6">
        <v>2013</v>
      </c>
      <c r="B8339" t="s">
        <v>129</v>
      </c>
      <c r="C8339" t="s">
        <v>130</v>
      </c>
      <c r="D8339" t="s">
        <v>30</v>
      </c>
      <c r="E8339" t="s">
        <v>19</v>
      </c>
      <c r="F8339" s="4">
        <v>6853</v>
      </c>
      <c r="G8339" s="5">
        <v>2876</v>
      </c>
      <c r="H8339" s="3">
        <v>2.9999999999999997E-4</v>
      </c>
      <c r="I8339" s="3">
        <v>2.9999999999999997E-4</v>
      </c>
      <c r="J8339" s="3">
        <v>0.89300000000000002</v>
      </c>
      <c r="K8339" s="4">
        <v>7674.19</v>
      </c>
    </row>
    <row r="8340" spans="1:11">
      <c r="A8340" s="6">
        <v>2013</v>
      </c>
      <c r="B8340" t="s">
        <v>129</v>
      </c>
      <c r="C8340" t="s">
        <v>130</v>
      </c>
      <c r="D8340" t="s">
        <v>85</v>
      </c>
      <c r="E8340" t="s">
        <v>21</v>
      </c>
      <c r="F8340" s="4">
        <v>5053</v>
      </c>
      <c r="G8340" s="6">
        <v>153</v>
      </c>
      <c r="H8340" s="3">
        <v>2.5000000000000001E-3</v>
      </c>
      <c r="I8340" s="3">
        <v>9.0000000000000011E-3</v>
      </c>
      <c r="J8340" s="3">
        <v>0.89300000000000002</v>
      </c>
      <c r="K8340" s="4">
        <v>5658.5</v>
      </c>
    </row>
    <row r="8341" spans="1:11">
      <c r="A8341" s="6">
        <v>2013</v>
      </c>
      <c r="B8341" t="s">
        <v>129</v>
      </c>
      <c r="C8341" t="s">
        <v>130</v>
      </c>
      <c r="D8341" t="s">
        <v>27</v>
      </c>
      <c r="E8341" t="s">
        <v>26</v>
      </c>
      <c r="F8341" s="4">
        <v>4395</v>
      </c>
      <c r="G8341" s="5">
        <v>4006</v>
      </c>
      <c r="H8341" s="3">
        <v>2.0000000000000001E-4</v>
      </c>
      <c r="I8341" s="3">
        <v>2.0000000000000001E-4</v>
      </c>
      <c r="J8341" s="3">
        <v>0.89300000000000002</v>
      </c>
      <c r="K8341" s="4">
        <v>4921.6499999999996</v>
      </c>
    </row>
    <row r="8342" spans="1:11">
      <c r="A8342" s="6">
        <v>2013</v>
      </c>
      <c r="B8342" t="s">
        <v>129</v>
      </c>
      <c r="C8342" t="s">
        <v>130</v>
      </c>
      <c r="D8342" t="s">
        <v>23</v>
      </c>
      <c r="E8342" t="s">
        <v>24</v>
      </c>
      <c r="F8342" s="4">
        <v>3900</v>
      </c>
      <c r="G8342" s="5">
        <v>1089</v>
      </c>
      <c r="H8342" s="3">
        <v>1E-4</v>
      </c>
      <c r="I8342" s="3">
        <v>1E-4</v>
      </c>
      <c r="J8342" s="3">
        <v>0.89300000000000002</v>
      </c>
      <c r="K8342" s="4">
        <v>4367.33</v>
      </c>
    </row>
    <row r="8343" spans="1:11">
      <c r="A8343" s="6">
        <v>2013</v>
      </c>
      <c r="B8343" t="s">
        <v>129</v>
      </c>
      <c r="C8343" t="s">
        <v>130</v>
      </c>
      <c r="D8343" t="s">
        <v>37</v>
      </c>
      <c r="E8343" t="s">
        <v>38</v>
      </c>
      <c r="F8343" s="4">
        <v>3341</v>
      </c>
      <c r="G8343" s="5">
        <v>2784</v>
      </c>
      <c r="H8343" s="3">
        <v>2.0000000000000001E-4</v>
      </c>
      <c r="I8343" s="3">
        <v>2.9999999999999997E-4</v>
      </c>
      <c r="J8343" s="3">
        <v>0.89300000000000002</v>
      </c>
      <c r="K8343" s="4">
        <v>3741.35</v>
      </c>
    </row>
    <row r="8344" spans="1:11">
      <c r="A8344" s="6">
        <v>2013</v>
      </c>
      <c r="B8344" t="s">
        <v>129</v>
      </c>
      <c r="C8344" t="s">
        <v>130</v>
      </c>
      <c r="D8344" t="s">
        <v>56</v>
      </c>
      <c r="E8344" t="s">
        <v>57</v>
      </c>
      <c r="F8344" s="4">
        <v>3304</v>
      </c>
      <c r="G8344" s="5">
        <v>8808</v>
      </c>
      <c r="H8344" s="3">
        <v>5.0000000000000001E-4</v>
      </c>
      <c r="I8344" s="3">
        <v>4.0000000000000002E-4</v>
      </c>
      <c r="J8344" s="3">
        <v>0.89300000000000002</v>
      </c>
      <c r="K8344" s="4">
        <v>3699.91</v>
      </c>
    </row>
    <row r="8345" spans="1:11">
      <c r="A8345" s="6">
        <v>2013</v>
      </c>
      <c r="B8345" t="s">
        <v>129</v>
      </c>
      <c r="C8345" t="s">
        <v>130</v>
      </c>
      <c r="D8345" t="s">
        <v>28</v>
      </c>
      <c r="E8345" t="s">
        <v>24</v>
      </c>
      <c r="F8345" s="4">
        <v>2829</v>
      </c>
      <c r="G8345" s="5">
        <v>3862</v>
      </c>
      <c r="H8345" s="3">
        <v>2.9999999999999997E-4</v>
      </c>
      <c r="I8345" s="3">
        <v>2.9999999999999997E-4</v>
      </c>
      <c r="J8345" s="3">
        <v>0.89300000000000002</v>
      </c>
      <c r="K8345" s="4">
        <v>3168</v>
      </c>
    </row>
    <row r="8346" spans="1:11">
      <c r="A8346" s="6">
        <v>2013</v>
      </c>
      <c r="B8346" t="s">
        <v>129</v>
      </c>
      <c r="C8346" t="s">
        <v>130</v>
      </c>
      <c r="D8346" t="s">
        <v>136</v>
      </c>
      <c r="E8346" t="s">
        <v>57</v>
      </c>
      <c r="F8346" s="4">
        <v>2393</v>
      </c>
      <c r="G8346" s="5">
        <v>5670</v>
      </c>
      <c r="H8346" s="3">
        <v>3.5200000000000002E-2</v>
      </c>
      <c r="I8346" s="3">
        <v>3.3799999999999997E-2</v>
      </c>
      <c r="J8346" s="3">
        <v>0.89300000000000002</v>
      </c>
      <c r="K8346" s="4">
        <v>2679.75</v>
      </c>
    </row>
    <row r="8347" spans="1:11">
      <c r="A8347" s="6">
        <v>2013</v>
      </c>
      <c r="B8347" t="s">
        <v>129</v>
      </c>
      <c r="C8347" t="s">
        <v>130</v>
      </c>
      <c r="D8347" t="s">
        <v>15</v>
      </c>
      <c r="F8347" s="4">
        <v>2304</v>
      </c>
      <c r="G8347" s="5">
        <v>1793</v>
      </c>
      <c r="J8347" s="3">
        <v>0.89300000000000002</v>
      </c>
      <c r="K8347" s="4">
        <v>2580.09</v>
      </c>
    </row>
    <row r="8348" spans="1:11">
      <c r="A8348" s="6">
        <v>2013</v>
      </c>
      <c r="B8348" t="s">
        <v>129</v>
      </c>
      <c r="C8348" t="s">
        <v>130</v>
      </c>
      <c r="D8348" t="s">
        <v>31</v>
      </c>
      <c r="E8348" t="s">
        <v>24</v>
      </c>
      <c r="F8348" s="4">
        <v>2096</v>
      </c>
      <c r="G8348" s="6">
        <v>562</v>
      </c>
      <c r="H8348" s="3">
        <v>5.6999999999999993E-3</v>
      </c>
      <c r="I8348" s="3">
        <v>6.1999999999999998E-3</v>
      </c>
      <c r="J8348" s="3">
        <v>0.89300000000000002</v>
      </c>
      <c r="K8348" s="4">
        <v>2347.16</v>
      </c>
    </row>
    <row r="8349" spans="1:11">
      <c r="A8349" s="6">
        <v>2013</v>
      </c>
      <c r="B8349" t="s">
        <v>129</v>
      </c>
      <c r="C8349" t="s">
        <v>130</v>
      </c>
      <c r="D8349" t="s">
        <v>141</v>
      </c>
      <c r="E8349" t="s">
        <v>21</v>
      </c>
      <c r="F8349" s="4">
        <v>535</v>
      </c>
      <c r="G8349" s="6">
        <v>110</v>
      </c>
      <c r="H8349" s="3">
        <v>2.0000000000000001E-4</v>
      </c>
      <c r="I8349" s="3">
        <v>2.0000000000000001E-4</v>
      </c>
      <c r="J8349" s="3">
        <v>0.89300000000000002</v>
      </c>
      <c r="K8349" s="4">
        <v>599.11</v>
      </c>
    </row>
    <row r="8350" spans="1:11">
      <c r="A8350" s="6">
        <v>2013</v>
      </c>
      <c r="B8350" t="s">
        <v>129</v>
      </c>
      <c r="C8350" t="s">
        <v>130</v>
      </c>
      <c r="D8350" t="s">
        <v>22</v>
      </c>
      <c r="E8350" t="s">
        <v>21</v>
      </c>
      <c r="F8350" s="4">
        <v>358</v>
      </c>
      <c r="G8350" s="6">
        <v>162</v>
      </c>
      <c r="H8350" s="3">
        <v>2.0000000000000001E-4</v>
      </c>
      <c r="I8350" s="3">
        <v>2.0000000000000001E-4</v>
      </c>
      <c r="J8350" s="3">
        <v>0.89300000000000002</v>
      </c>
      <c r="K8350" s="4">
        <v>400.9</v>
      </c>
    </row>
    <row r="8351" spans="1:11">
      <c r="A8351" s="6">
        <v>2013</v>
      </c>
      <c r="B8351" t="s">
        <v>129</v>
      </c>
      <c r="C8351" t="s">
        <v>130</v>
      </c>
      <c r="D8351" t="s">
        <v>29</v>
      </c>
      <c r="E8351" t="s">
        <v>19</v>
      </c>
      <c r="F8351" s="4">
        <v>351</v>
      </c>
      <c r="G8351" s="6">
        <v>516</v>
      </c>
      <c r="H8351" s="3">
        <v>0</v>
      </c>
      <c r="I8351" s="3">
        <v>0</v>
      </c>
      <c r="J8351" s="3">
        <v>0.89300000000000002</v>
      </c>
      <c r="K8351" s="4">
        <v>393.06</v>
      </c>
    </row>
    <row r="8352" spans="1:11">
      <c r="A8352" s="6">
        <v>2013</v>
      </c>
      <c r="B8352" t="s">
        <v>129</v>
      </c>
      <c r="C8352" t="s">
        <v>130</v>
      </c>
      <c r="D8352" t="s">
        <v>111</v>
      </c>
      <c r="E8352" t="s">
        <v>24</v>
      </c>
      <c r="F8352" s="4">
        <v>344</v>
      </c>
      <c r="G8352" s="5">
        <v>1713</v>
      </c>
      <c r="H8352" s="3">
        <v>1E-4</v>
      </c>
      <c r="I8352" s="3">
        <v>5.0000000000000001E-4</v>
      </c>
      <c r="J8352" s="3">
        <v>0.89300000000000002</v>
      </c>
      <c r="K8352" s="4">
        <v>385.22</v>
      </c>
    </row>
    <row r="8353" spans="1:11">
      <c r="A8353" s="6">
        <v>2013</v>
      </c>
      <c r="B8353" t="s">
        <v>129</v>
      </c>
      <c r="C8353" t="s">
        <v>130</v>
      </c>
      <c r="D8353" t="s">
        <v>67</v>
      </c>
      <c r="E8353" t="s">
        <v>68</v>
      </c>
      <c r="F8353" s="4">
        <v>331</v>
      </c>
      <c r="G8353" s="5">
        <v>2018</v>
      </c>
      <c r="H8353" s="3">
        <v>2.0000000000000001E-4</v>
      </c>
      <c r="I8353" s="3">
        <v>2.0000000000000001E-4</v>
      </c>
      <c r="J8353" s="3">
        <v>0.89300000000000002</v>
      </c>
      <c r="K8353" s="4">
        <v>370.66</v>
      </c>
    </row>
    <row r="8354" spans="1:11">
      <c r="A8354" s="6">
        <v>2013</v>
      </c>
      <c r="B8354" t="s">
        <v>129</v>
      </c>
      <c r="C8354" t="s">
        <v>130</v>
      </c>
      <c r="D8354" t="s">
        <v>25</v>
      </c>
      <c r="E8354" t="s">
        <v>26</v>
      </c>
      <c r="F8354" s="4">
        <v>289</v>
      </c>
      <c r="G8354" s="6">
        <v>845</v>
      </c>
      <c r="H8354" s="3">
        <v>1E-4</v>
      </c>
      <c r="I8354" s="3">
        <v>1E-4</v>
      </c>
      <c r="J8354" s="3">
        <v>0.89300000000000002</v>
      </c>
      <c r="K8354" s="4">
        <v>323.63</v>
      </c>
    </row>
    <row r="8355" spans="1:11">
      <c r="A8355" s="6">
        <v>2013</v>
      </c>
      <c r="B8355" t="s">
        <v>129</v>
      </c>
      <c r="C8355" t="s">
        <v>130</v>
      </c>
      <c r="D8355" t="s">
        <v>71</v>
      </c>
      <c r="E8355" t="s">
        <v>72</v>
      </c>
      <c r="F8355" s="4">
        <v>188</v>
      </c>
      <c r="G8355" s="6">
        <v>721</v>
      </c>
      <c r="H8355" s="3">
        <v>0</v>
      </c>
      <c r="I8355" s="3">
        <v>0</v>
      </c>
      <c r="J8355" s="3">
        <v>0.89300000000000002</v>
      </c>
      <c r="K8355" s="4">
        <v>210.53</v>
      </c>
    </row>
    <row r="8356" spans="1:11">
      <c r="A8356" s="6">
        <v>2013</v>
      </c>
      <c r="B8356" t="s">
        <v>129</v>
      </c>
      <c r="C8356" t="s">
        <v>130</v>
      </c>
      <c r="D8356" t="s">
        <v>64</v>
      </c>
      <c r="E8356" t="s">
        <v>50</v>
      </c>
      <c r="F8356" s="4">
        <v>159</v>
      </c>
      <c r="G8356" s="6">
        <v>231</v>
      </c>
      <c r="H8356" s="3">
        <v>2.0000000000000001E-4</v>
      </c>
      <c r="I8356" s="3">
        <v>2.0000000000000001E-4</v>
      </c>
      <c r="J8356" s="3">
        <v>0.89300000000000002</v>
      </c>
      <c r="K8356" s="4">
        <v>178.05</v>
      </c>
    </row>
    <row r="8357" spans="1:11">
      <c r="A8357" s="6">
        <v>2013</v>
      </c>
      <c r="B8357" t="s">
        <v>129</v>
      </c>
      <c r="C8357" t="s">
        <v>130</v>
      </c>
      <c r="D8357" t="s">
        <v>33</v>
      </c>
      <c r="E8357" t="s">
        <v>21</v>
      </c>
      <c r="F8357" s="4">
        <v>75</v>
      </c>
      <c r="G8357" s="6">
        <v>72</v>
      </c>
      <c r="H8357" s="3">
        <v>1E-3</v>
      </c>
      <c r="I8357" s="3">
        <v>7.000000000000001E-4</v>
      </c>
      <c r="J8357" s="3">
        <v>0.89300000000000002</v>
      </c>
      <c r="K8357" s="4">
        <v>83.99</v>
      </c>
    </row>
    <row r="8358" spans="1:11">
      <c r="A8358" s="6">
        <v>2013</v>
      </c>
      <c r="B8358" t="s">
        <v>129</v>
      </c>
      <c r="C8358" t="s">
        <v>130</v>
      </c>
      <c r="D8358" t="s">
        <v>44</v>
      </c>
      <c r="E8358" t="s">
        <v>26</v>
      </c>
      <c r="F8358" s="4">
        <v>63</v>
      </c>
      <c r="G8358" s="6">
        <v>114</v>
      </c>
      <c r="H8358" s="3">
        <v>0</v>
      </c>
      <c r="I8358" s="3">
        <v>1E-4</v>
      </c>
      <c r="J8358" s="3">
        <v>0.89300000000000002</v>
      </c>
      <c r="K8358" s="4">
        <v>70.55</v>
      </c>
    </row>
    <row r="8359" spans="1:11">
      <c r="A8359" s="6">
        <v>2013</v>
      </c>
      <c r="B8359" t="s">
        <v>129</v>
      </c>
      <c r="C8359" t="s">
        <v>130</v>
      </c>
      <c r="D8359" t="s">
        <v>52</v>
      </c>
      <c r="E8359" t="s">
        <v>53</v>
      </c>
      <c r="F8359" s="4">
        <v>44</v>
      </c>
      <c r="G8359" s="6">
        <v>53</v>
      </c>
      <c r="H8359" s="3">
        <v>0</v>
      </c>
      <c r="I8359" s="3">
        <v>0</v>
      </c>
      <c r="J8359" s="3">
        <v>0.89300000000000002</v>
      </c>
      <c r="K8359" s="4">
        <v>49.27</v>
      </c>
    </row>
    <row r="8360" spans="1:11">
      <c r="A8360" s="6">
        <v>2013</v>
      </c>
      <c r="B8360" t="s">
        <v>129</v>
      </c>
      <c r="C8360" t="s">
        <v>130</v>
      </c>
      <c r="D8360" t="s">
        <v>49</v>
      </c>
      <c r="E8360" t="s">
        <v>50</v>
      </c>
      <c r="F8360" s="4">
        <v>38</v>
      </c>
      <c r="G8360" s="6">
        <v>11</v>
      </c>
      <c r="H8360" s="3">
        <v>1E-4</v>
      </c>
      <c r="I8360" s="3">
        <v>1E-4</v>
      </c>
      <c r="J8360" s="3">
        <v>0.89300000000000002</v>
      </c>
      <c r="K8360" s="4">
        <v>42.55</v>
      </c>
    </row>
    <row r="8361" spans="1:11">
      <c r="A8361" s="6">
        <v>2013</v>
      </c>
      <c r="B8361" t="s">
        <v>129</v>
      </c>
      <c r="C8361" t="s">
        <v>130</v>
      </c>
      <c r="D8361" t="s">
        <v>34</v>
      </c>
      <c r="E8361" t="s">
        <v>21</v>
      </c>
      <c r="F8361" s="4">
        <v>19</v>
      </c>
      <c r="G8361" s="6">
        <v>25</v>
      </c>
      <c r="H8361" s="3">
        <v>8.0000000000000004E-4</v>
      </c>
      <c r="I8361" s="3">
        <v>1.1999999999999999E-3</v>
      </c>
      <c r="J8361" s="3">
        <v>0.89300000000000002</v>
      </c>
      <c r="K8361" s="4">
        <v>21.28</v>
      </c>
    </row>
    <row r="8362" spans="1:11">
      <c r="A8362" s="6">
        <v>2013</v>
      </c>
      <c r="B8362" t="s">
        <v>129</v>
      </c>
      <c r="C8362" t="s">
        <v>130</v>
      </c>
      <c r="D8362" t="s">
        <v>46</v>
      </c>
      <c r="E8362" t="s">
        <v>40</v>
      </c>
      <c r="F8362" s="4">
        <v>16</v>
      </c>
      <c r="G8362" s="6">
        <v>35</v>
      </c>
      <c r="H8362" s="3">
        <v>0</v>
      </c>
      <c r="I8362" s="3">
        <v>0</v>
      </c>
      <c r="J8362" s="3">
        <v>0.89300000000000002</v>
      </c>
      <c r="K8362" s="4">
        <v>17.920000000000002</v>
      </c>
    </row>
    <row r="8363" spans="1:11">
      <c r="A8363" s="6">
        <v>2013</v>
      </c>
      <c r="B8363" t="s">
        <v>129</v>
      </c>
      <c r="C8363" t="s">
        <v>130</v>
      </c>
      <c r="D8363" t="s">
        <v>41</v>
      </c>
      <c r="E8363" t="s">
        <v>26</v>
      </c>
      <c r="F8363" s="4">
        <v>15</v>
      </c>
      <c r="G8363" s="6">
        <v>33</v>
      </c>
      <c r="H8363" s="3">
        <v>0</v>
      </c>
      <c r="I8363" s="3">
        <v>0</v>
      </c>
      <c r="J8363" s="3">
        <v>0.89300000000000002</v>
      </c>
      <c r="K8363" s="4">
        <v>16.8</v>
      </c>
    </row>
    <row r="8364" spans="1:11">
      <c r="A8364" s="6">
        <v>2013</v>
      </c>
      <c r="B8364" t="s">
        <v>129</v>
      </c>
      <c r="C8364" t="s">
        <v>130</v>
      </c>
      <c r="D8364" t="s">
        <v>161</v>
      </c>
      <c r="E8364" t="s">
        <v>24</v>
      </c>
      <c r="F8364" s="4">
        <v>14</v>
      </c>
      <c r="G8364" s="6">
        <v>32</v>
      </c>
      <c r="H8364" s="3">
        <v>0</v>
      </c>
      <c r="I8364" s="3">
        <v>1E-4</v>
      </c>
      <c r="J8364" s="3">
        <v>0.89300000000000002</v>
      </c>
      <c r="K8364" s="4">
        <v>15.68</v>
      </c>
    </row>
    <row r="8365" spans="1:11">
      <c r="A8365" s="6">
        <v>2013</v>
      </c>
      <c r="B8365" t="s">
        <v>129</v>
      </c>
      <c r="C8365" t="s">
        <v>130</v>
      </c>
      <c r="D8365" t="s">
        <v>115</v>
      </c>
      <c r="E8365" t="s">
        <v>24</v>
      </c>
      <c r="F8365" s="4">
        <v>7</v>
      </c>
      <c r="G8365" s="6">
        <v>3</v>
      </c>
      <c r="H8365" s="3">
        <v>5.0000000000000001E-4</v>
      </c>
      <c r="I8365" s="3">
        <v>5.0000000000000001E-4</v>
      </c>
      <c r="J8365" s="3">
        <v>0.89300000000000002</v>
      </c>
      <c r="K8365" s="4">
        <v>7.84</v>
      </c>
    </row>
    <row r="8366" spans="1:11">
      <c r="A8366" s="6">
        <v>2013</v>
      </c>
      <c r="B8366" t="s">
        <v>129</v>
      </c>
      <c r="C8366" t="s">
        <v>130</v>
      </c>
      <c r="D8366" t="s">
        <v>51</v>
      </c>
      <c r="E8366" t="s">
        <v>21</v>
      </c>
      <c r="F8366" s="4">
        <v>6</v>
      </c>
      <c r="G8366" s="6">
        <v>9</v>
      </c>
      <c r="H8366" s="3">
        <v>0</v>
      </c>
      <c r="I8366" s="3">
        <v>1E-4</v>
      </c>
      <c r="J8366" s="3">
        <v>0.89300000000000002</v>
      </c>
      <c r="K8366" s="4">
        <v>6.72</v>
      </c>
    </row>
    <row r="8367" spans="1:11">
      <c r="A8367" s="6">
        <v>2013</v>
      </c>
      <c r="B8367" t="s">
        <v>129</v>
      </c>
      <c r="C8367" t="s">
        <v>130</v>
      </c>
      <c r="D8367" t="s">
        <v>39</v>
      </c>
      <c r="E8367" t="s">
        <v>40</v>
      </c>
      <c r="F8367" s="4">
        <v>6</v>
      </c>
      <c r="G8367" s="6">
        <v>20</v>
      </c>
      <c r="H8367" s="3">
        <v>0</v>
      </c>
      <c r="I8367" s="3">
        <v>0</v>
      </c>
      <c r="J8367" s="3">
        <v>0.89300000000000002</v>
      </c>
      <c r="K8367" s="4">
        <v>6.72</v>
      </c>
    </row>
    <row r="8368" spans="1:11">
      <c r="A8368" s="6">
        <v>2013</v>
      </c>
      <c r="B8368" t="s">
        <v>129</v>
      </c>
      <c r="C8368" t="s">
        <v>130</v>
      </c>
      <c r="D8368" t="s">
        <v>42</v>
      </c>
      <c r="E8368" t="s">
        <v>43</v>
      </c>
      <c r="F8368" s="4">
        <v>5</v>
      </c>
      <c r="G8368" s="6">
        <v>3</v>
      </c>
      <c r="H8368" s="3">
        <v>0</v>
      </c>
      <c r="I8368" s="3">
        <v>0</v>
      </c>
      <c r="J8368" s="3">
        <v>0.89300000000000002</v>
      </c>
      <c r="K8368" s="4">
        <v>5.6</v>
      </c>
    </row>
    <row r="8369" spans="1:11">
      <c r="A8369" s="6">
        <v>2013</v>
      </c>
      <c r="B8369" t="s">
        <v>129</v>
      </c>
      <c r="C8369" t="s">
        <v>130</v>
      </c>
      <c r="D8369" t="s">
        <v>60</v>
      </c>
      <c r="E8369" t="s">
        <v>43</v>
      </c>
      <c r="F8369" s="4">
        <v>4</v>
      </c>
      <c r="G8369" s="6">
        <v>1</v>
      </c>
      <c r="H8369" s="3">
        <v>0</v>
      </c>
      <c r="I8369" s="3">
        <v>0</v>
      </c>
      <c r="J8369" s="3">
        <v>0.89300000000000002</v>
      </c>
      <c r="K8369" s="4">
        <v>4.4800000000000004</v>
      </c>
    </row>
    <row r="8370" spans="1:11">
      <c r="A8370" s="6">
        <v>2013</v>
      </c>
      <c r="B8370" t="s">
        <v>129</v>
      </c>
      <c r="C8370" t="s">
        <v>130</v>
      </c>
      <c r="D8370" t="s">
        <v>63</v>
      </c>
      <c r="E8370" t="s">
        <v>21</v>
      </c>
      <c r="F8370" s="4">
        <v>3</v>
      </c>
      <c r="G8370" s="6">
        <v>2</v>
      </c>
      <c r="H8370" s="3">
        <v>0</v>
      </c>
      <c r="I8370" s="3">
        <v>0</v>
      </c>
      <c r="J8370" s="3">
        <v>0.89300000000000002</v>
      </c>
      <c r="K8370" s="4">
        <v>3.36</v>
      </c>
    </row>
    <row r="8371" spans="1:11">
      <c r="A8371" s="6">
        <v>2013</v>
      </c>
      <c r="B8371" t="s">
        <v>129</v>
      </c>
      <c r="C8371" t="s">
        <v>130</v>
      </c>
      <c r="D8371" t="s">
        <v>45</v>
      </c>
      <c r="E8371" t="s">
        <v>21</v>
      </c>
      <c r="F8371" s="4">
        <v>2</v>
      </c>
      <c r="G8371" s="6">
        <v>3</v>
      </c>
      <c r="H8371" s="3">
        <v>0</v>
      </c>
      <c r="I8371" s="3">
        <v>0</v>
      </c>
      <c r="J8371" s="3">
        <v>0.89300000000000002</v>
      </c>
      <c r="K8371" s="4">
        <v>2.2400000000000002</v>
      </c>
    </row>
    <row r="8372" spans="1:11">
      <c r="A8372" s="6">
        <v>2013</v>
      </c>
      <c r="B8372" t="s">
        <v>132</v>
      </c>
      <c r="C8372" t="s">
        <v>133</v>
      </c>
      <c r="D8372" t="s">
        <v>15</v>
      </c>
      <c r="F8372" s="4">
        <v>77884</v>
      </c>
      <c r="G8372" s="5">
        <v>97374</v>
      </c>
      <c r="J8372" s="3">
        <v>0.89300000000000002</v>
      </c>
      <c r="K8372" s="4">
        <v>87216.76</v>
      </c>
    </row>
    <row r="8373" spans="1:11">
      <c r="A8373" s="6">
        <v>2013</v>
      </c>
      <c r="B8373" t="s">
        <v>132</v>
      </c>
      <c r="C8373" t="s">
        <v>133</v>
      </c>
      <c r="D8373" t="s">
        <v>28</v>
      </c>
      <c r="E8373" t="s">
        <v>24</v>
      </c>
      <c r="F8373" s="4">
        <v>76786</v>
      </c>
      <c r="G8373" s="5">
        <v>100020</v>
      </c>
      <c r="H8373" s="3">
        <v>9.1000000000000004E-3</v>
      </c>
      <c r="I8373" s="3">
        <v>8.6E-3</v>
      </c>
      <c r="J8373" s="3">
        <v>0.89300000000000002</v>
      </c>
      <c r="K8373" s="4">
        <v>85987.19</v>
      </c>
    </row>
    <row r="8374" spans="1:11">
      <c r="A8374" s="6">
        <v>2013</v>
      </c>
      <c r="B8374" t="s">
        <v>132</v>
      </c>
      <c r="C8374" t="s">
        <v>133</v>
      </c>
      <c r="D8374" t="s">
        <v>30</v>
      </c>
      <c r="E8374" t="s">
        <v>19</v>
      </c>
      <c r="F8374" s="4">
        <v>76519</v>
      </c>
      <c r="G8374" s="5">
        <v>32403</v>
      </c>
      <c r="H8374" s="3">
        <v>3.0000000000000001E-3</v>
      </c>
      <c r="I8374" s="3">
        <v>2.8999999999999998E-3</v>
      </c>
      <c r="J8374" s="3">
        <v>0.89300000000000002</v>
      </c>
      <c r="K8374" s="4">
        <v>85688.19</v>
      </c>
    </row>
    <row r="8375" spans="1:11">
      <c r="A8375" s="6">
        <v>2013</v>
      </c>
      <c r="B8375" t="s">
        <v>132</v>
      </c>
      <c r="C8375" t="s">
        <v>133</v>
      </c>
      <c r="D8375" t="s">
        <v>27</v>
      </c>
      <c r="E8375" t="s">
        <v>26</v>
      </c>
      <c r="F8375" s="4">
        <v>72695</v>
      </c>
      <c r="G8375" s="5">
        <v>64520</v>
      </c>
      <c r="H8375" s="3">
        <v>2.8000000000000004E-3</v>
      </c>
      <c r="I8375" s="3">
        <v>2.7000000000000001E-3</v>
      </c>
      <c r="J8375" s="3">
        <v>0.89300000000000002</v>
      </c>
      <c r="K8375" s="4">
        <v>81405.97</v>
      </c>
    </row>
    <row r="8376" spans="1:11">
      <c r="A8376" s="6">
        <v>2013</v>
      </c>
      <c r="B8376" t="s">
        <v>132</v>
      </c>
      <c r="C8376" t="s">
        <v>133</v>
      </c>
      <c r="D8376" t="s">
        <v>56</v>
      </c>
      <c r="E8376" t="s">
        <v>57</v>
      </c>
      <c r="F8376" s="4">
        <v>61213</v>
      </c>
      <c r="G8376" s="5">
        <v>107703</v>
      </c>
      <c r="H8376" s="3">
        <v>8.6999999999999994E-3</v>
      </c>
      <c r="I8376" s="3">
        <v>5.1999999999999998E-3</v>
      </c>
      <c r="J8376" s="3">
        <v>0.89300000000000002</v>
      </c>
      <c r="K8376" s="4">
        <v>68548.09</v>
      </c>
    </row>
    <row r="8377" spans="1:11">
      <c r="A8377" s="6">
        <v>2013</v>
      </c>
      <c r="B8377" t="s">
        <v>132</v>
      </c>
      <c r="C8377" t="s">
        <v>133</v>
      </c>
      <c r="D8377" t="s">
        <v>37</v>
      </c>
      <c r="E8377" t="s">
        <v>38</v>
      </c>
      <c r="F8377" s="4">
        <v>61052</v>
      </c>
      <c r="G8377" s="5">
        <v>45486</v>
      </c>
      <c r="H8377" s="3">
        <v>3.7000000000000002E-3</v>
      </c>
      <c r="I8377" s="3">
        <v>5.1000000000000004E-3</v>
      </c>
      <c r="J8377" s="3">
        <v>0.89300000000000002</v>
      </c>
      <c r="K8377" s="4">
        <v>68367.8</v>
      </c>
    </row>
    <row r="8378" spans="1:11">
      <c r="A8378" s="6">
        <v>2013</v>
      </c>
      <c r="B8378" t="s">
        <v>132</v>
      </c>
      <c r="C8378" t="s">
        <v>133</v>
      </c>
      <c r="D8378" t="s">
        <v>46</v>
      </c>
      <c r="E8378" t="s">
        <v>40</v>
      </c>
      <c r="F8378" s="4">
        <v>56392</v>
      </c>
      <c r="G8378" s="5">
        <v>81450</v>
      </c>
      <c r="H8378" s="3">
        <v>6.6E-3</v>
      </c>
      <c r="I8378" s="3">
        <v>6.0000000000000001E-3</v>
      </c>
      <c r="J8378" s="3">
        <v>0.89300000000000002</v>
      </c>
      <c r="K8378" s="4">
        <v>63149.39</v>
      </c>
    </row>
    <row r="8379" spans="1:11">
      <c r="A8379" s="6">
        <v>2013</v>
      </c>
      <c r="B8379" t="s">
        <v>132</v>
      </c>
      <c r="C8379" t="s">
        <v>133</v>
      </c>
      <c r="D8379" t="s">
        <v>23</v>
      </c>
      <c r="E8379" t="s">
        <v>24</v>
      </c>
      <c r="F8379" s="4">
        <v>43393</v>
      </c>
      <c r="G8379" s="5">
        <v>10558</v>
      </c>
      <c r="H8379" s="3">
        <v>5.9999999999999995E-4</v>
      </c>
      <c r="I8379" s="3">
        <v>5.9999999999999995E-4</v>
      </c>
      <c r="J8379" s="3">
        <v>0.89300000000000002</v>
      </c>
      <c r="K8379" s="4">
        <v>48592.74</v>
      </c>
    </row>
    <row r="8380" spans="1:11">
      <c r="A8380" s="6">
        <v>2013</v>
      </c>
      <c r="B8380" t="s">
        <v>132</v>
      </c>
      <c r="C8380" t="s">
        <v>133</v>
      </c>
      <c r="D8380" t="s">
        <v>29</v>
      </c>
      <c r="E8380" t="s">
        <v>19</v>
      </c>
      <c r="F8380" s="4">
        <v>21823</v>
      </c>
      <c r="G8380" s="5">
        <v>33684</v>
      </c>
      <c r="H8380" s="3">
        <v>2.7000000000000001E-3</v>
      </c>
      <c r="I8380" s="3">
        <v>2.3E-3</v>
      </c>
      <c r="J8380" s="3">
        <v>0.89300000000000002</v>
      </c>
      <c r="K8380" s="4">
        <v>24438.03</v>
      </c>
    </row>
    <row r="8381" spans="1:11">
      <c r="A8381" s="6">
        <v>2013</v>
      </c>
      <c r="B8381" t="s">
        <v>132</v>
      </c>
      <c r="C8381" t="s">
        <v>133</v>
      </c>
      <c r="D8381" t="s">
        <v>71</v>
      </c>
      <c r="E8381" t="s">
        <v>72</v>
      </c>
      <c r="F8381" s="4">
        <v>15583</v>
      </c>
      <c r="G8381" s="5">
        <v>203191</v>
      </c>
      <c r="H8381" s="3">
        <v>5.0000000000000001E-4</v>
      </c>
      <c r="I8381" s="3">
        <v>1E-3</v>
      </c>
      <c r="J8381" s="3">
        <v>0.89300000000000002</v>
      </c>
      <c r="K8381" s="4">
        <v>17450.29</v>
      </c>
    </row>
    <row r="8382" spans="1:11">
      <c r="A8382" s="6">
        <v>2013</v>
      </c>
      <c r="B8382" t="s">
        <v>132</v>
      </c>
      <c r="C8382" t="s">
        <v>133</v>
      </c>
      <c r="D8382" t="s">
        <v>60</v>
      </c>
      <c r="E8382" t="s">
        <v>43</v>
      </c>
      <c r="F8382" s="4">
        <v>13507</v>
      </c>
      <c r="G8382" s="5">
        <v>3830</v>
      </c>
      <c r="H8382" s="3">
        <v>2.3E-3</v>
      </c>
      <c r="I8382" s="3">
        <v>2.2000000000000001E-3</v>
      </c>
      <c r="J8382" s="3">
        <v>0.89300000000000002</v>
      </c>
      <c r="K8382" s="4">
        <v>15125.53</v>
      </c>
    </row>
    <row r="8383" spans="1:11">
      <c r="A8383" s="6">
        <v>2013</v>
      </c>
      <c r="B8383" t="s">
        <v>132</v>
      </c>
      <c r="C8383" t="s">
        <v>133</v>
      </c>
      <c r="D8383" t="s">
        <v>77</v>
      </c>
      <c r="E8383" t="s">
        <v>59</v>
      </c>
      <c r="F8383" s="4">
        <v>11669</v>
      </c>
      <c r="G8383" s="5">
        <v>7555</v>
      </c>
      <c r="H8383" s="3">
        <v>2.8999999999999998E-3</v>
      </c>
      <c r="I8383" s="3">
        <v>3.0000000000000001E-3</v>
      </c>
      <c r="J8383" s="3">
        <v>0.89300000000000002</v>
      </c>
      <c r="K8383" s="4">
        <v>13067.28</v>
      </c>
    </row>
    <row r="8384" spans="1:11">
      <c r="A8384" s="6">
        <v>2013</v>
      </c>
      <c r="B8384" t="s">
        <v>132</v>
      </c>
      <c r="C8384" t="s">
        <v>133</v>
      </c>
      <c r="D8384" t="s">
        <v>44</v>
      </c>
      <c r="E8384" t="s">
        <v>26</v>
      </c>
      <c r="F8384" s="4">
        <v>10222</v>
      </c>
      <c r="G8384" s="5">
        <v>18480</v>
      </c>
      <c r="H8384" s="3">
        <v>6.8000000000000005E-3</v>
      </c>
      <c r="I8384" s="3">
        <v>8.199999999999999E-3</v>
      </c>
      <c r="J8384" s="3">
        <v>0.89300000000000002</v>
      </c>
      <c r="K8384" s="4">
        <v>11446.89</v>
      </c>
    </row>
    <row r="8385" spans="1:11">
      <c r="A8385" s="6">
        <v>2013</v>
      </c>
      <c r="B8385" t="s">
        <v>132</v>
      </c>
      <c r="C8385" t="s">
        <v>133</v>
      </c>
      <c r="D8385" t="s">
        <v>58</v>
      </c>
      <c r="E8385" t="s">
        <v>59</v>
      </c>
      <c r="F8385" s="4">
        <v>8169</v>
      </c>
      <c r="G8385" s="5">
        <v>3547</v>
      </c>
      <c r="H8385" s="3">
        <v>8.0000000000000004E-4</v>
      </c>
      <c r="I8385" s="3">
        <v>5.9999999999999995E-4</v>
      </c>
      <c r="J8385" s="3">
        <v>0.89300000000000002</v>
      </c>
      <c r="K8385" s="4">
        <v>9147.8799999999992</v>
      </c>
    </row>
    <row r="8386" spans="1:11">
      <c r="A8386" s="6">
        <v>2013</v>
      </c>
      <c r="B8386" t="s">
        <v>132</v>
      </c>
      <c r="C8386" t="s">
        <v>133</v>
      </c>
      <c r="D8386" t="s">
        <v>16</v>
      </c>
      <c r="E8386" t="s">
        <v>17</v>
      </c>
      <c r="F8386" s="4">
        <v>7725</v>
      </c>
      <c r="G8386" s="6">
        <v>773</v>
      </c>
      <c r="H8386" s="3">
        <v>0</v>
      </c>
      <c r="I8386" s="3">
        <v>0</v>
      </c>
      <c r="J8386" s="3">
        <v>0.89300000000000002</v>
      </c>
      <c r="K8386" s="4">
        <v>8650.68</v>
      </c>
    </row>
    <row r="8387" spans="1:11">
      <c r="A8387" s="6">
        <v>2013</v>
      </c>
      <c r="B8387" t="s">
        <v>132</v>
      </c>
      <c r="C8387" t="s">
        <v>133</v>
      </c>
      <c r="D8387" t="s">
        <v>18</v>
      </c>
      <c r="E8387" t="s">
        <v>19</v>
      </c>
      <c r="F8387" s="4">
        <v>3390</v>
      </c>
      <c r="G8387" s="6">
        <v>993</v>
      </c>
      <c r="H8387" s="3">
        <v>5.9999999999999995E-4</v>
      </c>
      <c r="I8387" s="3">
        <v>5.9999999999999995E-4</v>
      </c>
      <c r="J8387" s="3">
        <v>0.89300000000000002</v>
      </c>
      <c r="K8387" s="4">
        <v>3796.22</v>
      </c>
    </row>
    <row r="8388" spans="1:11">
      <c r="A8388" s="6">
        <v>2013</v>
      </c>
      <c r="B8388" t="s">
        <v>132</v>
      </c>
      <c r="C8388" t="s">
        <v>133</v>
      </c>
      <c r="D8388" t="s">
        <v>39</v>
      </c>
      <c r="E8388" t="s">
        <v>40</v>
      </c>
      <c r="F8388" s="4">
        <v>2391</v>
      </c>
      <c r="G8388" s="5">
        <v>7928</v>
      </c>
      <c r="H8388" s="3">
        <v>3.9000000000000003E-3</v>
      </c>
      <c r="I8388" s="3">
        <v>6.4000000000000003E-3</v>
      </c>
      <c r="J8388" s="3">
        <v>0.89300000000000002</v>
      </c>
      <c r="K8388" s="4">
        <v>2677.51</v>
      </c>
    </row>
    <row r="8389" spans="1:11">
      <c r="A8389" s="6">
        <v>2013</v>
      </c>
      <c r="B8389" t="s">
        <v>132</v>
      </c>
      <c r="C8389" t="s">
        <v>133</v>
      </c>
      <c r="D8389" t="s">
        <v>67</v>
      </c>
      <c r="E8389" t="s">
        <v>68</v>
      </c>
      <c r="F8389" s="4">
        <v>2108</v>
      </c>
      <c r="G8389" s="5">
        <v>10852</v>
      </c>
      <c r="H8389" s="3">
        <v>1.1000000000000001E-3</v>
      </c>
      <c r="I8389" s="3">
        <v>8.9999999999999998E-4</v>
      </c>
      <c r="J8389" s="3">
        <v>0.89300000000000002</v>
      </c>
      <c r="K8389" s="4">
        <v>2360.6</v>
      </c>
    </row>
    <row r="8390" spans="1:11">
      <c r="A8390" s="6">
        <v>2013</v>
      </c>
      <c r="B8390" t="s">
        <v>132</v>
      </c>
      <c r="C8390" t="s">
        <v>133</v>
      </c>
      <c r="D8390" t="s">
        <v>33</v>
      </c>
      <c r="E8390" t="s">
        <v>21</v>
      </c>
      <c r="F8390" s="4">
        <v>913</v>
      </c>
      <c r="G8390" s="5">
        <v>1420</v>
      </c>
      <c r="H8390" s="3">
        <v>1.26E-2</v>
      </c>
      <c r="I8390" s="3">
        <v>1.38E-2</v>
      </c>
      <c r="J8390" s="3">
        <v>0.89300000000000002</v>
      </c>
      <c r="K8390" s="4">
        <v>1022.4</v>
      </c>
    </row>
    <row r="8391" spans="1:11">
      <c r="A8391" s="6">
        <v>2013</v>
      </c>
      <c r="B8391" t="s">
        <v>132</v>
      </c>
      <c r="C8391" t="s">
        <v>133</v>
      </c>
      <c r="D8391" t="s">
        <v>66</v>
      </c>
      <c r="E8391" t="s">
        <v>59</v>
      </c>
      <c r="F8391" s="4">
        <v>837</v>
      </c>
      <c r="G8391" s="6">
        <v>352</v>
      </c>
      <c r="H8391" s="3">
        <v>1E-4</v>
      </c>
      <c r="I8391" s="3">
        <v>1E-4</v>
      </c>
      <c r="J8391" s="3">
        <v>0.89300000000000002</v>
      </c>
      <c r="K8391" s="4">
        <v>937.3</v>
      </c>
    </row>
    <row r="8392" spans="1:11">
      <c r="A8392" s="6">
        <v>2013</v>
      </c>
      <c r="B8392" t="s">
        <v>132</v>
      </c>
      <c r="C8392" t="s">
        <v>133</v>
      </c>
      <c r="D8392" t="s">
        <v>32</v>
      </c>
      <c r="E8392" t="s">
        <v>21</v>
      </c>
      <c r="F8392" s="4">
        <v>710</v>
      </c>
      <c r="G8392" s="5">
        <v>1157</v>
      </c>
      <c r="H8392" s="3">
        <v>3.7000000000000002E-3</v>
      </c>
      <c r="I8392" s="3">
        <v>2.8000000000000004E-3</v>
      </c>
      <c r="J8392" s="3">
        <v>0.89300000000000002</v>
      </c>
      <c r="K8392" s="4">
        <v>795.08</v>
      </c>
    </row>
    <row r="8393" spans="1:11">
      <c r="A8393" s="6">
        <v>2013</v>
      </c>
      <c r="B8393" t="s">
        <v>132</v>
      </c>
      <c r="C8393" t="s">
        <v>133</v>
      </c>
      <c r="D8393" t="s">
        <v>52</v>
      </c>
      <c r="E8393" t="s">
        <v>53</v>
      </c>
      <c r="F8393" s="4">
        <v>483</v>
      </c>
      <c r="G8393" s="6">
        <v>630</v>
      </c>
      <c r="H8393" s="3">
        <v>2.9999999999999997E-4</v>
      </c>
      <c r="I8393" s="3">
        <v>2.9999999999999997E-4</v>
      </c>
      <c r="J8393" s="3">
        <v>0.89300000000000002</v>
      </c>
      <c r="K8393" s="4">
        <v>540.88</v>
      </c>
    </row>
    <row r="8394" spans="1:11">
      <c r="A8394" s="6">
        <v>2013</v>
      </c>
      <c r="B8394" t="s">
        <v>132</v>
      </c>
      <c r="C8394" t="s">
        <v>133</v>
      </c>
      <c r="D8394" t="s">
        <v>41</v>
      </c>
      <c r="E8394" t="s">
        <v>26</v>
      </c>
      <c r="F8394" s="4">
        <v>430</v>
      </c>
      <c r="G8394" s="5">
        <v>2744</v>
      </c>
      <c r="H8394" s="3">
        <v>2.9999999999999997E-4</v>
      </c>
      <c r="I8394" s="3">
        <v>2.9999999999999997E-4</v>
      </c>
      <c r="J8394" s="3">
        <v>0.89300000000000002</v>
      </c>
      <c r="K8394" s="4">
        <v>481.53</v>
      </c>
    </row>
    <row r="8395" spans="1:11">
      <c r="A8395" s="6">
        <v>2013</v>
      </c>
      <c r="B8395" t="s">
        <v>132</v>
      </c>
      <c r="C8395" t="s">
        <v>133</v>
      </c>
      <c r="D8395" t="s">
        <v>20</v>
      </c>
      <c r="E8395" t="s">
        <v>21</v>
      </c>
      <c r="F8395" s="4">
        <v>393</v>
      </c>
      <c r="G8395" s="6">
        <v>49</v>
      </c>
      <c r="H8395" s="3">
        <v>1E-4</v>
      </c>
      <c r="I8395" s="3">
        <v>0</v>
      </c>
      <c r="J8395" s="3">
        <v>0.89300000000000002</v>
      </c>
      <c r="K8395" s="4">
        <v>440.09</v>
      </c>
    </row>
    <row r="8396" spans="1:11">
      <c r="A8396" s="6">
        <v>2013</v>
      </c>
      <c r="B8396" t="s">
        <v>132</v>
      </c>
      <c r="C8396" t="s">
        <v>133</v>
      </c>
      <c r="D8396" t="s">
        <v>25</v>
      </c>
      <c r="E8396" t="s">
        <v>26</v>
      </c>
      <c r="F8396" s="4">
        <v>186</v>
      </c>
      <c r="G8396" s="6">
        <v>520</v>
      </c>
      <c r="H8396" s="3">
        <v>1E-4</v>
      </c>
      <c r="I8396" s="3">
        <v>1E-4</v>
      </c>
      <c r="J8396" s="3">
        <v>0.89300000000000002</v>
      </c>
      <c r="K8396" s="4">
        <v>208.29</v>
      </c>
    </row>
    <row r="8397" spans="1:11">
      <c r="A8397" s="6">
        <v>2013</v>
      </c>
      <c r="B8397" t="s">
        <v>132</v>
      </c>
      <c r="C8397" t="s">
        <v>133</v>
      </c>
      <c r="D8397" t="s">
        <v>64</v>
      </c>
      <c r="E8397" t="s">
        <v>50</v>
      </c>
      <c r="F8397" s="4">
        <v>166</v>
      </c>
      <c r="G8397" s="6">
        <v>337</v>
      </c>
      <c r="H8397" s="3">
        <v>2.0000000000000001E-4</v>
      </c>
      <c r="I8397" s="3">
        <v>2.9999999999999997E-4</v>
      </c>
      <c r="J8397" s="3">
        <v>0.89300000000000002</v>
      </c>
      <c r="K8397" s="4">
        <v>185.89</v>
      </c>
    </row>
    <row r="8398" spans="1:11">
      <c r="A8398" s="6">
        <v>2013</v>
      </c>
      <c r="B8398" t="s">
        <v>132</v>
      </c>
      <c r="C8398" t="s">
        <v>133</v>
      </c>
      <c r="D8398" t="s">
        <v>75</v>
      </c>
      <c r="E8398" t="s">
        <v>59</v>
      </c>
      <c r="F8398" s="4">
        <v>87</v>
      </c>
      <c r="G8398" s="6">
        <v>63</v>
      </c>
      <c r="H8398" s="3">
        <v>0</v>
      </c>
      <c r="I8398" s="3">
        <v>0</v>
      </c>
      <c r="J8398" s="3">
        <v>0.89300000000000002</v>
      </c>
      <c r="K8398" s="4">
        <v>97.43</v>
      </c>
    </row>
    <row r="8399" spans="1:11">
      <c r="A8399" s="6">
        <v>2013</v>
      </c>
      <c r="B8399" t="s">
        <v>132</v>
      </c>
      <c r="C8399" t="s">
        <v>133</v>
      </c>
      <c r="D8399" t="s">
        <v>82</v>
      </c>
      <c r="E8399" t="s">
        <v>59</v>
      </c>
      <c r="F8399" s="4">
        <v>85</v>
      </c>
      <c r="G8399" s="6">
        <v>38</v>
      </c>
      <c r="H8399" s="3">
        <v>0</v>
      </c>
      <c r="I8399" s="3">
        <v>0</v>
      </c>
      <c r="J8399" s="3">
        <v>0.89300000000000002</v>
      </c>
      <c r="K8399" s="4">
        <v>95.19</v>
      </c>
    </row>
    <row r="8400" spans="1:11">
      <c r="A8400" s="6">
        <v>2013</v>
      </c>
      <c r="B8400" t="s">
        <v>132</v>
      </c>
      <c r="C8400" t="s">
        <v>133</v>
      </c>
      <c r="D8400" t="s">
        <v>45</v>
      </c>
      <c r="E8400" t="s">
        <v>21</v>
      </c>
      <c r="F8400" s="4">
        <v>73</v>
      </c>
      <c r="G8400" s="6">
        <v>83</v>
      </c>
      <c r="H8400" s="3">
        <v>7.000000000000001E-4</v>
      </c>
      <c r="I8400" s="3">
        <v>7.000000000000001E-4</v>
      </c>
      <c r="J8400" s="3">
        <v>0.89300000000000002</v>
      </c>
      <c r="K8400" s="4">
        <v>81.75</v>
      </c>
    </row>
    <row r="8401" spans="1:11">
      <c r="A8401" s="6">
        <v>2013</v>
      </c>
      <c r="B8401" t="s">
        <v>132</v>
      </c>
      <c r="C8401" t="s">
        <v>133</v>
      </c>
      <c r="D8401" t="s">
        <v>63</v>
      </c>
      <c r="E8401" t="s">
        <v>21</v>
      </c>
      <c r="F8401" s="4">
        <v>63</v>
      </c>
      <c r="G8401" s="6">
        <v>35</v>
      </c>
      <c r="H8401" s="3">
        <v>2.9999999999999997E-4</v>
      </c>
      <c r="I8401" s="3">
        <v>2.9999999999999997E-4</v>
      </c>
      <c r="J8401" s="3">
        <v>0.89300000000000002</v>
      </c>
      <c r="K8401" s="4">
        <v>70.55</v>
      </c>
    </row>
    <row r="8402" spans="1:11">
      <c r="A8402" s="6">
        <v>2013</v>
      </c>
      <c r="B8402" t="s">
        <v>132</v>
      </c>
      <c r="C8402" t="s">
        <v>133</v>
      </c>
      <c r="D8402" t="s">
        <v>51</v>
      </c>
      <c r="E8402" t="s">
        <v>21</v>
      </c>
      <c r="F8402" s="4">
        <v>60</v>
      </c>
      <c r="G8402" s="6">
        <v>54</v>
      </c>
      <c r="H8402" s="3">
        <v>4.0000000000000002E-4</v>
      </c>
      <c r="I8402" s="3">
        <v>4.0000000000000002E-4</v>
      </c>
      <c r="J8402" s="3">
        <v>0.89300000000000002</v>
      </c>
      <c r="K8402" s="4">
        <v>67.19</v>
      </c>
    </row>
    <row r="8403" spans="1:11">
      <c r="A8403" s="6">
        <v>2013</v>
      </c>
      <c r="B8403" t="s">
        <v>132</v>
      </c>
      <c r="C8403" t="s">
        <v>133</v>
      </c>
      <c r="D8403" t="s">
        <v>65</v>
      </c>
      <c r="E8403" t="s">
        <v>59</v>
      </c>
      <c r="F8403" s="4">
        <v>53</v>
      </c>
      <c r="G8403" s="6">
        <v>33</v>
      </c>
      <c r="H8403" s="3">
        <v>0</v>
      </c>
      <c r="I8403" s="3">
        <v>0</v>
      </c>
      <c r="J8403" s="3">
        <v>0.89300000000000002</v>
      </c>
      <c r="K8403" s="4">
        <v>59.35</v>
      </c>
    </row>
    <row r="8404" spans="1:11">
      <c r="A8404" s="6">
        <v>2013</v>
      </c>
      <c r="B8404" t="s">
        <v>132</v>
      </c>
      <c r="C8404" t="s">
        <v>133</v>
      </c>
      <c r="D8404" t="s">
        <v>22</v>
      </c>
      <c r="E8404" t="s">
        <v>21</v>
      </c>
      <c r="F8404" s="4">
        <v>41</v>
      </c>
      <c r="G8404" s="6">
        <v>15</v>
      </c>
      <c r="H8404" s="3">
        <v>0</v>
      </c>
      <c r="I8404" s="3">
        <v>0</v>
      </c>
      <c r="J8404" s="3">
        <v>0.89300000000000002</v>
      </c>
      <c r="K8404" s="4">
        <v>45.91</v>
      </c>
    </row>
    <row r="8405" spans="1:11">
      <c r="A8405" s="6">
        <v>2013</v>
      </c>
      <c r="B8405" t="s">
        <v>132</v>
      </c>
      <c r="C8405" t="s">
        <v>133</v>
      </c>
      <c r="D8405" t="s">
        <v>103</v>
      </c>
      <c r="E8405" t="s">
        <v>59</v>
      </c>
      <c r="F8405" s="4">
        <v>36</v>
      </c>
      <c r="G8405" s="6">
        <v>22</v>
      </c>
      <c r="H8405" s="3">
        <v>0</v>
      </c>
      <c r="I8405" s="3">
        <v>0</v>
      </c>
      <c r="J8405" s="3">
        <v>0.89300000000000002</v>
      </c>
      <c r="K8405" s="4">
        <v>40.31</v>
      </c>
    </row>
    <row r="8406" spans="1:11">
      <c r="A8406" s="6">
        <v>2013</v>
      </c>
      <c r="B8406" t="s">
        <v>132</v>
      </c>
      <c r="C8406" t="s">
        <v>133</v>
      </c>
      <c r="D8406" t="s">
        <v>101</v>
      </c>
      <c r="E8406" t="s">
        <v>59</v>
      </c>
      <c r="F8406" s="4">
        <v>35</v>
      </c>
      <c r="G8406" s="6">
        <v>47</v>
      </c>
      <c r="H8406" s="3">
        <v>0</v>
      </c>
      <c r="I8406" s="3">
        <v>0</v>
      </c>
      <c r="J8406" s="3">
        <v>0.89300000000000002</v>
      </c>
      <c r="K8406" s="4">
        <v>39.19</v>
      </c>
    </row>
    <row r="8407" spans="1:11">
      <c r="A8407" s="6">
        <v>2013</v>
      </c>
      <c r="B8407" t="s">
        <v>132</v>
      </c>
      <c r="C8407" t="s">
        <v>133</v>
      </c>
      <c r="D8407" t="s">
        <v>61</v>
      </c>
      <c r="E8407" t="s">
        <v>24</v>
      </c>
      <c r="F8407" s="4">
        <v>31</v>
      </c>
      <c r="G8407" s="6">
        <v>7</v>
      </c>
      <c r="H8407" s="3">
        <v>0</v>
      </c>
      <c r="I8407" s="3">
        <v>0</v>
      </c>
      <c r="J8407" s="3">
        <v>0.89300000000000002</v>
      </c>
      <c r="K8407" s="4">
        <v>34.71</v>
      </c>
    </row>
    <row r="8408" spans="1:11">
      <c r="A8408" s="6">
        <v>2013</v>
      </c>
      <c r="B8408" t="s">
        <v>132</v>
      </c>
      <c r="C8408" t="s">
        <v>133</v>
      </c>
      <c r="D8408" t="s">
        <v>102</v>
      </c>
      <c r="E8408" t="s">
        <v>59</v>
      </c>
      <c r="F8408" s="4">
        <v>19</v>
      </c>
      <c r="G8408" s="6">
        <v>34</v>
      </c>
      <c r="H8408" s="3">
        <v>0</v>
      </c>
      <c r="I8408" s="3">
        <v>0</v>
      </c>
      <c r="J8408" s="3">
        <v>0.89300000000000002</v>
      </c>
      <c r="K8408" s="4">
        <v>21.28</v>
      </c>
    </row>
    <row r="8409" spans="1:11">
      <c r="A8409" s="6">
        <v>2013</v>
      </c>
      <c r="B8409" t="s">
        <v>132</v>
      </c>
      <c r="C8409" t="s">
        <v>133</v>
      </c>
      <c r="D8409" t="s">
        <v>34</v>
      </c>
      <c r="E8409" t="s">
        <v>21</v>
      </c>
      <c r="F8409" s="4">
        <v>10</v>
      </c>
      <c r="G8409" s="6">
        <v>11</v>
      </c>
      <c r="H8409" s="3">
        <v>4.0000000000000002E-4</v>
      </c>
      <c r="I8409" s="3">
        <v>5.0000000000000001E-4</v>
      </c>
      <c r="J8409" s="3">
        <v>0.89300000000000002</v>
      </c>
      <c r="K8409" s="4">
        <v>11.2</v>
      </c>
    </row>
    <row r="8410" spans="1:11">
      <c r="A8410" s="6">
        <v>2013</v>
      </c>
      <c r="B8410" t="s">
        <v>132</v>
      </c>
      <c r="C8410" t="s">
        <v>133</v>
      </c>
      <c r="D8410" t="s">
        <v>78</v>
      </c>
      <c r="E8410" t="s">
        <v>24</v>
      </c>
      <c r="F8410" s="4">
        <v>9</v>
      </c>
      <c r="G8410" s="6">
        <v>48</v>
      </c>
      <c r="H8410" s="3">
        <v>1.1999999999999999E-3</v>
      </c>
      <c r="I8410" s="3">
        <v>3.0999999999999999E-3</v>
      </c>
      <c r="J8410" s="3">
        <v>0.89300000000000002</v>
      </c>
      <c r="K8410" s="4">
        <v>10.08</v>
      </c>
    </row>
    <row r="8411" spans="1:11">
      <c r="A8411" s="6">
        <v>2013</v>
      </c>
      <c r="B8411" t="s">
        <v>132</v>
      </c>
      <c r="C8411" t="s">
        <v>133</v>
      </c>
      <c r="D8411" t="s">
        <v>42</v>
      </c>
      <c r="E8411" t="s">
        <v>43</v>
      </c>
      <c r="F8411" s="4">
        <v>9</v>
      </c>
      <c r="G8411" s="6">
        <v>4</v>
      </c>
      <c r="H8411" s="3">
        <v>1E-4</v>
      </c>
      <c r="I8411" s="3">
        <v>1E-4</v>
      </c>
      <c r="J8411" s="3">
        <v>0.89300000000000002</v>
      </c>
      <c r="K8411" s="4">
        <v>10.08</v>
      </c>
    </row>
    <row r="8412" spans="1:11">
      <c r="A8412" s="6">
        <v>2013</v>
      </c>
      <c r="B8412" t="s">
        <v>132</v>
      </c>
      <c r="C8412" t="s">
        <v>133</v>
      </c>
      <c r="D8412" t="s">
        <v>83</v>
      </c>
      <c r="E8412" t="s">
        <v>21</v>
      </c>
      <c r="F8412" s="4">
        <v>8</v>
      </c>
      <c r="G8412" s="6">
        <v>28</v>
      </c>
      <c r="H8412" s="3">
        <v>8.0000000000000004E-4</v>
      </c>
      <c r="I8412" s="3">
        <v>8.0000000000000004E-4</v>
      </c>
      <c r="J8412" s="3">
        <v>0.89300000000000002</v>
      </c>
      <c r="K8412" s="4">
        <v>8.9600000000000009</v>
      </c>
    </row>
    <row r="8413" spans="1:11">
      <c r="A8413" s="6">
        <v>2013</v>
      </c>
      <c r="B8413" t="s">
        <v>132</v>
      </c>
      <c r="C8413" t="s">
        <v>133</v>
      </c>
      <c r="D8413" t="s">
        <v>156</v>
      </c>
      <c r="E8413" t="s">
        <v>21</v>
      </c>
      <c r="F8413" s="4">
        <v>8</v>
      </c>
      <c r="G8413" s="6">
        <v>16</v>
      </c>
      <c r="H8413" s="3">
        <v>8.0000000000000004E-4</v>
      </c>
      <c r="I8413" s="3">
        <v>8.9999999999999998E-4</v>
      </c>
      <c r="J8413" s="3">
        <v>0.89300000000000002</v>
      </c>
      <c r="K8413" s="4">
        <v>8.9600000000000009</v>
      </c>
    </row>
    <row r="8414" spans="1:11">
      <c r="A8414" s="6">
        <v>2013</v>
      </c>
      <c r="B8414" t="s">
        <v>132</v>
      </c>
      <c r="C8414" t="s">
        <v>133</v>
      </c>
      <c r="D8414" t="s">
        <v>106</v>
      </c>
      <c r="E8414" t="s">
        <v>59</v>
      </c>
      <c r="F8414" s="4">
        <v>6</v>
      </c>
      <c r="G8414" s="6">
        <v>1</v>
      </c>
      <c r="H8414" s="3">
        <v>0</v>
      </c>
      <c r="I8414" s="3">
        <v>0</v>
      </c>
      <c r="J8414" s="3">
        <v>0.89300000000000002</v>
      </c>
      <c r="K8414" s="4">
        <v>6.72</v>
      </c>
    </row>
    <row r="8415" spans="1:11">
      <c r="A8415" s="6">
        <v>2013</v>
      </c>
      <c r="B8415" t="s">
        <v>132</v>
      </c>
      <c r="C8415" t="s">
        <v>133</v>
      </c>
      <c r="D8415" t="s">
        <v>117</v>
      </c>
      <c r="E8415" t="s">
        <v>40</v>
      </c>
      <c r="F8415" s="4">
        <v>5</v>
      </c>
      <c r="G8415" s="6">
        <v>5</v>
      </c>
      <c r="H8415" s="3">
        <v>1E-4</v>
      </c>
      <c r="I8415" s="3">
        <v>2.0000000000000001E-4</v>
      </c>
      <c r="J8415" s="3">
        <v>0.89300000000000002</v>
      </c>
      <c r="K8415" s="4">
        <v>5.6</v>
      </c>
    </row>
    <row r="8416" spans="1:11">
      <c r="A8416" s="6">
        <v>2013</v>
      </c>
      <c r="B8416" t="s">
        <v>132</v>
      </c>
      <c r="C8416" t="s">
        <v>133</v>
      </c>
      <c r="D8416" t="s">
        <v>35</v>
      </c>
      <c r="E8416" t="s">
        <v>36</v>
      </c>
      <c r="F8416" s="4">
        <v>2</v>
      </c>
      <c r="G8416" s="6">
        <v>2</v>
      </c>
      <c r="H8416" s="3">
        <v>1E-4</v>
      </c>
      <c r="I8416" s="3">
        <v>2.0000000000000001E-4</v>
      </c>
      <c r="J8416" s="3">
        <v>0.89300000000000002</v>
      </c>
      <c r="K8416" s="4">
        <v>2.2400000000000002</v>
      </c>
    </row>
    <row r="8417" spans="1:11">
      <c r="A8417" s="6">
        <v>2013</v>
      </c>
      <c r="B8417" t="s">
        <v>132</v>
      </c>
      <c r="C8417" t="s">
        <v>133</v>
      </c>
      <c r="D8417" t="s">
        <v>163</v>
      </c>
      <c r="E8417" t="s">
        <v>21</v>
      </c>
      <c r="F8417" s="4">
        <v>1</v>
      </c>
      <c r="G8417" s="6">
        <v>3</v>
      </c>
      <c r="H8417" s="3">
        <v>2.9999999999999997E-4</v>
      </c>
      <c r="I8417" s="3">
        <v>4.0000000000000002E-4</v>
      </c>
      <c r="J8417" s="3">
        <v>0.89300000000000002</v>
      </c>
      <c r="K8417" s="4">
        <v>1.1200000000000001</v>
      </c>
    </row>
    <row r="8418" spans="1:11">
      <c r="A8418" s="6">
        <v>2013</v>
      </c>
      <c r="B8418" t="s">
        <v>134</v>
      </c>
      <c r="C8418" t="s">
        <v>135</v>
      </c>
      <c r="D8418" t="s">
        <v>16</v>
      </c>
      <c r="E8418" t="s">
        <v>17</v>
      </c>
      <c r="F8418" s="4">
        <v>965649</v>
      </c>
      <c r="G8418" s="5">
        <v>85500</v>
      </c>
      <c r="H8418" s="3">
        <v>2.0999999999999999E-3</v>
      </c>
      <c r="I8418" s="3">
        <v>2.0999999999999999E-3</v>
      </c>
      <c r="J8418" s="3">
        <v>0.89300000000000002</v>
      </c>
      <c r="K8418" s="4">
        <v>1081361.71</v>
      </c>
    </row>
    <row r="8419" spans="1:11">
      <c r="A8419" s="6">
        <v>2013</v>
      </c>
      <c r="B8419" t="s">
        <v>134</v>
      </c>
      <c r="C8419" t="s">
        <v>135</v>
      </c>
      <c r="D8419" t="s">
        <v>15</v>
      </c>
      <c r="F8419" s="4">
        <v>612114</v>
      </c>
      <c r="G8419" s="5">
        <v>1003896</v>
      </c>
      <c r="J8419" s="3">
        <v>0.89300000000000002</v>
      </c>
      <c r="K8419" s="4">
        <v>685462.98</v>
      </c>
    </row>
    <row r="8420" spans="1:11">
      <c r="A8420" s="6">
        <v>2013</v>
      </c>
      <c r="B8420" t="s">
        <v>134</v>
      </c>
      <c r="C8420" t="s">
        <v>135</v>
      </c>
      <c r="D8420" t="s">
        <v>27</v>
      </c>
      <c r="E8420" t="s">
        <v>26</v>
      </c>
      <c r="F8420" s="4">
        <v>67658</v>
      </c>
      <c r="G8420" s="5">
        <v>66763</v>
      </c>
      <c r="H8420" s="3">
        <v>2.5999999999999999E-3</v>
      </c>
      <c r="I8420" s="3">
        <v>2.7000000000000001E-3</v>
      </c>
      <c r="J8420" s="3">
        <v>0.89300000000000002</v>
      </c>
      <c r="K8420" s="4">
        <v>75765.39</v>
      </c>
    </row>
    <row r="8421" spans="1:11">
      <c r="A8421" s="6">
        <v>2013</v>
      </c>
      <c r="B8421" t="s">
        <v>134</v>
      </c>
      <c r="C8421" t="s">
        <v>135</v>
      </c>
      <c r="D8421" t="s">
        <v>30</v>
      </c>
      <c r="E8421" t="s">
        <v>19</v>
      </c>
      <c r="F8421" s="4">
        <v>49640</v>
      </c>
      <c r="G8421" s="5">
        <v>24141</v>
      </c>
      <c r="H8421" s="3">
        <v>2E-3</v>
      </c>
      <c r="I8421" s="3">
        <v>2.2000000000000001E-3</v>
      </c>
      <c r="J8421" s="3">
        <v>0.89300000000000002</v>
      </c>
      <c r="K8421" s="4">
        <v>55588.31</v>
      </c>
    </row>
    <row r="8422" spans="1:11">
      <c r="A8422" s="6">
        <v>2013</v>
      </c>
      <c r="B8422" t="s">
        <v>134</v>
      </c>
      <c r="C8422" t="s">
        <v>135</v>
      </c>
      <c r="D8422" t="s">
        <v>141</v>
      </c>
      <c r="E8422" t="s">
        <v>21</v>
      </c>
      <c r="F8422" s="4">
        <v>30685</v>
      </c>
      <c r="G8422" s="5">
        <v>7630</v>
      </c>
      <c r="H8422" s="3">
        <v>1.0800000000000001E-2</v>
      </c>
      <c r="I8422" s="3">
        <v>1.06E-2</v>
      </c>
      <c r="J8422" s="3">
        <v>0.89300000000000002</v>
      </c>
      <c r="K8422" s="4">
        <v>34361.949999999997</v>
      </c>
    </row>
    <row r="8423" spans="1:11">
      <c r="A8423" s="6">
        <v>2013</v>
      </c>
      <c r="B8423" t="s">
        <v>134</v>
      </c>
      <c r="C8423" t="s">
        <v>135</v>
      </c>
      <c r="D8423" t="s">
        <v>29</v>
      </c>
      <c r="E8423" t="s">
        <v>19</v>
      </c>
      <c r="F8423" s="4">
        <v>27021</v>
      </c>
      <c r="G8423" s="5">
        <v>44661</v>
      </c>
      <c r="H8423" s="3">
        <v>3.4000000000000002E-3</v>
      </c>
      <c r="I8423" s="3">
        <v>3.0999999999999999E-3</v>
      </c>
      <c r="J8423" s="3">
        <v>0.89300000000000002</v>
      </c>
      <c r="K8423" s="4">
        <v>30258.9</v>
      </c>
    </row>
    <row r="8424" spans="1:11">
      <c r="A8424" s="6">
        <v>2013</v>
      </c>
      <c r="B8424" t="s">
        <v>134</v>
      </c>
      <c r="C8424" t="s">
        <v>135</v>
      </c>
      <c r="D8424" t="s">
        <v>18</v>
      </c>
      <c r="E8424" t="s">
        <v>19</v>
      </c>
      <c r="F8424" s="4">
        <v>22709</v>
      </c>
      <c r="G8424" s="5">
        <v>6401</v>
      </c>
      <c r="H8424" s="3">
        <v>3.9000000000000003E-3</v>
      </c>
      <c r="I8424" s="3">
        <v>3.5999999999999999E-3</v>
      </c>
      <c r="J8424" s="3">
        <v>0.89300000000000002</v>
      </c>
      <c r="K8424" s="4">
        <v>25430.2</v>
      </c>
    </row>
    <row r="8425" spans="1:11">
      <c r="A8425" s="6">
        <v>2013</v>
      </c>
      <c r="B8425" t="s">
        <v>134</v>
      </c>
      <c r="C8425" t="s">
        <v>135</v>
      </c>
      <c r="D8425" t="s">
        <v>189</v>
      </c>
      <c r="E8425" t="s">
        <v>21</v>
      </c>
      <c r="F8425" s="4">
        <v>15723</v>
      </c>
      <c r="G8425" s="5">
        <v>27695</v>
      </c>
      <c r="H8425" s="3">
        <v>1.29E-2</v>
      </c>
      <c r="I8425" s="3">
        <v>1.26E-2</v>
      </c>
      <c r="J8425" s="3">
        <v>0.89300000000000002</v>
      </c>
      <c r="K8425" s="4">
        <v>17607.07</v>
      </c>
    </row>
    <row r="8426" spans="1:11">
      <c r="A8426" s="6">
        <v>2013</v>
      </c>
      <c r="B8426" t="s">
        <v>134</v>
      </c>
      <c r="C8426" t="s">
        <v>135</v>
      </c>
      <c r="D8426" t="s">
        <v>37</v>
      </c>
      <c r="E8426" t="s">
        <v>38</v>
      </c>
      <c r="F8426" s="4">
        <v>13783</v>
      </c>
      <c r="G8426" s="5">
        <v>7904</v>
      </c>
      <c r="H8426" s="3">
        <v>8.0000000000000004E-4</v>
      </c>
      <c r="I8426" s="3">
        <v>8.9999999999999998E-4</v>
      </c>
      <c r="J8426" s="3">
        <v>0.89300000000000002</v>
      </c>
      <c r="K8426" s="4">
        <v>15434.6</v>
      </c>
    </row>
    <row r="8427" spans="1:11">
      <c r="A8427" s="6">
        <v>2013</v>
      </c>
      <c r="B8427" t="s">
        <v>134</v>
      </c>
      <c r="C8427" t="s">
        <v>135</v>
      </c>
      <c r="D8427" t="s">
        <v>183</v>
      </c>
      <c r="E8427" t="s">
        <v>21</v>
      </c>
      <c r="F8427" s="4">
        <v>10056</v>
      </c>
      <c r="G8427" s="5">
        <v>4214</v>
      </c>
      <c r="H8427" s="3">
        <v>3.7000000000000002E-3</v>
      </c>
      <c r="I8427" s="3">
        <v>4.6999999999999993E-3</v>
      </c>
      <c r="J8427" s="3">
        <v>0.89300000000000002</v>
      </c>
      <c r="K8427" s="4">
        <v>11261</v>
      </c>
    </row>
    <row r="8428" spans="1:11">
      <c r="A8428" s="6">
        <v>2013</v>
      </c>
      <c r="B8428" t="s">
        <v>134</v>
      </c>
      <c r="C8428" t="s">
        <v>135</v>
      </c>
      <c r="D8428" t="s">
        <v>71</v>
      </c>
      <c r="E8428" t="s">
        <v>72</v>
      </c>
      <c r="F8428" s="4">
        <v>9582</v>
      </c>
      <c r="G8428" s="5">
        <v>49422</v>
      </c>
      <c r="H8428" s="3">
        <v>2.9999999999999997E-4</v>
      </c>
      <c r="I8428" s="3">
        <v>2.0000000000000001E-4</v>
      </c>
      <c r="J8428" s="3">
        <v>0.89300000000000002</v>
      </c>
      <c r="K8428" s="4">
        <v>10730.2</v>
      </c>
    </row>
    <row r="8429" spans="1:11">
      <c r="A8429" s="6">
        <v>2013</v>
      </c>
      <c r="B8429" t="s">
        <v>134</v>
      </c>
      <c r="C8429" t="s">
        <v>135</v>
      </c>
      <c r="D8429" t="s">
        <v>20</v>
      </c>
      <c r="E8429" t="s">
        <v>21</v>
      </c>
      <c r="F8429" s="4">
        <v>5046</v>
      </c>
      <c r="G8429" s="5">
        <v>2430</v>
      </c>
      <c r="H8429" s="3">
        <v>7.000000000000001E-4</v>
      </c>
      <c r="I8429" s="3">
        <v>2E-3</v>
      </c>
      <c r="J8429" s="3">
        <v>0.89300000000000002</v>
      </c>
      <c r="K8429" s="4">
        <v>5650.66</v>
      </c>
    </row>
    <row r="8430" spans="1:11">
      <c r="A8430" s="6">
        <v>2013</v>
      </c>
      <c r="B8430" t="s">
        <v>134</v>
      </c>
      <c r="C8430" t="s">
        <v>135</v>
      </c>
      <c r="D8430" t="s">
        <v>46</v>
      </c>
      <c r="E8430" t="s">
        <v>40</v>
      </c>
      <c r="F8430" s="4">
        <v>3454</v>
      </c>
      <c r="G8430" s="5">
        <v>4669</v>
      </c>
      <c r="H8430" s="3">
        <v>4.0000000000000002E-4</v>
      </c>
      <c r="I8430" s="3">
        <v>2.9999999999999997E-4</v>
      </c>
      <c r="J8430" s="3">
        <v>0.89300000000000002</v>
      </c>
      <c r="K8430" s="4">
        <v>3867.89</v>
      </c>
    </row>
    <row r="8431" spans="1:11">
      <c r="A8431" s="6">
        <v>2013</v>
      </c>
      <c r="B8431" t="s">
        <v>134</v>
      </c>
      <c r="C8431" t="s">
        <v>135</v>
      </c>
      <c r="D8431" t="s">
        <v>23</v>
      </c>
      <c r="E8431" t="s">
        <v>24</v>
      </c>
      <c r="F8431" s="4">
        <v>3119</v>
      </c>
      <c r="G8431" s="6">
        <v>790</v>
      </c>
      <c r="H8431" s="3">
        <v>0</v>
      </c>
      <c r="I8431" s="3">
        <v>0</v>
      </c>
      <c r="J8431" s="3">
        <v>0.89300000000000002</v>
      </c>
      <c r="K8431" s="4">
        <v>3492.75</v>
      </c>
    </row>
    <row r="8432" spans="1:11">
      <c r="A8432" s="6">
        <v>2013</v>
      </c>
      <c r="B8432" t="s">
        <v>134</v>
      </c>
      <c r="C8432" t="s">
        <v>135</v>
      </c>
      <c r="D8432" t="s">
        <v>60</v>
      </c>
      <c r="E8432" t="s">
        <v>43</v>
      </c>
      <c r="F8432" s="4">
        <v>2437</v>
      </c>
      <c r="G8432" s="6">
        <v>725</v>
      </c>
      <c r="H8432" s="3">
        <v>4.0000000000000002E-4</v>
      </c>
      <c r="I8432" s="3">
        <v>4.0000000000000002E-4</v>
      </c>
      <c r="J8432" s="3">
        <v>0.89300000000000002</v>
      </c>
      <c r="K8432" s="4">
        <v>2729.02</v>
      </c>
    </row>
    <row r="8433" spans="1:11">
      <c r="A8433" s="6">
        <v>2013</v>
      </c>
      <c r="B8433" t="s">
        <v>134</v>
      </c>
      <c r="C8433" t="s">
        <v>135</v>
      </c>
      <c r="D8433" t="s">
        <v>56</v>
      </c>
      <c r="E8433" t="s">
        <v>57</v>
      </c>
      <c r="F8433" s="4">
        <v>1269</v>
      </c>
      <c r="G8433" s="5">
        <v>2032</v>
      </c>
      <c r="H8433" s="3">
        <v>2.0000000000000001E-4</v>
      </c>
      <c r="I8433" s="3">
        <v>1E-4</v>
      </c>
      <c r="J8433" s="3">
        <v>0.89300000000000002</v>
      </c>
      <c r="K8433" s="4">
        <v>1421.06</v>
      </c>
    </row>
    <row r="8434" spans="1:11">
      <c r="A8434" s="6">
        <v>2013</v>
      </c>
      <c r="B8434" t="s">
        <v>134</v>
      </c>
      <c r="C8434" t="s">
        <v>135</v>
      </c>
      <c r="D8434" t="s">
        <v>52</v>
      </c>
      <c r="E8434" t="s">
        <v>53</v>
      </c>
      <c r="F8434" s="4">
        <v>595</v>
      </c>
      <c r="G8434" s="6">
        <v>593</v>
      </c>
      <c r="H8434" s="3">
        <v>4.0000000000000002E-4</v>
      </c>
      <c r="I8434" s="3">
        <v>2.9999999999999997E-4</v>
      </c>
      <c r="J8434" s="3">
        <v>0.89300000000000002</v>
      </c>
      <c r="K8434" s="4">
        <v>666.3</v>
      </c>
    </row>
    <row r="8435" spans="1:11">
      <c r="A8435" s="6">
        <v>2013</v>
      </c>
      <c r="B8435" t="s">
        <v>134</v>
      </c>
      <c r="C8435" t="s">
        <v>135</v>
      </c>
      <c r="D8435" t="s">
        <v>63</v>
      </c>
      <c r="E8435" t="s">
        <v>21</v>
      </c>
      <c r="F8435" s="4">
        <v>545</v>
      </c>
      <c r="G8435" s="6">
        <v>252</v>
      </c>
      <c r="H8435" s="3">
        <v>2.7000000000000001E-3</v>
      </c>
      <c r="I8435" s="3">
        <v>2.3E-3</v>
      </c>
      <c r="J8435" s="3">
        <v>0.89300000000000002</v>
      </c>
      <c r="K8435" s="4">
        <v>610.30999999999995</v>
      </c>
    </row>
    <row r="8436" spans="1:11">
      <c r="A8436" s="6">
        <v>2013</v>
      </c>
      <c r="B8436" t="s">
        <v>134</v>
      </c>
      <c r="C8436" t="s">
        <v>135</v>
      </c>
      <c r="D8436" t="s">
        <v>28</v>
      </c>
      <c r="E8436" t="s">
        <v>24</v>
      </c>
      <c r="F8436" s="4">
        <v>502</v>
      </c>
      <c r="G8436" s="6">
        <v>812</v>
      </c>
      <c r="H8436" s="3">
        <v>1E-4</v>
      </c>
      <c r="I8436" s="3">
        <v>1E-4</v>
      </c>
      <c r="J8436" s="3">
        <v>0.89300000000000002</v>
      </c>
      <c r="K8436" s="4">
        <v>562.15</v>
      </c>
    </row>
    <row r="8437" spans="1:11">
      <c r="A8437" s="6">
        <v>2013</v>
      </c>
      <c r="B8437" t="s">
        <v>134</v>
      </c>
      <c r="C8437" t="s">
        <v>135</v>
      </c>
      <c r="D8437" t="s">
        <v>44</v>
      </c>
      <c r="E8437" t="s">
        <v>26</v>
      </c>
      <c r="F8437" s="4">
        <v>403</v>
      </c>
      <c r="G8437" s="6">
        <v>642</v>
      </c>
      <c r="H8437" s="3">
        <v>2.9999999999999997E-4</v>
      </c>
      <c r="I8437" s="3">
        <v>2.9999999999999997E-4</v>
      </c>
      <c r="J8437" s="3">
        <v>0.89300000000000002</v>
      </c>
      <c r="K8437" s="4">
        <v>451.29</v>
      </c>
    </row>
    <row r="8438" spans="1:11">
      <c r="A8438" s="6">
        <v>2013</v>
      </c>
      <c r="B8438" t="s">
        <v>134</v>
      </c>
      <c r="C8438" t="s">
        <v>135</v>
      </c>
      <c r="D8438" t="s">
        <v>39</v>
      </c>
      <c r="E8438" t="s">
        <v>40</v>
      </c>
      <c r="F8438" s="4">
        <v>325</v>
      </c>
      <c r="G8438" s="6">
        <v>631</v>
      </c>
      <c r="H8438" s="3">
        <v>5.0000000000000001E-4</v>
      </c>
      <c r="I8438" s="3">
        <v>5.0000000000000001E-4</v>
      </c>
      <c r="J8438" s="3">
        <v>0.89300000000000002</v>
      </c>
      <c r="K8438" s="4">
        <v>363.94</v>
      </c>
    </row>
    <row r="8439" spans="1:11">
      <c r="A8439" s="6">
        <v>2013</v>
      </c>
      <c r="B8439" t="s">
        <v>134</v>
      </c>
      <c r="C8439" t="s">
        <v>135</v>
      </c>
      <c r="D8439" t="s">
        <v>63</v>
      </c>
      <c r="E8439" t="s">
        <v>21</v>
      </c>
      <c r="F8439" s="4">
        <v>324</v>
      </c>
      <c r="G8439" s="6">
        <v>155</v>
      </c>
      <c r="H8439" s="3">
        <v>8.1000000000000013E-3</v>
      </c>
      <c r="I8439" s="3">
        <v>8.6999999999999994E-3</v>
      </c>
      <c r="J8439" s="3">
        <v>0.89300000000000002</v>
      </c>
      <c r="K8439" s="4">
        <v>362.82</v>
      </c>
    </row>
    <row r="8440" spans="1:11">
      <c r="A8440" s="6">
        <v>2013</v>
      </c>
      <c r="B8440" t="s">
        <v>134</v>
      </c>
      <c r="C8440" t="s">
        <v>135</v>
      </c>
      <c r="D8440" t="s">
        <v>41</v>
      </c>
      <c r="E8440" t="s">
        <v>26</v>
      </c>
      <c r="F8440" s="4">
        <v>277</v>
      </c>
      <c r="G8440" s="6">
        <v>579</v>
      </c>
      <c r="H8440" s="3">
        <v>2.0000000000000001E-4</v>
      </c>
      <c r="I8440" s="3">
        <v>1E-4</v>
      </c>
      <c r="J8440" s="3">
        <v>0.89300000000000002</v>
      </c>
      <c r="K8440" s="4">
        <v>310.19</v>
      </c>
    </row>
    <row r="8441" spans="1:11">
      <c r="A8441" s="6">
        <v>2013</v>
      </c>
      <c r="B8441" t="s">
        <v>134</v>
      </c>
      <c r="C8441" t="s">
        <v>135</v>
      </c>
      <c r="D8441" t="s">
        <v>64</v>
      </c>
      <c r="E8441" t="s">
        <v>50</v>
      </c>
      <c r="F8441" s="4">
        <v>119</v>
      </c>
      <c r="G8441" s="6">
        <v>159</v>
      </c>
      <c r="H8441" s="3">
        <v>1E-4</v>
      </c>
      <c r="I8441" s="3">
        <v>1E-4</v>
      </c>
      <c r="J8441" s="3">
        <v>0.89300000000000002</v>
      </c>
      <c r="K8441" s="4">
        <v>133.26</v>
      </c>
    </row>
    <row r="8442" spans="1:11">
      <c r="A8442" s="6">
        <v>2013</v>
      </c>
      <c r="B8442" t="s">
        <v>134</v>
      </c>
      <c r="C8442" t="s">
        <v>135</v>
      </c>
      <c r="D8442" t="s">
        <v>51</v>
      </c>
      <c r="E8442" t="s">
        <v>21</v>
      </c>
      <c r="F8442" s="4">
        <v>115</v>
      </c>
      <c r="G8442" s="6">
        <v>107</v>
      </c>
      <c r="H8442" s="3">
        <v>7.000000000000001E-4</v>
      </c>
      <c r="I8442" s="3">
        <v>7.000000000000001E-4</v>
      </c>
      <c r="J8442" s="3">
        <v>0.89300000000000002</v>
      </c>
      <c r="K8442" s="4">
        <v>128.78</v>
      </c>
    </row>
    <row r="8443" spans="1:11">
      <c r="A8443" s="6">
        <v>2013</v>
      </c>
      <c r="B8443" t="s">
        <v>134</v>
      </c>
      <c r="C8443" t="s">
        <v>135</v>
      </c>
      <c r="D8443" t="s">
        <v>67</v>
      </c>
      <c r="E8443" t="s">
        <v>68</v>
      </c>
      <c r="F8443" s="4">
        <v>100</v>
      </c>
      <c r="G8443" s="6">
        <v>586</v>
      </c>
      <c r="H8443" s="3">
        <v>1E-4</v>
      </c>
      <c r="I8443" s="3">
        <v>1E-4</v>
      </c>
      <c r="J8443" s="3">
        <v>0.89300000000000002</v>
      </c>
      <c r="K8443" s="4">
        <v>111.98</v>
      </c>
    </row>
    <row r="8444" spans="1:11">
      <c r="A8444" s="6">
        <v>2013</v>
      </c>
      <c r="B8444" t="s">
        <v>134</v>
      </c>
      <c r="C8444" t="s">
        <v>135</v>
      </c>
      <c r="D8444" t="s">
        <v>49</v>
      </c>
      <c r="E8444" t="s">
        <v>50</v>
      </c>
      <c r="F8444" s="4">
        <v>77</v>
      </c>
      <c r="G8444" s="6">
        <v>19</v>
      </c>
      <c r="H8444" s="3">
        <v>1E-4</v>
      </c>
      <c r="I8444" s="3">
        <v>1E-4</v>
      </c>
      <c r="J8444" s="3">
        <v>0.89300000000000002</v>
      </c>
      <c r="K8444" s="4">
        <v>86.23</v>
      </c>
    </row>
    <row r="8445" spans="1:11">
      <c r="A8445" s="6">
        <v>2013</v>
      </c>
      <c r="B8445" t="s">
        <v>134</v>
      </c>
      <c r="C8445" t="s">
        <v>135</v>
      </c>
      <c r="D8445" t="s">
        <v>25</v>
      </c>
      <c r="E8445" t="s">
        <v>26</v>
      </c>
      <c r="F8445" s="4">
        <v>74</v>
      </c>
      <c r="G8445" s="6">
        <v>212</v>
      </c>
      <c r="H8445" s="3">
        <v>0</v>
      </c>
      <c r="I8445" s="3">
        <v>0</v>
      </c>
      <c r="J8445" s="3">
        <v>0.89300000000000002</v>
      </c>
      <c r="K8445" s="4">
        <v>82.87</v>
      </c>
    </row>
    <row r="8446" spans="1:11">
      <c r="A8446" s="6">
        <v>2013</v>
      </c>
      <c r="B8446" t="s">
        <v>134</v>
      </c>
      <c r="C8446" t="s">
        <v>135</v>
      </c>
      <c r="D8446" t="s">
        <v>58</v>
      </c>
      <c r="E8446" t="s">
        <v>59</v>
      </c>
      <c r="F8446" s="4">
        <v>68</v>
      </c>
      <c r="G8446" s="6">
        <v>34</v>
      </c>
      <c r="H8446" s="3">
        <v>0</v>
      </c>
      <c r="I8446" s="3">
        <v>0</v>
      </c>
      <c r="J8446" s="3">
        <v>0.89300000000000002</v>
      </c>
      <c r="K8446" s="4">
        <v>76.150000000000006</v>
      </c>
    </row>
    <row r="8447" spans="1:11">
      <c r="A8447" s="6">
        <v>2013</v>
      </c>
      <c r="B8447" t="s">
        <v>134</v>
      </c>
      <c r="C8447" t="s">
        <v>135</v>
      </c>
      <c r="D8447" t="s">
        <v>117</v>
      </c>
      <c r="E8447" t="s">
        <v>40</v>
      </c>
      <c r="F8447" s="4">
        <v>56</v>
      </c>
      <c r="G8447" s="6">
        <v>48</v>
      </c>
      <c r="H8447" s="3">
        <v>1.4000000000000002E-3</v>
      </c>
      <c r="I8447" s="3">
        <v>1.4000000000000002E-3</v>
      </c>
      <c r="J8447" s="3">
        <v>0.89300000000000002</v>
      </c>
      <c r="K8447" s="4">
        <v>62.71</v>
      </c>
    </row>
    <row r="8448" spans="1:11">
      <c r="A8448" s="6">
        <v>2013</v>
      </c>
      <c r="B8448" t="s">
        <v>134</v>
      </c>
      <c r="C8448" t="s">
        <v>135</v>
      </c>
      <c r="D8448" t="s">
        <v>33</v>
      </c>
      <c r="E8448" t="s">
        <v>21</v>
      </c>
      <c r="F8448" s="4">
        <v>31</v>
      </c>
      <c r="G8448" s="6">
        <v>50</v>
      </c>
      <c r="H8448" s="3">
        <v>4.0000000000000002E-4</v>
      </c>
      <c r="I8448" s="3">
        <v>5.0000000000000001E-4</v>
      </c>
      <c r="J8448" s="3">
        <v>0.89300000000000002</v>
      </c>
      <c r="K8448" s="4">
        <v>34.71</v>
      </c>
    </row>
    <row r="8449" spans="1:11">
      <c r="A8449" s="6">
        <v>2013</v>
      </c>
      <c r="B8449" t="s">
        <v>134</v>
      </c>
      <c r="C8449" t="s">
        <v>135</v>
      </c>
      <c r="D8449" t="s">
        <v>78</v>
      </c>
      <c r="E8449" t="s">
        <v>24</v>
      </c>
      <c r="F8449" s="4">
        <v>29</v>
      </c>
      <c r="G8449" s="6">
        <v>20</v>
      </c>
      <c r="H8449" s="3">
        <v>3.9000000000000003E-3</v>
      </c>
      <c r="I8449" s="3">
        <v>1.2999999999999999E-3</v>
      </c>
      <c r="J8449" s="3">
        <v>0.89300000000000002</v>
      </c>
      <c r="K8449" s="4">
        <v>32.479999999999997</v>
      </c>
    </row>
    <row r="8450" spans="1:11">
      <c r="A8450" s="6">
        <v>2013</v>
      </c>
      <c r="B8450" t="s">
        <v>134</v>
      </c>
      <c r="C8450" t="s">
        <v>135</v>
      </c>
      <c r="D8450" t="s">
        <v>45</v>
      </c>
      <c r="E8450" t="s">
        <v>21</v>
      </c>
      <c r="F8450" s="4">
        <v>25</v>
      </c>
      <c r="G8450" s="6">
        <v>26</v>
      </c>
      <c r="H8450" s="3">
        <v>2.0000000000000001E-4</v>
      </c>
      <c r="I8450" s="3">
        <v>2.0000000000000001E-4</v>
      </c>
      <c r="J8450" s="3">
        <v>0.89300000000000002</v>
      </c>
      <c r="K8450" s="4">
        <v>28</v>
      </c>
    </row>
    <row r="8451" spans="1:11">
      <c r="A8451" s="6">
        <v>2013</v>
      </c>
      <c r="B8451" t="s">
        <v>134</v>
      </c>
      <c r="C8451" t="s">
        <v>135</v>
      </c>
      <c r="D8451" t="s">
        <v>32</v>
      </c>
      <c r="E8451" t="s">
        <v>21</v>
      </c>
      <c r="F8451" s="4">
        <v>18</v>
      </c>
      <c r="G8451" s="6">
        <v>28</v>
      </c>
      <c r="H8451" s="3">
        <v>1E-4</v>
      </c>
      <c r="I8451" s="3">
        <v>1E-4</v>
      </c>
      <c r="J8451" s="3">
        <v>0.89300000000000002</v>
      </c>
      <c r="K8451" s="4">
        <v>20.16</v>
      </c>
    </row>
    <row r="8452" spans="1:11">
      <c r="A8452" s="6">
        <v>2013</v>
      </c>
      <c r="B8452" t="s">
        <v>134</v>
      </c>
      <c r="C8452" t="s">
        <v>135</v>
      </c>
      <c r="D8452" t="s">
        <v>77</v>
      </c>
      <c r="E8452" t="s">
        <v>59</v>
      </c>
      <c r="F8452" s="4">
        <v>16</v>
      </c>
      <c r="G8452" s="6">
        <v>18</v>
      </c>
      <c r="H8452" s="3">
        <v>0</v>
      </c>
      <c r="I8452" s="3">
        <v>0</v>
      </c>
      <c r="J8452" s="3">
        <v>0.89300000000000002</v>
      </c>
      <c r="K8452" s="4">
        <v>17.920000000000002</v>
      </c>
    </row>
    <row r="8453" spans="1:11">
      <c r="A8453" s="6">
        <v>2013</v>
      </c>
      <c r="B8453" t="s">
        <v>134</v>
      </c>
      <c r="C8453" t="s">
        <v>135</v>
      </c>
      <c r="D8453" t="s">
        <v>85</v>
      </c>
      <c r="E8453" t="s">
        <v>21</v>
      </c>
      <c r="F8453" s="4">
        <v>11</v>
      </c>
      <c r="G8453" s="6">
        <v>3</v>
      </c>
      <c r="H8453" s="3">
        <v>0</v>
      </c>
      <c r="I8453" s="3">
        <v>2.0000000000000001E-4</v>
      </c>
      <c r="J8453" s="3">
        <v>0.89300000000000002</v>
      </c>
      <c r="K8453" s="4">
        <v>12.32</v>
      </c>
    </row>
    <row r="8454" spans="1:11">
      <c r="A8454" s="6">
        <v>2013</v>
      </c>
      <c r="B8454" t="s">
        <v>134</v>
      </c>
      <c r="C8454" t="s">
        <v>135</v>
      </c>
      <c r="D8454" t="s">
        <v>83</v>
      </c>
      <c r="E8454" t="s">
        <v>21</v>
      </c>
      <c r="F8454" s="4">
        <v>8</v>
      </c>
      <c r="G8454" s="6">
        <v>37</v>
      </c>
      <c r="H8454" s="3">
        <v>8.0000000000000004E-4</v>
      </c>
      <c r="I8454" s="3">
        <v>1E-3</v>
      </c>
      <c r="J8454" s="3">
        <v>0.89300000000000002</v>
      </c>
      <c r="K8454" s="4">
        <v>8.9600000000000009</v>
      </c>
    </row>
    <row r="8455" spans="1:11">
      <c r="A8455" s="6">
        <v>2013</v>
      </c>
      <c r="B8455" t="s">
        <v>134</v>
      </c>
      <c r="C8455" t="s">
        <v>135</v>
      </c>
      <c r="D8455" t="s">
        <v>75</v>
      </c>
      <c r="E8455" t="s">
        <v>59</v>
      </c>
      <c r="F8455" s="4">
        <v>7</v>
      </c>
      <c r="G8455" s="6">
        <v>5</v>
      </c>
      <c r="H8455" s="3">
        <v>0</v>
      </c>
      <c r="I8455" s="3">
        <v>0</v>
      </c>
      <c r="J8455" s="3">
        <v>0.89300000000000002</v>
      </c>
      <c r="K8455" s="4">
        <v>7.84</v>
      </c>
    </row>
    <row r="8456" spans="1:11">
      <c r="A8456" s="6">
        <v>2013</v>
      </c>
      <c r="B8456" t="s">
        <v>134</v>
      </c>
      <c r="C8456" t="s">
        <v>135</v>
      </c>
      <c r="D8456" t="s">
        <v>31</v>
      </c>
      <c r="E8456" t="s">
        <v>24</v>
      </c>
      <c r="F8456" s="4">
        <v>6</v>
      </c>
      <c r="G8456" s="6">
        <v>2</v>
      </c>
      <c r="H8456" s="3">
        <v>0</v>
      </c>
      <c r="I8456" s="3">
        <v>0</v>
      </c>
      <c r="J8456" s="3">
        <v>0.89300000000000002</v>
      </c>
      <c r="K8456" s="4">
        <v>6.72</v>
      </c>
    </row>
    <row r="8457" spans="1:11">
      <c r="A8457" s="6">
        <v>2013</v>
      </c>
      <c r="B8457" t="s">
        <v>134</v>
      </c>
      <c r="C8457" t="s">
        <v>135</v>
      </c>
      <c r="D8457" t="s">
        <v>42</v>
      </c>
      <c r="E8457" t="s">
        <v>43</v>
      </c>
      <c r="F8457" s="4">
        <v>6</v>
      </c>
      <c r="G8457" s="6">
        <v>5</v>
      </c>
      <c r="H8457" s="3">
        <v>0</v>
      </c>
      <c r="I8457" s="3">
        <v>1E-4</v>
      </c>
      <c r="J8457" s="3">
        <v>0.89300000000000002</v>
      </c>
      <c r="K8457" s="4">
        <v>6.72</v>
      </c>
    </row>
    <row r="8458" spans="1:11">
      <c r="A8458" s="6">
        <v>2013</v>
      </c>
      <c r="B8458" t="s">
        <v>134</v>
      </c>
      <c r="C8458" t="s">
        <v>135</v>
      </c>
      <c r="D8458" t="s">
        <v>82</v>
      </c>
      <c r="E8458" t="s">
        <v>59</v>
      </c>
      <c r="F8458" s="4">
        <v>6</v>
      </c>
      <c r="G8458" s="6">
        <v>4</v>
      </c>
      <c r="H8458" s="3">
        <v>0</v>
      </c>
      <c r="I8458" s="3">
        <v>0</v>
      </c>
      <c r="J8458" s="3">
        <v>0.89300000000000002</v>
      </c>
      <c r="K8458" s="4">
        <v>6.72</v>
      </c>
    </row>
    <row r="8459" spans="1:11">
      <c r="A8459" s="6">
        <v>2013</v>
      </c>
      <c r="B8459" t="s">
        <v>134</v>
      </c>
      <c r="C8459" t="s">
        <v>135</v>
      </c>
      <c r="D8459" t="s">
        <v>34</v>
      </c>
      <c r="E8459" t="s">
        <v>21</v>
      </c>
      <c r="F8459" s="4">
        <v>5</v>
      </c>
      <c r="G8459" s="6">
        <v>4</v>
      </c>
      <c r="H8459" s="3">
        <v>2.0000000000000001E-4</v>
      </c>
      <c r="I8459" s="3">
        <v>2.0000000000000001E-4</v>
      </c>
      <c r="J8459" s="3">
        <v>0.89300000000000002</v>
      </c>
      <c r="K8459" s="4">
        <v>5.6</v>
      </c>
    </row>
    <row r="8460" spans="1:11">
      <c r="A8460" s="6">
        <v>2013</v>
      </c>
      <c r="B8460" t="s">
        <v>134</v>
      </c>
      <c r="C8460" t="s">
        <v>135</v>
      </c>
      <c r="D8460" t="s">
        <v>66</v>
      </c>
      <c r="E8460" t="s">
        <v>59</v>
      </c>
      <c r="F8460" s="4">
        <v>4</v>
      </c>
      <c r="G8460" s="6">
        <v>1</v>
      </c>
      <c r="H8460" s="3">
        <v>0</v>
      </c>
      <c r="I8460" s="3">
        <v>0</v>
      </c>
      <c r="J8460" s="3">
        <v>0.89300000000000002</v>
      </c>
      <c r="K8460" s="4">
        <v>4.4800000000000004</v>
      </c>
    </row>
    <row r="8461" spans="1:11">
      <c r="A8461" s="6">
        <v>2013</v>
      </c>
      <c r="B8461" t="s">
        <v>134</v>
      </c>
      <c r="C8461" t="s">
        <v>135</v>
      </c>
      <c r="D8461" t="s">
        <v>35</v>
      </c>
      <c r="E8461" t="s">
        <v>36</v>
      </c>
      <c r="F8461" s="4">
        <v>3</v>
      </c>
      <c r="G8461" s="6">
        <v>2</v>
      </c>
      <c r="H8461" s="3">
        <v>2.0000000000000001E-4</v>
      </c>
      <c r="I8461" s="3">
        <v>2.0000000000000001E-4</v>
      </c>
      <c r="J8461" s="3">
        <v>0.89300000000000002</v>
      </c>
      <c r="K8461" s="4">
        <v>3.36</v>
      </c>
    </row>
    <row r="8462" spans="1:11">
      <c r="A8462" s="6">
        <v>2013</v>
      </c>
      <c r="B8462" t="s">
        <v>134</v>
      </c>
      <c r="C8462" t="s">
        <v>135</v>
      </c>
      <c r="D8462" t="s">
        <v>163</v>
      </c>
      <c r="E8462" t="s">
        <v>21</v>
      </c>
      <c r="F8462" s="4">
        <v>2</v>
      </c>
      <c r="G8462" s="6">
        <v>5</v>
      </c>
      <c r="H8462" s="3">
        <v>5.0000000000000001E-4</v>
      </c>
      <c r="I8462" s="3">
        <v>7.000000000000001E-4</v>
      </c>
      <c r="J8462" s="3">
        <v>0.89300000000000002</v>
      </c>
      <c r="K8462" s="4">
        <v>2.2400000000000002</v>
      </c>
    </row>
    <row r="8463" spans="1:11">
      <c r="A8463" s="6">
        <v>2013</v>
      </c>
      <c r="B8463" t="s">
        <v>134</v>
      </c>
      <c r="C8463" t="s">
        <v>135</v>
      </c>
      <c r="D8463" t="s">
        <v>161</v>
      </c>
      <c r="E8463" t="s">
        <v>24</v>
      </c>
      <c r="F8463" s="4">
        <v>1</v>
      </c>
      <c r="G8463" s="6">
        <v>1</v>
      </c>
      <c r="H8463" s="3">
        <v>0</v>
      </c>
      <c r="I8463" s="3">
        <v>0</v>
      </c>
      <c r="J8463" s="3">
        <v>0.89300000000000002</v>
      </c>
      <c r="K8463" s="4">
        <v>1.1200000000000001</v>
      </c>
    </row>
    <row r="8464" spans="1:11">
      <c r="A8464" s="6">
        <v>2013</v>
      </c>
      <c r="B8464" t="s">
        <v>134</v>
      </c>
      <c r="C8464" t="s">
        <v>135</v>
      </c>
      <c r="D8464" t="s">
        <v>156</v>
      </c>
      <c r="E8464" t="s">
        <v>21</v>
      </c>
      <c r="F8464" s="4">
        <v>1</v>
      </c>
      <c r="G8464" s="6">
        <v>2</v>
      </c>
      <c r="H8464" s="3">
        <v>1E-4</v>
      </c>
      <c r="I8464" s="3">
        <v>1E-4</v>
      </c>
      <c r="J8464" s="3">
        <v>0.89300000000000002</v>
      </c>
      <c r="K8464" s="4">
        <v>1.1200000000000001</v>
      </c>
    </row>
    <row r="8465" spans="1:11">
      <c r="A8465" s="6">
        <v>2013</v>
      </c>
      <c r="B8465" t="s">
        <v>134</v>
      </c>
      <c r="C8465" t="s">
        <v>135</v>
      </c>
      <c r="D8465" t="s">
        <v>111</v>
      </c>
      <c r="E8465" t="s">
        <v>24</v>
      </c>
      <c r="F8465" s="4">
        <v>1</v>
      </c>
      <c r="G8465" s="6">
        <v>2</v>
      </c>
      <c r="H8465" s="3">
        <v>0</v>
      </c>
      <c r="I8465" s="3">
        <v>0</v>
      </c>
      <c r="J8465" s="3">
        <v>0.89300000000000002</v>
      </c>
      <c r="K8465" s="4">
        <v>1.1200000000000001</v>
      </c>
    </row>
    <row r="8466" spans="1:11">
      <c r="A8466" s="6">
        <v>2013</v>
      </c>
      <c r="B8466" t="s">
        <v>138</v>
      </c>
      <c r="C8466" t="s">
        <v>139</v>
      </c>
      <c r="D8466" t="s">
        <v>16</v>
      </c>
      <c r="E8466" t="s">
        <v>17</v>
      </c>
      <c r="F8466" s="4">
        <v>3501333</v>
      </c>
      <c r="G8466" s="5">
        <v>311277</v>
      </c>
      <c r="H8466" s="3">
        <v>7.6E-3</v>
      </c>
      <c r="I8466" s="3">
        <v>7.7000000000000002E-3</v>
      </c>
      <c r="J8466" s="3">
        <v>0.89300000000000002</v>
      </c>
      <c r="K8466" s="4">
        <v>3920894.09</v>
      </c>
    </row>
    <row r="8467" spans="1:11">
      <c r="A8467" s="6">
        <v>2013</v>
      </c>
      <c r="B8467" t="s">
        <v>138</v>
      </c>
      <c r="C8467" t="s">
        <v>139</v>
      </c>
      <c r="D8467" t="s">
        <v>183</v>
      </c>
      <c r="E8467" t="s">
        <v>21</v>
      </c>
      <c r="F8467" s="4">
        <v>62453</v>
      </c>
      <c r="G8467" s="5">
        <v>9981</v>
      </c>
      <c r="H8467" s="3">
        <v>2.2799999999999997E-2</v>
      </c>
      <c r="I8467" s="3">
        <v>1.1000000000000001E-2</v>
      </c>
      <c r="J8467" s="3">
        <v>0.89300000000000002</v>
      </c>
      <c r="K8467" s="4">
        <v>69936.679999999993</v>
      </c>
    </row>
    <row r="8468" spans="1:11">
      <c r="A8468" s="6">
        <v>2013</v>
      </c>
      <c r="B8468" t="s">
        <v>138</v>
      </c>
      <c r="C8468" t="s">
        <v>139</v>
      </c>
      <c r="D8468" t="s">
        <v>27</v>
      </c>
      <c r="E8468" t="s">
        <v>26</v>
      </c>
      <c r="F8468" s="4">
        <v>54962</v>
      </c>
      <c r="G8468" s="5">
        <v>53717</v>
      </c>
      <c r="H8468" s="3">
        <v>2.0999999999999999E-3</v>
      </c>
      <c r="I8468" s="3">
        <v>2.2000000000000001E-3</v>
      </c>
      <c r="J8468" s="3">
        <v>0.89300000000000002</v>
      </c>
      <c r="K8468" s="4">
        <v>61548.04</v>
      </c>
    </row>
    <row r="8469" spans="1:11">
      <c r="A8469" s="6">
        <v>2013</v>
      </c>
      <c r="B8469" t="s">
        <v>138</v>
      </c>
      <c r="C8469" t="s">
        <v>139</v>
      </c>
      <c r="D8469" t="s">
        <v>37</v>
      </c>
      <c r="E8469" t="s">
        <v>38</v>
      </c>
      <c r="F8469" s="4">
        <v>31547</v>
      </c>
      <c r="G8469" s="5">
        <v>18810</v>
      </c>
      <c r="H8469" s="3">
        <v>1.9E-3</v>
      </c>
      <c r="I8469" s="3">
        <v>2.0999999999999999E-3</v>
      </c>
      <c r="J8469" s="3">
        <v>0.89300000000000002</v>
      </c>
      <c r="K8469" s="4">
        <v>35327.24</v>
      </c>
    </row>
    <row r="8470" spans="1:11">
      <c r="A8470" s="6">
        <v>2013</v>
      </c>
      <c r="B8470" t="s">
        <v>138</v>
      </c>
      <c r="C8470" t="s">
        <v>139</v>
      </c>
      <c r="D8470" t="s">
        <v>95</v>
      </c>
      <c r="E8470" t="s">
        <v>96</v>
      </c>
      <c r="F8470" s="4">
        <v>30991</v>
      </c>
      <c r="G8470" s="5">
        <v>63507</v>
      </c>
      <c r="H8470" s="3">
        <v>1.1000000000000001E-3</v>
      </c>
      <c r="I8470" s="3">
        <v>1.6000000000000001E-3</v>
      </c>
      <c r="J8470" s="3">
        <v>0.89300000000000002</v>
      </c>
      <c r="K8470" s="4">
        <v>34704.620000000003</v>
      </c>
    </row>
    <row r="8471" spans="1:11">
      <c r="A8471" s="6">
        <v>2013</v>
      </c>
      <c r="B8471" t="s">
        <v>138</v>
      </c>
      <c r="C8471" t="s">
        <v>139</v>
      </c>
      <c r="D8471" t="s">
        <v>30</v>
      </c>
      <c r="E8471" t="s">
        <v>19</v>
      </c>
      <c r="F8471" s="4">
        <v>30782</v>
      </c>
      <c r="G8471" s="5">
        <v>15838</v>
      </c>
      <c r="H8471" s="3">
        <v>1.1999999999999999E-3</v>
      </c>
      <c r="I8471" s="3">
        <v>1.4000000000000002E-3</v>
      </c>
      <c r="J8471" s="3">
        <v>0.89300000000000002</v>
      </c>
      <c r="K8471" s="4">
        <v>34470.58</v>
      </c>
    </row>
    <row r="8472" spans="1:11">
      <c r="A8472" s="6">
        <v>2013</v>
      </c>
      <c r="B8472" t="s">
        <v>138</v>
      </c>
      <c r="C8472" t="s">
        <v>139</v>
      </c>
      <c r="D8472" t="s">
        <v>23</v>
      </c>
      <c r="E8472" t="s">
        <v>24</v>
      </c>
      <c r="F8472" s="4">
        <v>29727</v>
      </c>
      <c r="G8472" s="5">
        <v>7122</v>
      </c>
      <c r="H8472" s="3">
        <v>4.0000000000000002E-4</v>
      </c>
      <c r="I8472" s="3">
        <v>4.0000000000000002E-4</v>
      </c>
      <c r="J8472" s="3">
        <v>0.89300000000000002</v>
      </c>
      <c r="K8472" s="4">
        <v>33289.160000000003</v>
      </c>
    </row>
    <row r="8473" spans="1:11">
      <c r="A8473" s="6">
        <v>2013</v>
      </c>
      <c r="B8473" t="s">
        <v>138</v>
      </c>
      <c r="C8473" t="s">
        <v>139</v>
      </c>
      <c r="D8473" t="s">
        <v>18</v>
      </c>
      <c r="E8473" t="s">
        <v>19</v>
      </c>
      <c r="F8473" s="4">
        <v>18234</v>
      </c>
      <c r="G8473" s="5">
        <v>5383</v>
      </c>
      <c r="H8473" s="3">
        <v>3.0999999999999999E-3</v>
      </c>
      <c r="I8473" s="3">
        <v>3.0000000000000001E-3</v>
      </c>
      <c r="J8473" s="3">
        <v>0.89300000000000002</v>
      </c>
      <c r="K8473" s="4">
        <v>20418.96</v>
      </c>
    </row>
    <row r="8474" spans="1:11">
      <c r="A8474" s="6">
        <v>2013</v>
      </c>
      <c r="B8474" t="s">
        <v>138</v>
      </c>
      <c r="C8474" t="s">
        <v>139</v>
      </c>
      <c r="D8474" t="s">
        <v>29</v>
      </c>
      <c r="E8474" t="s">
        <v>19</v>
      </c>
      <c r="F8474" s="4">
        <v>11456</v>
      </c>
      <c r="G8474" s="5">
        <v>20527</v>
      </c>
      <c r="H8474" s="3">
        <v>1.4000000000000002E-3</v>
      </c>
      <c r="I8474" s="3">
        <v>1.4000000000000002E-3</v>
      </c>
      <c r="J8474" s="3">
        <v>0.89300000000000002</v>
      </c>
      <c r="K8474" s="4">
        <v>12828.76</v>
      </c>
    </row>
    <row r="8475" spans="1:11">
      <c r="A8475" s="6">
        <v>2013</v>
      </c>
      <c r="B8475" t="s">
        <v>138</v>
      </c>
      <c r="C8475" t="s">
        <v>139</v>
      </c>
      <c r="D8475" t="s">
        <v>189</v>
      </c>
      <c r="E8475" t="s">
        <v>21</v>
      </c>
      <c r="F8475" s="4">
        <v>8949</v>
      </c>
      <c r="G8475" s="5">
        <v>16789</v>
      </c>
      <c r="H8475" s="3">
        <v>7.3000000000000001E-3</v>
      </c>
      <c r="I8475" s="3">
        <v>7.7000000000000002E-3</v>
      </c>
      <c r="J8475" s="3">
        <v>0.89300000000000002</v>
      </c>
      <c r="K8475" s="4">
        <v>10021.35</v>
      </c>
    </row>
    <row r="8476" spans="1:11">
      <c r="A8476" s="6">
        <v>2013</v>
      </c>
      <c r="B8476" t="s">
        <v>138</v>
      </c>
      <c r="C8476" t="s">
        <v>139</v>
      </c>
      <c r="D8476" t="s">
        <v>71</v>
      </c>
      <c r="E8476" t="s">
        <v>72</v>
      </c>
      <c r="F8476" s="4">
        <v>7338</v>
      </c>
      <c r="G8476" s="5">
        <v>33550</v>
      </c>
      <c r="H8476" s="3">
        <v>2.0000000000000001E-4</v>
      </c>
      <c r="I8476" s="3">
        <v>2.0000000000000001E-4</v>
      </c>
      <c r="J8476" s="3">
        <v>0.89300000000000002</v>
      </c>
      <c r="K8476" s="4">
        <v>8217.2999999999993</v>
      </c>
    </row>
    <row r="8477" spans="1:11">
      <c r="A8477" s="6">
        <v>2013</v>
      </c>
      <c r="B8477" t="s">
        <v>138</v>
      </c>
      <c r="C8477" t="s">
        <v>139</v>
      </c>
      <c r="D8477" t="s">
        <v>141</v>
      </c>
      <c r="E8477" t="s">
        <v>21</v>
      </c>
      <c r="F8477" s="4">
        <v>6091</v>
      </c>
      <c r="G8477" s="5">
        <v>1609</v>
      </c>
      <c r="H8477" s="3">
        <v>2.2000000000000001E-3</v>
      </c>
      <c r="I8477" s="3">
        <v>2.2000000000000001E-3</v>
      </c>
      <c r="J8477" s="3">
        <v>0.89300000000000002</v>
      </c>
      <c r="K8477" s="4">
        <v>6820.88</v>
      </c>
    </row>
    <row r="8478" spans="1:11">
      <c r="A8478" s="6">
        <v>2013</v>
      </c>
      <c r="B8478" t="s">
        <v>138</v>
      </c>
      <c r="C8478" t="s">
        <v>139</v>
      </c>
      <c r="D8478" t="s">
        <v>15</v>
      </c>
      <c r="F8478" s="4">
        <v>3860</v>
      </c>
      <c r="G8478" s="5">
        <v>2758</v>
      </c>
      <c r="J8478" s="3">
        <v>0.89300000000000002</v>
      </c>
      <c r="K8478" s="4">
        <v>4322.54</v>
      </c>
    </row>
    <row r="8479" spans="1:11">
      <c r="A8479" s="6">
        <v>2013</v>
      </c>
      <c r="B8479" t="s">
        <v>138</v>
      </c>
      <c r="C8479" t="s">
        <v>139</v>
      </c>
      <c r="D8479" t="s">
        <v>49</v>
      </c>
      <c r="E8479" t="s">
        <v>50</v>
      </c>
      <c r="F8479" s="4">
        <v>1675</v>
      </c>
      <c r="G8479" s="6">
        <v>435</v>
      </c>
      <c r="H8479" s="3">
        <v>2.3999999999999998E-3</v>
      </c>
      <c r="I8479" s="3">
        <v>2.8999999999999998E-3</v>
      </c>
      <c r="J8479" s="3">
        <v>0.89300000000000002</v>
      </c>
      <c r="K8479" s="4">
        <v>1875.71</v>
      </c>
    </row>
    <row r="8480" spans="1:11">
      <c r="A8480" s="6">
        <v>2013</v>
      </c>
      <c r="B8480" t="s">
        <v>138</v>
      </c>
      <c r="C8480" t="s">
        <v>139</v>
      </c>
      <c r="D8480" t="s">
        <v>25</v>
      </c>
      <c r="E8480" t="s">
        <v>26</v>
      </c>
      <c r="F8480" s="4">
        <v>1627</v>
      </c>
      <c r="G8480" s="5">
        <v>4107</v>
      </c>
      <c r="H8480" s="3">
        <v>7.000000000000001E-4</v>
      </c>
      <c r="I8480" s="3">
        <v>5.0000000000000001E-4</v>
      </c>
      <c r="J8480" s="3">
        <v>0.89300000000000002</v>
      </c>
      <c r="K8480" s="4">
        <v>1821.96</v>
      </c>
    </row>
    <row r="8481" spans="1:11">
      <c r="A8481" s="6">
        <v>2013</v>
      </c>
      <c r="B8481" t="s">
        <v>138</v>
      </c>
      <c r="C8481" t="s">
        <v>139</v>
      </c>
      <c r="D8481" t="s">
        <v>46</v>
      </c>
      <c r="E8481" t="s">
        <v>40</v>
      </c>
      <c r="F8481" s="4">
        <v>1605</v>
      </c>
      <c r="G8481" s="5">
        <v>2420</v>
      </c>
      <c r="H8481" s="3">
        <v>2.0000000000000001E-4</v>
      </c>
      <c r="I8481" s="3">
        <v>2.0000000000000001E-4</v>
      </c>
      <c r="J8481" s="3">
        <v>0.89300000000000002</v>
      </c>
      <c r="K8481" s="4">
        <v>1797.33</v>
      </c>
    </row>
    <row r="8482" spans="1:11">
      <c r="A8482" s="6">
        <v>2013</v>
      </c>
      <c r="B8482" t="s">
        <v>138</v>
      </c>
      <c r="C8482" t="s">
        <v>139</v>
      </c>
      <c r="D8482" t="s">
        <v>56</v>
      </c>
      <c r="E8482" t="s">
        <v>57</v>
      </c>
      <c r="F8482" s="4">
        <v>1050</v>
      </c>
      <c r="G8482" s="5">
        <v>2363</v>
      </c>
      <c r="H8482" s="3">
        <v>1E-4</v>
      </c>
      <c r="I8482" s="3">
        <v>1E-4</v>
      </c>
      <c r="J8482" s="3">
        <v>0.89300000000000002</v>
      </c>
      <c r="K8482" s="4">
        <v>1175.82</v>
      </c>
    </row>
    <row r="8483" spans="1:11">
      <c r="A8483" s="6">
        <v>2013</v>
      </c>
      <c r="B8483" t="s">
        <v>138</v>
      </c>
      <c r="C8483" t="s">
        <v>139</v>
      </c>
      <c r="D8483" t="s">
        <v>52</v>
      </c>
      <c r="E8483" t="s">
        <v>53</v>
      </c>
      <c r="F8483" s="4">
        <v>918</v>
      </c>
      <c r="G8483" s="6">
        <v>995</v>
      </c>
      <c r="H8483" s="3">
        <v>5.9999999999999995E-4</v>
      </c>
      <c r="I8483" s="3">
        <v>5.0000000000000001E-4</v>
      </c>
      <c r="J8483" s="3">
        <v>0.89300000000000002</v>
      </c>
      <c r="K8483" s="4">
        <v>1028</v>
      </c>
    </row>
    <row r="8484" spans="1:11">
      <c r="A8484" s="6">
        <v>2013</v>
      </c>
      <c r="B8484" t="s">
        <v>138</v>
      </c>
      <c r="C8484" t="s">
        <v>139</v>
      </c>
      <c r="D8484" t="s">
        <v>60</v>
      </c>
      <c r="E8484" t="s">
        <v>43</v>
      </c>
      <c r="F8484" s="4">
        <v>782</v>
      </c>
      <c r="G8484" s="6">
        <v>239</v>
      </c>
      <c r="H8484" s="3">
        <v>1E-4</v>
      </c>
      <c r="I8484" s="3">
        <v>1E-4</v>
      </c>
      <c r="J8484" s="3">
        <v>0.89300000000000002</v>
      </c>
      <c r="K8484" s="4">
        <v>875.71</v>
      </c>
    </row>
    <row r="8485" spans="1:11">
      <c r="A8485" s="6">
        <v>2013</v>
      </c>
      <c r="B8485" t="s">
        <v>138</v>
      </c>
      <c r="C8485" t="s">
        <v>139</v>
      </c>
      <c r="D8485" t="s">
        <v>51</v>
      </c>
      <c r="E8485" t="s">
        <v>21</v>
      </c>
      <c r="F8485" s="4">
        <v>549</v>
      </c>
      <c r="G8485" s="6">
        <v>569</v>
      </c>
      <c r="H8485" s="3">
        <v>3.4000000000000002E-3</v>
      </c>
      <c r="I8485" s="3">
        <v>3.8E-3</v>
      </c>
      <c r="J8485" s="3">
        <v>0.89300000000000002</v>
      </c>
      <c r="K8485" s="4">
        <v>614.79</v>
      </c>
    </row>
    <row r="8486" spans="1:11">
      <c r="A8486" s="6">
        <v>2013</v>
      </c>
      <c r="B8486" t="s">
        <v>138</v>
      </c>
      <c r="C8486" t="s">
        <v>139</v>
      </c>
      <c r="D8486" t="s">
        <v>28</v>
      </c>
      <c r="E8486" t="s">
        <v>24</v>
      </c>
      <c r="F8486" s="4">
        <v>445</v>
      </c>
      <c r="G8486" s="6">
        <v>753</v>
      </c>
      <c r="H8486" s="3">
        <v>1E-4</v>
      </c>
      <c r="I8486" s="3">
        <v>1E-4</v>
      </c>
      <c r="J8486" s="3">
        <v>0.89300000000000002</v>
      </c>
      <c r="K8486" s="4">
        <v>498.32</v>
      </c>
    </row>
    <row r="8487" spans="1:11">
      <c r="A8487" s="6">
        <v>2013</v>
      </c>
      <c r="B8487" t="s">
        <v>138</v>
      </c>
      <c r="C8487" t="s">
        <v>139</v>
      </c>
      <c r="D8487" t="s">
        <v>39</v>
      </c>
      <c r="E8487" t="s">
        <v>40</v>
      </c>
      <c r="F8487" s="4">
        <v>414</v>
      </c>
      <c r="G8487" s="6">
        <v>644</v>
      </c>
      <c r="H8487" s="3">
        <v>7.000000000000001E-4</v>
      </c>
      <c r="I8487" s="3">
        <v>5.0000000000000001E-4</v>
      </c>
      <c r="J8487" s="3">
        <v>0.89300000000000002</v>
      </c>
      <c r="K8487" s="4">
        <v>463.61</v>
      </c>
    </row>
    <row r="8488" spans="1:11">
      <c r="A8488" s="6">
        <v>2013</v>
      </c>
      <c r="B8488" t="s">
        <v>138</v>
      </c>
      <c r="C8488" t="s">
        <v>139</v>
      </c>
      <c r="D8488" t="s">
        <v>41</v>
      </c>
      <c r="E8488" t="s">
        <v>26</v>
      </c>
      <c r="F8488" s="4">
        <v>336</v>
      </c>
      <c r="G8488" s="6">
        <v>738</v>
      </c>
      <c r="H8488" s="3">
        <v>2.0000000000000001E-4</v>
      </c>
      <c r="I8488" s="3">
        <v>1E-4</v>
      </c>
      <c r="J8488" s="3">
        <v>0.89300000000000002</v>
      </c>
      <c r="K8488" s="4">
        <v>376.26</v>
      </c>
    </row>
    <row r="8489" spans="1:11">
      <c r="A8489" s="6">
        <v>2013</v>
      </c>
      <c r="B8489" t="s">
        <v>138</v>
      </c>
      <c r="C8489" t="s">
        <v>139</v>
      </c>
      <c r="D8489" t="s">
        <v>44</v>
      </c>
      <c r="E8489" t="s">
        <v>26</v>
      </c>
      <c r="F8489" s="4">
        <v>295</v>
      </c>
      <c r="G8489" s="6">
        <v>511</v>
      </c>
      <c r="H8489" s="3">
        <v>2.0000000000000001E-4</v>
      </c>
      <c r="I8489" s="3">
        <v>2.0000000000000001E-4</v>
      </c>
      <c r="J8489" s="3">
        <v>0.89300000000000002</v>
      </c>
      <c r="K8489" s="4">
        <v>330.35</v>
      </c>
    </row>
    <row r="8490" spans="1:11">
      <c r="A8490" s="6">
        <v>2013</v>
      </c>
      <c r="B8490" t="s">
        <v>138</v>
      </c>
      <c r="C8490" t="s">
        <v>139</v>
      </c>
      <c r="D8490" t="s">
        <v>63</v>
      </c>
      <c r="E8490" t="s">
        <v>21</v>
      </c>
      <c r="F8490" s="4">
        <v>132</v>
      </c>
      <c r="G8490" s="6">
        <v>66</v>
      </c>
      <c r="H8490" s="3">
        <v>7.000000000000001E-4</v>
      </c>
      <c r="I8490" s="3">
        <v>5.9999999999999995E-4</v>
      </c>
      <c r="J8490" s="3">
        <v>0.89300000000000002</v>
      </c>
      <c r="K8490" s="4">
        <v>147.82</v>
      </c>
    </row>
    <row r="8491" spans="1:11">
      <c r="A8491" s="6">
        <v>2013</v>
      </c>
      <c r="B8491" t="s">
        <v>138</v>
      </c>
      <c r="C8491" t="s">
        <v>139</v>
      </c>
      <c r="D8491" t="s">
        <v>33</v>
      </c>
      <c r="E8491" t="s">
        <v>21</v>
      </c>
      <c r="F8491" s="4">
        <v>110</v>
      </c>
      <c r="G8491" s="6">
        <v>157</v>
      </c>
      <c r="H8491" s="3">
        <v>1.5E-3</v>
      </c>
      <c r="I8491" s="3">
        <v>1.5E-3</v>
      </c>
      <c r="J8491" s="3">
        <v>0.89300000000000002</v>
      </c>
      <c r="K8491" s="4">
        <v>123.18</v>
      </c>
    </row>
    <row r="8492" spans="1:11">
      <c r="A8492" s="6">
        <v>2013</v>
      </c>
      <c r="B8492" t="s">
        <v>138</v>
      </c>
      <c r="C8492" t="s">
        <v>139</v>
      </c>
      <c r="D8492" t="s">
        <v>70</v>
      </c>
      <c r="E8492" t="s">
        <v>21</v>
      </c>
      <c r="F8492" s="4">
        <v>89</v>
      </c>
      <c r="G8492" s="6">
        <v>20</v>
      </c>
      <c r="H8492" s="3">
        <v>2.2000000000000001E-3</v>
      </c>
      <c r="I8492" s="3">
        <v>1.2999999999999999E-3</v>
      </c>
      <c r="J8492" s="3">
        <v>0.89300000000000002</v>
      </c>
      <c r="K8492" s="4">
        <v>99.66</v>
      </c>
    </row>
    <row r="8493" spans="1:11">
      <c r="A8493" s="6">
        <v>2013</v>
      </c>
      <c r="B8493" t="s">
        <v>138</v>
      </c>
      <c r="C8493" t="s">
        <v>139</v>
      </c>
      <c r="D8493" t="s">
        <v>20</v>
      </c>
      <c r="E8493" t="s">
        <v>21</v>
      </c>
      <c r="F8493" s="4">
        <v>87</v>
      </c>
      <c r="G8493" s="6">
        <v>45</v>
      </c>
      <c r="H8493" s="3">
        <v>0</v>
      </c>
      <c r="I8493" s="3">
        <v>0</v>
      </c>
      <c r="J8493" s="3">
        <v>0.89300000000000002</v>
      </c>
      <c r="K8493" s="4">
        <v>97.43</v>
      </c>
    </row>
    <row r="8494" spans="1:11">
      <c r="A8494" s="6">
        <v>2013</v>
      </c>
      <c r="B8494" t="s">
        <v>138</v>
      </c>
      <c r="C8494" t="s">
        <v>139</v>
      </c>
      <c r="D8494" t="s">
        <v>67</v>
      </c>
      <c r="E8494" t="s">
        <v>68</v>
      </c>
      <c r="F8494" s="4">
        <v>82</v>
      </c>
      <c r="G8494" s="6">
        <v>438</v>
      </c>
      <c r="H8494" s="3">
        <v>0</v>
      </c>
      <c r="I8494" s="3">
        <v>0</v>
      </c>
      <c r="J8494" s="3">
        <v>0.89300000000000002</v>
      </c>
      <c r="K8494" s="4">
        <v>91.83</v>
      </c>
    </row>
    <row r="8495" spans="1:11">
      <c r="A8495" s="6">
        <v>2013</v>
      </c>
      <c r="B8495" t="s">
        <v>138</v>
      </c>
      <c r="C8495" t="s">
        <v>139</v>
      </c>
      <c r="D8495" t="s">
        <v>45</v>
      </c>
      <c r="E8495" t="s">
        <v>21</v>
      </c>
      <c r="F8495" s="4">
        <v>63</v>
      </c>
      <c r="G8495" s="6">
        <v>81</v>
      </c>
      <c r="H8495" s="3">
        <v>5.9999999999999995E-4</v>
      </c>
      <c r="I8495" s="3">
        <v>7.000000000000001E-4</v>
      </c>
      <c r="J8495" s="3">
        <v>0.89300000000000002</v>
      </c>
      <c r="K8495" s="4">
        <v>70.55</v>
      </c>
    </row>
    <row r="8496" spans="1:11">
      <c r="A8496" s="6">
        <v>2013</v>
      </c>
      <c r="B8496" t="s">
        <v>138</v>
      </c>
      <c r="C8496" t="s">
        <v>139</v>
      </c>
      <c r="D8496" t="s">
        <v>64</v>
      </c>
      <c r="E8496" t="s">
        <v>50</v>
      </c>
      <c r="F8496" s="4">
        <v>44</v>
      </c>
      <c r="G8496" s="6">
        <v>49</v>
      </c>
      <c r="H8496" s="3">
        <v>1E-4</v>
      </c>
      <c r="I8496" s="3">
        <v>0</v>
      </c>
      <c r="J8496" s="3">
        <v>0.89300000000000002</v>
      </c>
      <c r="K8496" s="4">
        <v>49.27</v>
      </c>
    </row>
    <row r="8497" spans="1:11">
      <c r="A8497" s="6">
        <v>2013</v>
      </c>
      <c r="B8497" t="s">
        <v>138</v>
      </c>
      <c r="C8497" t="s">
        <v>139</v>
      </c>
      <c r="D8497" t="s">
        <v>63</v>
      </c>
      <c r="E8497" t="s">
        <v>21</v>
      </c>
      <c r="F8497" s="4">
        <v>42</v>
      </c>
      <c r="G8497" s="6">
        <v>19</v>
      </c>
      <c r="H8497" s="3">
        <v>1E-3</v>
      </c>
      <c r="I8497" s="3">
        <v>1.1000000000000001E-3</v>
      </c>
      <c r="J8497" s="3">
        <v>0.89300000000000002</v>
      </c>
      <c r="K8497" s="4">
        <v>47.03</v>
      </c>
    </row>
    <row r="8498" spans="1:11">
      <c r="A8498" s="6">
        <v>2013</v>
      </c>
      <c r="B8498" t="s">
        <v>138</v>
      </c>
      <c r="C8498" t="s">
        <v>139</v>
      </c>
      <c r="D8498" t="s">
        <v>108</v>
      </c>
      <c r="E8498" t="s">
        <v>50</v>
      </c>
      <c r="F8498" s="4">
        <v>34</v>
      </c>
      <c r="G8498" s="6">
        <v>42</v>
      </c>
      <c r="H8498" s="3">
        <v>2.3E-3</v>
      </c>
      <c r="I8498" s="3">
        <v>2.5000000000000001E-3</v>
      </c>
      <c r="J8498" s="3">
        <v>0.89300000000000002</v>
      </c>
      <c r="K8498" s="4">
        <v>38.07</v>
      </c>
    </row>
    <row r="8499" spans="1:11">
      <c r="A8499" s="6">
        <v>2013</v>
      </c>
      <c r="B8499" t="s">
        <v>138</v>
      </c>
      <c r="C8499" t="s">
        <v>139</v>
      </c>
      <c r="D8499" t="s">
        <v>77</v>
      </c>
      <c r="E8499" t="s">
        <v>59</v>
      </c>
      <c r="F8499" s="4">
        <v>27</v>
      </c>
      <c r="G8499" s="6">
        <v>14</v>
      </c>
      <c r="H8499" s="3">
        <v>0</v>
      </c>
      <c r="I8499" s="3">
        <v>0</v>
      </c>
      <c r="J8499" s="3">
        <v>0.89300000000000002</v>
      </c>
      <c r="K8499" s="4">
        <v>30.24</v>
      </c>
    </row>
    <row r="8500" spans="1:11">
      <c r="A8500" s="6">
        <v>2013</v>
      </c>
      <c r="B8500" t="s">
        <v>138</v>
      </c>
      <c r="C8500" t="s">
        <v>139</v>
      </c>
      <c r="D8500" t="s">
        <v>114</v>
      </c>
      <c r="E8500" t="s">
        <v>26</v>
      </c>
      <c r="F8500" s="4">
        <v>24</v>
      </c>
      <c r="G8500" s="6">
        <v>80</v>
      </c>
      <c r="H8500" s="3">
        <v>0</v>
      </c>
      <c r="I8500" s="3">
        <v>0</v>
      </c>
      <c r="J8500" s="3">
        <v>0.89300000000000002</v>
      </c>
      <c r="K8500" s="4">
        <v>26.88</v>
      </c>
    </row>
    <row r="8501" spans="1:11">
      <c r="A8501" s="6">
        <v>2013</v>
      </c>
      <c r="B8501" t="s">
        <v>138</v>
      </c>
      <c r="C8501" t="s">
        <v>139</v>
      </c>
      <c r="D8501" t="s">
        <v>117</v>
      </c>
      <c r="E8501" t="s">
        <v>40</v>
      </c>
      <c r="F8501" s="4">
        <v>19</v>
      </c>
      <c r="G8501" s="6">
        <v>18</v>
      </c>
      <c r="H8501" s="3">
        <v>5.0000000000000001E-4</v>
      </c>
      <c r="I8501" s="3">
        <v>5.0000000000000001E-4</v>
      </c>
      <c r="J8501" s="3">
        <v>0.89300000000000002</v>
      </c>
      <c r="K8501" s="4">
        <v>21.28</v>
      </c>
    </row>
    <row r="8502" spans="1:11">
      <c r="A8502" s="6">
        <v>2013</v>
      </c>
      <c r="B8502" t="s">
        <v>138</v>
      </c>
      <c r="C8502" t="s">
        <v>139</v>
      </c>
      <c r="D8502" t="s">
        <v>75</v>
      </c>
      <c r="E8502" t="s">
        <v>59</v>
      </c>
      <c r="F8502" s="4">
        <v>13</v>
      </c>
      <c r="G8502" s="6">
        <v>7</v>
      </c>
      <c r="H8502" s="3">
        <v>0</v>
      </c>
      <c r="I8502" s="3">
        <v>0</v>
      </c>
      <c r="J8502" s="3">
        <v>0.89300000000000002</v>
      </c>
      <c r="K8502" s="4">
        <v>14.56</v>
      </c>
    </row>
    <row r="8503" spans="1:11">
      <c r="A8503" s="6">
        <v>2013</v>
      </c>
      <c r="B8503" t="s">
        <v>138</v>
      </c>
      <c r="C8503" t="s">
        <v>139</v>
      </c>
      <c r="D8503" t="s">
        <v>85</v>
      </c>
      <c r="E8503" t="s">
        <v>21</v>
      </c>
      <c r="F8503" s="4">
        <v>13</v>
      </c>
      <c r="G8503" s="6">
        <v>5</v>
      </c>
      <c r="H8503" s="3">
        <v>0</v>
      </c>
      <c r="I8503" s="3">
        <v>2.9999999999999997E-4</v>
      </c>
      <c r="J8503" s="3">
        <v>0.89300000000000002</v>
      </c>
      <c r="K8503" s="4">
        <v>14.56</v>
      </c>
    </row>
    <row r="8504" spans="1:11">
      <c r="A8504" s="6">
        <v>2013</v>
      </c>
      <c r="B8504" t="s">
        <v>138</v>
      </c>
      <c r="C8504" t="s">
        <v>139</v>
      </c>
      <c r="D8504" t="s">
        <v>78</v>
      </c>
      <c r="E8504" t="s">
        <v>24</v>
      </c>
      <c r="F8504" s="4">
        <v>12</v>
      </c>
      <c r="G8504" s="6">
        <v>10</v>
      </c>
      <c r="H8504" s="3">
        <v>1.6000000000000001E-3</v>
      </c>
      <c r="I8504" s="3">
        <v>5.9999999999999995E-4</v>
      </c>
      <c r="J8504" s="3">
        <v>0.89300000000000002</v>
      </c>
      <c r="K8504" s="4">
        <v>13.44</v>
      </c>
    </row>
    <row r="8505" spans="1:11">
      <c r="A8505" s="6">
        <v>2013</v>
      </c>
      <c r="B8505" t="s">
        <v>138</v>
      </c>
      <c r="C8505" t="s">
        <v>139</v>
      </c>
      <c r="D8505" t="s">
        <v>166</v>
      </c>
      <c r="E8505" t="s">
        <v>50</v>
      </c>
      <c r="F8505" s="4">
        <v>11</v>
      </c>
      <c r="G8505" s="6">
        <v>5</v>
      </c>
      <c r="H8505" s="3">
        <v>5.9999999999999995E-4</v>
      </c>
      <c r="I8505" s="3">
        <v>5.0000000000000001E-4</v>
      </c>
      <c r="J8505" s="3">
        <v>0.89300000000000002</v>
      </c>
      <c r="K8505" s="4">
        <v>12.32</v>
      </c>
    </row>
    <row r="8506" spans="1:11">
      <c r="A8506" s="6">
        <v>2013</v>
      </c>
      <c r="B8506" t="s">
        <v>138</v>
      </c>
      <c r="C8506" t="s">
        <v>139</v>
      </c>
      <c r="D8506" t="s">
        <v>32</v>
      </c>
      <c r="E8506" t="s">
        <v>21</v>
      </c>
      <c r="F8506" s="4">
        <v>8</v>
      </c>
      <c r="G8506" s="6">
        <v>14</v>
      </c>
      <c r="H8506" s="3">
        <v>0</v>
      </c>
      <c r="I8506" s="3">
        <v>0</v>
      </c>
      <c r="J8506" s="3">
        <v>0.89300000000000002</v>
      </c>
      <c r="K8506" s="4">
        <v>8.9600000000000009</v>
      </c>
    </row>
    <row r="8507" spans="1:11">
      <c r="A8507" s="6">
        <v>2013</v>
      </c>
      <c r="B8507" t="s">
        <v>138</v>
      </c>
      <c r="C8507" t="s">
        <v>139</v>
      </c>
      <c r="D8507" t="s">
        <v>42</v>
      </c>
      <c r="E8507" t="s">
        <v>43</v>
      </c>
      <c r="F8507" s="4">
        <v>7</v>
      </c>
      <c r="G8507" s="6">
        <v>6</v>
      </c>
      <c r="H8507" s="3">
        <v>0</v>
      </c>
      <c r="I8507" s="3">
        <v>1E-4</v>
      </c>
      <c r="J8507" s="3">
        <v>0.89300000000000002</v>
      </c>
      <c r="K8507" s="4">
        <v>7.84</v>
      </c>
    </row>
    <row r="8508" spans="1:11">
      <c r="A8508" s="6">
        <v>2013</v>
      </c>
      <c r="B8508" t="s">
        <v>138</v>
      </c>
      <c r="C8508" t="s">
        <v>139</v>
      </c>
      <c r="D8508" t="s">
        <v>66</v>
      </c>
      <c r="E8508" t="s">
        <v>59</v>
      </c>
      <c r="F8508" s="4">
        <v>6</v>
      </c>
      <c r="G8508" s="6">
        <v>1</v>
      </c>
      <c r="H8508" s="3">
        <v>0</v>
      </c>
      <c r="I8508" s="3">
        <v>0</v>
      </c>
      <c r="J8508" s="3">
        <v>0.89300000000000002</v>
      </c>
      <c r="K8508" s="4">
        <v>6.72</v>
      </c>
    </row>
    <row r="8509" spans="1:11">
      <c r="A8509" s="6">
        <v>2013</v>
      </c>
      <c r="B8509" t="s">
        <v>138</v>
      </c>
      <c r="C8509" t="s">
        <v>139</v>
      </c>
      <c r="D8509" t="s">
        <v>34</v>
      </c>
      <c r="E8509" t="s">
        <v>21</v>
      </c>
      <c r="F8509" s="4">
        <v>5</v>
      </c>
      <c r="G8509" s="6">
        <v>4</v>
      </c>
      <c r="H8509" s="3">
        <v>2.0000000000000001E-4</v>
      </c>
      <c r="I8509" s="3">
        <v>2.0000000000000001E-4</v>
      </c>
      <c r="J8509" s="3">
        <v>0.89300000000000002</v>
      </c>
      <c r="K8509" s="4">
        <v>5.6</v>
      </c>
    </row>
    <row r="8510" spans="1:11">
      <c r="A8510" s="6">
        <v>2013</v>
      </c>
      <c r="B8510" t="s">
        <v>138</v>
      </c>
      <c r="C8510" t="s">
        <v>139</v>
      </c>
      <c r="D8510" t="s">
        <v>83</v>
      </c>
      <c r="E8510" t="s">
        <v>21</v>
      </c>
      <c r="F8510" s="4">
        <v>4</v>
      </c>
      <c r="G8510" s="6">
        <v>20</v>
      </c>
      <c r="H8510" s="3">
        <v>4.0000000000000002E-4</v>
      </c>
      <c r="I8510" s="3">
        <v>5.0000000000000001E-4</v>
      </c>
      <c r="J8510" s="3">
        <v>0.89300000000000002</v>
      </c>
      <c r="K8510" s="4">
        <v>4.4800000000000004</v>
      </c>
    </row>
    <row r="8511" spans="1:11">
      <c r="A8511" s="6">
        <v>2013</v>
      </c>
      <c r="B8511" t="s">
        <v>138</v>
      </c>
      <c r="C8511" t="s">
        <v>139</v>
      </c>
      <c r="D8511" t="s">
        <v>35</v>
      </c>
      <c r="E8511" t="s">
        <v>36</v>
      </c>
      <c r="F8511" s="4">
        <v>3</v>
      </c>
      <c r="G8511" s="6">
        <v>2</v>
      </c>
      <c r="H8511" s="3">
        <v>2.0000000000000001E-4</v>
      </c>
      <c r="I8511" s="3">
        <v>2.0000000000000001E-4</v>
      </c>
      <c r="J8511" s="3">
        <v>0.89300000000000002</v>
      </c>
      <c r="K8511" s="4">
        <v>3.36</v>
      </c>
    </row>
    <row r="8512" spans="1:11">
      <c r="A8512" s="6">
        <v>2013</v>
      </c>
      <c r="B8512" t="s">
        <v>138</v>
      </c>
      <c r="C8512" t="s">
        <v>139</v>
      </c>
      <c r="D8512" t="s">
        <v>111</v>
      </c>
      <c r="E8512" t="s">
        <v>24</v>
      </c>
      <c r="F8512" s="4">
        <v>3</v>
      </c>
      <c r="G8512" s="6">
        <v>6</v>
      </c>
      <c r="H8512" s="3">
        <v>0</v>
      </c>
      <c r="I8512" s="3">
        <v>0</v>
      </c>
      <c r="J8512" s="3">
        <v>0.89300000000000002</v>
      </c>
      <c r="K8512" s="4">
        <v>3.36</v>
      </c>
    </row>
    <row r="8513" spans="1:11">
      <c r="A8513" s="6">
        <v>2013</v>
      </c>
      <c r="B8513" t="s">
        <v>138</v>
      </c>
      <c r="C8513" t="s">
        <v>139</v>
      </c>
      <c r="D8513" t="s">
        <v>82</v>
      </c>
      <c r="E8513" t="s">
        <v>59</v>
      </c>
      <c r="F8513" s="4">
        <v>2</v>
      </c>
      <c r="G8513" s="6">
        <v>1</v>
      </c>
      <c r="H8513" s="3">
        <v>0</v>
      </c>
      <c r="I8513" s="3">
        <v>0</v>
      </c>
      <c r="J8513" s="3">
        <v>0.89300000000000002</v>
      </c>
      <c r="K8513" s="4">
        <v>2.2400000000000002</v>
      </c>
    </row>
    <row r="8514" spans="1:11">
      <c r="A8514" s="6">
        <v>2013</v>
      </c>
      <c r="B8514" t="s">
        <v>142</v>
      </c>
      <c r="C8514" t="s">
        <v>143</v>
      </c>
      <c r="D8514" t="s">
        <v>16</v>
      </c>
      <c r="E8514" t="s">
        <v>17</v>
      </c>
      <c r="F8514" s="4">
        <v>2961670</v>
      </c>
      <c r="G8514" s="5">
        <v>259972</v>
      </c>
      <c r="H8514" s="3">
        <v>6.4000000000000003E-3</v>
      </c>
      <c r="I8514" s="3">
        <v>6.4000000000000003E-3</v>
      </c>
      <c r="J8514" s="3">
        <v>0.89300000000000002</v>
      </c>
      <c r="K8514" s="4">
        <v>3316563.83</v>
      </c>
    </row>
    <row r="8515" spans="1:11">
      <c r="A8515" s="6">
        <v>2013</v>
      </c>
      <c r="B8515" t="s">
        <v>142</v>
      </c>
      <c r="C8515" t="s">
        <v>143</v>
      </c>
      <c r="D8515" t="s">
        <v>95</v>
      </c>
      <c r="E8515" t="s">
        <v>96</v>
      </c>
      <c r="F8515" s="4">
        <v>584787</v>
      </c>
      <c r="G8515" s="5">
        <v>1052435</v>
      </c>
      <c r="H8515" s="3">
        <v>2.0299999999999999E-2</v>
      </c>
      <c r="I8515" s="3">
        <v>2.5899999999999999E-2</v>
      </c>
      <c r="J8515" s="3">
        <v>0.89300000000000002</v>
      </c>
      <c r="K8515" s="4">
        <v>654861.42000000004</v>
      </c>
    </row>
    <row r="8516" spans="1:11">
      <c r="A8516" s="6">
        <v>2013</v>
      </c>
      <c r="B8516" t="s">
        <v>142</v>
      </c>
      <c r="C8516" t="s">
        <v>143</v>
      </c>
      <c r="D8516" t="s">
        <v>27</v>
      </c>
      <c r="E8516" t="s">
        <v>26</v>
      </c>
      <c r="F8516" s="4">
        <v>46408</v>
      </c>
      <c r="G8516" s="5">
        <v>44757</v>
      </c>
      <c r="H8516" s="3">
        <v>1.8E-3</v>
      </c>
      <c r="I8516" s="3">
        <v>1.8E-3</v>
      </c>
      <c r="J8516" s="3">
        <v>0.89300000000000002</v>
      </c>
      <c r="K8516" s="4">
        <v>51969.02</v>
      </c>
    </row>
    <row r="8517" spans="1:11">
      <c r="A8517" s="6">
        <v>2013</v>
      </c>
      <c r="B8517" t="s">
        <v>142</v>
      </c>
      <c r="C8517" t="s">
        <v>143</v>
      </c>
      <c r="D8517" t="s">
        <v>189</v>
      </c>
      <c r="E8517" t="s">
        <v>21</v>
      </c>
      <c r="F8517" s="4">
        <v>44845</v>
      </c>
      <c r="G8517" s="5">
        <v>80972</v>
      </c>
      <c r="H8517" s="3">
        <v>3.6699999999999997E-2</v>
      </c>
      <c r="I8517" s="3">
        <v>3.6900000000000002E-2</v>
      </c>
      <c r="J8517" s="3">
        <v>0.89300000000000002</v>
      </c>
      <c r="K8517" s="4">
        <v>50218.73</v>
      </c>
    </row>
    <row r="8518" spans="1:11">
      <c r="A8518" s="6">
        <v>2013</v>
      </c>
      <c r="B8518" t="s">
        <v>142</v>
      </c>
      <c r="C8518" t="s">
        <v>143</v>
      </c>
      <c r="D8518" t="s">
        <v>30</v>
      </c>
      <c r="E8518" t="s">
        <v>19</v>
      </c>
      <c r="F8518" s="4">
        <v>31031</v>
      </c>
      <c r="G8518" s="5">
        <v>15179</v>
      </c>
      <c r="H8518" s="3">
        <v>1.1999999999999999E-3</v>
      </c>
      <c r="I8518" s="3">
        <v>1.4000000000000002E-3</v>
      </c>
      <c r="J8518" s="3">
        <v>0.89300000000000002</v>
      </c>
      <c r="K8518" s="4">
        <v>34749.410000000003</v>
      </c>
    </row>
    <row r="8519" spans="1:11">
      <c r="A8519" s="6">
        <v>2013</v>
      </c>
      <c r="B8519" t="s">
        <v>142</v>
      </c>
      <c r="C8519" t="s">
        <v>143</v>
      </c>
      <c r="D8519" t="s">
        <v>18</v>
      </c>
      <c r="E8519" t="s">
        <v>19</v>
      </c>
      <c r="F8519" s="4">
        <v>26200</v>
      </c>
      <c r="G8519" s="5">
        <v>8300</v>
      </c>
      <c r="H8519" s="3">
        <v>4.5000000000000005E-3</v>
      </c>
      <c r="I8519" s="3">
        <v>4.6999999999999993E-3</v>
      </c>
      <c r="J8519" s="3">
        <v>0.89300000000000002</v>
      </c>
      <c r="K8519" s="4">
        <v>29339.52</v>
      </c>
    </row>
    <row r="8520" spans="1:11">
      <c r="A8520" s="6">
        <v>2013</v>
      </c>
      <c r="B8520" t="s">
        <v>142</v>
      </c>
      <c r="C8520" t="s">
        <v>143</v>
      </c>
      <c r="D8520" t="s">
        <v>15</v>
      </c>
      <c r="F8520" s="4">
        <v>14457</v>
      </c>
      <c r="G8520" s="5">
        <v>58519</v>
      </c>
      <c r="J8520" s="3">
        <v>0.89300000000000002</v>
      </c>
      <c r="K8520" s="4">
        <v>16189.37</v>
      </c>
    </row>
    <row r="8521" spans="1:11">
      <c r="A8521" s="6">
        <v>2013</v>
      </c>
      <c r="B8521" t="s">
        <v>142</v>
      </c>
      <c r="C8521" t="s">
        <v>143</v>
      </c>
      <c r="D8521" t="s">
        <v>37</v>
      </c>
      <c r="E8521" t="s">
        <v>38</v>
      </c>
      <c r="F8521" s="4">
        <v>13771</v>
      </c>
      <c r="G8521" s="5">
        <v>6194</v>
      </c>
      <c r="H8521" s="3">
        <v>8.0000000000000004E-4</v>
      </c>
      <c r="I8521" s="3">
        <v>7.000000000000001E-4</v>
      </c>
      <c r="J8521" s="3">
        <v>0.89300000000000002</v>
      </c>
      <c r="K8521" s="4">
        <v>15421.16</v>
      </c>
    </row>
    <row r="8522" spans="1:11">
      <c r="A8522" s="6">
        <v>2013</v>
      </c>
      <c r="B8522" t="s">
        <v>142</v>
      </c>
      <c r="C8522" t="s">
        <v>143</v>
      </c>
      <c r="D8522" t="s">
        <v>29</v>
      </c>
      <c r="E8522" t="s">
        <v>19</v>
      </c>
      <c r="F8522" s="4">
        <v>11882</v>
      </c>
      <c r="G8522" s="5">
        <v>24136</v>
      </c>
      <c r="H8522" s="3">
        <v>1.5E-3</v>
      </c>
      <c r="I8522" s="3">
        <v>1.7000000000000001E-3</v>
      </c>
      <c r="J8522" s="3">
        <v>0.89300000000000002</v>
      </c>
      <c r="K8522" s="4">
        <v>13305.81</v>
      </c>
    </row>
    <row r="8523" spans="1:11">
      <c r="A8523" s="6">
        <v>2013</v>
      </c>
      <c r="B8523" t="s">
        <v>142</v>
      </c>
      <c r="C8523" t="s">
        <v>143</v>
      </c>
      <c r="D8523" t="s">
        <v>141</v>
      </c>
      <c r="E8523" t="s">
        <v>21</v>
      </c>
      <c r="F8523" s="4">
        <v>10902</v>
      </c>
      <c r="G8523" s="5">
        <v>2141</v>
      </c>
      <c r="H8523" s="3">
        <v>3.9000000000000003E-3</v>
      </c>
      <c r="I8523" s="3">
        <v>3.0000000000000001E-3</v>
      </c>
      <c r="J8523" s="3">
        <v>0.89300000000000002</v>
      </c>
      <c r="K8523" s="4">
        <v>12208.38</v>
      </c>
    </row>
    <row r="8524" spans="1:11">
      <c r="A8524" s="6">
        <v>2013</v>
      </c>
      <c r="B8524" t="s">
        <v>142</v>
      </c>
      <c r="C8524" t="s">
        <v>143</v>
      </c>
      <c r="D8524" t="s">
        <v>23</v>
      </c>
      <c r="E8524" t="s">
        <v>24</v>
      </c>
      <c r="F8524" s="4">
        <v>3893</v>
      </c>
      <c r="G8524" s="6">
        <v>909</v>
      </c>
      <c r="H8524" s="3">
        <v>1E-4</v>
      </c>
      <c r="I8524" s="3">
        <v>0</v>
      </c>
      <c r="J8524" s="3">
        <v>0.89300000000000002</v>
      </c>
      <c r="K8524" s="4">
        <v>4359.49</v>
      </c>
    </row>
    <row r="8525" spans="1:11">
      <c r="A8525" s="6">
        <v>2013</v>
      </c>
      <c r="B8525" t="s">
        <v>142</v>
      </c>
      <c r="C8525" t="s">
        <v>143</v>
      </c>
      <c r="D8525" t="s">
        <v>183</v>
      </c>
      <c r="E8525" t="s">
        <v>21</v>
      </c>
      <c r="F8525" s="4">
        <v>3615</v>
      </c>
      <c r="G8525" s="6">
        <v>577</v>
      </c>
      <c r="H8525" s="3">
        <v>1.2999999999999999E-3</v>
      </c>
      <c r="I8525" s="3">
        <v>5.9999999999999995E-4</v>
      </c>
      <c r="J8525" s="3">
        <v>0.89300000000000002</v>
      </c>
      <c r="K8525" s="4">
        <v>4048.18</v>
      </c>
    </row>
    <row r="8526" spans="1:11">
      <c r="A8526" s="6">
        <v>2013</v>
      </c>
      <c r="B8526" t="s">
        <v>142</v>
      </c>
      <c r="C8526" t="s">
        <v>143</v>
      </c>
      <c r="D8526" t="s">
        <v>46</v>
      </c>
      <c r="E8526" t="s">
        <v>40</v>
      </c>
      <c r="F8526" s="4">
        <v>1185</v>
      </c>
      <c r="G8526" s="5">
        <v>1658</v>
      </c>
      <c r="H8526" s="3">
        <v>1E-4</v>
      </c>
      <c r="I8526" s="3">
        <v>1E-4</v>
      </c>
      <c r="J8526" s="3">
        <v>0.89300000000000002</v>
      </c>
      <c r="K8526" s="4">
        <v>1327</v>
      </c>
    </row>
    <row r="8527" spans="1:11">
      <c r="A8527" s="6">
        <v>2013</v>
      </c>
      <c r="B8527" t="s">
        <v>142</v>
      </c>
      <c r="C8527" t="s">
        <v>143</v>
      </c>
      <c r="D8527" t="s">
        <v>52</v>
      </c>
      <c r="E8527" t="s">
        <v>53</v>
      </c>
      <c r="F8527" s="4">
        <v>1145</v>
      </c>
      <c r="G8527" s="5">
        <v>1398</v>
      </c>
      <c r="H8527" s="3">
        <v>8.0000000000000004E-4</v>
      </c>
      <c r="I8527" s="3">
        <v>7.000000000000001E-4</v>
      </c>
      <c r="J8527" s="3">
        <v>0.89300000000000002</v>
      </c>
      <c r="K8527" s="4">
        <v>1282.2</v>
      </c>
    </row>
    <row r="8528" spans="1:11">
      <c r="A8528" s="6">
        <v>2013</v>
      </c>
      <c r="B8528" t="s">
        <v>142</v>
      </c>
      <c r="C8528" t="s">
        <v>143</v>
      </c>
      <c r="D8528" t="s">
        <v>49</v>
      </c>
      <c r="E8528" t="s">
        <v>50</v>
      </c>
      <c r="F8528" s="4">
        <v>1013</v>
      </c>
      <c r="G8528" s="6">
        <v>263</v>
      </c>
      <c r="H8528" s="3">
        <v>1.4000000000000002E-3</v>
      </c>
      <c r="I8528" s="3">
        <v>1.7000000000000001E-3</v>
      </c>
      <c r="J8528" s="3">
        <v>0.89300000000000002</v>
      </c>
      <c r="K8528" s="4">
        <v>1134.3900000000001</v>
      </c>
    </row>
    <row r="8529" spans="1:11">
      <c r="A8529" s="6">
        <v>2013</v>
      </c>
      <c r="B8529" t="s">
        <v>142</v>
      </c>
      <c r="C8529" t="s">
        <v>143</v>
      </c>
      <c r="D8529" t="s">
        <v>25</v>
      </c>
      <c r="E8529" t="s">
        <v>26</v>
      </c>
      <c r="F8529" s="4">
        <v>794</v>
      </c>
      <c r="G8529" s="5">
        <v>2480</v>
      </c>
      <c r="H8529" s="3">
        <v>2.9999999999999997E-4</v>
      </c>
      <c r="I8529" s="3">
        <v>2.9999999999999997E-4</v>
      </c>
      <c r="J8529" s="3">
        <v>0.89300000000000002</v>
      </c>
      <c r="K8529" s="4">
        <v>889.14</v>
      </c>
    </row>
    <row r="8530" spans="1:11">
      <c r="A8530" s="6">
        <v>2013</v>
      </c>
      <c r="B8530" t="s">
        <v>142</v>
      </c>
      <c r="C8530" t="s">
        <v>143</v>
      </c>
      <c r="D8530" t="s">
        <v>31</v>
      </c>
      <c r="E8530" t="s">
        <v>24</v>
      </c>
      <c r="F8530" s="4">
        <v>594</v>
      </c>
      <c r="G8530" s="6">
        <v>46</v>
      </c>
      <c r="H8530" s="3">
        <v>1.6000000000000001E-3</v>
      </c>
      <c r="I8530" s="3">
        <v>5.0000000000000001E-4</v>
      </c>
      <c r="J8530" s="3">
        <v>0.89300000000000002</v>
      </c>
      <c r="K8530" s="4">
        <v>665.18</v>
      </c>
    </row>
    <row r="8531" spans="1:11">
      <c r="A8531" s="6">
        <v>2013</v>
      </c>
      <c r="B8531" t="s">
        <v>142</v>
      </c>
      <c r="C8531" t="s">
        <v>143</v>
      </c>
      <c r="D8531" t="s">
        <v>60</v>
      </c>
      <c r="E8531" t="s">
        <v>43</v>
      </c>
      <c r="F8531" s="4">
        <v>551</v>
      </c>
      <c r="G8531" s="6">
        <v>169</v>
      </c>
      <c r="H8531" s="3">
        <v>1E-4</v>
      </c>
      <c r="I8531" s="3">
        <v>1E-4</v>
      </c>
      <c r="J8531" s="3">
        <v>0.89300000000000002</v>
      </c>
      <c r="K8531" s="4">
        <v>617.03</v>
      </c>
    </row>
    <row r="8532" spans="1:11">
      <c r="A8532" s="6">
        <v>2013</v>
      </c>
      <c r="B8532" t="s">
        <v>142</v>
      </c>
      <c r="C8532" t="s">
        <v>143</v>
      </c>
      <c r="D8532" t="s">
        <v>41</v>
      </c>
      <c r="E8532" t="s">
        <v>26</v>
      </c>
      <c r="F8532" s="4">
        <v>342</v>
      </c>
      <c r="G8532" s="5">
        <v>1069</v>
      </c>
      <c r="H8532" s="3">
        <v>2.0000000000000001E-4</v>
      </c>
      <c r="I8532" s="3">
        <v>1E-4</v>
      </c>
      <c r="J8532" s="3">
        <v>0.89300000000000002</v>
      </c>
      <c r="K8532" s="4">
        <v>382.98</v>
      </c>
    </row>
    <row r="8533" spans="1:11">
      <c r="A8533" s="6">
        <v>2013</v>
      </c>
      <c r="B8533" t="s">
        <v>142</v>
      </c>
      <c r="C8533" t="s">
        <v>143</v>
      </c>
      <c r="D8533" t="s">
        <v>56</v>
      </c>
      <c r="E8533" t="s">
        <v>57</v>
      </c>
      <c r="F8533" s="4">
        <v>257</v>
      </c>
      <c r="G8533" s="5">
        <v>3097</v>
      </c>
      <c r="H8533" s="3">
        <v>0</v>
      </c>
      <c r="I8533" s="3">
        <v>1E-4</v>
      </c>
      <c r="J8533" s="3">
        <v>0.89300000000000002</v>
      </c>
      <c r="K8533" s="4">
        <v>287.8</v>
      </c>
    </row>
    <row r="8534" spans="1:11">
      <c r="A8534" s="6">
        <v>2013</v>
      </c>
      <c r="B8534" t="s">
        <v>142</v>
      </c>
      <c r="C8534" t="s">
        <v>143</v>
      </c>
      <c r="D8534" t="s">
        <v>28</v>
      </c>
      <c r="E8534" t="s">
        <v>24</v>
      </c>
      <c r="F8534" s="4">
        <v>238</v>
      </c>
      <c r="G8534" s="6">
        <v>377</v>
      </c>
      <c r="H8534" s="3">
        <v>0</v>
      </c>
      <c r="I8534" s="3">
        <v>0</v>
      </c>
      <c r="J8534" s="3">
        <v>0.89300000000000002</v>
      </c>
      <c r="K8534" s="4">
        <v>266.52</v>
      </c>
    </row>
    <row r="8535" spans="1:11">
      <c r="A8535" s="6">
        <v>2013</v>
      </c>
      <c r="B8535" t="s">
        <v>142</v>
      </c>
      <c r="C8535" t="s">
        <v>143</v>
      </c>
      <c r="D8535" t="s">
        <v>44</v>
      </c>
      <c r="E8535" t="s">
        <v>26</v>
      </c>
      <c r="F8535" s="4">
        <v>220</v>
      </c>
      <c r="G8535" s="6">
        <v>442</v>
      </c>
      <c r="H8535" s="3">
        <v>1E-4</v>
      </c>
      <c r="I8535" s="3">
        <v>2.0000000000000001E-4</v>
      </c>
      <c r="J8535" s="3">
        <v>0.89300000000000002</v>
      </c>
      <c r="K8535" s="4">
        <v>246.36</v>
      </c>
    </row>
    <row r="8536" spans="1:11">
      <c r="A8536" s="6">
        <v>2013</v>
      </c>
      <c r="B8536" t="s">
        <v>142</v>
      </c>
      <c r="C8536" t="s">
        <v>143</v>
      </c>
      <c r="D8536" t="s">
        <v>39</v>
      </c>
      <c r="E8536" t="s">
        <v>40</v>
      </c>
      <c r="F8536" s="4">
        <v>187</v>
      </c>
      <c r="G8536" s="6">
        <v>312</v>
      </c>
      <c r="H8536" s="3">
        <v>2.9999999999999997E-4</v>
      </c>
      <c r="I8536" s="3">
        <v>2.9999999999999997E-4</v>
      </c>
      <c r="J8536" s="3">
        <v>0.89300000000000002</v>
      </c>
      <c r="K8536" s="4">
        <v>209.41</v>
      </c>
    </row>
    <row r="8537" spans="1:11">
      <c r="A8537" s="6">
        <v>2013</v>
      </c>
      <c r="B8537" t="s">
        <v>142</v>
      </c>
      <c r="C8537" t="s">
        <v>143</v>
      </c>
      <c r="D8537" t="s">
        <v>51</v>
      </c>
      <c r="E8537" t="s">
        <v>21</v>
      </c>
      <c r="F8537" s="4">
        <v>149</v>
      </c>
      <c r="G8537" s="6">
        <v>159</v>
      </c>
      <c r="H8537" s="3">
        <v>8.9999999999999998E-4</v>
      </c>
      <c r="I8537" s="3">
        <v>1.1000000000000001E-3</v>
      </c>
      <c r="J8537" s="3">
        <v>0.89300000000000002</v>
      </c>
      <c r="K8537" s="4">
        <v>166.85</v>
      </c>
    </row>
    <row r="8538" spans="1:11">
      <c r="A8538" s="6">
        <v>2013</v>
      </c>
      <c r="B8538" t="s">
        <v>142</v>
      </c>
      <c r="C8538" t="s">
        <v>143</v>
      </c>
      <c r="D8538" t="s">
        <v>114</v>
      </c>
      <c r="E8538" t="s">
        <v>26</v>
      </c>
      <c r="F8538" s="4">
        <v>130</v>
      </c>
      <c r="G8538" s="6">
        <v>416</v>
      </c>
      <c r="H8538" s="3">
        <v>1E-4</v>
      </c>
      <c r="I8538" s="3">
        <v>1E-4</v>
      </c>
      <c r="J8538" s="3">
        <v>0.89300000000000002</v>
      </c>
      <c r="K8538" s="4">
        <v>145.58000000000001</v>
      </c>
    </row>
    <row r="8539" spans="1:11">
      <c r="A8539" s="6">
        <v>2013</v>
      </c>
      <c r="B8539" t="s">
        <v>142</v>
      </c>
      <c r="C8539" t="s">
        <v>143</v>
      </c>
      <c r="D8539" t="s">
        <v>63</v>
      </c>
      <c r="E8539" t="s">
        <v>21</v>
      </c>
      <c r="F8539" s="4">
        <v>98</v>
      </c>
      <c r="G8539" s="6">
        <v>51</v>
      </c>
      <c r="H8539" s="3">
        <v>5.0000000000000001E-4</v>
      </c>
      <c r="I8539" s="3">
        <v>5.0000000000000001E-4</v>
      </c>
      <c r="J8539" s="3">
        <v>0.89300000000000002</v>
      </c>
      <c r="K8539" s="4">
        <v>109.74</v>
      </c>
    </row>
    <row r="8540" spans="1:11">
      <c r="A8540" s="6">
        <v>2013</v>
      </c>
      <c r="B8540" t="s">
        <v>142</v>
      </c>
      <c r="C8540" t="s">
        <v>143</v>
      </c>
      <c r="D8540" t="s">
        <v>67</v>
      </c>
      <c r="E8540" t="s">
        <v>68</v>
      </c>
      <c r="F8540" s="4">
        <v>83</v>
      </c>
      <c r="G8540" s="6">
        <v>239</v>
      </c>
      <c r="H8540" s="3">
        <v>0</v>
      </c>
      <c r="I8540" s="3">
        <v>0</v>
      </c>
      <c r="J8540" s="3">
        <v>0.89300000000000002</v>
      </c>
      <c r="K8540" s="4">
        <v>92.95</v>
      </c>
    </row>
    <row r="8541" spans="1:11">
      <c r="A8541" s="6">
        <v>2013</v>
      </c>
      <c r="B8541" t="s">
        <v>142</v>
      </c>
      <c r="C8541" t="s">
        <v>143</v>
      </c>
      <c r="D8541" t="s">
        <v>77</v>
      </c>
      <c r="E8541" t="s">
        <v>59</v>
      </c>
      <c r="F8541" s="4">
        <v>67</v>
      </c>
      <c r="G8541" s="6">
        <v>18</v>
      </c>
      <c r="H8541" s="3">
        <v>0</v>
      </c>
      <c r="I8541" s="3">
        <v>0</v>
      </c>
      <c r="J8541" s="3">
        <v>0.89300000000000002</v>
      </c>
      <c r="K8541" s="4">
        <v>75.03</v>
      </c>
    </row>
    <row r="8542" spans="1:11">
      <c r="A8542" s="6">
        <v>2013</v>
      </c>
      <c r="B8542" t="s">
        <v>142</v>
      </c>
      <c r="C8542" t="s">
        <v>143</v>
      </c>
      <c r="D8542" t="s">
        <v>66</v>
      </c>
      <c r="E8542" t="s">
        <v>59</v>
      </c>
      <c r="F8542" s="4">
        <v>43</v>
      </c>
      <c r="G8542" s="6">
        <v>6</v>
      </c>
      <c r="H8542" s="3">
        <v>0</v>
      </c>
      <c r="I8542" s="3">
        <v>0</v>
      </c>
      <c r="J8542" s="3">
        <v>0.89300000000000002</v>
      </c>
      <c r="K8542" s="4">
        <v>48.15</v>
      </c>
    </row>
    <row r="8543" spans="1:11">
      <c r="A8543" s="6">
        <v>2013</v>
      </c>
      <c r="B8543" t="s">
        <v>142</v>
      </c>
      <c r="C8543" t="s">
        <v>143</v>
      </c>
      <c r="D8543" t="s">
        <v>63</v>
      </c>
      <c r="E8543" t="s">
        <v>21</v>
      </c>
      <c r="F8543" s="4">
        <v>26</v>
      </c>
      <c r="G8543" s="6">
        <v>12</v>
      </c>
      <c r="H8543" s="3">
        <v>5.9999999999999995E-4</v>
      </c>
      <c r="I8543" s="3">
        <v>7.000000000000001E-4</v>
      </c>
      <c r="J8543" s="3">
        <v>0.89300000000000002</v>
      </c>
      <c r="K8543" s="4">
        <v>29.12</v>
      </c>
    </row>
    <row r="8544" spans="1:11">
      <c r="A8544" s="6">
        <v>2013</v>
      </c>
      <c r="B8544" t="s">
        <v>142</v>
      </c>
      <c r="C8544" t="s">
        <v>143</v>
      </c>
      <c r="D8544" t="s">
        <v>45</v>
      </c>
      <c r="E8544" t="s">
        <v>21</v>
      </c>
      <c r="F8544" s="4">
        <v>19</v>
      </c>
      <c r="G8544" s="6">
        <v>22</v>
      </c>
      <c r="H8544" s="3">
        <v>2.0000000000000001E-4</v>
      </c>
      <c r="I8544" s="3">
        <v>2.0000000000000001E-4</v>
      </c>
      <c r="J8544" s="3">
        <v>0.89300000000000002</v>
      </c>
      <c r="K8544" s="4">
        <v>21.28</v>
      </c>
    </row>
    <row r="8545" spans="1:11">
      <c r="A8545" s="6">
        <v>2013</v>
      </c>
      <c r="B8545" t="s">
        <v>142</v>
      </c>
      <c r="C8545" t="s">
        <v>143</v>
      </c>
      <c r="D8545" t="s">
        <v>42</v>
      </c>
      <c r="E8545" t="s">
        <v>43</v>
      </c>
      <c r="F8545" s="4">
        <v>19</v>
      </c>
      <c r="G8545" s="6">
        <v>12</v>
      </c>
      <c r="H8545" s="3">
        <v>1E-4</v>
      </c>
      <c r="I8545" s="3">
        <v>2.0000000000000001E-4</v>
      </c>
      <c r="J8545" s="3">
        <v>0.89300000000000002</v>
      </c>
      <c r="K8545" s="4">
        <v>21.28</v>
      </c>
    </row>
    <row r="8546" spans="1:11">
      <c r="A8546" s="6">
        <v>2013</v>
      </c>
      <c r="B8546" t="s">
        <v>142</v>
      </c>
      <c r="C8546" t="s">
        <v>143</v>
      </c>
      <c r="D8546" t="s">
        <v>117</v>
      </c>
      <c r="E8546" t="s">
        <v>40</v>
      </c>
      <c r="F8546" s="4">
        <v>19</v>
      </c>
      <c r="G8546" s="6">
        <v>19</v>
      </c>
      <c r="H8546" s="3">
        <v>5.0000000000000001E-4</v>
      </c>
      <c r="I8546" s="3">
        <v>5.9999999999999995E-4</v>
      </c>
      <c r="J8546" s="3">
        <v>0.89300000000000002</v>
      </c>
      <c r="K8546" s="4">
        <v>21.28</v>
      </c>
    </row>
    <row r="8547" spans="1:11">
      <c r="A8547" s="6">
        <v>2013</v>
      </c>
      <c r="B8547" t="s">
        <v>142</v>
      </c>
      <c r="C8547" t="s">
        <v>143</v>
      </c>
      <c r="D8547" t="s">
        <v>64</v>
      </c>
      <c r="E8547" t="s">
        <v>50</v>
      </c>
      <c r="F8547" s="4">
        <v>16</v>
      </c>
      <c r="G8547" s="6">
        <v>16</v>
      </c>
      <c r="H8547" s="3">
        <v>0</v>
      </c>
      <c r="I8547" s="3">
        <v>0</v>
      </c>
      <c r="J8547" s="3">
        <v>0.89300000000000002</v>
      </c>
      <c r="K8547" s="4">
        <v>17.920000000000002</v>
      </c>
    </row>
    <row r="8548" spans="1:11">
      <c r="A8548" s="6">
        <v>2013</v>
      </c>
      <c r="B8548" t="s">
        <v>142</v>
      </c>
      <c r="C8548" t="s">
        <v>143</v>
      </c>
      <c r="D8548" t="s">
        <v>83</v>
      </c>
      <c r="E8548" t="s">
        <v>21</v>
      </c>
      <c r="F8548" s="4">
        <v>16</v>
      </c>
      <c r="G8548" s="6">
        <v>38</v>
      </c>
      <c r="H8548" s="3">
        <v>1.7000000000000001E-3</v>
      </c>
      <c r="I8548" s="3">
        <v>1E-3</v>
      </c>
      <c r="J8548" s="3">
        <v>0.89300000000000002</v>
      </c>
      <c r="K8548" s="4">
        <v>17.920000000000002</v>
      </c>
    </row>
    <row r="8549" spans="1:11">
      <c r="A8549" s="6">
        <v>2013</v>
      </c>
      <c r="B8549" t="s">
        <v>142</v>
      </c>
      <c r="C8549" t="s">
        <v>143</v>
      </c>
      <c r="D8549" t="s">
        <v>33</v>
      </c>
      <c r="E8549" t="s">
        <v>21</v>
      </c>
      <c r="F8549" s="4">
        <v>12</v>
      </c>
      <c r="G8549" s="6">
        <v>20</v>
      </c>
      <c r="H8549" s="3">
        <v>2.0000000000000001E-4</v>
      </c>
      <c r="I8549" s="3">
        <v>2.0000000000000001E-4</v>
      </c>
      <c r="J8549" s="3">
        <v>0.89300000000000002</v>
      </c>
      <c r="K8549" s="4">
        <v>13.44</v>
      </c>
    </row>
    <row r="8550" spans="1:11">
      <c r="A8550" s="6">
        <v>2013</v>
      </c>
      <c r="B8550" t="s">
        <v>142</v>
      </c>
      <c r="C8550" t="s">
        <v>143</v>
      </c>
      <c r="D8550" t="s">
        <v>85</v>
      </c>
      <c r="E8550" t="s">
        <v>21</v>
      </c>
      <c r="F8550" s="4">
        <v>12</v>
      </c>
      <c r="G8550" s="6">
        <v>3</v>
      </c>
      <c r="H8550" s="3">
        <v>0</v>
      </c>
      <c r="I8550" s="3">
        <v>2.0000000000000001E-4</v>
      </c>
      <c r="J8550" s="3">
        <v>0.89300000000000002</v>
      </c>
      <c r="K8550" s="4">
        <v>13.44</v>
      </c>
    </row>
    <row r="8551" spans="1:11">
      <c r="A8551" s="6">
        <v>2013</v>
      </c>
      <c r="B8551" t="s">
        <v>142</v>
      </c>
      <c r="C8551" t="s">
        <v>143</v>
      </c>
      <c r="D8551" t="s">
        <v>78</v>
      </c>
      <c r="E8551" t="s">
        <v>24</v>
      </c>
      <c r="F8551" s="4">
        <v>10</v>
      </c>
      <c r="G8551" s="6">
        <v>7</v>
      </c>
      <c r="H8551" s="3">
        <v>1.2999999999999999E-3</v>
      </c>
      <c r="I8551" s="3">
        <v>4.0000000000000002E-4</v>
      </c>
      <c r="J8551" s="3">
        <v>0.89300000000000002</v>
      </c>
      <c r="K8551" s="4">
        <v>11.2</v>
      </c>
    </row>
    <row r="8552" spans="1:11">
      <c r="A8552" s="6">
        <v>2013</v>
      </c>
      <c r="B8552" t="s">
        <v>142</v>
      </c>
      <c r="C8552" t="s">
        <v>143</v>
      </c>
      <c r="D8552" t="s">
        <v>75</v>
      </c>
      <c r="E8552" t="s">
        <v>59</v>
      </c>
      <c r="F8552" s="4">
        <v>6</v>
      </c>
      <c r="G8552" s="6">
        <v>3</v>
      </c>
      <c r="H8552" s="3">
        <v>0</v>
      </c>
      <c r="I8552" s="3">
        <v>0</v>
      </c>
      <c r="J8552" s="3">
        <v>0.89300000000000002</v>
      </c>
      <c r="K8552" s="4">
        <v>6.72</v>
      </c>
    </row>
    <row r="8553" spans="1:11">
      <c r="A8553" s="6">
        <v>2013</v>
      </c>
      <c r="B8553" t="s">
        <v>142</v>
      </c>
      <c r="C8553" t="s">
        <v>143</v>
      </c>
      <c r="D8553" t="s">
        <v>111</v>
      </c>
      <c r="E8553" t="s">
        <v>24</v>
      </c>
      <c r="F8553" s="4">
        <v>4</v>
      </c>
      <c r="G8553" s="6">
        <v>8</v>
      </c>
      <c r="H8553" s="3">
        <v>0</v>
      </c>
      <c r="I8553" s="3">
        <v>0</v>
      </c>
      <c r="J8553" s="3">
        <v>0.89300000000000002</v>
      </c>
      <c r="K8553" s="4">
        <v>4.4800000000000004</v>
      </c>
    </row>
    <row r="8554" spans="1:11">
      <c r="A8554" s="6">
        <v>2013</v>
      </c>
      <c r="B8554" t="s">
        <v>142</v>
      </c>
      <c r="C8554" t="s">
        <v>143</v>
      </c>
      <c r="D8554" t="s">
        <v>34</v>
      </c>
      <c r="E8554" t="s">
        <v>21</v>
      </c>
      <c r="F8554" s="4">
        <v>3</v>
      </c>
      <c r="G8554" s="6">
        <v>3</v>
      </c>
      <c r="H8554" s="3">
        <v>1E-4</v>
      </c>
      <c r="I8554" s="3">
        <v>1E-4</v>
      </c>
      <c r="J8554" s="3">
        <v>0.89300000000000002</v>
      </c>
      <c r="K8554" s="4">
        <v>3.36</v>
      </c>
    </row>
    <row r="8555" spans="1:11">
      <c r="A8555" s="6">
        <v>2013</v>
      </c>
      <c r="B8555" t="s">
        <v>142</v>
      </c>
      <c r="C8555" t="s">
        <v>143</v>
      </c>
      <c r="D8555" t="s">
        <v>35</v>
      </c>
      <c r="E8555" t="s">
        <v>36</v>
      </c>
      <c r="F8555" s="4">
        <v>2</v>
      </c>
      <c r="G8555" s="6">
        <v>1</v>
      </c>
      <c r="H8555" s="3">
        <v>1E-4</v>
      </c>
      <c r="I8555" s="3">
        <v>1E-4</v>
      </c>
      <c r="J8555" s="3">
        <v>0.89300000000000002</v>
      </c>
      <c r="K8555" s="4">
        <v>2.2400000000000002</v>
      </c>
    </row>
    <row r="8556" spans="1:11">
      <c r="A8556" s="6">
        <v>2013</v>
      </c>
      <c r="B8556" t="s">
        <v>142</v>
      </c>
      <c r="C8556" t="s">
        <v>143</v>
      </c>
      <c r="D8556" t="s">
        <v>82</v>
      </c>
      <c r="E8556" t="s">
        <v>59</v>
      </c>
      <c r="F8556" s="4">
        <v>2</v>
      </c>
      <c r="G8556" s="6">
        <v>1</v>
      </c>
      <c r="H8556" s="3">
        <v>0</v>
      </c>
      <c r="I8556" s="3">
        <v>0</v>
      </c>
      <c r="J8556" s="3">
        <v>0.89300000000000002</v>
      </c>
      <c r="K8556" s="4">
        <v>2.2400000000000002</v>
      </c>
    </row>
    <row r="8557" spans="1:11">
      <c r="A8557" s="6">
        <v>2013</v>
      </c>
      <c r="B8557" t="s">
        <v>142</v>
      </c>
      <c r="C8557" t="s">
        <v>143</v>
      </c>
      <c r="D8557" t="s">
        <v>32</v>
      </c>
      <c r="E8557" t="s">
        <v>21</v>
      </c>
      <c r="F8557" s="4">
        <v>1</v>
      </c>
      <c r="G8557" s="6">
        <v>1</v>
      </c>
      <c r="H8557" s="3">
        <v>0</v>
      </c>
      <c r="I8557" s="3">
        <v>0</v>
      </c>
      <c r="J8557" s="3">
        <v>0.89300000000000002</v>
      </c>
      <c r="K8557" s="4">
        <v>1.1200000000000001</v>
      </c>
    </row>
    <row r="8558" spans="1:11">
      <c r="A8558" s="6">
        <v>2013</v>
      </c>
      <c r="B8558" t="s">
        <v>144</v>
      </c>
      <c r="C8558" t="s">
        <v>145</v>
      </c>
      <c r="D8558" t="s">
        <v>16</v>
      </c>
      <c r="E8558" t="s">
        <v>17</v>
      </c>
      <c r="F8558" s="4">
        <v>1995904</v>
      </c>
      <c r="G8558" s="5">
        <v>171634</v>
      </c>
      <c r="H8558" s="3">
        <v>4.3E-3</v>
      </c>
      <c r="I8558" s="3">
        <v>4.1999999999999997E-3</v>
      </c>
      <c r="J8558" s="3">
        <v>0.89300000000000002</v>
      </c>
      <c r="K8558" s="4">
        <v>2235071.1</v>
      </c>
    </row>
    <row r="8559" spans="1:11">
      <c r="A8559" s="6">
        <v>2013</v>
      </c>
      <c r="B8559" t="s">
        <v>144</v>
      </c>
      <c r="C8559" t="s">
        <v>145</v>
      </c>
      <c r="D8559" t="s">
        <v>95</v>
      </c>
      <c r="E8559" t="s">
        <v>96</v>
      </c>
      <c r="F8559" s="4">
        <v>180107</v>
      </c>
      <c r="G8559" s="5">
        <v>319868</v>
      </c>
      <c r="H8559" s="3">
        <v>6.1999999999999998E-3</v>
      </c>
      <c r="I8559" s="3">
        <v>7.9000000000000008E-3</v>
      </c>
      <c r="J8559" s="3">
        <v>0.89300000000000002</v>
      </c>
      <c r="K8559" s="4">
        <v>201689.03</v>
      </c>
    </row>
    <row r="8560" spans="1:11">
      <c r="A8560" s="6">
        <v>2013</v>
      </c>
      <c r="B8560" t="s">
        <v>144</v>
      </c>
      <c r="C8560" t="s">
        <v>145</v>
      </c>
      <c r="D8560" t="s">
        <v>15</v>
      </c>
      <c r="F8560" s="4">
        <v>27898</v>
      </c>
      <c r="G8560" s="5">
        <v>49045</v>
      </c>
      <c r="J8560" s="3">
        <v>0.89300000000000002</v>
      </c>
      <c r="K8560" s="4">
        <v>31240.99</v>
      </c>
    </row>
    <row r="8561" spans="1:11">
      <c r="A8561" s="6">
        <v>2013</v>
      </c>
      <c r="B8561" t="s">
        <v>144</v>
      </c>
      <c r="C8561" t="s">
        <v>145</v>
      </c>
      <c r="D8561" t="s">
        <v>27</v>
      </c>
      <c r="E8561" t="s">
        <v>26</v>
      </c>
      <c r="F8561" s="4">
        <v>15148</v>
      </c>
      <c r="G8561" s="5">
        <v>14121</v>
      </c>
      <c r="H8561" s="3">
        <v>5.9999999999999995E-4</v>
      </c>
      <c r="I8561" s="3">
        <v>5.9999999999999995E-4</v>
      </c>
      <c r="J8561" s="3">
        <v>0.89300000000000002</v>
      </c>
      <c r="K8561" s="4">
        <v>16963.169999999998</v>
      </c>
    </row>
    <row r="8562" spans="1:11">
      <c r="A8562" s="6">
        <v>2013</v>
      </c>
      <c r="B8562" t="s">
        <v>144</v>
      </c>
      <c r="C8562" t="s">
        <v>145</v>
      </c>
      <c r="D8562" t="s">
        <v>18</v>
      </c>
      <c r="E8562" t="s">
        <v>19</v>
      </c>
      <c r="F8562" s="4">
        <v>11384</v>
      </c>
      <c r="G8562" s="5">
        <v>3688</v>
      </c>
      <c r="H8562" s="3">
        <v>1.9E-3</v>
      </c>
      <c r="I8562" s="3">
        <v>2.0999999999999999E-3</v>
      </c>
      <c r="J8562" s="3">
        <v>0.89300000000000002</v>
      </c>
      <c r="K8562" s="4">
        <v>12748.13</v>
      </c>
    </row>
    <row r="8563" spans="1:11">
      <c r="A8563" s="6">
        <v>2013</v>
      </c>
      <c r="B8563" t="s">
        <v>144</v>
      </c>
      <c r="C8563" t="s">
        <v>145</v>
      </c>
      <c r="D8563" t="s">
        <v>37</v>
      </c>
      <c r="E8563" t="s">
        <v>38</v>
      </c>
      <c r="F8563" s="4">
        <v>8551</v>
      </c>
      <c r="G8563" s="5">
        <v>4117</v>
      </c>
      <c r="H8563" s="3">
        <v>5.0000000000000001E-4</v>
      </c>
      <c r="I8563" s="3">
        <v>5.0000000000000001E-4</v>
      </c>
      <c r="J8563" s="3">
        <v>0.89300000000000002</v>
      </c>
      <c r="K8563" s="4">
        <v>9575.66</v>
      </c>
    </row>
    <row r="8564" spans="1:11">
      <c r="A8564" s="6">
        <v>2013</v>
      </c>
      <c r="B8564" t="s">
        <v>144</v>
      </c>
      <c r="C8564" t="s">
        <v>145</v>
      </c>
      <c r="D8564" t="s">
        <v>30</v>
      </c>
      <c r="E8564" t="s">
        <v>19</v>
      </c>
      <c r="F8564" s="4">
        <v>8359</v>
      </c>
      <c r="G8564" s="5">
        <v>4322</v>
      </c>
      <c r="H8564" s="3">
        <v>2.9999999999999997E-4</v>
      </c>
      <c r="I8564" s="3">
        <v>4.0000000000000002E-4</v>
      </c>
      <c r="J8564" s="3">
        <v>0.89300000000000002</v>
      </c>
      <c r="K8564" s="4">
        <v>9360.65</v>
      </c>
    </row>
    <row r="8565" spans="1:11">
      <c r="A8565" s="6">
        <v>2013</v>
      </c>
      <c r="B8565" t="s">
        <v>144</v>
      </c>
      <c r="C8565" t="s">
        <v>145</v>
      </c>
      <c r="D8565" t="s">
        <v>141</v>
      </c>
      <c r="E8565" t="s">
        <v>21</v>
      </c>
      <c r="F8565" s="4">
        <v>4996</v>
      </c>
      <c r="G8565" s="6">
        <v>970</v>
      </c>
      <c r="H8565" s="3">
        <v>1.8E-3</v>
      </c>
      <c r="I8565" s="3">
        <v>1.2999999999999999E-3</v>
      </c>
      <c r="J8565" s="3">
        <v>0.89300000000000002</v>
      </c>
      <c r="K8565" s="4">
        <v>5594.67</v>
      </c>
    </row>
    <row r="8566" spans="1:11">
      <c r="A8566" s="6">
        <v>2013</v>
      </c>
      <c r="B8566" t="s">
        <v>144</v>
      </c>
      <c r="C8566" t="s">
        <v>145</v>
      </c>
      <c r="D8566" t="s">
        <v>29</v>
      </c>
      <c r="E8566" t="s">
        <v>19</v>
      </c>
      <c r="F8566" s="4">
        <v>4382</v>
      </c>
      <c r="G8566" s="5">
        <v>9779</v>
      </c>
      <c r="H8566" s="3">
        <v>5.0000000000000001E-4</v>
      </c>
      <c r="I8566" s="3">
        <v>7.000000000000001E-4</v>
      </c>
      <c r="J8566" s="3">
        <v>0.89300000000000002</v>
      </c>
      <c r="K8566" s="4">
        <v>4907.09</v>
      </c>
    </row>
    <row r="8567" spans="1:11">
      <c r="A8567" s="6">
        <v>2013</v>
      </c>
      <c r="B8567" t="s">
        <v>144</v>
      </c>
      <c r="C8567" t="s">
        <v>145</v>
      </c>
      <c r="D8567" t="s">
        <v>23</v>
      </c>
      <c r="E8567" t="s">
        <v>24</v>
      </c>
      <c r="F8567" s="4">
        <v>642</v>
      </c>
      <c r="G8567" s="6">
        <v>160</v>
      </c>
      <c r="H8567" s="3">
        <v>0</v>
      </c>
      <c r="I8567" s="3">
        <v>0</v>
      </c>
      <c r="J8567" s="3">
        <v>0.89300000000000002</v>
      </c>
      <c r="K8567" s="4">
        <v>718.93</v>
      </c>
    </row>
    <row r="8568" spans="1:11">
      <c r="A8568" s="6">
        <v>2013</v>
      </c>
      <c r="B8568" t="s">
        <v>144</v>
      </c>
      <c r="C8568" t="s">
        <v>145</v>
      </c>
      <c r="D8568" t="s">
        <v>25</v>
      </c>
      <c r="E8568" t="s">
        <v>26</v>
      </c>
      <c r="F8568" s="4">
        <v>420</v>
      </c>
      <c r="G8568" s="5">
        <v>1433</v>
      </c>
      <c r="H8568" s="3">
        <v>2.0000000000000001E-4</v>
      </c>
      <c r="I8568" s="3">
        <v>2.0000000000000001E-4</v>
      </c>
      <c r="J8568" s="3">
        <v>0.89300000000000002</v>
      </c>
      <c r="K8568" s="4">
        <v>470.33</v>
      </c>
    </row>
    <row r="8569" spans="1:11">
      <c r="A8569" s="6">
        <v>2013</v>
      </c>
      <c r="B8569" t="s">
        <v>144</v>
      </c>
      <c r="C8569" t="s">
        <v>145</v>
      </c>
      <c r="D8569" t="s">
        <v>52</v>
      </c>
      <c r="E8569" t="s">
        <v>53</v>
      </c>
      <c r="F8569" s="4">
        <v>364</v>
      </c>
      <c r="G8569" s="6">
        <v>429</v>
      </c>
      <c r="H8569" s="3">
        <v>2.0000000000000001E-4</v>
      </c>
      <c r="I8569" s="3">
        <v>2.0000000000000001E-4</v>
      </c>
      <c r="J8569" s="3">
        <v>0.89300000000000002</v>
      </c>
      <c r="K8569" s="4">
        <v>407.62</v>
      </c>
    </row>
    <row r="8570" spans="1:11">
      <c r="A8570" s="6">
        <v>2013</v>
      </c>
      <c r="B8570" t="s">
        <v>144</v>
      </c>
      <c r="C8570" t="s">
        <v>145</v>
      </c>
      <c r="D8570" t="s">
        <v>56</v>
      </c>
      <c r="E8570" t="s">
        <v>57</v>
      </c>
      <c r="F8570" s="4">
        <v>144</v>
      </c>
      <c r="G8570" s="6">
        <v>260</v>
      </c>
      <c r="H8570" s="3">
        <v>0</v>
      </c>
      <c r="I8570" s="3">
        <v>0</v>
      </c>
      <c r="J8570" s="3">
        <v>0.89300000000000002</v>
      </c>
      <c r="K8570" s="4">
        <v>161.26</v>
      </c>
    </row>
    <row r="8571" spans="1:11">
      <c r="A8571" s="6">
        <v>2013</v>
      </c>
      <c r="B8571" t="s">
        <v>144</v>
      </c>
      <c r="C8571" t="s">
        <v>145</v>
      </c>
      <c r="D8571" t="s">
        <v>67</v>
      </c>
      <c r="E8571" t="s">
        <v>68</v>
      </c>
      <c r="F8571" s="4">
        <v>142</v>
      </c>
      <c r="G8571" s="6">
        <v>252</v>
      </c>
      <c r="H8571" s="3">
        <v>1E-4</v>
      </c>
      <c r="I8571" s="3">
        <v>0</v>
      </c>
      <c r="J8571" s="3">
        <v>0.89300000000000002</v>
      </c>
      <c r="K8571" s="4">
        <v>159.02000000000001</v>
      </c>
    </row>
    <row r="8572" spans="1:11">
      <c r="A8572" s="6">
        <v>2013</v>
      </c>
      <c r="B8572" t="s">
        <v>144</v>
      </c>
      <c r="C8572" t="s">
        <v>145</v>
      </c>
      <c r="D8572" t="s">
        <v>77</v>
      </c>
      <c r="E8572" t="s">
        <v>59</v>
      </c>
      <c r="F8572" s="4">
        <v>122</v>
      </c>
      <c r="G8572" s="6">
        <v>69</v>
      </c>
      <c r="H8572" s="3">
        <v>0</v>
      </c>
      <c r="I8572" s="3">
        <v>0</v>
      </c>
      <c r="J8572" s="3">
        <v>0.89300000000000002</v>
      </c>
      <c r="K8572" s="4">
        <v>136.62</v>
      </c>
    </row>
    <row r="8573" spans="1:11">
      <c r="A8573" s="6">
        <v>2013</v>
      </c>
      <c r="B8573" t="s">
        <v>144</v>
      </c>
      <c r="C8573" t="s">
        <v>145</v>
      </c>
      <c r="D8573" t="s">
        <v>114</v>
      </c>
      <c r="E8573" t="s">
        <v>26</v>
      </c>
      <c r="F8573" s="4">
        <v>89</v>
      </c>
      <c r="G8573" s="6">
        <v>284</v>
      </c>
      <c r="H8573" s="3">
        <v>1E-4</v>
      </c>
      <c r="I8573" s="3">
        <v>1E-4</v>
      </c>
      <c r="J8573" s="3">
        <v>0.89300000000000002</v>
      </c>
      <c r="K8573" s="4">
        <v>99.66</v>
      </c>
    </row>
    <row r="8574" spans="1:11">
      <c r="A8574" s="6">
        <v>2013</v>
      </c>
      <c r="B8574" t="s">
        <v>144</v>
      </c>
      <c r="C8574" t="s">
        <v>145</v>
      </c>
      <c r="D8574" t="s">
        <v>49</v>
      </c>
      <c r="E8574" t="s">
        <v>50</v>
      </c>
      <c r="F8574" s="4">
        <v>84</v>
      </c>
      <c r="G8574" s="6">
        <v>22</v>
      </c>
      <c r="H8574" s="3">
        <v>1E-4</v>
      </c>
      <c r="I8574" s="3">
        <v>1E-4</v>
      </c>
      <c r="J8574" s="3">
        <v>0.89300000000000002</v>
      </c>
      <c r="K8574" s="4">
        <v>94.07</v>
      </c>
    </row>
    <row r="8575" spans="1:11">
      <c r="A8575" s="6">
        <v>2013</v>
      </c>
      <c r="B8575" t="s">
        <v>144</v>
      </c>
      <c r="C8575" t="s">
        <v>145</v>
      </c>
      <c r="D8575" t="s">
        <v>46</v>
      </c>
      <c r="E8575" t="s">
        <v>40</v>
      </c>
      <c r="F8575" s="4">
        <v>82</v>
      </c>
      <c r="G8575" s="6">
        <v>117</v>
      </c>
      <c r="H8575" s="3">
        <v>0</v>
      </c>
      <c r="I8575" s="3">
        <v>0</v>
      </c>
      <c r="J8575" s="3">
        <v>0.89300000000000002</v>
      </c>
      <c r="K8575" s="4">
        <v>91.83</v>
      </c>
    </row>
    <row r="8576" spans="1:11">
      <c r="A8576" s="6">
        <v>2013</v>
      </c>
      <c r="B8576" t="s">
        <v>144</v>
      </c>
      <c r="C8576" t="s">
        <v>145</v>
      </c>
      <c r="D8576" t="s">
        <v>41</v>
      </c>
      <c r="E8576" t="s">
        <v>26</v>
      </c>
      <c r="F8576" s="4">
        <v>74</v>
      </c>
      <c r="G8576" s="6">
        <v>174</v>
      </c>
      <c r="H8576" s="3">
        <v>0</v>
      </c>
      <c r="I8576" s="3">
        <v>0</v>
      </c>
      <c r="J8576" s="3">
        <v>0.89300000000000002</v>
      </c>
      <c r="K8576" s="4">
        <v>82.87</v>
      </c>
    </row>
    <row r="8577" spans="1:11">
      <c r="A8577" s="6">
        <v>2013</v>
      </c>
      <c r="B8577" t="s">
        <v>144</v>
      </c>
      <c r="C8577" t="s">
        <v>145</v>
      </c>
      <c r="D8577" t="s">
        <v>44</v>
      </c>
      <c r="E8577" t="s">
        <v>26</v>
      </c>
      <c r="F8577" s="4">
        <v>48</v>
      </c>
      <c r="G8577" s="6">
        <v>109</v>
      </c>
      <c r="H8577" s="3">
        <v>0</v>
      </c>
      <c r="I8577" s="3">
        <v>0</v>
      </c>
      <c r="J8577" s="3">
        <v>0.89300000000000002</v>
      </c>
      <c r="K8577" s="4">
        <v>53.75</v>
      </c>
    </row>
    <row r="8578" spans="1:11">
      <c r="A8578" s="6">
        <v>2013</v>
      </c>
      <c r="B8578" t="s">
        <v>144</v>
      </c>
      <c r="C8578" t="s">
        <v>145</v>
      </c>
      <c r="D8578" t="s">
        <v>64</v>
      </c>
      <c r="E8578" t="s">
        <v>50</v>
      </c>
      <c r="F8578" s="4">
        <v>46</v>
      </c>
      <c r="G8578" s="6">
        <v>71</v>
      </c>
      <c r="H8578" s="3">
        <v>1E-4</v>
      </c>
      <c r="I8578" s="3">
        <v>1E-4</v>
      </c>
      <c r="J8578" s="3">
        <v>0.89300000000000002</v>
      </c>
      <c r="K8578" s="4">
        <v>51.51</v>
      </c>
    </row>
    <row r="8579" spans="1:11">
      <c r="A8579" s="6">
        <v>2013</v>
      </c>
      <c r="B8579" t="s">
        <v>144</v>
      </c>
      <c r="C8579" t="s">
        <v>145</v>
      </c>
      <c r="D8579" t="s">
        <v>28</v>
      </c>
      <c r="E8579" t="s">
        <v>24</v>
      </c>
      <c r="F8579" s="4">
        <v>45</v>
      </c>
      <c r="G8579" s="6">
        <v>62</v>
      </c>
      <c r="H8579" s="3">
        <v>0</v>
      </c>
      <c r="I8579" s="3">
        <v>0</v>
      </c>
      <c r="J8579" s="3">
        <v>0.89300000000000002</v>
      </c>
      <c r="K8579" s="4">
        <v>50.39</v>
      </c>
    </row>
    <row r="8580" spans="1:11">
      <c r="A8580" s="6">
        <v>2013</v>
      </c>
      <c r="B8580" t="s">
        <v>144</v>
      </c>
      <c r="C8580" t="s">
        <v>145</v>
      </c>
      <c r="D8580" t="s">
        <v>42</v>
      </c>
      <c r="E8580" t="s">
        <v>43</v>
      </c>
      <c r="F8580" s="4">
        <v>29</v>
      </c>
      <c r="G8580" s="6">
        <v>15</v>
      </c>
      <c r="H8580" s="3">
        <v>2.0000000000000001E-4</v>
      </c>
      <c r="I8580" s="3">
        <v>2.0000000000000001E-4</v>
      </c>
      <c r="J8580" s="3">
        <v>0.89300000000000002</v>
      </c>
      <c r="K8580" s="4">
        <v>32.479999999999997</v>
      </c>
    </row>
    <row r="8581" spans="1:11">
      <c r="A8581" s="6">
        <v>2013</v>
      </c>
      <c r="B8581" t="s">
        <v>144</v>
      </c>
      <c r="C8581" t="s">
        <v>145</v>
      </c>
      <c r="D8581" t="s">
        <v>51</v>
      </c>
      <c r="E8581" t="s">
        <v>21</v>
      </c>
      <c r="F8581" s="4">
        <v>29</v>
      </c>
      <c r="G8581" s="6">
        <v>36</v>
      </c>
      <c r="H8581" s="3">
        <v>2.0000000000000001E-4</v>
      </c>
      <c r="I8581" s="3">
        <v>2.0000000000000001E-4</v>
      </c>
      <c r="J8581" s="3">
        <v>0.89300000000000002</v>
      </c>
      <c r="K8581" s="4">
        <v>32.479999999999997</v>
      </c>
    </row>
    <row r="8582" spans="1:11">
      <c r="A8582" s="6">
        <v>2013</v>
      </c>
      <c r="B8582" t="s">
        <v>144</v>
      </c>
      <c r="C8582" t="s">
        <v>145</v>
      </c>
      <c r="D8582" t="s">
        <v>20</v>
      </c>
      <c r="E8582" t="s">
        <v>21</v>
      </c>
      <c r="F8582" s="4">
        <v>29</v>
      </c>
      <c r="G8582" s="6">
        <v>4</v>
      </c>
      <c r="H8582" s="3">
        <v>0</v>
      </c>
      <c r="I8582" s="3">
        <v>0</v>
      </c>
      <c r="J8582" s="3">
        <v>0.89300000000000002</v>
      </c>
      <c r="K8582" s="4">
        <v>32.479999999999997</v>
      </c>
    </row>
    <row r="8583" spans="1:11">
      <c r="A8583" s="6">
        <v>2013</v>
      </c>
      <c r="B8583" t="s">
        <v>144</v>
      </c>
      <c r="C8583" t="s">
        <v>145</v>
      </c>
      <c r="D8583" t="s">
        <v>83</v>
      </c>
      <c r="E8583" t="s">
        <v>21</v>
      </c>
      <c r="F8583" s="4">
        <v>26</v>
      </c>
      <c r="G8583" s="6">
        <v>25</v>
      </c>
      <c r="H8583" s="3">
        <v>2.7000000000000001E-3</v>
      </c>
      <c r="I8583" s="3">
        <v>7.000000000000001E-4</v>
      </c>
      <c r="J8583" s="3">
        <v>0.89300000000000002</v>
      </c>
      <c r="K8583" s="4">
        <v>29.12</v>
      </c>
    </row>
    <row r="8584" spans="1:11">
      <c r="A8584" s="6">
        <v>2013</v>
      </c>
      <c r="B8584" t="s">
        <v>144</v>
      </c>
      <c r="C8584" t="s">
        <v>145</v>
      </c>
      <c r="D8584" t="s">
        <v>63</v>
      </c>
      <c r="E8584" t="s">
        <v>21</v>
      </c>
      <c r="F8584" s="4">
        <v>16</v>
      </c>
      <c r="G8584" s="6">
        <v>10</v>
      </c>
      <c r="H8584" s="3">
        <v>1E-4</v>
      </c>
      <c r="I8584" s="3">
        <v>1E-4</v>
      </c>
      <c r="J8584" s="3">
        <v>0.89300000000000002</v>
      </c>
      <c r="K8584" s="4">
        <v>17.920000000000002</v>
      </c>
    </row>
    <row r="8585" spans="1:11">
      <c r="A8585" s="6">
        <v>2013</v>
      </c>
      <c r="B8585" t="s">
        <v>144</v>
      </c>
      <c r="C8585" t="s">
        <v>145</v>
      </c>
      <c r="D8585" t="s">
        <v>60</v>
      </c>
      <c r="E8585" t="s">
        <v>43</v>
      </c>
      <c r="F8585" s="4">
        <v>14</v>
      </c>
      <c r="G8585" s="6">
        <v>6</v>
      </c>
      <c r="H8585" s="3">
        <v>0</v>
      </c>
      <c r="I8585" s="3">
        <v>0</v>
      </c>
      <c r="J8585" s="3">
        <v>0.89300000000000002</v>
      </c>
      <c r="K8585" s="4">
        <v>15.68</v>
      </c>
    </row>
    <row r="8586" spans="1:11">
      <c r="A8586" s="6">
        <v>2013</v>
      </c>
      <c r="B8586" t="s">
        <v>144</v>
      </c>
      <c r="C8586" t="s">
        <v>145</v>
      </c>
      <c r="D8586" t="s">
        <v>117</v>
      </c>
      <c r="E8586" t="s">
        <v>40</v>
      </c>
      <c r="F8586" s="4">
        <v>13</v>
      </c>
      <c r="G8586" s="6">
        <v>12</v>
      </c>
      <c r="H8586" s="3">
        <v>2.9999999999999997E-4</v>
      </c>
      <c r="I8586" s="3">
        <v>4.0000000000000002E-4</v>
      </c>
      <c r="J8586" s="3">
        <v>0.89300000000000002</v>
      </c>
      <c r="K8586" s="4">
        <v>14.56</v>
      </c>
    </row>
    <row r="8587" spans="1:11">
      <c r="A8587" s="6">
        <v>2013</v>
      </c>
      <c r="B8587" t="s">
        <v>144</v>
      </c>
      <c r="C8587" t="s">
        <v>145</v>
      </c>
      <c r="D8587" t="s">
        <v>39</v>
      </c>
      <c r="E8587" t="s">
        <v>40</v>
      </c>
      <c r="F8587" s="4">
        <v>7</v>
      </c>
      <c r="G8587" s="6">
        <v>12</v>
      </c>
      <c r="H8587" s="3">
        <v>0</v>
      </c>
      <c r="I8587" s="3">
        <v>0</v>
      </c>
      <c r="J8587" s="3">
        <v>0.89300000000000002</v>
      </c>
      <c r="K8587" s="4">
        <v>7.84</v>
      </c>
    </row>
    <row r="8588" spans="1:11">
      <c r="A8588" s="6">
        <v>2013</v>
      </c>
      <c r="B8588" t="s">
        <v>144</v>
      </c>
      <c r="C8588" t="s">
        <v>145</v>
      </c>
      <c r="D8588" t="s">
        <v>111</v>
      </c>
      <c r="E8588" t="s">
        <v>24</v>
      </c>
      <c r="F8588" s="4">
        <v>6</v>
      </c>
      <c r="G8588" s="6">
        <v>7</v>
      </c>
      <c r="H8588" s="3">
        <v>0</v>
      </c>
      <c r="I8588" s="3">
        <v>0</v>
      </c>
      <c r="J8588" s="3">
        <v>0.89300000000000002</v>
      </c>
      <c r="K8588" s="4">
        <v>6.72</v>
      </c>
    </row>
    <row r="8589" spans="1:11">
      <c r="A8589" s="6">
        <v>2013</v>
      </c>
      <c r="B8589" t="s">
        <v>144</v>
      </c>
      <c r="C8589" t="s">
        <v>145</v>
      </c>
      <c r="D8589" t="s">
        <v>63</v>
      </c>
      <c r="E8589" t="s">
        <v>21</v>
      </c>
      <c r="F8589" s="4">
        <v>5</v>
      </c>
      <c r="G8589" s="6">
        <v>2</v>
      </c>
      <c r="H8589" s="3">
        <v>1E-4</v>
      </c>
      <c r="I8589" s="3">
        <v>1E-4</v>
      </c>
      <c r="J8589" s="3">
        <v>0.89300000000000002</v>
      </c>
      <c r="K8589" s="4">
        <v>5.6</v>
      </c>
    </row>
    <row r="8590" spans="1:11">
      <c r="A8590" s="6">
        <v>2013</v>
      </c>
      <c r="B8590" t="s">
        <v>144</v>
      </c>
      <c r="C8590" t="s">
        <v>145</v>
      </c>
      <c r="D8590" t="s">
        <v>45</v>
      </c>
      <c r="E8590" t="s">
        <v>21</v>
      </c>
      <c r="F8590" s="4">
        <v>4</v>
      </c>
      <c r="G8590" s="6">
        <v>4</v>
      </c>
      <c r="H8590" s="3">
        <v>0</v>
      </c>
      <c r="I8590" s="3">
        <v>0</v>
      </c>
      <c r="J8590" s="3">
        <v>0.89300000000000002</v>
      </c>
      <c r="K8590" s="4">
        <v>4.4800000000000004</v>
      </c>
    </row>
    <row r="8591" spans="1:11">
      <c r="A8591" s="6">
        <v>2013</v>
      </c>
      <c r="B8591" t="s">
        <v>144</v>
      </c>
      <c r="C8591" t="s">
        <v>145</v>
      </c>
      <c r="D8591" t="s">
        <v>78</v>
      </c>
      <c r="E8591" t="s">
        <v>24</v>
      </c>
      <c r="F8591" s="4">
        <v>2</v>
      </c>
      <c r="G8591" s="6">
        <v>1</v>
      </c>
      <c r="H8591" s="3">
        <v>2.9999999999999997E-4</v>
      </c>
      <c r="I8591" s="3">
        <v>1E-4</v>
      </c>
      <c r="J8591" s="3">
        <v>0.89300000000000002</v>
      </c>
      <c r="K8591" s="4">
        <v>2.2400000000000002</v>
      </c>
    </row>
    <row r="8592" spans="1:11">
      <c r="A8592" s="6">
        <v>2013</v>
      </c>
      <c r="B8592" t="s">
        <v>144</v>
      </c>
      <c r="C8592" t="s">
        <v>145</v>
      </c>
      <c r="D8592" t="s">
        <v>75</v>
      </c>
      <c r="E8592" t="s">
        <v>59</v>
      </c>
      <c r="F8592" s="4">
        <v>2</v>
      </c>
      <c r="G8592" s="6">
        <v>1</v>
      </c>
      <c r="H8592" s="3">
        <v>0</v>
      </c>
      <c r="I8592" s="3">
        <v>0</v>
      </c>
      <c r="J8592" s="3">
        <v>0.89300000000000002</v>
      </c>
      <c r="K8592" s="4">
        <v>2.2400000000000002</v>
      </c>
    </row>
    <row r="8593" spans="1:11">
      <c r="A8593" s="6">
        <v>2013</v>
      </c>
      <c r="B8593" t="s">
        <v>144</v>
      </c>
      <c r="C8593" t="s">
        <v>145</v>
      </c>
      <c r="D8593" t="s">
        <v>33</v>
      </c>
      <c r="E8593" t="s">
        <v>21</v>
      </c>
      <c r="F8593" s="4">
        <v>1</v>
      </c>
      <c r="G8593" s="6">
        <v>1</v>
      </c>
      <c r="H8593" s="3">
        <v>0</v>
      </c>
      <c r="I8593" s="3">
        <v>0</v>
      </c>
      <c r="J8593" s="3">
        <v>0.89300000000000002</v>
      </c>
      <c r="K8593" s="4">
        <v>1.1200000000000001</v>
      </c>
    </row>
    <row r="8594" spans="1:11">
      <c r="A8594" s="6">
        <v>2013</v>
      </c>
      <c r="B8594" t="s">
        <v>144</v>
      </c>
      <c r="C8594" t="s">
        <v>145</v>
      </c>
      <c r="D8594" t="s">
        <v>34</v>
      </c>
      <c r="E8594" t="s">
        <v>21</v>
      </c>
      <c r="F8594" s="4">
        <v>1</v>
      </c>
      <c r="G8594" s="6">
        <v>1</v>
      </c>
      <c r="H8594" s="3">
        <v>0</v>
      </c>
      <c r="I8594" s="3">
        <v>0</v>
      </c>
      <c r="J8594" s="3">
        <v>0.89300000000000002</v>
      </c>
      <c r="K8594" s="4">
        <v>1.1200000000000001</v>
      </c>
    </row>
    <row r="8595" spans="1:11">
      <c r="A8595" s="6">
        <v>2013</v>
      </c>
      <c r="B8595" t="s">
        <v>146</v>
      </c>
      <c r="C8595" t="s">
        <v>147</v>
      </c>
      <c r="D8595" t="s">
        <v>16</v>
      </c>
      <c r="E8595" t="s">
        <v>17</v>
      </c>
      <c r="F8595" s="4">
        <v>2847478</v>
      </c>
      <c r="G8595" s="5">
        <v>249105</v>
      </c>
      <c r="H8595" s="3">
        <v>6.1999999999999998E-3</v>
      </c>
      <c r="I8595" s="3">
        <v>6.0999999999999995E-3</v>
      </c>
      <c r="J8595" s="3">
        <v>0.89300000000000002</v>
      </c>
      <c r="K8595" s="4">
        <v>3188688.32</v>
      </c>
    </row>
    <row r="8596" spans="1:11">
      <c r="A8596" s="6">
        <v>2013</v>
      </c>
      <c r="B8596" t="s">
        <v>146</v>
      </c>
      <c r="C8596" t="s">
        <v>147</v>
      </c>
      <c r="D8596" t="s">
        <v>95</v>
      </c>
      <c r="E8596" t="s">
        <v>96</v>
      </c>
      <c r="F8596" s="4">
        <v>102755</v>
      </c>
      <c r="G8596" s="5">
        <v>182518</v>
      </c>
      <c r="H8596" s="3">
        <v>3.5999999999999999E-3</v>
      </c>
      <c r="I8596" s="3">
        <v>4.5000000000000005E-3</v>
      </c>
      <c r="J8596" s="3">
        <v>0.89300000000000002</v>
      </c>
      <c r="K8596" s="4">
        <v>115068.02</v>
      </c>
    </row>
    <row r="8597" spans="1:11">
      <c r="A8597" s="6">
        <v>2013</v>
      </c>
      <c r="B8597" t="s">
        <v>146</v>
      </c>
      <c r="C8597" t="s">
        <v>147</v>
      </c>
      <c r="D8597" t="s">
        <v>15</v>
      </c>
      <c r="F8597" s="4">
        <v>26712</v>
      </c>
      <c r="G8597" s="5">
        <v>37034</v>
      </c>
      <c r="J8597" s="3">
        <v>0.89300000000000002</v>
      </c>
      <c r="K8597" s="4">
        <v>29912.87</v>
      </c>
    </row>
    <row r="8598" spans="1:11">
      <c r="A8598" s="6">
        <v>2013</v>
      </c>
      <c r="B8598" t="s">
        <v>146</v>
      </c>
      <c r="C8598" t="s">
        <v>147</v>
      </c>
      <c r="D8598" t="s">
        <v>27</v>
      </c>
      <c r="E8598" t="s">
        <v>26</v>
      </c>
      <c r="F8598" s="4">
        <v>21512</v>
      </c>
      <c r="G8598" s="5">
        <v>20679</v>
      </c>
      <c r="H8598" s="3">
        <v>8.0000000000000004E-4</v>
      </c>
      <c r="I8598" s="3">
        <v>8.0000000000000004E-4</v>
      </c>
      <c r="J8598" s="3">
        <v>0.89300000000000002</v>
      </c>
      <c r="K8598" s="4">
        <v>24089.759999999998</v>
      </c>
    </row>
    <row r="8599" spans="1:11">
      <c r="A8599" s="6">
        <v>2013</v>
      </c>
      <c r="B8599" t="s">
        <v>146</v>
      </c>
      <c r="C8599" t="s">
        <v>147</v>
      </c>
      <c r="D8599" t="s">
        <v>18</v>
      </c>
      <c r="E8599" t="s">
        <v>19</v>
      </c>
      <c r="F8599" s="4">
        <v>19144</v>
      </c>
      <c r="G8599" s="5">
        <v>5955</v>
      </c>
      <c r="H8599" s="3">
        <v>3.3E-3</v>
      </c>
      <c r="I8599" s="3">
        <v>3.4000000000000002E-3</v>
      </c>
      <c r="J8599" s="3">
        <v>0.89300000000000002</v>
      </c>
      <c r="K8599" s="4">
        <v>21438.01</v>
      </c>
    </row>
    <row r="8600" spans="1:11">
      <c r="A8600" s="6">
        <v>2013</v>
      </c>
      <c r="B8600" t="s">
        <v>146</v>
      </c>
      <c r="C8600" t="s">
        <v>147</v>
      </c>
      <c r="D8600" t="s">
        <v>30</v>
      </c>
      <c r="E8600" t="s">
        <v>19</v>
      </c>
      <c r="F8600" s="4">
        <v>10838</v>
      </c>
      <c r="G8600" s="5">
        <v>5707</v>
      </c>
      <c r="H8600" s="3">
        <v>4.0000000000000002E-4</v>
      </c>
      <c r="I8600" s="3">
        <v>5.0000000000000001E-4</v>
      </c>
      <c r="J8600" s="3">
        <v>0.89300000000000002</v>
      </c>
      <c r="K8600" s="4">
        <v>12136.71</v>
      </c>
    </row>
    <row r="8601" spans="1:11">
      <c r="A8601" s="6">
        <v>2013</v>
      </c>
      <c r="B8601" t="s">
        <v>146</v>
      </c>
      <c r="C8601" t="s">
        <v>147</v>
      </c>
      <c r="D8601" t="s">
        <v>29</v>
      </c>
      <c r="E8601" t="s">
        <v>19</v>
      </c>
      <c r="F8601" s="4">
        <v>8949</v>
      </c>
      <c r="G8601" s="5">
        <v>20566</v>
      </c>
      <c r="H8601" s="3">
        <v>1.1000000000000001E-3</v>
      </c>
      <c r="I8601" s="3">
        <v>1.4000000000000002E-3</v>
      </c>
      <c r="J8601" s="3">
        <v>0.89300000000000002</v>
      </c>
      <c r="K8601" s="4">
        <v>10021.35</v>
      </c>
    </row>
    <row r="8602" spans="1:11">
      <c r="A8602" s="6">
        <v>2013</v>
      </c>
      <c r="B8602" t="s">
        <v>146</v>
      </c>
      <c r="C8602" t="s">
        <v>147</v>
      </c>
      <c r="D8602" t="s">
        <v>37</v>
      </c>
      <c r="E8602" t="s">
        <v>38</v>
      </c>
      <c r="F8602" s="4">
        <v>8924</v>
      </c>
      <c r="G8602" s="5">
        <v>4674</v>
      </c>
      <c r="H8602" s="3">
        <v>5.0000000000000001E-4</v>
      </c>
      <c r="I8602" s="3">
        <v>5.0000000000000001E-4</v>
      </c>
      <c r="J8602" s="3">
        <v>0.89300000000000002</v>
      </c>
      <c r="K8602" s="4">
        <v>9993.35</v>
      </c>
    </row>
    <row r="8603" spans="1:11">
      <c r="A8603" s="6">
        <v>2013</v>
      </c>
      <c r="B8603" t="s">
        <v>146</v>
      </c>
      <c r="C8603" t="s">
        <v>147</v>
      </c>
      <c r="D8603" t="s">
        <v>141</v>
      </c>
      <c r="E8603" t="s">
        <v>21</v>
      </c>
      <c r="F8603" s="4">
        <v>2219</v>
      </c>
      <c r="G8603" s="6">
        <v>436</v>
      </c>
      <c r="H8603" s="3">
        <v>8.0000000000000004E-4</v>
      </c>
      <c r="I8603" s="3">
        <v>5.9999999999999995E-4</v>
      </c>
      <c r="J8603" s="3">
        <v>0.89300000000000002</v>
      </c>
      <c r="K8603" s="4">
        <v>2484.9</v>
      </c>
    </row>
    <row r="8604" spans="1:11">
      <c r="A8604" s="6">
        <v>2013</v>
      </c>
      <c r="B8604" t="s">
        <v>146</v>
      </c>
      <c r="C8604" t="s">
        <v>147</v>
      </c>
      <c r="D8604" t="s">
        <v>23</v>
      </c>
      <c r="E8604" t="s">
        <v>24</v>
      </c>
      <c r="F8604" s="4">
        <v>1224</v>
      </c>
      <c r="G8604" s="6">
        <v>305</v>
      </c>
      <c r="H8604" s="3">
        <v>0</v>
      </c>
      <c r="I8604" s="3">
        <v>0</v>
      </c>
      <c r="J8604" s="3">
        <v>0.89300000000000002</v>
      </c>
      <c r="K8604" s="4">
        <v>1370.67</v>
      </c>
    </row>
    <row r="8605" spans="1:11">
      <c r="A8605" s="6">
        <v>2013</v>
      </c>
      <c r="B8605" t="s">
        <v>146</v>
      </c>
      <c r="C8605" t="s">
        <v>147</v>
      </c>
      <c r="D8605" t="s">
        <v>52</v>
      </c>
      <c r="E8605" t="s">
        <v>53</v>
      </c>
      <c r="F8605" s="4">
        <v>735</v>
      </c>
      <c r="G8605" s="6">
        <v>850</v>
      </c>
      <c r="H8605" s="3">
        <v>5.0000000000000001E-4</v>
      </c>
      <c r="I8605" s="3">
        <v>4.0000000000000002E-4</v>
      </c>
      <c r="J8605" s="3">
        <v>0.89300000000000002</v>
      </c>
      <c r="K8605" s="4">
        <v>823.07</v>
      </c>
    </row>
    <row r="8606" spans="1:11">
      <c r="A8606" s="6">
        <v>2013</v>
      </c>
      <c r="B8606" t="s">
        <v>146</v>
      </c>
      <c r="C8606" t="s">
        <v>147</v>
      </c>
      <c r="D8606" t="s">
        <v>25</v>
      </c>
      <c r="E8606" t="s">
        <v>26</v>
      </c>
      <c r="F8606" s="4">
        <v>727</v>
      </c>
      <c r="G8606" s="5">
        <v>2876</v>
      </c>
      <c r="H8606" s="3">
        <v>2.9999999999999997E-4</v>
      </c>
      <c r="I8606" s="3">
        <v>2.9999999999999997E-4</v>
      </c>
      <c r="J8606" s="3">
        <v>0.89300000000000002</v>
      </c>
      <c r="K8606" s="4">
        <v>814.12</v>
      </c>
    </row>
    <row r="8607" spans="1:11">
      <c r="A8607" s="6">
        <v>2013</v>
      </c>
      <c r="B8607" t="s">
        <v>146</v>
      </c>
      <c r="C8607" t="s">
        <v>147</v>
      </c>
      <c r="D8607" t="s">
        <v>56</v>
      </c>
      <c r="E8607" t="s">
        <v>57</v>
      </c>
      <c r="F8607" s="4">
        <v>288</v>
      </c>
      <c r="G8607" s="6">
        <v>383</v>
      </c>
      <c r="H8607" s="3">
        <v>0</v>
      </c>
      <c r="I8607" s="3">
        <v>0</v>
      </c>
      <c r="J8607" s="3">
        <v>0.89300000000000002</v>
      </c>
      <c r="K8607" s="4">
        <v>322.51</v>
      </c>
    </row>
    <row r="8608" spans="1:11">
      <c r="A8608" s="6">
        <v>2013</v>
      </c>
      <c r="B8608" t="s">
        <v>146</v>
      </c>
      <c r="C8608" t="s">
        <v>147</v>
      </c>
      <c r="D8608" t="s">
        <v>67</v>
      </c>
      <c r="E8608" t="s">
        <v>68</v>
      </c>
      <c r="F8608" s="4">
        <v>193</v>
      </c>
      <c r="G8608" s="6">
        <v>264</v>
      </c>
      <c r="H8608" s="3">
        <v>1E-4</v>
      </c>
      <c r="I8608" s="3">
        <v>0</v>
      </c>
      <c r="J8608" s="3">
        <v>0.89300000000000002</v>
      </c>
      <c r="K8608" s="4">
        <v>216.13</v>
      </c>
    </row>
    <row r="8609" spans="1:11">
      <c r="A8609" s="6">
        <v>2013</v>
      </c>
      <c r="B8609" t="s">
        <v>146</v>
      </c>
      <c r="C8609" t="s">
        <v>147</v>
      </c>
      <c r="D8609" t="s">
        <v>77</v>
      </c>
      <c r="E8609" t="s">
        <v>59</v>
      </c>
      <c r="F8609" s="4">
        <v>161</v>
      </c>
      <c r="G8609" s="6">
        <v>91</v>
      </c>
      <c r="H8609" s="3">
        <v>0</v>
      </c>
      <c r="I8609" s="3">
        <v>0</v>
      </c>
      <c r="J8609" s="3">
        <v>0.89300000000000002</v>
      </c>
      <c r="K8609" s="4">
        <v>180.29</v>
      </c>
    </row>
    <row r="8610" spans="1:11">
      <c r="A8610" s="6">
        <v>2013</v>
      </c>
      <c r="B8610" t="s">
        <v>146</v>
      </c>
      <c r="C8610" t="s">
        <v>147</v>
      </c>
      <c r="D8610" t="s">
        <v>46</v>
      </c>
      <c r="E8610" t="s">
        <v>40</v>
      </c>
      <c r="F8610" s="4">
        <v>121</v>
      </c>
      <c r="G8610" s="6">
        <v>185</v>
      </c>
      <c r="H8610" s="3">
        <v>0</v>
      </c>
      <c r="I8610" s="3">
        <v>0</v>
      </c>
      <c r="J8610" s="3">
        <v>0.89300000000000002</v>
      </c>
      <c r="K8610" s="4">
        <v>135.5</v>
      </c>
    </row>
    <row r="8611" spans="1:11">
      <c r="A8611" s="6">
        <v>2013</v>
      </c>
      <c r="B8611" t="s">
        <v>146</v>
      </c>
      <c r="C8611" t="s">
        <v>147</v>
      </c>
      <c r="D8611" t="s">
        <v>28</v>
      </c>
      <c r="E8611" t="s">
        <v>24</v>
      </c>
      <c r="F8611" s="4">
        <v>114</v>
      </c>
      <c r="G8611" s="6">
        <v>154</v>
      </c>
      <c r="H8611" s="3">
        <v>0</v>
      </c>
      <c r="I8611" s="3">
        <v>0</v>
      </c>
      <c r="J8611" s="3">
        <v>0.89300000000000002</v>
      </c>
      <c r="K8611" s="4">
        <v>127.66</v>
      </c>
    </row>
    <row r="8612" spans="1:11">
      <c r="A8612" s="6">
        <v>2013</v>
      </c>
      <c r="B8612" t="s">
        <v>146</v>
      </c>
      <c r="C8612" t="s">
        <v>147</v>
      </c>
      <c r="D8612" t="s">
        <v>114</v>
      </c>
      <c r="E8612" t="s">
        <v>26</v>
      </c>
      <c r="F8612" s="4">
        <v>103</v>
      </c>
      <c r="G8612" s="6">
        <v>329</v>
      </c>
      <c r="H8612" s="3">
        <v>1E-4</v>
      </c>
      <c r="I8612" s="3">
        <v>1E-4</v>
      </c>
      <c r="J8612" s="3">
        <v>0.89300000000000002</v>
      </c>
      <c r="K8612" s="4">
        <v>115.34</v>
      </c>
    </row>
    <row r="8613" spans="1:11">
      <c r="A8613" s="6">
        <v>2013</v>
      </c>
      <c r="B8613" t="s">
        <v>146</v>
      </c>
      <c r="C8613" t="s">
        <v>147</v>
      </c>
      <c r="D8613" t="s">
        <v>49</v>
      </c>
      <c r="E8613" t="s">
        <v>50</v>
      </c>
      <c r="F8613" s="4">
        <v>94</v>
      </c>
      <c r="G8613" s="6">
        <v>25</v>
      </c>
      <c r="H8613" s="3">
        <v>1E-4</v>
      </c>
      <c r="I8613" s="3">
        <v>2.0000000000000001E-4</v>
      </c>
      <c r="J8613" s="3">
        <v>0.89300000000000002</v>
      </c>
      <c r="K8613" s="4">
        <v>105.26</v>
      </c>
    </row>
    <row r="8614" spans="1:11">
      <c r="A8614" s="6">
        <v>2013</v>
      </c>
      <c r="B8614" t="s">
        <v>146</v>
      </c>
      <c r="C8614" t="s">
        <v>147</v>
      </c>
      <c r="D8614" t="s">
        <v>41</v>
      </c>
      <c r="E8614" t="s">
        <v>26</v>
      </c>
      <c r="F8614" s="4">
        <v>68</v>
      </c>
      <c r="G8614" s="6">
        <v>161</v>
      </c>
      <c r="H8614" s="3">
        <v>0</v>
      </c>
      <c r="I8614" s="3">
        <v>0</v>
      </c>
      <c r="J8614" s="3">
        <v>0.89300000000000002</v>
      </c>
      <c r="K8614" s="4">
        <v>76.150000000000006</v>
      </c>
    </row>
    <row r="8615" spans="1:11">
      <c r="A8615" s="6">
        <v>2013</v>
      </c>
      <c r="B8615" t="s">
        <v>146</v>
      </c>
      <c r="C8615" t="s">
        <v>147</v>
      </c>
      <c r="D8615" t="s">
        <v>51</v>
      </c>
      <c r="E8615" t="s">
        <v>21</v>
      </c>
      <c r="F8615" s="4">
        <v>67</v>
      </c>
      <c r="G8615" s="6">
        <v>68</v>
      </c>
      <c r="H8615" s="3">
        <v>4.0000000000000002E-4</v>
      </c>
      <c r="I8615" s="3">
        <v>5.0000000000000001E-4</v>
      </c>
      <c r="J8615" s="3">
        <v>0.89300000000000002</v>
      </c>
      <c r="K8615" s="4">
        <v>75.03</v>
      </c>
    </row>
    <row r="8616" spans="1:11">
      <c r="A8616" s="6">
        <v>2013</v>
      </c>
      <c r="B8616" t="s">
        <v>146</v>
      </c>
      <c r="C8616" t="s">
        <v>147</v>
      </c>
      <c r="D8616" t="s">
        <v>44</v>
      </c>
      <c r="E8616" t="s">
        <v>26</v>
      </c>
      <c r="F8616" s="4">
        <v>66</v>
      </c>
      <c r="G8616" s="6">
        <v>164</v>
      </c>
      <c r="H8616" s="3">
        <v>0</v>
      </c>
      <c r="I8616" s="3">
        <v>1E-4</v>
      </c>
      <c r="J8616" s="3">
        <v>0.89300000000000002</v>
      </c>
      <c r="K8616" s="4">
        <v>73.91</v>
      </c>
    </row>
    <row r="8617" spans="1:11">
      <c r="A8617" s="6">
        <v>2013</v>
      </c>
      <c r="B8617" t="s">
        <v>146</v>
      </c>
      <c r="C8617" t="s">
        <v>147</v>
      </c>
      <c r="D8617" t="s">
        <v>63</v>
      </c>
      <c r="E8617" t="s">
        <v>21</v>
      </c>
      <c r="F8617" s="4">
        <v>34</v>
      </c>
      <c r="G8617" s="6">
        <v>20</v>
      </c>
      <c r="H8617" s="3">
        <v>2.0000000000000001E-4</v>
      </c>
      <c r="I8617" s="3">
        <v>2.0000000000000001E-4</v>
      </c>
      <c r="J8617" s="3">
        <v>0.89300000000000002</v>
      </c>
      <c r="K8617" s="4">
        <v>38.07</v>
      </c>
    </row>
    <row r="8618" spans="1:11">
      <c r="A8618" s="6">
        <v>2013</v>
      </c>
      <c r="B8618" t="s">
        <v>146</v>
      </c>
      <c r="C8618" t="s">
        <v>147</v>
      </c>
      <c r="D8618" t="s">
        <v>83</v>
      </c>
      <c r="E8618" t="s">
        <v>21</v>
      </c>
      <c r="F8618" s="4">
        <v>33</v>
      </c>
      <c r="G8618" s="6">
        <v>39</v>
      </c>
      <c r="H8618" s="3">
        <v>3.4000000000000002E-3</v>
      </c>
      <c r="I8618" s="3">
        <v>1.1000000000000001E-3</v>
      </c>
      <c r="J8618" s="3">
        <v>0.89300000000000002</v>
      </c>
      <c r="K8618" s="4">
        <v>36.950000000000003</v>
      </c>
    </row>
    <row r="8619" spans="1:11">
      <c r="A8619" s="6">
        <v>2013</v>
      </c>
      <c r="B8619" t="s">
        <v>146</v>
      </c>
      <c r="C8619" t="s">
        <v>147</v>
      </c>
      <c r="D8619" t="s">
        <v>42</v>
      </c>
      <c r="E8619" t="s">
        <v>43</v>
      </c>
      <c r="F8619" s="4">
        <v>31</v>
      </c>
      <c r="G8619" s="6">
        <v>16</v>
      </c>
      <c r="H8619" s="3">
        <v>2.0000000000000001E-4</v>
      </c>
      <c r="I8619" s="3">
        <v>2.0000000000000001E-4</v>
      </c>
      <c r="J8619" s="3">
        <v>0.89300000000000002</v>
      </c>
      <c r="K8619" s="4">
        <v>34.71</v>
      </c>
    </row>
    <row r="8620" spans="1:11">
      <c r="A8620" s="6">
        <v>2013</v>
      </c>
      <c r="B8620" t="s">
        <v>146</v>
      </c>
      <c r="C8620" t="s">
        <v>147</v>
      </c>
      <c r="D8620" t="s">
        <v>20</v>
      </c>
      <c r="E8620" t="s">
        <v>21</v>
      </c>
      <c r="F8620" s="4">
        <v>26</v>
      </c>
      <c r="G8620" s="6">
        <v>4</v>
      </c>
      <c r="H8620" s="3">
        <v>0</v>
      </c>
      <c r="I8620" s="3">
        <v>0</v>
      </c>
      <c r="J8620" s="3">
        <v>0.89300000000000002</v>
      </c>
      <c r="K8620" s="4">
        <v>29.12</v>
      </c>
    </row>
    <row r="8621" spans="1:11">
      <c r="A8621" s="6">
        <v>2013</v>
      </c>
      <c r="B8621" t="s">
        <v>146</v>
      </c>
      <c r="C8621" t="s">
        <v>147</v>
      </c>
      <c r="D8621" t="s">
        <v>60</v>
      </c>
      <c r="E8621" t="s">
        <v>43</v>
      </c>
      <c r="F8621" s="4">
        <v>22</v>
      </c>
      <c r="G8621" s="6">
        <v>9</v>
      </c>
      <c r="H8621" s="3">
        <v>0</v>
      </c>
      <c r="I8621" s="3">
        <v>0</v>
      </c>
      <c r="J8621" s="3">
        <v>0.89300000000000002</v>
      </c>
      <c r="K8621" s="4">
        <v>24.64</v>
      </c>
    </row>
    <row r="8622" spans="1:11">
      <c r="A8622" s="6">
        <v>2013</v>
      </c>
      <c r="B8622" t="s">
        <v>146</v>
      </c>
      <c r="C8622" t="s">
        <v>147</v>
      </c>
      <c r="D8622" t="s">
        <v>39</v>
      </c>
      <c r="E8622" t="s">
        <v>40</v>
      </c>
      <c r="F8622" s="4">
        <v>11</v>
      </c>
      <c r="G8622" s="6">
        <v>21</v>
      </c>
      <c r="H8622" s="3">
        <v>0</v>
      </c>
      <c r="I8622" s="3">
        <v>0</v>
      </c>
      <c r="J8622" s="3">
        <v>0.89300000000000002</v>
      </c>
      <c r="K8622" s="4">
        <v>12.32</v>
      </c>
    </row>
    <row r="8623" spans="1:11">
      <c r="A8623" s="6">
        <v>2013</v>
      </c>
      <c r="B8623" t="s">
        <v>146</v>
      </c>
      <c r="C8623" t="s">
        <v>147</v>
      </c>
      <c r="D8623" t="s">
        <v>111</v>
      </c>
      <c r="E8623" t="s">
        <v>24</v>
      </c>
      <c r="F8623" s="4">
        <v>10</v>
      </c>
      <c r="G8623" s="6">
        <v>11</v>
      </c>
      <c r="H8623" s="3">
        <v>0</v>
      </c>
      <c r="I8623" s="3">
        <v>0</v>
      </c>
      <c r="J8623" s="3">
        <v>0.89300000000000002</v>
      </c>
      <c r="K8623" s="4">
        <v>11.2</v>
      </c>
    </row>
    <row r="8624" spans="1:11">
      <c r="A8624" s="6">
        <v>2013</v>
      </c>
      <c r="B8624" t="s">
        <v>146</v>
      </c>
      <c r="C8624" t="s">
        <v>147</v>
      </c>
      <c r="D8624" t="s">
        <v>63</v>
      </c>
      <c r="E8624" t="s">
        <v>21</v>
      </c>
      <c r="F8624" s="4">
        <v>9</v>
      </c>
      <c r="G8624" s="6">
        <v>4</v>
      </c>
      <c r="H8624" s="3">
        <v>2.0000000000000001E-4</v>
      </c>
      <c r="I8624" s="3">
        <v>2.0000000000000001E-4</v>
      </c>
      <c r="J8624" s="3">
        <v>0.89300000000000002</v>
      </c>
      <c r="K8624" s="4">
        <v>10.08</v>
      </c>
    </row>
    <row r="8625" spans="1:11">
      <c r="A8625" s="6">
        <v>2013</v>
      </c>
      <c r="B8625" t="s">
        <v>146</v>
      </c>
      <c r="C8625" t="s">
        <v>147</v>
      </c>
      <c r="D8625" t="s">
        <v>64</v>
      </c>
      <c r="E8625" t="s">
        <v>50</v>
      </c>
      <c r="F8625" s="4">
        <v>8</v>
      </c>
      <c r="G8625" s="6">
        <v>10</v>
      </c>
      <c r="H8625" s="3">
        <v>0</v>
      </c>
      <c r="I8625" s="3">
        <v>0</v>
      </c>
      <c r="J8625" s="3">
        <v>0.89300000000000002</v>
      </c>
      <c r="K8625" s="4">
        <v>8.9600000000000009</v>
      </c>
    </row>
    <row r="8626" spans="1:11">
      <c r="A8626" s="6">
        <v>2013</v>
      </c>
      <c r="B8626" t="s">
        <v>146</v>
      </c>
      <c r="C8626" t="s">
        <v>147</v>
      </c>
      <c r="D8626" t="s">
        <v>117</v>
      </c>
      <c r="E8626" t="s">
        <v>40</v>
      </c>
      <c r="F8626" s="4">
        <v>7</v>
      </c>
      <c r="G8626" s="6">
        <v>8</v>
      </c>
      <c r="H8626" s="3">
        <v>2.0000000000000001E-4</v>
      </c>
      <c r="I8626" s="3">
        <v>2.0000000000000001E-4</v>
      </c>
      <c r="J8626" s="3">
        <v>0.89300000000000002</v>
      </c>
      <c r="K8626" s="4">
        <v>7.84</v>
      </c>
    </row>
    <row r="8627" spans="1:11">
      <c r="A8627" s="6">
        <v>2013</v>
      </c>
      <c r="B8627" t="s">
        <v>146</v>
      </c>
      <c r="C8627" t="s">
        <v>147</v>
      </c>
      <c r="D8627" t="s">
        <v>45</v>
      </c>
      <c r="E8627" t="s">
        <v>21</v>
      </c>
      <c r="F8627" s="4">
        <v>5</v>
      </c>
      <c r="G8627" s="6">
        <v>5</v>
      </c>
      <c r="H8627" s="3">
        <v>0</v>
      </c>
      <c r="I8627" s="3">
        <v>0</v>
      </c>
      <c r="J8627" s="3">
        <v>0.89300000000000002</v>
      </c>
      <c r="K8627" s="4">
        <v>5.6</v>
      </c>
    </row>
    <row r="8628" spans="1:11">
      <c r="A8628" s="6">
        <v>2013</v>
      </c>
      <c r="B8628" t="s">
        <v>146</v>
      </c>
      <c r="C8628" t="s">
        <v>147</v>
      </c>
      <c r="D8628" t="s">
        <v>78</v>
      </c>
      <c r="E8628" t="s">
        <v>24</v>
      </c>
      <c r="F8628" s="4">
        <v>2</v>
      </c>
      <c r="G8628" s="6">
        <v>2</v>
      </c>
      <c r="H8628" s="3">
        <v>2.9999999999999997E-4</v>
      </c>
      <c r="I8628" s="3">
        <v>1E-4</v>
      </c>
      <c r="J8628" s="3">
        <v>0.89300000000000002</v>
      </c>
      <c r="K8628" s="4">
        <v>2.2400000000000002</v>
      </c>
    </row>
    <row r="8629" spans="1:11">
      <c r="A8629" s="6">
        <v>2013</v>
      </c>
      <c r="B8629" t="s">
        <v>146</v>
      </c>
      <c r="C8629" t="s">
        <v>147</v>
      </c>
      <c r="D8629" t="s">
        <v>33</v>
      </c>
      <c r="E8629" t="s">
        <v>21</v>
      </c>
      <c r="F8629" s="4">
        <v>2</v>
      </c>
      <c r="G8629" s="6">
        <v>2</v>
      </c>
      <c r="H8629" s="3">
        <v>0</v>
      </c>
      <c r="I8629" s="3">
        <v>0</v>
      </c>
      <c r="J8629" s="3">
        <v>0.89300000000000002</v>
      </c>
      <c r="K8629" s="4">
        <v>2.2400000000000002</v>
      </c>
    </row>
    <row r="8630" spans="1:11">
      <c r="A8630" s="6">
        <v>2013</v>
      </c>
      <c r="B8630" t="s">
        <v>146</v>
      </c>
      <c r="C8630" t="s">
        <v>147</v>
      </c>
      <c r="D8630" t="s">
        <v>34</v>
      </c>
      <c r="E8630" t="s">
        <v>21</v>
      </c>
      <c r="F8630" s="4">
        <v>2</v>
      </c>
      <c r="G8630" s="6">
        <v>1</v>
      </c>
      <c r="H8630" s="3">
        <v>1E-4</v>
      </c>
      <c r="I8630" s="3">
        <v>0</v>
      </c>
      <c r="J8630" s="3">
        <v>0.89300000000000002</v>
      </c>
      <c r="K8630" s="4">
        <v>2.2400000000000002</v>
      </c>
    </row>
    <row r="8631" spans="1:11">
      <c r="A8631" s="6">
        <v>2013</v>
      </c>
      <c r="B8631" t="s">
        <v>146</v>
      </c>
      <c r="C8631" t="s">
        <v>147</v>
      </c>
      <c r="D8631" t="s">
        <v>75</v>
      </c>
      <c r="E8631" t="s">
        <v>59</v>
      </c>
      <c r="F8631" s="4">
        <v>1</v>
      </c>
      <c r="G8631" s="6">
        <v>1</v>
      </c>
      <c r="H8631" s="3">
        <v>0</v>
      </c>
      <c r="I8631" s="3">
        <v>0</v>
      </c>
      <c r="J8631" s="3">
        <v>0.89300000000000002</v>
      </c>
      <c r="K8631" s="4">
        <v>1.1200000000000001</v>
      </c>
    </row>
    <row r="8632" spans="1:11">
      <c r="A8632" s="6">
        <v>2013</v>
      </c>
      <c r="B8632" t="s">
        <v>148</v>
      </c>
      <c r="C8632" t="s">
        <v>149</v>
      </c>
      <c r="D8632" t="s">
        <v>16</v>
      </c>
      <c r="E8632" t="s">
        <v>17</v>
      </c>
      <c r="F8632" s="4">
        <v>1711035</v>
      </c>
      <c r="G8632" s="5">
        <v>147967</v>
      </c>
      <c r="H8632" s="3">
        <v>3.7000000000000002E-3</v>
      </c>
      <c r="I8632" s="3">
        <v>3.5999999999999999E-3</v>
      </c>
      <c r="J8632" s="3">
        <v>0.89300000000000002</v>
      </c>
      <c r="K8632" s="4">
        <v>1916066.54</v>
      </c>
    </row>
    <row r="8633" spans="1:11">
      <c r="A8633" s="6">
        <v>2013</v>
      </c>
      <c r="B8633" t="s">
        <v>148</v>
      </c>
      <c r="C8633" t="s">
        <v>149</v>
      </c>
      <c r="D8633" t="s">
        <v>71</v>
      </c>
      <c r="E8633" t="s">
        <v>72</v>
      </c>
      <c r="F8633" s="4">
        <v>47920</v>
      </c>
      <c r="G8633" s="5">
        <v>282354</v>
      </c>
      <c r="H8633" s="3">
        <v>1.6000000000000001E-3</v>
      </c>
      <c r="I8633" s="3">
        <v>1.4000000000000002E-3</v>
      </c>
      <c r="J8633" s="3">
        <v>0.89300000000000002</v>
      </c>
      <c r="K8633" s="4">
        <v>53662.2</v>
      </c>
    </row>
    <row r="8634" spans="1:11">
      <c r="A8634" s="6">
        <v>2013</v>
      </c>
      <c r="B8634" t="s">
        <v>148</v>
      </c>
      <c r="C8634" t="s">
        <v>149</v>
      </c>
      <c r="D8634" t="s">
        <v>15</v>
      </c>
      <c r="F8634" s="4">
        <v>24462</v>
      </c>
      <c r="G8634" s="5">
        <v>38953</v>
      </c>
      <c r="J8634" s="3">
        <v>0.89300000000000002</v>
      </c>
      <c r="K8634" s="4">
        <v>27393.26</v>
      </c>
    </row>
    <row r="8635" spans="1:11">
      <c r="A8635" s="6">
        <v>2013</v>
      </c>
      <c r="B8635" t="s">
        <v>148</v>
      </c>
      <c r="C8635" t="s">
        <v>149</v>
      </c>
      <c r="D8635" t="s">
        <v>141</v>
      </c>
      <c r="E8635" t="s">
        <v>21</v>
      </c>
      <c r="F8635" s="4">
        <v>22919</v>
      </c>
      <c r="G8635" s="5">
        <v>5363</v>
      </c>
      <c r="H8635" s="3">
        <v>8.1000000000000013E-3</v>
      </c>
      <c r="I8635" s="3">
        <v>7.4000000000000003E-3</v>
      </c>
      <c r="J8635" s="3">
        <v>0.89300000000000002</v>
      </c>
      <c r="K8635" s="4">
        <v>25665.360000000001</v>
      </c>
    </row>
    <row r="8636" spans="1:11">
      <c r="A8636" s="6">
        <v>2013</v>
      </c>
      <c r="B8636" t="s">
        <v>148</v>
      </c>
      <c r="C8636" t="s">
        <v>149</v>
      </c>
      <c r="D8636" t="s">
        <v>37</v>
      </c>
      <c r="E8636" t="s">
        <v>38</v>
      </c>
      <c r="F8636" s="4">
        <v>18314</v>
      </c>
      <c r="G8636" s="5">
        <v>12918</v>
      </c>
      <c r="H8636" s="3">
        <v>1.1000000000000001E-3</v>
      </c>
      <c r="I8636" s="3">
        <v>1.4000000000000002E-3</v>
      </c>
      <c r="J8636" s="3">
        <v>0.89300000000000002</v>
      </c>
      <c r="K8636" s="4">
        <v>20508.55</v>
      </c>
    </row>
    <row r="8637" spans="1:11">
      <c r="A8637" s="6">
        <v>2013</v>
      </c>
      <c r="B8637" t="s">
        <v>148</v>
      </c>
      <c r="C8637" t="s">
        <v>149</v>
      </c>
      <c r="D8637" t="s">
        <v>189</v>
      </c>
      <c r="E8637" t="s">
        <v>21</v>
      </c>
      <c r="F8637" s="4">
        <v>17981</v>
      </c>
      <c r="G8637" s="5">
        <v>32309</v>
      </c>
      <c r="H8637" s="3">
        <v>1.47E-2</v>
      </c>
      <c r="I8637" s="3">
        <v>1.47E-2</v>
      </c>
      <c r="J8637" s="3">
        <v>0.89300000000000002</v>
      </c>
      <c r="K8637" s="4">
        <v>20135.64</v>
      </c>
    </row>
    <row r="8638" spans="1:11">
      <c r="A8638" s="6">
        <v>2013</v>
      </c>
      <c r="B8638" t="s">
        <v>148</v>
      </c>
      <c r="C8638" t="s">
        <v>149</v>
      </c>
      <c r="D8638" t="s">
        <v>27</v>
      </c>
      <c r="E8638" t="s">
        <v>26</v>
      </c>
      <c r="F8638" s="4">
        <v>13975</v>
      </c>
      <c r="G8638" s="5">
        <v>13302</v>
      </c>
      <c r="H8638" s="3">
        <v>5.0000000000000001E-4</v>
      </c>
      <c r="I8638" s="3">
        <v>5.0000000000000001E-4</v>
      </c>
      <c r="J8638" s="3">
        <v>0.89300000000000002</v>
      </c>
      <c r="K8638" s="4">
        <v>15649.61</v>
      </c>
    </row>
    <row r="8639" spans="1:11">
      <c r="A8639" s="6">
        <v>2013</v>
      </c>
      <c r="B8639" t="s">
        <v>148</v>
      </c>
      <c r="C8639" t="s">
        <v>149</v>
      </c>
      <c r="D8639" t="s">
        <v>183</v>
      </c>
      <c r="E8639" t="s">
        <v>21</v>
      </c>
      <c r="F8639" s="4">
        <v>13519</v>
      </c>
      <c r="G8639" s="5">
        <v>4810</v>
      </c>
      <c r="H8639" s="3">
        <v>4.8999999999999998E-3</v>
      </c>
      <c r="I8639" s="3">
        <v>5.3E-3</v>
      </c>
      <c r="J8639" s="3">
        <v>0.89300000000000002</v>
      </c>
      <c r="K8639" s="4">
        <v>15138.97</v>
      </c>
    </row>
    <row r="8640" spans="1:11">
      <c r="A8640" s="6">
        <v>2013</v>
      </c>
      <c r="B8640" t="s">
        <v>148</v>
      </c>
      <c r="C8640" t="s">
        <v>149</v>
      </c>
      <c r="D8640" t="s">
        <v>30</v>
      </c>
      <c r="E8640" t="s">
        <v>19</v>
      </c>
      <c r="F8640" s="4">
        <v>9506</v>
      </c>
      <c r="G8640" s="5">
        <v>4538</v>
      </c>
      <c r="H8640" s="3">
        <v>4.0000000000000002E-4</v>
      </c>
      <c r="I8640" s="3">
        <v>4.0000000000000002E-4</v>
      </c>
      <c r="J8640" s="3">
        <v>0.89300000000000002</v>
      </c>
      <c r="K8640" s="4">
        <v>10645.09</v>
      </c>
    </row>
    <row r="8641" spans="1:11">
      <c r="A8641" s="6">
        <v>2013</v>
      </c>
      <c r="B8641" t="s">
        <v>148</v>
      </c>
      <c r="C8641" t="s">
        <v>149</v>
      </c>
      <c r="D8641" t="s">
        <v>20</v>
      </c>
      <c r="E8641" t="s">
        <v>21</v>
      </c>
      <c r="F8641" s="4">
        <v>4745</v>
      </c>
      <c r="G8641" s="5">
        <v>2079</v>
      </c>
      <c r="H8641" s="3">
        <v>7.000000000000001E-4</v>
      </c>
      <c r="I8641" s="3">
        <v>1.8E-3</v>
      </c>
      <c r="J8641" s="3">
        <v>0.89300000000000002</v>
      </c>
      <c r="K8641" s="4">
        <v>5313.59</v>
      </c>
    </row>
    <row r="8642" spans="1:11">
      <c r="A8642" s="6">
        <v>2013</v>
      </c>
      <c r="B8642" t="s">
        <v>148</v>
      </c>
      <c r="C8642" t="s">
        <v>149</v>
      </c>
      <c r="D8642" t="s">
        <v>18</v>
      </c>
      <c r="E8642" t="s">
        <v>19</v>
      </c>
      <c r="F8642" s="4">
        <v>2584</v>
      </c>
      <c r="G8642" s="6">
        <v>725</v>
      </c>
      <c r="H8642" s="3">
        <v>4.0000000000000002E-4</v>
      </c>
      <c r="I8642" s="3">
        <v>4.0000000000000002E-4</v>
      </c>
      <c r="J8642" s="3">
        <v>0.89300000000000002</v>
      </c>
      <c r="K8642" s="4">
        <v>2893.64</v>
      </c>
    </row>
    <row r="8643" spans="1:11">
      <c r="A8643" s="6">
        <v>2013</v>
      </c>
      <c r="B8643" t="s">
        <v>148</v>
      </c>
      <c r="C8643" t="s">
        <v>149</v>
      </c>
      <c r="D8643" t="s">
        <v>29</v>
      </c>
      <c r="E8643" t="s">
        <v>19</v>
      </c>
      <c r="F8643" s="4">
        <v>2405</v>
      </c>
      <c r="G8643" s="5">
        <v>3650</v>
      </c>
      <c r="H8643" s="3">
        <v>2.9999999999999997E-4</v>
      </c>
      <c r="I8643" s="3">
        <v>2.9999999999999997E-4</v>
      </c>
      <c r="J8643" s="3">
        <v>0.89300000000000002</v>
      </c>
      <c r="K8643" s="4">
        <v>2693.19</v>
      </c>
    </row>
    <row r="8644" spans="1:11">
      <c r="A8644" s="6">
        <v>2013</v>
      </c>
      <c r="B8644" t="s">
        <v>148</v>
      </c>
      <c r="C8644" t="s">
        <v>149</v>
      </c>
      <c r="D8644" t="s">
        <v>23</v>
      </c>
      <c r="E8644" t="s">
        <v>24</v>
      </c>
      <c r="F8644" s="4">
        <v>1468</v>
      </c>
      <c r="G8644" s="6">
        <v>349</v>
      </c>
      <c r="H8644" s="3">
        <v>0</v>
      </c>
      <c r="I8644" s="3">
        <v>0</v>
      </c>
      <c r="J8644" s="3">
        <v>0.89300000000000002</v>
      </c>
      <c r="K8644" s="4">
        <v>1643.91</v>
      </c>
    </row>
    <row r="8645" spans="1:11">
      <c r="A8645" s="6">
        <v>2013</v>
      </c>
      <c r="B8645" t="s">
        <v>148</v>
      </c>
      <c r="C8645" t="s">
        <v>149</v>
      </c>
      <c r="D8645" t="s">
        <v>56</v>
      </c>
      <c r="E8645" t="s">
        <v>57</v>
      </c>
      <c r="F8645" s="4">
        <v>1285</v>
      </c>
      <c r="G8645" s="5">
        <v>3128</v>
      </c>
      <c r="H8645" s="3">
        <v>2.0000000000000001E-4</v>
      </c>
      <c r="I8645" s="3">
        <v>2.0000000000000001E-4</v>
      </c>
      <c r="J8645" s="3">
        <v>0.89300000000000002</v>
      </c>
      <c r="K8645" s="4">
        <v>1438.98</v>
      </c>
    </row>
    <row r="8646" spans="1:11">
      <c r="A8646" s="6">
        <v>2013</v>
      </c>
      <c r="B8646" t="s">
        <v>148</v>
      </c>
      <c r="C8646" t="s">
        <v>149</v>
      </c>
      <c r="D8646" t="s">
        <v>41</v>
      </c>
      <c r="E8646" t="s">
        <v>26</v>
      </c>
      <c r="F8646" s="4">
        <v>459</v>
      </c>
      <c r="G8646" s="5">
        <v>1110</v>
      </c>
      <c r="H8646" s="3">
        <v>2.9999999999999997E-4</v>
      </c>
      <c r="I8646" s="3">
        <v>1E-4</v>
      </c>
      <c r="J8646" s="3">
        <v>0.89300000000000002</v>
      </c>
      <c r="K8646" s="4">
        <v>514</v>
      </c>
    </row>
    <row r="8647" spans="1:11">
      <c r="A8647" s="6">
        <v>2013</v>
      </c>
      <c r="B8647" t="s">
        <v>148</v>
      </c>
      <c r="C8647" t="s">
        <v>149</v>
      </c>
      <c r="D8647" t="s">
        <v>46</v>
      </c>
      <c r="E8647" t="s">
        <v>40</v>
      </c>
      <c r="F8647" s="4">
        <v>270</v>
      </c>
      <c r="G8647" s="6">
        <v>437</v>
      </c>
      <c r="H8647" s="3">
        <v>0</v>
      </c>
      <c r="I8647" s="3">
        <v>0</v>
      </c>
      <c r="J8647" s="3">
        <v>0.89300000000000002</v>
      </c>
      <c r="K8647" s="4">
        <v>302.35000000000002</v>
      </c>
    </row>
    <row r="8648" spans="1:11">
      <c r="A8648" s="6">
        <v>2013</v>
      </c>
      <c r="B8648" t="s">
        <v>148</v>
      </c>
      <c r="C8648" t="s">
        <v>149</v>
      </c>
      <c r="D8648" t="s">
        <v>52</v>
      </c>
      <c r="E8648" t="s">
        <v>53</v>
      </c>
      <c r="F8648" s="4">
        <v>131</v>
      </c>
      <c r="G8648" s="6">
        <v>173</v>
      </c>
      <c r="H8648" s="3">
        <v>1E-4</v>
      </c>
      <c r="I8648" s="3">
        <v>1E-4</v>
      </c>
      <c r="J8648" s="3">
        <v>0.89300000000000002</v>
      </c>
      <c r="K8648" s="4">
        <v>146.69999999999999</v>
      </c>
    </row>
    <row r="8649" spans="1:11">
      <c r="A8649" s="6">
        <v>2013</v>
      </c>
      <c r="B8649" t="s">
        <v>148</v>
      </c>
      <c r="C8649" t="s">
        <v>149</v>
      </c>
      <c r="D8649" t="s">
        <v>64</v>
      </c>
      <c r="E8649" t="s">
        <v>50</v>
      </c>
      <c r="F8649" s="4">
        <v>116</v>
      </c>
      <c r="G8649" s="6">
        <v>190</v>
      </c>
      <c r="H8649" s="3">
        <v>1E-4</v>
      </c>
      <c r="I8649" s="3">
        <v>2.0000000000000001E-4</v>
      </c>
      <c r="J8649" s="3">
        <v>0.89300000000000002</v>
      </c>
      <c r="K8649" s="4">
        <v>129.9</v>
      </c>
    </row>
    <row r="8650" spans="1:11">
      <c r="A8650" s="6">
        <v>2013</v>
      </c>
      <c r="B8650" t="s">
        <v>148</v>
      </c>
      <c r="C8650" t="s">
        <v>149</v>
      </c>
      <c r="D8650" t="s">
        <v>77</v>
      </c>
      <c r="E8650" t="s">
        <v>59</v>
      </c>
      <c r="F8650" s="4">
        <v>102</v>
      </c>
      <c r="G8650" s="6">
        <v>83</v>
      </c>
      <c r="H8650" s="3">
        <v>0</v>
      </c>
      <c r="I8650" s="3">
        <v>0</v>
      </c>
      <c r="J8650" s="3">
        <v>0.89300000000000002</v>
      </c>
      <c r="K8650" s="4">
        <v>114.22</v>
      </c>
    </row>
    <row r="8651" spans="1:11">
      <c r="A8651" s="6">
        <v>2013</v>
      </c>
      <c r="B8651" t="s">
        <v>148</v>
      </c>
      <c r="C8651" t="s">
        <v>149</v>
      </c>
      <c r="D8651" t="s">
        <v>44</v>
      </c>
      <c r="E8651" t="s">
        <v>26</v>
      </c>
      <c r="F8651" s="4">
        <v>61</v>
      </c>
      <c r="G8651" s="6">
        <v>102</v>
      </c>
      <c r="H8651" s="3">
        <v>0</v>
      </c>
      <c r="I8651" s="3">
        <v>0</v>
      </c>
      <c r="J8651" s="3">
        <v>0.89300000000000002</v>
      </c>
      <c r="K8651" s="4">
        <v>68.31</v>
      </c>
    </row>
    <row r="8652" spans="1:11">
      <c r="A8652" s="6">
        <v>2013</v>
      </c>
      <c r="B8652" t="s">
        <v>148</v>
      </c>
      <c r="C8652" t="s">
        <v>149</v>
      </c>
      <c r="D8652" t="s">
        <v>39</v>
      </c>
      <c r="E8652" t="s">
        <v>40</v>
      </c>
      <c r="F8652" s="4">
        <v>61</v>
      </c>
      <c r="G8652" s="6">
        <v>122</v>
      </c>
      <c r="H8652" s="3">
        <v>1E-4</v>
      </c>
      <c r="I8652" s="3">
        <v>1E-4</v>
      </c>
      <c r="J8652" s="3">
        <v>0.89300000000000002</v>
      </c>
      <c r="K8652" s="4">
        <v>68.31</v>
      </c>
    </row>
    <row r="8653" spans="1:11">
      <c r="A8653" s="6">
        <v>2013</v>
      </c>
      <c r="B8653" t="s">
        <v>148</v>
      </c>
      <c r="C8653" t="s">
        <v>149</v>
      </c>
      <c r="D8653" t="s">
        <v>28</v>
      </c>
      <c r="E8653" t="s">
        <v>24</v>
      </c>
      <c r="F8653" s="4">
        <v>57</v>
      </c>
      <c r="G8653" s="6">
        <v>91</v>
      </c>
      <c r="H8653" s="3">
        <v>0</v>
      </c>
      <c r="I8653" s="3">
        <v>0</v>
      </c>
      <c r="J8653" s="3">
        <v>0.89300000000000002</v>
      </c>
      <c r="K8653" s="4">
        <v>63.83</v>
      </c>
    </row>
    <row r="8654" spans="1:11">
      <c r="A8654" s="6">
        <v>2013</v>
      </c>
      <c r="B8654" t="s">
        <v>148</v>
      </c>
      <c r="C8654" t="s">
        <v>149</v>
      </c>
      <c r="D8654" t="s">
        <v>67</v>
      </c>
      <c r="E8654" t="s">
        <v>68</v>
      </c>
      <c r="F8654" s="4">
        <v>57</v>
      </c>
      <c r="G8654" s="6">
        <v>380</v>
      </c>
      <c r="H8654" s="3">
        <v>0</v>
      </c>
      <c r="I8654" s="3">
        <v>0</v>
      </c>
      <c r="J8654" s="3">
        <v>0.89300000000000002</v>
      </c>
      <c r="K8654" s="4">
        <v>63.83</v>
      </c>
    </row>
    <row r="8655" spans="1:11">
      <c r="A8655" s="6">
        <v>2013</v>
      </c>
      <c r="B8655" t="s">
        <v>148</v>
      </c>
      <c r="C8655" t="s">
        <v>149</v>
      </c>
      <c r="D8655" t="s">
        <v>63</v>
      </c>
      <c r="E8655" t="s">
        <v>21</v>
      </c>
      <c r="F8655" s="4">
        <v>23</v>
      </c>
      <c r="G8655" s="6">
        <v>12</v>
      </c>
      <c r="H8655" s="3">
        <v>1E-4</v>
      </c>
      <c r="I8655" s="3">
        <v>1E-4</v>
      </c>
      <c r="J8655" s="3">
        <v>0.89300000000000002</v>
      </c>
      <c r="K8655" s="4">
        <v>25.76</v>
      </c>
    </row>
    <row r="8656" spans="1:11">
      <c r="A8656" s="6">
        <v>2013</v>
      </c>
      <c r="B8656" t="s">
        <v>148</v>
      </c>
      <c r="C8656" t="s">
        <v>149</v>
      </c>
      <c r="D8656" t="s">
        <v>49</v>
      </c>
      <c r="E8656" t="s">
        <v>50</v>
      </c>
      <c r="F8656" s="4">
        <v>21</v>
      </c>
      <c r="G8656" s="6">
        <v>5</v>
      </c>
      <c r="H8656" s="3">
        <v>0</v>
      </c>
      <c r="I8656" s="3">
        <v>0</v>
      </c>
      <c r="J8656" s="3">
        <v>0.89300000000000002</v>
      </c>
      <c r="K8656" s="4">
        <v>23.52</v>
      </c>
    </row>
    <row r="8657" spans="1:11">
      <c r="A8657" s="6">
        <v>2013</v>
      </c>
      <c r="B8657" t="s">
        <v>148</v>
      </c>
      <c r="C8657" t="s">
        <v>149</v>
      </c>
      <c r="D8657" t="s">
        <v>25</v>
      </c>
      <c r="E8657" t="s">
        <v>26</v>
      </c>
      <c r="F8657" s="4">
        <v>20</v>
      </c>
      <c r="G8657" s="6">
        <v>53</v>
      </c>
      <c r="H8657" s="3">
        <v>0</v>
      </c>
      <c r="I8657" s="3">
        <v>0</v>
      </c>
      <c r="J8657" s="3">
        <v>0.89300000000000002</v>
      </c>
      <c r="K8657" s="4">
        <v>22.4</v>
      </c>
    </row>
    <row r="8658" spans="1:11">
      <c r="A8658" s="6">
        <v>2013</v>
      </c>
      <c r="B8658" t="s">
        <v>148</v>
      </c>
      <c r="C8658" t="s">
        <v>149</v>
      </c>
      <c r="D8658" t="s">
        <v>51</v>
      </c>
      <c r="E8658" t="s">
        <v>21</v>
      </c>
      <c r="F8658" s="4">
        <v>18</v>
      </c>
      <c r="G8658" s="6">
        <v>19</v>
      </c>
      <c r="H8658" s="3">
        <v>1E-4</v>
      </c>
      <c r="I8658" s="3">
        <v>1E-4</v>
      </c>
      <c r="J8658" s="3">
        <v>0.89300000000000002</v>
      </c>
      <c r="K8658" s="4">
        <v>20.16</v>
      </c>
    </row>
    <row r="8659" spans="1:11">
      <c r="A8659" s="6">
        <v>2013</v>
      </c>
      <c r="B8659" t="s">
        <v>148</v>
      </c>
      <c r="C8659" t="s">
        <v>149</v>
      </c>
      <c r="D8659" t="s">
        <v>33</v>
      </c>
      <c r="E8659" t="s">
        <v>21</v>
      </c>
      <c r="F8659" s="4">
        <v>14</v>
      </c>
      <c r="G8659" s="6">
        <v>20</v>
      </c>
      <c r="H8659" s="3">
        <v>2.0000000000000001E-4</v>
      </c>
      <c r="I8659" s="3">
        <v>2.0000000000000001E-4</v>
      </c>
      <c r="J8659" s="3">
        <v>0.89300000000000002</v>
      </c>
      <c r="K8659" s="4">
        <v>15.68</v>
      </c>
    </row>
    <row r="8660" spans="1:11">
      <c r="A8660" s="6">
        <v>2013</v>
      </c>
      <c r="B8660" t="s">
        <v>148</v>
      </c>
      <c r="C8660" t="s">
        <v>149</v>
      </c>
      <c r="D8660" t="s">
        <v>60</v>
      </c>
      <c r="E8660" t="s">
        <v>43</v>
      </c>
      <c r="F8660" s="4">
        <v>13</v>
      </c>
      <c r="G8660" s="6">
        <v>5</v>
      </c>
      <c r="H8660" s="3">
        <v>0</v>
      </c>
      <c r="I8660" s="3">
        <v>0</v>
      </c>
      <c r="J8660" s="3">
        <v>0.89300000000000002</v>
      </c>
      <c r="K8660" s="4">
        <v>14.56</v>
      </c>
    </row>
    <row r="8661" spans="1:11">
      <c r="A8661" s="6">
        <v>2013</v>
      </c>
      <c r="B8661" t="s">
        <v>148</v>
      </c>
      <c r="C8661" t="s">
        <v>149</v>
      </c>
      <c r="D8661" t="s">
        <v>66</v>
      </c>
      <c r="E8661" t="s">
        <v>59</v>
      </c>
      <c r="F8661" s="4">
        <v>8</v>
      </c>
      <c r="G8661" s="6">
        <v>1</v>
      </c>
      <c r="H8661" s="3">
        <v>0</v>
      </c>
      <c r="I8661" s="3">
        <v>0</v>
      </c>
      <c r="J8661" s="3">
        <v>0.89300000000000002</v>
      </c>
      <c r="K8661" s="4">
        <v>8.9600000000000009</v>
      </c>
    </row>
    <row r="8662" spans="1:11">
      <c r="A8662" s="6">
        <v>2013</v>
      </c>
      <c r="B8662" t="s">
        <v>148</v>
      </c>
      <c r="C8662" t="s">
        <v>149</v>
      </c>
      <c r="D8662" t="s">
        <v>117</v>
      </c>
      <c r="E8662" t="s">
        <v>40</v>
      </c>
      <c r="F8662" s="4">
        <v>6</v>
      </c>
      <c r="G8662" s="6">
        <v>4</v>
      </c>
      <c r="H8662" s="3">
        <v>1E-4</v>
      </c>
      <c r="I8662" s="3">
        <v>1E-4</v>
      </c>
      <c r="J8662" s="3">
        <v>0.89300000000000002</v>
      </c>
      <c r="K8662" s="4">
        <v>6.72</v>
      </c>
    </row>
    <row r="8663" spans="1:11">
      <c r="A8663" s="6">
        <v>2013</v>
      </c>
      <c r="B8663" t="s">
        <v>148</v>
      </c>
      <c r="C8663" t="s">
        <v>149</v>
      </c>
      <c r="D8663" t="s">
        <v>63</v>
      </c>
      <c r="E8663" t="s">
        <v>21</v>
      </c>
      <c r="F8663" s="4">
        <v>6</v>
      </c>
      <c r="G8663" s="6">
        <v>3</v>
      </c>
      <c r="H8663" s="3">
        <v>1E-4</v>
      </c>
      <c r="I8663" s="3">
        <v>2.0000000000000001E-4</v>
      </c>
      <c r="J8663" s="3">
        <v>0.89300000000000002</v>
      </c>
      <c r="K8663" s="4">
        <v>6.72</v>
      </c>
    </row>
    <row r="8664" spans="1:11">
      <c r="A8664" s="6">
        <v>2013</v>
      </c>
      <c r="B8664" t="s">
        <v>148</v>
      </c>
      <c r="C8664" t="s">
        <v>149</v>
      </c>
      <c r="D8664" t="s">
        <v>70</v>
      </c>
      <c r="E8664" t="s">
        <v>21</v>
      </c>
      <c r="F8664" s="4">
        <v>3</v>
      </c>
      <c r="G8664" s="6">
        <v>1</v>
      </c>
      <c r="H8664" s="3">
        <v>1E-4</v>
      </c>
      <c r="I8664" s="3">
        <v>1E-4</v>
      </c>
      <c r="J8664" s="3">
        <v>0.89300000000000002</v>
      </c>
      <c r="K8664" s="4">
        <v>3.36</v>
      </c>
    </row>
    <row r="8665" spans="1:11">
      <c r="A8665" s="6">
        <v>2013</v>
      </c>
      <c r="B8665" t="s">
        <v>148</v>
      </c>
      <c r="C8665" t="s">
        <v>149</v>
      </c>
      <c r="D8665" t="s">
        <v>45</v>
      </c>
      <c r="E8665" t="s">
        <v>21</v>
      </c>
      <c r="F8665" s="4">
        <v>3</v>
      </c>
      <c r="G8665" s="6">
        <v>3</v>
      </c>
      <c r="H8665" s="3">
        <v>0</v>
      </c>
      <c r="I8665" s="3">
        <v>0</v>
      </c>
      <c r="J8665" s="3">
        <v>0.89300000000000002</v>
      </c>
      <c r="K8665" s="4">
        <v>3.36</v>
      </c>
    </row>
    <row r="8666" spans="1:11">
      <c r="A8666" s="6">
        <v>2013</v>
      </c>
      <c r="B8666" t="s">
        <v>148</v>
      </c>
      <c r="C8666" t="s">
        <v>149</v>
      </c>
      <c r="D8666" t="s">
        <v>22</v>
      </c>
      <c r="E8666" t="s">
        <v>21</v>
      </c>
      <c r="F8666" s="4">
        <v>3</v>
      </c>
      <c r="G8666" s="6">
        <v>2</v>
      </c>
      <c r="H8666" s="3">
        <v>0</v>
      </c>
      <c r="I8666" s="3">
        <v>0</v>
      </c>
      <c r="J8666" s="3">
        <v>0.89300000000000002</v>
      </c>
      <c r="K8666" s="4">
        <v>3.36</v>
      </c>
    </row>
    <row r="8667" spans="1:11">
      <c r="A8667" s="6">
        <v>2013</v>
      </c>
      <c r="B8667" t="s">
        <v>148</v>
      </c>
      <c r="C8667" t="s">
        <v>149</v>
      </c>
      <c r="D8667" t="s">
        <v>42</v>
      </c>
      <c r="E8667" t="s">
        <v>43</v>
      </c>
      <c r="F8667" s="4">
        <v>3</v>
      </c>
      <c r="G8667" s="6">
        <v>3</v>
      </c>
      <c r="H8667" s="3">
        <v>0</v>
      </c>
      <c r="I8667" s="3">
        <v>0</v>
      </c>
      <c r="J8667" s="3">
        <v>0.89300000000000002</v>
      </c>
      <c r="K8667" s="4">
        <v>3.36</v>
      </c>
    </row>
    <row r="8668" spans="1:11">
      <c r="A8668" s="6">
        <v>2013</v>
      </c>
      <c r="B8668" t="s">
        <v>148</v>
      </c>
      <c r="C8668" t="s">
        <v>149</v>
      </c>
      <c r="D8668" t="s">
        <v>78</v>
      </c>
      <c r="E8668" t="s">
        <v>24</v>
      </c>
      <c r="F8668" s="4">
        <v>2</v>
      </c>
      <c r="G8668" s="6">
        <v>3</v>
      </c>
      <c r="H8668" s="3">
        <v>2.9999999999999997E-4</v>
      </c>
      <c r="I8668" s="3">
        <v>2.0000000000000001E-4</v>
      </c>
      <c r="J8668" s="3">
        <v>0.89300000000000002</v>
      </c>
      <c r="K8668" s="4">
        <v>2.2400000000000002</v>
      </c>
    </row>
    <row r="8669" spans="1:11">
      <c r="A8669" s="6">
        <v>2013</v>
      </c>
      <c r="B8669" t="s">
        <v>148</v>
      </c>
      <c r="C8669" t="s">
        <v>149</v>
      </c>
      <c r="D8669" t="s">
        <v>32</v>
      </c>
      <c r="E8669" t="s">
        <v>21</v>
      </c>
      <c r="F8669" s="4">
        <v>2</v>
      </c>
      <c r="G8669" s="6">
        <v>4</v>
      </c>
      <c r="H8669" s="3">
        <v>0</v>
      </c>
      <c r="I8669" s="3">
        <v>0</v>
      </c>
      <c r="J8669" s="3">
        <v>0.89300000000000002</v>
      </c>
      <c r="K8669" s="4">
        <v>2.2400000000000002</v>
      </c>
    </row>
    <row r="8670" spans="1:11">
      <c r="A8670" s="6">
        <v>2013</v>
      </c>
      <c r="B8670" t="s">
        <v>148</v>
      </c>
      <c r="C8670" t="s">
        <v>149</v>
      </c>
      <c r="D8670" t="s">
        <v>83</v>
      </c>
      <c r="E8670" t="s">
        <v>21</v>
      </c>
      <c r="F8670" s="4">
        <v>1</v>
      </c>
      <c r="G8670" s="6">
        <v>6</v>
      </c>
      <c r="H8670" s="3">
        <v>1E-4</v>
      </c>
      <c r="I8670" s="3">
        <v>2.0000000000000001E-4</v>
      </c>
      <c r="J8670" s="3">
        <v>0.89300000000000002</v>
      </c>
      <c r="K8670" s="4">
        <v>1.1200000000000001</v>
      </c>
    </row>
    <row r="8671" spans="1:11">
      <c r="A8671" s="6">
        <v>2013</v>
      </c>
      <c r="B8671" t="s">
        <v>148</v>
      </c>
      <c r="C8671" t="s">
        <v>149</v>
      </c>
      <c r="D8671" t="s">
        <v>161</v>
      </c>
      <c r="E8671" t="s">
        <v>24</v>
      </c>
      <c r="F8671" s="4">
        <v>1</v>
      </c>
      <c r="G8671" s="6">
        <v>1</v>
      </c>
      <c r="H8671" s="3">
        <v>0</v>
      </c>
      <c r="I8671" s="3">
        <v>0</v>
      </c>
      <c r="J8671" s="3">
        <v>0.89300000000000002</v>
      </c>
      <c r="K8671" s="4">
        <v>1.1200000000000001</v>
      </c>
    </row>
    <row r="8672" spans="1:11">
      <c r="A8672" s="6">
        <v>2013</v>
      </c>
      <c r="B8672" t="s">
        <v>148</v>
      </c>
      <c r="C8672" t="s">
        <v>149</v>
      </c>
      <c r="D8672" t="s">
        <v>111</v>
      </c>
      <c r="E8672" t="s">
        <v>24</v>
      </c>
      <c r="F8672" s="4">
        <v>1</v>
      </c>
      <c r="G8672" s="6">
        <v>2</v>
      </c>
      <c r="H8672" s="3">
        <v>0</v>
      </c>
      <c r="I8672" s="3">
        <v>0</v>
      </c>
      <c r="J8672" s="3">
        <v>0.89300000000000002</v>
      </c>
      <c r="K8672" s="4">
        <v>1.1200000000000001</v>
      </c>
    </row>
    <row r="8673" spans="1:11">
      <c r="A8673" s="6">
        <v>2013</v>
      </c>
      <c r="B8673" t="s">
        <v>148</v>
      </c>
      <c r="C8673" t="s">
        <v>149</v>
      </c>
      <c r="D8673" t="s">
        <v>82</v>
      </c>
      <c r="E8673" t="s">
        <v>59</v>
      </c>
      <c r="F8673" s="4">
        <v>1</v>
      </c>
      <c r="G8673" s="6">
        <v>1</v>
      </c>
      <c r="H8673" s="3">
        <v>0</v>
      </c>
      <c r="I8673" s="3">
        <v>0</v>
      </c>
      <c r="J8673" s="3">
        <v>0.89300000000000002</v>
      </c>
      <c r="K8673" s="4">
        <v>1.1200000000000001</v>
      </c>
    </row>
    <row r="8674" spans="1:11">
      <c r="A8674" s="6">
        <v>2013</v>
      </c>
      <c r="B8674" t="s">
        <v>150</v>
      </c>
      <c r="C8674" t="s">
        <v>151</v>
      </c>
      <c r="D8674" t="s">
        <v>95</v>
      </c>
      <c r="E8674" t="s">
        <v>96</v>
      </c>
      <c r="F8674" s="4">
        <v>334805</v>
      </c>
      <c r="G8674" s="5">
        <v>547300</v>
      </c>
      <c r="H8674" s="3">
        <v>1.1599999999999999E-2</v>
      </c>
      <c r="I8674" s="3">
        <v>1.3500000000000002E-2</v>
      </c>
      <c r="J8674" s="3">
        <v>0.89300000000000002</v>
      </c>
      <c r="K8674" s="4">
        <v>374924.33</v>
      </c>
    </row>
    <row r="8675" spans="1:11">
      <c r="A8675" s="6">
        <v>2013</v>
      </c>
      <c r="B8675" t="s">
        <v>150</v>
      </c>
      <c r="C8675" t="s">
        <v>151</v>
      </c>
      <c r="D8675" t="s">
        <v>16</v>
      </c>
      <c r="E8675" t="s">
        <v>17</v>
      </c>
      <c r="F8675" s="4">
        <v>171918</v>
      </c>
      <c r="G8675" s="5">
        <v>13822</v>
      </c>
      <c r="H8675" s="3">
        <v>4.0000000000000002E-4</v>
      </c>
      <c r="I8675" s="3">
        <v>2.9999999999999997E-4</v>
      </c>
      <c r="J8675" s="3">
        <v>0.89300000000000002</v>
      </c>
      <c r="K8675" s="4">
        <v>192518.75</v>
      </c>
    </row>
    <row r="8676" spans="1:11">
      <c r="A8676" s="6">
        <v>2013</v>
      </c>
      <c r="B8676" t="s">
        <v>150</v>
      </c>
      <c r="C8676" t="s">
        <v>151</v>
      </c>
      <c r="D8676" t="s">
        <v>30</v>
      </c>
      <c r="E8676" t="s">
        <v>19</v>
      </c>
      <c r="F8676" s="4">
        <v>11040</v>
      </c>
      <c r="G8676" s="5">
        <v>4496</v>
      </c>
      <c r="H8676" s="3">
        <v>4.0000000000000002E-4</v>
      </c>
      <c r="I8676" s="3">
        <v>4.0000000000000002E-4</v>
      </c>
      <c r="J8676" s="3">
        <v>0.89300000000000002</v>
      </c>
      <c r="K8676" s="4">
        <v>12362.91</v>
      </c>
    </row>
    <row r="8677" spans="1:11">
      <c r="A8677" s="6">
        <v>2013</v>
      </c>
      <c r="B8677" t="s">
        <v>150</v>
      </c>
      <c r="C8677" t="s">
        <v>151</v>
      </c>
      <c r="D8677" t="s">
        <v>111</v>
      </c>
      <c r="E8677" t="s">
        <v>24</v>
      </c>
      <c r="F8677" s="4">
        <v>6758</v>
      </c>
      <c r="G8677" s="5">
        <v>10726</v>
      </c>
      <c r="H8677" s="3">
        <v>2.5999999999999999E-3</v>
      </c>
      <c r="I8677" s="3">
        <v>2.8999999999999998E-3</v>
      </c>
      <c r="J8677" s="3">
        <v>0.89300000000000002</v>
      </c>
      <c r="K8677" s="4">
        <v>7567.8</v>
      </c>
    </row>
    <row r="8678" spans="1:11">
      <c r="A8678" s="6">
        <v>2013</v>
      </c>
      <c r="B8678" t="s">
        <v>150</v>
      </c>
      <c r="C8678" t="s">
        <v>151</v>
      </c>
      <c r="D8678" t="s">
        <v>37</v>
      </c>
      <c r="E8678" t="s">
        <v>38</v>
      </c>
      <c r="F8678" s="4">
        <v>5084</v>
      </c>
      <c r="G8678" s="5">
        <v>2963</v>
      </c>
      <c r="H8678" s="3">
        <v>2.9999999999999997E-4</v>
      </c>
      <c r="I8678" s="3">
        <v>2.9999999999999997E-4</v>
      </c>
      <c r="J8678" s="3">
        <v>0.89300000000000002</v>
      </c>
      <c r="K8678" s="4">
        <v>5693.21</v>
      </c>
    </row>
    <row r="8679" spans="1:11">
      <c r="A8679" s="6">
        <v>2013</v>
      </c>
      <c r="B8679" t="s">
        <v>150</v>
      </c>
      <c r="C8679" t="s">
        <v>151</v>
      </c>
      <c r="D8679" t="s">
        <v>27</v>
      </c>
      <c r="E8679" t="s">
        <v>26</v>
      </c>
      <c r="F8679" s="4">
        <v>4611</v>
      </c>
      <c r="G8679" s="5">
        <v>4058</v>
      </c>
      <c r="H8679" s="3">
        <v>2.0000000000000001E-4</v>
      </c>
      <c r="I8679" s="3">
        <v>2.0000000000000001E-4</v>
      </c>
      <c r="J8679" s="3">
        <v>0.89300000000000002</v>
      </c>
      <c r="K8679" s="4">
        <v>5163.53</v>
      </c>
    </row>
    <row r="8680" spans="1:11">
      <c r="A8680" s="6">
        <v>2013</v>
      </c>
      <c r="B8680" t="s">
        <v>150</v>
      </c>
      <c r="C8680" t="s">
        <v>151</v>
      </c>
      <c r="D8680" t="s">
        <v>15</v>
      </c>
      <c r="F8680" s="4">
        <v>4414</v>
      </c>
      <c r="G8680" s="5">
        <v>8484</v>
      </c>
      <c r="J8680" s="3">
        <v>0.89300000000000002</v>
      </c>
      <c r="K8680" s="4">
        <v>4942.93</v>
      </c>
    </row>
    <row r="8681" spans="1:11">
      <c r="A8681" s="6">
        <v>2013</v>
      </c>
      <c r="B8681" t="s">
        <v>150</v>
      </c>
      <c r="C8681" t="s">
        <v>151</v>
      </c>
      <c r="D8681" t="s">
        <v>18</v>
      </c>
      <c r="E8681" t="s">
        <v>19</v>
      </c>
      <c r="F8681" s="4">
        <v>3902</v>
      </c>
      <c r="G8681" s="5">
        <v>1257</v>
      </c>
      <c r="H8681" s="3">
        <v>7.000000000000001E-4</v>
      </c>
      <c r="I8681" s="3">
        <v>7.000000000000001E-4</v>
      </c>
      <c r="J8681" s="3">
        <v>0.89300000000000002</v>
      </c>
      <c r="K8681" s="4">
        <v>4369.57</v>
      </c>
    </row>
    <row r="8682" spans="1:11">
      <c r="A8682" s="6">
        <v>2013</v>
      </c>
      <c r="B8682" t="s">
        <v>150</v>
      </c>
      <c r="C8682" t="s">
        <v>151</v>
      </c>
      <c r="D8682" t="s">
        <v>56</v>
      </c>
      <c r="E8682" t="s">
        <v>57</v>
      </c>
      <c r="F8682" s="4">
        <v>3413</v>
      </c>
      <c r="G8682" s="5">
        <v>8180</v>
      </c>
      <c r="H8682" s="3">
        <v>5.0000000000000001E-4</v>
      </c>
      <c r="I8682" s="3">
        <v>4.0000000000000002E-4</v>
      </c>
      <c r="J8682" s="3">
        <v>0.89300000000000002</v>
      </c>
      <c r="K8682" s="4">
        <v>3821.98</v>
      </c>
    </row>
    <row r="8683" spans="1:11">
      <c r="A8683" s="6">
        <v>2013</v>
      </c>
      <c r="B8683" t="s">
        <v>150</v>
      </c>
      <c r="C8683" t="s">
        <v>151</v>
      </c>
      <c r="D8683" t="s">
        <v>64</v>
      </c>
      <c r="E8683" t="s">
        <v>50</v>
      </c>
      <c r="F8683" s="4">
        <v>2731</v>
      </c>
      <c r="G8683" s="5">
        <v>3716</v>
      </c>
      <c r="H8683" s="3">
        <v>3.4000000000000002E-3</v>
      </c>
      <c r="I8683" s="3">
        <v>3.0999999999999999E-3</v>
      </c>
      <c r="J8683" s="3">
        <v>0.89300000000000002</v>
      </c>
      <c r="K8683" s="4">
        <v>3058.25</v>
      </c>
    </row>
    <row r="8684" spans="1:11">
      <c r="A8684" s="6">
        <v>2013</v>
      </c>
      <c r="B8684" t="s">
        <v>150</v>
      </c>
      <c r="C8684" t="s">
        <v>151</v>
      </c>
      <c r="D8684" t="s">
        <v>67</v>
      </c>
      <c r="E8684" t="s">
        <v>68</v>
      </c>
      <c r="F8684" s="4">
        <v>2009</v>
      </c>
      <c r="G8684" s="5">
        <v>12064</v>
      </c>
      <c r="H8684" s="3">
        <v>1.1000000000000001E-3</v>
      </c>
      <c r="I8684" s="3">
        <v>1E-3</v>
      </c>
      <c r="J8684" s="3">
        <v>0.89300000000000002</v>
      </c>
      <c r="K8684" s="4">
        <v>2249.7399999999998</v>
      </c>
    </row>
    <row r="8685" spans="1:11">
      <c r="A8685" s="6">
        <v>2013</v>
      </c>
      <c r="B8685" t="s">
        <v>150</v>
      </c>
      <c r="C8685" t="s">
        <v>151</v>
      </c>
      <c r="D8685" t="s">
        <v>71</v>
      </c>
      <c r="E8685" t="s">
        <v>72</v>
      </c>
      <c r="F8685" s="4">
        <v>1417</v>
      </c>
      <c r="G8685" s="5">
        <v>5583</v>
      </c>
      <c r="H8685" s="3">
        <v>0</v>
      </c>
      <c r="I8685" s="3">
        <v>0</v>
      </c>
      <c r="J8685" s="3">
        <v>0.89300000000000002</v>
      </c>
      <c r="K8685" s="4">
        <v>1586.8</v>
      </c>
    </row>
    <row r="8686" spans="1:11">
      <c r="A8686" s="6">
        <v>2013</v>
      </c>
      <c r="B8686" t="s">
        <v>150</v>
      </c>
      <c r="C8686" t="s">
        <v>151</v>
      </c>
      <c r="D8686" t="s">
        <v>20</v>
      </c>
      <c r="E8686" t="s">
        <v>21</v>
      </c>
      <c r="F8686" s="4">
        <v>985</v>
      </c>
      <c r="G8686" s="6">
        <v>149</v>
      </c>
      <c r="H8686" s="3">
        <v>1E-4</v>
      </c>
      <c r="I8686" s="3">
        <v>1E-4</v>
      </c>
      <c r="J8686" s="3">
        <v>0.89300000000000002</v>
      </c>
      <c r="K8686" s="4">
        <v>1103.03</v>
      </c>
    </row>
    <row r="8687" spans="1:11">
      <c r="A8687" s="6">
        <v>2013</v>
      </c>
      <c r="B8687" t="s">
        <v>150</v>
      </c>
      <c r="C8687" t="s">
        <v>151</v>
      </c>
      <c r="D8687" t="s">
        <v>44</v>
      </c>
      <c r="E8687" t="s">
        <v>26</v>
      </c>
      <c r="F8687" s="4">
        <v>883</v>
      </c>
      <c r="G8687" s="6">
        <v>867</v>
      </c>
      <c r="H8687" s="3">
        <v>5.9999999999999995E-4</v>
      </c>
      <c r="I8687" s="3">
        <v>4.0000000000000002E-4</v>
      </c>
      <c r="J8687" s="3">
        <v>0.89300000000000002</v>
      </c>
      <c r="K8687" s="4">
        <v>988.81</v>
      </c>
    </row>
    <row r="8688" spans="1:11">
      <c r="A8688" s="6">
        <v>2013</v>
      </c>
      <c r="B8688" t="s">
        <v>150</v>
      </c>
      <c r="C8688" t="s">
        <v>151</v>
      </c>
      <c r="D8688" t="s">
        <v>29</v>
      </c>
      <c r="E8688" t="s">
        <v>19</v>
      </c>
      <c r="F8688" s="4">
        <v>781</v>
      </c>
      <c r="G8688" s="5">
        <v>1549</v>
      </c>
      <c r="H8688" s="3">
        <v>1E-4</v>
      </c>
      <c r="I8688" s="3">
        <v>1E-4</v>
      </c>
      <c r="J8688" s="3">
        <v>0.89300000000000002</v>
      </c>
      <c r="K8688" s="4">
        <v>874.59</v>
      </c>
    </row>
    <row r="8689" spans="1:11">
      <c r="A8689" s="6">
        <v>2013</v>
      </c>
      <c r="B8689" t="s">
        <v>150</v>
      </c>
      <c r="C8689" t="s">
        <v>151</v>
      </c>
      <c r="D8689" t="s">
        <v>141</v>
      </c>
      <c r="E8689" t="s">
        <v>21</v>
      </c>
      <c r="F8689" s="4">
        <v>699</v>
      </c>
      <c r="G8689" s="6">
        <v>169</v>
      </c>
      <c r="H8689" s="3">
        <v>2.0000000000000001E-4</v>
      </c>
      <c r="I8689" s="3">
        <v>2.0000000000000001E-4</v>
      </c>
      <c r="J8689" s="3">
        <v>0.89300000000000002</v>
      </c>
      <c r="K8689" s="4">
        <v>782.76</v>
      </c>
    </row>
    <row r="8690" spans="1:11">
      <c r="A8690" s="6">
        <v>2013</v>
      </c>
      <c r="B8690" t="s">
        <v>150</v>
      </c>
      <c r="C8690" t="s">
        <v>151</v>
      </c>
      <c r="D8690" t="s">
        <v>23</v>
      </c>
      <c r="E8690" t="s">
        <v>24</v>
      </c>
      <c r="F8690" s="4">
        <v>421</v>
      </c>
      <c r="G8690" s="6">
        <v>103</v>
      </c>
      <c r="H8690" s="3">
        <v>0</v>
      </c>
      <c r="I8690" s="3">
        <v>0</v>
      </c>
      <c r="J8690" s="3">
        <v>0.89300000000000002</v>
      </c>
      <c r="K8690" s="4">
        <v>471.45</v>
      </c>
    </row>
    <row r="8691" spans="1:11">
      <c r="A8691" s="6">
        <v>2013</v>
      </c>
      <c r="B8691" t="s">
        <v>150</v>
      </c>
      <c r="C8691" t="s">
        <v>151</v>
      </c>
      <c r="D8691" t="s">
        <v>52</v>
      </c>
      <c r="E8691" t="s">
        <v>53</v>
      </c>
      <c r="F8691" s="4">
        <v>370</v>
      </c>
      <c r="G8691" s="6">
        <v>547</v>
      </c>
      <c r="H8691" s="3">
        <v>2.0000000000000001E-4</v>
      </c>
      <c r="I8691" s="3">
        <v>2.9999999999999997E-4</v>
      </c>
      <c r="J8691" s="3">
        <v>0.89300000000000002</v>
      </c>
      <c r="K8691" s="4">
        <v>414.34</v>
      </c>
    </row>
    <row r="8692" spans="1:11">
      <c r="A8692" s="6">
        <v>2013</v>
      </c>
      <c r="B8692" t="s">
        <v>150</v>
      </c>
      <c r="C8692" t="s">
        <v>151</v>
      </c>
      <c r="D8692" t="s">
        <v>161</v>
      </c>
      <c r="E8692" t="s">
        <v>24</v>
      </c>
      <c r="F8692" s="4">
        <v>367</v>
      </c>
      <c r="G8692" s="6">
        <v>477</v>
      </c>
      <c r="H8692" s="3">
        <v>1.2999999999999999E-3</v>
      </c>
      <c r="I8692" s="3">
        <v>1.2999999999999999E-3</v>
      </c>
      <c r="J8692" s="3">
        <v>0.89300000000000002</v>
      </c>
      <c r="K8692" s="4">
        <v>410.98</v>
      </c>
    </row>
    <row r="8693" spans="1:11">
      <c r="A8693" s="6">
        <v>2013</v>
      </c>
      <c r="B8693" t="s">
        <v>150</v>
      </c>
      <c r="C8693" t="s">
        <v>151</v>
      </c>
      <c r="D8693" t="s">
        <v>25</v>
      </c>
      <c r="E8693" t="s">
        <v>26</v>
      </c>
      <c r="F8693" s="4">
        <v>210</v>
      </c>
      <c r="G8693" s="6">
        <v>619</v>
      </c>
      <c r="H8693" s="3">
        <v>1E-4</v>
      </c>
      <c r="I8693" s="3">
        <v>1E-4</v>
      </c>
      <c r="J8693" s="3">
        <v>0.89300000000000002</v>
      </c>
      <c r="K8693" s="4">
        <v>235.16</v>
      </c>
    </row>
    <row r="8694" spans="1:11">
      <c r="A8694" s="6">
        <v>2013</v>
      </c>
      <c r="B8694" t="s">
        <v>150</v>
      </c>
      <c r="C8694" t="s">
        <v>151</v>
      </c>
      <c r="D8694" t="s">
        <v>108</v>
      </c>
      <c r="E8694" t="s">
        <v>50</v>
      </c>
      <c r="F8694" s="4">
        <v>94</v>
      </c>
      <c r="G8694" s="6">
        <v>75</v>
      </c>
      <c r="H8694" s="3">
        <v>6.3E-3</v>
      </c>
      <c r="I8694" s="3">
        <v>4.5000000000000005E-3</v>
      </c>
      <c r="J8694" s="3">
        <v>0.89300000000000002</v>
      </c>
      <c r="K8694" s="4">
        <v>105.26</v>
      </c>
    </row>
    <row r="8695" spans="1:11">
      <c r="A8695" s="6">
        <v>2013</v>
      </c>
      <c r="B8695" t="s">
        <v>150</v>
      </c>
      <c r="C8695" t="s">
        <v>151</v>
      </c>
      <c r="D8695" t="s">
        <v>114</v>
      </c>
      <c r="E8695" t="s">
        <v>26</v>
      </c>
      <c r="F8695" s="4">
        <v>77</v>
      </c>
      <c r="G8695" s="6">
        <v>247</v>
      </c>
      <c r="H8695" s="3">
        <v>1E-4</v>
      </c>
      <c r="I8695" s="3">
        <v>0</v>
      </c>
      <c r="J8695" s="3">
        <v>0.89300000000000002</v>
      </c>
      <c r="K8695" s="4">
        <v>86.23</v>
      </c>
    </row>
    <row r="8696" spans="1:11">
      <c r="A8696" s="6">
        <v>2013</v>
      </c>
      <c r="B8696" t="s">
        <v>150</v>
      </c>
      <c r="C8696" t="s">
        <v>151</v>
      </c>
      <c r="D8696" t="s">
        <v>41</v>
      </c>
      <c r="E8696" t="s">
        <v>26</v>
      </c>
      <c r="F8696" s="4">
        <v>61</v>
      </c>
      <c r="G8696" s="6">
        <v>132</v>
      </c>
      <c r="H8696" s="3">
        <v>0</v>
      </c>
      <c r="I8696" s="3">
        <v>0</v>
      </c>
      <c r="J8696" s="3">
        <v>0.89300000000000002</v>
      </c>
      <c r="K8696" s="4">
        <v>68.31</v>
      </c>
    </row>
    <row r="8697" spans="1:11">
      <c r="A8697" s="6">
        <v>2013</v>
      </c>
      <c r="B8697" t="s">
        <v>150</v>
      </c>
      <c r="C8697" t="s">
        <v>151</v>
      </c>
      <c r="D8697" t="s">
        <v>63</v>
      </c>
      <c r="E8697" t="s">
        <v>21</v>
      </c>
      <c r="F8697" s="4">
        <v>47</v>
      </c>
      <c r="G8697" s="6">
        <v>30</v>
      </c>
      <c r="H8697" s="3">
        <v>2.0000000000000001E-4</v>
      </c>
      <c r="I8697" s="3">
        <v>2.9999999999999997E-4</v>
      </c>
      <c r="J8697" s="3">
        <v>0.89300000000000002</v>
      </c>
      <c r="K8697" s="4">
        <v>52.63</v>
      </c>
    </row>
    <row r="8698" spans="1:11">
      <c r="A8698" s="6">
        <v>2013</v>
      </c>
      <c r="B8698" t="s">
        <v>150</v>
      </c>
      <c r="C8698" t="s">
        <v>151</v>
      </c>
      <c r="D8698" t="s">
        <v>28</v>
      </c>
      <c r="E8698" t="s">
        <v>24</v>
      </c>
      <c r="F8698" s="4">
        <v>44</v>
      </c>
      <c r="G8698" s="6">
        <v>54</v>
      </c>
      <c r="H8698" s="3">
        <v>0</v>
      </c>
      <c r="I8698" s="3">
        <v>0</v>
      </c>
      <c r="J8698" s="3">
        <v>0.89300000000000002</v>
      </c>
      <c r="K8698" s="4">
        <v>49.27</v>
      </c>
    </row>
    <row r="8699" spans="1:11">
      <c r="A8699" s="6">
        <v>2013</v>
      </c>
      <c r="B8699" t="s">
        <v>150</v>
      </c>
      <c r="C8699" t="s">
        <v>151</v>
      </c>
      <c r="D8699" t="s">
        <v>70</v>
      </c>
      <c r="E8699" t="s">
        <v>21</v>
      </c>
      <c r="F8699" s="4">
        <v>43</v>
      </c>
      <c r="G8699" s="6">
        <v>20</v>
      </c>
      <c r="H8699" s="3">
        <v>1E-3</v>
      </c>
      <c r="I8699" s="3">
        <v>1.2999999999999999E-3</v>
      </c>
      <c r="J8699" s="3">
        <v>0.89300000000000002</v>
      </c>
      <c r="K8699" s="4">
        <v>48.15</v>
      </c>
    </row>
    <row r="8700" spans="1:11">
      <c r="A8700" s="6">
        <v>2013</v>
      </c>
      <c r="B8700" t="s">
        <v>150</v>
      </c>
      <c r="C8700" t="s">
        <v>151</v>
      </c>
      <c r="D8700" t="s">
        <v>62</v>
      </c>
      <c r="E8700" t="s">
        <v>21</v>
      </c>
      <c r="F8700" s="4">
        <v>31</v>
      </c>
      <c r="G8700" s="6">
        <v>10</v>
      </c>
      <c r="H8700" s="3">
        <v>1.4000000000000002E-3</v>
      </c>
      <c r="I8700" s="3">
        <v>2.0000000000000001E-4</v>
      </c>
      <c r="J8700" s="3">
        <v>0.89300000000000002</v>
      </c>
      <c r="K8700" s="4">
        <v>34.71</v>
      </c>
    </row>
    <row r="8701" spans="1:11">
      <c r="A8701" s="6">
        <v>2013</v>
      </c>
      <c r="B8701" t="s">
        <v>150</v>
      </c>
      <c r="C8701" t="s">
        <v>151</v>
      </c>
      <c r="D8701" t="s">
        <v>49</v>
      </c>
      <c r="E8701" t="s">
        <v>50</v>
      </c>
      <c r="F8701" s="4">
        <v>28</v>
      </c>
      <c r="G8701" s="6">
        <v>8</v>
      </c>
      <c r="H8701" s="3">
        <v>0</v>
      </c>
      <c r="I8701" s="3">
        <v>1E-4</v>
      </c>
      <c r="J8701" s="3">
        <v>0.89300000000000002</v>
      </c>
      <c r="K8701" s="4">
        <v>31.36</v>
      </c>
    </row>
    <row r="8702" spans="1:11">
      <c r="A8702" s="6">
        <v>2013</v>
      </c>
      <c r="B8702" t="s">
        <v>150</v>
      </c>
      <c r="C8702" t="s">
        <v>151</v>
      </c>
      <c r="D8702" t="s">
        <v>81</v>
      </c>
      <c r="E8702" t="s">
        <v>50</v>
      </c>
      <c r="F8702" s="4">
        <v>25</v>
      </c>
      <c r="G8702" s="6">
        <v>17</v>
      </c>
      <c r="H8702" s="3">
        <v>5.0000000000000001E-4</v>
      </c>
      <c r="I8702" s="3">
        <v>4.0000000000000002E-4</v>
      </c>
      <c r="J8702" s="3">
        <v>0.89300000000000002</v>
      </c>
      <c r="K8702" s="4">
        <v>28</v>
      </c>
    </row>
    <row r="8703" spans="1:11">
      <c r="A8703" s="6">
        <v>2013</v>
      </c>
      <c r="B8703" t="s">
        <v>150</v>
      </c>
      <c r="C8703" t="s">
        <v>151</v>
      </c>
      <c r="D8703" t="s">
        <v>31</v>
      </c>
      <c r="E8703" t="s">
        <v>24</v>
      </c>
      <c r="F8703" s="4">
        <v>12</v>
      </c>
      <c r="G8703" s="6">
        <v>4</v>
      </c>
      <c r="H8703" s="3">
        <v>0</v>
      </c>
      <c r="I8703" s="3">
        <v>0</v>
      </c>
      <c r="J8703" s="3">
        <v>0.89300000000000002</v>
      </c>
      <c r="K8703" s="4">
        <v>13.44</v>
      </c>
    </row>
    <row r="8704" spans="1:11">
      <c r="A8704" s="6">
        <v>2013</v>
      </c>
      <c r="B8704" t="s">
        <v>150</v>
      </c>
      <c r="C8704" t="s">
        <v>151</v>
      </c>
      <c r="D8704" t="s">
        <v>51</v>
      </c>
      <c r="E8704" t="s">
        <v>21</v>
      </c>
      <c r="F8704" s="4">
        <v>12</v>
      </c>
      <c r="G8704" s="6">
        <v>14</v>
      </c>
      <c r="H8704" s="3">
        <v>1E-4</v>
      </c>
      <c r="I8704" s="3">
        <v>1E-4</v>
      </c>
      <c r="J8704" s="3">
        <v>0.89300000000000002</v>
      </c>
      <c r="K8704" s="4">
        <v>13.44</v>
      </c>
    </row>
    <row r="8705" spans="1:11">
      <c r="A8705" s="6">
        <v>2013</v>
      </c>
      <c r="B8705" t="s">
        <v>150</v>
      </c>
      <c r="C8705" t="s">
        <v>151</v>
      </c>
      <c r="D8705" t="s">
        <v>79</v>
      </c>
      <c r="E8705" t="s">
        <v>21</v>
      </c>
      <c r="F8705" s="4">
        <v>12</v>
      </c>
      <c r="G8705" s="6">
        <v>23</v>
      </c>
      <c r="H8705" s="3">
        <v>5.0000000000000001E-4</v>
      </c>
      <c r="I8705" s="3">
        <v>5.9999999999999995E-4</v>
      </c>
      <c r="J8705" s="3">
        <v>0.89300000000000002</v>
      </c>
      <c r="K8705" s="4">
        <v>13.44</v>
      </c>
    </row>
    <row r="8706" spans="1:11">
      <c r="A8706" s="6">
        <v>2013</v>
      </c>
      <c r="B8706" t="s">
        <v>150</v>
      </c>
      <c r="C8706" t="s">
        <v>151</v>
      </c>
      <c r="D8706" t="s">
        <v>85</v>
      </c>
      <c r="E8706" t="s">
        <v>21</v>
      </c>
      <c r="F8706" s="4">
        <v>8</v>
      </c>
      <c r="G8706" s="6">
        <v>11</v>
      </c>
      <c r="H8706" s="3">
        <v>0</v>
      </c>
      <c r="I8706" s="3">
        <v>5.9999999999999995E-4</v>
      </c>
      <c r="J8706" s="3">
        <v>0.89300000000000002</v>
      </c>
      <c r="K8706" s="4">
        <v>8.9600000000000009</v>
      </c>
    </row>
    <row r="8707" spans="1:11">
      <c r="A8707" s="6">
        <v>2013</v>
      </c>
      <c r="B8707" t="s">
        <v>150</v>
      </c>
      <c r="C8707" t="s">
        <v>151</v>
      </c>
      <c r="D8707" t="s">
        <v>46</v>
      </c>
      <c r="E8707" t="s">
        <v>40</v>
      </c>
      <c r="F8707" s="4">
        <v>8</v>
      </c>
      <c r="G8707" s="6">
        <v>12</v>
      </c>
      <c r="H8707" s="3">
        <v>0</v>
      </c>
      <c r="I8707" s="3">
        <v>0</v>
      </c>
      <c r="J8707" s="3">
        <v>0.89300000000000002</v>
      </c>
      <c r="K8707" s="4">
        <v>8.9600000000000009</v>
      </c>
    </row>
    <row r="8708" spans="1:11">
      <c r="A8708" s="6">
        <v>2013</v>
      </c>
      <c r="B8708" t="s">
        <v>150</v>
      </c>
      <c r="C8708" t="s">
        <v>151</v>
      </c>
      <c r="D8708" t="s">
        <v>22</v>
      </c>
      <c r="E8708" t="s">
        <v>21</v>
      </c>
      <c r="F8708" s="4">
        <v>6</v>
      </c>
      <c r="G8708" s="6">
        <v>1</v>
      </c>
      <c r="H8708" s="3">
        <v>0</v>
      </c>
      <c r="I8708" s="3">
        <v>0</v>
      </c>
      <c r="J8708" s="3">
        <v>0.89300000000000002</v>
      </c>
      <c r="K8708" s="4">
        <v>6.72</v>
      </c>
    </row>
    <row r="8709" spans="1:11">
      <c r="A8709" s="6">
        <v>2013</v>
      </c>
      <c r="B8709" t="s">
        <v>150</v>
      </c>
      <c r="C8709" t="s">
        <v>151</v>
      </c>
      <c r="D8709" t="s">
        <v>45</v>
      </c>
      <c r="E8709" t="s">
        <v>21</v>
      </c>
      <c r="F8709" s="4">
        <v>5</v>
      </c>
      <c r="G8709" s="6">
        <v>7</v>
      </c>
      <c r="H8709" s="3">
        <v>0</v>
      </c>
      <c r="I8709" s="3">
        <v>1E-4</v>
      </c>
      <c r="J8709" s="3">
        <v>0.89300000000000002</v>
      </c>
      <c r="K8709" s="4">
        <v>5.6</v>
      </c>
    </row>
    <row r="8710" spans="1:11">
      <c r="A8710" s="6">
        <v>2013</v>
      </c>
      <c r="B8710" t="s">
        <v>150</v>
      </c>
      <c r="C8710" t="s">
        <v>151</v>
      </c>
      <c r="D8710" t="s">
        <v>42</v>
      </c>
      <c r="E8710" t="s">
        <v>43</v>
      </c>
      <c r="F8710" s="4">
        <v>5</v>
      </c>
      <c r="G8710" s="6">
        <v>3</v>
      </c>
      <c r="H8710" s="3">
        <v>0</v>
      </c>
      <c r="I8710" s="3">
        <v>0</v>
      </c>
      <c r="J8710" s="3">
        <v>0.89300000000000002</v>
      </c>
      <c r="K8710" s="4">
        <v>5.6</v>
      </c>
    </row>
    <row r="8711" spans="1:11">
      <c r="A8711" s="6">
        <v>2013</v>
      </c>
      <c r="B8711" t="s">
        <v>150</v>
      </c>
      <c r="C8711" t="s">
        <v>151</v>
      </c>
      <c r="D8711" t="s">
        <v>115</v>
      </c>
      <c r="E8711" t="s">
        <v>24</v>
      </c>
      <c r="F8711" s="4">
        <v>5</v>
      </c>
      <c r="G8711" s="6">
        <v>2</v>
      </c>
      <c r="H8711" s="3">
        <v>4.0000000000000002E-4</v>
      </c>
      <c r="I8711" s="3">
        <v>2.9999999999999997E-4</v>
      </c>
      <c r="J8711" s="3">
        <v>0.89300000000000002</v>
      </c>
      <c r="K8711" s="4">
        <v>5.6</v>
      </c>
    </row>
    <row r="8712" spans="1:11">
      <c r="A8712" s="6">
        <v>2013</v>
      </c>
      <c r="B8712" t="s">
        <v>150</v>
      </c>
      <c r="C8712" t="s">
        <v>151</v>
      </c>
      <c r="D8712" t="s">
        <v>60</v>
      </c>
      <c r="E8712" t="s">
        <v>43</v>
      </c>
      <c r="F8712" s="4">
        <v>4</v>
      </c>
      <c r="G8712" s="6">
        <v>2</v>
      </c>
      <c r="H8712" s="3">
        <v>0</v>
      </c>
      <c r="I8712" s="3">
        <v>0</v>
      </c>
      <c r="J8712" s="3">
        <v>0.89300000000000002</v>
      </c>
      <c r="K8712" s="4">
        <v>4.4800000000000004</v>
      </c>
    </row>
    <row r="8713" spans="1:11">
      <c r="A8713" s="6">
        <v>2013</v>
      </c>
      <c r="B8713" t="s">
        <v>150</v>
      </c>
      <c r="C8713" t="s">
        <v>151</v>
      </c>
      <c r="D8713" t="s">
        <v>162</v>
      </c>
      <c r="E8713" t="s">
        <v>21</v>
      </c>
      <c r="F8713" s="4">
        <v>4</v>
      </c>
      <c r="G8713" s="6">
        <v>6</v>
      </c>
      <c r="H8713" s="3">
        <v>2.2000000000000001E-3</v>
      </c>
      <c r="I8713" s="3">
        <v>5.4000000000000003E-3</v>
      </c>
      <c r="J8713" s="3">
        <v>0.89300000000000002</v>
      </c>
      <c r="K8713" s="4">
        <v>4.4800000000000004</v>
      </c>
    </row>
    <row r="8714" spans="1:11">
      <c r="A8714" s="6">
        <v>2013</v>
      </c>
      <c r="B8714" t="s">
        <v>150</v>
      </c>
      <c r="C8714" t="s">
        <v>151</v>
      </c>
      <c r="D8714" t="s">
        <v>63</v>
      </c>
      <c r="E8714" t="s">
        <v>21</v>
      </c>
      <c r="F8714" s="4">
        <v>4</v>
      </c>
      <c r="G8714" s="6">
        <v>2</v>
      </c>
      <c r="H8714" s="3">
        <v>1E-4</v>
      </c>
      <c r="I8714" s="3">
        <v>1E-4</v>
      </c>
      <c r="J8714" s="3">
        <v>0.89300000000000002</v>
      </c>
      <c r="K8714" s="4">
        <v>4.4800000000000004</v>
      </c>
    </row>
    <row r="8715" spans="1:11">
      <c r="A8715" s="6">
        <v>2013</v>
      </c>
      <c r="B8715" t="s">
        <v>150</v>
      </c>
      <c r="C8715" t="s">
        <v>151</v>
      </c>
      <c r="D8715" t="s">
        <v>33</v>
      </c>
      <c r="E8715" t="s">
        <v>21</v>
      </c>
      <c r="F8715" s="4">
        <v>3</v>
      </c>
      <c r="G8715" s="6">
        <v>4</v>
      </c>
      <c r="H8715" s="3">
        <v>0</v>
      </c>
      <c r="I8715" s="3">
        <v>0</v>
      </c>
      <c r="J8715" s="3">
        <v>0.89300000000000002</v>
      </c>
      <c r="K8715" s="4">
        <v>3.36</v>
      </c>
    </row>
    <row r="8716" spans="1:11">
      <c r="A8716" s="6">
        <v>2013</v>
      </c>
      <c r="B8716" t="s">
        <v>150</v>
      </c>
      <c r="C8716" t="s">
        <v>151</v>
      </c>
      <c r="D8716" t="s">
        <v>39</v>
      </c>
      <c r="E8716" t="s">
        <v>40</v>
      </c>
      <c r="F8716" s="4">
        <v>2</v>
      </c>
      <c r="G8716" s="6">
        <v>2</v>
      </c>
      <c r="H8716" s="3">
        <v>0</v>
      </c>
      <c r="I8716" s="3">
        <v>0</v>
      </c>
      <c r="J8716" s="3">
        <v>0.89300000000000002</v>
      </c>
      <c r="K8716" s="4">
        <v>2.2400000000000002</v>
      </c>
    </row>
    <row r="8717" spans="1:11">
      <c r="A8717" s="6">
        <v>2013</v>
      </c>
      <c r="B8717" t="s">
        <v>150</v>
      </c>
      <c r="C8717" t="s">
        <v>151</v>
      </c>
      <c r="D8717" t="s">
        <v>117</v>
      </c>
      <c r="E8717" t="s">
        <v>40</v>
      </c>
      <c r="F8717" s="4">
        <v>1</v>
      </c>
      <c r="G8717" s="6">
        <v>1</v>
      </c>
      <c r="H8717" s="3">
        <v>0</v>
      </c>
      <c r="I8717" s="3">
        <v>0</v>
      </c>
      <c r="J8717" s="3">
        <v>0.89300000000000002</v>
      </c>
      <c r="K8717" s="4">
        <v>1.1200000000000001</v>
      </c>
    </row>
    <row r="8718" spans="1:11">
      <c r="A8718" s="6">
        <v>2012</v>
      </c>
      <c r="B8718" t="s">
        <v>13</v>
      </c>
      <c r="C8718" t="s">
        <v>14</v>
      </c>
      <c r="D8718" t="s">
        <v>74</v>
      </c>
      <c r="E8718" t="s">
        <v>24</v>
      </c>
      <c r="F8718" s="4">
        <v>183111</v>
      </c>
      <c r="G8718" s="5">
        <v>2297281</v>
      </c>
      <c r="H8718" s="3">
        <v>3.1300000000000001E-2</v>
      </c>
      <c r="I8718" s="3">
        <v>3.2099999999999997E-2</v>
      </c>
      <c r="J8718" s="3">
        <v>0.87780000000000002</v>
      </c>
      <c r="K8718" s="4">
        <v>208609.34</v>
      </c>
    </row>
    <row r="8719" spans="1:11">
      <c r="A8719" s="6">
        <v>2012</v>
      </c>
      <c r="B8719" t="s">
        <v>13</v>
      </c>
      <c r="C8719" t="s">
        <v>14</v>
      </c>
      <c r="D8719" t="s">
        <v>20</v>
      </c>
      <c r="E8719" t="s">
        <v>21</v>
      </c>
      <c r="F8719" s="4">
        <v>73585</v>
      </c>
      <c r="G8719" s="5">
        <v>11978</v>
      </c>
      <c r="H8719" s="3">
        <v>1.03E-2</v>
      </c>
      <c r="I8719" s="3">
        <v>1.03E-2</v>
      </c>
      <c r="J8719" s="3">
        <v>0.87780000000000002</v>
      </c>
      <c r="K8719" s="4">
        <v>83831.759999999995</v>
      </c>
    </row>
    <row r="8720" spans="1:11">
      <c r="A8720" s="6">
        <v>2012</v>
      </c>
      <c r="B8720" t="s">
        <v>13</v>
      </c>
      <c r="C8720" t="s">
        <v>14</v>
      </c>
      <c r="D8720" t="s">
        <v>95</v>
      </c>
      <c r="E8720" t="s">
        <v>96</v>
      </c>
      <c r="F8720" s="4">
        <v>46815</v>
      </c>
      <c r="G8720" s="5">
        <v>73962</v>
      </c>
      <c r="H8720" s="3">
        <v>1.6000000000000001E-3</v>
      </c>
      <c r="I8720" s="3">
        <v>1.9E-3</v>
      </c>
      <c r="J8720" s="3">
        <v>0.87780000000000002</v>
      </c>
      <c r="K8720" s="4">
        <v>53334.02</v>
      </c>
    </row>
    <row r="8721" spans="1:11">
      <c r="A8721" s="6">
        <v>2012</v>
      </c>
      <c r="B8721" t="s">
        <v>13</v>
      </c>
      <c r="C8721" t="s">
        <v>14</v>
      </c>
      <c r="D8721" t="s">
        <v>18</v>
      </c>
      <c r="E8721" t="s">
        <v>19</v>
      </c>
      <c r="F8721" s="4">
        <v>35725</v>
      </c>
      <c r="G8721" s="5">
        <v>13869</v>
      </c>
      <c r="H8721" s="3">
        <v>7.8000000000000005E-3</v>
      </c>
      <c r="I8721" s="3">
        <v>1.04E-2</v>
      </c>
      <c r="J8721" s="3">
        <v>0.87780000000000002</v>
      </c>
      <c r="K8721" s="4">
        <v>40699.730000000003</v>
      </c>
    </row>
    <row r="8722" spans="1:11">
      <c r="A8722" s="6">
        <v>2012</v>
      </c>
      <c r="B8722" t="s">
        <v>13</v>
      </c>
      <c r="C8722" t="s">
        <v>14</v>
      </c>
      <c r="D8722" t="s">
        <v>30</v>
      </c>
      <c r="E8722" t="s">
        <v>19</v>
      </c>
      <c r="F8722" s="4">
        <v>14900</v>
      </c>
      <c r="G8722" s="5">
        <v>7634</v>
      </c>
      <c r="H8722" s="3">
        <v>5.9999999999999995E-4</v>
      </c>
      <c r="I8722" s="3">
        <v>7.000000000000001E-4</v>
      </c>
      <c r="J8722" s="3">
        <v>0.87780000000000002</v>
      </c>
      <c r="K8722" s="4">
        <v>16974.84</v>
      </c>
    </row>
    <row r="8723" spans="1:11">
      <c r="A8723" s="6">
        <v>2012</v>
      </c>
      <c r="B8723" t="s">
        <v>13</v>
      </c>
      <c r="C8723" t="s">
        <v>14</v>
      </c>
      <c r="D8723" t="s">
        <v>23</v>
      </c>
      <c r="E8723" t="s">
        <v>24</v>
      </c>
      <c r="F8723" s="4">
        <v>8369</v>
      </c>
      <c r="G8723" s="5">
        <v>1881</v>
      </c>
      <c r="H8723" s="3">
        <v>1E-4</v>
      </c>
      <c r="I8723" s="3">
        <v>1E-4</v>
      </c>
      <c r="J8723" s="3">
        <v>0.87780000000000002</v>
      </c>
      <c r="K8723" s="4">
        <v>9534.39</v>
      </c>
    </row>
    <row r="8724" spans="1:11">
      <c r="A8724" s="6">
        <v>2012</v>
      </c>
      <c r="B8724" t="s">
        <v>13</v>
      </c>
      <c r="C8724" t="s">
        <v>14</v>
      </c>
      <c r="D8724" t="s">
        <v>16</v>
      </c>
      <c r="E8724" t="s">
        <v>17</v>
      </c>
      <c r="F8724" s="4">
        <v>4713</v>
      </c>
      <c r="G8724" s="6">
        <v>484</v>
      </c>
      <c r="H8724" s="3">
        <v>0</v>
      </c>
      <c r="I8724" s="3">
        <v>0</v>
      </c>
      <c r="J8724" s="3">
        <v>0.87780000000000002</v>
      </c>
      <c r="K8724" s="4">
        <v>5369.29</v>
      </c>
    </row>
    <row r="8725" spans="1:11">
      <c r="A8725" s="6">
        <v>2012</v>
      </c>
      <c r="B8725" t="s">
        <v>13</v>
      </c>
      <c r="C8725" t="s">
        <v>14</v>
      </c>
      <c r="D8725" t="s">
        <v>64</v>
      </c>
      <c r="E8725" t="s">
        <v>50</v>
      </c>
      <c r="F8725" s="4">
        <v>4614</v>
      </c>
      <c r="G8725" s="5">
        <v>7311</v>
      </c>
      <c r="H8725" s="3">
        <v>5.3E-3</v>
      </c>
      <c r="I8725" s="3">
        <v>5.6999999999999993E-3</v>
      </c>
      <c r="J8725" s="3">
        <v>0.87780000000000002</v>
      </c>
      <c r="K8725" s="4">
        <v>5256.5</v>
      </c>
    </row>
    <row r="8726" spans="1:11">
      <c r="A8726" s="6">
        <v>2012</v>
      </c>
      <c r="B8726" t="s">
        <v>13</v>
      </c>
      <c r="C8726" t="s">
        <v>14</v>
      </c>
      <c r="D8726" t="s">
        <v>28</v>
      </c>
      <c r="E8726" t="s">
        <v>24</v>
      </c>
      <c r="F8726" s="4">
        <v>4243</v>
      </c>
      <c r="G8726" s="5">
        <v>6476</v>
      </c>
      <c r="H8726" s="3">
        <v>7.000000000000001E-4</v>
      </c>
      <c r="I8726" s="3">
        <v>7.000000000000001E-4</v>
      </c>
      <c r="J8726" s="3">
        <v>0.87780000000000002</v>
      </c>
      <c r="K8726" s="4">
        <v>4833.84</v>
      </c>
    </row>
    <row r="8727" spans="1:11">
      <c r="A8727" s="6">
        <v>2012</v>
      </c>
      <c r="B8727" t="s">
        <v>13</v>
      </c>
      <c r="C8727" t="s">
        <v>14</v>
      </c>
      <c r="D8727" t="s">
        <v>27</v>
      </c>
      <c r="E8727" t="s">
        <v>26</v>
      </c>
      <c r="F8727" s="4">
        <v>4105</v>
      </c>
      <c r="G8727" s="5">
        <v>3443</v>
      </c>
      <c r="H8727" s="3">
        <v>1E-4</v>
      </c>
      <c r="I8727" s="3">
        <v>1E-4</v>
      </c>
      <c r="J8727" s="3">
        <v>0.87780000000000002</v>
      </c>
      <c r="K8727" s="4">
        <v>4676.62</v>
      </c>
    </row>
    <row r="8728" spans="1:11">
      <c r="A8728" s="6">
        <v>2012</v>
      </c>
      <c r="B8728" t="s">
        <v>13</v>
      </c>
      <c r="C8728" t="s">
        <v>14</v>
      </c>
      <c r="D8728" t="s">
        <v>25</v>
      </c>
      <c r="E8728" t="s">
        <v>26</v>
      </c>
      <c r="F8728" s="4">
        <v>2420</v>
      </c>
      <c r="G8728" s="5">
        <v>5048</v>
      </c>
      <c r="H8728" s="3">
        <v>2.0000000000000001E-4</v>
      </c>
      <c r="I8728" s="3">
        <v>2.0000000000000001E-4</v>
      </c>
      <c r="J8728" s="3">
        <v>0.87780000000000002</v>
      </c>
      <c r="K8728" s="4">
        <v>2756.99</v>
      </c>
    </row>
    <row r="8729" spans="1:11">
      <c r="A8729" s="6">
        <v>2012</v>
      </c>
      <c r="B8729" t="s">
        <v>13</v>
      </c>
      <c r="C8729" t="s">
        <v>14</v>
      </c>
      <c r="D8729" t="s">
        <v>15</v>
      </c>
      <c r="F8729" s="4">
        <v>2101</v>
      </c>
      <c r="G8729" s="5">
        <v>4238</v>
      </c>
      <c r="J8729" s="3">
        <v>0.87780000000000002</v>
      </c>
      <c r="K8729" s="4">
        <v>2393.5700000000002</v>
      </c>
    </row>
    <row r="8730" spans="1:11">
      <c r="A8730" s="6">
        <v>2012</v>
      </c>
      <c r="B8730" t="s">
        <v>13</v>
      </c>
      <c r="C8730" t="s">
        <v>14</v>
      </c>
      <c r="D8730" t="s">
        <v>22</v>
      </c>
      <c r="E8730" t="s">
        <v>21</v>
      </c>
      <c r="F8730" s="4">
        <v>1194</v>
      </c>
      <c r="G8730" s="6">
        <v>426</v>
      </c>
      <c r="H8730" s="3">
        <v>3.4000000000000002E-3</v>
      </c>
      <c r="I8730" s="3">
        <v>2.8000000000000004E-3</v>
      </c>
      <c r="J8730" s="3">
        <v>0.87780000000000002</v>
      </c>
      <c r="K8730" s="4">
        <v>1360.27</v>
      </c>
    </row>
    <row r="8731" spans="1:11">
      <c r="A8731" s="6">
        <v>2012</v>
      </c>
      <c r="B8731" t="s">
        <v>13</v>
      </c>
      <c r="C8731" t="s">
        <v>14</v>
      </c>
      <c r="D8731" t="s">
        <v>111</v>
      </c>
      <c r="E8731" t="s">
        <v>24</v>
      </c>
      <c r="F8731" s="4">
        <v>1114</v>
      </c>
      <c r="G8731" s="5">
        <v>2874</v>
      </c>
      <c r="H8731" s="3">
        <v>4.0000000000000002E-4</v>
      </c>
      <c r="I8731" s="3">
        <v>7.000000000000001E-4</v>
      </c>
      <c r="J8731" s="3">
        <v>0.87780000000000002</v>
      </c>
      <c r="K8731" s="4">
        <v>1269.1300000000001</v>
      </c>
    </row>
    <row r="8732" spans="1:11">
      <c r="A8732" s="6">
        <v>2012</v>
      </c>
      <c r="B8732" t="s">
        <v>13</v>
      </c>
      <c r="C8732" t="s">
        <v>14</v>
      </c>
      <c r="D8732" t="s">
        <v>141</v>
      </c>
      <c r="E8732" t="s">
        <v>21</v>
      </c>
      <c r="F8732" s="4">
        <v>908</v>
      </c>
      <c r="G8732" s="6">
        <v>238</v>
      </c>
      <c r="H8732" s="3">
        <v>7.000000000000001E-4</v>
      </c>
      <c r="I8732" s="3">
        <v>8.0000000000000004E-4</v>
      </c>
      <c r="J8732" s="3">
        <v>0.87780000000000002</v>
      </c>
      <c r="K8732" s="4">
        <v>1034.44</v>
      </c>
    </row>
    <row r="8733" spans="1:11">
      <c r="A8733" s="6">
        <v>2012</v>
      </c>
      <c r="B8733" t="s">
        <v>13</v>
      </c>
      <c r="C8733" t="s">
        <v>14</v>
      </c>
      <c r="D8733" t="s">
        <v>136</v>
      </c>
      <c r="E8733" t="s">
        <v>57</v>
      </c>
      <c r="F8733" s="4">
        <v>755</v>
      </c>
      <c r="G8733" s="5">
        <v>1537</v>
      </c>
      <c r="H8733" s="3">
        <v>2.3999999999999998E-3</v>
      </c>
      <c r="I8733" s="3">
        <v>6.0000000000000001E-3</v>
      </c>
      <c r="J8733" s="3">
        <v>0.87780000000000002</v>
      </c>
      <c r="K8733" s="4">
        <v>860.13</v>
      </c>
    </row>
    <row r="8734" spans="1:11">
      <c r="A8734" s="6">
        <v>2012</v>
      </c>
      <c r="B8734" t="s">
        <v>13</v>
      </c>
      <c r="C8734" t="s">
        <v>14</v>
      </c>
      <c r="D8734" t="s">
        <v>37</v>
      </c>
      <c r="E8734" t="s">
        <v>38</v>
      </c>
      <c r="F8734" s="4">
        <v>443</v>
      </c>
      <c r="G8734" s="6">
        <v>238</v>
      </c>
      <c r="H8734" s="3">
        <v>0</v>
      </c>
      <c r="I8734" s="3">
        <v>0</v>
      </c>
      <c r="J8734" s="3">
        <v>0.87780000000000002</v>
      </c>
      <c r="K8734" s="4">
        <v>504.69</v>
      </c>
    </row>
    <row r="8735" spans="1:11">
      <c r="A8735" s="6">
        <v>2012</v>
      </c>
      <c r="B8735" t="s">
        <v>13</v>
      </c>
      <c r="C8735" t="s">
        <v>14</v>
      </c>
      <c r="D8735" t="s">
        <v>34</v>
      </c>
      <c r="E8735" t="s">
        <v>21</v>
      </c>
      <c r="F8735" s="4">
        <v>342</v>
      </c>
      <c r="G8735" s="6">
        <v>220</v>
      </c>
      <c r="H8735" s="3">
        <v>1.89E-2</v>
      </c>
      <c r="I8735" s="3">
        <v>9.8999999999999991E-3</v>
      </c>
      <c r="J8735" s="3">
        <v>0.87780000000000002</v>
      </c>
      <c r="K8735" s="4">
        <v>389.62</v>
      </c>
    </row>
    <row r="8736" spans="1:11">
      <c r="A8736" s="6">
        <v>2012</v>
      </c>
      <c r="B8736" t="s">
        <v>13</v>
      </c>
      <c r="C8736" t="s">
        <v>14</v>
      </c>
      <c r="D8736" t="s">
        <v>31</v>
      </c>
      <c r="E8736" t="s">
        <v>24</v>
      </c>
      <c r="F8736" s="4">
        <v>276</v>
      </c>
      <c r="G8736" s="6">
        <v>94</v>
      </c>
      <c r="H8736" s="3">
        <v>1E-3</v>
      </c>
      <c r="I8736" s="3">
        <v>1.1999999999999999E-3</v>
      </c>
      <c r="J8736" s="3">
        <v>0.87780000000000002</v>
      </c>
      <c r="K8736" s="4">
        <v>314.43</v>
      </c>
    </row>
    <row r="8737" spans="1:11">
      <c r="A8737" s="6">
        <v>2012</v>
      </c>
      <c r="B8737" t="s">
        <v>13</v>
      </c>
      <c r="C8737" t="s">
        <v>14</v>
      </c>
      <c r="D8737" t="s">
        <v>56</v>
      </c>
      <c r="E8737" t="s">
        <v>57</v>
      </c>
      <c r="F8737" s="4">
        <v>274</v>
      </c>
      <c r="G8737" s="5">
        <v>1175</v>
      </c>
      <c r="H8737" s="3">
        <v>0</v>
      </c>
      <c r="I8737" s="3">
        <v>1E-4</v>
      </c>
      <c r="J8737" s="3">
        <v>0.87780000000000002</v>
      </c>
      <c r="K8737" s="4">
        <v>312.14999999999998</v>
      </c>
    </row>
    <row r="8738" spans="1:11">
      <c r="A8738" s="6">
        <v>2012</v>
      </c>
      <c r="B8738" t="s">
        <v>13</v>
      </c>
      <c r="C8738" t="s">
        <v>14</v>
      </c>
      <c r="D8738" t="s">
        <v>52</v>
      </c>
      <c r="E8738" t="s">
        <v>53</v>
      </c>
      <c r="F8738" s="4">
        <v>134</v>
      </c>
      <c r="G8738" s="6">
        <v>223</v>
      </c>
      <c r="H8738" s="3">
        <v>1E-4</v>
      </c>
      <c r="I8738" s="3">
        <v>1E-4</v>
      </c>
      <c r="J8738" s="3">
        <v>0.87780000000000002</v>
      </c>
      <c r="K8738" s="4">
        <v>152.66</v>
      </c>
    </row>
    <row r="8739" spans="1:11">
      <c r="A8739" s="6">
        <v>2012</v>
      </c>
      <c r="B8739" t="s">
        <v>13</v>
      </c>
      <c r="C8739" t="s">
        <v>14</v>
      </c>
      <c r="D8739" t="s">
        <v>35</v>
      </c>
      <c r="E8739" t="s">
        <v>36</v>
      </c>
      <c r="F8739" s="4">
        <v>124</v>
      </c>
      <c r="G8739" s="6">
        <v>108</v>
      </c>
      <c r="H8739" s="3">
        <v>6.0999999999999995E-3</v>
      </c>
      <c r="I8739" s="3">
        <v>7.9000000000000008E-3</v>
      </c>
      <c r="J8739" s="3">
        <v>0.87780000000000002</v>
      </c>
      <c r="K8739" s="4">
        <v>141.27000000000001</v>
      </c>
    </row>
    <row r="8740" spans="1:11">
      <c r="A8740" s="6">
        <v>2012</v>
      </c>
      <c r="B8740" t="s">
        <v>13</v>
      </c>
      <c r="C8740" t="s">
        <v>14</v>
      </c>
      <c r="D8740" t="s">
        <v>85</v>
      </c>
      <c r="E8740" t="s">
        <v>21</v>
      </c>
      <c r="F8740" s="4">
        <v>113</v>
      </c>
      <c r="G8740" s="6">
        <v>179</v>
      </c>
      <c r="H8740" s="3">
        <v>1.1000000000000001E-3</v>
      </c>
      <c r="I8740" s="3">
        <v>1.1699999999999999E-2</v>
      </c>
      <c r="J8740" s="3">
        <v>0.87780000000000002</v>
      </c>
      <c r="K8740" s="4">
        <v>128.74</v>
      </c>
    </row>
    <row r="8741" spans="1:11">
      <c r="A8741" s="6">
        <v>2012</v>
      </c>
      <c r="B8741" t="s">
        <v>13</v>
      </c>
      <c r="C8741" t="s">
        <v>14</v>
      </c>
      <c r="D8741" t="s">
        <v>44</v>
      </c>
      <c r="E8741" t="s">
        <v>26</v>
      </c>
      <c r="F8741" s="4">
        <v>81</v>
      </c>
      <c r="G8741" s="6">
        <v>203</v>
      </c>
      <c r="H8741" s="3">
        <v>1E-4</v>
      </c>
      <c r="I8741" s="3">
        <v>2.0000000000000001E-4</v>
      </c>
      <c r="J8741" s="3">
        <v>0.87780000000000002</v>
      </c>
      <c r="K8741" s="4">
        <v>92.28</v>
      </c>
    </row>
    <row r="8742" spans="1:11">
      <c r="A8742" s="6">
        <v>2012</v>
      </c>
      <c r="B8742" t="s">
        <v>13</v>
      </c>
      <c r="C8742" t="s">
        <v>14</v>
      </c>
      <c r="D8742" t="s">
        <v>67</v>
      </c>
      <c r="E8742" t="s">
        <v>68</v>
      </c>
      <c r="F8742" s="4">
        <v>76</v>
      </c>
      <c r="G8742" s="6">
        <v>359</v>
      </c>
      <c r="H8742" s="3">
        <v>0</v>
      </c>
      <c r="I8742" s="3">
        <v>0</v>
      </c>
      <c r="J8742" s="3">
        <v>0.87780000000000002</v>
      </c>
      <c r="K8742" s="4">
        <v>86.58</v>
      </c>
    </row>
    <row r="8743" spans="1:11">
      <c r="A8743" s="6">
        <v>2012</v>
      </c>
      <c r="B8743" t="s">
        <v>13</v>
      </c>
      <c r="C8743" t="s">
        <v>14</v>
      </c>
      <c r="D8743" t="s">
        <v>80</v>
      </c>
      <c r="E8743" t="s">
        <v>21</v>
      </c>
      <c r="F8743" s="4">
        <v>62</v>
      </c>
      <c r="G8743" s="6">
        <v>45</v>
      </c>
      <c r="H8743" s="3">
        <v>2.0000000000000001E-4</v>
      </c>
      <c r="I8743" s="3">
        <v>2.0000000000000001E-4</v>
      </c>
      <c r="J8743" s="3">
        <v>0.87780000000000002</v>
      </c>
      <c r="K8743" s="4">
        <v>70.63</v>
      </c>
    </row>
    <row r="8744" spans="1:11">
      <c r="A8744" s="6">
        <v>2012</v>
      </c>
      <c r="B8744" t="s">
        <v>13</v>
      </c>
      <c r="C8744" t="s">
        <v>14</v>
      </c>
      <c r="D8744" t="s">
        <v>33</v>
      </c>
      <c r="E8744" t="s">
        <v>21</v>
      </c>
      <c r="F8744" s="4">
        <v>56</v>
      </c>
      <c r="G8744" s="6">
        <v>82</v>
      </c>
      <c r="H8744" s="3">
        <v>1.1999999999999999E-3</v>
      </c>
      <c r="I8744" s="3">
        <v>1.2999999999999999E-3</v>
      </c>
      <c r="J8744" s="3">
        <v>0.87780000000000002</v>
      </c>
      <c r="K8744" s="4">
        <v>63.8</v>
      </c>
    </row>
    <row r="8745" spans="1:11">
      <c r="A8745" s="6">
        <v>2012</v>
      </c>
      <c r="B8745" t="s">
        <v>13</v>
      </c>
      <c r="C8745" t="s">
        <v>14</v>
      </c>
      <c r="D8745" t="s">
        <v>49</v>
      </c>
      <c r="E8745" t="s">
        <v>50</v>
      </c>
      <c r="F8745" s="4">
        <v>23</v>
      </c>
      <c r="G8745" s="6">
        <v>6</v>
      </c>
      <c r="H8745" s="3">
        <v>0</v>
      </c>
      <c r="I8745" s="3">
        <v>0</v>
      </c>
      <c r="J8745" s="3">
        <v>0.87780000000000002</v>
      </c>
      <c r="K8745" s="4">
        <v>26.2</v>
      </c>
    </row>
    <row r="8746" spans="1:11">
      <c r="A8746" s="6">
        <v>2012</v>
      </c>
      <c r="B8746" t="s">
        <v>13</v>
      </c>
      <c r="C8746" t="s">
        <v>14</v>
      </c>
      <c r="D8746" t="s">
        <v>29</v>
      </c>
      <c r="E8746" t="s">
        <v>19</v>
      </c>
      <c r="F8746" s="4">
        <v>17</v>
      </c>
      <c r="G8746" s="6">
        <v>27</v>
      </c>
      <c r="H8746" s="3">
        <v>0</v>
      </c>
      <c r="I8746" s="3">
        <v>0</v>
      </c>
      <c r="J8746" s="3">
        <v>0.87780000000000002</v>
      </c>
      <c r="K8746" s="4">
        <v>19.37</v>
      </c>
    </row>
    <row r="8747" spans="1:11">
      <c r="A8747" s="6">
        <v>2012</v>
      </c>
      <c r="B8747" t="s">
        <v>13</v>
      </c>
      <c r="C8747" t="s">
        <v>14</v>
      </c>
      <c r="D8747" t="s">
        <v>51</v>
      </c>
      <c r="E8747" t="s">
        <v>21</v>
      </c>
      <c r="F8747" s="4">
        <v>17</v>
      </c>
      <c r="G8747" s="6">
        <v>21</v>
      </c>
      <c r="H8747" s="3">
        <v>1E-4</v>
      </c>
      <c r="I8747" s="3">
        <v>1E-4</v>
      </c>
      <c r="J8747" s="3">
        <v>0.87780000000000002</v>
      </c>
      <c r="K8747" s="4">
        <v>19.37</v>
      </c>
    </row>
    <row r="8748" spans="1:11">
      <c r="A8748" s="6">
        <v>2012</v>
      </c>
      <c r="B8748" t="s">
        <v>13</v>
      </c>
      <c r="C8748" t="s">
        <v>14</v>
      </c>
      <c r="D8748" t="s">
        <v>45</v>
      </c>
      <c r="E8748" t="s">
        <v>21</v>
      </c>
      <c r="F8748" s="4">
        <v>13</v>
      </c>
      <c r="G8748" s="6">
        <v>34</v>
      </c>
      <c r="H8748" s="3">
        <v>1E-4</v>
      </c>
      <c r="I8748" s="3">
        <v>2.9999999999999997E-4</v>
      </c>
      <c r="J8748" s="3">
        <v>0.87780000000000002</v>
      </c>
      <c r="K8748" s="4">
        <v>14.81</v>
      </c>
    </row>
    <row r="8749" spans="1:11">
      <c r="A8749" s="6">
        <v>2012</v>
      </c>
      <c r="B8749" t="s">
        <v>13</v>
      </c>
      <c r="C8749" t="s">
        <v>14</v>
      </c>
      <c r="D8749" t="s">
        <v>108</v>
      </c>
      <c r="E8749" t="s">
        <v>50</v>
      </c>
      <c r="F8749" s="4">
        <v>9</v>
      </c>
      <c r="G8749" s="6">
        <v>22</v>
      </c>
      <c r="H8749" s="3">
        <v>2.9999999999999997E-4</v>
      </c>
      <c r="I8749" s="3">
        <v>7.000000000000001E-4</v>
      </c>
      <c r="J8749" s="3">
        <v>0.87780000000000002</v>
      </c>
      <c r="K8749" s="4">
        <v>10.25</v>
      </c>
    </row>
    <row r="8750" spans="1:11">
      <c r="A8750" s="6">
        <v>2012</v>
      </c>
      <c r="B8750" t="s">
        <v>13</v>
      </c>
      <c r="C8750" t="s">
        <v>14</v>
      </c>
      <c r="D8750" t="s">
        <v>46</v>
      </c>
      <c r="E8750" t="s">
        <v>40</v>
      </c>
      <c r="F8750" s="4">
        <v>9</v>
      </c>
      <c r="G8750" s="6">
        <v>14</v>
      </c>
      <c r="H8750" s="3">
        <v>0</v>
      </c>
      <c r="I8750" s="3">
        <v>0</v>
      </c>
      <c r="J8750" s="3">
        <v>0.87780000000000002</v>
      </c>
      <c r="K8750" s="4">
        <v>10.25</v>
      </c>
    </row>
    <row r="8751" spans="1:11">
      <c r="A8751" s="6">
        <v>2012</v>
      </c>
      <c r="B8751" t="s">
        <v>13</v>
      </c>
      <c r="C8751" t="s">
        <v>14</v>
      </c>
      <c r="D8751" t="s">
        <v>60</v>
      </c>
      <c r="E8751" t="s">
        <v>43</v>
      </c>
      <c r="F8751" s="4">
        <v>8</v>
      </c>
      <c r="G8751" s="6">
        <v>3</v>
      </c>
      <c r="H8751" s="3">
        <v>0</v>
      </c>
      <c r="I8751" s="3">
        <v>0</v>
      </c>
      <c r="J8751" s="3">
        <v>0.87780000000000002</v>
      </c>
      <c r="K8751" s="4">
        <v>9.11</v>
      </c>
    </row>
    <row r="8752" spans="1:11">
      <c r="A8752" s="6">
        <v>2012</v>
      </c>
      <c r="B8752" t="s">
        <v>13</v>
      </c>
      <c r="C8752" t="s">
        <v>14</v>
      </c>
      <c r="D8752" t="s">
        <v>42</v>
      </c>
      <c r="E8752" t="s">
        <v>43</v>
      </c>
      <c r="F8752" s="4">
        <v>7</v>
      </c>
      <c r="G8752" s="6">
        <v>4</v>
      </c>
      <c r="H8752" s="3">
        <v>0</v>
      </c>
      <c r="I8752" s="3">
        <v>1E-4</v>
      </c>
      <c r="J8752" s="3">
        <v>0.87780000000000002</v>
      </c>
      <c r="K8752" s="4">
        <v>7.97</v>
      </c>
    </row>
    <row r="8753" spans="1:11">
      <c r="A8753" s="6">
        <v>2012</v>
      </c>
      <c r="B8753" t="s">
        <v>13</v>
      </c>
      <c r="C8753" t="s">
        <v>14</v>
      </c>
      <c r="D8753" t="s">
        <v>39</v>
      </c>
      <c r="E8753" t="s">
        <v>40</v>
      </c>
      <c r="F8753" s="4">
        <v>6</v>
      </c>
      <c r="G8753" s="6">
        <v>10</v>
      </c>
      <c r="H8753" s="3">
        <v>0</v>
      </c>
      <c r="I8753" s="3">
        <v>0</v>
      </c>
      <c r="J8753" s="3">
        <v>0.87780000000000002</v>
      </c>
      <c r="K8753" s="4">
        <v>6.84</v>
      </c>
    </row>
    <row r="8754" spans="1:11">
      <c r="A8754" s="6">
        <v>2012</v>
      </c>
      <c r="B8754" t="s">
        <v>13</v>
      </c>
      <c r="C8754" t="s">
        <v>14</v>
      </c>
      <c r="D8754" t="s">
        <v>63</v>
      </c>
      <c r="E8754" t="s">
        <v>21</v>
      </c>
      <c r="F8754" s="4">
        <v>6</v>
      </c>
      <c r="G8754" s="6">
        <v>5</v>
      </c>
      <c r="H8754" s="3">
        <v>0</v>
      </c>
      <c r="I8754" s="3">
        <v>1E-4</v>
      </c>
      <c r="J8754" s="3">
        <v>0.87780000000000002</v>
      </c>
      <c r="K8754" s="4">
        <v>6.84</v>
      </c>
    </row>
    <row r="8755" spans="1:11">
      <c r="A8755" s="6">
        <v>2012</v>
      </c>
      <c r="B8755" t="s">
        <v>13</v>
      </c>
      <c r="C8755" t="s">
        <v>14</v>
      </c>
      <c r="D8755" t="s">
        <v>41</v>
      </c>
      <c r="E8755" t="s">
        <v>26</v>
      </c>
      <c r="F8755" s="4">
        <v>1</v>
      </c>
      <c r="G8755" s="6">
        <v>1</v>
      </c>
      <c r="H8755" s="3">
        <v>0</v>
      </c>
      <c r="I8755" s="3">
        <v>0</v>
      </c>
      <c r="J8755" s="3">
        <v>0.87780000000000002</v>
      </c>
      <c r="K8755" s="4">
        <v>1.1399999999999999</v>
      </c>
    </row>
    <row r="8756" spans="1:11">
      <c r="A8756" s="6">
        <v>2012</v>
      </c>
      <c r="B8756" t="s">
        <v>47</v>
      </c>
      <c r="C8756" t="s">
        <v>48</v>
      </c>
      <c r="D8756" t="s">
        <v>18</v>
      </c>
      <c r="E8756" t="s">
        <v>19</v>
      </c>
      <c r="F8756" s="4">
        <v>33128</v>
      </c>
      <c r="G8756" s="5">
        <v>9750</v>
      </c>
      <c r="H8756" s="3">
        <v>7.3000000000000001E-3</v>
      </c>
      <c r="I8756" s="3">
        <v>7.3000000000000001E-3</v>
      </c>
      <c r="J8756" s="3">
        <v>0.87780000000000002</v>
      </c>
      <c r="K8756" s="4">
        <v>37741.1</v>
      </c>
    </row>
    <row r="8757" spans="1:11">
      <c r="A8757" s="6">
        <v>2012</v>
      </c>
      <c r="B8757" t="s">
        <v>47</v>
      </c>
      <c r="C8757" t="s">
        <v>48</v>
      </c>
      <c r="D8757" t="s">
        <v>25</v>
      </c>
      <c r="E8757" t="s">
        <v>26</v>
      </c>
      <c r="F8757" s="4">
        <v>19866</v>
      </c>
      <c r="G8757" s="5">
        <v>43193</v>
      </c>
      <c r="H8757" s="3">
        <v>1.9E-3</v>
      </c>
      <c r="I8757" s="3">
        <v>1.7000000000000001E-3</v>
      </c>
      <c r="J8757" s="3">
        <v>0.87780000000000002</v>
      </c>
      <c r="K8757" s="4">
        <v>22632.35</v>
      </c>
    </row>
    <row r="8758" spans="1:11">
      <c r="A8758" s="6">
        <v>2012</v>
      </c>
      <c r="B8758" t="s">
        <v>47</v>
      </c>
      <c r="C8758" t="s">
        <v>48</v>
      </c>
      <c r="D8758" t="s">
        <v>15</v>
      </c>
      <c r="F8758" s="4">
        <v>10756</v>
      </c>
      <c r="G8758" s="5">
        <v>6492</v>
      </c>
      <c r="J8758" s="3">
        <v>0.87780000000000002</v>
      </c>
      <c r="K8758" s="4">
        <v>12253.78</v>
      </c>
    </row>
    <row r="8759" spans="1:11">
      <c r="A8759" s="6">
        <v>2012</v>
      </c>
      <c r="B8759" t="s">
        <v>47</v>
      </c>
      <c r="C8759" t="s">
        <v>48</v>
      </c>
      <c r="D8759" t="s">
        <v>20</v>
      </c>
      <c r="E8759" t="s">
        <v>21</v>
      </c>
      <c r="F8759" s="4">
        <v>4572</v>
      </c>
      <c r="G8759" s="6">
        <v>842</v>
      </c>
      <c r="H8759" s="3">
        <v>5.9999999999999995E-4</v>
      </c>
      <c r="I8759" s="3">
        <v>7.000000000000001E-4</v>
      </c>
      <c r="J8759" s="3">
        <v>0.87780000000000002</v>
      </c>
      <c r="K8759" s="4">
        <v>5208.6499999999996</v>
      </c>
    </row>
    <row r="8760" spans="1:11">
      <c r="A8760" s="6">
        <v>2012</v>
      </c>
      <c r="B8760" t="s">
        <v>47</v>
      </c>
      <c r="C8760" t="s">
        <v>48</v>
      </c>
      <c r="D8760" t="s">
        <v>30</v>
      </c>
      <c r="E8760" t="s">
        <v>19</v>
      </c>
      <c r="F8760" s="4">
        <v>2934</v>
      </c>
      <c r="G8760" s="5">
        <v>1475</v>
      </c>
      <c r="H8760" s="3">
        <v>1E-4</v>
      </c>
      <c r="I8760" s="3">
        <v>1E-4</v>
      </c>
      <c r="J8760" s="3">
        <v>0.87780000000000002</v>
      </c>
      <c r="K8760" s="4">
        <v>3342.56</v>
      </c>
    </row>
    <row r="8761" spans="1:11">
      <c r="A8761" s="6">
        <v>2012</v>
      </c>
      <c r="B8761" t="s">
        <v>47</v>
      </c>
      <c r="C8761" t="s">
        <v>48</v>
      </c>
      <c r="D8761" t="s">
        <v>27</v>
      </c>
      <c r="E8761" t="s">
        <v>26</v>
      </c>
      <c r="F8761" s="4">
        <v>2916</v>
      </c>
      <c r="G8761" s="5">
        <v>2744</v>
      </c>
      <c r="H8761" s="3">
        <v>1E-4</v>
      </c>
      <c r="I8761" s="3">
        <v>1E-4</v>
      </c>
      <c r="J8761" s="3">
        <v>0.87780000000000002</v>
      </c>
      <c r="K8761" s="4">
        <v>3322.06</v>
      </c>
    </row>
    <row r="8762" spans="1:11">
      <c r="A8762" s="6">
        <v>2012</v>
      </c>
      <c r="B8762" t="s">
        <v>47</v>
      </c>
      <c r="C8762" t="s">
        <v>48</v>
      </c>
      <c r="D8762" t="s">
        <v>23</v>
      </c>
      <c r="E8762" t="s">
        <v>24</v>
      </c>
      <c r="F8762" s="4">
        <v>1386</v>
      </c>
      <c r="G8762" s="6">
        <v>262</v>
      </c>
      <c r="H8762" s="3">
        <v>0</v>
      </c>
      <c r="I8762" s="3">
        <v>0</v>
      </c>
      <c r="J8762" s="3">
        <v>0.87780000000000002</v>
      </c>
      <c r="K8762" s="4">
        <v>1579</v>
      </c>
    </row>
    <row r="8763" spans="1:11">
      <c r="A8763" s="6">
        <v>2012</v>
      </c>
      <c r="B8763" t="s">
        <v>47</v>
      </c>
      <c r="C8763" t="s">
        <v>48</v>
      </c>
      <c r="D8763" t="s">
        <v>111</v>
      </c>
      <c r="E8763" t="s">
        <v>24</v>
      </c>
      <c r="F8763" s="4">
        <v>625</v>
      </c>
      <c r="G8763" s="6">
        <v>844</v>
      </c>
      <c r="H8763" s="3">
        <v>2.0000000000000001E-4</v>
      </c>
      <c r="I8763" s="3">
        <v>2.0000000000000001E-4</v>
      </c>
      <c r="J8763" s="3">
        <v>0.87780000000000002</v>
      </c>
      <c r="K8763" s="4">
        <v>712.03</v>
      </c>
    </row>
    <row r="8764" spans="1:11">
      <c r="A8764" s="6">
        <v>2012</v>
      </c>
      <c r="B8764" t="s">
        <v>47</v>
      </c>
      <c r="C8764" t="s">
        <v>48</v>
      </c>
      <c r="D8764" t="s">
        <v>49</v>
      </c>
      <c r="E8764" t="s">
        <v>50</v>
      </c>
      <c r="F8764" s="4">
        <v>431</v>
      </c>
      <c r="G8764" s="6">
        <v>108</v>
      </c>
      <c r="H8764" s="3">
        <v>5.9999999999999995E-4</v>
      </c>
      <c r="I8764" s="3">
        <v>5.9999999999999995E-4</v>
      </c>
      <c r="J8764" s="3">
        <v>0.87780000000000002</v>
      </c>
      <c r="K8764" s="4">
        <v>491.02</v>
      </c>
    </row>
    <row r="8765" spans="1:11">
      <c r="A8765" s="6">
        <v>2012</v>
      </c>
      <c r="B8765" t="s">
        <v>47</v>
      </c>
      <c r="C8765" t="s">
        <v>48</v>
      </c>
      <c r="D8765" t="s">
        <v>33</v>
      </c>
      <c r="E8765" t="s">
        <v>21</v>
      </c>
      <c r="F8765" s="4">
        <v>357</v>
      </c>
      <c r="G8765" s="6">
        <v>488</v>
      </c>
      <c r="H8765" s="3">
        <v>7.8000000000000005E-3</v>
      </c>
      <c r="I8765" s="3">
        <v>7.9000000000000008E-3</v>
      </c>
      <c r="J8765" s="3">
        <v>0.87780000000000002</v>
      </c>
      <c r="K8765" s="4">
        <v>406.71</v>
      </c>
    </row>
    <row r="8766" spans="1:11">
      <c r="A8766" s="6">
        <v>2012</v>
      </c>
      <c r="B8766" t="s">
        <v>47</v>
      </c>
      <c r="C8766" t="s">
        <v>48</v>
      </c>
      <c r="D8766" t="s">
        <v>190</v>
      </c>
      <c r="E8766" t="s">
        <v>21</v>
      </c>
      <c r="F8766" s="4">
        <v>331</v>
      </c>
      <c r="G8766" s="6">
        <v>193</v>
      </c>
      <c r="H8766" s="3">
        <v>0.11609999999999999</v>
      </c>
      <c r="I8766" s="3">
        <v>0.11939999999999999</v>
      </c>
      <c r="J8766" s="3">
        <v>0.87780000000000002</v>
      </c>
      <c r="K8766" s="4">
        <v>377.09</v>
      </c>
    </row>
    <row r="8767" spans="1:11">
      <c r="A8767" s="6">
        <v>2012</v>
      </c>
      <c r="B8767" t="s">
        <v>47</v>
      </c>
      <c r="C8767" t="s">
        <v>48</v>
      </c>
      <c r="D8767" t="s">
        <v>28</v>
      </c>
      <c r="E8767" t="s">
        <v>24</v>
      </c>
      <c r="F8767" s="4">
        <v>283</v>
      </c>
      <c r="G8767" s="6">
        <v>384</v>
      </c>
      <c r="H8767" s="3">
        <v>0</v>
      </c>
      <c r="I8767" s="3">
        <v>0</v>
      </c>
      <c r="J8767" s="3">
        <v>0.87780000000000002</v>
      </c>
      <c r="K8767" s="4">
        <v>322.41000000000003</v>
      </c>
    </row>
    <row r="8768" spans="1:11">
      <c r="A8768" s="6">
        <v>2012</v>
      </c>
      <c r="B8768" t="s">
        <v>47</v>
      </c>
      <c r="C8768" t="s">
        <v>48</v>
      </c>
      <c r="D8768" t="s">
        <v>16</v>
      </c>
      <c r="E8768" t="s">
        <v>17</v>
      </c>
      <c r="F8768" s="4">
        <v>156</v>
      </c>
      <c r="G8768" s="6">
        <v>16</v>
      </c>
      <c r="H8768" s="3">
        <v>0</v>
      </c>
      <c r="I8768" s="3">
        <v>0</v>
      </c>
      <c r="J8768" s="3">
        <v>0.87780000000000002</v>
      </c>
      <c r="K8768" s="4">
        <v>177.72</v>
      </c>
    </row>
    <row r="8769" spans="1:11">
      <c r="A8769" s="6">
        <v>2012</v>
      </c>
      <c r="B8769" t="s">
        <v>47</v>
      </c>
      <c r="C8769" t="s">
        <v>48</v>
      </c>
      <c r="D8769" t="s">
        <v>51</v>
      </c>
      <c r="E8769" t="s">
        <v>21</v>
      </c>
      <c r="F8769" s="4">
        <v>77</v>
      </c>
      <c r="G8769" s="6">
        <v>90</v>
      </c>
      <c r="H8769" s="3">
        <v>2.9999999999999997E-4</v>
      </c>
      <c r="I8769" s="3">
        <v>2.9999999999999997E-4</v>
      </c>
      <c r="J8769" s="3">
        <v>0.87780000000000002</v>
      </c>
      <c r="K8769" s="4">
        <v>87.72</v>
      </c>
    </row>
    <row r="8770" spans="1:11">
      <c r="A8770" s="6">
        <v>2012</v>
      </c>
      <c r="B8770" t="s">
        <v>47</v>
      </c>
      <c r="C8770" t="s">
        <v>48</v>
      </c>
      <c r="D8770" t="s">
        <v>52</v>
      </c>
      <c r="E8770" t="s">
        <v>53</v>
      </c>
      <c r="F8770" s="4">
        <v>66</v>
      </c>
      <c r="G8770" s="6">
        <v>111</v>
      </c>
      <c r="H8770" s="3">
        <v>0</v>
      </c>
      <c r="I8770" s="3">
        <v>0</v>
      </c>
      <c r="J8770" s="3">
        <v>0.87780000000000002</v>
      </c>
      <c r="K8770" s="4">
        <v>75.19</v>
      </c>
    </row>
    <row r="8771" spans="1:11">
      <c r="A8771" s="6">
        <v>2012</v>
      </c>
      <c r="B8771" t="s">
        <v>47</v>
      </c>
      <c r="C8771" t="s">
        <v>48</v>
      </c>
      <c r="D8771" t="s">
        <v>176</v>
      </c>
      <c r="E8771" t="s">
        <v>21</v>
      </c>
      <c r="F8771" s="4">
        <v>41</v>
      </c>
      <c r="G8771" s="6">
        <v>41</v>
      </c>
      <c r="H8771" s="3">
        <v>9.7000000000000003E-3</v>
      </c>
      <c r="I8771" s="3">
        <v>8.199999999999999E-3</v>
      </c>
      <c r="J8771" s="3">
        <v>0.87780000000000002</v>
      </c>
      <c r="K8771" s="4">
        <v>46.71</v>
      </c>
    </row>
    <row r="8772" spans="1:11">
      <c r="A8772" s="6">
        <v>2012</v>
      </c>
      <c r="B8772" t="s">
        <v>47</v>
      </c>
      <c r="C8772" t="s">
        <v>48</v>
      </c>
      <c r="D8772" t="s">
        <v>64</v>
      </c>
      <c r="E8772" t="s">
        <v>50</v>
      </c>
      <c r="F8772" s="4">
        <v>38</v>
      </c>
      <c r="G8772" s="6">
        <v>64</v>
      </c>
      <c r="H8772" s="3">
        <v>0</v>
      </c>
      <c r="I8772" s="3">
        <v>1E-4</v>
      </c>
      <c r="J8772" s="3">
        <v>0.87780000000000002</v>
      </c>
      <c r="K8772" s="4">
        <v>43.29</v>
      </c>
    </row>
    <row r="8773" spans="1:11">
      <c r="A8773" s="6">
        <v>2012</v>
      </c>
      <c r="B8773" t="s">
        <v>47</v>
      </c>
      <c r="C8773" t="s">
        <v>48</v>
      </c>
      <c r="D8773" t="s">
        <v>37</v>
      </c>
      <c r="E8773" t="s">
        <v>38</v>
      </c>
      <c r="F8773" s="4">
        <v>29</v>
      </c>
      <c r="G8773" s="6">
        <v>12</v>
      </c>
      <c r="H8773" s="3">
        <v>0</v>
      </c>
      <c r="I8773" s="3">
        <v>0</v>
      </c>
      <c r="J8773" s="3">
        <v>0.87780000000000002</v>
      </c>
      <c r="K8773" s="4">
        <v>33.04</v>
      </c>
    </row>
    <row r="8774" spans="1:11">
      <c r="A8774" s="6">
        <v>2012</v>
      </c>
      <c r="B8774" t="s">
        <v>47</v>
      </c>
      <c r="C8774" t="s">
        <v>48</v>
      </c>
      <c r="D8774" t="s">
        <v>45</v>
      </c>
      <c r="E8774" t="s">
        <v>21</v>
      </c>
      <c r="F8774" s="4">
        <v>24</v>
      </c>
      <c r="G8774" s="6">
        <v>32</v>
      </c>
      <c r="H8774" s="3">
        <v>2.0000000000000001E-4</v>
      </c>
      <c r="I8774" s="3">
        <v>2.9999999999999997E-4</v>
      </c>
      <c r="J8774" s="3">
        <v>0.87780000000000002</v>
      </c>
      <c r="K8774" s="4">
        <v>27.34</v>
      </c>
    </row>
    <row r="8775" spans="1:11">
      <c r="A8775" s="6">
        <v>2012</v>
      </c>
      <c r="B8775" t="s">
        <v>47</v>
      </c>
      <c r="C8775" t="s">
        <v>48</v>
      </c>
      <c r="D8775" t="s">
        <v>60</v>
      </c>
      <c r="E8775" t="s">
        <v>43</v>
      </c>
      <c r="F8775" s="4">
        <v>13</v>
      </c>
      <c r="G8775" s="6">
        <v>6</v>
      </c>
      <c r="H8775" s="3">
        <v>0</v>
      </c>
      <c r="I8775" s="3">
        <v>0</v>
      </c>
      <c r="J8775" s="3">
        <v>0.87780000000000002</v>
      </c>
      <c r="K8775" s="4">
        <v>14.81</v>
      </c>
    </row>
    <row r="8776" spans="1:11">
      <c r="A8776" s="6">
        <v>2012</v>
      </c>
      <c r="B8776" t="s">
        <v>47</v>
      </c>
      <c r="C8776" t="s">
        <v>48</v>
      </c>
      <c r="D8776" t="s">
        <v>44</v>
      </c>
      <c r="E8776" t="s">
        <v>26</v>
      </c>
      <c r="F8776" s="4">
        <v>7</v>
      </c>
      <c r="G8776" s="6">
        <v>17</v>
      </c>
      <c r="H8776" s="3">
        <v>0</v>
      </c>
      <c r="I8776" s="3">
        <v>0</v>
      </c>
      <c r="J8776" s="3">
        <v>0.87780000000000002</v>
      </c>
      <c r="K8776" s="4">
        <v>7.97</v>
      </c>
    </row>
    <row r="8777" spans="1:11">
      <c r="A8777" s="6">
        <v>2012</v>
      </c>
      <c r="B8777" t="s">
        <v>47</v>
      </c>
      <c r="C8777" t="s">
        <v>48</v>
      </c>
      <c r="D8777" t="s">
        <v>63</v>
      </c>
      <c r="E8777" t="s">
        <v>21</v>
      </c>
      <c r="F8777" s="4">
        <v>6</v>
      </c>
      <c r="G8777" s="6">
        <v>8</v>
      </c>
      <c r="H8777" s="3">
        <v>0</v>
      </c>
      <c r="I8777" s="3">
        <v>1E-4</v>
      </c>
      <c r="J8777" s="3">
        <v>0.87780000000000002</v>
      </c>
      <c r="K8777" s="4">
        <v>6.84</v>
      </c>
    </row>
    <row r="8778" spans="1:11">
      <c r="A8778" s="6">
        <v>2012</v>
      </c>
      <c r="B8778" t="s">
        <v>47</v>
      </c>
      <c r="C8778" t="s">
        <v>48</v>
      </c>
      <c r="D8778" t="s">
        <v>39</v>
      </c>
      <c r="E8778" t="s">
        <v>40</v>
      </c>
      <c r="F8778" s="4">
        <v>5</v>
      </c>
      <c r="G8778" s="6">
        <v>9</v>
      </c>
      <c r="H8778" s="3">
        <v>0</v>
      </c>
      <c r="I8778" s="3">
        <v>0</v>
      </c>
      <c r="J8778" s="3">
        <v>0.87780000000000002</v>
      </c>
      <c r="K8778" s="4">
        <v>5.7</v>
      </c>
    </row>
    <row r="8779" spans="1:11">
      <c r="A8779" s="6">
        <v>2012</v>
      </c>
      <c r="B8779" t="s">
        <v>47</v>
      </c>
      <c r="C8779" t="s">
        <v>48</v>
      </c>
      <c r="D8779" t="s">
        <v>42</v>
      </c>
      <c r="E8779" t="s">
        <v>43</v>
      </c>
      <c r="F8779" s="4">
        <v>5</v>
      </c>
      <c r="G8779" s="6">
        <v>3</v>
      </c>
      <c r="H8779" s="3">
        <v>0</v>
      </c>
      <c r="I8779" s="3">
        <v>0</v>
      </c>
      <c r="J8779" s="3">
        <v>0.87780000000000002</v>
      </c>
      <c r="K8779" s="4">
        <v>5.7</v>
      </c>
    </row>
    <row r="8780" spans="1:11">
      <c r="A8780" s="6">
        <v>2012</v>
      </c>
      <c r="B8780" t="s">
        <v>54</v>
      </c>
      <c r="C8780" t="s">
        <v>55</v>
      </c>
      <c r="D8780" t="s">
        <v>23</v>
      </c>
      <c r="E8780" t="s">
        <v>24</v>
      </c>
      <c r="F8780" s="4">
        <v>174505</v>
      </c>
      <c r="G8780" s="5">
        <v>40583</v>
      </c>
      <c r="H8780" s="3">
        <v>2.3E-3</v>
      </c>
      <c r="I8780" s="3">
        <v>2E-3</v>
      </c>
      <c r="J8780" s="3">
        <v>0.87780000000000002</v>
      </c>
      <c r="K8780" s="4">
        <v>198804.95</v>
      </c>
    </row>
    <row r="8781" spans="1:11">
      <c r="A8781" s="6">
        <v>2012</v>
      </c>
      <c r="B8781" t="s">
        <v>54</v>
      </c>
      <c r="C8781" t="s">
        <v>55</v>
      </c>
      <c r="D8781" t="s">
        <v>56</v>
      </c>
      <c r="E8781" t="s">
        <v>57</v>
      </c>
      <c r="F8781" s="4">
        <v>136648</v>
      </c>
      <c r="G8781" s="5">
        <v>688060</v>
      </c>
      <c r="H8781" s="3">
        <v>1.9900000000000001E-2</v>
      </c>
      <c r="I8781" s="3">
        <v>3.0699999999999998E-2</v>
      </c>
      <c r="J8781" s="3">
        <v>0.87780000000000002</v>
      </c>
      <c r="K8781" s="4">
        <v>155676.32999999999</v>
      </c>
    </row>
    <row r="8782" spans="1:11">
      <c r="A8782" s="6">
        <v>2012</v>
      </c>
      <c r="B8782" t="s">
        <v>54</v>
      </c>
      <c r="C8782" t="s">
        <v>55</v>
      </c>
      <c r="D8782" t="s">
        <v>37</v>
      </c>
      <c r="E8782" t="s">
        <v>38</v>
      </c>
      <c r="F8782" s="4">
        <v>127700</v>
      </c>
      <c r="G8782" s="5">
        <v>73978</v>
      </c>
      <c r="H8782" s="3">
        <v>5.1000000000000004E-3</v>
      </c>
      <c r="I8782" s="3">
        <v>6.8999999999999999E-3</v>
      </c>
      <c r="J8782" s="3">
        <v>0.87780000000000002</v>
      </c>
      <c r="K8782" s="4">
        <v>145482.32</v>
      </c>
    </row>
    <row r="8783" spans="1:11">
      <c r="A8783" s="6">
        <v>2012</v>
      </c>
      <c r="B8783" t="s">
        <v>54</v>
      </c>
      <c r="C8783" t="s">
        <v>55</v>
      </c>
      <c r="D8783" t="s">
        <v>27</v>
      </c>
      <c r="E8783" t="s">
        <v>26</v>
      </c>
      <c r="F8783" s="4">
        <v>78196</v>
      </c>
      <c r="G8783" s="5">
        <v>70780</v>
      </c>
      <c r="H8783" s="3">
        <v>2.5999999999999999E-3</v>
      </c>
      <c r="I8783" s="3">
        <v>2.5999999999999999E-3</v>
      </c>
      <c r="J8783" s="3">
        <v>0.87780000000000002</v>
      </c>
      <c r="K8783" s="4">
        <v>89084.85</v>
      </c>
    </row>
    <row r="8784" spans="1:11">
      <c r="A8784" s="6">
        <v>2012</v>
      </c>
      <c r="B8784" t="s">
        <v>54</v>
      </c>
      <c r="C8784" t="s">
        <v>55</v>
      </c>
      <c r="D8784" t="s">
        <v>18</v>
      </c>
      <c r="E8784" t="s">
        <v>19</v>
      </c>
      <c r="F8784" s="4">
        <v>55336</v>
      </c>
      <c r="G8784" s="5">
        <v>10077</v>
      </c>
      <c r="H8784" s="3">
        <v>1.21E-2</v>
      </c>
      <c r="I8784" s="3">
        <v>7.6E-3</v>
      </c>
      <c r="J8784" s="3">
        <v>0.87780000000000002</v>
      </c>
      <c r="K8784" s="4">
        <v>63041.58</v>
      </c>
    </row>
    <row r="8785" spans="1:11">
      <c r="A8785" s="6">
        <v>2012</v>
      </c>
      <c r="B8785" t="s">
        <v>54</v>
      </c>
      <c r="C8785" t="s">
        <v>55</v>
      </c>
      <c r="D8785" t="s">
        <v>30</v>
      </c>
      <c r="E8785" t="s">
        <v>19</v>
      </c>
      <c r="F8785" s="4">
        <v>44925</v>
      </c>
      <c r="G8785" s="5">
        <v>15531</v>
      </c>
      <c r="H8785" s="3">
        <v>1.7000000000000001E-3</v>
      </c>
      <c r="I8785" s="3">
        <v>1.2999999999999999E-3</v>
      </c>
      <c r="J8785" s="3">
        <v>0.87780000000000002</v>
      </c>
      <c r="K8785" s="4">
        <v>51180.84</v>
      </c>
    </row>
    <row r="8786" spans="1:11">
      <c r="A8786" s="6">
        <v>2012</v>
      </c>
      <c r="B8786" t="s">
        <v>54</v>
      </c>
      <c r="C8786" t="s">
        <v>55</v>
      </c>
      <c r="D8786" t="s">
        <v>71</v>
      </c>
      <c r="E8786" t="s">
        <v>72</v>
      </c>
      <c r="F8786" s="4">
        <v>40416</v>
      </c>
      <c r="G8786" s="5">
        <v>384114</v>
      </c>
      <c r="H8786" s="3">
        <v>1.5E-3</v>
      </c>
      <c r="I8786" s="3">
        <v>2E-3</v>
      </c>
      <c r="J8786" s="3">
        <v>0.87780000000000002</v>
      </c>
      <c r="K8786" s="4">
        <v>46043.96</v>
      </c>
    </row>
    <row r="8787" spans="1:11">
      <c r="A8787" s="6">
        <v>2012</v>
      </c>
      <c r="B8787" t="s">
        <v>54</v>
      </c>
      <c r="C8787" t="s">
        <v>55</v>
      </c>
      <c r="D8787" t="s">
        <v>46</v>
      </c>
      <c r="E8787" t="s">
        <v>40</v>
      </c>
      <c r="F8787" s="4">
        <v>40086</v>
      </c>
      <c r="G8787" s="5">
        <v>69062</v>
      </c>
      <c r="H8787" s="3">
        <v>3.9000000000000003E-3</v>
      </c>
      <c r="I8787" s="3">
        <v>4.4000000000000003E-3</v>
      </c>
      <c r="J8787" s="3">
        <v>0.87780000000000002</v>
      </c>
      <c r="K8787" s="4">
        <v>45668</v>
      </c>
    </row>
    <row r="8788" spans="1:11">
      <c r="A8788" s="6">
        <v>2012</v>
      </c>
      <c r="B8788" t="s">
        <v>54</v>
      </c>
      <c r="C8788" t="s">
        <v>55</v>
      </c>
      <c r="D8788" t="s">
        <v>28</v>
      </c>
      <c r="E8788" t="s">
        <v>24</v>
      </c>
      <c r="F8788" s="4">
        <v>23851</v>
      </c>
      <c r="G8788" s="5">
        <v>35641</v>
      </c>
      <c r="H8788" s="3">
        <v>3.8E-3</v>
      </c>
      <c r="I8788" s="3">
        <v>3.9000000000000003E-3</v>
      </c>
      <c r="J8788" s="3">
        <v>0.87780000000000002</v>
      </c>
      <c r="K8788" s="4">
        <v>27172.27</v>
      </c>
    </row>
    <row r="8789" spans="1:11">
      <c r="A8789" s="6">
        <v>2012</v>
      </c>
      <c r="B8789" t="s">
        <v>54</v>
      </c>
      <c r="C8789" t="s">
        <v>55</v>
      </c>
      <c r="D8789" t="s">
        <v>29</v>
      </c>
      <c r="E8789" t="s">
        <v>19</v>
      </c>
      <c r="F8789" s="4">
        <v>22217</v>
      </c>
      <c r="G8789" s="5">
        <v>37658</v>
      </c>
      <c r="H8789" s="3">
        <v>2.8000000000000004E-3</v>
      </c>
      <c r="I8789" s="3">
        <v>3.3E-3</v>
      </c>
      <c r="J8789" s="3">
        <v>0.87780000000000002</v>
      </c>
      <c r="K8789" s="4">
        <v>25310.73</v>
      </c>
    </row>
    <row r="8790" spans="1:11">
      <c r="A8790" s="6">
        <v>2012</v>
      </c>
      <c r="B8790" t="s">
        <v>54</v>
      </c>
      <c r="C8790" t="s">
        <v>55</v>
      </c>
      <c r="D8790" t="s">
        <v>67</v>
      </c>
      <c r="E8790" t="s">
        <v>68</v>
      </c>
      <c r="F8790" s="4">
        <v>20161</v>
      </c>
      <c r="G8790" s="5">
        <v>97514</v>
      </c>
      <c r="H8790" s="3">
        <v>5.1999999999999998E-3</v>
      </c>
      <c r="I8790" s="3">
        <v>5.5000000000000005E-3</v>
      </c>
      <c r="J8790" s="3">
        <v>0.87780000000000002</v>
      </c>
      <c r="K8790" s="4">
        <v>22968.43</v>
      </c>
    </row>
    <row r="8791" spans="1:11">
      <c r="A8791" s="6">
        <v>2012</v>
      </c>
      <c r="B8791" t="s">
        <v>54</v>
      </c>
      <c r="C8791" t="s">
        <v>55</v>
      </c>
      <c r="D8791" t="s">
        <v>15</v>
      </c>
      <c r="F8791" s="4">
        <v>14071</v>
      </c>
      <c r="G8791" s="5">
        <v>20300</v>
      </c>
      <c r="J8791" s="3">
        <v>0.87780000000000002</v>
      </c>
      <c r="K8791" s="4">
        <v>16030.4</v>
      </c>
    </row>
    <row r="8792" spans="1:11">
      <c r="A8792" s="6">
        <v>2012</v>
      </c>
      <c r="B8792" t="s">
        <v>54</v>
      </c>
      <c r="C8792" t="s">
        <v>55</v>
      </c>
      <c r="D8792" t="s">
        <v>66</v>
      </c>
      <c r="E8792" t="s">
        <v>59</v>
      </c>
      <c r="F8792" s="4">
        <v>12354</v>
      </c>
      <c r="G8792" s="5">
        <v>4709</v>
      </c>
      <c r="H8792" s="3">
        <v>5.9999999999999995E-4</v>
      </c>
      <c r="I8792" s="3">
        <v>5.0000000000000001E-4</v>
      </c>
      <c r="J8792" s="3">
        <v>0.87780000000000002</v>
      </c>
      <c r="K8792" s="4">
        <v>14074.3</v>
      </c>
    </row>
    <row r="8793" spans="1:11">
      <c r="A8793" s="6">
        <v>2012</v>
      </c>
      <c r="B8793" t="s">
        <v>54</v>
      </c>
      <c r="C8793" t="s">
        <v>55</v>
      </c>
      <c r="D8793" t="s">
        <v>77</v>
      </c>
      <c r="E8793" t="s">
        <v>59</v>
      </c>
      <c r="F8793" s="4">
        <v>10764</v>
      </c>
      <c r="G8793" s="5">
        <v>6672</v>
      </c>
      <c r="H8793" s="3">
        <v>2.0999999999999999E-3</v>
      </c>
      <c r="I8793" s="3">
        <v>1.8E-3</v>
      </c>
      <c r="J8793" s="3">
        <v>0.87780000000000002</v>
      </c>
      <c r="K8793" s="4">
        <v>12262.89</v>
      </c>
    </row>
    <row r="8794" spans="1:11">
      <c r="A8794" s="6">
        <v>2012</v>
      </c>
      <c r="B8794" t="s">
        <v>54</v>
      </c>
      <c r="C8794" t="s">
        <v>55</v>
      </c>
      <c r="D8794" t="s">
        <v>16</v>
      </c>
      <c r="E8794" t="s">
        <v>17</v>
      </c>
      <c r="F8794" s="4">
        <v>4519</v>
      </c>
      <c r="G8794" s="6">
        <v>446</v>
      </c>
      <c r="H8794" s="3">
        <v>0</v>
      </c>
      <c r="I8794" s="3">
        <v>0</v>
      </c>
      <c r="J8794" s="3">
        <v>0.87780000000000002</v>
      </c>
      <c r="K8794" s="4">
        <v>5148.2700000000004</v>
      </c>
    </row>
    <row r="8795" spans="1:11">
      <c r="A8795" s="6">
        <v>2012</v>
      </c>
      <c r="B8795" t="s">
        <v>54</v>
      </c>
      <c r="C8795" t="s">
        <v>55</v>
      </c>
      <c r="D8795" t="s">
        <v>39</v>
      </c>
      <c r="E8795" t="s">
        <v>40</v>
      </c>
      <c r="F8795" s="4">
        <v>3489</v>
      </c>
      <c r="G8795" s="5">
        <v>17209</v>
      </c>
      <c r="H8795" s="3">
        <v>3.4999999999999996E-3</v>
      </c>
      <c r="I8795" s="3">
        <v>9.0000000000000011E-3</v>
      </c>
      <c r="J8795" s="3">
        <v>0.87780000000000002</v>
      </c>
      <c r="K8795" s="4">
        <v>3974.85</v>
      </c>
    </row>
    <row r="8796" spans="1:11">
      <c r="A8796" s="6">
        <v>2012</v>
      </c>
      <c r="B8796" t="s">
        <v>54</v>
      </c>
      <c r="C8796" t="s">
        <v>55</v>
      </c>
      <c r="D8796" t="s">
        <v>41</v>
      </c>
      <c r="E8796" t="s">
        <v>26</v>
      </c>
      <c r="F8796" s="4">
        <v>2601</v>
      </c>
      <c r="G8796" s="5">
        <v>8045</v>
      </c>
      <c r="H8796" s="3">
        <v>5.9999999999999995E-4</v>
      </c>
      <c r="I8796" s="3">
        <v>7.000000000000001E-4</v>
      </c>
      <c r="J8796" s="3">
        <v>0.87780000000000002</v>
      </c>
      <c r="K8796" s="4">
        <v>2963.19</v>
      </c>
    </row>
    <row r="8797" spans="1:11">
      <c r="A8797" s="6">
        <v>2012</v>
      </c>
      <c r="B8797" t="s">
        <v>54</v>
      </c>
      <c r="C8797" t="s">
        <v>55</v>
      </c>
      <c r="D8797" t="s">
        <v>52</v>
      </c>
      <c r="E8797" t="s">
        <v>53</v>
      </c>
      <c r="F8797" s="4">
        <v>2064</v>
      </c>
      <c r="G8797" s="5">
        <v>4201</v>
      </c>
      <c r="H8797" s="3">
        <v>1.1999999999999999E-3</v>
      </c>
      <c r="I8797" s="3">
        <v>1.6000000000000001E-3</v>
      </c>
      <c r="J8797" s="3">
        <v>0.87780000000000002</v>
      </c>
      <c r="K8797" s="4">
        <v>2351.41</v>
      </c>
    </row>
    <row r="8798" spans="1:11">
      <c r="A8798" s="6">
        <v>2012</v>
      </c>
      <c r="B8798" t="s">
        <v>54</v>
      </c>
      <c r="C8798" t="s">
        <v>55</v>
      </c>
      <c r="D8798" t="s">
        <v>20</v>
      </c>
      <c r="E8798" t="s">
        <v>21</v>
      </c>
      <c r="F8798" s="4">
        <v>2046</v>
      </c>
      <c r="G8798" s="6">
        <v>308</v>
      </c>
      <c r="H8798" s="3">
        <v>2.9999999999999997E-4</v>
      </c>
      <c r="I8798" s="3">
        <v>2.9999999999999997E-4</v>
      </c>
      <c r="J8798" s="3">
        <v>0.87780000000000002</v>
      </c>
      <c r="K8798" s="4">
        <v>2330.91</v>
      </c>
    </row>
    <row r="8799" spans="1:11">
      <c r="A8799" s="6">
        <v>2012</v>
      </c>
      <c r="B8799" t="s">
        <v>54</v>
      </c>
      <c r="C8799" t="s">
        <v>55</v>
      </c>
      <c r="D8799" t="s">
        <v>32</v>
      </c>
      <c r="E8799" t="s">
        <v>21</v>
      </c>
      <c r="F8799" s="4">
        <v>1825</v>
      </c>
      <c r="G8799" s="5">
        <v>3347</v>
      </c>
      <c r="H8799" s="3">
        <v>4.8999999999999998E-3</v>
      </c>
      <c r="I8799" s="3">
        <v>5.1999999999999998E-3</v>
      </c>
      <c r="J8799" s="3">
        <v>0.87780000000000002</v>
      </c>
      <c r="K8799" s="4">
        <v>2079.13</v>
      </c>
    </row>
    <row r="8800" spans="1:11">
      <c r="A8800" s="6">
        <v>2012</v>
      </c>
      <c r="B8800" t="s">
        <v>54</v>
      </c>
      <c r="C8800" t="s">
        <v>55</v>
      </c>
      <c r="D8800" t="s">
        <v>44</v>
      </c>
      <c r="E8800" t="s">
        <v>26</v>
      </c>
      <c r="F8800" s="4">
        <v>1495</v>
      </c>
      <c r="G8800" s="5">
        <v>2315</v>
      </c>
      <c r="H8800" s="3">
        <v>1.8E-3</v>
      </c>
      <c r="I8800" s="3">
        <v>1.9E-3</v>
      </c>
      <c r="J8800" s="3">
        <v>0.87780000000000002</v>
      </c>
      <c r="K8800" s="4">
        <v>1703.18</v>
      </c>
    </row>
    <row r="8801" spans="1:11">
      <c r="A8801" s="6">
        <v>2012</v>
      </c>
      <c r="B8801" t="s">
        <v>54</v>
      </c>
      <c r="C8801" t="s">
        <v>55</v>
      </c>
      <c r="D8801" t="s">
        <v>61</v>
      </c>
      <c r="E8801" t="s">
        <v>24</v>
      </c>
      <c r="F8801" s="4">
        <v>769</v>
      </c>
      <c r="G8801" s="6">
        <v>201</v>
      </c>
      <c r="H8801" s="3">
        <v>2.9999999999999997E-4</v>
      </c>
      <c r="I8801" s="3">
        <v>2.9999999999999997E-4</v>
      </c>
      <c r="J8801" s="3">
        <v>0.87780000000000002</v>
      </c>
      <c r="K8801" s="4">
        <v>876.08</v>
      </c>
    </row>
    <row r="8802" spans="1:11">
      <c r="A8802" s="6">
        <v>2012</v>
      </c>
      <c r="B8802" t="s">
        <v>54</v>
      </c>
      <c r="C8802" t="s">
        <v>55</v>
      </c>
      <c r="D8802" t="s">
        <v>31</v>
      </c>
      <c r="E8802" t="s">
        <v>24</v>
      </c>
      <c r="F8802" s="4">
        <v>418</v>
      </c>
      <c r="G8802" s="6">
        <v>133</v>
      </c>
      <c r="H8802" s="3">
        <v>1.5E-3</v>
      </c>
      <c r="I8802" s="3">
        <v>1.7000000000000001E-3</v>
      </c>
      <c r="J8802" s="3">
        <v>0.87780000000000002</v>
      </c>
      <c r="K8802" s="4">
        <v>476.21</v>
      </c>
    </row>
    <row r="8803" spans="1:11">
      <c r="A8803" s="6">
        <v>2012</v>
      </c>
      <c r="B8803" t="s">
        <v>54</v>
      </c>
      <c r="C8803" t="s">
        <v>55</v>
      </c>
      <c r="D8803" t="s">
        <v>108</v>
      </c>
      <c r="E8803" t="s">
        <v>50</v>
      </c>
      <c r="F8803" s="4">
        <v>302</v>
      </c>
      <c r="G8803" s="6">
        <v>271</v>
      </c>
      <c r="H8803" s="3">
        <v>1.06E-2</v>
      </c>
      <c r="I8803" s="3">
        <v>9.1999999999999998E-3</v>
      </c>
      <c r="J8803" s="3">
        <v>0.87780000000000002</v>
      </c>
      <c r="K8803" s="4">
        <v>344.05</v>
      </c>
    </row>
    <row r="8804" spans="1:11">
      <c r="A8804" s="6">
        <v>2012</v>
      </c>
      <c r="B8804" t="s">
        <v>54</v>
      </c>
      <c r="C8804" t="s">
        <v>55</v>
      </c>
      <c r="D8804" t="s">
        <v>64</v>
      </c>
      <c r="E8804" t="s">
        <v>50</v>
      </c>
      <c r="F8804" s="4">
        <v>263</v>
      </c>
      <c r="G8804" s="6">
        <v>539</v>
      </c>
      <c r="H8804" s="3">
        <v>2.9999999999999997E-4</v>
      </c>
      <c r="I8804" s="3">
        <v>4.0000000000000002E-4</v>
      </c>
      <c r="J8804" s="3">
        <v>0.87780000000000002</v>
      </c>
      <c r="K8804" s="4">
        <v>299.62</v>
      </c>
    </row>
    <row r="8805" spans="1:11">
      <c r="A8805" s="6">
        <v>2012</v>
      </c>
      <c r="B8805" t="s">
        <v>54</v>
      </c>
      <c r="C8805" t="s">
        <v>55</v>
      </c>
      <c r="D8805" t="s">
        <v>70</v>
      </c>
      <c r="E8805" t="s">
        <v>21</v>
      </c>
      <c r="F8805" s="4">
        <v>253</v>
      </c>
      <c r="G8805" s="6">
        <v>91</v>
      </c>
      <c r="H8805" s="3">
        <v>6.0999999999999995E-3</v>
      </c>
      <c r="I8805" s="3">
        <v>6.4000000000000003E-3</v>
      </c>
      <c r="J8805" s="3">
        <v>0.87780000000000002</v>
      </c>
      <c r="K8805" s="4">
        <v>288.23</v>
      </c>
    </row>
    <row r="8806" spans="1:11">
      <c r="A8806" s="6">
        <v>2012</v>
      </c>
      <c r="B8806" t="s">
        <v>54</v>
      </c>
      <c r="C8806" t="s">
        <v>55</v>
      </c>
      <c r="D8806" t="s">
        <v>76</v>
      </c>
      <c r="E8806" t="s">
        <v>21</v>
      </c>
      <c r="F8806" s="4">
        <v>226</v>
      </c>
      <c r="G8806" s="6">
        <v>81</v>
      </c>
      <c r="H8806" s="3">
        <v>5.7999999999999996E-3</v>
      </c>
      <c r="I8806" s="3">
        <v>7.4000000000000003E-3</v>
      </c>
      <c r="J8806" s="3">
        <v>0.87780000000000002</v>
      </c>
      <c r="K8806" s="4">
        <v>257.47000000000003</v>
      </c>
    </row>
    <row r="8807" spans="1:11">
      <c r="A8807" s="6">
        <v>2012</v>
      </c>
      <c r="B8807" t="s">
        <v>54</v>
      </c>
      <c r="C8807" t="s">
        <v>55</v>
      </c>
      <c r="D8807" t="s">
        <v>172</v>
      </c>
      <c r="E8807" t="s">
        <v>21</v>
      </c>
      <c r="F8807" s="4">
        <v>218</v>
      </c>
      <c r="G8807" s="6">
        <v>162</v>
      </c>
      <c r="H8807" s="3">
        <v>1.67E-2</v>
      </c>
      <c r="I8807" s="3">
        <v>1.5100000000000001E-2</v>
      </c>
      <c r="J8807" s="3">
        <v>0.87780000000000002</v>
      </c>
      <c r="K8807" s="4">
        <v>248.36</v>
      </c>
    </row>
    <row r="8808" spans="1:11">
      <c r="A8808" s="6">
        <v>2012</v>
      </c>
      <c r="B8808" t="s">
        <v>54</v>
      </c>
      <c r="C8808" t="s">
        <v>55</v>
      </c>
      <c r="D8808" t="s">
        <v>33</v>
      </c>
      <c r="E8808" t="s">
        <v>21</v>
      </c>
      <c r="F8808" s="4">
        <v>198</v>
      </c>
      <c r="G8808" s="6">
        <v>304</v>
      </c>
      <c r="H8808" s="3">
        <v>4.3E-3</v>
      </c>
      <c r="I8808" s="3">
        <v>4.8999999999999998E-3</v>
      </c>
      <c r="J8808" s="3">
        <v>0.87780000000000002</v>
      </c>
      <c r="K8808" s="4">
        <v>225.57</v>
      </c>
    </row>
    <row r="8809" spans="1:11">
      <c r="A8809" s="6">
        <v>2012</v>
      </c>
      <c r="B8809" t="s">
        <v>54</v>
      </c>
      <c r="C8809" t="s">
        <v>55</v>
      </c>
      <c r="D8809" t="s">
        <v>58</v>
      </c>
      <c r="E8809" t="s">
        <v>59</v>
      </c>
      <c r="F8809" s="4">
        <v>184</v>
      </c>
      <c r="G8809" s="6">
        <v>111</v>
      </c>
      <c r="H8809" s="3">
        <v>0</v>
      </c>
      <c r="I8809" s="3">
        <v>0</v>
      </c>
      <c r="J8809" s="3">
        <v>0.87780000000000002</v>
      </c>
      <c r="K8809" s="4">
        <v>209.62</v>
      </c>
    </row>
    <row r="8810" spans="1:11">
      <c r="A8810" s="6">
        <v>2012</v>
      </c>
      <c r="B8810" t="s">
        <v>54</v>
      </c>
      <c r="C8810" t="s">
        <v>55</v>
      </c>
      <c r="D8810" t="s">
        <v>63</v>
      </c>
      <c r="E8810" t="s">
        <v>21</v>
      </c>
      <c r="F8810" s="4">
        <v>109</v>
      </c>
      <c r="G8810" s="6">
        <v>71</v>
      </c>
      <c r="H8810" s="3">
        <v>7.000000000000001E-4</v>
      </c>
      <c r="I8810" s="3">
        <v>8.0000000000000004E-4</v>
      </c>
      <c r="J8810" s="3">
        <v>0.87780000000000002</v>
      </c>
      <c r="K8810" s="4">
        <v>124.18</v>
      </c>
    </row>
    <row r="8811" spans="1:11">
      <c r="A8811" s="6">
        <v>2012</v>
      </c>
      <c r="B8811" t="s">
        <v>54</v>
      </c>
      <c r="C8811" t="s">
        <v>55</v>
      </c>
      <c r="D8811" t="s">
        <v>35</v>
      </c>
      <c r="E8811" t="s">
        <v>36</v>
      </c>
      <c r="F8811" s="4">
        <v>94</v>
      </c>
      <c r="G8811" s="6">
        <v>85</v>
      </c>
      <c r="H8811" s="3">
        <v>4.5999999999999999E-3</v>
      </c>
      <c r="I8811" s="3">
        <v>6.1999999999999998E-3</v>
      </c>
      <c r="J8811" s="3">
        <v>0.87780000000000002</v>
      </c>
      <c r="K8811" s="4">
        <v>107.09</v>
      </c>
    </row>
    <row r="8812" spans="1:11">
      <c r="A8812" s="6">
        <v>2012</v>
      </c>
      <c r="B8812" t="s">
        <v>54</v>
      </c>
      <c r="C8812" t="s">
        <v>55</v>
      </c>
      <c r="D8812" t="s">
        <v>81</v>
      </c>
      <c r="E8812" t="s">
        <v>50</v>
      </c>
      <c r="F8812" s="4">
        <v>73</v>
      </c>
      <c r="G8812" s="6">
        <v>87</v>
      </c>
      <c r="H8812" s="3">
        <v>1E-3</v>
      </c>
      <c r="I8812" s="3">
        <v>1.5E-3</v>
      </c>
      <c r="J8812" s="3">
        <v>0.87780000000000002</v>
      </c>
      <c r="K8812" s="4">
        <v>83.17</v>
      </c>
    </row>
    <row r="8813" spans="1:11">
      <c r="A8813" s="6">
        <v>2012</v>
      </c>
      <c r="B8813" t="s">
        <v>54</v>
      </c>
      <c r="C8813" t="s">
        <v>55</v>
      </c>
      <c r="D8813" t="s">
        <v>79</v>
      </c>
      <c r="E8813" t="s">
        <v>21</v>
      </c>
      <c r="F8813" s="4">
        <v>64</v>
      </c>
      <c r="G8813" s="6">
        <v>81</v>
      </c>
      <c r="H8813" s="3">
        <v>1.9E-3</v>
      </c>
      <c r="I8813" s="3">
        <v>1.4000000000000002E-3</v>
      </c>
      <c r="J8813" s="3">
        <v>0.87780000000000002</v>
      </c>
      <c r="K8813" s="4">
        <v>72.91</v>
      </c>
    </row>
    <row r="8814" spans="1:11">
      <c r="A8814" s="6">
        <v>2012</v>
      </c>
      <c r="B8814" t="s">
        <v>54</v>
      </c>
      <c r="C8814" t="s">
        <v>55</v>
      </c>
      <c r="D8814" t="s">
        <v>141</v>
      </c>
      <c r="E8814" t="s">
        <v>21</v>
      </c>
      <c r="F8814" s="4">
        <v>57</v>
      </c>
      <c r="G8814" s="6">
        <v>11</v>
      </c>
      <c r="H8814" s="3">
        <v>0</v>
      </c>
      <c r="I8814" s="3">
        <v>0</v>
      </c>
      <c r="J8814" s="3">
        <v>0.87780000000000002</v>
      </c>
      <c r="K8814" s="4">
        <v>64.94</v>
      </c>
    </row>
    <row r="8815" spans="1:11">
      <c r="A8815" s="6">
        <v>2012</v>
      </c>
      <c r="B8815" t="s">
        <v>54</v>
      </c>
      <c r="C8815" t="s">
        <v>55</v>
      </c>
      <c r="D8815" t="s">
        <v>82</v>
      </c>
      <c r="E8815" t="s">
        <v>59</v>
      </c>
      <c r="F8815" s="4">
        <v>53</v>
      </c>
      <c r="G8815" s="6">
        <v>30</v>
      </c>
      <c r="H8815" s="3">
        <v>0</v>
      </c>
      <c r="I8815" s="3">
        <v>0</v>
      </c>
      <c r="J8815" s="3">
        <v>0.87780000000000002</v>
      </c>
      <c r="K8815" s="4">
        <v>60.38</v>
      </c>
    </row>
    <row r="8816" spans="1:11">
      <c r="A8816" s="6">
        <v>2012</v>
      </c>
      <c r="B8816" t="s">
        <v>54</v>
      </c>
      <c r="C8816" t="s">
        <v>55</v>
      </c>
      <c r="D8816" t="s">
        <v>51</v>
      </c>
      <c r="E8816" t="s">
        <v>21</v>
      </c>
      <c r="F8816" s="4">
        <v>51</v>
      </c>
      <c r="G8816" s="6">
        <v>46</v>
      </c>
      <c r="H8816" s="3">
        <v>2.0000000000000001E-4</v>
      </c>
      <c r="I8816" s="3">
        <v>1E-4</v>
      </c>
      <c r="J8816" s="3">
        <v>0.87780000000000002</v>
      </c>
      <c r="K8816" s="4">
        <v>58.1</v>
      </c>
    </row>
    <row r="8817" spans="1:11">
      <c r="A8817" s="6">
        <v>2012</v>
      </c>
      <c r="B8817" t="s">
        <v>54</v>
      </c>
      <c r="C8817" t="s">
        <v>55</v>
      </c>
      <c r="D8817" t="s">
        <v>60</v>
      </c>
      <c r="E8817" t="s">
        <v>43</v>
      </c>
      <c r="F8817" s="4">
        <v>45</v>
      </c>
      <c r="G8817" s="6">
        <v>19</v>
      </c>
      <c r="H8817" s="3">
        <v>0</v>
      </c>
      <c r="I8817" s="3">
        <v>0</v>
      </c>
      <c r="J8817" s="3">
        <v>0.87780000000000002</v>
      </c>
      <c r="K8817" s="4">
        <v>51.27</v>
      </c>
    </row>
    <row r="8818" spans="1:11">
      <c r="A8818" s="6">
        <v>2012</v>
      </c>
      <c r="B8818" t="s">
        <v>54</v>
      </c>
      <c r="C8818" t="s">
        <v>55</v>
      </c>
      <c r="D8818" t="s">
        <v>34</v>
      </c>
      <c r="E8818" t="s">
        <v>21</v>
      </c>
      <c r="F8818" s="4">
        <v>37</v>
      </c>
      <c r="G8818" s="6">
        <v>25</v>
      </c>
      <c r="H8818" s="3">
        <v>2E-3</v>
      </c>
      <c r="I8818" s="3">
        <v>1.1000000000000001E-3</v>
      </c>
      <c r="J8818" s="3">
        <v>0.87780000000000002</v>
      </c>
      <c r="K8818" s="4">
        <v>42.15</v>
      </c>
    </row>
    <row r="8819" spans="1:11">
      <c r="A8819" s="6">
        <v>2012</v>
      </c>
      <c r="B8819" t="s">
        <v>54</v>
      </c>
      <c r="C8819" t="s">
        <v>55</v>
      </c>
      <c r="D8819" t="s">
        <v>101</v>
      </c>
      <c r="E8819" t="s">
        <v>59</v>
      </c>
      <c r="F8819" s="4">
        <v>35</v>
      </c>
      <c r="G8819" s="6">
        <v>29</v>
      </c>
      <c r="H8819" s="3">
        <v>0</v>
      </c>
      <c r="I8819" s="3">
        <v>0</v>
      </c>
      <c r="J8819" s="3">
        <v>0.87780000000000002</v>
      </c>
      <c r="K8819" s="4">
        <v>39.869999999999997</v>
      </c>
    </row>
    <row r="8820" spans="1:11">
      <c r="A8820" s="6">
        <v>2012</v>
      </c>
      <c r="B8820" t="s">
        <v>54</v>
      </c>
      <c r="C8820" t="s">
        <v>55</v>
      </c>
      <c r="D8820" t="s">
        <v>78</v>
      </c>
      <c r="E8820" t="s">
        <v>24</v>
      </c>
      <c r="F8820" s="4">
        <v>27</v>
      </c>
      <c r="G8820" s="6">
        <v>18</v>
      </c>
      <c r="H8820" s="3">
        <v>3.0000000000000001E-3</v>
      </c>
      <c r="I8820" s="3">
        <v>2.3999999999999998E-3</v>
      </c>
      <c r="J8820" s="3">
        <v>0.87780000000000002</v>
      </c>
      <c r="K8820" s="4">
        <v>30.76</v>
      </c>
    </row>
    <row r="8821" spans="1:11">
      <c r="A8821" s="6">
        <v>2012</v>
      </c>
      <c r="B8821" t="s">
        <v>54</v>
      </c>
      <c r="C8821" t="s">
        <v>55</v>
      </c>
      <c r="D8821" t="s">
        <v>106</v>
      </c>
      <c r="E8821" t="s">
        <v>59</v>
      </c>
      <c r="F8821" s="4">
        <v>26</v>
      </c>
      <c r="G8821" s="6">
        <v>3</v>
      </c>
      <c r="H8821" s="3">
        <v>1E-4</v>
      </c>
      <c r="I8821" s="3">
        <v>1E-4</v>
      </c>
      <c r="J8821" s="3">
        <v>0.87780000000000002</v>
      </c>
      <c r="K8821" s="4">
        <v>29.62</v>
      </c>
    </row>
    <row r="8822" spans="1:11">
      <c r="A8822" s="6">
        <v>2012</v>
      </c>
      <c r="B8822" t="s">
        <v>54</v>
      </c>
      <c r="C8822" t="s">
        <v>55</v>
      </c>
      <c r="D8822" t="s">
        <v>73</v>
      </c>
      <c r="E8822" t="s">
        <v>21</v>
      </c>
      <c r="F8822" s="4">
        <v>23</v>
      </c>
      <c r="G8822" s="6">
        <v>51</v>
      </c>
      <c r="H8822" s="3">
        <v>8.9999999999999998E-4</v>
      </c>
      <c r="I8822" s="3">
        <v>8.0000000000000004E-4</v>
      </c>
      <c r="J8822" s="3">
        <v>0.87780000000000002</v>
      </c>
      <c r="K8822" s="4">
        <v>26.2</v>
      </c>
    </row>
    <row r="8823" spans="1:11">
      <c r="A8823" s="6">
        <v>2012</v>
      </c>
      <c r="B8823" t="s">
        <v>54</v>
      </c>
      <c r="C8823" t="s">
        <v>55</v>
      </c>
      <c r="D8823" t="s">
        <v>102</v>
      </c>
      <c r="E8823" t="s">
        <v>59</v>
      </c>
      <c r="F8823" s="4">
        <v>18</v>
      </c>
      <c r="G8823" s="6">
        <v>17</v>
      </c>
      <c r="H8823" s="3">
        <v>0</v>
      </c>
      <c r="I8823" s="3">
        <v>0</v>
      </c>
      <c r="J8823" s="3">
        <v>0.87780000000000002</v>
      </c>
      <c r="K8823" s="4">
        <v>20.51</v>
      </c>
    </row>
    <row r="8824" spans="1:11">
      <c r="A8824" s="6">
        <v>2012</v>
      </c>
      <c r="B8824" t="s">
        <v>54</v>
      </c>
      <c r="C8824" t="s">
        <v>55</v>
      </c>
      <c r="D8824" t="s">
        <v>22</v>
      </c>
      <c r="E8824" t="s">
        <v>21</v>
      </c>
      <c r="F8824" s="4">
        <v>16</v>
      </c>
      <c r="G8824" s="6">
        <v>4</v>
      </c>
      <c r="H8824" s="3">
        <v>0</v>
      </c>
      <c r="I8824" s="3">
        <v>0</v>
      </c>
      <c r="J8824" s="3">
        <v>0.87780000000000002</v>
      </c>
      <c r="K8824" s="4">
        <v>18.23</v>
      </c>
    </row>
    <row r="8825" spans="1:11">
      <c r="A8825" s="6">
        <v>2012</v>
      </c>
      <c r="B8825" t="s">
        <v>54</v>
      </c>
      <c r="C8825" t="s">
        <v>55</v>
      </c>
      <c r="D8825" t="s">
        <v>45</v>
      </c>
      <c r="E8825" t="s">
        <v>21</v>
      </c>
      <c r="F8825" s="4">
        <v>10</v>
      </c>
      <c r="G8825" s="6">
        <v>10</v>
      </c>
      <c r="H8825" s="3">
        <v>1E-4</v>
      </c>
      <c r="I8825" s="3">
        <v>1E-4</v>
      </c>
      <c r="J8825" s="3">
        <v>0.87780000000000002</v>
      </c>
      <c r="K8825" s="4">
        <v>11.39</v>
      </c>
    </row>
    <row r="8826" spans="1:11">
      <c r="A8826" s="6">
        <v>2012</v>
      </c>
      <c r="B8826" t="s">
        <v>54</v>
      </c>
      <c r="C8826" t="s">
        <v>55</v>
      </c>
      <c r="D8826" t="s">
        <v>158</v>
      </c>
      <c r="E8826" t="s">
        <v>36</v>
      </c>
      <c r="F8826" s="4">
        <v>10</v>
      </c>
      <c r="G8826" s="6">
        <v>7</v>
      </c>
      <c r="H8826" s="3">
        <v>1E-4</v>
      </c>
      <c r="I8826" s="3">
        <v>1E-4</v>
      </c>
      <c r="J8826" s="3">
        <v>0.87780000000000002</v>
      </c>
      <c r="K8826" s="4">
        <v>11.39</v>
      </c>
    </row>
    <row r="8827" spans="1:11">
      <c r="A8827" s="6">
        <v>2012</v>
      </c>
      <c r="B8827" t="s">
        <v>54</v>
      </c>
      <c r="C8827" t="s">
        <v>55</v>
      </c>
      <c r="D8827" t="s">
        <v>63</v>
      </c>
      <c r="E8827" t="s">
        <v>21</v>
      </c>
      <c r="F8827" s="4">
        <v>9</v>
      </c>
      <c r="G8827" s="6">
        <v>5</v>
      </c>
      <c r="H8827" s="3">
        <v>2.9999999999999997E-4</v>
      </c>
      <c r="I8827" s="3">
        <v>2.9999999999999997E-4</v>
      </c>
      <c r="J8827" s="3">
        <v>0.87780000000000002</v>
      </c>
      <c r="K8827" s="4">
        <v>10.25</v>
      </c>
    </row>
    <row r="8828" spans="1:11">
      <c r="A8828" s="6">
        <v>2012</v>
      </c>
      <c r="B8828" t="s">
        <v>54</v>
      </c>
      <c r="C8828" t="s">
        <v>55</v>
      </c>
      <c r="D8828" t="s">
        <v>83</v>
      </c>
      <c r="E8828" t="s">
        <v>21</v>
      </c>
      <c r="F8828" s="4">
        <v>8</v>
      </c>
      <c r="G8828" s="6">
        <v>47</v>
      </c>
      <c r="H8828" s="3">
        <v>8.0000000000000004E-4</v>
      </c>
      <c r="I8828" s="3">
        <v>1E-3</v>
      </c>
      <c r="J8828" s="3">
        <v>0.87780000000000002</v>
      </c>
      <c r="K8828" s="4">
        <v>9.11</v>
      </c>
    </row>
    <row r="8829" spans="1:11">
      <c r="A8829" s="6">
        <v>2012</v>
      </c>
      <c r="B8829" t="s">
        <v>54</v>
      </c>
      <c r="C8829" t="s">
        <v>55</v>
      </c>
      <c r="D8829" t="s">
        <v>191</v>
      </c>
      <c r="E8829" t="s">
        <v>21</v>
      </c>
      <c r="F8829" s="4">
        <v>6</v>
      </c>
      <c r="G8829" s="6">
        <v>9</v>
      </c>
      <c r="H8829" s="3">
        <v>2.7000000000000001E-3</v>
      </c>
      <c r="I8829" s="3">
        <v>3.2000000000000002E-3</v>
      </c>
      <c r="J8829" s="3">
        <v>0.87780000000000002</v>
      </c>
      <c r="K8829" s="4">
        <v>6.84</v>
      </c>
    </row>
    <row r="8830" spans="1:11">
      <c r="A8830" s="6">
        <v>2012</v>
      </c>
      <c r="B8830" t="s">
        <v>54</v>
      </c>
      <c r="C8830" t="s">
        <v>55</v>
      </c>
      <c r="D8830" t="s">
        <v>85</v>
      </c>
      <c r="E8830" t="s">
        <v>21</v>
      </c>
      <c r="F8830" s="4">
        <v>6</v>
      </c>
      <c r="G8830" s="6">
        <v>7</v>
      </c>
      <c r="H8830" s="3">
        <v>1E-4</v>
      </c>
      <c r="I8830" s="3">
        <v>5.0000000000000001E-4</v>
      </c>
      <c r="J8830" s="3">
        <v>0.87780000000000002</v>
      </c>
      <c r="K8830" s="4">
        <v>6.84</v>
      </c>
    </row>
    <row r="8831" spans="1:11">
      <c r="A8831" s="6">
        <v>2012</v>
      </c>
      <c r="B8831" t="s">
        <v>54</v>
      </c>
      <c r="C8831" t="s">
        <v>55</v>
      </c>
      <c r="D8831" t="s">
        <v>117</v>
      </c>
      <c r="E8831" t="s">
        <v>40</v>
      </c>
      <c r="F8831" s="4">
        <v>5</v>
      </c>
      <c r="G8831" s="6">
        <v>9</v>
      </c>
      <c r="H8831" s="3">
        <v>1E-4</v>
      </c>
      <c r="I8831" s="3">
        <v>2.0000000000000001E-4</v>
      </c>
      <c r="J8831" s="3">
        <v>0.87780000000000002</v>
      </c>
      <c r="K8831" s="4">
        <v>5.7</v>
      </c>
    </row>
    <row r="8832" spans="1:11">
      <c r="A8832" s="6">
        <v>2012</v>
      </c>
      <c r="B8832" t="s">
        <v>54</v>
      </c>
      <c r="C8832" t="s">
        <v>55</v>
      </c>
      <c r="D8832" t="s">
        <v>75</v>
      </c>
      <c r="E8832" t="s">
        <v>59</v>
      </c>
      <c r="F8832" s="4">
        <v>5</v>
      </c>
      <c r="G8832" s="6">
        <v>5</v>
      </c>
      <c r="H8832" s="3">
        <v>0</v>
      </c>
      <c r="I8832" s="3">
        <v>0</v>
      </c>
      <c r="J8832" s="3">
        <v>0.87780000000000002</v>
      </c>
      <c r="K8832" s="4">
        <v>5.7</v>
      </c>
    </row>
    <row r="8833" spans="1:11">
      <c r="A8833" s="6">
        <v>2012</v>
      </c>
      <c r="B8833" t="s">
        <v>54</v>
      </c>
      <c r="C8833" t="s">
        <v>55</v>
      </c>
      <c r="D8833" t="s">
        <v>103</v>
      </c>
      <c r="E8833" t="s">
        <v>59</v>
      </c>
      <c r="F8833" s="4">
        <v>5</v>
      </c>
      <c r="G8833" s="6">
        <v>5</v>
      </c>
      <c r="H8833" s="3">
        <v>0</v>
      </c>
      <c r="I8833" s="3">
        <v>0</v>
      </c>
      <c r="J8833" s="3">
        <v>0.87780000000000002</v>
      </c>
      <c r="K8833" s="4">
        <v>5.7</v>
      </c>
    </row>
    <row r="8834" spans="1:11">
      <c r="A8834" s="6">
        <v>2012</v>
      </c>
      <c r="B8834" t="s">
        <v>54</v>
      </c>
      <c r="C8834" t="s">
        <v>55</v>
      </c>
      <c r="D8834" t="s">
        <v>111</v>
      </c>
      <c r="E8834" t="s">
        <v>24</v>
      </c>
      <c r="F8834" s="4">
        <v>3</v>
      </c>
      <c r="G8834" s="6">
        <v>4</v>
      </c>
      <c r="H8834" s="3">
        <v>0</v>
      </c>
      <c r="I8834" s="3">
        <v>0</v>
      </c>
      <c r="J8834" s="3">
        <v>0.87780000000000002</v>
      </c>
      <c r="K8834" s="4">
        <v>3.42</v>
      </c>
    </row>
    <row r="8835" spans="1:11">
      <c r="A8835" s="6">
        <v>2012</v>
      </c>
      <c r="B8835" t="s">
        <v>54</v>
      </c>
      <c r="C8835" t="s">
        <v>55</v>
      </c>
      <c r="D8835" t="s">
        <v>161</v>
      </c>
      <c r="E8835" t="s">
        <v>24</v>
      </c>
      <c r="F8835" s="4">
        <v>1</v>
      </c>
      <c r="G8835" s="6">
        <v>2</v>
      </c>
      <c r="H8835" s="3">
        <v>0</v>
      </c>
      <c r="I8835" s="3">
        <v>0</v>
      </c>
      <c r="J8835" s="3">
        <v>0.87780000000000002</v>
      </c>
      <c r="K8835" s="4">
        <v>1.1399999999999999</v>
      </c>
    </row>
    <row r="8836" spans="1:11">
      <c r="A8836" s="6">
        <v>2012</v>
      </c>
      <c r="B8836" t="s">
        <v>86</v>
      </c>
      <c r="C8836" t="s">
        <v>87</v>
      </c>
      <c r="D8836" t="s">
        <v>15</v>
      </c>
      <c r="F8836" s="4">
        <v>595853</v>
      </c>
      <c r="G8836" s="5">
        <v>867045</v>
      </c>
      <c r="J8836" s="3">
        <v>0.87780000000000002</v>
      </c>
      <c r="K8836" s="4">
        <v>678825.96</v>
      </c>
    </row>
    <row r="8837" spans="1:11">
      <c r="A8837" s="6">
        <v>2012</v>
      </c>
      <c r="B8837" t="s">
        <v>86</v>
      </c>
      <c r="C8837" t="s">
        <v>87</v>
      </c>
      <c r="D8837" t="s">
        <v>37</v>
      </c>
      <c r="E8837" t="s">
        <v>38</v>
      </c>
      <c r="F8837" s="4">
        <v>562560</v>
      </c>
      <c r="G8837" s="5">
        <v>324408</v>
      </c>
      <c r="H8837" s="3">
        <v>2.2400000000000003E-2</v>
      </c>
      <c r="I8837" s="3">
        <v>3.0499999999999999E-2</v>
      </c>
      <c r="J8837" s="3">
        <v>0.87780000000000002</v>
      </c>
      <c r="K8837" s="4">
        <v>640896.88</v>
      </c>
    </row>
    <row r="8838" spans="1:11">
      <c r="A8838" s="6">
        <v>2012</v>
      </c>
      <c r="B8838" t="s">
        <v>86</v>
      </c>
      <c r="C8838" t="s">
        <v>87</v>
      </c>
      <c r="D8838" t="s">
        <v>56</v>
      </c>
      <c r="E8838" t="s">
        <v>57</v>
      </c>
      <c r="F8838" s="4">
        <v>260617</v>
      </c>
      <c r="G8838" s="5">
        <v>788511</v>
      </c>
      <c r="H8838" s="3">
        <v>3.7999999999999999E-2</v>
      </c>
      <c r="I8838" s="3">
        <v>3.5200000000000002E-2</v>
      </c>
      <c r="J8838" s="3">
        <v>0.87780000000000002</v>
      </c>
      <c r="K8838" s="4">
        <v>296908.09999999998</v>
      </c>
    </row>
    <row r="8839" spans="1:11">
      <c r="A8839" s="6">
        <v>2012</v>
      </c>
      <c r="B8839" t="s">
        <v>86</v>
      </c>
      <c r="C8839" t="s">
        <v>87</v>
      </c>
      <c r="D8839" t="s">
        <v>23</v>
      </c>
      <c r="E8839" t="s">
        <v>24</v>
      </c>
      <c r="F8839" s="4">
        <v>144819</v>
      </c>
      <c r="G8839" s="5">
        <v>34224</v>
      </c>
      <c r="H8839" s="3">
        <v>1.9E-3</v>
      </c>
      <c r="I8839" s="3">
        <v>1.7000000000000001E-3</v>
      </c>
      <c r="J8839" s="3">
        <v>0.87780000000000002</v>
      </c>
      <c r="K8839" s="4">
        <v>164985.15</v>
      </c>
    </row>
    <row r="8840" spans="1:11">
      <c r="A8840" s="6">
        <v>2012</v>
      </c>
      <c r="B8840" t="s">
        <v>86</v>
      </c>
      <c r="C8840" t="s">
        <v>87</v>
      </c>
      <c r="D8840" t="s">
        <v>30</v>
      </c>
      <c r="E8840" t="s">
        <v>19</v>
      </c>
      <c r="F8840" s="4">
        <v>74485</v>
      </c>
      <c r="G8840" s="5">
        <v>25448</v>
      </c>
      <c r="H8840" s="3">
        <v>2.8000000000000004E-3</v>
      </c>
      <c r="I8840" s="3">
        <v>2.2000000000000001E-3</v>
      </c>
      <c r="J8840" s="3">
        <v>0.87780000000000002</v>
      </c>
      <c r="K8840" s="4">
        <v>84857.09</v>
      </c>
    </row>
    <row r="8841" spans="1:11">
      <c r="A8841" s="6">
        <v>2012</v>
      </c>
      <c r="B8841" t="s">
        <v>86</v>
      </c>
      <c r="C8841" t="s">
        <v>87</v>
      </c>
      <c r="D8841" t="s">
        <v>27</v>
      </c>
      <c r="E8841" t="s">
        <v>26</v>
      </c>
      <c r="F8841" s="4">
        <v>60316</v>
      </c>
      <c r="G8841" s="5">
        <v>53670</v>
      </c>
      <c r="H8841" s="3">
        <v>2E-3</v>
      </c>
      <c r="I8841" s="3">
        <v>2E-3</v>
      </c>
      <c r="J8841" s="3">
        <v>0.87780000000000002</v>
      </c>
      <c r="K8841" s="4">
        <v>68715.05</v>
      </c>
    </row>
    <row r="8842" spans="1:11">
      <c r="A8842" s="6">
        <v>2012</v>
      </c>
      <c r="B8842" t="s">
        <v>86</v>
      </c>
      <c r="C8842" t="s">
        <v>87</v>
      </c>
      <c r="D8842" t="s">
        <v>66</v>
      </c>
      <c r="E8842" t="s">
        <v>59</v>
      </c>
      <c r="F8842" s="4">
        <v>52273</v>
      </c>
      <c r="G8842" s="5">
        <v>18135</v>
      </c>
      <c r="H8842" s="3">
        <v>2.3999999999999998E-3</v>
      </c>
      <c r="I8842" s="3">
        <v>2.0999999999999999E-3</v>
      </c>
      <c r="J8842" s="3">
        <v>0.87780000000000002</v>
      </c>
      <c r="K8842" s="4">
        <v>59552.05</v>
      </c>
    </row>
    <row r="8843" spans="1:11">
      <c r="A8843" s="6">
        <v>2012</v>
      </c>
      <c r="B8843" t="s">
        <v>86</v>
      </c>
      <c r="C8843" t="s">
        <v>87</v>
      </c>
      <c r="D8843" t="s">
        <v>77</v>
      </c>
      <c r="E8843" t="s">
        <v>59</v>
      </c>
      <c r="F8843" s="4">
        <v>38728</v>
      </c>
      <c r="G8843" s="5">
        <v>21707</v>
      </c>
      <c r="H8843" s="3">
        <v>7.6E-3</v>
      </c>
      <c r="I8843" s="3">
        <v>5.8999999999999999E-3</v>
      </c>
      <c r="J8843" s="3">
        <v>0.87780000000000002</v>
      </c>
      <c r="K8843" s="4">
        <v>44120.9</v>
      </c>
    </row>
    <row r="8844" spans="1:11">
      <c r="A8844" s="6">
        <v>2012</v>
      </c>
      <c r="B8844" t="s">
        <v>86</v>
      </c>
      <c r="C8844" t="s">
        <v>87</v>
      </c>
      <c r="D8844" t="s">
        <v>16</v>
      </c>
      <c r="E8844" t="s">
        <v>17</v>
      </c>
      <c r="F8844" s="4">
        <v>31264</v>
      </c>
      <c r="G8844" s="5">
        <v>3353</v>
      </c>
      <c r="H8844" s="3">
        <v>1E-4</v>
      </c>
      <c r="I8844" s="3">
        <v>1E-4</v>
      </c>
      <c r="J8844" s="3">
        <v>0.87780000000000002</v>
      </c>
      <c r="K8844" s="4">
        <v>35617.53</v>
      </c>
    </row>
    <row r="8845" spans="1:11">
      <c r="A8845" s="6">
        <v>2012</v>
      </c>
      <c r="B8845" t="s">
        <v>86</v>
      </c>
      <c r="C8845" t="s">
        <v>87</v>
      </c>
      <c r="D8845" t="s">
        <v>28</v>
      </c>
      <c r="E8845" t="s">
        <v>24</v>
      </c>
      <c r="F8845" s="4">
        <v>24589</v>
      </c>
      <c r="G8845" s="5">
        <v>35984</v>
      </c>
      <c r="H8845" s="3">
        <v>3.9000000000000003E-3</v>
      </c>
      <c r="I8845" s="3">
        <v>4.0000000000000001E-3</v>
      </c>
      <c r="J8845" s="3">
        <v>0.87780000000000002</v>
      </c>
      <c r="K8845" s="4">
        <v>28013.040000000001</v>
      </c>
    </row>
    <row r="8846" spans="1:11">
      <c r="A8846" s="6">
        <v>2012</v>
      </c>
      <c r="B8846" t="s">
        <v>86</v>
      </c>
      <c r="C8846" t="s">
        <v>87</v>
      </c>
      <c r="D8846" t="s">
        <v>67</v>
      </c>
      <c r="E8846" t="s">
        <v>68</v>
      </c>
      <c r="F8846" s="4">
        <v>24207</v>
      </c>
      <c r="G8846" s="5">
        <v>105784</v>
      </c>
      <c r="H8846" s="3">
        <v>6.3E-3</v>
      </c>
      <c r="I8846" s="3">
        <v>5.8999999999999999E-3</v>
      </c>
      <c r="J8846" s="3">
        <v>0.87780000000000002</v>
      </c>
      <c r="K8846" s="4">
        <v>27577.84</v>
      </c>
    </row>
    <row r="8847" spans="1:11">
      <c r="A8847" s="6">
        <v>2012</v>
      </c>
      <c r="B8847" t="s">
        <v>86</v>
      </c>
      <c r="C8847" t="s">
        <v>87</v>
      </c>
      <c r="D8847" t="s">
        <v>46</v>
      </c>
      <c r="E8847" t="s">
        <v>40</v>
      </c>
      <c r="F8847" s="4">
        <v>23652</v>
      </c>
      <c r="G8847" s="5">
        <v>41092</v>
      </c>
      <c r="H8847" s="3">
        <v>2.3E-3</v>
      </c>
      <c r="I8847" s="3">
        <v>2.5999999999999999E-3</v>
      </c>
      <c r="J8847" s="3">
        <v>0.87780000000000002</v>
      </c>
      <c r="K8847" s="4">
        <v>26945.56</v>
      </c>
    </row>
    <row r="8848" spans="1:11">
      <c r="A8848" s="6">
        <v>2012</v>
      </c>
      <c r="B8848" t="s">
        <v>86</v>
      </c>
      <c r="C8848" t="s">
        <v>87</v>
      </c>
      <c r="D8848" t="s">
        <v>71</v>
      </c>
      <c r="E8848" t="s">
        <v>72</v>
      </c>
      <c r="F8848" s="4">
        <v>21183</v>
      </c>
      <c r="G8848" s="5">
        <v>153837</v>
      </c>
      <c r="H8848" s="3">
        <v>8.0000000000000004E-4</v>
      </c>
      <c r="I8848" s="3">
        <v>8.0000000000000004E-4</v>
      </c>
      <c r="J8848" s="3">
        <v>0.87780000000000002</v>
      </c>
      <c r="K8848" s="4">
        <v>24132.75</v>
      </c>
    </row>
    <row r="8849" spans="1:11">
      <c r="A8849" s="6">
        <v>2012</v>
      </c>
      <c r="B8849" t="s">
        <v>86</v>
      </c>
      <c r="C8849" t="s">
        <v>87</v>
      </c>
      <c r="D8849" t="s">
        <v>29</v>
      </c>
      <c r="E8849" t="s">
        <v>19</v>
      </c>
      <c r="F8849" s="4">
        <v>17503</v>
      </c>
      <c r="G8849" s="5">
        <v>38655</v>
      </c>
      <c r="H8849" s="3">
        <v>2.2000000000000001E-3</v>
      </c>
      <c r="I8849" s="3">
        <v>3.3E-3</v>
      </c>
      <c r="J8849" s="3">
        <v>0.87780000000000002</v>
      </c>
      <c r="K8849" s="4">
        <v>19940.310000000001</v>
      </c>
    </row>
    <row r="8850" spans="1:11">
      <c r="A8850" s="6">
        <v>2012</v>
      </c>
      <c r="B8850" t="s">
        <v>86</v>
      </c>
      <c r="C8850" t="s">
        <v>87</v>
      </c>
      <c r="D8850" t="s">
        <v>18</v>
      </c>
      <c r="E8850" t="s">
        <v>19</v>
      </c>
      <c r="F8850" s="4">
        <v>7427</v>
      </c>
      <c r="G8850" s="5">
        <v>1684</v>
      </c>
      <c r="H8850" s="3">
        <v>1.6000000000000001E-3</v>
      </c>
      <c r="I8850" s="3">
        <v>1.2999999999999999E-3</v>
      </c>
      <c r="J8850" s="3">
        <v>0.87780000000000002</v>
      </c>
      <c r="K8850" s="4">
        <v>8461.2199999999993</v>
      </c>
    </row>
    <row r="8851" spans="1:11">
      <c r="A8851" s="6">
        <v>2012</v>
      </c>
      <c r="B8851" t="s">
        <v>86</v>
      </c>
      <c r="C8851" t="s">
        <v>87</v>
      </c>
      <c r="D8851" t="s">
        <v>61</v>
      </c>
      <c r="E8851" t="s">
        <v>24</v>
      </c>
      <c r="F8851" s="4">
        <v>4647</v>
      </c>
      <c r="G8851" s="5">
        <v>1163</v>
      </c>
      <c r="H8851" s="3">
        <v>1.9E-3</v>
      </c>
      <c r="I8851" s="3">
        <v>1.7000000000000001E-3</v>
      </c>
      <c r="J8851" s="3">
        <v>0.87780000000000002</v>
      </c>
      <c r="K8851" s="4">
        <v>5294.1</v>
      </c>
    </row>
    <row r="8852" spans="1:11">
      <c r="A8852" s="6">
        <v>2012</v>
      </c>
      <c r="B8852" t="s">
        <v>86</v>
      </c>
      <c r="C8852" t="s">
        <v>87</v>
      </c>
      <c r="D8852" t="s">
        <v>52</v>
      </c>
      <c r="E8852" t="s">
        <v>53</v>
      </c>
      <c r="F8852" s="4">
        <v>3627</v>
      </c>
      <c r="G8852" s="5">
        <v>6892</v>
      </c>
      <c r="H8852" s="3">
        <v>2.0999999999999999E-3</v>
      </c>
      <c r="I8852" s="3">
        <v>2.7000000000000001E-3</v>
      </c>
      <c r="J8852" s="3">
        <v>0.87780000000000002</v>
      </c>
      <c r="K8852" s="4">
        <v>4132.0600000000004</v>
      </c>
    </row>
    <row r="8853" spans="1:11">
      <c r="A8853" s="6">
        <v>2012</v>
      </c>
      <c r="B8853" t="s">
        <v>86</v>
      </c>
      <c r="C8853" t="s">
        <v>87</v>
      </c>
      <c r="D8853" t="s">
        <v>32</v>
      </c>
      <c r="E8853" t="s">
        <v>21</v>
      </c>
      <c r="F8853" s="4">
        <v>3443</v>
      </c>
      <c r="G8853" s="5">
        <v>6103</v>
      </c>
      <c r="H8853" s="3">
        <v>9.300000000000001E-3</v>
      </c>
      <c r="I8853" s="3">
        <v>9.3999999999999986E-3</v>
      </c>
      <c r="J8853" s="3">
        <v>0.87780000000000002</v>
      </c>
      <c r="K8853" s="4">
        <v>3922.44</v>
      </c>
    </row>
    <row r="8854" spans="1:11">
      <c r="A8854" s="6">
        <v>2012</v>
      </c>
      <c r="B8854" t="s">
        <v>86</v>
      </c>
      <c r="C8854" t="s">
        <v>87</v>
      </c>
      <c r="D8854" t="s">
        <v>44</v>
      </c>
      <c r="E8854" t="s">
        <v>26</v>
      </c>
      <c r="F8854" s="4">
        <v>2126</v>
      </c>
      <c r="G8854" s="5">
        <v>2743</v>
      </c>
      <c r="H8854" s="3">
        <v>2.5999999999999999E-3</v>
      </c>
      <c r="I8854" s="3">
        <v>2.3E-3</v>
      </c>
      <c r="J8854" s="3">
        <v>0.87780000000000002</v>
      </c>
      <c r="K8854" s="4">
        <v>2422.0500000000002</v>
      </c>
    </row>
    <row r="8855" spans="1:11">
      <c r="A8855" s="6">
        <v>2012</v>
      </c>
      <c r="B8855" t="s">
        <v>86</v>
      </c>
      <c r="C8855" t="s">
        <v>87</v>
      </c>
      <c r="D8855" t="s">
        <v>41</v>
      </c>
      <c r="E8855" t="s">
        <v>26</v>
      </c>
      <c r="F8855" s="4">
        <v>2032</v>
      </c>
      <c r="G8855" s="5">
        <v>7909</v>
      </c>
      <c r="H8855" s="3">
        <v>5.0000000000000001E-4</v>
      </c>
      <c r="I8855" s="3">
        <v>7.000000000000001E-4</v>
      </c>
      <c r="J8855" s="3">
        <v>0.87780000000000002</v>
      </c>
      <c r="K8855" s="4">
        <v>2314.96</v>
      </c>
    </row>
    <row r="8856" spans="1:11">
      <c r="A8856" s="6">
        <v>2012</v>
      </c>
      <c r="B8856" t="s">
        <v>86</v>
      </c>
      <c r="C8856" t="s">
        <v>87</v>
      </c>
      <c r="D8856" t="s">
        <v>39</v>
      </c>
      <c r="E8856" t="s">
        <v>40</v>
      </c>
      <c r="F8856" s="4">
        <v>1756</v>
      </c>
      <c r="G8856" s="5">
        <v>7185</v>
      </c>
      <c r="H8856" s="3">
        <v>1.8E-3</v>
      </c>
      <c r="I8856" s="3">
        <v>3.8E-3</v>
      </c>
      <c r="J8856" s="3">
        <v>0.87780000000000002</v>
      </c>
      <c r="K8856" s="4">
        <v>2000.52</v>
      </c>
    </row>
    <row r="8857" spans="1:11">
      <c r="A8857" s="6">
        <v>2012</v>
      </c>
      <c r="B8857" t="s">
        <v>86</v>
      </c>
      <c r="C8857" t="s">
        <v>87</v>
      </c>
      <c r="D8857" t="s">
        <v>70</v>
      </c>
      <c r="E8857" t="s">
        <v>21</v>
      </c>
      <c r="F8857" s="4">
        <v>1159</v>
      </c>
      <c r="G8857" s="6">
        <v>333</v>
      </c>
      <c r="H8857" s="3">
        <v>2.7799999999999998E-2</v>
      </c>
      <c r="I8857" s="3">
        <v>2.3599999999999999E-2</v>
      </c>
      <c r="J8857" s="3">
        <v>0.87780000000000002</v>
      </c>
      <c r="K8857" s="4">
        <v>1320.39</v>
      </c>
    </row>
    <row r="8858" spans="1:11">
      <c r="A8858" s="6">
        <v>2012</v>
      </c>
      <c r="B8858" t="s">
        <v>86</v>
      </c>
      <c r="C8858" t="s">
        <v>87</v>
      </c>
      <c r="D8858" t="s">
        <v>60</v>
      </c>
      <c r="E8858" t="s">
        <v>43</v>
      </c>
      <c r="F8858" s="4">
        <v>633</v>
      </c>
      <c r="G8858" s="6">
        <v>199</v>
      </c>
      <c r="H8858" s="3">
        <v>1E-4</v>
      </c>
      <c r="I8858" s="3">
        <v>1E-4</v>
      </c>
      <c r="J8858" s="3">
        <v>0.87780000000000002</v>
      </c>
      <c r="K8858" s="4">
        <v>721.15</v>
      </c>
    </row>
    <row r="8859" spans="1:11">
      <c r="A8859" s="6">
        <v>2012</v>
      </c>
      <c r="B8859" t="s">
        <v>86</v>
      </c>
      <c r="C8859" t="s">
        <v>87</v>
      </c>
      <c r="D8859" t="s">
        <v>31</v>
      </c>
      <c r="E8859" t="s">
        <v>24</v>
      </c>
      <c r="F8859" s="4">
        <v>616</v>
      </c>
      <c r="G8859" s="6">
        <v>214</v>
      </c>
      <c r="H8859" s="3">
        <v>2.2000000000000001E-3</v>
      </c>
      <c r="I8859" s="3">
        <v>2.7000000000000001E-3</v>
      </c>
      <c r="J8859" s="3">
        <v>0.87780000000000002</v>
      </c>
      <c r="K8859" s="4">
        <v>701.78</v>
      </c>
    </row>
    <row r="8860" spans="1:11">
      <c r="A8860" s="6">
        <v>2012</v>
      </c>
      <c r="B8860" t="s">
        <v>86</v>
      </c>
      <c r="C8860" t="s">
        <v>87</v>
      </c>
      <c r="D8860" t="s">
        <v>76</v>
      </c>
      <c r="E8860" t="s">
        <v>21</v>
      </c>
      <c r="F8860" s="4">
        <v>510</v>
      </c>
      <c r="G8860" s="6">
        <v>150</v>
      </c>
      <c r="H8860" s="3">
        <v>1.3100000000000001E-2</v>
      </c>
      <c r="I8860" s="3">
        <v>1.37E-2</v>
      </c>
      <c r="J8860" s="3">
        <v>0.87780000000000002</v>
      </c>
      <c r="K8860" s="4">
        <v>581.02</v>
      </c>
    </row>
    <row r="8861" spans="1:11">
      <c r="A8861" s="6">
        <v>2012</v>
      </c>
      <c r="B8861" t="s">
        <v>86</v>
      </c>
      <c r="C8861" t="s">
        <v>87</v>
      </c>
      <c r="D8861" t="s">
        <v>81</v>
      </c>
      <c r="E8861" t="s">
        <v>50</v>
      </c>
      <c r="F8861" s="4">
        <v>453</v>
      </c>
      <c r="G8861" s="6">
        <v>730</v>
      </c>
      <c r="H8861" s="3">
        <v>6.1999999999999998E-3</v>
      </c>
      <c r="I8861" s="3">
        <v>1.2199999999999999E-2</v>
      </c>
      <c r="J8861" s="3">
        <v>0.87780000000000002</v>
      </c>
      <c r="K8861" s="4">
        <v>516.08000000000004</v>
      </c>
    </row>
    <row r="8862" spans="1:11">
      <c r="A8862" s="6">
        <v>2012</v>
      </c>
      <c r="B8862" t="s">
        <v>86</v>
      </c>
      <c r="C8862" t="s">
        <v>87</v>
      </c>
      <c r="D8862" t="s">
        <v>79</v>
      </c>
      <c r="E8862" t="s">
        <v>21</v>
      </c>
      <c r="F8862" s="4">
        <v>444</v>
      </c>
      <c r="G8862" s="6">
        <v>548</v>
      </c>
      <c r="H8862" s="3">
        <v>1.3100000000000001E-2</v>
      </c>
      <c r="I8862" s="3">
        <v>9.3999999999999986E-3</v>
      </c>
      <c r="J8862" s="3">
        <v>0.87780000000000002</v>
      </c>
      <c r="K8862" s="4">
        <v>505.83</v>
      </c>
    </row>
    <row r="8863" spans="1:11">
      <c r="A8863" s="6">
        <v>2012</v>
      </c>
      <c r="B8863" t="s">
        <v>86</v>
      </c>
      <c r="C8863" t="s">
        <v>87</v>
      </c>
      <c r="D8863" t="s">
        <v>25</v>
      </c>
      <c r="E8863" t="s">
        <v>26</v>
      </c>
      <c r="F8863" s="4">
        <v>295</v>
      </c>
      <c r="G8863" s="6">
        <v>384</v>
      </c>
      <c r="H8863" s="3">
        <v>0</v>
      </c>
      <c r="I8863" s="3">
        <v>0</v>
      </c>
      <c r="J8863" s="3">
        <v>0.87780000000000002</v>
      </c>
      <c r="K8863" s="4">
        <v>336.08</v>
      </c>
    </row>
    <row r="8864" spans="1:11">
      <c r="A8864" s="6">
        <v>2012</v>
      </c>
      <c r="B8864" t="s">
        <v>86</v>
      </c>
      <c r="C8864" t="s">
        <v>87</v>
      </c>
      <c r="D8864" t="s">
        <v>101</v>
      </c>
      <c r="E8864" t="s">
        <v>59</v>
      </c>
      <c r="F8864" s="4">
        <v>275</v>
      </c>
      <c r="G8864" s="6">
        <v>230</v>
      </c>
      <c r="H8864" s="3">
        <v>0</v>
      </c>
      <c r="I8864" s="3">
        <v>0</v>
      </c>
      <c r="J8864" s="3">
        <v>0.87780000000000002</v>
      </c>
      <c r="K8864" s="4">
        <v>313.29000000000002</v>
      </c>
    </row>
    <row r="8865" spans="1:11">
      <c r="A8865" s="6">
        <v>2012</v>
      </c>
      <c r="B8865" t="s">
        <v>86</v>
      </c>
      <c r="C8865" t="s">
        <v>87</v>
      </c>
      <c r="D8865" t="s">
        <v>58</v>
      </c>
      <c r="E8865" t="s">
        <v>59</v>
      </c>
      <c r="F8865" s="4">
        <v>273</v>
      </c>
      <c r="G8865" s="6">
        <v>147</v>
      </c>
      <c r="H8865" s="3">
        <v>0</v>
      </c>
      <c r="I8865" s="3">
        <v>0</v>
      </c>
      <c r="J8865" s="3">
        <v>0.87780000000000002</v>
      </c>
      <c r="K8865" s="4">
        <v>311.02</v>
      </c>
    </row>
    <row r="8866" spans="1:11">
      <c r="A8866" s="6">
        <v>2012</v>
      </c>
      <c r="B8866" t="s">
        <v>86</v>
      </c>
      <c r="C8866" t="s">
        <v>87</v>
      </c>
      <c r="D8866" t="s">
        <v>106</v>
      </c>
      <c r="E8866" t="s">
        <v>59</v>
      </c>
      <c r="F8866" s="4">
        <v>252</v>
      </c>
      <c r="G8866" s="6">
        <v>39</v>
      </c>
      <c r="H8866" s="3">
        <v>8.9999999999999998E-4</v>
      </c>
      <c r="I8866" s="3">
        <v>1.1999999999999999E-3</v>
      </c>
      <c r="J8866" s="3">
        <v>0.87780000000000002</v>
      </c>
      <c r="K8866" s="4">
        <v>287.08999999999997</v>
      </c>
    </row>
    <row r="8867" spans="1:11">
      <c r="A8867" s="6">
        <v>2012</v>
      </c>
      <c r="B8867" t="s">
        <v>86</v>
      </c>
      <c r="C8867" t="s">
        <v>87</v>
      </c>
      <c r="D8867" t="s">
        <v>33</v>
      </c>
      <c r="E8867" t="s">
        <v>21</v>
      </c>
      <c r="F8867" s="4">
        <v>250</v>
      </c>
      <c r="G8867" s="6">
        <v>537</v>
      </c>
      <c r="H8867" s="3">
        <v>5.5000000000000005E-3</v>
      </c>
      <c r="I8867" s="3">
        <v>8.6E-3</v>
      </c>
      <c r="J8867" s="3">
        <v>0.87780000000000002</v>
      </c>
      <c r="K8867" s="4">
        <v>284.81</v>
      </c>
    </row>
    <row r="8868" spans="1:11">
      <c r="A8868" s="6">
        <v>2012</v>
      </c>
      <c r="B8868" t="s">
        <v>86</v>
      </c>
      <c r="C8868" t="s">
        <v>87</v>
      </c>
      <c r="D8868" t="s">
        <v>64</v>
      </c>
      <c r="E8868" t="s">
        <v>50</v>
      </c>
      <c r="F8868" s="4">
        <v>246</v>
      </c>
      <c r="G8868" s="6">
        <v>520</v>
      </c>
      <c r="H8868" s="3">
        <v>2.9999999999999997E-4</v>
      </c>
      <c r="I8868" s="3">
        <v>4.0000000000000002E-4</v>
      </c>
      <c r="J8868" s="3">
        <v>0.87780000000000002</v>
      </c>
      <c r="K8868" s="4">
        <v>280.26</v>
      </c>
    </row>
    <row r="8869" spans="1:11">
      <c r="A8869" s="6">
        <v>2012</v>
      </c>
      <c r="B8869" t="s">
        <v>86</v>
      </c>
      <c r="C8869" t="s">
        <v>87</v>
      </c>
      <c r="D8869" t="s">
        <v>63</v>
      </c>
      <c r="E8869" t="s">
        <v>21</v>
      </c>
      <c r="F8869" s="4">
        <v>233</v>
      </c>
      <c r="G8869" s="6">
        <v>165</v>
      </c>
      <c r="H8869" s="3">
        <v>1.5E-3</v>
      </c>
      <c r="I8869" s="3">
        <v>1.8E-3</v>
      </c>
      <c r="J8869" s="3">
        <v>0.87780000000000002</v>
      </c>
      <c r="K8869" s="4">
        <v>265.45</v>
      </c>
    </row>
    <row r="8870" spans="1:11">
      <c r="A8870" s="6">
        <v>2012</v>
      </c>
      <c r="B8870" t="s">
        <v>86</v>
      </c>
      <c r="C8870" t="s">
        <v>87</v>
      </c>
      <c r="D8870" t="s">
        <v>20</v>
      </c>
      <c r="E8870" t="s">
        <v>21</v>
      </c>
      <c r="F8870" s="4">
        <v>224</v>
      </c>
      <c r="G8870" s="6">
        <v>35</v>
      </c>
      <c r="H8870" s="3">
        <v>0</v>
      </c>
      <c r="I8870" s="3">
        <v>0</v>
      </c>
      <c r="J8870" s="3">
        <v>0.87780000000000002</v>
      </c>
      <c r="K8870" s="4">
        <v>255.19</v>
      </c>
    </row>
    <row r="8871" spans="1:11">
      <c r="A8871" s="6">
        <v>2012</v>
      </c>
      <c r="B8871" t="s">
        <v>86</v>
      </c>
      <c r="C8871" t="s">
        <v>87</v>
      </c>
      <c r="D8871" t="s">
        <v>51</v>
      </c>
      <c r="E8871" t="s">
        <v>21</v>
      </c>
      <c r="F8871" s="4">
        <v>106</v>
      </c>
      <c r="G8871" s="6">
        <v>98</v>
      </c>
      <c r="H8871" s="3">
        <v>4.0000000000000002E-4</v>
      </c>
      <c r="I8871" s="3">
        <v>2.9999999999999997E-4</v>
      </c>
      <c r="J8871" s="3">
        <v>0.87780000000000002</v>
      </c>
      <c r="K8871" s="4">
        <v>120.76</v>
      </c>
    </row>
    <row r="8872" spans="1:11">
      <c r="A8872" s="6">
        <v>2012</v>
      </c>
      <c r="B8872" t="s">
        <v>86</v>
      </c>
      <c r="C8872" t="s">
        <v>87</v>
      </c>
      <c r="D8872" t="s">
        <v>82</v>
      </c>
      <c r="E8872" t="s">
        <v>59</v>
      </c>
      <c r="F8872" s="4">
        <v>94</v>
      </c>
      <c r="G8872" s="6">
        <v>46</v>
      </c>
      <c r="H8872" s="3">
        <v>0</v>
      </c>
      <c r="I8872" s="3">
        <v>0</v>
      </c>
      <c r="J8872" s="3">
        <v>0.87780000000000002</v>
      </c>
      <c r="K8872" s="4">
        <v>107.09</v>
      </c>
    </row>
    <row r="8873" spans="1:11">
      <c r="A8873" s="6">
        <v>2012</v>
      </c>
      <c r="B8873" t="s">
        <v>86</v>
      </c>
      <c r="C8873" t="s">
        <v>87</v>
      </c>
      <c r="D8873" t="s">
        <v>63</v>
      </c>
      <c r="E8873" t="s">
        <v>21</v>
      </c>
      <c r="F8873" s="4">
        <v>74</v>
      </c>
      <c r="G8873" s="6">
        <v>38</v>
      </c>
      <c r="H8873" s="3">
        <v>2.0999999999999999E-3</v>
      </c>
      <c r="I8873" s="3">
        <v>2E-3</v>
      </c>
      <c r="J8873" s="3">
        <v>0.87780000000000002</v>
      </c>
      <c r="K8873" s="4">
        <v>84.3</v>
      </c>
    </row>
    <row r="8874" spans="1:11">
      <c r="A8874" s="6">
        <v>2012</v>
      </c>
      <c r="B8874" t="s">
        <v>86</v>
      </c>
      <c r="C8874" t="s">
        <v>87</v>
      </c>
      <c r="D8874" t="s">
        <v>35</v>
      </c>
      <c r="E8874" t="s">
        <v>36</v>
      </c>
      <c r="F8874" s="4">
        <v>61</v>
      </c>
      <c r="G8874" s="6">
        <v>48</v>
      </c>
      <c r="H8874" s="3">
        <v>3.0000000000000001E-3</v>
      </c>
      <c r="I8874" s="3">
        <v>3.4999999999999996E-3</v>
      </c>
      <c r="J8874" s="3">
        <v>0.87780000000000002</v>
      </c>
      <c r="K8874" s="4">
        <v>69.489999999999995</v>
      </c>
    </row>
    <row r="8875" spans="1:11">
      <c r="A8875" s="6">
        <v>2012</v>
      </c>
      <c r="B8875" t="s">
        <v>86</v>
      </c>
      <c r="C8875" t="s">
        <v>87</v>
      </c>
      <c r="D8875" t="s">
        <v>73</v>
      </c>
      <c r="E8875" t="s">
        <v>21</v>
      </c>
      <c r="F8875" s="4">
        <v>49</v>
      </c>
      <c r="G8875" s="6">
        <v>109</v>
      </c>
      <c r="H8875" s="3">
        <v>1.8E-3</v>
      </c>
      <c r="I8875" s="3">
        <v>1.8E-3</v>
      </c>
      <c r="J8875" s="3">
        <v>0.87780000000000002</v>
      </c>
      <c r="K8875" s="4">
        <v>55.82</v>
      </c>
    </row>
    <row r="8876" spans="1:11">
      <c r="A8876" s="6">
        <v>2012</v>
      </c>
      <c r="B8876" t="s">
        <v>86</v>
      </c>
      <c r="C8876" t="s">
        <v>87</v>
      </c>
      <c r="D8876" t="s">
        <v>108</v>
      </c>
      <c r="E8876" t="s">
        <v>50</v>
      </c>
      <c r="F8876" s="4">
        <v>36</v>
      </c>
      <c r="G8876" s="6">
        <v>50</v>
      </c>
      <c r="H8876" s="3">
        <v>1.2999999999999999E-3</v>
      </c>
      <c r="I8876" s="3">
        <v>1.7000000000000001E-3</v>
      </c>
      <c r="J8876" s="3">
        <v>0.87780000000000002</v>
      </c>
      <c r="K8876" s="4">
        <v>41.01</v>
      </c>
    </row>
    <row r="8877" spans="1:11">
      <c r="A8877" s="6">
        <v>2012</v>
      </c>
      <c r="B8877" t="s">
        <v>86</v>
      </c>
      <c r="C8877" t="s">
        <v>87</v>
      </c>
      <c r="D8877" t="s">
        <v>34</v>
      </c>
      <c r="E8877" t="s">
        <v>21</v>
      </c>
      <c r="F8877" s="4">
        <v>33</v>
      </c>
      <c r="G8877" s="6">
        <v>23</v>
      </c>
      <c r="H8877" s="3">
        <v>1.8E-3</v>
      </c>
      <c r="I8877" s="3">
        <v>1E-3</v>
      </c>
      <c r="J8877" s="3">
        <v>0.87780000000000002</v>
      </c>
      <c r="K8877" s="4">
        <v>37.6</v>
      </c>
    </row>
    <row r="8878" spans="1:11">
      <c r="A8878" s="6">
        <v>2012</v>
      </c>
      <c r="B8878" t="s">
        <v>86</v>
      </c>
      <c r="C8878" t="s">
        <v>87</v>
      </c>
      <c r="D8878" t="s">
        <v>141</v>
      </c>
      <c r="E8878" t="s">
        <v>21</v>
      </c>
      <c r="F8878" s="4">
        <v>29</v>
      </c>
      <c r="G8878" s="6">
        <v>4</v>
      </c>
      <c r="H8878" s="3">
        <v>0</v>
      </c>
      <c r="I8878" s="3">
        <v>0</v>
      </c>
      <c r="J8878" s="3">
        <v>0.87780000000000002</v>
      </c>
      <c r="K8878" s="4">
        <v>33.04</v>
      </c>
    </row>
    <row r="8879" spans="1:11">
      <c r="A8879" s="6">
        <v>2012</v>
      </c>
      <c r="B8879" t="s">
        <v>86</v>
      </c>
      <c r="C8879" t="s">
        <v>87</v>
      </c>
      <c r="D8879" t="s">
        <v>172</v>
      </c>
      <c r="E8879" t="s">
        <v>21</v>
      </c>
      <c r="F8879" s="4">
        <v>28</v>
      </c>
      <c r="G8879" s="6">
        <v>21</v>
      </c>
      <c r="H8879" s="3">
        <v>2.2000000000000001E-3</v>
      </c>
      <c r="I8879" s="3">
        <v>2E-3</v>
      </c>
      <c r="J8879" s="3">
        <v>0.87780000000000002</v>
      </c>
      <c r="K8879" s="4">
        <v>31.9</v>
      </c>
    </row>
    <row r="8880" spans="1:11">
      <c r="A8880" s="6">
        <v>2012</v>
      </c>
      <c r="B8880" t="s">
        <v>86</v>
      </c>
      <c r="C8880" t="s">
        <v>87</v>
      </c>
      <c r="D8880" t="s">
        <v>102</v>
      </c>
      <c r="E8880" t="s">
        <v>59</v>
      </c>
      <c r="F8880" s="4">
        <v>24</v>
      </c>
      <c r="G8880" s="6">
        <v>24</v>
      </c>
      <c r="H8880" s="3">
        <v>0</v>
      </c>
      <c r="I8880" s="3">
        <v>0</v>
      </c>
      <c r="J8880" s="3">
        <v>0.87780000000000002</v>
      </c>
      <c r="K8880" s="4">
        <v>27.34</v>
      </c>
    </row>
    <row r="8881" spans="1:11">
      <c r="A8881" s="6">
        <v>2012</v>
      </c>
      <c r="B8881" t="s">
        <v>86</v>
      </c>
      <c r="C8881" t="s">
        <v>87</v>
      </c>
      <c r="D8881" t="s">
        <v>117</v>
      </c>
      <c r="E8881" t="s">
        <v>40</v>
      </c>
      <c r="F8881" s="4">
        <v>19</v>
      </c>
      <c r="G8881" s="6">
        <v>34</v>
      </c>
      <c r="H8881" s="3">
        <v>5.0000000000000001E-4</v>
      </c>
      <c r="I8881" s="3">
        <v>8.9999999999999998E-4</v>
      </c>
      <c r="J8881" s="3">
        <v>0.87780000000000002</v>
      </c>
      <c r="K8881" s="4">
        <v>21.65</v>
      </c>
    </row>
    <row r="8882" spans="1:11">
      <c r="A8882" s="6">
        <v>2012</v>
      </c>
      <c r="B8882" t="s">
        <v>86</v>
      </c>
      <c r="C8882" t="s">
        <v>87</v>
      </c>
      <c r="D8882" t="s">
        <v>103</v>
      </c>
      <c r="E8882" t="s">
        <v>59</v>
      </c>
      <c r="F8882" s="4">
        <v>19</v>
      </c>
      <c r="G8882" s="6">
        <v>16</v>
      </c>
      <c r="H8882" s="3">
        <v>0</v>
      </c>
      <c r="I8882" s="3">
        <v>0</v>
      </c>
      <c r="J8882" s="3">
        <v>0.87780000000000002</v>
      </c>
      <c r="K8882" s="4">
        <v>21.65</v>
      </c>
    </row>
    <row r="8883" spans="1:11">
      <c r="A8883" s="6">
        <v>2012</v>
      </c>
      <c r="B8883" t="s">
        <v>86</v>
      </c>
      <c r="C8883" t="s">
        <v>87</v>
      </c>
      <c r="D8883" t="s">
        <v>158</v>
      </c>
      <c r="E8883" t="s">
        <v>36</v>
      </c>
      <c r="F8883" s="4">
        <v>16</v>
      </c>
      <c r="G8883" s="6">
        <v>6</v>
      </c>
      <c r="H8883" s="3">
        <v>1E-4</v>
      </c>
      <c r="I8883" s="3">
        <v>1E-4</v>
      </c>
      <c r="J8883" s="3">
        <v>0.87780000000000002</v>
      </c>
      <c r="K8883" s="4">
        <v>18.23</v>
      </c>
    </row>
    <row r="8884" spans="1:11">
      <c r="A8884" s="6">
        <v>2012</v>
      </c>
      <c r="B8884" t="s">
        <v>86</v>
      </c>
      <c r="C8884" t="s">
        <v>87</v>
      </c>
      <c r="D8884" t="s">
        <v>78</v>
      </c>
      <c r="E8884" t="s">
        <v>24</v>
      </c>
      <c r="F8884" s="4">
        <v>14</v>
      </c>
      <c r="G8884" s="6">
        <v>9</v>
      </c>
      <c r="H8884" s="3">
        <v>1.5E-3</v>
      </c>
      <c r="I8884" s="3">
        <v>1.1999999999999999E-3</v>
      </c>
      <c r="J8884" s="3">
        <v>0.87780000000000002</v>
      </c>
      <c r="K8884" s="4">
        <v>15.95</v>
      </c>
    </row>
    <row r="8885" spans="1:11">
      <c r="A8885" s="6">
        <v>2012</v>
      </c>
      <c r="B8885" t="s">
        <v>86</v>
      </c>
      <c r="C8885" t="s">
        <v>87</v>
      </c>
      <c r="D8885" t="s">
        <v>85</v>
      </c>
      <c r="E8885" t="s">
        <v>21</v>
      </c>
      <c r="F8885" s="4">
        <v>14</v>
      </c>
      <c r="G8885" s="6">
        <v>18</v>
      </c>
      <c r="H8885" s="3">
        <v>1E-4</v>
      </c>
      <c r="I8885" s="3">
        <v>1.1999999999999999E-3</v>
      </c>
      <c r="J8885" s="3">
        <v>0.87780000000000002</v>
      </c>
      <c r="K8885" s="4">
        <v>15.95</v>
      </c>
    </row>
    <row r="8886" spans="1:11">
      <c r="A8886" s="6">
        <v>2012</v>
      </c>
      <c r="B8886" t="s">
        <v>86</v>
      </c>
      <c r="C8886" t="s">
        <v>87</v>
      </c>
      <c r="D8886" t="s">
        <v>163</v>
      </c>
      <c r="E8886" t="s">
        <v>21</v>
      </c>
      <c r="F8886" s="4">
        <v>10</v>
      </c>
      <c r="G8886" s="6">
        <v>20</v>
      </c>
      <c r="H8886" s="3">
        <v>1.1000000000000001E-3</v>
      </c>
      <c r="I8886" s="3">
        <v>1E-3</v>
      </c>
      <c r="J8886" s="3">
        <v>0.87780000000000002</v>
      </c>
      <c r="K8886" s="4">
        <v>11.39</v>
      </c>
    </row>
    <row r="8887" spans="1:11">
      <c r="A8887" s="6">
        <v>2012</v>
      </c>
      <c r="B8887" t="s">
        <v>86</v>
      </c>
      <c r="C8887" t="s">
        <v>87</v>
      </c>
      <c r="D8887" t="s">
        <v>22</v>
      </c>
      <c r="E8887" t="s">
        <v>21</v>
      </c>
      <c r="F8887" s="4">
        <v>9</v>
      </c>
      <c r="G8887" s="6">
        <v>1</v>
      </c>
      <c r="H8887" s="3">
        <v>0</v>
      </c>
      <c r="I8887" s="3">
        <v>0</v>
      </c>
      <c r="J8887" s="3">
        <v>0.87780000000000002</v>
      </c>
      <c r="K8887" s="4">
        <v>10.25</v>
      </c>
    </row>
    <row r="8888" spans="1:11">
      <c r="A8888" s="6">
        <v>2012</v>
      </c>
      <c r="B8888" t="s">
        <v>86</v>
      </c>
      <c r="C8888" t="s">
        <v>87</v>
      </c>
      <c r="D8888" t="s">
        <v>42</v>
      </c>
      <c r="E8888" t="s">
        <v>43</v>
      </c>
      <c r="F8888" s="4">
        <v>6</v>
      </c>
      <c r="G8888" s="6">
        <v>3</v>
      </c>
      <c r="H8888" s="3">
        <v>0</v>
      </c>
      <c r="I8888" s="3">
        <v>0</v>
      </c>
      <c r="J8888" s="3">
        <v>0.87780000000000002</v>
      </c>
      <c r="K8888" s="4">
        <v>6.84</v>
      </c>
    </row>
    <row r="8889" spans="1:11">
      <c r="A8889" s="6">
        <v>2012</v>
      </c>
      <c r="B8889" t="s">
        <v>86</v>
      </c>
      <c r="C8889" t="s">
        <v>87</v>
      </c>
      <c r="D8889" t="s">
        <v>75</v>
      </c>
      <c r="E8889" t="s">
        <v>59</v>
      </c>
      <c r="F8889" s="4">
        <v>5</v>
      </c>
      <c r="G8889" s="6">
        <v>6</v>
      </c>
      <c r="H8889" s="3">
        <v>0</v>
      </c>
      <c r="I8889" s="3">
        <v>0</v>
      </c>
      <c r="J8889" s="3">
        <v>0.87780000000000002</v>
      </c>
      <c r="K8889" s="4">
        <v>5.7</v>
      </c>
    </row>
    <row r="8890" spans="1:11">
      <c r="A8890" s="6">
        <v>2012</v>
      </c>
      <c r="B8890" t="s">
        <v>86</v>
      </c>
      <c r="C8890" t="s">
        <v>87</v>
      </c>
      <c r="D8890" t="s">
        <v>83</v>
      </c>
      <c r="E8890" t="s">
        <v>21</v>
      </c>
      <c r="F8890" s="4">
        <v>4</v>
      </c>
      <c r="G8890" s="6">
        <v>32</v>
      </c>
      <c r="H8890" s="3">
        <v>4.0000000000000002E-4</v>
      </c>
      <c r="I8890" s="3">
        <v>7.000000000000001E-4</v>
      </c>
      <c r="J8890" s="3">
        <v>0.87780000000000002</v>
      </c>
      <c r="K8890" s="4">
        <v>4.5599999999999996</v>
      </c>
    </row>
    <row r="8891" spans="1:11">
      <c r="A8891" s="6">
        <v>2012</v>
      </c>
      <c r="B8891" t="s">
        <v>86</v>
      </c>
      <c r="C8891" t="s">
        <v>87</v>
      </c>
      <c r="D8891" t="s">
        <v>65</v>
      </c>
      <c r="E8891" t="s">
        <v>59</v>
      </c>
      <c r="F8891" s="4">
        <v>3</v>
      </c>
      <c r="G8891" s="6">
        <v>1</v>
      </c>
      <c r="H8891" s="3">
        <v>0</v>
      </c>
      <c r="I8891" s="3">
        <v>0</v>
      </c>
      <c r="J8891" s="3">
        <v>0.87780000000000002</v>
      </c>
      <c r="K8891" s="4">
        <v>3.42</v>
      </c>
    </row>
    <row r="8892" spans="1:11">
      <c r="A8892" s="6">
        <v>2012</v>
      </c>
      <c r="B8892" t="s">
        <v>86</v>
      </c>
      <c r="C8892" t="s">
        <v>87</v>
      </c>
      <c r="D8892" t="s">
        <v>45</v>
      </c>
      <c r="E8892" t="s">
        <v>21</v>
      </c>
      <c r="F8892" s="4">
        <v>2</v>
      </c>
      <c r="G8892" s="6">
        <v>2</v>
      </c>
      <c r="H8892" s="3">
        <v>0</v>
      </c>
      <c r="I8892" s="3">
        <v>0</v>
      </c>
      <c r="J8892" s="3">
        <v>0.87780000000000002</v>
      </c>
      <c r="K8892" s="4">
        <v>2.2799999999999998</v>
      </c>
    </row>
    <row r="8893" spans="1:11">
      <c r="A8893" s="6">
        <v>2012</v>
      </c>
      <c r="B8893" t="s">
        <v>89</v>
      </c>
      <c r="C8893" t="s">
        <v>90</v>
      </c>
      <c r="D8893" t="s">
        <v>95</v>
      </c>
      <c r="E8893" t="s">
        <v>96</v>
      </c>
      <c r="F8893" s="4">
        <v>32111</v>
      </c>
      <c r="G8893" s="5">
        <v>43784</v>
      </c>
      <c r="H8893" s="3">
        <v>1.1000000000000001E-3</v>
      </c>
      <c r="I8893" s="3">
        <v>1.1000000000000001E-3</v>
      </c>
      <c r="J8893" s="3">
        <v>0.87780000000000002</v>
      </c>
      <c r="K8893" s="4">
        <v>36582.480000000003</v>
      </c>
    </row>
    <row r="8894" spans="1:11">
      <c r="A8894" s="6">
        <v>2012</v>
      </c>
      <c r="B8894" t="s">
        <v>89</v>
      </c>
      <c r="C8894" t="s">
        <v>90</v>
      </c>
      <c r="D8894" t="s">
        <v>18</v>
      </c>
      <c r="E8894" t="s">
        <v>19</v>
      </c>
      <c r="F8894" s="4">
        <v>28691</v>
      </c>
      <c r="G8894" s="5">
        <v>11349</v>
      </c>
      <c r="H8894" s="3">
        <v>6.3E-3</v>
      </c>
      <c r="I8894" s="3">
        <v>8.5000000000000006E-3</v>
      </c>
      <c r="J8894" s="3">
        <v>0.87780000000000002</v>
      </c>
      <c r="K8894" s="4">
        <v>32686.240000000002</v>
      </c>
    </row>
    <row r="8895" spans="1:11">
      <c r="A8895" s="6">
        <v>2012</v>
      </c>
      <c r="B8895" t="s">
        <v>89</v>
      </c>
      <c r="C8895" t="s">
        <v>90</v>
      </c>
      <c r="D8895" t="s">
        <v>30</v>
      </c>
      <c r="E8895" t="s">
        <v>19</v>
      </c>
      <c r="F8895" s="4">
        <v>27502</v>
      </c>
      <c r="G8895" s="5">
        <v>12490</v>
      </c>
      <c r="H8895" s="3">
        <v>1.1000000000000001E-3</v>
      </c>
      <c r="I8895" s="3">
        <v>1.1000000000000001E-3</v>
      </c>
      <c r="J8895" s="3">
        <v>0.87780000000000002</v>
      </c>
      <c r="K8895" s="4">
        <v>31331.67</v>
      </c>
    </row>
    <row r="8896" spans="1:11">
      <c r="A8896" s="6">
        <v>2012</v>
      </c>
      <c r="B8896" t="s">
        <v>89</v>
      </c>
      <c r="C8896" t="s">
        <v>90</v>
      </c>
      <c r="D8896" t="s">
        <v>67</v>
      </c>
      <c r="E8896" t="s">
        <v>68</v>
      </c>
      <c r="F8896" s="4">
        <v>18139</v>
      </c>
      <c r="G8896" s="5">
        <v>80977</v>
      </c>
      <c r="H8896" s="3">
        <v>4.6999999999999993E-3</v>
      </c>
      <c r="I8896" s="3">
        <v>4.5000000000000005E-3</v>
      </c>
      <c r="J8896" s="3">
        <v>0.87780000000000002</v>
      </c>
      <c r="K8896" s="4">
        <v>20664.87</v>
      </c>
    </row>
    <row r="8897" spans="1:11">
      <c r="A8897" s="6">
        <v>2012</v>
      </c>
      <c r="B8897" t="s">
        <v>89</v>
      </c>
      <c r="C8897" t="s">
        <v>90</v>
      </c>
      <c r="D8897" t="s">
        <v>64</v>
      </c>
      <c r="E8897" t="s">
        <v>50</v>
      </c>
      <c r="F8897" s="4">
        <v>11796</v>
      </c>
      <c r="G8897" s="5">
        <v>17952</v>
      </c>
      <c r="H8897" s="3">
        <v>1.34E-2</v>
      </c>
      <c r="I8897" s="3">
        <v>1.41E-2</v>
      </c>
      <c r="J8897" s="3">
        <v>0.87780000000000002</v>
      </c>
      <c r="K8897" s="4">
        <v>13438.6</v>
      </c>
    </row>
    <row r="8898" spans="1:11">
      <c r="A8898" s="6">
        <v>2012</v>
      </c>
      <c r="B8898" t="s">
        <v>89</v>
      </c>
      <c r="C8898" t="s">
        <v>90</v>
      </c>
      <c r="D8898" t="s">
        <v>16</v>
      </c>
      <c r="E8898" t="s">
        <v>17</v>
      </c>
      <c r="F8898" s="4">
        <v>10184</v>
      </c>
      <c r="G8898" s="5">
        <v>1042</v>
      </c>
      <c r="H8898" s="3">
        <v>0</v>
      </c>
      <c r="I8898" s="3">
        <v>0</v>
      </c>
      <c r="J8898" s="3">
        <v>0.87780000000000002</v>
      </c>
      <c r="K8898" s="4">
        <v>11602.13</v>
      </c>
    </row>
    <row r="8899" spans="1:11">
      <c r="A8899" s="6">
        <v>2012</v>
      </c>
      <c r="B8899" t="s">
        <v>89</v>
      </c>
      <c r="C8899" t="s">
        <v>90</v>
      </c>
      <c r="D8899" t="s">
        <v>80</v>
      </c>
      <c r="E8899" t="s">
        <v>21</v>
      </c>
      <c r="F8899" s="4">
        <v>8935</v>
      </c>
      <c r="G8899" s="5">
        <v>6536</v>
      </c>
      <c r="H8899" s="3">
        <v>2.2599999999999999E-2</v>
      </c>
      <c r="I8899" s="3">
        <v>2.2599999999999999E-2</v>
      </c>
      <c r="J8899" s="3">
        <v>0.87780000000000002</v>
      </c>
      <c r="K8899" s="4">
        <v>10179.209999999999</v>
      </c>
    </row>
    <row r="8900" spans="1:11">
      <c r="A8900" s="6">
        <v>2012</v>
      </c>
      <c r="B8900" t="s">
        <v>89</v>
      </c>
      <c r="C8900" t="s">
        <v>90</v>
      </c>
      <c r="D8900" t="s">
        <v>74</v>
      </c>
      <c r="E8900" t="s">
        <v>24</v>
      </c>
      <c r="F8900" s="4">
        <v>8579</v>
      </c>
      <c r="G8900" s="5">
        <v>96510</v>
      </c>
      <c r="H8900" s="3">
        <v>1.5E-3</v>
      </c>
      <c r="I8900" s="3">
        <v>1.2999999999999999E-3</v>
      </c>
      <c r="J8900" s="3">
        <v>0.87780000000000002</v>
      </c>
      <c r="K8900" s="4">
        <v>9773.6299999999992</v>
      </c>
    </row>
    <row r="8901" spans="1:11">
      <c r="A8901" s="6">
        <v>2012</v>
      </c>
      <c r="B8901" t="s">
        <v>89</v>
      </c>
      <c r="C8901" t="s">
        <v>90</v>
      </c>
      <c r="D8901" t="s">
        <v>61</v>
      </c>
      <c r="E8901" t="s">
        <v>24</v>
      </c>
      <c r="F8901" s="4">
        <v>6524</v>
      </c>
      <c r="G8901" s="5">
        <v>2033</v>
      </c>
      <c r="H8901" s="3">
        <v>2.7000000000000001E-3</v>
      </c>
      <c r="I8901" s="3">
        <v>3.0000000000000001E-3</v>
      </c>
      <c r="J8901" s="3">
        <v>0.87780000000000002</v>
      </c>
      <c r="K8901" s="4">
        <v>7432.47</v>
      </c>
    </row>
    <row r="8902" spans="1:11">
      <c r="A8902" s="6">
        <v>2012</v>
      </c>
      <c r="B8902" t="s">
        <v>89</v>
      </c>
      <c r="C8902" t="s">
        <v>90</v>
      </c>
      <c r="D8902" t="s">
        <v>23</v>
      </c>
      <c r="E8902" t="s">
        <v>24</v>
      </c>
      <c r="F8902" s="4">
        <v>6375</v>
      </c>
      <c r="G8902" s="5">
        <v>2450</v>
      </c>
      <c r="H8902" s="3">
        <v>1E-4</v>
      </c>
      <c r="I8902" s="3">
        <v>1E-4</v>
      </c>
      <c r="J8902" s="3">
        <v>0.87780000000000002</v>
      </c>
      <c r="K8902" s="4">
        <v>7262.72</v>
      </c>
    </row>
    <row r="8903" spans="1:11">
      <c r="A8903" s="6">
        <v>2012</v>
      </c>
      <c r="B8903" t="s">
        <v>89</v>
      </c>
      <c r="C8903" t="s">
        <v>90</v>
      </c>
      <c r="D8903" t="s">
        <v>25</v>
      </c>
      <c r="E8903" t="s">
        <v>26</v>
      </c>
      <c r="F8903" s="4">
        <v>5273</v>
      </c>
      <c r="G8903" s="5">
        <v>11493</v>
      </c>
      <c r="H8903" s="3">
        <v>5.0000000000000001E-4</v>
      </c>
      <c r="I8903" s="3">
        <v>4.0000000000000002E-4</v>
      </c>
      <c r="J8903" s="3">
        <v>0.87780000000000002</v>
      </c>
      <c r="K8903" s="4">
        <v>6007.27</v>
      </c>
    </row>
    <row r="8904" spans="1:11">
      <c r="A8904" s="6">
        <v>2012</v>
      </c>
      <c r="B8904" t="s">
        <v>89</v>
      </c>
      <c r="C8904" t="s">
        <v>90</v>
      </c>
      <c r="D8904" t="s">
        <v>27</v>
      </c>
      <c r="E8904" t="s">
        <v>26</v>
      </c>
      <c r="F8904" s="4">
        <v>4449</v>
      </c>
      <c r="G8904" s="5">
        <v>3844</v>
      </c>
      <c r="H8904" s="3">
        <v>1E-4</v>
      </c>
      <c r="I8904" s="3">
        <v>1E-4</v>
      </c>
      <c r="J8904" s="3">
        <v>0.87780000000000002</v>
      </c>
      <c r="K8904" s="4">
        <v>5068.53</v>
      </c>
    </row>
    <row r="8905" spans="1:11">
      <c r="A8905" s="6">
        <v>2012</v>
      </c>
      <c r="B8905" t="s">
        <v>89</v>
      </c>
      <c r="C8905" t="s">
        <v>90</v>
      </c>
      <c r="D8905" t="s">
        <v>37</v>
      </c>
      <c r="E8905" t="s">
        <v>38</v>
      </c>
      <c r="F8905" s="4">
        <v>3134</v>
      </c>
      <c r="G8905" s="5">
        <v>1920</v>
      </c>
      <c r="H8905" s="3">
        <v>1E-4</v>
      </c>
      <c r="I8905" s="3">
        <v>2.0000000000000001E-4</v>
      </c>
      <c r="J8905" s="3">
        <v>0.87780000000000002</v>
      </c>
      <c r="K8905" s="4">
        <v>3570.41</v>
      </c>
    </row>
    <row r="8906" spans="1:11">
      <c r="A8906" s="6">
        <v>2012</v>
      </c>
      <c r="B8906" t="s">
        <v>89</v>
      </c>
      <c r="C8906" t="s">
        <v>90</v>
      </c>
      <c r="D8906" t="s">
        <v>52</v>
      </c>
      <c r="E8906" t="s">
        <v>53</v>
      </c>
      <c r="F8906" s="4">
        <v>2529</v>
      </c>
      <c r="G8906" s="5">
        <v>6684</v>
      </c>
      <c r="H8906" s="3">
        <v>1.5E-3</v>
      </c>
      <c r="I8906" s="3">
        <v>2.5999999999999999E-3</v>
      </c>
      <c r="J8906" s="3">
        <v>0.87780000000000002</v>
      </c>
      <c r="K8906" s="4">
        <v>2881.17</v>
      </c>
    </row>
    <row r="8907" spans="1:11">
      <c r="A8907" s="6">
        <v>2012</v>
      </c>
      <c r="B8907" t="s">
        <v>89</v>
      </c>
      <c r="C8907" t="s">
        <v>90</v>
      </c>
      <c r="D8907" t="s">
        <v>141</v>
      </c>
      <c r="E8907" t="s">
        <v>21</v>
      </c>
      <c r="F8907" s="4">
        <v>2273</v>
      </c>
      <c r="G8907" s="6">
        <v>741</v>
      </c>
      <c r="H8907" s="3">
        <v>1.8E-3</v>
      </c>
      <c r="I8907" s="3">
        <v>2.5999999999999999E-3</v>
      </c>
      <c r="J8907" s="3">
        <v>0.87780000000000002</v>
      </c>
      <c r="K8907" s="4">
        <v>2589.52</v>
      </c>
    </row>
    <row r="8908" spans="1:11">
      <c r="A8908" s="6">
        <v>2012</v>
      </c>
      <c r="B8908" t="s">
        <v>89</v>
      </c>
      <c r="C8908" t="s">
        <v>90</v>
      </c>
      <c r="D8908" t="s">
        <v>56</v>
      </c>
      <c r="E8908" t="s">
        <v>57</v>
      </c>
      <c r="F8908" s="4">
        <v>1588</v>
      </c>
      <c r="G8908" s="5">
        <v>7361</v>
      </c>
      <c r="H8908" s="3">
        <v>2.0000000000000001E-4</v>
      </c>
      <c r="I8908" s="3">
        <v>2.9999999999999997E-4</v>
      </c>
      <c r="J8908" s="3">
        <v>0.87780000000000002</v>
      </c>
      <c r="K8908" s="4">
        <v>1809.13</v>
      </c>
    </row>
    <row r="8909" spans="1:11">
      <c r="A8909" s="6">
        <v>2012</v>
      </c>
      <c r="B8909" t="s">
        <v>89</v>
      </c>
      <c r="C8909" t="s">
        <v>90</v>
      </c>
      <c r="D8909" t="s">
        <v>15</v>
      </c>
      <c r="F8909" s="4">
        <v>1535</v>
      </c>
      <c r="G8909" s="5">
        <v>1481</v>
      </c>
      <c r="J8909" s="3">
        <v>0.87780000000000002</v>
      </c>
      <c r="K8909" s="4">
        <v>1748.75</v>
      </c>
    </row>
    <row r="8910" spans="1:11">
      <c r="A8910" s="6">
        <v>2012</v>
      </c>
      <c r="B8910" t="s">
        <v>89</v>
      </c>
      <c r="C8910" t="s">
        <v>90</v>
      </c>
      <c r="D8910" t="s">
        <v>111</v>
      </c>
      <c r="E8910" t="s">
        <v>24</v>
      </c>
      <c r="F8910" s="4">
        <v>1520</v>
      </c>
      <c r="G8910" s="5">
        <v>2524</v>
      </c>
      <c r="H8910" s="3">
        <v>5.9999999999999995E-4</v>
      </c>
      <c r="I8910" s="3">
        <v>7.000000000000001E-4</v>
      </c>
      <c r="J8910" s="3">
        <v>0.87780000000000002</v>
      </c>
      <c r="K8910" s="4">
        <v>1731.66</v>
      </c>
    </row>
    <row r="8911" spans="1:11">
      <c r="A8911" s="6">
        <v>2012</v>
      </c>
      <c r="B8911" t="s">
        <v>89</v>
      </c>
      <c r="C8911" t="s">
        <v>90</v>
      </c>
      <c r="D8911" t="s">
        <v>31</v>
      </c>
      <c r="E8911" t="s">
        <v>24</v>
      </c>
      <c r="F8911" s="4">
        <v>581</v>
      </c>
      <c r="G8911" s="6">
        <v>169</v>
      </c>
      <c r="H8911" s="3">
        <v>2E-3</v>
      </c>
      <c r="I8911" s="3">
        <v>2.0999999999999999E-3</v>
      </c>
      <c r="J8911" s="3">
        <v>0.87780000000000002</v>
      </c>
      <c r="K8911" s="4">
        <v>661.9</v>
      </c>
    </row>
    <row r="8912" spans="1:11">
      <c r="A8912" s="6">
        <v>2012</v>
      </c>
      <c r="B8912" t="s">
        <v>89</v>
      </c>
      <c r="C8912" t="s">
        <v>90</v>
      </c>
      <c r="D8912" t="s">
        <v>20</v>
      </c>
      <c r="E8912" t="s">
        <v>21</v>
      </c>
      <c r="F8912" s="4">
        <v>553</v>
      </c>
      <c r="G8912" s="6">
        <v>105</v>
      </c>
      <c r="H8912" s="3">
        <v>1E-4</v>
      </c>
      <c r="I8912" s="3">
        <v>1E-4</v>
      </c>
      <c r="J8912" s="3">
        <v>0.87780000000000002</v>
      </c>
      <c r="K8912" s="4">
        <v>630.01</v>
      </c>
    </row>
    <row r="8913" spans="1:11">
      <c r="A8913" s="6">
        <v>2012</v>
      </c>
      <c r="B8913" t="s">
        <v>89</v>
      </c>
      <c r="C8913" t="s">
        <v>90</v>
      </c>
      <c r="D8913" t="s">
        <v>33</v>
      </c>
      <c r="E8913" t="s">
        <v>21</v>
      </c>
      <c r="F8913" s="4">
        <v>346</v>
      </c>
      <c r="G8913" s="6">
        <v>562</v>
      </c>
      <c r="H8913" s="3">
        <v>7.6E-3</v>
      </c>
      <c r="I8913" s="3">
        <v>9.1000000000000004E-3</v>
      </c>
      <c r="J8913" s="3">
        <v>0.87780000000000002</v>
      </c>
      <c r="K8913" s="4">
        <v>394.18</v>
      </c>
    </row>
    <row r="8914" spans="1:11">
      <c r="A8914" s="6">
        <v>2012</v>
      </c>
      <c r="B8914" t="s">
        <v>89</v>
      </c>
      <c r="C8914" t="s">
        <v>90</v>
      </c>
      <c r="D8914" t="s">
        <v>22</v>
      </c>
      <c r="E8914" t="s">
        <v>21</v>
      </c>
      <c r="F8914" s="4">
        <v>260</v>
      </c>
      <c r="G8914" s="6">
        <v>122</v>
      </c>
      <c r="H8914" s="3">
        <v>7.000000000000001E-4</v>
      </c>
      <c r="I8914" s="3">
        <v>8.0000000000000004E-4</v>
      </c>
      <c r="J8914" s="3">
        <v>0.87780000000000002</v>
      </c>
      <c r="K8914" s="4">
        <v>296.20999999999998</v>
      </c>
    </row>
    <row r="8915" spans="1:11">
      <c r="A8915" s="6">
        <v>2012</v>
      </c>
      <c r="B8915" t="s">
        <v>89</v>
      </c>
      <c r="C8915" t="s">
        <v>90</v>
      </c>
      <c r="D8915" t="s">
        <v>28</v>
      </c>
      <c r="E8915" t="s">
        <v>24</v>
      </c>
      <c r="F8915" s="4">
        <v>246</v>
      </c>
      <c r="G8915" s="6">
        <v>355</v>
      </c>
      <c r="H8915" s="3">
        <v>0</v>
      </c>
      <c r="I8915" s="3">
        <v>0</v>
      </c>
      <c r="J8915" s="3">
        <v>0.87780000000000002</v>
      </c>
      <c r="K8915" s="4">
        <v>280.26</v>
      </c>
    </row>
    <row r="8916" spans="1:11">
      <c r="A8916" s="6">
        <v>2012</v>
      </c>
      <c r="B8916" t="s">
        <v>89</v>
      </c>
      <c r="C8916" t="s">
        <v>90</v>
      </c>
      <c r="D8916" t="s">
        <v>49</v>
      </c>
      <c r="E8916" t="s">
        <v>50</v>
      </c>
      <c r="F8916" s="4">
        <v>244</v>
      </c>
      <c r="G8916" s="6">
        <v>53</v>
      </c>
      <c r="H8916" s="3">
        <v>2.9999999999999997E-4</v>
      </c>
      <c r="I8916" s="3">
        <v>2.9999999999999997E-4</v>
      </c>
      <c r="J8916" s="3">
        <v>0.87780000000000002</v>
      </c>
      <c r="K8916" s="4">
        <v>277.98</v>
      </c>
    </row>
    <row r="8917" spans="1:11">
      <c r="A8917" s="6">
        <v>2012</v>
      </c>
      <c r="B8917" t="s">
        <v>89</v>
      </c>
      <c r="C8917" t="s">
        <v>90</v>
      </c>
      <c r="D8917" t="s">
        <v>63</v>
      </c>
      <c r="E8917" t="s">
        <v>21</v>
      </c>
      <c r="F8917" s="4">
        <v>149</v>
      </c>
      <c r="G8917" s="6">
        <v>83</v>
      </c>
      <c r="H8917" s="3">
        <v>1E-3</v>
      </c>
      <c r="I8917" s="3">
        <v>8.9999999999999998E-4</v>
      </c>
      <c r="J8917" s="3">
        <v>0.87780000000000002</v>
      </c>
      <c r="K8917" s="4">
        <v>169.75</v>
      </c>
    </row>
    <row r="8918" spans="1:11">
      <c r="A8918" s="6">
        <v>2012</v>
      </c>
      <c r="B8918" t="s">
        <v>89</v>
      </c>
      <c r="C8918" t="s">
        <v>90</v>
      </c>
      <c r="D8918" t="s">
        <v>136</v>
      </c>
      <c r="E8918" t="s">
        <v>57</v>
      </c>
      <c r="F8918" s="4">
        <v>146</v>
      </c>
      <c r="G8918" s="6">
        <v>149</v>
      </c>
      <c r="H8918" s="3">
        <v>5.0000000000000001E-4</v>
      </c>
      <c r="I8918" s="3">
        <v>5.9999999999999995E-4</v>
      </c>
      <c r="J8918" s="3">
        <v>0.87780000000000002</v>
      </c>
      <c r="K8918" s="4">
        <v>166.33</v>
      </c>
    </row>
    <row r="8919" spans="1:11">
      <c r="A8919" s="6">
        <v>2012</v>
      </c>
      <c r="B8919" t="s">
        <v>89</v>
      </c>
      <c r="C8919" t="s">
        <v>90</v>
      </c>
      <c r="D8919" t="s">
        <v>108</v>
      </c>
      <c r="E8919" t="s">
        <v>50</v>
      </c>
      <c r="F8919" s="4">
        <v>122</v>
      </c>
      <c r="G8919" s="6">
        <v>144</v>
      </c>
      <c r="H8919" s="3">
        <v>4.3E-3</v>
      </c>
      <c r="I8919" s="3">
        <v>4.8999999999999998E-3</v>
      </c>
      <c r="J8919" s="3">
        <v>0.87780000000000002</v>
      </c>
      <c r="K8919" s="4">
        <v>138.99</v>
      </c>
    </row>
    <row r="8920" spans="1:11">
      <c r="A8920" s="6">
        <v>2012</v>
      </c>
      <c r="B8920" t="s">
        <v>89</v>
      </c>
      <c r="C8920" t="s">
        <v>90</v>
      </c>
      <c r="D8920" t="s">
        <v>66</v>
      </c>
      <c r="E8920" t="s">
        <v>59</v>
      </c>
      <c r="F8920" s="4">
        <v>119</v>
      </c>
      <c r="G8920" s="6">
        <v>53</v>
      </c>
      <c r="H8920" s="3">
        <v>0</v>
      </c>
      <c r="I8920" s="3">
        <v>0</v>
      </c>
      <c r="J8920" s="3">
        <v>0.87780000000000002</v>
      </c>
      <c r="K8920" s="4">
        <v>135.57</v>
      </c>
    </row>
    <row r="8921" spans="1:11">
      <c r="A8921" s="6">
        <v>2012</v>
      </c>
      <c r="B8921" t="s">
        <v>89</v>
      </c>
      <c r="C8921" t="s">
        <v>90</v>
      </c>
      <c r="D8921" t="s">
        <v>44</v>
      </c>
      <c r="E8921" t="s">
        <v>26</v>
      </c>
      <c r="F8921" s="4">
        <v>118</v>
      </c>
      <c r="G8921" s="6">
        <v>146</v>
      </c>
      <c r="H8921" s="3">
        <v>1E-4</v>
      </c>
      <c r="I8921" s="3">
        <v>1E-4</v>
      </c>
      <c r="J8921" s="3">
        <v>0.87780000000000002</v>
      </c>
      <c r="K8921" s="4">
        <v>134.43</v>
      </c>
    </row>
    <row r="8922" spans="1:11">
      <c r="A8922" s="6">
        <v>2012</v>
      </c>
      <c r="B8922" t="s">
        <v>89</v>
      </c>
      <c r="C8922" t="s">
        <v>90</v>
      </c>
      <c r="D8922" t="s">
        <v>51</v>
      </c>
      <c r="E8922" t="s">
        <v>21</v>
      </c>
      <c r="F8922" s="4">
        <v>63</v>
      </c>
      <c r="G8922" s="6">
        <v>88</v>
      </c>
      <c r="H8922" s="3">
        <v>2.0000000000000001E-4</v>
      </c>
      <c r="I8922" s="3">
        <v>2.9999999999999997E-4</v>
      </c>
      <c r="J8922" s="3">
        <v>0.87780000000000002</v>
      </c>
      <c r="K8922" s="4">
        <v>71.77</v>
      </c>
    </row>
    <row r="8923" spans="1:11">
      <c r="A8923" s="6">
        <v>2012</v>
      </c>
      <c r="B8923" t="s">
        <v>89</v>
      </c>
      <c r="C8923" t="s">
        <v>90</v>
      </c>
      <c r="D8923" t="s">
        <v>79</v>
      </c>
      <c r="E8923" t="s">
        <v>21</v>
      </c>
      <c r="F8923" s="4">
        <v>61</v>
      </c>
      <c r="G8923" s="6">
        <v>227</v>
      </c>
      <c r="H8923" s="3">
        <v>1.8E-3</v>
      </c>
      <c r="I8923" s="3">
        <v>3.9000000000000003E-3</v>
      </c>
      <c r="J8923" s="3">
        <v>0.87780000000000002</v>
      </c>
      <c r="K8923" s="4">
        <v>69.489999999999995</v>
      </c>
    </row>
    <row r="8924" spans="1:11">
      <c r="A8924" s="6">
        <v>2012</v>
      </c>
      <c r="B8924" t="s">
        <v>89</v>
      </c>
      <c r="C8924" t="s">
        <v>90</v>
      </c>
      <c r="D8924" t="s">
        <v>32</v>
      </c>
      <c r="E8924" t="s">
        <v>21</v>
      </c>
      <c r="F8924" s="4">
        <v>54</v>
      </c>
      <c r="G8924" s="6">
        <v>126</v>
      </c>
      <c r="H8924" s="3">
        <v>1E-4</v>
      </c>
      <c r="I8924" s="3">
        <v>2.0000000000000001E-4</v>
      </c>
      <c r="J8924" s="3">
        <v>0.87780000000000002</v>
      </c>
      <c r="K8924" s="4">
        <v>61.52</v>
      </c>
    </row>
    <row r="8925" spans="1:11">
      <c r="A8925" s="6">
        <v>2012</v>
      </c>
      <c r="B8925" t="s">
        <v>89</v>
      </c>
      <c r="C8925" t="s">
        <v>90</v>
      </c>
      <c r="D8925" t="s">
        <v>39</v>
      </c>
      <c r="E8925" t="s">
        <v>40</v>
      </c>
      <c r="F8925" s="4">
        <v>47</v>
      </c>
      <c r="G8925" s="6">
        <v>77</v>
      </c>
      <c r="H8925" s="3">
        <v>0</v>
      </c>
      <c r="I8925" s="3">
        <v>0</v>
      </c>
      <c r="J8925" s="3">
        <v>0.87780000000000002</v>
      </c>
      <c r="K8925" s="4">
        <v>53.54</v>
      </c>
    </row>
    <row r="8926" spans="1:11">
      <c r="A8926" s="6">
        <v>2012</v>
      </c>
      <c r="B8926" t="s">
        <v>89</v>
      </c>
      <c r="C8926" t="s">
        <v>90</v>
      </c>
      <c r="D8926" t="s">
        <v>42</v>
      </c>
      <c r="E8926" t="s">
        <v>43</v>
      </c>
      <c r="F8926" s="4">
        <v>39</v>
      </c>
      <c r="G8926" s="6">
        <v>25</v>
      </c>
      <c r="H8926" s="3">
        <v>2.9999999999999997E-4</v>
      </c>
      <c r="I8926" s="3">
        <v>4.0000000000000002E-4</v>
      </c>
      <c r="J8926" s="3">
        <v>0.87780000000000002</v>
      </c>
      <c r="K8926" s="4">
        <v>44.43</v>
      </c>
    </row>
    <row r="8927" spans="1:11">
      <c r="A8927" s="6">
        <v>2012</v>
      </c>
      <c r="B8927" t="s">
        <v>89</v>
      </c>
      <c r="C8927" t="s">
        <v>90</v>
      </c>
      <c r="D8927" t="s">
        <v>34</v>
      </c>
      <c r="E8927" t="s">
        <v>21</v>
      </c>
      <c r="F8927" s="4">
        <v>36</v>
      </c>
      <c r="G8927" s="6">
        <v>21</v>
      </c>
      <c r="H8927" s="3">
        <v>2E-3</v>
      </c>
      <c r="I8927" s="3">
        <v>8.9999999999999998E-4</v>
      </c>
      <c r="J8927" s="3">
        <v>0.87780000000000002</v>
      </c>
      <c r="K8927" s="4">
        <v>41.01</v>
      </c>
    </row>
    <row r="8928" spans="1:11">
      <c r="A8928" s="6">
        <v>2012</v>
      </c>
      <c r="B8928" t="s">
        <v>89</v>
      </c>
      <c r="C8928" t="s">
        <v>90</v>
      </c>
      <c r="D8928" t="s">
        <v>46</v>
      </c>
      <c r="E8928" t="s">
        <v>40</v>
      </c>
      <c r="F8928" s="4">
        <v>24</v>
      </c>
      <c r="G8928" s="6">
        <v>34</v>
      </c>
      <c r="H8928" s="3">
        <v>0</v>
      </c>
      <c r="I8928" s="3">
        <v>0</v>
      </c>
      <c r="J8928" s="3">
        <v>0.87780000000000002</v>
      </c>
      <c r="K8928" s="4">
        <v>27.34</v>
      </c>
    </row>
    <row r="8929" spans="1:11">
      <c r="A8929" s="6">
        <v>2012</v>
      </c>
      <c r="B8929" t="s">
        <v>89</v>
      </c>
      <c r="C8929" t="s">
        <v>90</v>
      </c>
      <c r="D8929" t="s">
        <v>60</v>
      </c>
      <c r="E8929" t="s">
        <v>43</v>
      </c>
      <c r="F8929" s="4">
        <v>21</v>
      </c>
      <c r="G8929" s="6">
        <v>12</v>
      </c>
      <c r="H8929" s="3">
        <v>0</v>
      </c>
      <c r="I8929" s="3">
        <v>0</v>
      </c>
      <c r="J8929" s="3">
        <v>0.87780000000000002</v>
      </c>
      <c r="K8929" s="4">
        <v>23.92</v>
      </c>
    </row>
    <row r="8930" spans="1:11">
      <c r="A8930" s="6">
        <v>2012</v>
      </c>
      <c r="B8930" t="s">
        <v>89</v>
      </c>
      <c r="C8930" t="s">
        <v>90</v>
      </c>
      <c r="D8930" t="s">
        <v>29</v>
      </c>
      <c r="E8930" t="s">
        <v>19</v>
      </c>
      <c r="F8930" s="4">
        <v>14</v>
      </c>
      <c r="G8930" s="6">
        <v>30</v>
      </c>
      <c r="H8930" s="3">
        <v>0</v>
      </c>
      <c r="I8930" s="3">
        <v>0</v>
      </c>
      <c r="J8930" s="3">
        <v>0.87780000000000002</v>
      </c>
      <c r="K8930" s="4">
        <v>15.95</v>
      </c>
    </row>
    <row r="8931" spans="1:11">
      <c r="A8931" s="6">
        <v>2012</v>
      </c>
      <c r="B8931" t="s">
        <v>89</v>
      </c>
      <c r="C8931" t="s">
        <v>90</v>
      </c>
      <c r="D8931" t="s">
        <v>35</v>
      </c>
      <c r="E8931" t="s">
        <v>36</v>
      </c>
      <c r="F8931" s="4">
        <v>8</v>
      </c>
      <c r="G8931" s="6">
        <v>10</v>
      </c>
      <c r="H8931" s="3">
        <v>4.0000000000000002E-4</v>
      </c>
      <c r="I8931" s="3">
        <v>7.000000000000001E-4</v>
      </c>
      <c r="J8931" s="3">
        <v>0.87780000000000002</v>
      </c>
      <c r="K8931" s="4">
        <v>9.11</v>
      </c>
    </row>
    <row r="8932" spans="1:11">
      <c r="A8932" s="6">
        <v>2012</v>
      </c>
      <c r="B8932" t="s">
        <v>89</v>
      </c>
      <c r="C8932" t="s">
        <v>90</v>
      </c>
      <c r="D8932" t="s">
        <v>45</v>
      </c>
      <c r="E8932" t="s">
        <v>21</v>
      </c>
      <c r="F8932" s="4">
        <v>7</v>
      </c>
      <c r="G8932" s="6">
        <v>10</v>
      </c>
      <c r="H8932" s="3">
        <v>1E-4</v>
      </c>
      <c r="I8932" s="3">
        <v>1E-4</v>
      </c>
      <c r="J8932" s="3">
        <v>0.87780000000000002</v>
      </c>
      <c r="K8932" s="4">
        <v>7.97</v>
      </c>
    </row>
    <row r="8933" spans="1:11">
      <c r="A8933" s="6">
        <v>2012</v>
      </c>
      <c r="B8933" t="s">
        <v>89</v>
      </c>
      <c r="C8933" t="s">
        <v>90</v>
      </c>
      <c r="D8933" t="s">
        <v>155</v>
      </c>
      <c r="E8933" t="s">
        <v>24</v>
      </c>
      <c r="F8933" s="4">
        <v>5</v>
      </c>
      <c r="G8933" s="6">
        <v>10</v>
      </c>
      <c r="H8933" s="3">
        <v>4.0000000000000002E-4</v>
      </c>
      <c r="I8933" s="3">
        <v>4.0000000000000002E-4</v>
      </c>
      <c r="J8933" s="3">
        <v>0.87780000000000002</v>
      </c>
      <c r="K8933" s="4">
        <v>5.7</v>
      </c>
    </row>
    <row r="8934" spans="1:11">
      <c r="A8934" s="6">
        <v>2012</v>
      </c>
      <c r="B8934" t="s">
        <v>89</v>
      </c>
      <c r="C8934" t="s">
        <v>90</v>
      </c>
      <c r="D8934" t="s">
        <v>162</v>
      </c>
      <c r="E8934" t="s">
        <v>21</v>
      </c>
      <c r="F8934" s="4">
        <v>4</v>
      </c>
      <c r="G8934" s="6">
        <v>2</v>
      </c>
      <c r="H8934" s="3">
        <v>5.9999999999999995E-4</v>
      </c>
      <c r="I8934" s="3">
        <v>8.9999999999999998E-4</v>
      </c>
      <c r="J8934" s="3">
        <v>0.87780000000000002</v>
      </c>
      <c r="K8934" s="4">
        <v>4.5599999999999996</v>
      </c>
    </row>
    <row r="8935" spans="1:11">
      <c r="A8935" s="6">
        <v>2012</v>
      </c>
      <c r="B8935" t="s">
        <v>89</v>
      </c>
      <c r="C8935" t="s">
        <v>90</v>
      </c>
      <c r="D8935" t="s">
        <v>158</v>
      </c>
      <c r="E8935" t="s">
        <v>36</v>
      </c>
      <c r="F8935" s="4">
        <v>3</v>
      </c>
      <c r="G8935" s="6">
        <v>2</v>
      </c>
      <c r="H8935" s="3">
        <v>0</v>
      </c>
      <c r="I8935" s="3">
        <v>0</v>
      </c>
      <c r="J8935" s="3">
        <v>0.87780000000000002</v>
      </c>
      <c r="K8935" s="4">
        <v>3.42</v>
      </c>
    </row>
    <row r="8936" spans="1:11">
      <c r="A8936" s="6">
        <v>2012</v>
      </c>
      <c r="B8936" t="s">
        <v>89</v>
      </c>
      <c r="C8936" t="s">
        <v>90</v>
      </c>
      <c r="D8936" t="s">
        <v>192</v>
      </c>
      <c r="E8936" t="s">
        <v>36</v>
      </c>
      <c r="F8936" s="4">
        <v>3</v>
      </c>
      <c r="G8936" s="6">
        <v>2</v>
      </c>
      <c r="H8936" s="3">
        <v>7.000000000000001E-4</v>
      </c>
      <c r="I8936" s="3">
        <v>8.0000000000000004E-4</v>
      </c>
      <c r="J8936" s="3">
        <v>0.87780000000000002</v>
      </c>
      <c r="K8936" s="4">
        <v>3.42</v>
      </c>
    </row>
    <row r="8937" spans="1:11">
      <c r="A8937" s="6">
        <v>2012</v>
      </c>
      <c r="B8937" t="s">
        <v>89</v>
      </c>
      <c r="C8937" t="s">
        <v>90</v>
      </c>
      <c r="D8937" t="s">
        <v>190</v>
      </c>
      <c r="E8937" t="s">
        <v>21</v>
      </c>
      <c r="F8937" s="4">
        <v>2</v>
      </c>
      <c r="G8937" s="6">
        <v>1</v>
      </c>
      <c r="H8937" s="3">
        <v>7.000000000000001E-4</v>
      </c>
      <c r="I8937" s="3">
        <v>5.9999999999999995E-4</v>
      </c>
      <c r="J8937" s="3">
        <v>0.87780000000000002</v>
      </c>
      <c r="K8937" s="4">
        <v>2.2799999999999998</v>
      </c>
    </row>
    <row r="8938" spans="1:11">
      <c r="A8938" s="6">
        <v>2012</v>
      </c>
      <c r="B8938" t="s">
        <v>89</v>
      </c>
      <c r="C8938" t="s">
        <v>90</v>
      </c>
      <c r="D8938" t="s">
        <v>41</v>
      </c>
      <c r="E8938" t="s">
        <v>26</v>
      </c>
      <c r="F8938" s="4">
        <v>1</v>
      </c>
      <c r="G8938" s="6">
        <v>1</v>
      </c>
      <c r="H8938" s="3">
        <v>0</v>
      </c>
      <c r="I8938" s="3">
        <v>0</v>
      </c>
      <c r="J8938" s="3">
        <v>0.87780000000000002</v>
      </c>
      <c r="K8938" s="4">
        <v>1.1399999999999999</v>
      </c>
    </row>
    <row r="8939" spans="1:11">
      <c r="A8939" s="6">
        <v>2012</v>
      </c>
      <c r="B8939" t="s">
        <v>91</v>
      </c>
      <c r="C8939" t="s">
        <v>92</v>
      </c>
      <c r="D8939" t="s">
        <v>20</v>
      </c>
      <c r="E8939" t="s">
        <v>21</v>
      </c>
      <c r="F8939" s="4">
        <v>1169</v>
      </c>
      <c r="G8939" s="6">
        <v>198</v>
      </c>
      <c r="H8939" s="3">
        <v>2.0000000000000001E-4</v>
      </c>
      <c r="I8939" s="3">
        <v>2.0000000000000001E-4</v>
      </c>
      <c r="J8939" s="3">
        <v>0.87780000000000002</v>
      </c>
      <c r="K8939" s="4">
        <v>1331.78</v>
      </c>
    </row>
    <row r="8940" spans="1:11">
      <c r="A8940" s="6">
        <v>2012</v>
      </c>
      <c r="B8940" t="s">
        <v>91</v>
      </c>
      <c r="C8940" t="s">
        <v>92</v>
      </c>
      <c r="D8940" t="s">
        <v>15</v>
      </c>
      <c r="F8940" s="4">
        <v>640</v>
      </c>
      <c r="G8940" s="5">
        <v>1229</v>
      </c>
      <c r="J8940" s="3">
        <v>0.87780000000000002</v>
      </c>
      <c r="K8940" s="4">
        <v>729.12</v>
      </c>
    </row>
    <row r="8941" spans="1:11">
      <c r="A8941" s="6">
        <v>2012</v>
      </c>
      <c r="B8941" t="s">
        <v>91</v>
      </c>
      <c r="C8941" t="s">
        <v>92</v>
      </c>
      <c r="D8941" t="s">
        <v>18</v>
      </c>
      <c r="E8941" t="s">
        <v>19</v>
      </c>
      <c r="F8941" s="4">
        <v>103</v>
      </c>
      <c r="G8941" s="6">
        <v>30</v>
      </c>
      <c r="H8941" s="3">
        <v>0</v>
      </c>
      <c r="I8941" s="3">
        <v>0</v>
      </c>
      <c r="J8941" s="3">
        <v>0.87780000000000002</v>
      </c>
      <c r="K8941" s="4">
        <v>117.34</v>
      </c>
    </row>
    <row r="8942" spans="1:11">
      <c r="A8942" s="6">
        <v>2012</v>
      </c>
      <c r="B8942" t="s">
        <v>91</v>
      </c>
      <c r="C8942" t="s">
        <v>92</v>
      </c>
      <c r="D8942" t="s">
        <v>30</v>
      </c>
      <c r="E8942" t="s">
        <v>19</v>
      </c>
      <c r="F8942" s="4">
        <v>91</v>
      </c>
      <c r="G8942" s="6">
        <v>47</v>
      </c>
      <c r="H8942" s="3">
        <v>0</v>
      </c>
      <c r="I8942" s="3">
        <v>0</v>
      </c>
      <c r="J8942" s="3">
        <v>0.87780000000000002</v>
      </c>
      <c r="K8942" s="4">
        <v>103.67</v>
      </c>
    </row>
    <row r="8943" spans="1:11">
      <c r="A8943" s="6">
        <v>2012</v>
      </c>
      <c r="B8943" t="s">
        <v>91</v>
      </c>
      <c r="C8943" t="s">
        <v>92</v>
      </c>
      <c r="D8943" t="s">
        <v>27</v>
      </c>
      <c r="E8943" t="s">
        <v>26</v>
      </c>
      <c r="F8943" s="4">
        <v>43</v>
      </c>
      <c r="G8943" s="6">
        <v>40</v>
      </c>
      <c r="H8943" s="3">
        <v>0</v>
      </c>
      <c r="I8943" s="3">
        <v>0</v>
      </c>
      <c r="J8943" s="3">
        <v>0.87780000000000002</v>
      </c>
      <c r="K8943" s="4">
        <v>48.99</v>
      </c>
    </row>
    <row r="8944" spans="1:11">
      <c r="A8944" s="6">
        <v>2012</v>
      </c>
      <c r="B8944" t="s">
        <v>91</v>
      </c>
      <c r="C8944" t="s">
        <v>92</v>
      </c>
      <c r="D8944" t="s">
        <v>111</v>
      </c>
      <c r="E8944" t="s">
        <v>24</v>
      </c>
      <c r="F8944" s="4">
        <v>31</v>
      </c>
      <c r="G8944" s="6">
        <v>33</v>
      </c>
      <c r="H8944" s="3">
        <v>0</v>
      </c>
      <c r="I8944" s="3">
        <v>0</v>
      </c>
      <c r="J8944" s="3">
        <v>0.87780000000000002</v>
      </c>
      <c r="K8944" s="4">
        <v>35.32</v>
      </c>
    </row>
    <row r="8945" spans="1:11">
      <c r="A8945" s="6">
        <v>2012</v>
      </c>
      <c r="B8945" t="s">
        <v>91</v>
      </c>
      <c r="C8945" t="s">
        <v>92</v>
      </c>
      <c r="D8945" t="s">
        <v>49</v>
      </c>
      <c r="E8945" t="s">
        <v>50</v>
      </c>
      <c r="F8945" s="4">
        <v>7</v>
      </c>
      <c r="G8945" s="6">
        <v>2</v>
      </c>
      <c r="H8945" s="3">
        <v>0</v>
      </c>
      <c r="I8945" s="3">
        <v>0</v>
      </c>
      <c r="J8945" s="3">
        <v>0.87780000000000002</v>
      </c>
      <c r="K8945" s="4">
        <v>7.97</v>
      </c>
    </row>
    <row r="8946" spans="1:11">
      <c r="A8946" s="6">
        <v>2012</v>
      </c>
      <c r="B8946" t="s">
        <v>91</v>
      </c>
      <c r="C8946" t="s">
        <v>92</v>
      </c>
      <c r="D8946" t="s">
        <v>45</v>
      </c>
      <c r="E8946" t="s">
        <v>21</v>
      </c>
      <c r="F8946" s="4">
        <v>1</v>
      </c>
      <c r="G8946" s="6">
        <v>1</v>
      </c>
      <c r="H8946" s="3">
        <v>0</v>
      </c>
      <c r="I8946" s="3">
        <v>0</v>
      </c>
      <c r="J8946" s="3">
        <v>0.87780000000000002</v>
      </c>
      <c r="K8946" s="4">
        <v>1.1399999999999999</v>
      </c>
    </row>
    <row r="8947" spans="1:11">
      <c r="A8947" s="6">
        <v>2012</v>
      </c>
      <c r="B8947" t="s">
        <v>91</v>
      </c>
      <c r="C8947" t="s">
        <v>92</v>
      </c>
      <c r="D8947" t="s">
        <v>64</v>
      </c>
      <c r="E8947" t="s">
        <v>50</v>
      </c>
      <c r="F8947" s="4">
        <v>1</v>
      </c>
      <c r="G8947" s="6">
        <v>2</v>
      </c>
      <c r="H8947" s="3">
        <v>0</v>
      </c>
      <c r="I8947" s="3">
        <v>0</v>
      </c>
      <c r="J8947" s="3">
        <v>0.87780000000000002</v>
      </c>
      <c r="K8947" s="4">
        <v>1.1399999999999999</v>
      </c>
    </row>
    <row r="8948" spans="1:11">
      <c r="A8948" s="6">
        <v>2012</v>
      </c>
      <c r="B8948" t="s">
        <v>91</v>
      </c>
      <c r="C8948" t="s">
        <v>92</v>
      </c>
      <c r="D8948" t="s">
        <v>176</v>
      </c>
      <c r="E8948" t="s">
        <v>21</v>
      </c>
      <c r="F8948" s="4">
        <v>1</v>
      </c>
      <c r="G8948" s="6">
        <v>1</v>
      </c>
      <c r="H8948" s="3">
        <v>2.0000000000000001E-4</v>
      </c>
      <c r="I8948" s="3">
        <v>2.0000000000000001E-4</v>
      </c>
      <c r="J8948" s="3">
        <v>0.87780000000000002</v>
      </c>
      <c r="K8948" s="4">
        <v>1.1399999999999999</v>
      </c>
    </row>
    <row r="8949" spans="1:11">
      <c r="A8949" s="6">
        <v>2012</v>
      </c>
      <c r="B8949" t="s">
        <v>91</v>
      </c>
      <c r="C8949" t="s">
        <v>92</v>
      </c>
      <c r="D8949" t="s">
        <v>52</v>
      </c>
      <c r="E8949" t="s">
        <v>53</v>
      </c>
      <c r="F8949" s="4">
        <v>1</v>
      </c>
      <c r="G8949" s="6">
        <v>2</v>
      </c>
      <c r="H8949" s="3">
        <v>0</v>
      </c>
      <c r="I8949" s="3">
        <v>0</v>
      </c>
      <c r="J8949" s="3">
        <v>0.87780000000000002</v>
      </c>
      <c r="K8949" s="4">
        <v>1.1399999999999999</v>
      </c>
    </row>
    <row r="8950" spans="1:11">
      <c r="A8950" s="6">
        <v>2012</v>
      </c>
      <c r="B8950" t="s">
        <v>93</v>
      </c>
      <c r="C8950" t="s">
        <v>94</v>
      </c>
      <c r="D8950" t="s">
        <v>95</v>
      </c>
      <c r="E8950" t="s">
        <v>96</v>
      </c>
      <c r="F8950" s="4">
        <v>92250</v>
      </c>
      <c r="G8950" s="5">
        <v>164922</v>
      </c>
      <c r="H8950" s="3">
        <v>3.2000000000000002E-3</v>
      </c>
      <c r="I8950" s="3">
        <v>4.1999999999999997E-3</v>
      </c>
      <c r="J8950" s="3">
        <v>0.87780000000000002</v>
      </c>
      <c r="K8950" s="4">
        <v>105095.88</v>
      </c>
    </row>
    <row r="8951" spans="1:11">
      <c r="A8951" s="6">
        <v>2012</v>
      </c>
      <c r="B8951" t="s">
        <v>93</v>
      </c>
      <c r="C8951" t="s">
        <v>94</v>
      </c>
      <c r="D8951" t="s">
        <v>16</v>
      </c>
      <c r="E8951" t="s">
        <v>17</v>
      </c>
      <c r="F8951" s="4">
        <v>47847</v>
      </c>
      <c r="G8951" s="5">
        <v>4837</v>
      </c>
      <c r="H8951" s="3">
        <v>1E-4</v>
      </c>
      <c r="I8951" s="3">
        <v>1E-4</v>
      </c>
      <c r="J8951" s="3">
        <v>0.87780000000000002</v>
      </c>
      <c r="K8951" s="4">
        <v>54509.73</v>
      </c>
    </row>
    <row r="8952" spans="1:11">
      <c r="A8952" s="6">
        <v>2012</v>
      </c>
      <c r="B8952" t="s">
        <v>93</v>
      </c>
      <c r="C8952" t="s">
        <v>94</v>
      </c>
      <c r="D8952" t="s">
        <v>20</v>
      </c>
      <c r="E8952" t="s">
        <v>21</v>
      </c>
      <c r="F8952" s="4">
        <v>35940</v>
      </c>
      <c r="G8952" s="5">
        <v>5657</v>
      </c>
      <c r="H8952" s="3">
        <v>5.0000000000000001E-3</v>
      </c>
      <c r="I8952" s="3">
        <v>4.8999999999999998E-3</v>
      </c>
      <c r="J8952" s="3">
        <v>0.87780000000000002</v>
      </c>
      <c r="K8952" s="4">
        <v>40944.67</v>
      </c>
    </row>
    <row r="8953" spans="1:11">
      <c r="A8953" s="6">
        <v>2012</v>
      </c>
      <c r="B8953" t="s">
        <v>93</v>
      </c>
      <c r="C8953" t="s">
        <v>94</v>
      </c>
      <c r="D8953" t="s">
        <v>74</v>
      </c>
      <c r="E8953" t="s">
        <v>24</v>
      </c>
      <c r="F8953" s="4">
        <v>9801</v>
      </c>
      <c r="G8953" s="5">
        <v>105025</v>
      </c>
      <c r="H8953" s="3">
        <v>1.7000000000000001E-3</v>
      </c>
      <c r="I8953" s="3">
        <v>1.5E-3</v>
      </c>
      <c r="J8953" s="3">
        <v>0.87780000000000002</v>
      </c>
      <c r="K8953" s="4">
        <v>11165.8</v>
      </c>
    </row>
    <row r="8954" spans="1:11">
      <c r="A8954" s="6">
        <v>2012</v>
      </c>
      <c r="B8954" t="s">
        <v>93</v>
      </c>
      <c r="C8954" t="s">
        <v>94</v>
      </c>
      <c r="D8954" t="s">
        <v>15</v>
      </c>
      <c r="F8954" s="4">
        <v>9552</v>
      </c>
      <c r="G8954" s="5">
        <v>9498</v>
      </c>
      <c r="J8954" s="3">
        <v>0.87780000000000002</v>
      </c>
      <c r="K8954" s="4">
        <v>10882.12</v>
      </c>
    </row>
    <row r="8955" spans="1:11">
      <c r="A8955" s="6">
        <v>2012</v>
      </c>
      <c r="B8955" t="s">
        <v>93</v>
      </c>
      <c r="C8955" t="s">
        <v>94</v>
      </c>
      <c r="D8955" t="s">
        <v>18</v>
      </c>
      <c r="E8955" t="s">
        <v>19</v>
      </c>
      <c r="F8955" s="4">
        <v>5353</v>
      </c>
      <c r="G8955" s="5">
        <v>2223</v>
      </c>
      <c r="H8955" s="3">
        <v>1.1999999999999999E-3</v>
      </c>
      <c r="I8955" s="3">
        <v>1.7000000000000001E-3</v>
      </c>
      <c r="J8955" s="3">
        <v>0.87780000000000002</v>
      </c>
      <c r="K8955" s="4">
        <v>6098.41</v>
      </c>
    </row>
    <row r="8956" spans="1:11">
      <c r="A8956" s="6">
        <v>2012</v>
      </c>
      <c r="B8956" t="s">
        <v>93</v>
      </c>
      <c r="C8956" t="s">
        <v>94</v>
      </c>
      <c r="D8956" t="s">
        <v>27</v>
      </c>
      <c r="E8956" t="s">
        <v>26</v>
      </c>
      <c r="F8956" s="4">
        <v>5184</v>
      </c>
      <c r="G8956" s="5">
        <v>4418</v>
      </c>
      <c r="H8956" s="3">
        <v>2.0000000000000001E-4</v>
      </c>
      <c r="I8956" s="3">
        <v>2.0000000000000001E-4</v>
      </c>
      <c r="J8956" s="3">
        <v>0.87780000000000002</v>
      </c>
      <c r="K8956" s="4">
        <v>5905.88</v>
      </c>
    </row>
    <row r="8957" spans="1:11">
      <c r="A8957" s="6">
        <v>2012</v>
      </c>
      <c r="B8957" t="s">
        <v>93</v>
      </c>
      <c r="C8957" t="s">
        <v>94</v>
      </c>
      <c r="D8957" t="s">
        <v>30</v>
      </c>
      <c r="E8957" t="s">
        <v>19</v>
      </c>
      <c r="F8957" s="4">
        <v>4447</v>
      </c>
      <c r="G8957" s="5">
        <v>2202</v>
      </c>
      <c r="H8957" s="3">
        <v>2.0000000000000001E-4</v>
      </c>
      <c r="I8957" s="3">
        <v>2.0000000000000001E-4</v>
      </c>
      <c r="J8957" s="3">
        <v>0.87780000000000002</v>
      </c>
      <c r="K8957" s="4">
        <v>5066.25</v>
      </c>
    </row>
    <row r="8958" spans="1:11">
      <c r="A8958" s="6">
        <v>2012</v>
      </c>
      <c r="B8958" t="s">
        <v>93</v>
      </c>
      <c r="C8958" t="s">
        <v>94</v>
      </c>
      <c r="D8958" t="s">
        <v>25</v>
      </c>
      <c r="E8958" t="s">
        <v>26</v>
      </c>
      <c r="F8958" s="4">
        <v>2904</v>
      </c>
      <c r="G8958" s="5">
        <v>6304</v>
      </c>
      <c r="H8958" s="3">
        <v>2.9999999999999997E-4</v>
      </c>
      <c r="I8958" s="3">
        <v>2.0000000000000001E-4</v>
      </c>
      <c r="J8958" s="3">
        <v>0.87780000000000002</v>
      </c>
      <c r="K8958" s="4">
        <v>3308.38</v>
      </c>
    </row>
    <row r="8959" spans="1:11">
      <c r="A8959" s="6">
        <v>2012</v>
      </c>
      <c r="B8959" t="s">
        <v>93</v>
      </c>
      <c r="C8959" t="s">
        <v>94</v>
      </c>
      <c r="D8959" t="s">
        <v>23</v>
      </c>
      <c r="E8959" t="s">
        <v>24</v>
      </c>
      <c r="F8959" s="4">
        <v>1824</v>
      </c>
      <c r="G8959" s="6">
        <v>490</v>
      </c>
      <c r="H8959" s="3">
        <v>0</v>
      </c>
      <c r="I8959" s="3">
        <v>0</v>
      </c>
      <c r="J8959" s="3">
        <v>0.87780000000000002</v>
      </c>
      <c r="K8959" s="4">
        <v>2077.9899999999998</v>
      </c>
    </row>
    <row r="8960" spans="1:11">
      <c r="A8960" s="6">
        <v>2012</v>
      </c>
      <c r="B8960" t="s">
        <v>93</v>
      </c>
      <c r="C8960" t="s">
        <v>94</v>
      </c>
      <c r="D8960" t="s">
        <v>37</v>
      </c>
      <c r="E8960" t="s">
        <v>38</v>
      </c>
      <c r="F8960" s="4">
        <v>1550</v>
      </c>
      <c r="G8960" s="6">
        <v>718</v>
      </c>
      <c r="H8960" s="3">
        <v>1E-4</v>
      </c>
      <c r="I8960" s="3">
        <v>1E-4</v>
      </c>
      <c r="J8960" s="3">
        <v>0.87780000000000002</v>
      </c>
      <c r="K8960" s="4">
        <v>1765.84</v>
      </c>
    </row>
    <row r="8961" spans="1:11">
      <c r="A8961" s="6">
        <v>2012</v>
      </c>
      <c r="B8961" t="s">
        <v>93</v>
      </c>
      <c r="C8961" t="s">
        <v>94</v>
      </c>
      <c r="D8961" t="s">
        <v>28</v>
      </c>
      <c r="E8961" t="s">
        <v>24</v>
      </c>
      <c r="F8961" s="4">
        <v>770</v>
      </c>
      <c r="G8961" s="5">
        <v>1210</v>
      </c>
      <c r="H8961" s="3">
        <v>1E-4</v>
      </c>
      <c r="I8961" s="3">
        <v>1E-4</v>
      </c>
      <c r="J8961" s="3">
        <v>0.87780000000000002</v>
      </c>
      <c r="K8961" s="4">
        <v>877.22</v>
      </c>
    </row>
    <row r="8962" spans="1:11">
      <c r="A8962" s="6">
        <v>2012</v>
      </c>
      <c r="B8962" t="s">
        <v>93</v>
      </c>
      <c r="C8962" t="s">
        <v>94</v>
      </c>
      <c r="D8962" t="s">
        <v>85</v>
      </c>
      <c r="E8962" t="s">
        <v>21</v>
      </c>
      <c r="F8962" s="4">
        <v>751</v>
      </c>
      <c r="G8962" s="6">
        <v>66</v>
      </c>
      <c r="H8962" s="3">
        <v>7.3000000000000001E-3</v>
      </c>
      <c r="I8962" s="3">
        <v>4.3E-3</v>
      </c>
      <c r="J8962" s="3">
        <v>0.87780000000000002</v>
      </c>
      <c r="K8962" s="4">
        <v>855.58</v>
      </c>
    </row>
    <row r="8963" spans="1:11">
      <c r="A8963" s="6">
        <v>2012</v>
      </c>
      <c r="B8963" t="s">
        <v>93</v>
      </c>
      <c r="C8963" t="s">
        <v>94</v>
      </c>
      <c r="D8963" t="s">
        <v>111</v>
      </c>
      <c r="E8963" t="s">
        <v>24</v>
      </c>
      <c r="F8963" s="4">
        <v>540</v>
      </c>
      <c r="G8963" s="5">
        <v>1700</v>
      </c>
      <c r="H8963" s="3">
        <v>2.0000000000000001E-4</v>
      </c>
      <c r="I8963" s="3">
        <v>4.0000000000000002E-4</v>
      </c>
      <c r="J8963" s="3">
        <v>0.87780000000000002</v>
      </c>
      <c r="K8963" s="4">
        <v>615.20000000000005</v>
      </c>
    </row>
    <row r="8964" spans="1:11">
      <c r="A8964" s="6">
        <v>2012</v>
      </c>
      <c r="B8964" t="s">
        <v>93</v>
      </c>
      <c r="C8964" t="s">
        <v>94</v>
      </c>
      <c r="D8964" t="s">
        <v>56</v>
      </c>
      <c r="E8964" t="s">
        <v>57</v>
      </c>
      <c r="F8964" s="4">
        <v>402</v>
      </c>
      <c r="G8964" s="5">
        <v>1244</v>
      </c>
      <c r="H8964" s="3">
        <v>1E-4</v>
      </c>
      <c r="I8964" s="3">
        <v>1E-4</v>
      </c>
      <c r="J8964" s="3">
        <v>0.87780000000000002</v>
      </c>
      <c r="K8964" s="4">
        <v>457.98</v>
      </c>
    </row>
    <row r="8965" spans="1:11">
      <c r="A8965" s="6">
        <v>2012</v>
      </c>
      <c r="B8965" t="s">
        <v>93</v>
      </c>
      <c r="C8965" t="s">
        <v>94</v>
      </c>
      <c r="D8965" t="s">
        <v>141</v>
      </c>
      <c r="E8965" t="s">
        <v>21</v>
      </c>
      <c r="F8965" s="4">
        <v>259</v>
      </c>
      <c r="G8965" s="6">
        <v>47</v>
      </c>
      <c r="H8965" s="3">
        <v>2.0000000000000001E-4</v>
      </c>
      <c r="I8965" s="3">
        <v>2.0000000000000001E-4</v>
      </c>
      <c r="J8965" s="3">
        <v>0.87780000000000002</v>
      </c>
      <c r="K8965" s="4">
        <v>295.07</v>
      </c>
    </row>
    <row r="8966" spans="1:11">
      <c r="A8966" s="6">
        <v>2012</v>
      </c>
      <c r="B8966" t="s">
        <v>93</v>
      </c>
      <c r="C8966" t="s">
        <v>94</v>
      </c>
      <c r="D8966" t="s">
        <v>22</v>
      </c>
      <c r="E8966" t="s">
        <v>21</v>
      </c>
      <c r="F8966" s="4">
        <v>218</v>
      </c>
      <c r="G8966" s="6">
        <v>77</v>
      </c>
      <c r="H8966" s="3">
        <v>5.9999999999999995E-4</v>
      </c>
      <c r="I8966" s="3">
        <v>5.0000000000000001E-4</v>
      </c>
      <c r="J8966" s="3">
        <v>0.87780000000000002</v>
      </c>
      <c r="K8966" s="4">
        <v>248.36</v>
      </c>
    </row>
    <row r="8967" spans="1:11">
      <c r="A8967" s="6">
        <v>2012</v>
      </c>
      <c r="B8967" t="s">
        <v>93</v>
      </c>
      <c r="C8967" t="s">
        <v>94</v>
      </c>
      <c r="D8967" t="s">
        <v>52</v>
      </c>
      <c r="E8967" t="s">
        <v>53</v>
      </c>
      <c r="F8967" s="4">
        <v>144</v>
      </c>
      <c r="G8967" s="6">
        <v>210</v>
      </c>
      <c r="H8967" s="3">
        <v>1E-4</v>
      </c>
      <c r="I8967" s="3">
        <v>1E-4</v>
      </c>
      <c r="J8967" s="3">
        <v>0.87780000000000002</v>
      </c>
      <c r="K8967" s="4">
        <v>164.05</v>
      </c>
    </row>
    <row r="8968" spans="1:11">
      <c r="A8968" s="6">
        <v>2012</v>
      </c>
      <c r="B8968" t="s">
        <v>93</v>
      </c>
      <c r="C8968" t="s">
        <v>94</v>
      </c>
      <c r="D8968" t="s">
        <v>64</v>
      </c>
      <c r="E8968" t="s">
        <v>50</v>
      </c>
      <c r="F8968" s="4">
        <v>75</v>
      </c>
      <c r="G8968" s="6">
        <v>95</v>
      </c>
      <c r="H8968" s="3">
        <v>1E-4</v>
      </c>
      <c r="I8968" s="3">
        <v>1E-4</v>
      </c>
      <c r="J8968" s="3">
        <v>0.87780000000000002</v>
      </c>
      <c r="K8968" s="4">
        <v>85.44</v>
      </c>
    </row>
    <row r="8969" spans="1:11">
      <c r="A8969" s="6">
        <v>2012</v>
      </c>
      <c r="B8969" t="s">
        <v>93</v>
      </c>
      <c r="C8969" t="s">
        <v>94</v>
      </c>
      <c r="D8969" t="s">
        <v>34</v>
      </c>
      <c r="E8969" t="s">
        <v>21</v>
      </c>
      <c r="F8969" s="4">
        <v>55</v>
      </c>
      <c r="G8969" s="6">
        <v>32</v>
      </c>
      <c r="H8969" s="3">
        <v>3.0000000000000001E-3</v>
      </c>
      <c r="I8969" s="3">
        <v>1.4000000000000002E-3</v>
      </c>
      <c r="J8969" s="3">
        <v>0.87780000000000002</v>
      </c>
      <c r="K8969" s="4">
        <v>62.66</v>
      </c>
    </row>
    <row r="8970" spans="1:11">
      <c r="A8970" s="6">
        <v>2012</v>
      </c>
      <c r="B8970" t="s">
        <v>93</v>
      </c>
      <c r="C8970" t="s">
        <v>94</v>
      </c>
      <c r="D8970" t="s">
        <v>46</v>
      </c>
      <c r="E8970" t="s">
        <v>40</v>
      </c>
      <c r="F8970" s="4">
        <v>51</v>
      </c>
      <c r="G8970" s="6">
        <v>90</v>
      </c>
      <c r="H8970" s="3">
        <v>0</v>
      </c>
      <c r="I8970" s="3">
        <v>0</v>
      </c>
      <c r="J8970" s="3">
        <v>0.87780000000000002</v>
      </c>
      <c r="K8970" s="4">
        <v>58.1</v>
      </c>
    </row>
    <row r="8971" spans="1:11">
      <c r="A8971" s="6">
        <v>2012</v>
      </c>
      <c r="B8971" t="s">
        <v>93</v>
      </c>
      <c r="C8971" t="s">
        <v>94</v>
      </c>
      <c r="D8971" t="s">
        <v>29</v>
      </c>
      <c r="E8971" t="s">
        <v>19</v>
      </c>
      <c r="F8971" s="4">
        <v>33</v>
      </c>
      <c r="G8971" s="6">
        <v>45</v>
      </c>
      <c r="H8971" s="3">
        <v>0</v>
      </c>
      <c r="I8971" s="3">
        <v>0</v>
      </c>
      <c r="J8971" s="3">
        <v>0.87780000000000002</v>
      </c>
      <c r="K8971" s="4">
        <v>37.6</v>
      </c>
    </row>
    <row r="8972" spans="1:11">
      <c r="A8972" s="6">
        <v>2012</v>
      </c>
      <c r="B8972" t="s">
        <v>93</v>
      </c>
      <c r="C8972" t="s">
        <v>94</v>
      </c>
      <c r="D8972" t="s">
        <v>67</v>
      </c>
      <c r="E8972" t="s">
        <v>68</v>
      </c>
      <c r="F8972" s="4">
        <v>30</v>
      </c>
      <c r="G8972" s="6">
        <v>142</v>
      </c>
      <c r="H8972" s="3">
        <v>0</v>
      </c>
      <c r="I8972" s="3">
        <v>0</v>
      </c>
      <c r="J8972" s="3">
        <v>0.87780000000000002</v>
      </c>
      <c r="K8972" s="4">
        <v>34.18</v>
      </c>
    </row>
    <row r="8973" spans="1:11">
      <c r="A8973" s="6">
        <v>2012</v>
      </c>
      <c r="B8973" t="s">
        <v>93</v>
      </c>
      <c r="C8973" t="s">
        <v>94</v>
      </c>
      <c r="D8973" t="s">
        <v>44</v>
      </c>
      <c r="E8973" t="s">
        <v>26</v>
      </c>
      <c r="F8973" s="4">
        <v>24</v>
      </c>
      <c r="G8973" s="6">
        <v>59</v>
      </c>
      <c r="H8973" s="3">
        <v>0</v>
      </c>
      <c r="I8973" s="3">
        <v>0</v>
      </c>
      <c r="J8973" s="3">
        <v>0.87780000000000002</v>
      </c>
      <c r="K8973" s="4">
        <v>27.34</v>
      </c>
    </row>
    <row r="8974" spans="1:11">
      <c r="A8974" s="6">
        <v>2012</v>
      </c>
      <c r="B8974" t="s">
        <v>93</v>
      </c>
      <c r="C8974" t="s">
        <v>94</v>
      </c>
      <c r="D8974" t="s">
        <v>49</v>
      </c>
      <c r="E8974" t="s">
        <v>50</v>
      </c>
      <c r="F8974" s="4">
        <v>19</v>
      </c>
      <c r="G8974" s="6">
        <v>4</v>
      </c>
      <c r="H8974" s="3">
        <v>0</v>
      </c>
      <c r="I8974" s="3">
        <v>0</v>
      </c>
      <c r="J8974" s="3">
        <v>0.87780000000000002</v>
      </c>
      <c r="K8974" s="4">
        <v>21.65</v>
      </c>
    </row>
    <row r="8975" spans="1:11">
      <c r="A8975" s="6">
        <v>2012</v>
      </c>
      <c r="B8975" t="s">
        <v>93</v>
      </c>
      <c r="C8975" t="s">
        <v>94</v>
      </c>
      <c r="D8975" t="s">
        <v>45</v>
      </c>
      <c r="E8975" t="s">
        <v>21</v>
      </c>
      <c r="F8975" s="4">
        <v>16</v>
      </c>
      <c r="G8975" s="6">
        <v>44</v>
      </c>
      <c r="H8975" s="3">
        <v>1E-4</v>
      </c>
      <c r="I8975" s="3">
        <v>4.0000000000000002E-4</v>
      </c>
      <c r="J8975" s="3">
        <v>0.87780000000000002</v>
      </c>
      <c r="K8975" s="4">
        <v>18.23</v>
      </c>
    </row>
    <row r="8976" spans="1:11">
      <c r="A8976" s="6">
        <v>2012</v>
      </c>
      <c r="B8976" t="s">
        <v>93</v>
      </c>
      <c r="C8976" t="s">
        <v>94</v>
      </c>
      <c r="D8976" t="s">
        <v>51</v>
      </c>
      <c r="E8976" t="s">
        <v>21</v>
      </c>
      <c r="F8976" s="4">
        <v>14</v>
      </c>
      <c r="G8976" s="6">
        <v>18</v>
      </c>
      <c r="H8976" s="3">
        <v>0</v>
      </c>
      <c r="I8976" s="3">
        <v>1E-4</v>
      </c>
      <c r="J8976" s="3">
        <v>0.87780000000000002</v>
      </c>
      <c r="K8976" s="4">
        <v>15.95</v>
      </c>
    </row>
    <row r="8977" spans="1:11">
      <c r="A8977" s="6">
        <v>2012</v>
      </c>
      <c r="B8977" t="s">
        <v>93</v>
      </c>
      <c r="C8977" t="s">
        <v>94</v>
      </c>
      <c r="D8977" t="s">
        <v>39</v>
      </c>
      <c r="E8977" t="s">
        <v>40</v>
      </c>
      <c r="F8977" s="4">
        <v>14</v>
      </c>
      <c r="G8977" s="6">
        <v>39</v>
      </c>
      <c r="H8977" s="3">
        <v>0</v>
      </c>
      <c r="I8977" s="3">
        <v>0</v>
      </c>
      <c r="J8977" s="3">
        <v>0.87780000000000002</v>
      </c>
      <c r="K8977" s="4">
        <v>15.95</v>
      </c>
    </row>
    <row r="8978" spans="1:11">
      <c r="A8978" s="6">
        <v>2012</v>
      </c>
      <c r="B8978" t="s">
        <v>93</v>
      </c>
      <c r="C8978" t="s">
        <v>94</v>
      </c>
      <c r="D8978" t="s">
        <v>32</v>
      </c>
      <c r="E8978" t="s">
        <v>21</v>
      </c>
      <c r="F8978" s="4">
        <v>11</v>
      </c>
      <c r="G8978" s="6">
        <v>13</v>
      </c>
      <c r="H8978" s="3">
        <v>0</v>
      </c>
      <c r="I8978" s="3">
        <v>0</v>
      </c>
      <c r="J8978" s="3">
        <v>0.87780000000000002</v>
      </c>
      <c r="K8978" s="4">
        <v>12.53</v>
      </c>
    </row>
    <row r="8979" spans="1:11">
      <c r="A8979" s="6">
        <v>2012</v>
      </c>
      <c r="B8979" t="s">
        <v>93</v>
      </c>
      <c r="C8979" t="s">
        <v>94</v>
      </c>
      <c r="D8979" t="s">
        <v>42</v>
      </c>
      <c r="E8979" t="s">
        <v>43</v>
      </c>
      <c r="F8979" s="4">
        <v>8</v>
      </c>
      <c r="G8979" s="6">
        <v>4</v>
      </c>
      <c r="H8979" s="3">
        <v>1E-4</v>
      </c>
      <c r="I8979" s="3">
        <v>1E-4</v>
      </c>
      <c r="J8979" s="3">
        <v>0.87780000000000002</v>
      </c>
      <c r="K8979" s="4">
        <v>9.11</v>
      </c>
    </row>
    <row r="8980" spans="1:11">
      <c r="A8980" s="6">
        <v>2012</v>
      </c>
      <c r="B8980" t="s">
        <v>93</v>
      </c>
      <c r="C8980" t="s">
        <v>94</v>
      </c>
      <c r="D8980" t="s">
        <v>60</v>
      </c>
      <c r="E8980" t="s">
        <v>43</v>
      </c>
      <c r="F8980" s="4">
        <v>4</v>
      </c>
      <c r="G8980" s="6">
        <v>2</v>
      </c>
      <c r="H8980" s="3">
        <v>0</v>
      </c>
      <c r="I8980" s="3">
        <v>0</v>
      </c>
      <c r="J8980" s="3">
        <v>0.87780000000000002</v>
      </c>
      <c r="K8980" s="4">
        <v>4.5599999999999996</v>
      </c>
    </row>
    <row r="8981" spans="1:11">
      <c r="A8981" s="6">
        <v>2012</v>
      </c>
      <c r="B8981" t="s">
        <v>93</v>
      </c>
      <c r="C8981" t="s">
        <v>94</v>
      </c>
      <c r="D8981" t="s">
        <v>63</v>
      </c>
      <c r="E8981" t="s">
        <v>21</v>
      </c>
      <c r="F8981" s="4">
        <v>4</v>
      </c>
      <c r="G8981" s="6">
        <v>5</v>
      </c>
      <c r="H8981" s="3">
        <v>0</v>
      </c>
      <c r="I8981" s="3">
        <v>1E-4</v>
      </c>
      <c r="J8981" s="3">
        <v>0.87780000000000002</v>
      </c>
      <c r="K8981" s="4">
        <v>4.5599999999999996</v>
      </c>
    </row>
    <row r="8982" spans="1:11">
      <c r="A8982" s="6">
        <v>2012</v>
      </c>
      <c r="B8982" t="s">
        <v>93</v>
      </c>
      <c r="C8982" t="s">
        <v>94</v>
      </c>
      <c r="D8982" t="s">
        <v>41</v>
      </c>
      <c r="E8982" t="s">
        <v>26</v>
      </c>
      <c r="F8982" s="4">
        <v>3</v>
      </c>
      <c r="G8982" s="6">
        <v>7</v>
      </c>
      <c r="H8982" s="3">
        <v>0</v>
      </c>
      <c r="I8982" s="3">
        <v>0</v>
      </c>
      <c r="J8982" s="3">
        <v>0.87780000000000002</v>
      </c>
      <c r="K8982" s="4">
        <v>3.42</v>
      </c>
    </row>
    <row r="8983" spans="1:11">
      <c r="A8983" s="6">
        <v>2012</v>
      </c>
      <c r="B8983" t="s">
        <v>93</v>
      </c>
      <c r="C8983" t="s">
        <v>94</v>
      </c>
      <c r="D8983" t="s">
        <v>35</v>
      </c>
      <c r="E8983" t="s">
        <v>36</v>
      </c>
      <c r="F8983" s="4">
        <v>3</v>
      </c>
      <c r="G8983" s="6">
        <v>2</v>
      </c>
      <c r="H8983" s="3">
        <v>1E-4</v>
      </c>
      <c r="I8983" s="3">
        <v>1E-4</v>
      </c>
      <c r="J8983" s="3">
        <v>0.87780000000000002</v>
      </c>
      <c r="K8983" s="4">
        <v>3.42</v>
      </c>
    </row>
    <row r="8984" spans="1:11">
      <c r="A8984" s="6">
        <v>2012</v>
      </c>
      <c r="B8984" t="s">
        <v>97</v>
      </c>
      <c r="C8984" t="s">
        <v>98</v>
      </c>
      <c r="D8984" t="s">
        <v>95</v>
      </c>
      <c r="E8984" t="s">
        <v>96</v>
      </c>
      <c r="F8984" s="4">
        <v>208174</v>
      </c>
      <c r="G8984" s="5">
        <v>346649</v>
      </c>
      <c r="H8984" s="3">
        <v>7.3000000000000001E-3</v>
      </c>
      <c r="I8984" s="3">
        <v>8.8000000000000005E-3</v>
      </c>
      <c r="J8984" s="3">
        <v>0.87780000000000002</v>
      </c>
      <c r="K8984" s="4">
        <v>237162.38</v>
      </c>
    </row>
    <row r="8985" spans="1:11">
      <c r="A8985" s="6">
        <v>2012</v>
      </c>
      <c r="B8985" t="s">
        <v>97</v>
      </c>
      <c r="C8985" t="s">
        <v>98</v>
      </c>
      <c r="D8985" t="s">
        <v>16</v>
      </c>
      <c r="E8985" t="s">
        <v>17</v>
      </c>
      <c r="F8985" s="4">
        <v>153666</v>
      </c>
      <c r="G8985" s="5">
        <v>16035</v>
      </c>
      <c r="H8985" s="3">
        <v>2.9999999999999997E-4</v>
      </c>
      <c r="I8985" s="3">
        <v>2.9999999999999997E-4</v>
      </c>
      <c r="J8985" s="3">
        <v>0.87780000000000002</v>
      </c>
      <c r="K8985" s="4">
        <v>175064.1</v>
      </c>
    </row>
    <row r="8986" spans="1:11">
      <c r="A8986" s="6">
        <v>2012</v>
      </c>
      <c r="B8986" t="s">
        <v>97</v>
      </c>
      <c r="C8986" t="s">
        <v>98</v>
      </c>
      <c r="D8986" t="s">
        <v>20</v>
      </c>
      <c r="E8986" t="s">
        <v>21</v>
      </c>
      <c r="F8986" s="4">
        <v>29334</v>
      </c>
      <c r="G8986" s="5">
        <v>4623</v>
      </c>
      <c r="H8986" s="3">
        <v>4.0999999999999995E-3</v>
      </c>
      <c r="I8986" s="3">
        <v>4.0000000000000001E-3</v>
      </c>
      <c r="J8986" s="3">
        <v>0.87780000000000002</v>
      </c>
      <c r="K8986" s="4">
        <v>33418.78</v>
      </c>
    </row>
    <row r="8987" spans="1:11">
      <c r="A8987" s="6">
        <v>2012</v>
      </c>
      <c r="B8987" t="s">
        <v>97</v>
      </c>
      <c r="C8987" t="s">
        <v>98</v>
      </c>
      <c r="D8987" t="s">
        <v>18</v>
      </c>
      <c r="E8987" t="s">
        <v>19</v>
      </c>
      <c r="F8987" s="4">
        <v>7105</v>
      </c>
      <c r="G8987" s="5">
        <v>3245</v>
      </c>
      <c r="H8987" s="3">
        <v>1.6000000000000001E-3</v>
      </c>
      <c r="I8987" s="3">
        <v>2.3999999999999998E-3</v>
      </c>
      <c r="J8987" s="3">
        <v>0.87780000000000002</v>
      </c>
      <c r="K8987" s="4">
        <v>8094.38</v>
      </c>
    </row>
    <row r="8988" spans="1:11">
      <c r="A8988" s="6">
        <v>2012</v>
      </c>
      <c r="B8988" t="s">
        <v>97</v>
      </c>
      <c r="C8988" t="s">
        <v>98</v>
      </c>
      <c r="D8988" t="s">
        <v>30</v>
      </c>
      <c r="E8988" t="s">
        <v>19</v>
      </c>
      <c r="F8988" s="4">
        <v>5579</v>
      </c>
      <c r="G8988" s="5">
        <v>2695</v>
      </c>
      <c r="H8988" s="3">
        <v>2.0000000000000001E-4</v>
      </c>
      <c r="I8988" s="3">
        <v>2.0000000000000001E-4</v>
      </c>
      <c r="J8988" s="3">
        <v>0.87780000000000002</v>
      </c>
      <c r="K8988" s="4">
        <v>6355.88</v>
      </c>
    </row>
    <row r="8989" spans="1:11">
      <c r="A8989" s="6">
        <v>2012</v>
      </c>
      <c r="B8989" t="s">
        <v>97</v>
      </c>
      <c r="C8989" t="s">
        <v>98</v>
      </c>
      <c r="D8989" t="s">
        <v>27</v>
      </c>
      <c r="E8989" t="s">
        <v>26</v>
      </c>
      <c r="F8989" s="4">
        <v>5133</v>
      </c>
      <c r="G8989" s="5">
        <v>4397</v>
      </c>
      <c r="H8989" s="3">
        <v>2.0000000000000001E-4</v>
      </c>
      <c r="I8989" s="3">
        <v>2.0000000000000001E-4</v>
      </c>
      <c r="J8989" s="3">
        <v>0.87780000000000002</v>
      </c>
      <c r="K8989" s="4">
        <v>5847.77</v>
      </c>
    </row>
    <row r="8990" spans="1:11">
      <c r="A8990" s="6">
        <v>2012</v>
      </c>
      <c r="B8990" t="s">
        <v>97</v>
      </c>
      <c r="C8990" t="s">
        <v>98</v>
      </c>
      <c r="D8990" t="s">
        <v>25</v>
      </c>
      <c r="E8990" t="s">
        <v>26</v>
      </c>
      <c r="F8990" s="4">
        <v>3068</v>
      </c>
      <c r="G8990" s="5">
        <v>6419</v>
      </c>
      <c r="H8990" s="3">
        <v>2.9999999999999997E-4</v>
      </c>
      <c r="I8990" s="3">
        <v>2.0000000000000001E-4</v>
      </c>
      <c r="J8990" s="3">
        <v>0.87780000000000002</v>
      </c>
      <c r="K8990" s="4">
        <v>3495.22</v>
      </c>
    </row>
    <row r="8991" spans="1:11">
      <c r="A8991" s="6">
        <v>2012</v>
      </c>
      <c r="B8991" t="s">
        <v>97</v>
      </c>
      <c r="C8991" t="s">
        <v>98</v>
      </c>
      <c r="D8991" t="s">
        <v>23</v>
      </c>
      <c r="E8991" t="s">
        <v>24</v>
      </c>
      <c r="F8991" s="4">
        <v>2592</v>
      </c>
      <c r="G8991" s="6">
        <v>696</v>
      </c>
      <c r="H8991" s="3">
        <v>0</v>
      </c>
      <c r="I8991" s="3">
        <v>0</v>
      </c>
      <c r="J8991" s="3">
        <v>0.87780000000000002</v>
      </c>
      <c r="K8991" s="4">
        <v>2952.94</v>
      </c>
    </row>
    <row r="8992" spans="1:11">
      <c r="A8992" s="6">
        <v>2012</v>
      </c>
      <c r="B8992" t="s">
        <v>97</v>
      </c>
      <c r="C8992" t="s">
        <v>98</v>
      </c>
      <c r="D8992" t="s">
        <v>15</v>
      </c>
      <c r="F8992" s="4">
        <v>2552</v>
      </c>
      <c r="G8992" s="5">
        <v>2329</v>
      </c>
      <c r="J8992" s="3">
        <v>0.87780000000000002</v>
      </c>
      <c r="K8992" s="4">
        <v>2907.37</v>
      </c>
    </row>
    <row r="8993" spans="1:11">
      <c r="A8993" s="6">
        <v>2012</v>
      </c>
      <c r="B8993" t="s">
        <v>97</v>
      </c>
      <c r="C8993" t="s">
        <v>98</v>
      </c>
      <c r="D8993" t="s">
        <v>46</v>
      </c>
      <c r="E8993" t="s">
        <v>40</v>
      </c>
      <c r="F8993" s="4">
        <v>1105</v>
      </c>
      <c r="G8993" s="5">
        <v>2045</v>
      </c>
      <c r="H8993" s="3">
        <v>1E-4</v>
      </c>
      <c r="I8993" s="3">
        <v>1E-4</v>
      </c>
      <c r="J8993" s="3">
        <v>0.87780000000000002</v>
      </c>
      <c r="K8993" s="4">
        <v>1258.8699999999999</v>
      </c>
    </row>
    <row r="8994" spans="1:11">
      <c r="A8994" s="6">
        <v>2012</v>
      </c>
      <c r="B8994" t="s">
        <v>97</v>
      </c>
      <c r="C8994" t="s">
        <v>98</v>
      </c>
      <c r="D8994" t="s">
        <v>64</v>
      </c>
      <c r="E8994" t="s">
        <v>50</v>
      </c>
      <c r="F8994" s="4">
        <v>1094</v>
      </c>
      <c r="G8994" s="5">
        <v>1219</v>
      </c>
      <c r="H8994" s="3">
        <v>1.1999999999999999E-3</v>
      </c>
      <c r="I8994" s="3">
        <v>1E-3</v>
      </c>
      <c r="J8994" s="3">
        <v>0.87780000000000002</v>
      </c>
      <c r="K8994" s="4">
        <v>1246.3399999999999</v>
      </c>
    </row>
    <row r="8995" spans="1:11">
      <c r="A8995" s="6">
        <v>2012</v>
      </c>
      <c r="B8995" t="s">
        <v>97</v>
      </c>
      <c r="C8995" t="s">
        <v>98</v>
      </c>
      <c r="D8995" t="s">
        <v>74</v>
      </c>
      <c r="E8995" t="s">
        <v>24</v>
      </c>
      <c r="F8995" s="4">
        <v>1050</v>
      </c>
      <c r="G8995" s="5">
        <v>10702</v>
      </c>
      <c r="H8995" s="3">
        <v>2.0000000000000001E-4</v>
      </c>
      <c r="I8995" s="3">
        <v>1E-4</v>
      </c>
      <c r="J8995" s="3">
        <v>0.87780000000000002</v>
      </c>
      <c r="K8995" s="4">
        <v>1196.21</v>
      </c>
    </row>
    <row r="8996" spans="1:11">
      <c r="A8996" s="6">
        <v>2012</v>
      </c>
      <c r="B8996" t="s">
        <v>97</v>
      </c>
      <c r="C8996" t="s">
        <v>98</v>
      </c>
      <c r="D8996" t="s">
        <v>37</v>
      </c>
      <c r="E8996" t="s">
        <v>38</v>
      </c>
      <c r="F8996" s="4">
        <v>553</v>
      </c>
      <c r="G8996" s="6">
        <v>238</v>
      </c>
      <c r="H8996" s="3">
        <v>0</v>
      </c>
      <c r="I8996" s="3">
        <v>0</v>
      </c>
      <c r="J8996" s="3">
        <v>0.87780000000000002</v>
      </c>
      <c r="K8996" s="4">
        <v>630.01</v>
      </c>
    </row>
    <row r="8997" spans="1:11">
      <c r="A8997" s="6">
        <v>2012</v>
      </c>
      <c r="B8997" t="s">
        <v>97</v>
      </c>
      <c r="C8997" t="s">
        <v>98</v>
      </c>
      <c r="D8997" t="s">
        <v>141</v>
      </c>
      <c r="E8997" t="s">
        <v>21</v>
      </c>
      <c r="F8997" s="4">
        <v>527</v>
      </c>
      <c r="G8997" s="6">
        <v>93</v>
      </c>
      <c r="H8997" s="3">
        <v>4.0000000000000002E-4</v>
      </c>
      <c r="I8997" s="3">
        <v>2.9999999999999997E-4</v>
      </c>
      <c r="J8997" s="3">
        <v>0.87780000000000002</v>
      </c>
      <c r="K8997" s="4">
        <v>600.39</v>
      </c>
    </row>
    <row r="8998" spans="1:11">
      <c r="A8998" s="6">
        <v>2012</v>
      </c>
      <c r="B8998" t="s">
        <v>97</v>
      </c>
      <c r="C8998" t="s">
        <v>98</v>
      </c>
      <c r="D8998" t="s">
        <v>41</v>
      </c>
      <c r="E8998" t="s">
        <v>26</v>
      </c>
      <c r="F8998" s="4">
        <v>493</v>
      </c>
      <c r="G8998" s="6">
        <v>957</v>
      </c>
      <c r="H8998" s="3">
        <v>1E-4</v>
      </c>
      <c r="I8998" s="3">
        <v>1E-4</v>
      </c>
      <c r="J8998" s="3">
        <v>0.87780000000000002</v>
      </c>
      <c r="K8998" s="4">
        <v>561.65</v>
      </c>
    </row>
    <row r="8999" spans="1:11">
      <c r="A8999" s="6">
        <v>2012</v>
      </c>
      <c r="B8999" t="s">
        <v>97</v>
      </c>
      <c r="C8999" t="s">
        <v>98</v>
      </c>
      <c r="D8999" t="s">
        <v>111</v>
      </c>
      <c r="E8999" t="s">
        <v>24</v>
      </c>
      <c r="F8999" s="4">
        <v>291</v>
      </c>
      <c r="G8999" s="6">
        <v>927</v>
      </c>
      <c r="H8999" s="3">
        <v>1E-4</v>
      </c>
      <c r="I8999" s="3">
        <v>2.0000000000000001E-4</v>
      </c>
      <c r="J8999" s="3">
        <v>0.87780000000000002</v>
      </c>
      <c r="K8999" s="4">
        <v>331.52</v>
      </c>
    </row>
    <row r="9000" spans="1:11">
      <c r="A9000" s="6">
        <v>2012</v>
      </c>
      <c r="B9000" t="s">
        <v>97</v>
      </c>
      <c r="C9000" t="s">
        <v>98</v>
      </c>
      <c r="D9000" t="s">
        <v>67</v>
      </c>
      <c r="E9000" t="s">
        <v>68</v>
      </c>
      <c r="F9000" s="4">
        <v>212</v>
      </c>
      <c r="G9000" s="5">
        <v>1010</v>
      </c>
      <c r="H9000" s="3">
        <v>1E-4</v>
      </c>
      <c r="I9000" s="3">
        <v>1E-4</v>
      </c>
      <c r="J9000" s="3">
        <v>0.87780000000000002</v>
      </c>
      <c r="K9000" s="4">
        <v>241.52</v>
      </c>
    </row>
    <row r="9001" spans="1:11">
      <c r="A9001" s="6">
        <v>2012</v>
      </c>
      <c r="B9001" t="s">
        <v>97</v>
      </c>
      <c r="C9001" t="s">
        <v>98</v>
      </c>
      <c r="D9001" t="s">
        <v>52</v>
      </c>
      <c r="E9001" t="s">
        <v>53</v>
      </c>
      <c r="F9001" s="4">
        <v>189</v>
      </c>
      <c r="G9001" s="6">
        <v>275</v>
      </c>
      <c r="H9001" s="3">
        <v>1E-4</v>
      </c>
      <c r="I9001" s="3">
        <v>1E-4</v>
      </c>
      <c r="J9001" s="3">
        <v>0.87780000000000002</v>
      </c>
      <c r="K9001" s="4">
        <v>215.32</v>
      </c>
    </row>
    <row r="9002" spans="1:11">
      <c r="A9002" s="6">
        <v>2012</v>
      </c>
      <c r="B9002" t="s">
        <v>97</v>
      </c>
      <c r="C9002" t="s">
        <v>98</v>
      </c>
      <c r="D9002" t="s">
        <v>28</v>
      </c>
      <c r="E9002" t="s">
        <v>24</v>
      </c>
      <c r="F9002" s="4">
        <v>146</v>
      </c>
      <c r="G9002" s="6">
        <v>381</v>
      </c>
      <c r="H9002" s="3">
        <v>0</v>
      </c>
      <c r="I9002" s="3">
        <v>0</v>
      </c>
      <c r="J9002" s="3">
        <v>0.87780000000000002</v>
      </c>
      <c r="K9002" s="4">
        <v>166.33</v>
      </c>
    </row>
    <row r="9003" spans="1:11">
      <c r="A9003" s="6">
        <v>2012</v>
      </c>
      <c r="B9003" t="s">
        <v>97</v>
      </c>
      <c r="C9003" t="s">
        <v>98</v>
      </c>
      <c r="D9003" t="s">
        <v>29</v>
      </c>
      <c r="E9003" t="s">
        <v>19</v>
      </c>
      <c r="F9003" s="4">
        <v>75</v>
      </c>
      <c r="G9003" s="6">
        <v>103</v>
      </c>
      <c r="H9003" s="3">
        <v>0</v>
      </c>
      <c r="I9003" s="3">
        <v>0</v>
      </c>
      <c r="J9003" s="3">
        <v>0.87780000000000002</v>
      </c>
      <c r="K9003" s="4">
        <v>85.44</v>
      </c>
    </row>
    <row r="9004" spans="1:11">
      <c r="A9004" s="6">
        <v>2012</v>
      </c>
      <c r="B9004" t="s">
        <v>97</v>
      </c>
      <c r="C9004" t="s">
        <v>98</v>
      </c>
      <c r="D9004" t="s">
        <v>39</v>
      </c>
      <c r="E9004" t="s">
        <v>40</v>
      </c>
      <c r="F9004" s="4">
        <v>66</v>
      </c>
      <c r="G9004" s="6">
        <v>246</v>
      </c>
      <c r="H9004" s="3">
        <v>1E-4</v>
      </c>
      <c r="I9004" s="3">
        <v>1E-4</v>
      </c>
      <c r="J9004" s="3">
        <v>0.87780000000000002</v>
      </c>
      <c r="K9004" s="4">
        <v>75.19</v>
      </c>
    </row>
    <row r="9005" spans="1:11">
      <c r="A9005" s="6">
        <v>2012</v>
      </c>
      <c r="B9005" t="s">
        <v>97</v>
      </c>
      <c r="C9005" t="s">
        <v>98</v>
      </c>
      <c r="D9005" t="s">
        <v>34</v>
      </c>
      <c r="E9005" t="s">
        <v>21</v>
      </c>
      <c r="F9005" s="4">
        <v>41</v>
      </c>
      <c r="G9005" s="6">
        <v>23</v>
      </c>
      <c r="H9005" s="3">
        <v>2.3E-3</v>
      </c>
      <c r="I9005" s="3">
        <v>1E-3</v>
      </c>
      <c r="J9005" s="3">
        <v>0.87780000000000002</v>
      </c>
      <c r="K9005" s="4">
        <v>46.71</v>
      </c>
    </row>
    <row r="9006" spans="1:11">
      <c r="A9006" s="6">
        <v>2012</v>
      </c>
      <c r="B9006" t="s">
        <v>97</v>
      </c>
      <c r="C9006" t="s">
        <v>98</v>
      </c>
      <c r="D9006" t="s">
        <v>56</v>
      </c>
      <c r="E9006" t="s">
        <v>57</v>
      </c>
      <c r="F9006" s="4">
        <v>27</v>
      </c>
      <c r="G9006" s="6">
        <v>76</v>
      </c>
      <c r="H9006" s="3">
        <v>0</v>
      </c>
      <c r="I9006" s="3">
        <v>0</v>
      </c>
      <c r="J9006" s="3">
        <v>0.87780000000000002</v>
      </c>
      <c r="K9006" s="4">
        <v>30.76</v>
      </c>
    </row>
    <row r="9007" spans="1:11">
      <c r="A9007" s="6">
        <v>2012</v>
      </c>
      <c r="B9007" t="s">
        <v>97</v>
      </c>
      <c r="C9007" t="s">
        <v>98</v>
      </c>
      <c r="D9007" t="s">
        <v>44</v>
      </c>
      <c r="E9007" t="s">
        <v>26</v>
      </c>
      <c r="F9007" s="4">
        <v>24</v>
      </c>
      <c r="G9007" s="6">
        <v>49</v>
      </c>
      <c r="H9007" s="3">
        <v>0</v>
      </c>
      <c r="I9007" s="3">
        <v>0</v>
      </c>
      <c r="J9007" s="3">
        <v>0.87780000000000002</v>
      </c>
      <c r="K9007" s="4">
        <v>27.34</v>
      </c>
    </row>
    <row r="9008" spans="1:11">
      <c r="A9008" s="6">
        <v>2012</v>
      </c>
      <c r="B9008" t="s">
        <v>97</v>
      </c>
      <c r="C9008" t="s">
        <v>98</v>
      </c>
      <c r="D9008" t="s">
        <v>85</v>
      </c>
      <c r="E9008" t="s">
        <v>21</v>
      </c>
      <c r="F9008" s="4">
        <v>24</v>
      </c>
      <c r="G9008" s="6">
        <v>24</v>
      </c>
      <c r="H9008" s="3">
        <v>2.0000000000000001E-4</v>
      </c>
      <c r="I9008" s="3">
        <v>1.6000000000000001E-3</v>
      </c>
      <c r="J9008" s="3">
        <v>0.87780000000000002</v>
      </c>
      <c r="K9008" s="4">
        <v>27.34</v>
      </c>
    </row>
    <row r="9009" spans="1:11">
      <c r="A9009" s="6">
        <v>2012</v>
      </c>
      <c r="B9009" t="s">
        <v>97</v>
      </c>
      <c r="C9009" t="s">
        <v>98</v>
      </c>
      <c r="D9009" t="s">
        <v>66</v>
      </c>
      <c r="E9009" t="s">
        <v>59</v>
      </c>
      <c r="F9009" s="4">
        <v>18</v>
      </c>
      <c r="G9009" s="6">
        <v>3</v>
      </c>
      <c r="H9009" s="3">
        <v>0</v>
      </c>
      <c r="I9009" s="3">
        <v>0</v>
      </c>
      <c r="J9009" s="3">
        <v>0.87780000000000002</v>
      </c>
      <c r="K9009" s="4">
        <v>20.51</v>
      </c>
    </row>
    <row r="9010" spans="1:11">
      <c r="A9010" s="6">
        <v>2012</v>
      </c>
      <c r="B9010" t="s">
        <v>97</v>
      </c>
      <c r="C9010" t="s">
        <v>98</v>
      </c>
      <c r="D9010" t="s">
        <v>49</v>
      </c>
      <c r="E9010" t="s">
        <v>50</v>
      </c>
      <c r="F9010" s="4">
        <v>16</v>
      </c>
      <c r="G9010" s="6">
        <v>4</v>
      </c>
      <c r="H9010" s="3">
        <v>0</v>
      </c>
      <c r="I9010" s="3">
        <v>0</v>
      </c>
      <c r="J9010" s="3">
        <v>0.87780000000000002</v>
      </c>
      <c r="K9010" s="4">
        <v>18.23</v>
      </c>
    </row>
    <row r="9011" spans="1:11">
      <c r="A9011" s="6">
        <v>2012</v>
      </c>
      <c r="B9011" t="s">
        <v>97</v>
      </c>
      <c r="C9011" t="s">
        <v>98</v>
      </c>
      <c r="D9011" t="s">
        <v>51</v>
      </c>
      <c r="E9011" t="s">
        <v>21</v>
      </c>
      <c r="F9011" s="4">
        <v>12</v>
      </c>
      <c r="G9011" s="6">
        <v>15</v>
      </c>
      <c r="H9011" s="3">
        <v>0</v>
      </c>
      <c r="I9011" s="3">
        <v>0</v>
      </c>
      <c r="J9011" s="3">
        <v>0.87780000000000002</v>
      </c>
      <c r="K9011" s="4">
        <v>13.67</v>
      </c>
    </row>
    <row r="9012" spans="1:11">
      <c r="A9012" s="6">
        <v>2012</v>
      </c>
      <c r="B9012" t="s">
        <v>97</v>
      </c>
      <c r="C9012" t="s">
        <v>98</v>
      </c>
      <c r="D9012" t="s">
        <v>45</v>
      </c>
      <c r="E9012" t="s">
        <v>21</v>
      </c>
      <c r="F9012" s="4">
        <v>10</v>
      </c>
      <c r="G9012" s="6">
        <v>31</v>
      </c>
      <c r="H9012" s="3">
        <v>1E-4</v>
      </c>
      <c r="I9012" s="3">
        <v>2.9999999999999997E-4</v>
      </c>
      <c r="J9012" s="3">
        <v>0.87780000000000002</v>
      </c>
      <c r="K9012" s="4">
        <v>11.39</v>
      </c>
    </row>
    <row r="9013" spans="1:11">
      <c r="A9013" s="6">
        <v>2012</v>
      </c>
      <c r="B9013" t="s">
        <v>97</v>
      </c>
      <c r="C9013" t="s">
        <v>98</v>
      </c>
      <c r="D9013" t="s">
        <v>63</v>
      </c>
      <c r="E9013" t="s">
        <v>21</v>
      </c>
      <c r="F9013" s="4">
        <v>8</v>
      </c>
      <c r="G9013" s="6">
        <v>6</v>
      </c>
      <c r="H9013" s="3">
        <v>1E-4</v>
      </c>
      <c r="I9013" s="3">
        <v>1E-4</v>
      </c>
      <c r="J9013" s="3">
        <v>0.87780000000000002</v>
      </c>
      <c r="K9013" s="4">
        <v>9.11</v>
      </c>
    </row>
    <row r="9014" spans="1:11">
      <c r="A9014" s="6">
        <v>2012</v>
      </c>
      <c r="B9014" t="s">
        <v>97</v>
      </c>
      <c r="C9014" t="s">
        <v>98</v>
      </c>
      <c r="D9014" t="s">
        <v>42</v>
      </c>
      <c r="E9014" t="s">
        <v>43</v>
      </c>
      <c r="F9014" s="4">
        <v>7</v>
      </c>
      <c r="G9014" s="6">
        <v>4</v>
      </c>
      <c r="H9014" s="3">
        <v>0</v>
      </c>
      <c r="I9014" s="3">
        <v>1E-4</v>
      </c>
      <c r="J9014" s="3">
        <v>0.87780000000000002</v>
      </c>
      <c r="K9014" s="4">
        <v>7.97</v>
      </c>
    </row>
    <row r="9015" spans="1:11">
      <c r="A9015" s="6">
        <v>2012</v>
      </c>
      <c r="B9015" t="s">
        <v>97</v>
      </c>
      <c r="C9015" t="s">
        <v>98</v>
      </c>
      <c r="D9015" t="s">
        <v>60</v>
      </c>
      <c r="E9015" t="s">
        <v>43</v>
      </c>
      <c r="F9015" s="4">
        <v>5</v>
      </c>
      <c r="G9015" s="6">
        <v>2</v>
      </c>
      <c r="H9015" s="3">
        <v>0</v>
      </c>
      <c r="I9015" s="3">
        <v>0</v>
      </c>
      <c r="J9015" s="3">
        <v>0.87780000000000002</v>
      </c>
      <c r="K9015" s="4">
        <v>5.7</v>
      </c>
    </row>
    <row r="9016" spans="1:11">
      <c r="A9016" s="6">
        <v>2012</v>
      </c>
      <c r="B9016" t="s">
        <v>99</v>
      </c>
      <c r="C9016" t="s">
        <v>100</v>
      </c>
      <c r="D9016" t="s">
        <v>37</v>
      </c>
      <c r="E9016" t="s">
        <v>38</v>
      </c>
      <c r="F9016" s="4">
        <v>182573</v>
      </c>
      <c r="G9016" s="5">
        <v>97343</v>
      </c>
      <c r="H9016" s="3">
        <v>7.3000000000000001E-3</v>
      </c>
      <c r="I9016" s="3">
        <v>9.1000000000000004E-3</v>
      </c>
      <c r="J9016" s="3">
        <v>0.87780000000000002</v>
      </c>
      <c r="K9016" s="4">
        <v>207996.42</v>
      </c>
    </row>
    <row r="9017" spans="1:11">
      <c r="A9017" s="6">
        <v>2012</v>
      </c>
      <c r="B9017" t="s">
        <v>99</v>
      </c>
      <c r="C9017" t="s">
        <v>100</v>
      </c>
      <c r="D9017" t="s">
        <v>27</v>
      </c>
      <c r="E9017" t="s">
        <v>26</v>
      </c>
      <c r="F9017" s="4">
        <v>143120</v>
      </c>
      <c r="G9017" s="5">
        <v>127376</v>
      </c>
      <c r="H9017" s="3">
        <v>4.7999999999999996E-3</v>
      </c>
      <c r="I9017" s="3">
        <v>4.6999999999999993E-3</v>
      </c>
      <c r="J9017" s="3">
        <v>0.87780000000000002</v>
      </c>
      <c r="K9017" s="4">
        <v>163049.56</v>
      </c>
    </row>
    <row r="9018" spans="1:11">
      <c r="A9018" s="6">
        <v>2012</v>
      </c>
      <c r="B9018" t="s">
        <v>99</v>
      </c>
      <c r="C9018" t="s">
        <v>100</v>
      </c>
      <c r="D9018" t="s">
        <v>56</v>
      </c>
      <c r="E9018" t="s">
        <v>57</v>
      </c>
      <c r="F9018" s="4">
        <v>101041</v>
      </c>
      <c r="G9018" s="5">
        <v>297918</v>
      </c>
      <c r="H9018" s="3">
        <v>1.47E-2</v>
      </c>
      <c r="I9018" s="3">
        <v>1.3300000000000001E-2</v>
      </c>
      <c r="J9018" s="3">
        <v>0.87780000000000002</v>
      </c>
      <c r="K9018" s="4">
        <v>115111.03</v>
      </c>
    </row>
    <row r="9019" spans="1:11">
      <c r="A9019" s="6">
        <v>2012</v>
      </c>
      <c r="B9019" t="s">
        <v>99</v>
      </c>
      <c r="C9019" t="s">
        <v>100</v>
      </c>
      <c r="D9019" t="s">
        <v>15</v>
      </c>
      <c r="F9019" s="4">
        <v>84152</v>
      </c>
      <c r="G9019" s="5">
        <v>107599</v>
      </c>
      <c r="J9019" s="3">
        <v>0.87780000000000002</v>
      </c>
      <c r="K9019" s="4">
        <v>95870.23</v>
      </c>
    </row>
    <row r="9020" spans="1:11">
      <c r="A9020" s="6">
        <v>2012</v>
      </c>
      <c r="B9020" t="s">
        <v>99</v>
      </c>
      <c r="C9020" t="s">
        <v>100</v>
      </c>
      <c r="D9020" t="s">
        <v>23</v>
      </c>
      <c r="E9020" t="s">
        <v>24</v>
      </c>
      <c r="F9020" s="4">
        <v>64221</v>
      </c>
      <c r="G9020" s="5">
        <v>14815</v>
      </c>
      <c r="H9020" s="3">
        <v>8.9999999999999998E-4</v>
      </c>
      <c r="I9020" s="3">
        <v>7.000000000000001E-4</v>
      </c>
      <c r="J9020" s="3">
        <v>0.87780000000000002</v>
      </c>
      <c r="K9020" s="4">
        <v>73163.820000000007</v>
      </c>
    </row>
    <row r="9021" spans="1:11">
      <c r="A9021" s="6">
        <v>2012</v>
      </c>
      <c r="B9021" t="s">
        <v>99</v>
      </c>
      <c r="C9021" t="s">
        <v>100</v>
      </c>
      <c r="D9021" t="s">
        <v>30</v>
      </c>
      <c r="E9021" t="s">
        <v>19</v>
      </c>
      <c r="F9021" s="4">
        <v>46083</v>
      </c>
      <c r="G9021" s="5">
        <v>15650</v>
      </c>
      <c r="H9021" s="3">
        <v>1.8E-3</v>
      </c>
      <c r="I9021" s="3">
        <v>1.2999999999999999E-3</v>
      </c>
      <c r="J9021" s="3">
        <v>0.87780000000000002</v>
      </c>
      <c r="K9021" s="4">
        <v>52500.09</v>
      </c>
    </row>
    <row r="9022" spans="1:11">
      <c r="A9022" s="6">
        <v>2012</v>
      </c>
      <c r="B9022" t="s">
        <v>99</v>
      </c>
      <c r="C9022" t="s">
        <v>100</v>
      </c>
      <c r="D9022" t="s">
        <v>46</v>
      </c>
      <c r="E9022" t="s">
        <v>40</v>
      </c>
      <c r="F9022" s="4">
        <v>37683</v>
      </c>
      <c r="G9022" s="5">
        <v>66780</v>
      </c>
      <c r="H9022" s="3">
        <v>3.5999999999999999E-3</v>
      </c>
      <c r="I9022" s="3">
        <v>4.1999999999999997E-3</v>
      </c>
      <c r="J9022" s="3">
        <v>0.87780000000000002</v>
      </c>
      <c r="K9022" s="4">
        <v>42930.38</v>
      </c>
    </row>
    <row r="9023" spans="1:11">
      <c r="A9023" s="6">
        <v>2012</v>
      </c>
      <c r="B9023" t="s">
        <v>99</v>
      </c>
      <c r="C9023" t="s">
        <v>100</v>
      </c>
      <c r="D9023" t="s">
        <v>28</v>
      </c>
      <c r="E9023" t="s">
        <v>24</v>
      </c>
      <c r="F9023" s="4">
        <v>34618</v>
      </c>
      <c r="G9023" s="5">
        <v>49591</v>
      </c>
      <c r="H9023" s="3">
        <v>5.5000000000000005E-3</v>
      </c>
      <c r="I9023" s="3">
        <v>5.5000000000000005E-3</v>
      </c>
      <c r="J9023" s="3">
        <v>0.87780000000000002</v>
      </c>
      <c r="K9023" s="4">
        <v>39438.58</v>
      </c>
    </row>
    <row r="9024" spans="1:11">
      <c r="A9024" s="6">
        <v>2012</v>
      </c>
      <c r="B9024" t="s">
        <v>99</v>
      </c>
      <c r="C9024" t="s">
        <v>100</v>
      </c>
      <c r="D9024" t="s">
        <v>29</v>
      </c>
      <c r="E9024" t="s">
        <v>19</v>
      </c>
      <c r="F9024" s="4">
        <v>20743</v>
      </c>
      <c r="G9024" s="5">
        <v>52486</v>
      </c>
      <c r="H9024" s="3">
        <v>2.5999999999999999E-3</v>
      </c>
      <c r="I9024" s="3">
        <v>4.5000000000000005E-3</v>
      </c>
      <c r="J9024" s="3">
        <v>0.87780000000000002</v>
      </c>
      <c r="K9024" s="4">
        <v>23631.48</v>
      </c>
    </row>
    <row r="9025" spans="1:11">
      <c r="A9025" s="6">
        <v>2012</v>
      </c>
      <c r="B9025" t="s">
        <v>99</v>
      </c>
      <c r="C9025" t="s">
        <v>100</v>
      </c>
      <c r="D9025" t="s">
        <v>16</v>
      </c>
      <c r="E9025" t="s">
        <v>17</v>
      </c>
      <c r="F9025" s="4">
        <v>19602</v>
      </c>
      <c r="G9025" s="5">
        <v>1859</v>
      </c>
      <c r="H9025" s="3">
        <v>0</v>
      </c>
      <c r="I9025" s="3">
        <v>0</v>
      </c>
      <c r="J9025" s="3">
        <v>0.87780000000000002</v>
      </c>
      <c r="K9025" s="4">
        <v>22331.59</v>
      </c>
    </row>
    <row r="9026" spans="1:11">
      <c r="A9026" s="6">
        <v>2012</v>
      </c>
      <c r="B9026" t="s">
        <v>99</v>
      </c>
      <c r="C9026" t="s">
        <v>100</v>
      </c>
      <c r="D9026" t="s">
        <v>71</v>
      </c>
      <c r="E9026" t="s">
        <v>72</v>
      </c>
      <c r="F9026" s="4">
        <v>15159</v>
      </c>
      <c r="G9026" s="5">
        <v>88569</v>
      </c>
      <c r="H9026" s="3">
        <v>5.9999999999999995E-4</v>
      </c>
      <c r="I9026" s="3">
        <v>5.0000000000000001E-4</v>
      </c>
      <c r="J9026" s="3">
        <v>0.87780000000000002</v>
      </c>
      <c r="K9026" s="4">
        <v>17269.900000000001</v>
      </c>
    </row>
    <row r="9027" spans="1:11">
      <c r="A9027" s="6">
        <v>2012</v>
      </c>
      <c r="B9027" t="s">
        <v>99</v>
      </c>
      <c r="C9027" t="s">
        <v>100</v>
      </c>
      <c r="D9027" t="s">
        <v>77</v>
      </c>
      <c r="E9027" t="s">
        <v>59</v>
      </c>
      <c r="F9027" s="4">
        <v>8873</v>
      </c>
      <c r="G9027" s="5">
        <v>5794</v>
      </c>
      <c r="H9027" s="3">
        <v>1.7000000000000001E-3</v>
      </c>
      <c r="I9027" s="3">
        <v>1.6000000000000001E-3</v>
      </c>
      <c r="J9027" s="3">
        <v>0.87780000000000002</v>
      </c>
      <c r="K9027" s="4">
        <v>10108.57</v>
      </c>
    </row>
    <row r="9028" spans="1:11">
      <c r="A9028" s="6">
        <v>2012</v>
      </c>
      <c r="B9028" t="s">
        <v>99</v>
      </c>
      <c r="C9028" t="s">
        <v>100</v>
      </c>
      <c r="D9028" t="s">
        <v>67</v>
      </c>
      <c r="E9028" t="s">
        <v>68</v>
      </c>
      <c r="F9028" s="4">
        <v>4912</v>
      </c>
      <c r="G9028" s="5">
        <v>21728</v>
      </c>
      <c r="H9028" s="3">
        <v>1.2999999999999999E-3</v>
      </c>
      <c r="I9028" s="3">
        <v>1.1999999999999999E-3</v>
      </c>
      <c r="J9028" s="3">
        <v>0.87780000000000002</v>
      </c>
      <c r="K9028" s="4">
        <v>5596</v>
      </c>
    </row>
    <row r="9029" spans="1:11">
      <c r="A9029" s="6">
        <v>2012</v>
      </c>
      <c r="B9029" t="s">
        <v>99</v>
      </c>
      <c r="C9029" t="s">
        <v>100</v>
      </c>
      <c r="D9029" t="s">
        <v>66</v>
      </c>
      <c r="E9029" t="s">
        <v>59</v>
      </c>
      <c r="F9029" s="4">
        <v>4172</v>
      </c>
      <c r="G9029" s="5">
        <v>1447</v>
      </c>
      <c r="H9029" s="3">
        <v>2.0000000000000001E-4</v>
      </c>
      <c r="I9029" s="3">
        <v>2.0000000000000001E-4</v>
      </c>
      <c r="J9029" s="3">
        <v>0.87780000000000002</v>
      </c>
      <c r="K9029" s="4">
        <v>4752.95</v>
      </c>
    </row>
    <row r="9030" spans="1:11">
      <c r="A9030" s="6">
        <v>2012</v>
      </c>
      <c r="B9030" t="s">
        <v>99</v>
      </c>
      <c r="C9030" t="s">
        <v>100</v>
      </c>
      <c r="D9030" t="s">
        <v>32</v>
      </c>
      <c r="E9030" t="s">
        <v>21</v>
      </c>
      <c r="F9030" s="4">
        <v>3619</v>
      </c>
      <c r="G9030" s="5">
        <v>6487</v>
      </c>
      <c r="H9030" s="3">
        <v>9.7000000000000003E-3</v>
      </c>
      <c r="I9030" s="3">
        <v>0.01</v>
      </c>
      <c r="J9030" s="3">
        <v>0.87780000000000002</v>
      </c>
      <c r="K9030" s="4">
        <v>4122.95</v>
      </c>
    </row>
    <row r="9031" spans="1:11">
      <c r="A9031" s="6">
        <v>2012</v>
      </c>
      <c r="B9031" t="s">
        <v>99</v>
      </c>
      <c r="C9031" t="s">
        <v>100</v>
      </c>
      <c r="D9031" t="s">
        <v>18</v>
      </c>
      <c r="E9031" t="s">
        <v>19</v>
      </c>
      <c r="F9031" s="4">
        <v>3244</v>
      </c>
      <c r="G9031" s="6">
        <v>861</v>
      </c>
      <c r="H9031" s="3">
        <v>7.000000000000001E-4</v>
      </c>
      <c r="I9031" s="3">
        <v>5.9999999999999995E-4</v>
      </c>
      <c r="J9031" s="3">
        <v>0.87780000000000002</v>
      </c>
      <c r="K9031" s="4">
        <v>3695.73</v>
      </c>
    </row>
    <row r="9032" spans="1:11">
      <c r="A9032" s="6">
        <v>2012</v>
      </c>
      <c r="B9032" t="s">
        <v>99</v>
      </c>
      <c r="C9032" t="s">
        <v>100</v>
      </c>
      <c r="D9032" t="s">
        <v>52</v>
      </c>
      <c r="E9032" t="s">
        <v>53</v>
      </c>
      <c r="F9032" s="4">
        <v>2107</v>
      </c>
      <c r="G9032" s="5">
        <v>3839</v>
      </c>
      <c r="H9032" s="3">
        <v>1.1999999999999999E-3</v>
      </c>
      <c r="I9032" s="3">
        <v>1.5E-3</v>
      </c>
      <c r="J9032" s="3">
        <v>0.87780000000000002</v>
      </c>
      <c r="K9032" s="4">
        <v>2400.4</v>
      </c>
    </row>
    <row r="9033" spans="1:11">
      <c r="A9033" s="6">
        <v>2012</v>
      </c>
      <c r="B9033" t="s">
        <v>99</v>
      </c>
      <c r="C9033" t="s">
        <v>100</v>
      </c>
      <c r="D9033" t="s">
        <v>39</v>
      </c>
      <c r="E9033" t="s">
        <v>40</v>
      </c>
      <c r="F9033" s="4">
        <v>2081</v>
      </c>
      <c r="G9033" s="5">
        <v>8858</v>
      </c>
      <c r="H9033" s="3">
        <v>2.0999999999999999E-3</v>
      </c>
      <c r="I9033" s="3">
        <v>4.5999999999999999E-3</v>
      </c>
      <c r="J9033" s="3">
        <v>0.87780000000000002</v>
      </c>
      <c r="K9033" s="4">
        <v>2370.7800000000002</v>
      </c>
    </row>
    <row r="9034" spans="1:11">
      <c r="A9034" s="6">
        <v>2012</v>
      </c>
      <c r="B9034" t="s">
        <v>99</v>
      </c>
      <c r="C9034" t="s">
        <v>100</v>
      </c>
      <c r="D9034" t="s">
        <v>44</v>
      </c>
      <c r="E9034" t="s">
        <v>26</v>
      </c>
      <c r="F9034" s="4">
        <v>1753</v>
      </c>
      <c r="G9034" s="5">
        <v>2777</v>
      </c>
      <c r="H9034" s="3">
        <v>2.0999999999999999E-3</v>
      </c>
      <c r="I9034" s="3">
        <v>2.3E-3</v>
      </c>
      <c r="J9034" s="3">
        <v>0.87780000000000002</v>
      </c>
      <c r="K9034" s="4">
        <v>1997.11</v>
      </c>
    </row>
    <row r="9035" spans="1:11">
      <c r="A9035" s="6">
        <v>2012</v>
      </c>
      <c r="B9035" t="s">
        <v>99</v>
      </c>
      <c r="C9035" t="s">
        <v>100</v>
      </c>
      <c r="D9035" t="s">
        <v>41</v>
      </c>
      <c r="E9035" t="s">
        <v>26</v>
      </c>
      <c r="F9035" s="4">
        <v>1425</v>
      </c>
      <c r="G9035" s="5">
        <v>3011</v>
      </c>
      <c r="H9035" s="3">
        <v>2.9999999999999997E-4</v>
      </c>
      <c r="I9035" s="3">
        <v>2.0000000000000001E-4</v>
      </c>
      <c r="J9035" s="3">
        <v>0.87780000000000002</v>
      </c>
      <c r="K9035" s="4">
        <v>1623.43</v>
      </c>
    </row>
    <row r="9036" spans="1:11">
      <c r="A9036" s="6">
        <v>2012</v>
      </c>
      <c r="B9036" t="s">
        <v>99</v>
      </c>
      <c r="C9036" t="s">
        <v>100</v>
      </c>
      <c r="D9036" t="s">
        <v>60</v>
      </c>
      <c r="E9036" t="s">
        <v>43</v>
      </c>
      <c r="F9036" s="4">
        <v>449</v>
      </c>
      <c r="G9036" s="6">
        <v>153</v>
      </c>
      <c r="H9036" s="3">
        <v>1E-4</v>
      </c>
      <c r="I9036" s="3">
        <v>1E-4</v>
      </c>
      <c r="J9036" s="3">
        <v>0.87780000000000002</v>
      </c>
      <c r="K9036" s="4">
        <v>511.52</v>
      </c>
    </row>
    <row r="9037" spans="1:11">
      <c r="A9037" s="6">
        <v>2012</v>
      </c>
      <c r="B9037" t="s">
        <v>99</v>
      </c>
      <c r="C9037" t="s">
        <v>100</v>
      </c>
      <c r="D9037" t="s">
        <v>58</v>
      </c>
      <c r="E9037" t="s">
        <v>59</v>
      </c>
      <c r="F9037" s="4">
        <v>394</v>
      </c>
      <c r="G9037" s="6">
        <v>134</v>
      </c>
      <c r="H9037" s="3">
        <v>0</v>
      </c>
      <c r="I9037" s="3">
        <v>0</v>
      </c>
      <c r="J9037" s="3">
        <v>0.87780000000000002</v>
      </c>
      <c r="K9037" s="4">
        <v>448.86</v>
      </c>
    </row>
    <row r="9038" spans="1:11">
      <c r="A9038" s="6">
        <v>2012</v>
      </c>
      <c r="B9038" t="s">
        <v>99</v>
      </c>
      <c r="C9038" t="s">
        <v>100</v>
      </c>
      <c r="D9038" t="s">
        <v>64</v>
      </c>
      <c r="E9038" t="s">
        <v>50</v>
      </c>
      <c r="F9038" s="4">
        <v>260</v>
      </c>
      <c r="G9038" s="6">
        <v>338</v>
      </c>
      <c r="H9038" s="3">
        <v>2.9999999999999997E-4</v>
      </c>
      <c r="I9038" s="3">
        <v>2.9999999999999997E-4</v>
      </c>
      <c r="J9038" s="3">
        <v>0.87780000000000002</v>
      </c>
      <c r="K9038" s="4">
        <v>296.20999999999998</v>
      </c>
    </row>
    <row r="9039" spans="1:11">
      <c r="A9039" s="6">
        <v>2012</v>
      </c>
      <c r="B9039" t="s">
        <v>99</v>
      </c>
      <c r="C9039" t="s">
        <v>100</v>
      </c>
      <c r="D9039" t="s">
        <v>61</v>
      </c>
      <c r="E9039" t="s">
        <v>24</v>
      </c>
      <c r="F9039" s="4">
        <v>221</v>
      </c>
      <c r="G9039" s="6">
        <v>55</v>
      </c>
      <c r="H9039" s="3">
        <v>1E-4</v>
      </c>
      <c r="I9039" s="3">
        <v>1E-4</v>
      </c>
      <c r="J9039" s="3">
        <v>0.87780000000000002</v>
      </c>
      <c r="K9039" s="4">
        <v>251.77</v>
      </c>
    </row>
    <row r="9040" spans="1:11">
      <c r="A9040" s="6">
        <v>2012</v>
      </c>
      <c r="B9040" t="s">
        <v>99</v>
      </c>
      <c r="C9040" t="s">
        <v>100</v>
      </c>
      <c r="D9040" t="s">
        <v>51</v>
      </c>
      <c r="E9040" t="s">
        <v>21</v>
      </c>
      <c r="F9040" s="4">
        <v>184</v>
      </c>
      <c r="G9040" s="6">
        <v>182</v>
      </c>
      <c r="H9040" s="3">
        <v>5.9999999999999995E-4</v>
      </c>
      <c r="I9040" s="3">
        <v>5.9999999999999995E-4</v>
      </c>
      <c r="J9040" s="3">
        <v>0.87780000000000002</v>
      </c>
      <c r="K9040" s="4">
        <v>209.62</v>
      </c>
    </row>
    <row r="9041" spans="1:11">
      <c r="A9041" s="6">
        <v>2012</v>
      </c>
      <c r="B9041" t="s">
        <v>99</v>
      </c>
      <c r="C9041" t="s">
        <v>100</v>
      </c>
      <c r="D9041" t="s">
        <v>63</v>
      </c>
      <c r="E9041" t="s">
        <v>21</v>
      </c>
      <c r="F9041" s="4">
        <v>144</v>
      </c>
      <c r="G9041" s="6">
        <v>97</v>
      </c>
      <c r="H9041" s="3">
        <v>8.9999999999999998E-4</v>
      </c>
      <c r="I9041" s="3">
        <v>1.1000000000000001E-3</v>
      </c>
      <c r="J9041" s="3">
        <v>0.87780000000000002</v>
      </c>
      <c r="K9041" s="4">
        <v>164.05</v>
      </c>
    </row>
    <row r="9042" spans="1:11">
      <c r="A9042" s="6">
        <v>2012</v>
      </c>
      <c r="B9042" t="s">
        <v>99</v>
      </c>
      <c r="C9042" t="s">
        <v>100</v>
      </c>
      <c r="D9042" t="s">
        <v>20</v>
      </c>
      <c r="E9042" t="s">
        <v>21</v>
      </c>
      <c r="F9042" s="4">
        <v>117</v>
      </c>
      <c r="G9042" s="6">
        <v>17</v>
      </c>
      <c r="H9042" s="3">
        <v>0</v>
      </c>
      <c r="I9042" s="3">
        <v>0</v>
      </c>
      <c r="J9042" s="3">
        <v>0.87780000000000002</v>
      </c>
      <c r="K9042" s="4">
        <v>133.29</v>
      </c>
    </row>
    <row r="9043" spans="1:11">
      <c r="A9043" s="6">
        <v>2012</v>
      </c>
      <c r="B9043" t="s">
        <v>99</v>
      </c>
      <c r="C9043" t="s">
        <v>100</v>
      </c>
      <c r="D9043" t="s">
        <v>33</v>
      </c>
      <c r="E9043" t="s">
        <v>21</v>
      </c>
      <c r="F9043" s="4">
        <v>110</v>
      </c>
      <c r="G9043" s="6">
        <v>160</v>
      </c>
      <c r="H9043" s="3">
        <v>2.3999999999999998E-3</v>
      </c>
      <c r="I9043" s="3">
        <v>2.5999999999999999E-3</v>
      </c>
      <c r="J9043" s="3">
        <v>0.87780000000000002</v>
      </c>
      <c r="K9043" s="4">
        <v>125.32</v>
      </c>
    </row>
    <row r="9044" spans="1:11">
      <c r="A9044" s="6">
        <v>2012</v>
      </c>
      <c r="B9044" t="s">
        <v>99</v>
      </c>
      <c r="C9044" t="s">
        <v>100</v>
      </c>
      <c r="D9044" t="s">
        <v>70</v>
      </c>
      <c r="E9044" t="s">
        <v>21</v>
      </c>
      <c r="F9044" s="4">
        <v>87</v>
      </c>
      <c r="G9044" s="6">
        <v>25</v>
      </c>
      <c r="H9044" s="3">
        <v>2.0999999999999999E-3</v>
      </c>
      <c r="I9044" s="3">
        <v>1.8E-3</v>
      </c>
      <c r="J9044" s="3">
        <v>0.87780000000000002</v>
      </c>
      <c r="K9044" s="4">
        <v>99.11</v>
      </c>
    </row>
    <row r="9045" spans="1:11">
      <c r="A9045" s="6">
        <v>2012</v>
      </c>
      <c r="B9045" t="s">
        <v>99</v>
      </c>
      <c r="C9045" t="s">
        <v>100</v>
      </c>
      <c r="D9045" t="s">
        <v>101</v>
      </c>
      <c r="E9045" t="s">
        <v>59</v>
      </c>
      <c r="F9045" s="4">
        <v>73</v>
      </c>
      <c r="G9045" s="6">
        <v>61</v>
      </c>
      <c r="H9045" s="3">
        <v>0</v>
      </c>
      <c r="I9045" s="3">
        <v>0</v>
      </c>
      <c r="J9045" s="3">
        <v>0.87780000000000002</v>
      </c>
      <c r="K9045" s="4">
        <v>83.17</v>
      </c>
    </row>
    <row r="9046" spans="1:11">
      <c r="A9046" s="6">
        <v>2012</v>
      </c>
      <c r="B9046" t="s">
        <v>99</v>
      </c>
      <c r="C9046" t="s">
        <v>100</v>
      </c>
      <c r="D9046" t="s">
        <v>102</v>
      </c>
      <c r="E9046" t="s">
        <v>59</v>
      </c>
      <c r="F9046" s="4">
        <v>63</v>
      </c>
      <c r="G9046" s="6">
        <v>65</v>
      </c>
      <c r="H9046" s="3">
        <v>0</v>
      </c>
      <c r="I9046" s="3">
        <v>0</v>
      </c>
      <c r="J9046" s="3">
        <v>0.87780000000000002</v>
      </c>
      <c r="K9046" s="4">
        <v>71.77</v>
      </c>
    </row>
    <row r="9047" spans="1:11">
      <c r="A9047" s="6">
        <v>2012</v>
      </c>
      <c r="B9047" t="s">
        <v>99</v>
      </c>
      <c r="C9047" t="s">
        <v>100</v>
      </c>
      <c r="D9047" t="s">
        <v>82</v>
      </c>
      <c r="E9047" t="s">
        <v>59</v>
      </c>
      <c r="F9047" s="4">
        <v>58</v>
      </c>
      <c r="G9047" s="6">
        <v>30</v>
      </c>
      <c r="H9047" s="3">
        <v>0</v>
      </c>
      <c r="I9047" s="3">
        <v>0</v>
      </c>
      <c r="J9047" s="3">
        <v>0.87780000000000002</v>
      </c>
      <c r="K9047" s="4">
        <v>66.08</v>
      </c>
    </row>
    <row r="9048" spans="1:11">
      <c r="A9048" s="6">
        <v>2012</v>
      </c>
      <c r="B9048" t="s">
        <v>99</v>
      </c>
      <c r="C9048" t="s">
        <v>100</v>
      </c>
      <c r="D9048" t="s">
        <v>31</v>
      </c>
      <c r="E9048" t="s">
        <v>24</v>
      </c>
      <c r="F9048" s="4">
        <v>57</v>
      </c>
      <c r="G9048" s="6">
        <v>20</v>
      </c>
      <c r="H9048" s="3">
        <v>2.0000000000000001E-4</v>
      </c>
      <c r="I9048" s="3">
        <v>2.9999999999999997E-4</v>
      </c>
      <c r="J9048" s="3">
        <v>0.87780000000000002</v>
      </c>
      <c r="K9048" s="4">
        <v>64.94</v>
      </c>
    </row>
    <row r="9049" spans="1:11">
      <c r="A9049" s="6">
        <v>2012</v>
      </c>
      <c r="B9049" t="s">
        <v>99</v>
      </c>
      <c r="C9049" t="s">
        <v>100</v>
      </c>
      <c r="D9049" t="s">
        <v>25</v>
      </c>
      <c r="E9049" t="s">
        <v>26</v>
      </c>
      <c r="F9049" s="4">
        <v>45</v>
      </c>
      <c r="G9049" s="6">
        <v>85</v>
      </c>
      <c r="H9049" s="3">
        <v>0</v>
      </c>
      <c r="I9049" s="3">
        <v>0</v>
      </c>
      <c r="J9049" s="3">
        <v>0.87780000000000002</v>
      </c>
      <c r="K9049" s="4">
        <v>51.27</v>
      </c>
    </row>
    <row r="9050" spans="1:11">
      <c r="A9050" s="6">
        <v>2012</v>
      </c>
      <c r="B9050" t="s">
        <v>99</v>
      </c>
      <c r="C9050" t="s">
        <v>100</v>
      </c>
      <c r="D9050" t="s">
        <v>103</v>
      </c>
      <c r="E9050" t="s">
        <v>59</v>
      </c>
      <c r="F9050" s="4">
        <v>35</v>
      </c>
      <c r="G9050" s="6">
        <v>20</v>
      </c>
      <c r="H9050" s="3">
        <v>0</v>
      </c>
      <c r="I9050" s="3">
        <v>0</v>
      </c>
      <c r="J9050" s="3">
        <v>0.87780000000000002</v>
      </c>
      <c r="K9050" s="4">
        <v>39.869999999999997</v>
      </c>
    </row>
    <row r="9051" spans="1:11">
      <c r="A9051" s="6">
        <v>2012</v>
      </c>
      <c r="B9051" t="s">
        <v>99</v>
      </c>
      <c r="C9051" t="s">
        <v>100</v>
      </c>
      <c r="D9051" t="s">
        <v>81</v>
      </c>
      <c r="E9051" t="s">
        <v>50</v>
      </c>
      <c r="F9051" s="4">
        <v>32</v>
      </c>
      <c r="G9051" s="6">
        <v>52</v>
      </c>
      <c r="H9051" s="3">
        <v>4.0000000000000002E-4</v>
      </c>
      <c r="I9051" s="3">
        <v>8.9999999999999998E-4</v>
      </c>
      <c r="J9051" s="3">
        <v>0.87780000000000002</v>
      </c>
      <c r="K9051" s="4">
        <v>36.46</v>
      </c>
    </row>
    <row r="9052" spans="1:11">
      <c r="A9052" s="6">
        <v>2012</v>
      </c>
      <c r="B9052" t="s">
        <v>99</v>
      </c>
      <c r="C9052" t="s">
        <v>100</v>
      </c>
      <c r="D9052" t="s">
        <v>78</v>
      </c>
      <c r="E9052" t="s">
        <v>24</v>
      </c>
      <c r="F9052" s="4">
        <v>27</v>
      </c>
      <c r="G9052" s="6">
        <v>18</v>
      </c>
      <c r="H9052" s="3">
        <v>3.0000000000000001E-3</v>
      </c>
      <c r="I9052" s="3">
        <v>2.3999999999999998E-3</v>
      </c>
      <c r="J9052" s="3">
        <v>0.87780000000000002</v>
      </c>
      <c r="K9052" s="4">
        <v>30.76</v>
      </c>
    </row>
    <row r="9053" spans="1:11">
      <c r="A9053" s="6">
        <v>2012</v>
      </c>
      <c r="B9053" t="s">
        <v>99</v>
      </c>
      <c r="C9053" t="s">
        <v>100</v>
      </c>
      <c r="D9053" t="s">
        <v>63</v>
      </c>
      <c r="E9053" t="s">
        <v>21</v>
      </c>
      <c r="F9053" s="4">
        <v>23</v>
      </c>
      <c r="G9053" s="6">
        <v>12</v>
      </c>
      <c r="H9053" s="3">
        <v>5.9999999999999995E-4</v>
      </c>
      <c r="I9053" s="3">
        <v>5.9999999999999995E-4</v>
      </c>
      <c r="J9053" s="3">
        <v>0.87780000000000002</v>
      </c>
      <c r="K9053" s="4">
        <v>26.2</v>
      </c>
    </row>
    <row r="9054" spans="1:11">
      <c r="A9054" s="6">
        <v>2012</v>
      </c>
      <c r="B9054" t="s">
        <v>99</v>
      </c>
      <c r="C9054" t="s">
        <v>100</v>
      </c>
      <c r="D9054" t="s">
        <v>75</v>
      </c>
      <c r="E9054" t="s">
        <v>59</v>
      </c>
      <c r="F9054" s="4">
        <v>22</v>
      </c>
      <c r="G9054" s="6">
        <v>15</v>
      </c>
      <c r="H9054" s="3">
        <v>0</v>
      </c>
      <c r="I9054" s="3">
        <v>0</v>
      </c>
      <c r="J9054" s="3">
        <v>0.87780000000000002</v>
      </c>
      <c r="K9054" s="4">
        <v>25.06</v>
      </c>
    </row>
    <row r="9055" spans="1:11">
      <c r="A9055" s="6">
        <v>2012</v>
      </c>
      <c r="B9055" t="s">
        <v>99</v>
      </c>
      <c r="C9055" t="s">
        <v>100</v>
      </c>
      <c r="D9055" t="s">
        <v>106</v>
      </c>
      <c r="E9055" t="s">
        <v>59</v>
      </c>
      <c r="F9055" s="4">
        <v>16</v>
      </c>
      <c r="G9055" s="6">
        <v>2</v>
      </c>
      <c r="H9055" s="3">
        <v>1E-4</v>
      </c>
      <c r="I9055" s="3">
        <v>1E-4</v>
      </c>
      <c r="J9055" s="3">
        <v>0.87780000000000002</v>
      </c>
      <c r="K9055" s="4">
        <v>18.23</v>
      </c>
    </row>
    <row r="9056" spans="1:11">
      <c r="A9056" s="6">
        <v>2012</v>
      </c>
      <c r="B9056" t="s">
        <v>99</v>
      </c>
      <c r="C9056" t="s">
        <v>100</v>
      </c>
      <c r="D9056" t="s">
        <v>65</v>
      </c>
      <c r="E9056" t="s">
        <v>59</v>
      </c>
      <c r="F9056" s="4">
        <v>15</v>
      </c>
      <c r="G9056" s="6">
        <v>6</v>
      </c>
      <c r="H9056" s="3">
        <v>0</v>
      </c>
      <c r="I9056" s="3">
        <v>0</v>
      </c>
      <c r="J9056" s="3">
        <v>0.87780000000000002</v>
      </c>
      <c r="K9056" s="4">
        <v>17.09</v>
      </c>
    </row>
    <row r="9057" spans="1:11">
      <c r="A9057" s="6">
        <v>2012</v>
      </c>
      <c r="B9057" t="s">
        <v>99</v>
      </c>
      <c r="C9057" t="s">
        <v>100</v>
      </c>
      <c r="D9057" t="s">
        <v>117</v>
      </c>
      <c r="E9057" t="s">
        <v>40</v>
      </c>
      <c r="F9057" s="4">
        <v>12</v>
      </c>
      <c r="G9057" s="6">
        <v>20</v>
      </c>
      <c r="H9057" s="3">
        <v>2.9999999999999997E-4</v>
      </c>
      <c r="I9057" s="3">
        <v>5.0000000000000001E-4</v>
      </c>
      <c r="J9057" s="3">
        <v>0.87780000000000002</v>
      </c>
      <c r="K9057" s="4">
        <v>13.67</v>
      </c>
    </row>
    <row r="9058" spans="1:11">
      <c r="A9058" s="6">
        <v>2012</v>
      </c>
      <c r="B9058" t="s">
        <v>99</v>
      </c>
      <c r="C9058" t="s">
        <v>100</v>
      </c>
      <c r="D9058" t="s">
        <v>42</v>
      </c>
      <c r="E9058" t="s">
        <v>43</v>
      </c>
      <c r="F9058" s="4">
        <v>8</v>
      </c>
      <c r="G9058" s="6">
        <v>4</v>
      </c>
      <c r="H9058" s="3">
        <v>1E-4</v>
      </c>
      <c r="I9058" s="3">
        <v>1E-4</v>
      </c>
      <c r="J9058" s="3">
        <v>0.87780000000000002</v>
      </c>
      <c r="K9058" s="4">
        <v>9.11</v>
      </c>
    </row>
    <row r="9059" spans="1:11">
      <c r="A9059" s="6">
        <v>2012</v>
      </c>
      <c r="B9059" t="s">
        <v>99</v>
      </c>
      <c r="C9059" t="s">
        <v>100</v>
      </c>
      <c r="D9059" t="s">
        <v>163</v>
      </c>
      <c r="E9059" t="s">
        <v>21</v>
      </c>
      <c r="F9059" s="4">
        <v>7</v>
      </c>
      <c r="G9059" s="6">
        <v>15</v>
      </c>
      <c r="H9059" s="3">
        <v>8.0000000000000004E-4</v>
      </c>
      <c r="I9059" s="3">
        <v>7.000000000000001E-4</v>
      </c>
      <c r="J9059" s="3">
        <v>0.87780000000000002</v>
      </c>
      <c r="K9059" s="4">
        <v>7.97</v>
      </c>
    </row>
    <row r="9060" spans="1:11">
      <c r="A9060" s="6">
        <v>2012</v>
      </c>
      <c r="B9060" t="s">
        <v>99</v>
      </c>
      <c r="C9060" t="s">
        <v>100</v>
      </c>
      <c r="D9060" t="s">
        <v>35</v>
      </c>
      <c r="E9060" t="s">
        <v>36</v>
      </c>
      <c r="F9060" s="4">
        <v>7</v>
      </c>
      <c r="G9060" s="6">
        <v>6</v>
      </c>
      <c r="H9060" s="3">
        <v>2.9999999999999997E-4</v>
      </c>
      <c r="I9060" s="3">
        <v>4.0000000000000002E-4</v>
      </c>
      <c r="J9060" s="3">
        <v>0.87780000000000002</v>
      </c>
      <c r="K9060" s="4">
        <v>7.97</v>
      </c>
    </row>
    <row r="9061" spans="1:11">
      <c r="A9061" s="6">
        <v>2012</v>
      </c>
      <c r="B9061" t="s">
        <v>99</v>
      </c>
      <c r="C9061" t="s">
        <v>100</v>
      </c>
      <c r="D9061" t="s">
        <v>22</v>
      </c>
      <c r="E9061" t="s">
        <v>21</v>
      </c>
      <c r="F9061" s="4">
        <v>4</v>
      </c>
      <c r="G9061" s="6">
        <v>1</v>
      </c>
      <c r="H9061" s="3">
        <v>0</v>
      </c>
      <c r="I9061" s="3">
        <v>0</v>
      </c>
      <c r="J9061" s="3">
        <v>0.87780000000000002</v>
      </c>
      <c r="K9061" s="4">
        <v>4.5599999999999996</v>
      </c>
    </row>
    <row r="9062" spans="1:11">
      <c r="A9062" s="6">
        <v>2012</v>
      </c>
      <c r="B9062" t="s">
        <v>99</v>
      </c>
      <c r="C9062" t="s">
        <v>100</v>
      </c>
      <c r="D9062" t="s">
        <v>85</v>
      </c>
      <c r="E9062" t="s">
        <v>21</v>
      </c>
      <c r="F9062" s="4">
        <v>4</v>
      </c>
      <c r="G9062" s="6">
        <v>6</v>
      </c>
      <c r="H9062" s="3">
        <v>0</v>
      </c>
      <c r="I9062" s="3">
        <v>4.0000000000000002E-4</v>
      </c>
      <c r="J9062" s="3">
        <v>0.87780000000000002</v>
      </c>
      <c r="K9062" s="4">
        <v>4.5599999999999996</v>
      </c>
    </row>
    <row r="9063" spans="1:11">
      <c r="A9063" s="6">
        <v>2012</v>
      </c>
      <c r="B9063" t="s">
        <v>99</v>
      </c>
      <c r="C9063" t="s">
        <v>100</v>
      </c>
      <c r="D9063" t="s">
        <v>45</v>
      </c>
      <c r="E9063" t="s">
        <v>21</v>
      </c>
      <c r="F9063" s="4">
        <v>3</v>
      </c>
      <c r="G9063" s="6">
        <v>3</v>
      </c>
      <c r="H9063" s="3">
        <v>0</v>
      </c>
      <c r="I9063" s="3">
        <v>0</v>
      </c>
      <c r="J9063" s="3">
        <v>0.87780000000000002</v>
      </c>
      <c r="K9063" s="4">
        <v>3.42</v>
      </c>
    </row>
    <row r="9064" spans="1:11">
      <c r="A9064" s="6">
        <v>2012</v>
      </c>
      <c r="B9064" t="s">
        <v>99</v>
      </c>
      <c r="C9064" t="s">
        <v>100</v>
      </c>
      <c r="D9064" t="s">
        <v>76</v>
      </c>
      <c r="E9064" t="s">
        <v>21</v>
      </c>
      <c r="F9064" s="4">
        <v>2</v>
      </c>
      <c r="G9064" s="6">
        <v>1</v>
      </c>
      <c r="H9064" s="3">
        <v>1E-4</v>
      </c>
      <c r="I9064" s="3">
        <v>1E-4</v>
      </c>
      <c r="J9064" s="3">
        <v>0.87780000000000002</v>
      </c>
      <c r="K9064" s="4">
        <v>2.2799999999999998</v>
      </c>
    </row>
    <row r="9065" spans="1:11">
      <c r="A9065" s="6">
        <v>2012</v>
      </c>
      <c r="B9065" t="s">
        <v>99</v>
      </c>
      <c r="C9065" t="s">
        <v>100</v>
      </c>
      <c r="D9065" t="s">
        <v>156</v>
      </c>
      <c r="E9065" t="s">
        <v>21</v>
      </c>
      <c r="F9065" s="4">
        <v>2</v>
      </c>
      <c r="G9065" s="6">
        <v>4</v>
      </c>
      <c r="H9065" s="3">
        <v>1E-4</v>
      </c>
      <c r="I9065" s="3">
        <v>1E-4</v>
      </c>
      <c r="J9065" s="3">
        <v>0.87780000000000002</v>
      </c>
      <c r="K9065" s="4">
        <v>2.2799999999999998</v>
      </c>
    </row>
    <row r="9066" spans="1:11">
      <c r="A9066" s="6">
        <v>2012</v>
      </c>
      <c r="B9066" t="s">
        <v>99</v>
      </c>
      <c r="C9066" t="s">
        <v>100</v>
      </c>
      <c r="D9066" t="s">
        <v>83</v>
      </c>
      <c r="E9066" t="s">
        <v>21</v>
      </c>
      <c r="F9066" s="4">
        <v>1</v>
      </c>
      <c r="G9066" s="6">
        <v>6</v>
      </c>
      <c r="H9066" s="3">
        <v>1E-4</v>
      </c>
      <c r="I9066" s="3">
        <v>1E-4</v>
      </c>
      <c r="J9066" s="3">
        <v>0.87780000000000002</v>
      </c>
      <c r="K9066" s="4">
        <v>1.1399999999999999</v>
      </c>
    </row>
    <row r="9067" spans="1:11">
      <c r="A9067" s="6">
        <v>2012</v>
      </c>
      <c r="B9067" t="s">
        <v>104</v>
      </c>
      <c r="C9067" t="s">
        <v>105</v>
      </c>
      <c r="D9067" t="s">
        <v>27</v>
      </c>
      <c r="E9067" t="s">
        <v>26</v>
      </c>
      <c r="F9067" s="4">
        <v>148748</v>
      </c>
      <c r="G9067" s="5">
        <v>128642</v>
      </c>
      <c r="H9067" s="3">
        <v>5.0000000000000001E-3</v>
      </c>
      <c r="I9067" s="3">
        <v>4.7999999999999996E-3</v>
      </c>
      <c r="J9067" s="3">
        <v>0.87780000000000002</v>
      </c>
      <c r="K9067" s="4">
        <v>169461.27</v>
      </c>
    </row>
    <row r="9068" spans="1:11">
      <c r="A9068" s="6">
        <v>2012</v>
      </c>
      <c r="B9068" t="s">
        <v>104</v>
      </c>
      <c r="C9068" t="s">
        <v>105</v>
      </c>
      <c r="D9068" t="s">
        <v>37</v>
      </c>
      <c r="E9068" t="s">
        <v>38</v>
      </c>
      <c r="F9068" s="4">
        <v>48955</v>
      </c>
      <c r="G9068" s="5">
        <v>25993</v>
      </c>
      <c r="H9068" s="3">
        <v>2E-3</v>
      </c>
      <c r="I9068" s="3">
        <v>2.3999999999999998E-3</v>
      </c>
      <c r="J9068" s="3">
        <v>0.87780000000000002</v>
      </c>
      <c r="K9068" s="4">
        <v>55772.02</v>
      </c>
    </row>
    <row r="9069" spans="1:11">
      <c r="A9069" s="6">
        <v>2012</v>
      </c>
      <c r="B9069" t="s">
        <v>104</v>
      </c>
      <c r="C9069" t="s">
        <v>105</v>
      </c>
      <c r="D9069" t="s">
        <v>30</v>
      </c>
      <c r="E9069" t="s">
        <v>19</v>
      </c>
      <c r="F9069" s="4">
        <v>23891</v>
      </c>
      <c r="G9069" s="5">
        <v>7567</v>
      </c>
      <c r="H9069" s="3">
        <v>8.9999999999999998E-4</v>
      </c>
      <c r="I9069" s="3">
        <v>7.000000000000001E-4</v>
      </c>
      <c r="J9069" s="3">
        <v>0.87780000000000002</v>
      </c>
      <c r="K9069" s="4">
        <v>27217.84</v>
      </c>
    </row>
    <row r="9070" spans="1:11">
      <c r="A9070" s="6">
        <v>2012</v>
      </c>
      <c r="B9070" t="s">
        <v>104</v>
      </c>
      <c r="C9070" t="s">
        <v>105</v>
      </c>
      <c r="D9070" t="s">
        <v>46</v>
      </c>
      <c r="E9070" t="s">
        <v>40</v>
      </c>
      <c r="F9070" s="4">
        <v>20070</v>
      </c>
      <c r="G9070" s="5">
        <v>36540</v>
      </c>
      <c r="H9070" s="3">
        <v>1.9E-3</v>
      </c>
      <c r="I9070" s="3">
        <v>2.3E-3</v>
      </c>
      <c r="J9070" s="3">
        <v>0.87780000000000002</v>
      </c>
      <c r="K9070" s="4">
        <v>22864.76</v>
      </c>
    </row>
    <row r="9071" spans="1:11">
      <c r="A9071" s="6">
        <v>2012</v>
      </c>
      <c r="B9071" t="s">
        <v>104</v>
      </c>
      <c r="C9071" t="s">
        <v>105</v>
      </c>
      <c r="D9071" t="s">
        <v>23</v>
      </c>
      <c r="E9071" t="s">
        <v>24</v>
      </c>
      <c r="F9071" s="4">
        <v>12751</v>
      </c>
      <c r="G9071" s="5">
        <v>2877</v>
      </c>
      <c r="H9071" s="3">
        <v>2.0000000000000001E-4</v>
      </c>
      <c r="I9071" s="3">
        <v>1E-4</v>
      </c>
      <c r="J9071" s="3">
        <v>0.87780000000000002</v>
      </c>
      <c r="K9071" s="4">
        <v>14526.59</v>
      </c>
    </row>
    <row r="9072" spans="1:11">
      <c r="A9072" s="6">
        <v>2012</v>
      </c>
      <c r="B9072" t="s">
        <v>104</v>
      </c>
      <c r="C9072" t="s">
        <v>105</v>
      </c>
      <c r="D9072" t="s">
        <v>16</v>
      </c>
      <c r="E9072" t="s">
        <v>17</v>
      </c>
      <c r="F9072" s="4">
        <v>10334</v>
      </c>
      <c r="G9072" s="5">
        <v>1021</v>
      </c>
      <c r="H9072" s="3">
        <v>0</v>
      </c>
      <c r="I9072" s="3">
        <v>0</v>
      </c>
      <c r="J9072" s="3">
        <v>0.87780000000000002</v>
      </c>
      <c r="K9072" s="4">
        <v>11773.02</v>
      </c>
    </row>
    <row r="9073" spans="1:11">
      <c r="A9073" s="6">
        <v>2012</v>
      </c>
      <c r="B9073" t="s">
        <v>104</v>
      </c>
      <c r="C9073" t="s">
        <v>105</v>
      </c>
      <c r="D9073" t="s">
        <v>56</v>
      </c>
      <c r="E9073" t="s">
        <v>57</v>
      </c>
      <c r="F9073" s="4">
        <v>9830</v>
      </c>
      <c r="G9073" s="5">
        <v>45680</v>
      </c>
      <c r="H9073" s="3">
        <v>1.4000000000000002E-3</v>
      </c>
      <c r="I9073" s="3">
        <v>2E-3</v>
      </c>
      <c r="J9073" s="3">
        <v>0.87780000000000002</v>
      </c>
      <c r="K9073" s="4">
        <v>11198.83</v>
      </c>
    </row>
    <row r="9074" spans="1:11">
      <c r="A9074" s="6">
        <v>2012</v>
      </c>
      <c r="B9074" t="s">
        <v>104</v>
      </c>
      <c r="C9074" t="s">
        <v>105</v>
      </c>
      <c r="D9074" t="s">
        <v>15</v>
      </c>
      <c r="F9074" s="4">
        <v>6586</v>
      </c>
      <c r="G9074" s="5">
        <v>8202</v>
      </c>
      <c r="J9074" s="3">
        <v>0.87780000000000002</v>
      </c>
      <c r="K9074" s="4">
        <v>7503.11</v>
      </c>
    </row>
    <row r="9075" spans="1:11">
      <c r="A9075" s="6">
        <v>2012</v>
      </c>
      <c r="B9075" t="s">
        <v>104</v>
      </c>
      <c r="C9075" t="s">
        <v>105</v>
      </c>
      <c r="D9075" t="s">
        <v>28</v>
      </c>
      <c r="E9075" t="s">
        <v>24</v>
      </c>
      <c r="F9075" s="4">
        <v>5805</v>
      </c>
      <c r="G9075" s="5">
        <v>8190</v>
      </c>
      <c r="H9075" s="3">
        <v>8.9999999999999998E-4</v>
      </c>
      <c r="I9075" s="3">
        <v>8.9999999999999998E-4</v>
      </c>
      <c r="J9075" s="3">
        <v>0.87780000000000002</v>
      </c>
      <c r="K9075" s="4">
        <v>6613.35</v>
      </c>
    </row>
    <row r="9076" spans="1:11">
      <c r="A9076" s="6">
        <v>2012</v>
      </c>
      <c r="B9076" t="s">
        <v>104</v>
      </c>
      <c r="C9076" t="s">
        <v>105</v>
      </c>
      <c r="D9076" t="s">
        <v>29</v>
      </c>
      <c r="E9076" t="s">
        <v>19</v>
      </c>
      <c r="F9076" s="4">
        <v>4046</v>
      </c>
      <c r="G9076" s="5">
        <v>9150</v>
      </c>
      <c r="H9076" s="3">
        <v>5.0000000000000001E-4</v>
      </c>
      <c r="I9076" s="3">
        <v>8.0000000000000004E-4</v>
      </c>
      <c r="J9076" s="3">
        <v>0.87780000000000002</v>
      </c>
      <c r="K9076" s="4">
        <v>4609.41</v>
      </c>
    </row>
    <row r="9077" spans="1:11">
      <c r="A9077" s="6">
        <v>2012</v>
      </c>
      <c r="B9077" t="s">
        <v>104</v>
      </c>
      <c r="C9077" t="s">
        <v>105</v>
      </c>
      <c r="D9077" t="s">
        <v>71</v>
      </c>
      <c r="E9077" t="s">
        <v>72</v>
      </c>
      <c r="F9077" s="4">
        <v>3218</v>
      </c>
      <c r="G9077" s="5">
        <v>17939</v>
      </c>
      <c r="H9077" s="3">
        <v>1E-4</v>
      </c>
      <c r="I9077" s="3">
        <v>1E-4</v>
      </c>
      <c r="J9077" s="3">
        <v>0.87780000000000002</v>
      </c>
      <c r="K9077" s="4">
        <v>3666.11</v>
      </c>
    </row>
    <row r="9078" spans="1:11">
      <c r="A9078" s="6">
        <v>2012</v>
      </c>
      <c r="B9078" t="s">
        <v>104</v>
      </c>
      <c r="C9078" t="s">
        <v>105</v>
      </c>
      <c r="D9078" t="s">
        <v>77</v>
      </c>
      <c r="E9078" t="s">
        <v>59</v>
      </c>
      <c r="F9078" s="4">
        <v>1665</v>
      </c>
      <c r="G9078" s="6">
        <v>998</v>
      </c>
      <c r="H9078" s="3">
        <v>2.9999999999999997E-4</v>
      </c>
      <c r="I9078" s="3">
        <v>2.9999999999999997E-4</v>
      </c>
      <c r="J9078" s="3">
        <v>0.87780000000000002</v>
      </c>
      <c r="K9078" s="4">
        <v>1896.85</v>
      </c>
    </row>
    <row r="9079" spans="1:11">
      <c r="A9079" s="6">
        <v>2012</v>
      </c>
      <c r="B9079" t="s">
        <v>104</v>
      </c>
      <c r="C9079" t="s">
        <v>105</v>
      </c>
      <c r="D9079" t="s">
        <v>18</v>
      </c>
      <c r="E9079" t="s">
        <v>19</v>
      </c>
      <c r="F9079" s="4">
        <v>1494</v>
      </c>
      <c r="G9079" s="6">
        <v>393</v>
      </c>
      <c r="H9079" s="3">
        <v>2.9999999999999997E-4</v>
      </c>
      <c r="I9079" s="3">
        <v>2.9999999999999997E-4</v>
      </c>
      <c r="J9079" s="3">
        <v>0.87780000000000002</v>
      </c>
      <c r="K9079" s="4">
        <v>1702.04</v>
      </c>
    </row>
    <row r="9080" spans="1:11">
      <c r="A9080" s="6">
        <v>2012</v>
      </c>
      <c r="B9080" t="s">
        <v>104</v>
      </c>
      <c r="C9080" t="s">
        <v>105</v>
      </c>
      <c r="D9080" t="s">
        <v>39</v>
      </c>
      <c r="E9080" t="s">
        <v>40</v>
      </c>
      <c r="F9080" s="4">
        <v>1278</v>
      </c>
      <c r="G9080" s="5">
        <v>5409</v>
      </c>
      <c r="H9080" s="3">
        <v>1.2999999999999999E-3</v>
      </c>
      <c r="I9080" s="3">
        <v>2.8000000000000004E-3</v>
      </c>
      <c r="J9080" s="3">
        <v>0.87780000000000002</v>
      </c>
      <c r="K9080" s="4">
        <v>1455.96</v>
      </c>
    </row>
    <row r="9081" spans="1:11">
      <c r="A9081" s="6">
        <v>2012</v>
      </c>
      <c r="B9081" t="s">
        <v>104</v>
      </c>
      <c r="C9081" t="s">
        <v>105</v>
      </c>
      <c r="D9081" t="s">
        <v>44</v>
      </c>
      <c r="E9081" t="s">
        <v>26</v>
      </c>
      <c r="F9081" s="4">
        <v>1054</v>
      </c>
      <c r="G9081" s="5">
        <v>1762</v>
      </c>
      <c r="H9081" s="3">
        <v>1.2999999999999999E-3</v>
      </c>
      <c r="I9081" s="3">
        <v>1.5E-3</v>
      </c>
      <c r="J9081" s="3">
        <v>0.87780000000000002</v>
      </c>
      <c r="K9081" s="4">
        <v>1200.77</v>
      </c>
    </row>
    <row r="9082" spans="1:11">
      <c r="A9082" s="6">
        <v>2012</v>
      </c>
      <c r="B9082" t="s">
        <v>104</v>
      </c>
      <c r="C9082" t="s">
        <v>105</v>
      </c>
      <c r="D9082" t="s">
        <v>52</v>
      </c>
      <c r="E9082" t="s">
        <v>53</v>
      </c>
      <c r="F9082" s="4">
        <v>1043</v>
      </c>
      <c r="G9082" s="5">
        <v>1763</v>
      </c>
      <c r="H9082" s="3">
        <v>5.9999999999999995E-4</v>
      </c>
      <c r="I9082" s="3">
        <v>7.000000000000001E-4</v>
      </c>
      <c r="J9082" s="3">
        <v>0.87780000000000002</v>
      </c>
      <c r="K9082" s="4">
        <v>1188.24</v>
      </c>
    </row>
    <row r="9083" spans="1:11">
      <c r="A9083" s="6">
        <v>2012</v>
      </c>
      <c r="B9083" t="s">
        <v>104</v>
      </c>
      <c r="C9083" t="s">
        <v>105</v>
      </c>
      <c r="D9083" t="s">
        <v>66</v>
      </c>
      <c r="E9083" t="s">
        <v>59</v>
      </c>
      <c r="F9083" s="4">
        <v>863</v>
      </c>
      <c r="G9083" s="6">
        <v>346</v>
      </c>
      <c r="H9083" s="3">
        <v>0</v>
      </c>
      <c r="I9083" s="3">
        <v>0</v>
      </c>
      <c r="J9083" s="3">
        <v>0.87780000000000002</v>
      </c>
      <c r="K9083" s="4">
        <v>983.17</v>
      </c>
    </row>
    <row r="9084" spans="1:11">
      <c r="A9084" s="6">
        <v>2012</v>
      </c>
      <c r="B9084" t="s">
        <v>104</v>
      </c>
      <c r="C9084" t="s">
        <v>105</v>
      </c>
      <c r="D9084" t="s">
        <v>51</v>
      </c>
      <c r="E9084" t="s">
        <v>21</v>
      </c>
      <c r="F9084" s="4">
        <v>540</v>
      </c>
      <c r="G9084" s="6">
        <v>547</v>
      </c>
      <c r="H9084" s="3">
        <v>1.9E-3</v>
      </c>
      <c r="I9084" s="3">
        <v>1.7000000000000001E-3</v>
      </c>
      <c r="J9084" s="3">
        <v>0.87780000000000002</v>
      </c>
      <c r="K9084" s="4">
        <v>615.20000000000005</v>
      </c>
    </row>
    <row r="9085" spans="1:11">
      <c r="A9085" s="6">
        <v>2012</v>
      </c>
      <c r="B9085" t="s">
        <v>104</v>
      </c>
      <c r="C9085" t="s">
        <v>105</v>
      </c>
      <c r="D9085" t="s">
        <v>41</v>
      </c>
      <c r="E9085" t="s">
        <v>26</v>
      </c>
      <c r="F9085" s="4">
        <v>507</v>
      </c>
      <c r="G9085" s="5">
        <v>1167</v>
      </c>
      <c r="H9085" s="3">
        <v>1E-4</v>
      </c>
      <c r="I9085" s="3">
        <v>1E-4</v>
      </c>
      <c r="J9085" s="3">
        <v>0.87780000000000002</v>
      </c>
      <c r="K9085" s="4">
        <v>577.6</v>
      </c>
    </row>
    <row r="9086" spans="1:11">
      <c r="A9086" s="6">
        <v>2012</v>
      </c>
      <c r="B9086" t="s">
        <v>104</v>
      </c>
      <c r="C9086" t="s">
        <v>105</v>
      </c>
      <c r="D9086" t="s">
        <v>67</v>
      </c>
      <c r="E9086" t="s">
        <v>68</v>
      </c>
      <c r="F9086" s="4">
        <v>462</v>
      </c>
      <c r="G9086" s="5">
        <v>1496</v>
      </c>
      <c r="H9086" s="3">
        <v>1E-4</v>
      </c>
      <c r="I9086" s="3">
        <v>1E-4</v>
      </c>
      <c r="J9086" s="3">
        <v>0.87780000000000002</v>
      </c>
      <c r="K9086" s="4">
        <v>526.33000000000004</v>
      </c>
    </row>
    <row r="9087" spans="1:11">
      <c r="A9087" s="6">
        <v>2012</v>
      </c>
      <c r="B9087" t="s">
        <v>104</v>
      </c>
      <c r="C9087" t="s">
        <v>105</v>
      </c>
      <c r="D9087" t="s">
        <v>64</v>
      </c>
      <c r="E9087" t="s">
        <v>50</v>
      </c>
      <c r="F9087" s="4">
        <v>369</v>
      </c>
      <c r="G9087" s="6">
        <v>357</v>
      </c>
      <c r="H9087" s="3">
        <v>4.0000000000000002E-4</v>
      </c>
      <c r="I9087" s="3">
        <v>2.9999999999999997E-4</v>
      </c>
      <c r="J9087" s="3">
        <v>0.87780000000000002</v>
      </c>
      <c r="K9087" s="4">
        <v>420.38</v>
      </c>
    </row>
    <row r="9088" spans="1:11">
      <c r="A9088" s="6">
        <v>2012</v>
      </c>
      <c r="B9088" t="s">
        <v>104</v>
      </c>
      <c r="C9088" t="s">
        <v>105</v>
      </c>
      <c r="D9088" t="s">
        <v>32</v>
      </c>
      <c r="E9088" t="s">
        <v>21</v>
      </c>
      <c r="F9088" s="4">
        <v>324</v>
      </c>
      <c r="G9088" s="6">
        <v>548</v>
      </c>
      <c r="H9088" s="3">
        <v>8.9999999999999998E-4</v>
      </c>
      <c r="I9088" s="3">
        <v>8.0000000000000004E-4</v>
      </c>
      <c r="J9088" s="3">
        <v>0.87780000000000002</v>
      </c>
      <c r="K9088" s="4">
        <v>369.12</v>
      </c>
    </row>
    <row r="9089" spans="1:11">
      <c r="A9089" s="6">
        <v>2012</v>
      </c>
      <c r="B9089" t="s">
        <v>104</v>
      </c>
      <c r="C9089" t="s">
        <v>105</v>
      </c>
      <c r="D9089" t="s">
        <v>60</v>
      </c>
      <c r="E9089" t="s">
        <v>43</v>
      </c>
      <c r="F9089" s="4">
        <v>291</v>
      </c>
      <c r="G9089" s="6">
        <v>111</v>
      </c>
      <c r="H9089" s="3">
        <v>1E-4</v>
      </c>
      <c r="I9089" s="3">
        <v>1E-4</v>
      </c>
      <c r="J9089" s="3">
        <v>0.87780000000000002</v>
      </c>
      <c r="K9089" s="4">
        <v>331.52</v>
      </c>
    </row>
    <row r="9090" spans="1:11">
      <c r="A9090" s="6">
        <v>2012</v>
      </c>
      <c r="B9090" t="s">
        <v>104</v>
      </c>
      <c r="C9090" t="s">
        <v>105</v>
      </c>
      <c r="D9090" t="s">
        <v>58</v>
      </c>
      <c r="E9090" t="s">
        <v>59</v>
      </c>
      <c r="F9090" s="4">
        <v>121</v>
      </c>
      <c r="G9090" s="6">
        <v>66</v>
      </c>
      <c r="H9090" s="3">
        <v>0</v>
      </c>
      <c r="I9090" s="3">
        <v>0</v>
      </c>
      <c r="J9090" s="3">
        <v>0.87780000000000002</v>
      </c>
      <c r="K9090" s="4">
        <v>137.85</v>
      </c>
    </row>
    <row r="9091" spans="1:11">
      <c r="A9091" s="6">
        <v>2012</v>
      </c>
      <c r="B9091" t="s">
        <v>104</v>
      </c>
      <c r="C9091" t="s">
        <v>105</v>
      </c>
      <c r="D9091" t="s">
        <v>61</v>
      </c>
      <c r="E9091" t="s">
        <v>24</v>
      </c>
      <c r="F9091" s="4">
        <v>109</v>
      </c>
      <c r="G9091" s="6">
        <v>29</v>
      </c>
      <c r="H9091" s="3">
        <v>0</v>
      </c>
      <c r="I9091" s="3">
        <v>0</v>
      </c>
      <c r="J9091" s="3">
        <v>0.87780000000000002</v>
      </c>
      <c r="K9091" s="4">
        <v>124.18</v>
      </c>
    </row>
    <row r="9092" spans="1:11">
      <c r="A9092" s="6">
        <v>2012</v>
      </c>
      <c r="B9092" t="s">
        <v>104</v>
      </c>
      <c r="C9092" t="s">
        <v>105</v>
      </c>
      <c r="D9092" t="s">
        <v>75</v>
      </c>
      <c r="E9092" t="s">
        <v>59</v>
      </c>
      <c r="F9092" s="4">
        <v>86</v>
      </c>
      <c r="G9092" s="6">
        <v>52</v>
      </c>
      <c r="H9092" s="3">
        <v>0</v>
      </c>
      <c r="I9092" s="3">
        <v>0</v>
      </c>
      <c r="J9092" s="3">
        <v>0.87780000000000002</v>
      </c>
      <c r="K9092" s="4">
        <v>97.98</v>
      </c>
    </row>
    <row r="9093" spans="1:11">
      <c r="A9093" s="6">
        <v>2012</v>
      </c>
      <c r="B9093" t="s">
        <v>104</v>
      </c>
      <c r="C9093" t="s">
        <v>105</v>
      </c>
      <c r="D9093" t="s">
        <v>101</v>
      </c>
      <c r="E9093" t="s">
        <v>59</v>
      </c>
      <c r="F9093" s="4">
        <v>82</v>
      </c>
      <c r="G9093" s="6">
        <v>68</v>
      </c>
      <c r="H9093" s="3">
        <v>0</v>
      </c>
      <c r="I9093" s="3">
        <v>0</v>
      </c>
      <c r="J9093" s="3">
        <v>0.87780000000000002</v>
      </c>
      <c r="K9093" s="4">
        <v>93.42</v>
      </c>
    </row>
    <row r="9094" spans="1:11">
      <c r="A9094" s="6">
        <v>2012</v>
      </c>
      <c r="B9094" t="s">
        <v>104</v>
      </c>
      <c r="C9094" t="s">
        <v>105</v>
      </c>
      <c r="D9094" t="s">
        <v>102</v>
      </c>
      <c r="E9094" t="s">
        <v>59</v>
      </c>
      <c r="F9094" s="4">
        <v>73</v>
      </c>
      <c r="G9094" s="6">
        <v>96</v>
      </c>
      <c r="H9094" s="3">
        <v>0</v>
      </c>
      <c r="I9094" s="3">
        <v>0</v>
      </c>
      <c r="J9094" s="3">
        <v>0.87780000000000002</v>
      </c>
      <c r="K9094" s="4">
        <v>83.17</v>
      </c>
    </row>
    <row r="9095" spans="1:11">
      <c r="A9095" s="6">
        <v>2012</v>
      </c>
      <c r="B9095" t="s">
        <v>104</v>
      </c>
      <c r="C9095" t="s">
        <v>105</v>
      </c>
      <c r="D9095" t="s">
        <v>65</v>
      </c>
      <c r="E9095" t="s">
        <v>59</v>
      </c>
      <c r="F9095" s="4">
        <v>69</v>
      </c>
      <c r="G9095" s="6">
        <v>28</v>
      </c>
      <c r="H9095" s="3">
        <v>0</v>
      </c>
      <c r="I9095" s="3">
        <v>0</v>
      </c>
      <c r="J9095" s="3">
        <v>0.87780000000000002</v>
      </c>
      <c r="K9095" s="4">
        <v>78.61</v>
      </c>
    </row>
    <row r="9096" spans="1:11">
      <c r="A9096" s="6">
        <v>2012</v>
      </c>
      <c r="B9096" t="s">
        <v>104</v>
      </c>
      <c r="C9096" t="s">
        <v>105</v>
      </c>
      <c r="D9096" t="s">
        <v>20</v>
      </c>
      <c r="E9096" t="s">
        <v>21</v>
      </c>
      <c r="F9096" s="4">
        <v>68</v>
      </c>
      <c r="G9096" s="6">
        <v>10</v>
      </c>
      <c r="H9096" s="3">
        <v>0</v>
      </c>
      <c r="I9096" s="3">
        <v>0</v>
      </c>
      <c r="J9096" s="3">
        <v>0.87780000000000002</v>
      </c>
      <c r="K9096" s="4">
        <v>77.47</v>
      </c>
    </row>
    <row r="9097" spans="1:11">
      <c r="A9097" s="6">
        <v>2012</v>
      </c>
      <c r="B9097" t="s">
        <v>104</v>
      </c>
      <c r="C9097" t="s">
        <v>105</v>
      </c>
      <c r="D9097" t="s">
        <v>103</v>
      </c>
      <c r="E9097" t="s">
        <v>59</v>
      </c>
      <c r="F9097" s="4">
        <v>61</v>
      </c>
      <c r="G9097" s="6">
        <v>37</v>
      </c>
      <c r="H9097" s="3">
        <v>0</v>
      </c>
      <c r="I9097" s="3">
        <v>0</v>
      </c>
      <c r="J9097" s="3">
        <v>0.87780000000000002</v>
      </c>
      <c r="K9097" s="4">
        <v>69.489999999999995</v>
      </c>
    </row>
    <row r="9098" spans="1:11">
      <c r="A9098" s="6">
        <v>2012</v>
      </c>
      <c r="B9098" t="s">
        <v>104</v>
      </c>
      <c r="C9098" t="s">
        <v>105</v>
      </c>
      <c r="D9098" t="s">
        <v>82</v>
      </c>
      <c r="E9098" t="s">
        <v>59</v>
      </c>
      <c r="F9098" s="4">
        <v>53</v>
      </c>
      <c r="G9098" s="6">
        <v>36</v>
      </c>
      <c r="H9098" s="3">
        <v>0</v>
      </c>
      <c r="I9098" s="3">
        <v>0</v>
      </c>
      <c r="J9098" s="3">
        <v>0.87780000000000002</v>
      </c>
      <c r="K9098" s="4">
        <v>60.38</v>
      </c>
    </row>
    <row r="9099" spans="1:11">
      <c r="A9099" s="6">
        <v>2012</v>
      </c>
      <c r="B9099" t="s">
        <v>104</v>
      </c>
      <c r="C9099" t="s">
        <v>105</v>
      </c>
      <c r="D9099" t="s">
        <v>33</v>
      </c>
      <c r="E9099" t="s">
        <v>21</v>
      </c>
      <c r="F9099" s="4">
        <v>51</v>
      </c>
      <c r="G9099" s="6">
        <v>68</v>
      </c>
      <c r="H9099" s="3">
        <v>1.1000000000000001E-3</v>
      </c>
      <c r="I9099" s="3">
        <v>1.1000000000000001E-3</v>
      </c>
      <c r="J9099" s="3">
        <v>0.87780000000000002</v>
      </c>
      <c r="K9099" s="4">
        <v>58.1</v>
      </c>
    </row>
    <row r="9100" spans="1:11">
      <c r="A9100" s="6">
        <v>2012</v>
      </c>
      <c r="B9100" t="s">
        <v>104</v>
      </c>
      <c r="C9100" t="s">
        <v>105</v>
      </c>
      <c r="D9100" t="s">
        <v>25</v>
      </c>
      <c r="E9100" t="s">
        <v>26</v>
      </c>
      <c r="F9100" s="4">
        <v>44</v>
      </c>
      <c r="G9100" s="6">
        <v>180</v>
      </c>
      <c r="H9100" s="3">
        <v>0</v>
      </c>
      <c r="I9100" s="3">
        <v>0</v>
      </c>
      <c r="J9100" s="3">
        <v>0.87780000000000002</v>
      </c>
      <c r="K9100" s="4">
        <v>50.13</v>
      </c>
    </row>
    <row r="9101" spans="1:11">
      <c r="A9101" s="6">
        <v>2012</v>
      </c>
      <c r="B9101" t="s">
        <v>104</v>
      </c>
      <c r="C9101" t="s">
        <v>105</v>
      </c>
      <c r="D9101" t="s">
        <v>63</v>
      </c>
      <c r="E9101" t="s">
        <v>21</v>
      </c>
      <c r="F9101" s="4">
        <v>10</v>
      </c>
      <c r="G9101" s="6">
        <v>6</v>
      </c>
      <c r="H9101" s="3">
        <v>1E-4</v>
      </c>
      <c r="I9101" s="3">
        <v>1E-4</v>
      </c>
      <c r="J9101" s="3">
        <v>0.87780000000000002</v>
      </c>
      <c r="K9101" s="4">
        <v>11.39</v>
      </c>
    </row>
    <row r="9102" spans="1:11">
      <c r="A9102" s="6">
        <v>2012</v>
      </c>
      <c r="B9102" t="s">
        <v>104</v>
      </c>
      <c r="C9102" t="s">
        <v>105</v>
      </c>
      <c r="D9102" t="s">
        <v>106</v>
      </c>
      <c r="E9102" t="s">
        <v>59</v>
      </c>
      <c r="F9102" s="4">
        <v>5</v>
      </c>
      <c r="G9102" s="6">
        <v>1</v>
      </c>
      <c r="H9102" s="3">
        <v>0</v>
      </c>
      <c r="I9102" s="3">
        <v>0</v>
      </c>
      <c r="J9102" s="3">
        <v>0.87780000000000002</v>
      </c>
      <c r="K9102" s="4">
        <v>5.7</v>
      </c>
    </row>
    <row r="9103" spans="1:11">
      <c r="A9103" s="6">
        <v>2012</v>
      </c>
      <c r="B9103" t="s">
        <v>104</v>
      </c>
      <c r="C9103" t="s">
        <v>105</v>
      </c>
      <c r="D9103" t="s">
        <v>22</v>
      </c>
      <c r="E9103" t="s">
        <v>21</v>
      </c>
      <c r="F9103" s="4">
        <v>4</v>
      </c>
      <c r="G9103" s="6">
        <v>1</v>
      </c>
      <c r="H9103" s="3">
        <v>0</v>
      </c>
      <c r="I9103" s="3">
        <v>0</v>
      </c>
      <c r="J9103" s="3">
        <v>0.87780000000000002</v>
      </c>
      <c r="K9103" s="4">
        <v>4.5599999999999996</v>
      </c>
    </row>
    <row r="9104" spans="1:11">
      <c r="A9104" s="6">
        <v>2012</v>
      </c>
      <c r="B9104" t="s">
        <v>104</v>
      </c>
      <c r="C9104" t="s">
        <v>105</v>
      </c>
      <c r="D9104" t="s">
        <v>85</v>
      </c>
      <c r="E9104" t="s">
        <v>21</v>
      </c>
      <c r="F9104" s="4">
        <v>4</v>
      </c>
      <c r="G9104" s="6">
        <v>6</v>
      </c>
      <c r="H9104" s="3">
        <v>0</v>
      </c>
      <c r="I9104" s="3">
        <v>4.0000000000000002E-4</v>
      </c>
      <c r="J9104" s="3">
        <v>0.87780000000000002</v>
      </c>
      <c r="K9104" s="4">
        <v>4.5599999999999996</v>
      </c>
    </row>
    <row r="9105" spans="1:11">
      <c r="A9105" s="6">
        <v>2012</v>
      </c>
      <c r="B9105" t="s">
        <v>104</v>
      </c>
      <c r="C9105" t="s">
        <v>105</v>
      </c>
      <c r="D9105" t="s">
        <v>42</v>
      </c>
      <c r="E9105" t="s">
        <v>43</v>
      </c>
      <c r="F9105" s="4">
        <v>3</v>
      </c>
      <c r="G9105" s="6">
        <v>1</v>
      </c>
      <c r="H9105" s="3">
        <v>0</v>
      </c>
      <c r="I9105" s="3">
        <v>0</v>
      </c>
      <c r="J9105" s="3">
        <v>0.87780000000000002</v>
      </c>
      <c r="K9105" s="4">
        <v>3.42</v>
      </c>
    </row>
    <row r="9106" spans="1:11">
      <c r="A9106" s="6">
        <v>2012</v>
      </c>
      <c r="B9106" t="s">
        <v>104</v>
      </c>
      <c r="C9106" t="s">
        <v>105</v>
      </c>
      <c r="D9106" t="s">
        <v>35</v>
      </c>
      <c r="E9106" t="s">
        <v>36</v>
      </c>
      <c r="F9106" s="4">
        <v>1</v>
      </c>
      <c r="G9106" s="6">
        <v>1</v>
      </c>
      <c r="H9106" s="3">
        <v>0</v>
      </c>
      <c r="I9106" s="3">
        <v>1E-4</v>
      </c>
      <c r="J9106" s="3">
        <v>0.87780000000000002</v>
      </c>
      <c r="K9106" s="4">
        <v>1.1399999999999999</v>
      </c>
    </row>
    <row r="9107" spans="1:11">
      <c r="A9107" s="6">
        <v>2012</v>
      </c>
      <c r="B9107" t="s">
        <v>107</v>
      </c>
      <c r="D9107" t="s">
        <v>71</v>
      </c>
      <c r="E9107" t="s">
        <v>72</v>
      </c>
      <c r="F9107" s="4">
        <v>524</v>
      </c>
      <c r="G9107" s="5">
        <v>5316</v>
      </c>
      <c r="H9107" s="3">
        <v>0</v>
      </c>
      <c r="I9107" s="3">
        <v>0</v>
      </c>
      <c r="J9107" s="3">
        <v>0.87780000000000002</v>
      </c>
      <c r="K9107" s="4">
        <v>596.97</v>
      </c>
    </row>
    <row r="9108" spans="1:11">
      <c r="A9108" s="6">
        <v>2012</v>
      </c>
      <c r="B9108" t="s">
        <v>107</v>
      </c>
      <c r="D9108" t="s">
        <v>23</v>
      </c>
      <c r="E9108" t="s">
        <v>24</v>
      </c>
      <c r="F9108" s="4">
        <v>196</v>
      </c>
      <c r="G9108" s="6">
        <v>39</v>
      </c>
      <c r="H9108" s="3">
        <v>0</v>
      </c>
      <c r="I9108" s="3">
        <v>0</v>
      </c>
      <c r="J9108" s="3">
        <v>0.87780000000000002</v>
      </c>
      <c r="K9108" s="4">
        <v>223.29</v>
      </c>
    </row>
    <row r="9109" spans="1:11">
      <c r="A9109" s="6">
        <v>2012</v>
      </c>
      <c r="B9109" t="s">
        <v>107</v>
      </c>
      <c r="D9109" t="s">
        <v>30</v>
      </c>
      <c r="E9109" t="s">
        <v>19</v>
      </c>
      <c r="F9109" s="4">
        <v>178</v>
      </c>
      <c r="G9109" s="6">
        <v>59</v>
      </c>
      <c r="H9109" s="3">
        <v>0</v>
      </c>
      <c r="I9109" s="3">
        <v>0</v>
      </c>
      <c r="J9109" s="3">
        <v>0.87780000000000002</v>
      </c>
      <c r="K9109" s="4">
        <v>202.79</v>
      </c>
    </row>
    <row r="9110" spans="1:11">
      <c r="A9110" s="6">
        <v>2012</v>
      </c>
      <c r="B9110" t="s">
        <v>107</v>
      </c>
      <c r="D9110" t="s">
        <v>29</v>
      </c>
      <c r="E9110" t="s">
        <v>19</v>
      </c>
      <c r="F9110" s="4">
        <v>164</v>
      </c>
      <c r="G9110" s="6">
        <v>265</v>
      </c>
      <c r="H9110" s="3">
        <v>0</v>
      </c>
      <c r="I9110" s="3">
        <v>0</v>
      </c>
      <c r="J9110" s="3">
        <v>0.87780000000000002</v>
      </c>
      <c r="K9110" s="4">
        <v>186.84</v>
      </c>
    </row>
    <row r="9111" spans="1:11">
      <c r="A9111" s="6">
        <v>2012</v>
      </c>
      <c r="B9111" t="s">
        <v>107</v>
      </c>
      <c r="D9111" t="s">
        <v>27</v>
      </c>
      <c r="E9111" t="s">
        <v>26</v>
      </c>
      <c r="F9111" s="4">
        <v>111</v>
      </c>
      <c r="G9111" s="6">
        <v>102</v>
      </c>
      <c r="H9111" s="3">
        <v>0</v>
      </c>
      <c r="I9111" s="3">
        <v>0</v>
      </c>
      <c r="J9111" s="3">
        <v>0.87780000000000002</v>
      </c>
      <c r="K9111" s="4">
        <v>126.46</v>
      </c>
    </row>
    <row r="9112" spans="1:11">
      <c r="A9112" s="6">
        <v>2012</v>
      </c>
      <c r="B9112" t="s">
        <v>107</v>
      </c>
      <c r="D9112" t="s">
        <v>56</v>
      </c>
      <c r="E9112" t="s">
        <v>57</v>
      </c>
      <c r="F9112" s="4">
        <v>62</v>
      </c>
      <c r="G9112" s="6">
        <v>523</v>
      </c>
      <c r="H9112" s="3">
        <v>0</v>
      </c>
      <c r="I9112" s="3">
        <v>0</v>
      </c>
      <c r="J9112" s="3">
        <v>0.87780000000000002</v>
      </c>
      <c r="K9112" s="4">
        <v>70.63</v>
      </c>
    </row>
    <row r="9113" spans="1:11">
      <c r="A9113" s="6">
        <v>2012</v>
      </c>
      <c r="B9113" t="s">
        <v>107</v>
      </c>
      <c r="D9113" t="s">
        <v>18</v>
      </c>
      <c r="E9113" t="s">
        <v>19</v>
      </c>
      <c r="F9113" s="4">
        <v>56</v>
      </c>
      <c r="G9113" s="6">
        <v>14</v>
      </c>
      <c r="H9113" s="3">
        <v>0</v>
      </c>
      <c r="I9113" s="3">
        <v>0</v>
      </c>
      <c r="J9113" s="3">
        <v>0.87780000000000002</v>
      </c>
      <c r="K9113" s="4">
        <v>63.8</v>
      </c>
    </row>
    <row r="9114" spans="1:11">
      <c r="A9114" s="6">
        <v>2012</v>
      </c>
      <c r="B9114" t="s">
        <v>107</v>
      </c>
      <c r="D9114" t="s">
        <v>44</v>
      </c>
      <c r="E9114" t="s">
        <v>26</v>
      </c>
      <c r="F9114" s="4">
        <v>52</v>
      </c>
      <c r="G9114" s="6">
        <v>75</v>
      </c>
      <c r="H9114" s="3">
        <v>1E-4</v>
      </c>
      <c r="I9114" s="3">
        <v>1E-4</v>
      </c>
      <c r="J9114" s="3">
        <v>0.87780000000000002</v>
      </c>
      <c r="K9114" s="4">
        <v>59.24</v>
      </c>
    </row>
    <row r="9115" spans="1:11">
      <c r="A9115" s="6">
        <v>2012</v>
      </c>
      <c r="B9115" t="s">
        <v>107</v>
      </c>
      <c r="D9115" t="s">
        <v>46</v>
      </c>
      <c r="E9115" t="s">
        <v>40</v>
      </c>
      <c r="F9115" s="4">
        <v>42</v>
      </c>
      <c r="G9115" s="6">
        <v>81</v>
      </c>
      <c r="H9115" s="3">
        <v>0</v>
      </c>
      <c r="I9115" s="3">
        <v>0</v>
      </c>
      <c r="J9115" s="3">
        <v>0.87780000000000002</v>
      </c>
      <c r="K9115" s="4">
        <v>47.85</v>
      </c>
    </row>
    <row r="9116" spans="1:11">
      <c r="A9116" s="6">
        <v>2012</v>
      </c>
      <c r="B9116" t="s">
        <v>107</v>
      </c>
      <c r="D9116" t="s">
        <v>52</v>
      </c>
      <c r="E9116" t="s">
        <v>53</v>
      </c>
      <c r="F9116" s="4">
        <v>37</v>
      </c>
      <c r="G9116" s="6">
        <v>56</v>
      </c>
      <c r="H9116" s="3">
        <v>0</v>
      </c>
      <c r="I9116" s="3">
        <v>0</v>
      </c>
      <c r="J9116" s="3">
        <v>0.87780000000000002</v>
      </c>
      <c r="K9116" s="4">
        <v>42.15</v>
      </c>
    </row>
    <row r="9117" spans="1:11">
      <c r="A9117" s="6">
        <v>2012</v>
      </c>
      <c r="B9117" t="s">
        <v>107</v>
      </c>
      <c r="D9117" t="s">
        <v>28</v>
      </c>
      <c r="E9117" t="s">
        <v>24</v>
      </c>
      <c r="F9117" s="4">
        <v>20</v>
      </c>
      <c r="G9117" s="6">
        <v>30</v>
      </c>
      <c r="H9117" s="3">
        <v>0</v>
      </c>
      <c r="I9117" s="3">
        <v>0</v>
      </c>
      <c r="J9117" s="3">
        <v>0.87780000000000002</v>
      </c>
      <c r="K9117" s="4">
        <v>22.79</v>
      </c>
    </row>
    <row r="9118" spans="1:11">
      <c r="A9118" s="6">
        <v>2012</v>
      </c>
      <c r="B9118" t="s">
        <v>107</v>
      </c>
      <c r="D9118" t="s">
        <v>67</v>
      </c>
      <c r="E9118" t="s">
        <v>68</v>
      </c>
      <c r="F9118" s="4">
        <v>19</v>
      </c>
      <c r="G9118" s="6">
        <v>114</v>
      </c>
      <c r="H9118" s="3">
        <v>0</v>
      </c>
      <c r="I9118" s="3">
        <v>0</v>
      </c>
      <c r="J9118" s="3">
        <v>0.87780000000000002</v>
      </c>
      <c r="K9118" s="4">
        <v>21.65</v>
      </c>
    </row>
    <row r="9119" spans="1:11">
      <c r="A9119" s="6">
        <v>2012</v>
      </c>
      <c r="B9119" t="s">
        <v>107</v>
      </c>
      <c r="D9119" t="s">
        <v>41</v>
      </c>
      <c r="E9119" t="s">
        <v>26</v>
      </c>
      <c r="F9119" s="4">
        <v>12</v>
      </c>
      <c r="G9119" s="6">
        <v>37</v>
      </c>
      <c r="H9119" s="3">
        <v>0</v>
      </c>
      <c r="I9119" s="3">
        <v>0</v>
      </c>
      <c r="J9119" s="3">
        <v>0.87780000000000002</v>
      </c>
      <c r="K9119" s="4">
        <v>13.67</v>
      </c>
    </row>
    <row r="9120" spans="1:11">
      <c r="A9120" s="6">
        <v>2012</v>
      </c>
      <c r="B9120" t="s">
        <v>107</v>
      </c>
      <c r="D9120" t="s">
        <v>32</v>
      </c>
      <c r="E9120" t="s">
        <v>21</v>
      </c>
      <c r="F9120" s="4">
        <v>9</v>
      </c>
      <c r="G9120" s="6">
        <v>17</v>
      </c>
      <c r="H9120" s="3">
        <v>0</v>
      </c>
      <c r="I9120" s="3">
        <v>0</v>
      </c>
      <c r="J9120" s="3">
        <v>0.87780000000000002</v>
      </c>
      <c r="K9120" s="4">
        <v>10.25</v>
      </c>
    </row>
    <row r="9121" spans="1:11">
      <c r="A9121" s="6">
        <v>2012</v>
      </c>
      <c r="B9121" t="s">
        <v>107</v>
      </c>
      <c r="D9121" t="s">
        <v>66</v>
      </c>
      <c r="E9121" t="s">
        <v>59</v>
      </c>
      <c r="F9121" s="4">
        <v>7</v>
      </c>
      <c r="G9121" s="6">
        <v>3</v>
      </c>
      <c r="H9121" s="3">
        <v>0</v>
      </c>
      <c r="I9121" s="3">
        <v>0</v>
      </c>
      <c r="J9121" s="3">
        <v>0.87780000000000002</v>
      </c>
      <c r="K9121" s="4">
        <v>7.97</v>
      </c>
    </row>
    <row r="9122" spans="1:11">
      <c r="A9122" s="6">
        <v>2012</v>
      </c>
      <c r="B9122" t="s">
        <v>107</v>
      </c>
      <c r="D9122" t="s">
        <v>20</v>
      </c>
      <c r="E9122" t="s">
        <v>21</v>
      </c>
      <c r="F9122" s="4">
        <v>7</v>
      </c>
      <c r="G9122" s="6">
        <v>1</v>
      </c>
      <c r="H9122" s="3">
        <v>0</v>
      </c>
      <c r="I9122" s="3">
        <v>0</v>
      </c>
      <c r="J9122" s="3">
        <v>0.87780000000000002</v>
      </c>
      <c r="K9122" s="4">
        <v>7.97</v>
      </c>
    </row>
    <row r="9123" spans="1:11">
      <c r="A9123" s="6">
        <v>2012</v>
      </c>
      <c r="B9123" t="s">
        <v>107</v>
      </c>
      <c r="D9123" t="s">
        <v>61</v>
      </c>
      <c r="E9123" t="s">
        <v>24</v>
      </c>
      <c r="F9123" s="4">
        <v>7</v>
      </c>
      <c r="G9123" s="6">
        <v>2</v>
      </c>
      <c r="H9123" s="3">
        <v>0</v>
      </c>
      <c r="I9123" s="3">
        <v>0</v>
      </c>
      <c r="J9123" s="3">
        <v>0.87780000000000002</v>
      </c>
      <c r="K9123" s="4">
        <v>7.97</v>
      </c>
    </row>
    <row r="9124" spans="1:11">
      <c r="A9124" s="6">
        <v>2012</v>
      </c>
      <c r="B9124" t="s">
        <v>107</v>
      </c>
      <c r="D9124" t="s">
        <v>39</v>
      </c>
      <c r="E9124" t="s">
        <v>40</v>
      </c>
      <c r="F9124" s="4">
        <v>6</v>
      </c>
      <c r="G9124" s="6">
        <v>20</v>
      </c>
      <c r="H9124" s="3">
        <v>0</v>
      </c>
      <c r="I9124" s="3">
        <v>0</v>
      </c>
      <c r="J9124" s="3">
        <v>0.87780000000000002</v>
      </c>
      <c r="K9124" s="4">
        <v>6.84</v>
      </c>
    </row>
    <row r="9125" spans="1:11">
      <c r="A9125" s="6">
        <v>2012</v>
      </c>
      <c r="B9125" t="s">
        <v>107</v>
      </c>
      <c r="D9125" t="s">
        <v>77</v>
      </c>
      <c r="E9125" t="s">
        <v>59</v>
      </c>
      <c r="F9125" s="4">
        <v>5</v>
      </c>
      <c r="G9125" s="6">
        <v>4</v>
      </c>
      <c r="H9125" s="3">
        <v>0</v>
      </c>
      <c r="I9125" s="3">
        <v>0</v>
      </c>
      <c r="J9125" s="3">
        <v>0.87780000000000002</v>
      </c>
      <c r="K9125" s="4">
        <v>5.7</v>
      </c>
    </row>
    <row r="9126" spans="1:11">
      <c r="A9126" s="6">
        <v>2012</v>
      </c>
      <c r="B9126" t="s">
        <v>107</v>
      </c>
      <c r="D9126" t="s">
        <v>37</v>
      </c>
      <c r="E9126" t="s">
        <v>38</v>
      </c>
      <c r="F9126" s="4">
        <v>5</v>
      </c>
      <c r="G9126" s="6">
        <v>2</v>
      </c>
      <c r="H9126" s="3">
        <v>0</v>
      </c>
      <c r="I9126" s="3">
        <v>0</v>
      </c>
      <c r="J9126" s="3">
        <v>0.87780000000000002</v>
      </c>
      <c r="K9126" s="4">
        <v>5.7</v>
      </c>
    </row>
    <row r="9127" spans="1:11">
      <c r="A9127" s="6">
        <v>2012</v>
      </c>
      <c r="B9127" t="s">
        <v>107</v>
      </c>
      <c r="D9127" t="s">
        <v>31</v>
      </c>
      <c r="E9127" t="s">
        <v>24</v>
      </c>
      <c r="F9127" s="4">
        <v>4</v>
      </c>
      <c r="G9127" s="6">
        <v>1</v>
      </c>
      <c r="H9127" s="3">
        <v>0</v>
      </c>
      <c r="I9127" s="3">
        <v>0</v>
      </c>
      <c r="J9127" s="3">
        <v>0.87780000000000002</v>
      </c>
      <c r="K9127" s="4">
        <v>4.5599999999999996</v>
      </c>
    </row>
    <row r="9128" spans="1:11">
      <c r="A9128" s="6">
        <v>2012</v>
      </c>
      <c r="B9128" t="s">
        <v>107</v>
      </c>
      <c r="D9128" t="s">
        <v>64</v>
      </c>
      <c r="E9128" t="s">
        <v>50</v>
      </c>
      <c r="F9128" s="4">
        <v>4</v>
      </c>
      <c r="G9128" s="6">
        <v>5</v>
      </c>
      <c r="H9128" s="3">
        <v>0</v>
      </c>
      <c r="I9128" s="3">
        <v>0</v>
      </c>
      <c r="J9128" s="3">
        <v>0.87780000000000002</v>
      </c>
      <c r="K9128" s="4">
        <v>4.5599999999999996</v>
      </c>
    </row>
    <row r="9129" spans="1:11">
      <c r="A9129" s="6">
        <v>2012</v>
      </c>
      <c r="B9129" t="s">
        <v>107</v>
      </c>
      <c r="D9129" t="s">
        <v>70</v>
      </c>
      <c r="E9129" t="s">
        <v>21</v>
      </c>
      <c r="F9129" s="4">
        <v>2</v>
      </c>
      <c r="G9129" s="6">
        <v>1</v>
      </c>
      <c r="H9129" s="3">
        <v>0</v>
      </c>
      <c r="I9129" s="3">
        <v>1E-4</v>
      </c>
      <c r="J9129" s="3">
        <v>0.87780000000000002</v>
      </c>
      <c r="K9129" s="4">
        <v>2.2799999999999998</v>
      </c>
    </row>
    <row r="9130" spans="1:11">
      <c r="A9130" s="6">
        <v>2012</v>
      </c>
      <c r="B9130" t="s">
        <v>107</v>
      </c>
      <c r="D9130" t="s">
        <v>193</v>
      </c>
      <c r="E9130" t="s">
        <v>21</v>
      </c>
      <c r="F9130" s="4">
        <v>1</v>
      </c>
      <c r="G9130" s="6">
        <v>2</v>
      </c>
      <c r="H9130" s="3">
        <v>2.0000000000000001E-4</v>
      </c>
      <c r="I9130" s="3">
        <v>1E-4</v>
      </c>
      <c r="J9130" s="3">
        <v>0.87780000000000002</v>
      </c>
      <c r="K9130" s="4">
        <v>1.1399999999999999</v>
      </c>
    </row>
    <row r="9131" spans="1:11">
      <c r="A9131" s="6">
        <v>2012</v>
      </c>
      <c r="B9131" t="s">
        <v>107</v>
      </c>
      <c r="D9131" t="s">
        <v>33</v>
      </c>
      <c r="E9131" t="s">
        <v>21</v>
      </c>
      <c r="F9131" s="4">
        <v>1</v>
      </c>
      <c r="G9131" s="6">
        <v>2</v>
      </c>
      <c r="H9131" s="3">
        <v>0</v>
      </c>
      <c r="I9131" s="3">
        <v>0</v>
      </c>
      <c r="J9131" s="3">
        <v>0.87780000000000002</v>
      </c>
      <c r="K9131" s="4">
        <v>1.1399999999999999</v>
      </c>
    </row>
    <row r="9132" spans="1:11">
      <c r="A9132" s="6">
        <v>2012</v>
      </c>
      <c r="B9132" t="s">
        <v>107</v>
      </c>
      <c r="D9132" t="s">
        <v>45</v>
      </c>
      <c r="E9132" t="s">
        <v>21</v>
      </c>
      <c r="F9132" s="4">
        <v>1</v>
      </c>
      <c r="G9132" s="6">
        <v>1</v>
      </c>
      <c r="H9132" s="3">
        <v>0</v>
      </c>
      <c r="I9132" s="3">
        <v>0</v>
      </c>
      <c r="J9132" s="3">
        <v>0.87780000000000002</v>
      </c>
      <c r="K9132" s="4">
        <v>1.1399999999999999</v>
      </c>
    </row>
    <row r="9133" spans="1:11">
      <c r="A9133" s="6">
        <v>2012</v>
      </c>
      <c r="B9133" t="s">
        <v>107</v>
      </c>
      <c r="D9133" t="s">
        <v>58</v>
      </c>
      <c r="E9133" t="s">
        <v>59</v>
      </c>
      <c r="F9133" s="4">
        <v>1</v>
      </c>
      <c r="G9133" s="6">
        <v>1</v>
      </c>
      <c r="H9133" s="3">
        <v>0</v>
      </c>
      <c r="I9133" s="3">
        <v>0</v>
      </c>
      <c r="J9133" s="3">
        <v>0.87780000000000002</v>
      </c>
      <c r="K9133" s="4">
        <v>1.1399999999999999</v>
      </c>
    </row>
    <row r="9134" spans="1:11">
      <c r="A9134" s="6">
        <v>2012</v>
      </c>
      <c r="B9134" t="s">
        <v>107</v>
      </c>
      <c r="D9134" t="s">
        <v>172</v>
      </c>
      <c r="E9134" t="s">
        <v>21</v>
      </c>
      <c r="F9134" s="4">
        <v>1</v>
      </c>
      <c r="G9134" s="6">
        <v>1</v>
      </c>
      <c r="H9134" s="3">
        <v>1E-4</v>
      </c>
      <c r="I9134" s="3">
        <v>1E-4</v>
      </c>
      <c r="J9134" s="3">
        <v>0.87780000000000002</v>
      </c>
      <c r="K9134" s="4">
        <v>1.1399999999999999</v>
      </c>
    </row>
    <row r="9135" spans="1:11">
      <c r="A9135" s="6">
        <v>2012</v>
      </c>
      <c r="B9135" t="s">
        <v>107</v>
      </c>
      <c r="D9135" t="s">
        <v>63</v>
      </c>
      <c r="E9135" t="s">
        <v>21</v>
      </c>
      <c r="F9135" s="4">
        <v>1</v>
      </c>
      <c r="G9135" s="6">
        <v>1</v>
      </c>
      <c r="H9135" s="3">
        <v>0</v>
      </c>
      <c r="I9135" s="3">
        <v>0</v>
      </c>
      <c r="J9135" s="3">
        <v>0.87780000000000002</v>
      </c>
      <c r="K9135" s="4">
        <v>1.1399999999999999</v>
      </c>
    </row>
    <row r="9136" spans="1:11">
      <c r="A9136" s="6">
        <v>2012</v>
      </c>
      <c r="B9136" t="s">
        <v>109</v>
      </c>
      <c r="D9136" t="s">
        <v>25</v>
      </c>
      <c r="E9136" t="s">
        <v>26</v>
      </c>
      <c r="F9136" s="4">
        <v>39152</v>
      </c>
      <c r="G9136" s="5">
        <v>79299</v>
      </c>
      <c r="H9136" s="3">
        <v>3.7000000000000002E-3</v>
      </c>
      <c r="I9136" s="3">
        <v>3.0999999999999999E-3</v>
      </c>
      <c r="J9136" s="3">
        <v>0.87780000000000002</v>
      </c>
      <c r="K9136" s="4">
        <v>44603.94</v>
      </c>
    </row>
    <row r="9137" spans="1:11">
      <c r="A9137" s="6">
        <v>2012</v>
      </c>
      <c r="B9137" t="s">
        <v>109</v>
      </c>
      <c r="D9137" t="s">
        <v>15</v>
      </c>
      <c r="F9137" s="4">
        <v>8691</v>
      </c>
      <c r="G9137" s="5">
        <v>6508</v>
      </c>
      <c r="J9137" s="3">
        <v>0.87780000000000002</v>
      </c>
      <c r="K9137" s="4">
        <v>9901.23</v>
      </c>
    </row>
    <row r="9138" spans="1:11">
      <c r="A9138" s="6">
        <v>2012</v>
      </c>
      <c r="B9138" t="s">
        <v>109</v>
      </c>
      <c r="D9138" t="s">
        <v>30</v>
      </c>
      <c r="E9138" t="s">
        <v>19</v>
      </c>
      <c r="F9138" s="4">
        <v>8550</v>
      </c>
      <c r="G9138" s="5">
        <v>4360</v>
      </c>
      <c r="H9138" s="3">
        <v>2.9999999999999997E-4</v>
      </c>
      <c r="I9138" s="3">
        <v>4.0000000000000002E-4</v>
      </c>
      <c r="J9138" s="3">
        <v>0.87780000000000002</v>
      </c>
      <c r="K9138" s="4">
        <v>9740.59</v>
      </c>
    </row>
    <row r="9139" spans="1:11">
      <c r="A9139" s="6">
        <v>2012</v>
      </c>
      <c r="B9139" t="s">
        <v>109</v>
      </c>
      <c r="D9139" t="s">
        <v>27</v>
      </c>
      <c r="E9139" t="s">
        <v>26</v>
      </c>
      <c r="F9139" s="4">
        <v>6197</v>
      </c>
      <c r="G9139" s="5">
        <v>5475</v>
      </c>
      <c r="H9139" s="3">
        <v>2.0000000000000001E-4</v>
      </c>
      <c r="I9139" s="3">
        <v>2.0000000000000001E-4</v>
      </c>
      <c r="J9139" s="3">
        <v>0.87780000000000002</v>
      </c>
      <c r="K9139" s="4">
        <v>7059.94</v>
      </c>
    </row>
    <row r="9140" spans="1:11">
      <c r="A9140" s="6">
        <v>2012</v>
      </c>
      <c r="B9140" t="s">
        <v>109</v>
      </c>
      <c r="D9140" t="s">
        <v>18</v>
      </c>
      <c r="E9140" t="s">
        <v>19</v>
      </c>
      <c r="F9140" s="4">
        <v>5512</v>
      </c>
      <c r="G9140" s="5">
        <v>1561</v>
      </c>
      <c r="H9140" s="3">
        <v>1.1999999999999999E-3</v>
      </c>
      <c r="I9140" s="3">
        <v>1.1999999999999999E-3</v>
      </c>
      <c r="J9140" s="3">
        <v>0.87780000000000002</v>
      </c>
      <c r="K9140" s="4">
        <v>6279.55</v>
      </c>
    </row>
    <row r="9141" spans="1:11">
      <c r="A9141" s="6">
        <v>2012</v>
      </c>
      <c r="B9141" t="s">
        <v>109</v>
      </c>
      <c r="D9141" t="s">
        <v>111</v>
      </c>
      <c r="E9141" t="s">
        <v>24</v>
      </c>
      <c r="F9141" s="4">
        <v>4438</v>
      </c>
      <c r="G9141" s="5">
        <v>6450</v>
      </c>
      <c r="H9141" s="3">
        <v>1.7000000000000001E-3</v>
      </c>
      <c r="I9141" s="3">
        <v>1.7000000000000001E-3</v>
      </c>
      <c r="J9141" s="3">
        <v>0.87780000000000002</v>
      </c>
      <c r="K9141" s="4">
        <v>5055.99</v>
      </c>
    </row>
    <row r="9142" spans="1:11">
      <c r="A9142" s="6">
        <v>2012</v>
      </c>
      <c r="B9142" t="s">
        <v>109</v>
      </c>
      <c r="D9142" t="s">
        <v>37</v>
      </c>
      <c r="E9142" t="s">
        <v>38</v>
      </c>
      <c r="F9142" s="4">
        <v>3995</v>
      </c>
      <c r="G9142" s="5">
        <v>2327</v>
      </c>
      <c r="H9142" s="3">
        <v>2.0000000000000001E-4</v>
      </c>
      <c r="I9142" s="3">
        <v>2.0000000000000001E-4</v>
      </c>
      <c r="J9142" s="3">
        <v>0.87780000000000002</v>
      </c>
      <c r="K9142" s="4">
        <v>4551.3100000000004</v>
      </c>
    </row>
    <row r="9143" spans="1:11">
      <c r="A9143" s="6">
        <v>2012</v>
      </c>
      <c r="B9143" t="s">
        <v>109</v>
      </c>
      <c r="D9143" t="s">
        <v>49</v>
      </c>
      <c r="E9143" t="s">
        <v>50</v>
      </c>
      <c r="F9143" s="4">
        <v>917</v>
      </c>
      <c r="G9143" s="6">
        <v>215</v>
      </c>
      <c r="H9143" s="3">
        <v>1.1999999999999999E-3</v>
      </c>
      <c r="I9143" s="3">
        <v>1.1999999999999999E-3</v>
      </c>
      <c r="J9143" s="3">
        <v>0.87780000000000002</v>
      </c>
      <c r="K9143" s="4">
        <v>1044.69</v>
      </c>
    </row>
    <row r="9144" spans="1:11">
      <c r="A9144" s="6">
        <v>2012</v>
      </c>
      <c r="B9144" t="s">
        <v>109</v>
      </c>
      <c r="D9144" t="s">
        <v>186</v>
      </c>
      <c r="E9144" t="s">
        <v>21</v>
      </c>
      <c r="F9144" s="4">
        <v>631</v>
      </c>
      <c r="G9144" s="6">
        <v>184</v>
      </c>
      <c r="H9144" s="3">
        <v>5.9999999999999995E-4</v>
      </c>
      <c r="I9144" s="3">
        <v>5.0000000000000001E-4</v>
      </c>
      <c r="J9144" s="3">
        <v>0.87780000000000002</v>
      </c>
      <c r="K9144" s="4">
        <v>718.87</v>
      </c>
    </row>
    <row r="9145" spans="1:11">
      <c r="A9145" s="6">
        <v>2012</v>
      </c>
      <c r="B9145" t="s">
        <v>109</v>
      </c>
      <c r="D9145" t="s">
        <v>64</v>
      </c>
      <c r="E9145" t="s">
        <v>50</v>
      </c>
      <c r="F9145" s="4">
        <v>473</v>
      </c>
      <c r="G9145" s="6">
        <v>847</v>
      </c>
      <c r="H9145" s="3">
        <v>5.0000000000000001E-4</v>
      </c>
      <c r="I9145" s="3">
        <v>7.000000000000001E-4</v>
      </c>
      <c r="J9145" s="3">
        <v>0.87780000000000002</v>
      </c>
      <c r="K9145" s="4">
        <v>538.87</v>
      </c>
    </row>
    <row r="9146" spans="1:11">
      <c r="A9146" s="6">
        <v>2012</v>
      </c>
      <c r="B9146" t="s">
        <v>109</v>
      </c>
      <c r="D9146" t="s">
        <v>42</v>
      </c>
      <c r="E9146" t="s">
        <v>43</v>
      </c>
      <c r="F9146" s="4">
        <v>452</v>
      </c>
      <c r="G9146" s="6">
        <v>180</v>
      </c>
      <c r="H9146" s="3">
        <v>3.0000000000000001E-3</v>
      </c>
      <c r="I9146" s="3">
        <v>2.7000000000000001E-3</v>
      </c>
      <c r="J9146" s="3">
        <v>0.87780000000000002</v>
      </c>
      <c r="K9146" s="4">
        <v>514.94000000000005</v>
      </c>
    </row>
    <row r="9147" spans="1:11">
      <c r="A9147" s="6">
        <v>2012</v>
      </c>
      <c r="B9147" t="s">
        <v>109</v>
      </c>
      <c r="D9147" t="s">
        <v>110</v>
      </c>
      <c r="E9147" t="s">
        <v>24</v>
      </c>
      <c r="F9147" s="4">
        <v>393</v>
      </c>
      <c r="G9147" s="6">
        <v>215</v>
      </c>
      <c r="H9147" s="3">
        <v>1E-4</v>
      </c>
      <c r="I9147" s="3">
        <v>1E-4</v>
      </c>
      <c r="J9147" s="3">
        <v>0.87780000000000002</v>
      </c>
      <c r="K9147" s="4">
        <v>447.73</v>
      </c>
    </row>
    <row r="9148" spans="1:11">
      <c r="A9148" s="6">
        <v>2012</v>
      </c>
      <c r="B9148" t="s">
        <v>109</v>
      </c>
      <c r="D9148" t="s">
        <v>20</v>
      </c>
      <c r="E9148" t="s">
        <v>21</v>
      </c>
      <c r="F9148" s="4">
        <v>207</v>
      </c>
      <c r="G9148" s="6">
        <v>38</v>
      </c>
      <c r="H9148" s="3">
        <v>0</v>
      </c>
      <c r="I9148" s="3">
        <v>0</v>
      </c>
      <c r="J9148" s="3">
        <v>0.87780000000000002</v>
      </c>
      <c r="K9148" s="4">
        <v>235.82</v>
      </c>
    </row>
    <row r="9149" spans="1:11">
      <c r="A9149" s="6">
        <v>2012</v>
      </c>
      <c r="B9149" t="s">
        <v>109</v>
      </c>
      <c r="D9149" t="s">
        <v>160</v>
      </c>
      <c r="E9149" t="s">
        <v>36</v>
      </c>
      <c r="F9149" s="4">
        <v>206</v>
      </c>
      <c r="G9149" s="6">
        <v>125</v>
      </c>
      <c r="H9149" s="3">
        <v>2.0000000000000001E-4</v>
      </c>
      <c r="I9149" s="3">
        <v>2.9999999999999997E-4</v>
      </c>
      <c r="J9149" s="3">
        <v>0.87780000000000002</v>
      </c>
      <c r="K9149" s="4">
        <v>234.69</v>
      </c>
    </row>
    <row r="9150" spans="1:11">
      <c r="A9150" s="6">
        <v>2012</v>
      </c>
      <c r="B9150" t="s">
        <v>109</v>
      </c>
      <c r="D9150" t="s">
        <v>51</v>
      </c>
      <c r="E9150" t="s">
        <v>21</v>
      </c>
      <c r="F9150" s="4">
        <v>149</v>
      </c>
      <c r="G9150" s="6">
        <v>117</v>
      </c>
      <c r="H9150" s="3">
        <v>5.0000000000000001E-4</v>
      </c>
      <c r="I9150" s="3">
        <v>4.0000000000000002E-4</v>
      </c>
      <c r="J9150" s="3">
        <v>0.87780000000000002</v>
      </c>
      <c r="K9150" s="4">
        <v>169.75</v>
      </c>
    </row>
    <row r="9151" spans="1:11">
      <c r="A9151" s="6">
        <v>2012</v>
      </c>
      <c r="B9151" t="s">
        <v>109</v>
      </c>
      <c r="D9151" t="s">
        <v>45</v>
      </c>
      <c r="E9151" t="s">
        <v>21</v>
      </c>
      <c r="F9151" s="4">
        <v>145</v>
      </c>
      <c r="G9151" s="6">
        <v>140</v>
      </c>
      <c r="H9151" s="3">
        <v>1.2999999999999999E-3</v>
      </c>
      <c r="I9151" s="3">
        <v>1.1999999999999999E-3</v>
      </c>
      <c r="J9151" s="3">
        <v>0.87780000000000002</v>
      </c>
      <c r="K9151" s="4">
        <v>165.19</v>
      </c>
    </row>
    <row r="9152" spans="1:11">
      <c r="A9152" s="6">
        <v>2012</v>
      </c>
      <c r="B9152" t="s">
        <v>109</v>
      </c>
      <c r="D9152" t="s">
        <v>176</v>
      </c>
      <c r="E9152" t="s">
        <v>21</v>
      </c>
      <c r="F9152" s="4">
        <v>93</v>
      </c>
      <c r="G9152" s="6">
        <v>94</v>
      </c>
      <c r="H9152" s="3">
        <v>2.2099999999999998E-2</v>
      </c>
      <c r="I9152" s="3">
        <v>1.8799999999999997E-2</v>
      </c>
      <c r="J9152" s="3">
        <v>0.87780000000000002</v>
      </c>
      <c r="K9152" s="4">
        <v>105.95</v>
      </c>
    </row>
    <row r="9153" spans="1:11">
      <c r="A9153" s="6">
        <v>2012</v>
      </c>
      <c r="B9153" t="s">
        <v>109</v>
      </c>
      <c r="D9153" t="s">
        <v>52</v>
      </c>
      <c r="E9153" t="s">
        <v>53</v>
      </c>
      <c r="F9153" s="4">
        <v>92</v>
      </c>
      <c r="G9153" s="6">
        <v>170</v>
      </c>
      <c r="H9153" s="3">
        <v>1E-4</v>
      </c>
      <c r="I9153" s="3">
        <v>1E-4</v>
      </c>
      <c r="J9153" s="3">
        <v>0.87780000000000002</v>
      </c>
      <c r="K9153" s="4">
        <v>104.81</v>
      </c>
    </row>
    <row r="9154" spans="1:11">
      <c r="A9154" s="6">
        <v>2012</v>
      </c>
      <c r="B9154" t="s">
        <v>109</v>
      </c>
      <c r="D9154" t="s">
        <v>44</v>
      </c>
      <c r="E9154" t="s">
        <v>26</v>
      </c>
      <c r="F9154" s="4">
        <v>54</v>
      </c>
      <c r="G9154" s="6">
        <v>132</v>
      </c>
      <c r="H9154" s="3">
        <v>1E-4</v>
      </c>
      <c r="I9154" s="3">
        <v>1E-4</v>
      </c>
      <c r="J9154" s="3">
        <v>0.87780000000000002</v>
      </c>
      <c r="K9154" s="4">
        <v>61.52</v>
      </c>
    </row>
    <row r="9155" spans="1:11">
      <c r="A9155" s="6">
        <v>2012</v>
      </c>
      <c r="B9155" t="s">
        <v>109</v>
      </c>
      <c r="D9155" t="s">
        <v>60</v>
      </c>
      <c r="E9155" t="s">
        <v>43</v>
      </c>
      <c r="F9155" s="4">
        <v>43</v>
      </c>
      <c r="G9155" s="6">
        <v>16</v>
      </c>
      <c r="H9155" s="3">
        <v>0</v>
      </c>
      <c r="I9155" s="3">
        <v>0</v>
      </c>
      <c r="J9155" s="3">
        <v>0.87780000000000002</v>
      </c>
      <c r="K9155" s="4">
        <v>48.99</v>
      </c>
    </row>
    <row r="9156" spans="1:11">
      <c r="A9156" s="6">
        <v>2012</v>
      </c>
      <c r="B9156" t="s">
        <v>109</v>
      </c>
      <c r="D9156" t="s">
        <v>33</v>
      </c>
      <c r="E9156" t="s">
        <v>21</v>
      </c>
      <c r="F9156" s="4">
        <v>5</v>
      </c>
      <c r="G9156" s="6">
        <v>8</v>
      </c>
      <c r="H9156" s="3">
        <v>1E-4</v>
      </c>
      <c r="I9156" s="3">
        <v>1E-4</v>
      </c>
      <c r="J9156" s="3">
        <v>0.87780000000000002</v>
      </c>
      <c r="K9156" s="4">
        <v>5.7</v>
      </c>
    </row>
    <row r="9157" spans="1:11">
      <c r="A9157" s="6">
        <v>2012</v>
      </c>
      <c r="B9157" t="s">
        <v>109</v>
      </c>
      <c r="D9157" t="s">
        <v>63</v>
      </c>
      <c r="E9157" t="s">
        <v>21</v>
      </c>
      <c r="F9157" s="4">
        <v>5</v>
      </c>
      <c r="G9157" s="6">
        <v>3</v>
      </c>
      <c r="H9157" s="3">
        <v>0</v>
      </c>
      <c r="I9157" s="3">
        <v>0</v>
      </c>
      <c r="J9157" s="3">
        <v>0.87780000000000002</v>
      </c>
      <c r="K9157" s="4">
        <v>5.7</v>
      </c>
    </row>
    <row r="9158" spans="1:11">
      <c r="A9158" s="6">
        <v>2012</v>
      </c>
      <c r="B9158" t="s">
        <v>109</v>
      </c>
      <c r="D9158" t="s">
        <v>115</v>
      </c>
      <c r="E9158" t="s">
        <v>24</v>
      </c>
      <c r="F9158" s="4">
        <v>4</v>
      </c>
      <c r="G9158" s="6">
        <v>2</v>
      </c>
      <c r="H9158" s="3">
        <v>4.0000000000000002E-4</v>
      </c>
      <c r="I9158" s="3">
        <v>4.0000000000000002E-4</v>
      </c>
      <c r="J9158" s="3">
        <v>0.87780000000000002</v>
      </c>
      <c r="K9158" s="4">
        <v>4.5599999999999996</v>
      </c>
    </row>
    <row r="9159" spans="1:11">
      <c r="A9159" s="6">
        <v>2012</v>
      </c>
      <c r="B9159" t="s">
        <v>109</v>
      </c>
      <c r="D9159" t="s">
        <v>39</v>
      </c>
      <c r="E9159" t="s">
        <v>40</v>
      </c>
      <c r="F9159" s="4">
        <v>3</v>
      </c>
      <c r="G9159" s="6">
        <v>5</v>
      </c>
      <c r="H9159" s="3">
        <v>0</v>
      </c>
      <c r="I9159" s="3">
        <v>0</v>
      </c>
      <c r="J9159" s="3">
        <v>0.87780000000000002</v>
      </c>
      <c r="K9159" s="4">
        <v>3.42</v>
      </c>
    </row>
    <row r="9160" spans="1:11">
      <c r="A9160" s="6">
        <v>2012</v>
      </c>
      <c r="B9160" t="s">
        <v>109</v>
      </c>
      <c r="D9160" t="s">
        <v>164</v>
      </c>
      <c r="E9160" t="s">
        <v>21</v>
      </c>
      <c r="F9160" s="4">
        <v>3</v>
      </c>
      <c r="G9160" s="6">
        <v>6</v>
      </c>
      <c r="H9160" s="3">
        <v>1E-4</v>
      </c>
      <c r="I9160" s="3">
        <v>2.0000000000000001E-4</v>
      </c>
      <c r="J9160" s="3">
        <v>0.87780000000000002</v>
      </c>
      <c r="K9160" s="4">
        <v>3.42</v>
      </c>
    </row>
    <row r="9161" spans="1:11">
      <c r="A9161" s="6">
        <v>2012</v>
      </c>
      <c r="B9161" t="s">
        <v>109</v>
      </c>
      <c r="D9161" t="s">
        <v>35</v>
      </c>
      <c r="E9161" t="s">
        <v>36</v>
      </c>
      <c r="F9161" s="4">
        <v>2</v>
      </c>
      <c r="G9161" s="6">
        <v>1</v>
      </c>
      <c r="H9161" s="3">
        <v>1E-4</v>
      </c>
      <c r="I9161" s="3">
        <v>1E-4</v>
      </c>
      <c r="J9161" s="3">
        <v>0.87780000000000002</v>
      </c>
      <c r="K9161" s="4">
        <v>2.2799999999999998</v>
      </c>
    </row>
    <row r="9162" spans="1:11">
      <c r="A9162" s="6">
        <v>2012</v>
      </c>
      <c r="B9162" t="s">
        <v>109</v>
      </c>
      <c r="D9162" t="s">
        <v>161</v>
      </c>
      <c r="E9162" t="s">
        <v>24</v>
      </c>
      <c r="F9162" s="4">
        <v>1</v>
      </c>
      <c r="G9162" s="6">
        <v>1</v>
      </c>
      <c r="H9162" s="3">
        <v>0</v>
      </c>
      <c r="I9162" s="3">
        <v>0</v>
      </c>
      <c r="J9162" s="3">
        <v>0.87780000000000002</v>
      </c>
      <c r="K9162" s="4">
        <v>1.1399999999999999</v>
      </c>
    </row>
    <row r="9163" spans="1:11">
      <c r="A9163" s="6">
        <v>2012</v>
      </c>
      <c r="B9163" t="s">
        <v>112</v>
      </c>
      <c r="C9163" t="s">
        <v>113</v>
      </c>
      <c r="D9163" t="s">
        <v>16</v>
      </c>
      <c r="E9163" t="s">
        <v>17</v>
      </c>
      <c r="F9163" s="4">
        <v>3516758</v>
      </c>
      <c r="G9163" s="5">
        <v>358598</v>
      </c>
      <c r="H9163" s="3">
        <v>6.3E-3</v>
      </c>
      <c r="I9163" s="3">
        <v>6.3E-3</v>
      </c>
      <c r="J9163" s="3">
        <v>0.87780000000000002</v>
      </c>
      <c r="K9163" s="4">
        <v>4006469.06</v>
      </c>
    </row>
    <row r="9164" spans="1:11">
      <c r="A9164" s="6">
        <v>2012</v>
      </c>
      <c r="B9164" t="s">
        <v>112</v>
      </c>
      <c r="C9164" t="s">
        <v>113</v>
      </c>
      <c r="D9164" t="s">
        <v>27</v>
      </c>
      <c r="E9164" t="s">
        <v>26</v>
      </c>
      <c r="F9164" s="4">
        <v>243566</v>
      </c>
      <c r="G9164" s="5">
        <v>232237</v>
      </c>
      <c r="H9164" s="3">
        <v>8.1000000000000013E-3</v>
      </c>
      <c r="I9164" s="3">
        <v>8.6E-3</v>
      </c>
      <c r="J9164" s="3">
        <v>0.87780000000000002</v>
      </c>
      <c r="K9164" s="4">
        <v>277482.74</v>
      </c>
    </row>
    <row r="9165" spans="1:11">
      <c r="A9165" s="6">
        <v>2012</v>
      </c>
      <c r="B9165" t="s">
        <v>112</v>
      </c>
      <c r="C9165" t="s">
        <v>113</v>
      </c>
      <c r="D9165" t="s">
        <v>41</v>
      </c>
      <c r="E9165" t="s">
        <v>26</v>
      </c>
      <c r="F9165" s="4">
        <v>90640</v>
      </c>
      <c r="G9165" s="5">
        <v>271789</v>
      </c>
      <c r="H9165" s="3">
        <v>2.1700000000000001E-2</v>
      </c>
      <c r="I9165" s="3">
        <v>2.2400000000000003E-2</v>
      </c>
      <c r="J9165" s="3">
        <v>0.87780000000000002</v>
      </c>
      <c r="K9165" s="4">
        <v>103261.68</v>
      </c>
    </row>
    <row r="9166" spans="1:11">
      <c r="A9166" s="6">
        <v>2012</v>
      </c>
      <c r="B9166" t="s">
        <v>112</v>
      </c>
      <c r="C9166" t="s">
        <v>113</v>
      </c>
      <c r="D9166" t="s">
        <v>30</v>
      </c>
      <c r="E9166" t="s">
        <v>19</v>
      </c>
      <c r="F9166" s="4">
        <v>45769</v>
      </c>
      <c r="G9166" s="5">
        <v>18185</v>
      </c>
      <c r="H9166" s="3">
        <v>1.8E-3</v>
      </c>
      <c r="I9166" s="3">
        <v>1.6000000000000001E-3</v>
      </c>
      <c r="J9166" s="3">
        <v>0.87780000000000002</v>
      </c>
      <c r="K9166" s="4">
        <v>52142.37</v>
      </c>
    </row>
    <row r="9167" spans="1:11">
      <c r="A9167" s="6">
        <v>2012</v>
      </c>
      <c r="B9167" t="s">
        <v>112</v>
      </c>
      <c r="C9167" t="s">
        <v>113</v>
      </c>
      <c r="D9167" t="s">
        <v>71</v>
      </c>
      <c r="E9167" t="s">
        <v>72</v>
      </c>
      <c r="F9167" s="4">
        <v>42427</v>
      </c>
      <c r="G9167" s="5">
        <v>406336</v>
      </c>
      <c r="H9167" s="3">
        <v>1.6000000000000001E-3</v>
      </c>
      <c r="I9167" s="3">
        <v>2.0999999999999999E-3</v>
      </c>
      <c r="J9167" s="3">
        <v>0.87780000000000002</v>
      </c>
      <c r="K9167" s="4">
        <v>48334.99</v>
      </c>
    </row>
    <row r="9168" spans="1:11">
      <c r="A9168" s="6">
        <v>2012</v>
      </c>
      <c r="B9168" t="s">
        <v>112</v>
      </c>
      <c r="C9168" t="s">
        <v>113</v>
      </c>
      <c r="D9168" t="s">
        <v>15</v>
      </c>
      <c r="F9168" s="4">
        <v>23833</v>
      </c>
      <c r="G9168" s="5">
        <v>37017</v>
      </c>
      <c r="J9168" s="3">
        <v>0.87780000000000002</v>
      </c>
      <c r="K9168" s="4">
        <v>27151.759999999998</v>
      </c>
    </row>
    <row r="9169" spans="1:11">
      <c r="A9169" s="6">
        <v>2012</v>
      </c>
      <c r="B9169" t="s">
        <v>112</v>
      </c>
      <c r="C9169" t="s">
        <v>113</v>
      </c>
      <c r="D9169" t="s">
        <v>37</v>
      </c>
      <c r="E9169" t="s">
        <v>38</v>
      </c>
      <c r="F9169" s="4">
        <v>22965</v>
      </c>
      <c r="G9169" s="5">
        <v>8855</v>
      </c>
      <c r="H9169" s="3">
        <v>8.9999999999999998E-4</v>
      </c>
      <c r="I9169" s="3">
        <v>8.0000000000000004E-4</v>
      </c>
      <c r="J9169" s="3">
        <v>0.87780000000000002</v>
      </c>
      <c r="K9169" s="4">
        <v>26162.89</v>
      </c>
    </row>
    <row r="9170" spans="1:11">
      <c r="A9170" s="6">
        <v>2012</v>
      </c>
      <c r="B9170" t="s">
        <v>112</v>
      </c>
      <c r="C9170" t="s">
        <v>113</v>
      </c>
      <c r="D9170" t="s">
        <v>23</v>
      </c>
      <c r="E9170" t="s">
        <v>24</v>
      </c>
      <c r="F9170" s="4">
        <v>6633</v>
      </c>
      <c r="G9170" s="5">
        <v>1652</v>
      </c>
      <c r="H9170" s="3">
        <v>1E-4</v>
      </c>
      <c r="I9170" s="3">
        <v>1E-4</v>
      </c>
      <c r="J9170" s="3">
        <v>0.87780000000000002</v>
      </c>
      <c r="K9170" s="4">
        <v>7556.65</v>
      </c>
    </row>
    <row r="9171" spans="1:11">
      <c r="A9171" s="6">
        <v>2012</v>
      </c>
      <c r="B9171" t="s">
        <v>112</v>
      </c>
      <c r="C9171" t="s">
        <v>113</v>
      </c>
      <c r="D9171" t="s">
        <v>18</v>
      </c>
      <c r="E9171" t="s">
        <v>19</v>
      </c>
      <c r="F9171" s="4">
        <v>3136</v>
      </c>
      <c r="G9171" s="6">
        <v>824</v>
      </c>
      <c r="H9171" s="3">
        <v>7.000000000000001E-4</v>
      </c>
      <c r="I9171" s="3">
        <v>5.9999999999999995E-4</v>
      </c>
      <c r="J9171" s="3">
        <v>0.87780000000000002</v>
      </c>
      <c r="K9171" s="4">
        <v>3572.69</v>
      </c>
    </row>
    <row r="9172" spans="1:11">
      <c r="A9172" s="6">
        <v>2012</v>
      </c>
      <c r="B9172" t="s">
        <v>112</v>
      </c>
      <c r="C9172" t="s">
        <v>113</v>
      </c>
      <c r="D9172" t="s">
        <v>46</v>
      </c>
      <c r="E9172" t="s">
        <v>40</v>
      </c>
      <c r="F9172" s="4">
        <v>2825</v>
      </c>
      <c r="G9172" s="5">
        <v>4268</v>
      </c>
      <c r="H9172" s="3">
        <v>2.9999999999999997E-4</v>
      </c>
      <c r="I9172" s="3">
        <v>2.9999999999999997E-4</v>
      </c>
      <c r="J9172" s="3">
        <v>0.87780000000000002</v>
      </c>
      <c r="K9172" s="4">
        <v>3218.38</v>
      </c>
    </row>
    <row r="9173" spans="1:11">
      <c r="A9173" s="6">
        <v>2012</v>
      </c>
      <c r="B9173" t="s">
        <v>112</v>
      </c>
      <c r="C9173" t="s">
        <v>113</v>
      </c>
      <c r="D9173" t="s">
        <v>25</v>
      </c>
      <c r="E9173" t="s">
        <v>26</v>
      </c>
      <c r="F9173" s="4">
        <v>2408</v>
      </c>
      <c r="G9173" s="5">
        <v>6173</v>
      </c>
      <c r="H9173" s="3">
        <v>2.0000000000000001E-4</v>
      </c>
      <c r="I9173" s="3">
        <v>2.0000000000000001E-4</v>
      </c>
      <c r="J9173" s="3">
        <v>0.87780000000000002</v>
      </c>
      <c r="K9173" s="4">
        <v>2743.32</v>
      </c>
    </row>
    <row r="9174" spans="1:11">
      <c r="A9174" s="6">
        <v>2012</v>
      </c>
      <c r="B9174" t="s">
        <v>112</v>
      </c>
      <c r="C9174" t="s">
        <v>113</v>
      </c>
      <c r="D9174" t="s">
        <v>29</v>
      </c>
      <c r="E9174" t="s">
        <v>19</v>
      </c>
      <c r="F9174" s="4">
        <v>1995</v>
      </c>
      <c r="G9174" s="5">
        <v>3911</v>
      </c>
      <c r="H9174" s="3">
        <v>2.9999999999999997E-4</v>
      </c>
      <c r="I9174" s="3">
        <v>2.9999999999999997E-4</v>
      </c>
      <c r="J9174" s="3">
        <v>0.87780000000000002</v>
      </c>
      <c r="K9174" s="4">
        <v>2272.81</v>
      </c>
    </row>
    <row r="9175" spans="1:11">
      <c r="A9175" s="6">
        <v>2012</v>
      </c>
      <c r="B9175" t="s">
        <v>112</v>
      </c>
      <c r="C9175" t="s">
        <v>113</v>
      </c>
      <c r="D9175" t="s">
        <v>56</v>
      </c>
      <c r="E9175" t="s">
        <v>57</v>
      </c>
      <c r="F9175" s="4">
        <v>1625</v>
      </c>
      <c r="G9175" s="5">
        <v>8862</v>
      </c>
      <c r="H9175" s="3">
        <v>2.0000000000000001E-4</v>
      </c>
      <c r="I9175" s="3">
        <v>4.0000000000000002E-4</v>
      </c>
      <c r="J9175" s="3">
        <v>0.87780000000000002</v>
      </c>
      <c r="K9175" s="4">
        <v>1851.28</v>
      </c>
    </row>
    <row r="9176" spans="1:11">
      <c r="A9176" s="6">
        <v>2012</v>
      </c>
      <c r="B9176" t="s">
        <v>112</v>
      </c>
      <c r="C9176" t="s">
        <v>113</v>
      </c>
      <c r="D9176" t="s">
        <v>52</v>
      </c>
      <c r="E9176" t="s">
        <v>53</v>
      </c>
      <c r="F9176" s="4">
        <v>1105</v>
      </c>
      <c r="G9176" s="5">
        <v>1861</v>
      </c>
      <c r="H9176" s="3">
        <v>5.9999999999999995E-4</v>
      </c>
      <c r="I9176" s="3">
        <v>7.000000000000001E-4</v>
      </c>
      <c r="J9176" s="3">
        <v>0.87780000000000002</v>
      </c>
      <c r="K9176" s="4">
        <v>1258.8699999999999</v>
      </c>
    </row>
    <row r="9177" spans="1:11">
      <c r="A9177" s="6">
        <v>2012</v>
      </c>
      <c r="B9177" t="s">
        <v>112</v>
      </c>
      <c r="C9177" t="s">
        <v>113</v>
      </c>
      <c r="D9177" t="s">
        <v>44</v>
      </c>
      <c r="E9177" t="s">
        <v>26</v>
      </c>
      <c r="F9177" s="4">
        <v>867</v>
      </c>
      <c r="G9177" s="5">
        <v>1546</v>
      </c>
      <c r="H9177" s="3">
        <v>1E-3</v>
      </c>
      <c r="I9177" s="3">
        <v>1.2999999999999999E-3</v>
      </c>
      <c r="J9177" s="3">
        <v>0.87780000000000002</v>
      </c>
      <c r="K9177" s="4">
        <v>987.73</v>
      </c>
    </row>
    <row r="9178" spans="1:11">
      <c r="A9178" s="6">
        <v>2012</v>
      </c>
      <c r="B9178" t="s">
        <v>112</v>
      </c>
      <c r="C9178" t="s">
        <v>113</v>
      </c>
      <c r="D9178" t="s">
        <v>64</v>
      </c>
      <c r="E9178" t="s">
        <v>50</v>
      </c>
      <c r="F9178" s="4">
        <v>633</v>
      </c>
      <c r="G9178" s="5">
        <v>1137</v>
      </c>
      <c r="H9178" s="3">
        <v>7.000000000000001E-4</v>
      </c>
      <c r="I9178" s="3">
        <v>8.9999999999999998E-4</v>
      </c>
      <c r="J9178" s="3">
        <v>0.87780000000000002</v>
      </c>
      <c r="K9178" s="4">
        <v>721.15</v>
      </c>
    </row>
    <row r="9179" spans="1:11">
      <c r="A9179" s="6">
        <v>2012</v>
      </c>
      <c r="B9179" t="s">
        <v>112</v>
      </c>
      <c r="C9179" t="s">
        <v>113</v>
      </c>
      <c r="D9179" t="s">
        <v>67</v>
      </c>
      <c r="E9179" t="s">
        <v>68</v>
      </c>
      <c r="F9179" s="4">
        <v>521</v>
      </c>
      <c r="G9179" s="5">
        <v>2555</v>
      </c>
      <c r="H9179" s="3">
        <v>1E-4</v>
      </c>
      <c r="I9179" s="3">
        <v>1E-4</v>
      </c>
      <c r="J9179" s="3">
        <v>0.87780000000000002</v>
      </c>
      <c r="K9179" s="4">
        <v>593.54999999999995</v>
      </c>
    </row>
    <row r="9180" spans="1:11">
      <c r="A9180" s="6">
        <v>2012</v>
      </c>
      <c r="B9180" t="s">
        <v>112</v>
      </c>
      <c r="C9180" t="s">
        <v>113</v>
      </c>
      <c r="D9180" t="s">
        <v>39</v>
      </c>
      <c r="E9180" t="s">
        <v>40</v>
      </c>
      <c r="F9180" s="4">
        <v>491</v>
      </c>
      <c r="G9180" s="5">
        <v>1117</v>
      </c>
      <c r="H9180" s="3">
        <v>5.0000000000000001E-4</v>
      </c>
      <c r="I9180" s="3">
        <v>5.9999999999999995E-4</v>
      </c>
      <c r="J9180" s="3">
        <v>0.87780000000000002</v>
      </c>
      <c r="K9180" s="4">
        <v>559.37</v>
      </c>
    </row>
    <row r="9181" spans="1:11">
      <c r="A9181" s="6">
        <v>2012</v>
      </c>
      <c r="B9181" t="s">
        <v>112</v>
      </c>
      <c r="C9181" t="s">
        <v>113</v>
      </c>
      <c r="D9181" t="s">
        <v>77</v>
      </c>
      <c r="E9181" t="s">
        <v>59</v>
      </c>
      <c r="F9181" s="4">
        <v>347</v>
      </c>
      <c r="G9181" s="6">
        <v>338</v>
      </c>
      <c r="H9181" s="3">
        <v>1E-4</v>
      </c>
      <c r="I9181" s="3">
        <v>1E-4</v>
      </c>
      <c r="J9181" s="3">
        <v>0.87780000000000002</v>
      </c>
      <c r="K9181" s="4">
        <v>395.32</v>
      </c>
    </row>
    <row r="9182" spans="1:11">
      <c r="A9182" s="6">
        <v>2012</v>
      </c>
      <c r="B9182" t="s">
        <v>112</v>
      </c>
      <c r="C9182" t="s">
        <v>113</v>
      </c>
      <c r="D9182" t="s">
        <v>31</v>
      </c>
      <c r="E9182" t="s">
        <v>24</v>
      </c>
      <c r="F9182" s="4">
        <v>159</v>
      </c>
      <c r="G9182" s="6">
        <v>39</v>
      </c>
      <c r="H9182" s="3">
        <v>5.9999999999999995E-4</v>
      </c>
      <c r="I9182" s="3">
        <v>5.0000000000000001E-4</v>
      </c>
      <c r="J9182" s="3">
        <v>0.87780000000000002</v>
      </c>
      <c r="K9182" s="4">
        <v>181.14</v>
      </c>
    </row>
    <row r="9183" spans="1:11">
      <c r="A9183" s="6">
        <v>2012</v>
      </c>
      <c r="B9183" t="s">
        <v>112</v>
      </c>
      <c r="C9183" t="s">
        <v>113</v>
      </c>
      <c r="D9183" t="s">
        <v>80</v>
      </c>
      <c r="E9183" t="s">
        <v>21</v>
      </c>
      <c r="F9183" s="4">
        <v>77</v>
      </c>
      <c r="G9183" s="6">
        <v>106</v>
      </c>
      <c r="H9183" s="3">
        <v>2.0000000000000001E-4</v>
      </c>
      <c r="I9183" s="3">
        <v>4.0000000000000002E-4</v>
      </c>
      <c r="J9183" s="3">
        <v>0.87780000000000002</v>
      </c>
      <c r="K9183" s="4">
        <v>87.72</v>
      </c>
    </row>
    <row r="9184" spans="1:11">
      <c r="A9184" s="6">
        <v>2012</v>
      </c>
      <c r="B9184" t="s">
        <v>112</v>
      </c>
      <c r="C9184" t="s">
        <v>113</v>
      </c>
      <c r="D9184" t="s">
        <v>111</v>
      </c>
      <c r="E9184" t="s">
        <v>24</v>
      </c>
      <c r="F9184" s="4">
        <v>65</v>
      </c>
      <c r="G9184" s="6">
        <v>316</v>
      </c>
      <c r="H9184" s="3">
        <v>0</v>
      </c>
      <c r="I9184" s="3">
        <v>1E-4</v>
      </c>
      <c r="J9184" s="3">
        <v>0.87780000000000002</v>
      </c>
      <c r="K9184" s="4">
        <v>74.05</v>
      </c>
    </row>
    <row r="9185" spans="1:11">
      <c r="A9185" s="6">
        <v>2012</v>
      </c>
      <c r="B9185" t="s">
        <v>112</v>
      </c>
      <c r="C9185" t="s">
        <v>113</v>
      </c>
      <c r="D9185" t="s">
        <v>63</v>
      </c>
      <c r="E9185" t="s">
        <v>21</v>
      </c>
      <c r="F9185" s="4">
        <v>64</v>
      </c>
      <c r="G9185" s="6">
        <v>43</v>
      </c>
      <c r="H9185" s="3">
        <v>4.0000000000000002E-4</v>
      </c>
      <c r="I9185" s="3">
        <v>5.0000000000000001E-4</v>
      </c>
      <c r="J9185" s="3">
        <v>0.87780000000000002</v>
      </c>
      <c r="K9185" s="4">
        <v>72.91</v>
      </c>
    </row>
    <row r="9186" spans="1:11">
      <c r="A9186" s="6">
        <v>2012</v>
      </c>
      <c r="B9186" t="s">
        <v>112</v>
      </c>
      <c r="C9186" t="s">
        <v>113</v>
      </c>
      <c r="D9186" t="s">
        <v>63</v>
      </c>
      <c r="E9186" t="s">
        <v>21</v>
      </c>
      <c r="F9186" s="4">
        <v>59</v>
      </c>
      <c r="G9186" s="6">
        <v>31</v>
      </c>
      <c r="H9186" s="3">
        <v>1.6000000000000001E-3</v>
      </c>
      <c r="I9186" s="3">
        <v>1.6000000000000001E-3</v>
      </c>
      <c r="J9186" s="3">
        <v>0.87780000000000002</v>
      </c>
      <c r="K9186" s="4">
        <v>67.22</v>
      </c>
    </row>
    <row r="9187" spans="1:11">
      <c r="A9187" s="6">
        <v>2012</v>
      </c>
      <c r="B9187" t="s">
        <v>112</v>
      </c>
      <c r="C9187" t="s">
        <v>113</v>
      </c>
      <c r="D9187" t="s">
        <v>66</v>
      </c>
      <c r="E9187" t="s">
        <v>59</v>
      </c>
      <c r="F9187" s="4">
        <v>47</v>
      </c>
      <c r="G9187" s="6">
        <v>18</v>
      </c>
      <c r="H9187" s="3">
        <v>0</v>
      </c>
      <c r="I9187" s="3">
        <v>0</v>
      </c>
      <c r="J9187" s="3">
        <v>0.87780000000000002</v>
      </c>
      <c r="K9187" s="4">
        <v>53.54</v>
      </c>
    </row>
    <row r="9188" spans="1:11">
      <c r="A9188" s="6">
        <v>2012</v>
      </c>
      <c r="B9188" t="s">
        <v>112</v>
      </c>
      <c r="C9188" t="s">
        <v>113</v>
      </c>
      <c r="D9188" t="s">
        <v>115</v>
      </c>
      <c r="E9188" t="s">
        <v>24</v>
      </c>
      <c r="F9188" s="4">
        <v>41</v>
      </c>
      <c r="G9188" s="6">
        <v>14</v>
      </c>
      <c r="H9188" s="3">
        <v>4.0000000000000001E-3</v>
      </c>
      <c r="I9188" s="3">
        <v>3.0000000000000001E-3</v>
      </c>
      <c r="J9188" s="3">
        <v>0.87780000000000002</v>
      </c>
      <c r="K9188" s="4">
        <v>46.71</v>
      </c>
    </row>
    <row r="9189" spans="1:11">
      <c r="A9189" s="6">
        <v>2012</v>
      </c>
      <c r="B9189" t="s">
        <v>112</v>
      </c>
      <c r="C9189" t="s">
        <v>113</v>
      </c>
      <c r="D9189" t="s">
        <v>85</v>
      </c>
      <c r="E9189" t="s">
        <v>21</v>
      </c>
      <c r="F9189" s="4">
        <v>34</v>
      </c>
      <c r="G9189" s="6">
        <v>18</v>
      </c>
      <c r="H9189" s="3">
        <v>2.9999999999999997E-4</v>
      </c>
      <c r="I9189" s="3">
        <v>1.1999999999999999E-3</v>
      </c>
      <c r="J9189" s="3">
        <v>0.87780000000000002</v>
      </c>
      <c r="K9189" s="4">
        <v>38.729999999999997</v>
      </c>
    </row>
    <row r="9190" spans="1:11">
      <c r="A9190" s="6">
        <v>2012</v>
      </c>
      <c r="B9190" t="s">
        <v>112</v>
      </c>
      <c r="C9190" t="s">
        <v>113</v>
      </c>
      <c r="D9190" t="s">
        <v>28</v>
      </c>
      <c r="E9190" t="s">
        <v>24</v>
      </c>
      <c r="F9190" s="4">
        <v>30</v>
      </c>
      <c r="G9190" s="6">
        <v>51</v>
      </c>
      <c r="H9190" s="3">
        <v>0</v>
      </c>
      <c r="I9190" s="3">
        <v>0</v>
      </c>
      <c r="J9190" s="3">
        <v>0.87780000000000002</v>
      </c>
      <c r="K9190" s="4">
        <v>34.18</v>
      </c>
    </row>
    <row r="9191" spans="1:11">
      <c r="A9191" s="6">
        <v>2012</v>
      </c>
      <c r="B9191" t="s">
        <v>112</v>
      </c>
      <c r="C9191" t="s">
        <v>113</v>
      </c>
      <c r="D9191" t="s">
        <v>70</v>
      </c>
      <c r="E9191" t="s">
        <v>21</v>
      </c>
      <c r="F9191" s="4">
        <v>19</v>
      </c>
      <c r="G9191" s="6">
        <v>5</v>
      </c>
      <c r="H9191" s="3">
        <v>5.0000000000000001E-4</v>
      </c>
      <c r="I9191" s="3">
        <v>4.0000000000000002E-4</v>
      </c>
      <c r="J9191" s="3">
        <v>0.87780000000000002</v>
      </c>
      <c r="K9191" s="4">
        <v>21.65</v>
      </c>
    </row>
    <row r="9192" spans="1:11">
      <c r="A9192" s="6">
        <v>2012</v>
      </c>
      <c r="B9192" t="s">
        <v>112</v>
      </c>
      <c r="C9192" t="s">
        <v>113</v>
      </c>
      <c r="D9192" t="s">
        <v>51</v>
      </c>
      <c r="E9192" t="s">
        <v>21</v>
      </c>
      <c r="F9192" s="4">
        <v>18</v>
      </c>
      <c r="G9192" s="6">
        <v>20</v>
      </c>
      <c r="H9192" s="3">
        <v>1E-4</v>
      </c>
      <c r="I9192" s="3">
        <v>1E-4</v>
      </c>
      <c r="J9192" s="3">
        <v>0.87780000000000002</v>
      </c>
      <c r="K9192" s="4">
        <v>20.51</v>
      </c>
    </row>
    <row r="9193" spans="1:11">
      <c r="A9193" s="6">
        <v>2012</v>
      </c>
      <c r="B9193" t="s">
        <v>112</v>
      </c>
      <c r="C9193" t="s">
        <v>113</v>
      </c>
      <c r="D9193" t="s">
        <v>45</v>
      </c>
      <c r="E9193" t="s">
        <v>21</v>
      </c>
      <c r="F9193" s="4">
        <v>16</v>
      </c>
      <c r="G9193" s="6">
        <v>27</v>
      </c>
      <c r="H9193" s="3">
        <v>1E-4</v>
      </c>
      <c r="I9193" s="3">
        <v>2.0000000000000001E-4</v>
      </c>
      <c r="J9193" s="3">
        <v>0.87780000000000002</v>
      </c>
      <c r="K9193" s="4">
        <v>18.23</v>
      </c>
    </row>
    <row r="9194" spans="1:11">
      <c r="A9194" s="6">
        <v>2012</v>
      </c>
      <c r="B9194" t="s">
        <v>112</v>
      </c>
      <c r="C9194" t="s">
        <v>113</v>
      </c>
      <c r="D9194" t="s">
        <v>34</v>
      </c>
      <c r="E9194" t="s">
        <v>21</v>
      </c>
      <c r="F9194" s="4">
        <v>10</v>
      </c>
      <c r="G9194" s="6">
        <v>26</v>
      </c>
      <c r="H9194" s="3">
        <v>5.9999999999999995E-4</v>
      </c>
      <c r="I9194" s="3">
        <v>1.1999999999999999E-3</v>
      </c>
      <c r="J9194" s="3">
        <v>0.87780000000000002</v>
      </c>
      <c r="K9194" s="4">
        <v>11.39</v>
      </c>
    </row>
    <row r="9195" spans="1:11">
      <c r="A9195" s="6">
        <v>2012</v>
      </c>
      <c r="B9195" t="s">
        <v>112</v>
      </c>
      <c r="C9195" t="s">
        <v>113</v>
      </c>
      <c r="D9195" t="s">
        <v>32</v>
      </c>
      <c r="E9195" t="s">
        <v>21</v>
      </c>
      <c r="F9195" s="4">
        <v>10</v>
      </c>
      <c r="G9195" s="6">
        <v>23</v>
      </c>
      <c r="H9195" s="3">
        <v>0</v>
      </c>
      <c r="I9195" s="3">
        <v>0</v>
      </c>
      <c r="J9195" s="3">
        <v>0.87780000000000002</v>
      </c>
      <c r="K9195" s="4">
        <v>11.39</v>
      </c>
    </row>
    <row r="9196" spans="1:11">
      <c r="A9196" s="6">
        <v>2012</v>
      </c>
      <c r="B9196" t="s">
        <v>112</v>
      </c>
      <c r="C9196" t="s">
        <v>113</v>
      </c>
      <c r="D9196" t="s">
        <v>33</v>
      </c>
      <c r="E9196" t="s">
        <v>21</v>
      </c>
      <c r="F9196" s="4">
        <v>9</v>
      </c>
      <c r="G9196" s="6">
        <v>11</v>
      </c>
      <c r="H9196" s="3">
        <v>2.0000000000000001E-4</v>
      </c>
      <c r="I9196" s="3">
        <v>2.0000000000000001E-4</v>
      </c>
      <c r="J9196" s="3">
        <v>0.87780000000000002</v>
      </c>
      <c r="K9196" s="4">
        <v>10.25</v>
      </c>
    </row>
    <row r="9197" spans="1:11">
      <c r="A9197" s="6">
        <v>2012</v>
      </c>
      <c r="B9197" t="s">
        <v>112</v>
      </c>
      <c r="C9197" t="s">
        <v>113</v>
      </c>
      <c r="D9197" t="s">
        <v>83</v>
      </c>
      <c r="E9197" t="s">
        <v>21</v>
      </c>
      <c r="F9197" s="4">
        <v>8</v>
      </c>
      <c r="G9197" s="6">
        <v>35</v>
      </c>
      <c r="H9197" s="3">
        <v>8.0000000000000004E-4</v>
      </c>
      <c r="I9197" s="3">
        <v>8.0000000000000004E-4</v>
      </c>
      <c r="J9197" s="3">
        <v>0.87780000000000002</v>
      </c>
      <c r="K9197" s="4">
        <v>9.11</v>
      </c>
    </row>
    <row r="9198" spans="1:11">
      <c r="A9198" s="6">
        <v>2012</v>
      </c>
      <c r="B9198" t="s">
        <v>112</v>
      </c>
      <c r="C9198" t="s">
        <v>113</v>
      </c>
      <c r="D9198" t="s">
        <v>78</v>
      </c>
      <c r="E9198" t="s">
        <v>24</v>
      </c>
      <c r="F9198" s="4">
        <v>8</v>
      </c>
      <c r="G9198" s="6">
        <v>6</v>
      </c>
      <c r="H9198" s="3">
        <v>8.9999999999999998E-4</v>
      </c>
      <c r="I9198" s="3">
        <v>8.0000000000000004E-4</v>
      </c>
      <c r="J9198" s="3">
        <v>0.87780000000000002</v>
      </c>
      <c r="K9198" s="4">
        <v>9.11</v>
      </c>
    </row>
    <row r="9199" spans="1:11">
      <c r="A9199" s="6">
        <v>2012</v>
      </c>
      <c r="B9199" t="s">
        <v>112</v>
      </c>
      <c r="C9199" t="s">
        <v>113</v>
      </c>
      <c r="D9199" t="s">
        <v>58</v>
      </c>
      <c r="E9199" t="s">
        <v>59</v>
      </c>
      <c r="F9199" s="4">
        <v>7</v>
      </c>
      <c r="G9199" s="6">
        <v>3</v>
      </c>
      <c r="H9199" s="3">
        <v>0</v>
      </c>
      <c r="I9199" s="3">
        <v>0</v>
      </c>
      <c r="J9199" s="3">
        <v>0.87780000000000002</v>
      </c>
      <c r="K9199" s="4">
        <v>7.97</v>
      </c>
    </row>
    <row r="9200" spans="1:11">
      <c r="A9200" s="6">
        <v>2012</v>
      </c>
      <c r="B9200" t="s">
        <v>112</v>
      </c>
      <c r="C9200" t="s">
        <v>113</v>
      </c>
      <c r="D9200" t="s">
        <v>60</v>
      </c>
      <c r="E9200" t="s">
        <v>43</v>
      </c>
      <c r="F9200" s="4">
        <v>6</v>
      </c>
      <c r="G9200" s="6">
        <v>3</v>
      </c>
      <c r="H9200" s="3">
        <v>0</v>
      </c>
      <c r="I9200" s="3">
        <v>0</v>
      </c>
      <c r="J9200" s="3">
        <v>0.87780000000000002</v>
      </c>
      <c r="K9200" s="4">
        <v>6.84</v>
      </c>
    </row>
    <row r="9201" spans="1:11">
      <c r="A9201" s="6">
        <v>2012</v>
      </c>
      <c r="B9201" t="s">
        <v>112</v>
      </c>
      <c r="C9201" t="s">
        <v>113</v>
      </c>
      <c r="D9201" t="s">
        <v>117</v>
      </c>
      <c r="E9201" t="s">
        <v>40</v>
      </c>
      <c r="F9201" s="4">
        <v>5</v>
      </c>
      <c r="G9201" s="6">
        <v>16</v>
      </c>
      <c r="H9201" s="3">
        <v>1E-4</v>
      </c>
      <c r="I9201" s="3">
        <v>4.0000000000000002E-4</v>
      </c>
      <c r="J9201" s="3">
        <v>0.87780000000000002</v>
      </c>
      <c r="K9201" s="4">
        <v>5.7</v>
      </c>
    </row>
    <row r="9202" spans="1:11">
      <c r="A9202" s="6">
        <v>2012</v>
      </c>
      <c r="B9202" t="s">
        <v>112</v>
      </c>
      <c r="C9202" t="s">
        <v>113</v>
      </c>
      <c r="D9202" t="s">
        <v>108</v>
      </c>
      <c r="E9202" t="s">
        <v>50</v>
      </c>
      <c r="F9202" s="4">
        <v>4</v>
      </c>
      <c r="G9202" s="6">
        <v>4</v>
      </c>
      <c r="H9202" s="3">
        <v>1E-4</v>
      </c>
      <c r="I9202" s="3">
        <v>1E-4</v>
      </c>
      <c r="J9202" s="3">
        <v>0.87780000000000002</v>
      </c>
      <c r="K9202" s="4">
        <v>4.5599999999999996</v>
      </c>
    </row>
    <row r="9203" spans="1:11">
      <c r="A9203" s="6">
        <v>2012</v>
      </c>
      <c r="B9203" t="s">
        <v>112</v>
      </c>
      <c r="C9203" t="s">
        <v>113</v>
      </c>
      <c r="D9203" t="s">
        <v>141</v>
      </c>
      <c r="E9203" t="s">
        <v>21</v>
      </c>
      <c r="F9203" s="4">
        <v>3</v>
      </c>
      <c r="G9203" s="6">
        <v>1</v>
      </c>
      <c r="H9203" s="3">
        <v>0</v>
      </c>
      <c r="I9203" s="3">
        <v>0</v>
      </c>
      <c r="J9203" s="3">
        <v>0.87780000000000002</v>
      </c>
      <c r="K9203" s="4">
        <v>3.42</v>
      </c>
    </row>
    <row r="9204" spans="1:11">
      <c r="A9204" s="6">
        <v>2012</v>
      </c>
      <c r="B9204" t="s">
        <v>112</v>
      </c>
      <c r="C9204" t="s">
        <v>113</v>
      </c>
      <c r="D9204" t="s">
        <v>82</v>
      </c>
      <c r="E9204" t="s">
        <v>59</v>
      </c>
      <c r="F9204" s="4">
        <v>3</v>
      </c>
      <c r="G9204" s="6">
        <v>1</v>
      </c>
      <c r="H9204" s="3">
        <v>0</v>
      </c>
      <c r="I9204" s="3">
        <v>0</v>
      </c>
      <c r="J9204" s="3">
        <v>0.87780000000000002</v>
      </c>
      <c r="K9204" s="4">
        <v>3.42</v>
      </c>
    </row>
    <row r="9205" spans="1:11">
      <c r="A9205" s="6">
        <v>2012</v>
      </c>
      <c r="B9205" t="s">
        <v>112</v>
      </c>
      <c r="C9205" t="s">
        <v>113</v>
      </c>
      <c r="D9205" t="s">
        <v>35</v>
      </c>
      <c r="E9205" t="s">
        <v>36</v>
      </c>
      <c r="F9205" s="4">
        <v>2</v>
      </c>
      <c r="G9205" s="6">
        <v>2</v>
      </c>
      <c r="H9205" s="3">
        <v>1E-4</v>
      </c>
      <c r="I9205" s="3">
        <v>1E-4</v>
      </c>
      <c r="J9205" s="3">
        <v>0.87780000000000002</v>
      </c>
      <c r="K9205" s="4">
        <v>2.2799999999999998</v>
      </c>
    </row>
    <row r="9206" spans="1:11">
      <c r="A9206" s="6">
        <v>2012</v>
      </c>
      <c r="B9206" t="s">
        <v>112</v>
      </c>
      <c r="C9206" t="s">
        <v>113</v>
      </c>
      <c r="D9206" t="s">
        <v>163</v>
      </c>
      <c r="E9206" t="s">
        <v>21</v>
      </c>
      <c r="F9206" s="4">
        <v>2</v>
      </c>
      <c r="G9206" s="6">
        <v>8</v>
      </c>
      <c r="H9206" s="3">
        <v>2.0000000000000001E-4</v>
      </c>
      <c r="I9206" s="3">
        <v>4.0000000000000002E-4</v>
      </c>
      <c r="J9206" s="3">
        <v>0.87780000000000002</v>
      </c>
      <c r="K9206" s="4">
        <v>2.2799999999999998</v>
      </c>
    </row>
    <row r="9207" spans="1:11">
      <c r="A9207" s="6">
        <v>2012</v>
      </c>
      <c r="B9207" t="s">
        <v>112</v>
      </c>
      <c r="C9207" t="s">
        <v>113</v>
      </c>
      <c r="D9207" t="s">
        <v>176</v>
      </c>
      <c r="E9207" t="s">
        <v>21</v>
      </c>
      <c r="F9207" s="4">
        <v>1</v>
      </c>
      <c r="G9207" s="6">
        <v>1</v>
      </c>
      <c r="H9207" s="3">
        <v>2.0000000000000001E-4</v>
      </c>
      <c r="I9207" s="3">
        <v>2.0000000000000001E-4</v>
      </c>
      <c r="J9207" s="3">
        <v>0.87780000000000002</v>
      </c>
      <c r="K9207" s="4">
        <v>1.1399999999999999</v>
      </c>
    </row>
    <row r="9208" spans="1:11">
      <c r="A9208" s="6">
        <v>2012</v>
      </c>
      <c r="B9208" t="s">
        <v>118</v>
      </c>
      <c r="C9208" t="s">
        <v>119</v>
      </c>
      <c r="D9208" t="s">
        <v>37</v>
      </c>
      <c r="E9208" t="s">
        <v>38</v>
      </c>
      <c r="F9208" s="4">
        <v>28481</v>
      </c>
      <c r="G9208" s="5">
        <v>16641</v>
      </c>
      <c r="H9208" s="3">
        <v>1.1000000000000001E-3</v>
      </c>
      <c r="I9208" s="3">
        <v>1.6000000000000001E-3</v>
      </c>
      <c r="J9208" s="3">
        <v>0.87780000000000002</v>
      </c>
      <c r="K9208" s="4">
        <v>32447</v>
      </c>
    </row>
    <row r="9209" spans="1:11">
      <c r="A9209" s="6">
        <v>2012</v>
      </c>
      <c r="B9209" t="s">
        <v>118</v>
      </c>
      <c r="C9209" t="s">
        <v>119</v>
      </c>
      <c r="D9209" t="s">
        <v>23</v>
      </c>
      <c r="E9209" t="s">
        <v>24</v>
      </c>
      <c r="F9209" s="4">
        <v>22117</v>
      </c>
      <c r="G9209" s="5">
        <v>5396</v>
      </c>
      <c r="H9209" s="3">
        <v>2.9999999999999997E-4</v>
      </c>
      <c r="I9209" s="3">
        <v>2.9999999999999997E-4</v>
      </c>
      <c r="J9209" s="3">
        <v>0.87780000000000002</v>
      </c>
      <c r="K9209" s="4">
        <v>25196.81</v>
      </c>
    </row>
    <row r="9210" spans="1:11">
      <c r="A9210" s="6">
        <v>2012</v>
      </c>
      <c r="B9210" t="s">
        <v>118</v>
      </c>
      <c r="C9210" t="s">
        <v>119</v>
      </c>
      <c r="D9210" t="s">
        <v>56</v>
      </c>
      <c r="E9210" t="s">
        <v>57</v>
      </c>
      <c r="F9210" s="4">
        <v>16914</v>
      </c>
      <c r="G9210" s="5">
        <v>60561</v>
      </c>
      <c r="H9210" s="3">
        <v>2.5000000000000001E-3</v>
      </c>
      <c r="I9210" s="3">
        <v>2.7000000000000001E-3</v>
      </c>
      <c r="J9210" s="3">
        <v>0.87780000000000002</v>
      </c>
      <c r="K9210" s="4">
        <v>19269.29</v>
      </c>
    </row>
    <row r="9211" spans="1:11">
      <c r="A9211" s="6">
        <v>2012</v>
      </c>
      <c r="B9211" t="s">
        <v>118</v>
      </c>
      <c r="C9211" t="s">
        <v>119</v>
      </c>
      <c r="D9211" t="s">
        <v>27</v>
      </c>
      <c r="E9211" t="s">
        <v>26</v>
      </c>
      <c r="F9211" s="4">
        <v>8387</v>
      </c>
      <c r="G9211" s="5">
        <v>7553</v>
      </c>
      <c r="H9211" s="3">
        <v>2.9999999999999997E-4</v>
      </c>
      <c r="I9211" s="3">
        <v>2.9999999999999997E-4</v>
      </c>
      <c r="J9211" s="3">
        <v>0.87780000000000002</v>
      </c>
      <c r="K9211" s="4">
        <v>9554.9</v>
      </c>
    </row>
    <row r="9212" spans="1:11">
      <c r="A9212" s="6">
        <v>2012</v>
      </c>
      <c r="B9212" t="s">
        <v>118</v>
      </c>
      <c r="C9212" t="s">
        <v>119</v>
      </c>
      <c r="D9212" t="s">
        <v>15</v>
      </c>
      <c r="F9212" s="4">
        <v>7833</v>
      </c>
      <c r="G9212" s="5">
        <v>11968</v>
      </c>
      <c r="J9212" s="3">
        <v>0.87780000000000002</v>
      </c>
      <c r="K9212" s="4">
        <v>8923.75</v>
      </c>
    </row>
    <row r="9213" spans="1:11">
      <c r="A9213" s="6">
        <v>2012</v>
      </c>
      <c r="B9213" t="s">
        <v>118</v>
      </c>
      <c r="C9213" t="s">
        <v>119</v>
      </c>
      <c r="D9213" t="s">
        <v>30</v>
      </c>
      <c r="E9213" t="s">
        <v>19</v>
      </c>
      <c r="F9213" s="4">
        <v>6057</v>
      </c>
      <c r="G9213" s="5">
        <v>2134</v>
      </c>
      <c r="H9213" s="3">
        <v>2.0000000000000001E-4</v>
      </c>
      <c r="I9213" s="3">
        <v>2.0000000000000001E-4</v>
      </c>
      <c r="J9213" s="3">
        <v>0.87780000000000002</v>
      </c>
      <c r="K9213" s="4">
        <v>6900.44</v>
      </c>
    </row>
    <row r="9214" spans="1:11">
      <c r="A9214" s="6">
        <v>2012</v>
      </c>
      <c r="B9214" t="s">
        <v>118</v>
      </c>
      <c r="C9214" t="s">
        <v>119</v>
      </c>
      <c r="D9214" t="s">
        <v>46</v>
      </c>
      <c r="E9214" t="s">
        <v>40</v>
      </c>
      <c r="F9214" s="4">
        <v>4752</v>
      </c>
      <c r="G9214" s="5">
        <v>8361</v>
      </c>
      <c r="H9214" s="3">
        <v>5.0000000000000001E-4</v>
      </c>
      <c r="I9214" s="3">
        <v>5.0000000000000001E-4</v>
      </c>
      <c r="J9214" s="3">
        <v>0.87780000000000002</v>
      </c>
      <c r="K9214" s="4">
        <v>5413.72</v>
      </c>
    </row>
    <row r="9215" spans="1:11">
      <c r="A9215" s="6">
        <v>2012</v>
      </c>
      <c r="B9215" t="s">
        <v>118</v>
      </c>
      <c r="C9215" t="s">
        <v>119</v>
      </c>
      <c r="D9215" t="s">
        <v>71</v>
      </c>
      <c r="E9215" t="s">
        <v>72</v>
      </c>
      <c r="F9215" s="4">
        <v>4391</v>
      </c>
      <c r="G9215" s="5">
        <v>37772</v>
      </c>
      <c r="H9215" s="3">
        <v>2.0000000000000001E-4</v>
      </c>
      <c r="I9215" s="3">
        <v>2.0000000000000001E-4</v>
      </c>
      <c r="J9215" s="3">
        <v>0.87780000000000002</v>
      </c>
      <c r="K9215" s="4">
        <v>5002.45</v>
      </c>
    </row>
    <row r="9216" spans="1:11">
      <c r="A9216" s="6">
        <v>2012</v>
      </c>
      <c r="B9216" t="s">
        <v>118</v>
      </c>
      <c r="C9216" t="s">
        <v>119</v>
      </c>
      <c r="D9216" t="s">
        <v>18</v>
      </c>
      <c r="E9216" t="s">
        <v>19</v>
      </c>
      <c r="F9216" s="4">
        <v>3582</v>
      </c>
      <c r="G9216" s="6">
        <v>668</v>
      </c>
      <c r="H9216" s="3">
        <v>8.0000000000000004E-4</v>
      </c>
      <c r="I9216" s="3">
        <v>5.0000000000000001E-4</v>
      </c>
      <c r="J9216" s="3">
        <v>0.87780000000000002</v>
      </c>
      <c r="K9216" s="4">
        <v>4080.8</v>
      </c>
    </row>
    <row r="9217" spans="1:11">
      <c r="A9217" s="6">
        <v>2012</v>
      </c>
      <c r="B9217" t="s">
        <v>118</v>
      </c>
      <c r="C9217" t="s">
        <v>119</v>
      </c>
      <c r="D9217" t="s">
        <v>66</v>
      </c>
      <c r="E9217" t="s">
        <v>59</v>
      </c>
      <c r="F9217" s="4">
        <v>3000</v>
      </c>
      <c r="G9217" s="5">
        <v>1151</v>
      </c>
      <c r="H9217" s="3">
        <v>1E-4</v>
      </c>
      <c r="I9217" s="3">
        <v>1E-4</v>
      </c>
      <c r="J9217" s="3">
        <v>0.87780000000000002</v>
      </c>
      <c r="K9217" s="4">
        <v>3417.75</v>
      </c>
    </row>
    <row r="9218" spans="1:11">
      <c r="A9218" s="6">
        <v>2012</v>
      </c>
      <c r="B9218" t="s">
        <v>118</v>
      </c>
      <c r="C9218" t="s">
        <v>119</v>
      </c>
      <c r="D9218" t="s">
        <v>77</v>
      </c>
      <c r="E9218" t="s">
        <v>59</v>
      </c>
      <c r="F9218" s="4">
        <v>2999</v>
      </c>
      <c r="G9218" s="5">
        <v>1800</v>
      </c>
      <c r="H9218" s="3">
        <v>5.9999999999999995E-4</v>
      </c>
      <c r="I9218" s="3">
        <v>5.0000000000000001E-4</v>
      </c>
      <c r="J9218" s="3">
        <v>0.87780000000000002</v>
      </c>
      <c r="K9218" s="4">
        <v>3416.61</v>
      </c>
    </row>
    <row r="9219" spans="1:11">
      <c r="A9219" s="6">
        <v>2012</v>
      </c>
      <c r="B9219" t="s">
        <v>118</v>
      </c>
      <c r="C9219" t="s">
        <v>119</v>
      </c>
      <c r="D9219" t="s">
        <v>28</v>
      </c>
      <c r="E9219" t="s">
        <v>24</v>
      </c>
      <c r="F9219" s="4">
        <v>2691</v>
      </c>
      <c r="G9219" s="5">
        <v>4052</v>
      </c>
      <c r="H9219" s="3">
        <v>4.0000000000000002E-4</v>
      </c>
      <c r="I9219" s="3">
        <v>4.0000000000000002E-4</v>
      </c>
      <c r="J9219" s="3">
        <v>0.87780000000000002</v>
      </c>
      <c r="K9219" s="4">
        <v>3065.72</v>
      </c>
    </row>
    <row r="9220" spans="1:11">
      <c r="A9220" s="6">
        <v>2012</v>
      </c>
      <c r="B9220" t="s">
        <v>118</v>
      </c>
      <c r="C9220" t="s">
        <v>119</v>
      </c>
      <c r="D9220" t="s">
        <v>29</v>
      </c>
      <c r="E9220" t="s">
        <v>19</v>
      </c>
      <c r="F9220" s="4">
        <v>2054</v>
      </c>
      <c r="G9220" s="5">
        <v>3797</v>
      </c>
      <c r="H9220" s="3">
        <v>2.9999999999999997E-4</v>
      </c>
      <c r="I9220" s="3">
        <v>2.9999999999999997E-4</v>
      </c>
      <c r="J9220" s="3">
        <v>0.87780000000000002</v>
      </c>
      <c r="K9220" s="4">
        <v>2340.02</v>
      </c>
    </row>
    <row r="9221" spans="1:11">
      <c r="A9221" s="6">
        <v>2012</v>
      </c>
      <c r="B9221" t="s">
        <v>118</v>
      </c>
      <c r="C9221" t="s">
        <v>119</v>
      </c>
      <c r="D9221" t="s">
        <v>67</v>
      </c>
      <c r="E9221" t="s">
        <v>68</v>
      </c>
      <c r="F9221" s="4">
        <v>1589</v>
      </c>
      <c r="G9221" s="5">
        <v>7231</v>
      </c>
      <c r="H9221" s="3">
        <v>4.0000000000000002E-4</v>
      </c>
      <c r="I9221" s="3">
        <v>4.0000000000000002E-4</v>
      </c>
      <c r="J9221" s="3">
        <v>0.87780000000000002</v>
      </c>
      <c r="K9221" s="4">
        <v>1810.27</v>
      </c>
    </row>
    <row r="9222" spans="1:11">
      <c r="A9222" s="6">
        <v>2012</v>
      </c>
      <c r="B9222" t="s">
        <v>118</v>
      </c>
      <c r="C9222" t="s">
        <v>119</v>
      </c>
      <c r="D9222" t="s">
        <v>16</v>
      </c>
      <c r="E9222" t="s">
        <v>17</v>
      </c>
      <c r="F9222" s="4">
        <v>889</v>
      </c>
      <c r="G9222" s="6">
        <v>96</v>
      </c>
      <c r="H9222" s="3">
        <v>0</v>
      </c>
      <c r="I9222" s="3">
        <v>0</v>
      </c>
      <c r="J9222" s="3">
        <v>0.87780000000000002</v>
      </c>
      <c r="K9222" s="4">
        <v>1012.79</v>
      </c>
    </row>
    <row r="9223" spans="1:11">
      <c r="A9223" s="6">
        <v>2012</v>
      </c>
      <c r="B9223" t="s">
        <v>118</v>
      </c>
      <c r="C9223" t="s">
        <v>119</v>
      </c>
      <c r="D9223" t="s">
        <v>41</v>
      </c>
      <c r="E9223" t="s">
        <v>26</v>
      </c>
      <c r="F9223" s="4">
        <v>409</v>
      </c>
      <c r="G9223" s="5">
        <v>1752</v>
      </c>
      <c r="H9223" s="3">
        <v>1E-4</v>
      </c>
      <c r="I9223" s="3">
        <v>1E-4</v>
      </c>
      <c r="J9223" s="3">
        <v>0.87780000000000002</v>
      </c>
      <c r="K9223" s="4">
        <v>465.95</v>
      </c>
    </row>
    <row r="9224" spans="1:11">
      <c r="A9224" s="6">
        <v>2012</v>
      </c>
      <c r="B9224" t="s">
        <v>118</v>
      </c>
      <c r="C9224" t="s">
        <v>119</v>
      </c>
      <c r="D9224" t="s">
        <v>39</v>
      </c>
      <c r="E9224" t="s">
        <v>40</v>
      </c>
      <c r="F9224" s="4">
        <v>404</v>
      </c>
      <c r="G9224" s="5">
        <v>1915</v>
      </c>
      <c r="H9224" s="3">
        <v>4.0000000000000002E-4</v>
      </c>
      <c r="I9224" s="3">
        <v>1E-3</v>
      </c>
      <c r="J9224" s="3">
        <v>0.87780000000000002</v>
      </c>
      <c r="K9224" s="4">
        <v>460.26</v>
      </c>
    </row>
    <row r="9225" spans="1:11">
      <c r="A9225" s="6">
        <v>2012</v>
      </c>
      <c r="B9225" t="s">
        <v>118</v>
      </c>
      <c r="C9225" t="s">
        <v>119</v>
      </c>
      <c r="D9225" t="s">
        <v>32</v>
      </c>
      <c r="E9225" t="s">
        <v>21</v>
      </c>
      <c r="F9225" s="4">
        <v>271</v>
      </c>
      <c r="G9225" s="6">
        <v>490</v>
      </c>
      <c r="H9225" s="3">
        <v>7.000000000000001E-4</v>
      </c>
      <c r="I9225" s="3">
        <v>8.0000000000000004E-4</v>
      </c>
      <c r="J9225" s="3">
        <v>0.87780000000000002</v>
      </c>
      <c r="K9225" s="4">
        <v>308.74</v>
      </c>
    </row>
    <row r="9226" spans="1:11">
      <c r="A9226" s="6">
        <v>2012</v>
      </c>
      <c r="B9226" t="s">
        <v>118</v>
      </c>
      <c r="C9226" t="s">
        <v>119</v>
      </c>
      <c r="D9226" t="s">
        <v>61</v>
      </c>
      <c r="E9226" t="s">
        <v>24</v>
      </c>
      <c r="F9226" s="4">
        <v>209</v>
      </c>
      <c r="G9226" s="6">
        <v>60</v>
      </c>
      <c r="H9226" s="3">
        <v>1E-4</v>
      </c>
      <c r="I9226" s="3">
        <v>1E-4</v>
      </c>
      <c r="J9226" s="3">
        <v>0.87780000000000002</v>
      </c>
      <c r="K9226" s="4">
        <v>238.1</v>
      </c>
    </row>
    <row r="9227" spans="1:11">
      <c r="A9227" s="6">
        <v>2012</v>
      </c>
      <c r="B9227" t="s">
        <v>118</v>
      </c>
      <c r="C9227" t="s">
        <v>119</v>
      </c>
      <c r="D9227" t="s">
        <v>52</v>
      </c>
      <c r="E9227" t="s">
        <v>53</v>
      </c>
      <c r="F9227" s="4">
        <v>197</v>
      </c>
      <c r="G9227" s="6">
        <v>383</v>
      </c>
      <c r="H9227" s="3">
        <v>1E-4</v>
      </c>
      <c r="I9227" s="3">
        <v>1E-4</v>
      </c>
      <c r="J9227" s="3">
        <v>0.87780000000000002</v>
      </c>
      <c r="K9227" s="4">
        <v>224.43</v>
      </c>
    </row>
    <row r="9228" spans="1:11">
      <c r="A9228" s="6">
        <v>2012</v>
      </c>
      <c r="B9228" t="s">
        <v>118</v>
      </c>
      <c r="C9228" t="s">
        <v>119</v>
      </c>
      <c r="D9228" t="s">
        <v>44</v>
      </c>
      <c r="E9228" t="s">
        <v>26</v>
      </c>
      <c r="F9228" s="4">
        <v>133</v>
      </c>
      <c r="G9228" s="6">
        <v>200</v>
      </c>
      <c r="H9228" s="3">
        <v>2.0000000000000001E-4</v>
      </c>
      <c r="I9228" s="3">
        <v>2.0000000000000001E-4</v>
      </c>
      <c r="J9228" s="3">
        <v>0.87780000000000002</v>
      </c>
      <c r="K9228" s="4">
        <v>151.52000000000001</v>
      </c>
    </row>
    <row r="9229" spans="1:11">
      <c r="A9229" s="6">
        <v>2012</v>
      </c>
      <c r="B9229" t="s">
        <v>118</v>
      </c>
      <c r="C9229" t="s">
        <v>119</v>
      </c>
      <c r="D9229" t="s">
        <v>76</v>
      </c>
      <c r="E9229" t="s">
        <v>21</v>
      </c>
      <c r="F9229" s="4">
        <v>71</v>
      </c>
      <c r="G9229" s="6">
        <v>30</v>
      </c>
      <c r="H9229" s="3">
        <v>1.8E-3</v>
      </c>
      <c r="I9229" s="3">
        <v>2.7000000000000001E-3</v>
      </c>
      <c r="J9229" s="3">
        <v>0.87780000000000002</v>
      </c>
      <c r="K9229" s="4">
        <v>80.89</v>
      </c>
    </row>
    <row r="9230" spans="1:11">
      <c r="A9230" s="6">
        <v>2012</v>
      </c>
      <c r="B9230" t="s">
        <v>118</v>
      </c>
      <c r="C9230" t="s">
        <v>119</v>
      </c>
      <c r="D9230" t="s">
        <v>20</v>
      </c>
      <c r="E9230" t="s">
        <v>21</v>
      </c>
      <c r="F9230" s="4">
        <v>59</v>
      </c>
      <c r="G9230" s="6">
        <v>9</v>
      </c>
      <c r="H9230" s="3">
        <v>0</v>
      </c>
      <c r="I9230" s="3">
        <v>0</v>
      </c>
      <c r="J9230" s="3">
        <v>0.87780000000000002</v>
      </c>
      <c r="K9230" s="4">
        <v>67.22</v>
      </c>
    </row>
    <row r="9231" spans="1:11">
      <c r="A9231" s="6">
        <v>2012</v>
      </c>
      <c r="B9231" t="s">
        <v>118</v>
      </c>
      <c r="C9231" t="s">
        <v>119</v>
      </c>
      <c r="D9231" t="s">
        <v>33</v>
      </c>
      <c r="E9231" t="s">
        <v>21</v>
      </c>
      <c r="F9231" s="4">
        <v>42</v>
      </c>
      <c r="G9231" s="6">
        <v>88</v>
      </c>
      <c r="H9231" s="3">
        <v>8.9999999999999998E-4</v>
      </c>
      <c r="I9231" s="3">
        <v>1.4000000000000002E-3</v>
      </c>
      <c r="J9231" s="3">
        <v>0.87780000000000002</v>
      </c>
      <c r="K9231" s="4">
        <v>47.85</v>
      </c>
    </row>
    <row r="9232" spans="1:11">
      <c r="A9232" s="6">
        <v>2012</v>
      </c>
      <c r="B9232" t="s">
        <v>118</v>
      </c>
      <c r="C9232" t="s">
        <v>119</v>
      </c>
      <c r="D9232" t="s">
        <v>70</v>
      </c>
      <c r="E9232" t="s">
        <v>21</v>
      </c>
      <c r="F9232" s="4">
        <v>32</v>
      </c>
      <c r="G9232" s="6">
        <v>10</v>
      </c>
      <c r="H9232" s="3">
        <v>8.0000000000000004E-4</v>
      </c>
      <c r="I9232" s="3">
        <v>7.000000000000001E-4</v>
      </c>
      <c r="J9232" s="3">
        <v>0.87780000000000002</v>
      </c>
      <c r="K9232" s="4">
        <v>36.46</v>
      </c>
    </row>
    <row r="9233" spans="1:11">
      <c r="A9233" s="6">
        <v>2012</v>
      </c>
      <c r="B9233" t="s">
        <v>118</v>
      </c>
      <c r="C9233" t="s">
        <v>119</v>
      </c>
      <c r="D9233" t="s">
        <v>31</v>
      </c>
      <c r="E9233" t="s">
        <v>24</v>
      </c>
      <c r="F9233" s="4">
        <v>26</v>
      </c>
      <c r="G9233" s="6">
        <v>8</v>
      </c>
      <c r="H9233" s="3">
        <v>1E-4</v>
      </c>
      <c r="I9233" s="3">
        <v>1E-4</v>
      </c>
      <c r="J9233" s="3">
        <v>0.87780000000000002</v>
      </c>
      <c r="K9233" s="4">
        <v>29.62</v>
      </c>
    </row>
    <row r="9234" spans="1:11">
      <c r="A9234" s="6">
        <v>2012</v>
      </c>
      <c r="B9234" t="s">
        <v>118</v>
      </c>
      <c r="C9234" t="s">
        <v>119</v>
      </c>
      <c r="D9234" t="s">
        <v>79</v>
      </c>
      <c r="E9234" t="s">
        <v>21</v>
      </c>
      <c r="F9234" s="4">
        <v>22</v>
      </c>
      <c r="G9234" s="6">
        <v>46</v>
      </c>
      <c r="H9234" s="3">
        <v>7.000000000000001E-4</v>
      </c>
      <c r="I9234" s="3">
        <v>8.0000000000000004E-4</v>
      </c>
      <c r="J9234" s="3">
        <v>0.87780000000000002</v>
      </c>
      <c r="K9234" s="4">
        <v>25.06</v>
      </c>
    </row>
    <row r="9235" spans="1:11">
      <c r="A9235" s="6">
        <v>2012</v>
      </c>
      <c r="B9235" t="s">
        <v>118</v>
      </c>
      <c r="C9235" t="s">
        <v>119</v>
      </c>
      <c r="D9235" t="s">
        <v>63</v>
      </c>
      <c r="E9235" t="s">
        <v>21</v>
      </c>
      <c r="F9235" s="4">
        <v>20</v>
      </c>
      <c r="G9235" s="6">
        <v>13</v>
      </c>
      <c r="H9235" s="3">
        <v>1E-4</v>
      </c>
      <c r="I9235" s="3">
        <v>1E-4</v>
      </c>
      <c r="J9235" s="3">
        <v>0.87780000000000002</v>
      </c>
      <c r="K9235" s="4">
        <v>22.79</v>
      </c>
    </row>
    <row r="9236" spans="1:11">
      <c r="A9236" s="6">
        <v>2012</v>
      </c>
      <c r="B9236" t="s">
        <v>118</v>
      </c>
      <c r="C9236" t="s">
        <v>119</v>
      </c>
      <c r="D9236" t="s">
        <v>64</v>
      </c>
      <c r="E9236" t="s">
        <v>50</v>
      </c>
      <c r="F9236" s="4">
        <v>13</v>
      </c>
      <c r="G9236" s="6">
        <v>25</v>
      </c>
      <c r="H9236" s="3">
        <v>0</v>
      </c>
      <c r="I9236" s="3">
        <v>0</v>
      </c>
      <c r="J9236" s="3">
        <v>0.87780000000000002</v>
      </c>
      <c r="K9236" s="4">
        <v>14.81</v>
      </c>
    </row>
    <row r="9237" spans="1:11">
      <c r="A9237" s="6">
        <v>2012</v>
      </c>
      <c r="B9237" t="s">
        <v>118</v>
      </c>
      <c r="C9237" t="s">
        <v>119</v>
      </c>
      <c r="D9237" t="s">
        <v>51</v>
      </c>
      <c r="E9237" t="s">
        <v>21</v>
      </c>
      <c r="F9237" s="4">
        <v>12</v>
      </c>
      <c r="G9237" s="6">
        <v>11</v>
      </c>
      <c r="H9237" s="3">
        <v>0</v>
      </c>
      <c r="I9237" s="3">
        <v>0</v>
      </c>
      <c r="J9237" s="3">
        <v>0.87780000000000002</v>
      </c>
      <c r="K9237" s="4">
        <v>13.67</v>
      </c>
    </row>
    <row r="9238" spans="1:11">
      <c r="A9238" s="6">
        <v>2012</v>
      </c>
      <c r="B9238" t="s">
        <v>118</v>
      </c>
      <c r="C9238" t="s">
        <v>119</v>
      </c>
      <c r="D9238" t="s">
        <v>172</v>
      </c>
      <c r="E9238" t="s">
        <v>21</v>
      </c>
      <c r="F9238" s="4">
        <v>12</v>
      </c>
      <c r="G9238" s="6">
        <v>9</v>
      </c>
      <c r="H9238" s="3">
        <v>8.9999999999999998E-4</v>
      </c>
      <c r="I9238" s="3">
        <v>8.0000000000000004E-4</v>
      </c>
      <c r="J9238" s="3">
        <v>0.87780000000000002</v>
      </c>
      <c r="K9238" s="4">
        <v>13.67</v>
      </c>
    </row>
    <row r="9239" spans="1:11">
      <c r="A9239" s="6">
        <v>2012</v>
      </c>
      <c r="B9239" t="s">
        <v>118</v>
      </c>
      <c r="C9239" t="s">
        <v>119</v>
      </c>
      <c r="D9239" t="s">
        <v>82</v>
      </c>
      <c r="E9239" t="s">
        <v>59</v>
      </c>
      <c r="F9239" s="4">
        <v>11</v>
      </c>
      <c r="G9239" s="6">
        <v>6</v>
      </c>
      <c r="H9239" s="3">
        <v>0</v>
      </c>
      <c r="I9239" s="3">
        <v>0</v>
      </c>
      <c r="J9239" s="3">
        <v>0.87780000000000002</v>
      </c>
      <c r="K9239" s="4">
        <v>12.53</v>
      </c>
    </row>
    <row r="9240" spans="1:11">
      <c r="A9240" s="6">
        <v>2012</v>
      </c>
      <c r="B9240" t="s">
        <v>118</v>
      </c>
      <c r="C9240" t="s">
        <v>119</v>
      </c>
      <c r="D9240" t="s">
        <v>60</v>
      </c>
      <c r="E9240" t="s">
        <v>43</v>
      </c>
      <c r="F9240" s="4">
        <v>10</v>
      </c>
      <c r="G9240" s="6">
        <v>4</v>
      </c>
      <c r="H9240" s="3">
        <v>0</v>
      </c>
      <c r="I9240" s="3">
        <v>0</v>
      </c>
      <c r="J9240" s="3">
        <v>0.87780000000000002</v>
      </c>
      <c r="K9240" s="4">
        <v>11.39</v>
      </c>
    </row>
    <row r="9241" spans="1:11">
      <c r="A9241" s="6">
        <v>2012</v>
      </c>
      <c r="B9241" t="s">
        <v>118</v>
      </c>
      <c r="C9241" t="s">
        <v>119</v>
      </c>
      <c r="D9241" t="s">
        <v>106</v>
      </c>
      <c r="E9241" t="s">
        <v>59</v>
      </c>
      <c r="F9241" s="4">
        <v>10</v>
      </c>
      <c r="G9241" s="6">
        <v>2</v>
      </c>
      <c r="H9241" s="3">
        <v>0</v>
      </c>
      <c r="I9241" s="3">
        <v>1E-4</v>
      </c>
      <c r="J9241" s="3">
        <v>0.87780000000000002</v>
      </c>
      <c r="K9241" s="4">
        <v>11.39</v>
      </c>
    </row>
    <row r="9242" spans="1:11">
      <c r="A9242" s="6">
        <v>2012</v>
      </c>
      <c r="B9242" t="s">
        <v>118</v>
      </c>
      <c r="C9242" t="s">
        <v>119</v>
      </c>
      <c r="D9242" t="s">
        <v>34</v>
      </c>
      <c r="E9242" t="s">
        <v>21</v>
      </c>
      <c r="F9242" s="4">
        <v>8</v>
      </c>
      <c r="G9242" s="6">
        <v>5</v>
      </c>
      <c r="H9242" s="3">
        <v>4.0000000000000002E-4</v>
      </c>
      <c r="I9242" s="3">
        <v>2.0000000000000001E-4</v>
      </c>
      <c r="J9242" s="3">
        <v>0.87780000000000002</v>
      </c>
      <c r="K9242" s="4">
        <v>9.11</v>
      </c>
    </row>
    <row r="9243" spans="1:11">
      <c r="A9243" s="6">
        <v>2012</v>
      </c>
      <c r="B9243" t="s">
        <v>118</v>
      </c>
      <c r="C9243" t="s">
        <v>119</v>
      </c>
      <c r="D9243" t="s">
        <v>58</v>
      </c>
      <c r="E9243" t="s">
        <v>59</v>
      </c>
      <c r="F9243" s="4">
        <v>8</v>
      </c>
      <c r="G9243" s="6">
        <v>5</v>
      </c>
      <c r="H9243" s="3">
        <v>0</v>
      </c>
      <c r="I9243" s="3">
        <v>0</v>
      </c>
      <c r="J9243" s="3">
        <v>0.87780000000000002</v>
      </c>
      <c r="K9243" s="4">
        <v>9.11</v>
      </c>
    </row>
    <row r="9244" spans="1:11">
      <c r="A9244" s="6">
        <v>2012</v>
      </c>
      <c r="B9244" t="s">
        <v>118</v>
      </c>
      <c r="C9244" t="s">
        <v>119</v>
      </c>
      <c r="D9244" t="s">
        <v>108</v>
      </c>
      <c r="E9244" t="s">
        <v>50</v>
      </c>
      <c r="F9244" s="4">
        <v>8</v>
      </c>
      <c r="G9244" s="6">
        <v>7</v>
      </c>
      <c r="H9244" s="3">
        <v>2.9999999999999997E-4</v>
      </c>
      <c r="I9244" s="3">
        <v>2.0000000000000001E-4</v>
      </c>
      <c r="J9244" s="3">
        <v>0.87780000000000002</v>
      </c>
      <c r="K9244" s="4">
        <v>9.11</v>
      </c>
    </row>
    <row r="9245" spans="1:11">
      <c r="A9245" s="6">
        <v>2012</v>
      </c>
      <c r="B9245" t="s">
        <v>118</v>
      </c>
      <c r="C9245" t="s">
        <v>119</v>
      </c>
      <c r="D9245" t="s">
        <v>101</v>
      </c>
      <c r="E9245" t="s">
        <v>59</v>
      </c>
      <c r="F9245" s="4">
        <v>8</v>
      </c>
      <c r="G9245" s="6">
        <v>7</v>
      </c>
      <c r="H9245" s="3">
        <v>0</v>
      </c>
      <c r="I9245" s="3">
        <v>0</v>
      </c>
      <c r="J9245" s="3">
        <v>0.87780000000000002</v>
      </c>
      <c r="K9245" s="4">
        <v>9.11</v>
      </c>
    </row>
    <row r="9246" spans="1:11">
      <c r="A9246" s="6">
        <v>2012</v>
      </c>
      <c r="B9246" t="s">
        <v>118</v>
      </c>
      <c r="C9246" t="s">
        <v>119</v>
      </c>
      <c r="D9246" t="s">
        <v>35</v>
      </c>
      <c r="E9246" t="s">
        <v>36</v>
      </c>
      <c r="F9246" s="4">
        <v>6</v>
      </c>
      <c r="G9246" s="6">
        <v>6</v>
      </c>
      <c r="H9246" s="3">
        <v>2.9999999999999997E-4</v>
      </c>
      <c r="I9246" s="3">
        <v>4.0000000000000002E-4</v>
      </c>
      <c r="J9246" s="3">
        <v>0.87780000000000002</v>
      </c>
      <c r="K9246" s="4">
        <v>6.84</v>
      </c>
    </row>
    <row r="9247" spans="1:11">
      <c r="A9247" s="6">
        <v>2012</v>
      </c>
      <c r="B9247" t="s">
        <v>118</v>
      </c>
      <c r="C9247" t="s">
        <v>119</v>
      </c>
      <c r="D9247" t="s">
        <v>73</v>
      </c>
      <c r="E9247" t="s">
        <v>21</v>
      </c>
      <c r="F9247" s="4">
        <v>4</v>
      </c>
      <c r="G9247" s="6">
        <v>8</v>
      </c>
      <c r="H9247" s="3">
        <v>1E-4</v>
      </c>
      <c r="I9247" s="3">
        <v>1E-4</v>
      </c>
      <c r="J9247" s="3">
        <v>0.87780000000000002</v>
      </c>
      <c r="K9247" s="4">
        <v>4.5599999999999996</v>
      </c>
    </row>
    <row r="9248" spans="1:11">
      <c r="A9248" s="6">
        <v>2012</v>
      </c>
      <c r="B9248" t="s">
        <v>118</v>
      </c>
      <c r="C9248" t="s">
        <v>119</v>
      </c>
      <c r="D9248" t="s">
        <v>63</v>
      </c>
      <c r="E9248" t="s">
        <v>21</v>
      </c>
      <c r="F9248" s="4">
        <v>3</v>
      </c>
      <c r="G9248" s="6">
        <v>1</v>
      </c>
      <c r="H9248" s="3">
        <v>1E-4</v>
      </c>
      <c r="I9248" s="3">
        <v>1E-4</v>
      </c>
      <c r="J9248" s="3">
        <v>0.87780000000000002</v>
      </c>
      <c r="K9248" s="4">
        <v>3.42</v>
      </c>
    </row>
    <row r="9249" spans="1:11">
      <c r="A9249" s="6">
        <v>2012</v>
      </c>
      <c r="B9249" t="s">
        <v>118</v>
      </c>
      <c r="C9249" t="s">
        <v>119</v>
      </c>
      <c r="D9249" t="s">
        <v>117</v>
      </c>
      <c r="E9249" t="s">
        <v>40</v>
      </c>
      <c r="F9249" s="4">
        <v>2</v>
      </c>
      <c r="G9249" s="6">
        <v>3</v>
      </c>
      <c r="H9249" s="3">
        <v>1E-4</v>
      </c>
      <c r="I9249" s="3">
        <v>1E-4</v>
      </c>
      <c r="J9249" s="3">
        <v>0.87780000000000002</v>
      </c>
      <c r="K9249" s="4">
        <v>2.2799999999999998</v>
      </c>
    </row>
    <row r="9250" spans="1:11">
      <c r="A9250" s="6">
        <v>2012</v>
      </c>
      <c r="B9250" t="s">
        <v>118</v>
      </c>
      <c r="C9250" t="s">
        <v>119</v>
      </c>
      <c r="D9250" t="s">
        <v>78</v>
      </c>
      <c r="E9250" t="s">
        <v>24</v>
      </c>
      <c r="F9250" s="4">
        <v>2</v>
      </c>
      <c r="G9250" s="6">
        <v>1</v>
      </c>
      <c r="H9250" s="3">
        <v>2.0000000000000001E-4</v>
      </c>
      <c r="I9250" s="3">
        <v>1E-4</v>
      </c>
      <c r="J9250" s="3">
        <v>0.87780000000000002</v>
      </c>
      <c r="K9250" s="4">
        <v>2.2799999999999998</v>
      </c>
    </row>
    <row r="9251" spans="1:11">
      <c r="A9251" s="6">
        <v>2012</v>
      </c>
      <c r="B9251" t="s">
        <v>118</v>
      </c>
      <c r="C9251" t="s">
        <v>119</v>
      </c>
      <c r="D9251" t="s">
        <v>85</v>
      </c>
      <c r="E9251" t="s">
        <v>21</v>
      </c>
      <c r="F9251" s="4">
        <v>2</v>
      </c>
      <c r="G9251" s="6">
        <v>3</v>
      </c>
      <c r="H9251" s="3">
        <v>0</v>
      </c>
      <c r="I9251" s="3">
        <v>2.0000000000000001E-4</v>
      </c>
      <c r="J9251" s="3">
        <v>0.87780000000000002</v>
      </c>
      <c r="K9251" s="4">
        <v>2.2799999999999998</v>
      </c>
    </row>
    <row r="9252" spans="1:11">
      <c r="A9252" s="6">
        <v>2012</v>
      </c>
      <c r="B9252" t="s">
        <v>118</v>
      </c>
      <c r="C9252" t="s">
        <v>119</v>
      </c>
      <c r="D9252" t="s">
        <v>102</v>
      </c>
      <c r="E9252" t="s">
        <v>59</v>
      </c>
      <c r="F9252" s="4">
        <v>1</v>
      </c>
      <c r="G9252" s="6">
        <v>1</v>
      </c>
      <c r="H9252" s="3">
        <v>0</v>
      </c>
      <c r="I9252" s="3">
        <v>0</v>
      </c>
      <c r="J9252" s="3">
        <v>0.87780000000000002</v>
      </c>
      <c r="K9252" s="4">
        <v>1.1399999999999999</v>
      </c>
    </row>
    <row r="9253" spans="1:11">
      <c r="A9253" s="6">
        <v>2012</v>
      </c>
      <c r="B9253" t="s">
        <v>118</v>
      </c>
      <c r="C9253" t="s">
        <v>119</v>
      </c>
      <c r="D9253" t="s">
        <v>75</v>
      </c>
      <c r="E9253" t="s">
        <v>59</v>
      </c>
      <c r="F9253" s="4">
        <v>1</v>
      </c>
      <c r="G9253" s="6">
        <v>1</v>
      </c>
      <c r="H9253" s="3">
        <v>0</v>
      </c>
      <c r="I9253" s="3">
        <v>0</v>
      </c>
      <c r="J9253" s="3">
        <v>0.87780000000000002</v>
      </c>
      <c r="K9253" s="4">
        <v>1.1399999999999999</v>
      </c>
    </row>
    <row r="9254" spans="1:11">
      <c r="A9254" s="6">
        <v>2012</v>
      </c>
      <c r="B9254" t="s">
        <v>120</v>
      </c>
      <c r="C9254" t="s">
        <v>121</v>
      </c>
      <c r="D9254" t="s">
        <v>95</v>
      </c>
      <c r="E9254" t="s">
        <v>96</v>
      </c>
      <c r="F9254" s="4">
        <v>87601</v>
      </c>
      <c r="G9254" s="5">
        <v>132968</v>
      </c>
      <c r="H9254" s="3">
        <v>3.0999999999999999E-3</v>
      </c>
      <c r="I9254" s="3">
        <v>3.4000000000000002E-3</v>
      </c>
      <c r="J9254" s="3">
        <v>0.87780000000000002</v>
      </c>
      <c r="K9254" s="4">
        <v>99799.5</v>
      </c>
    </row>
    <row r="9255" spans="1:11">
      <c r="A9255" s="6">
        <v>2012</v>
      </c>
      <c r="B9255" t="s">
        <v>120</v>
      </c>
      <c r="C9255" t="s">
        <v>121</v>
      </c>
      <c r="D9255" t="s">
        <v>18</v>
      </c>
      <c r="E9255" t="s">
        <v>19</v>
      </c>
      <c r="F9255" s="4">
        <v>15519</v>
      </c>
      <c r="G9255" s="5">
        <v>6030</v>
      </c>
      <c r="H9255" s="3">
        <v>3.4000000000000002E-3</v>
      </c>
      <c r="I9255" s="3">
        <v>4.5000000000000005E-3</v>
      </c>
      <c r="J9255" s="3">
        <v>0.87780000000000002</v>
      </c>
      <c r="K9255" s="4">
        <v>17680.03</v>
      </c>
    </row>
    <row r="9256" spans="1:11">
      <c r="A9256" s="6">
        <v>2012</v>
      </c>
      <c r="B9256" t="s">
        <v>120</v>
      </c>
      <c r="C9256" t="s">
        <v>121</v>
      </c>
      <c r="D9256" t="s">
        <v>74</v>
      </c>
      <c r="E9256" t="s">
        <v>24</v>
      </c>
      <c r="F9256" s="4">
        <v>8606</v>
      </c>
      <c r="G9256" s="5">
        <v>103222</v>
      </c>
      <c r="H9256" s="3">
        <v>1.5E-3</v>
      </c>
      <c r="I9256" s="3">
        <v>1.4000000000000002E-3</v>
      </c>
      <c r="J9256" s="3">
        <v>0.87780000000000002</v>
      </c>
      <c r="K9256" s="4">
        <v>9804.39</v>
      </c>
    </row>
    <row r="9257" spans="1:11">
      <c r="A9257" s="6">
        <v>2012</v>
      </c>
      <c r="B9257" t="s">
        <v>120</v>
      </c>
      <c r="C9257" t="s">
        <v>121</v>
      </c>
      <c r="D9257" t="s">
        <v>20</v>
      </c>
      <c r="E9257" t="s">
        <v>21</v>
      </c>
      <c r="F9257" s="4">
        <v>4209</v>
      </c>
      <c r="G9257" s="6">
        <v>723</v>
      </c>
      <c r="H9257" s="3">
        <v>5.9999999999999995E-4</v>
      </c>
      <c r="I9257" s="3">
        <v>5.9999999999999995E-4</v>
      </c>
      <c r="J9257" s="3">
        <v>0.87780000000000002</v>
      </c>
      <c r="K9257" s="4">
        <v>4795.1099999999997</v>
      </c>
    </row>
    <row r="9258" spans="1:11">
      <c r="A9258" s="6">
        <v>2012</v>
      </c>
      <c r="B9258" t="s">
        <v>120</v>
      </c>
      <c r="C9258" t="s">
        <v>121</v>
      </c>
      <c r="D9258" t="s">
        <v>30</v>
      </c>
      <c r="E9258" t="s">
        <v>19</v>
      </c>
      <c r="F9258" s="4">
        <v>3833</v>
      </c>
      <c r="G9258" s="5">
        <v>1919</v>
      </c>
      <c r="H9258" s="3">
        <v>1E-4</v>
      </c>
      <c r="I9258" s="3">
        <v>2.0000000000000001E-4</v>
      </c>
      <c r="J9258" s="3">
        <v>0.87780000000000002</v>
      </c>
      <c r="K9258" s="4">
        <v>4366.75</v>
      </c>
    </row>
    <row r="9259" spans="1:11">
      <c r="A9259" s="6">
        <v>2012</v>
      </c>
      <c r="B9259" t="s">
        <v>120</v>
      </c>
      <c r="C9259" t="s">
        <v>121</v>
      </c>
      <c r="D9259" t="s">
        <v>16</v>
      </c>
      <c r="E9259" t="s">
        <v>17</v>
      </c>
      <c r="F9259" s="4">
        <v>3434</v>
      </c>
      <c r="G9259" s="6">
        <v>359</v>
      </c>
      <c r="H9259" s="3">
        <v>0</v>
      </c>
      <c r="I9259" s="3">
        <v>0</v>
      </c>
      <c r="J9259" s="3">
        <v>0.87780000000000002</v>
      </c>
      <c r="K9259" s="4">
        <v>3912.19</v>
      </c>
    </row>
    <row r="9260" spans="1:11">
      <c r="A9260" s="6">
        <v>2012</v>
      </c>
      <c r="B9260" t="s">
        <v>120</v>
      </c>
      <c r="C9260" t="s">
        <v>121</v>
      </c>
      <c r="D9260" t="s">
        <v>23</v>
      </c>
      <c r="E9260" t="s">
        <v>24</v>
      </c>
      <c r="F9260" s="4">
        <v>1819</v>
      </c>
      <c r="G9260" s="6">
        <v>587</v>
      </c>
      <c r="H9260" s="3">
        <v>0</v>
      </c>
      <c r="I9260" s="3">
        <v>0</v>
      </c>
      <c r="J9260" s="3">
        <v>0.87780000000000002</v>
      </c>
      <c r="K9260" s="4">
        <v>2072.3000000000002</v>
      </c>
    </row>
    <row r="9261" spans="1:11">
      <c r="A9261" s="6">
        <v>2012</v>
      </c>
      <c r="B9261" t="s">
        <v>120</v>
      </c>
      <c r="C9261" t="s">
        <v>121</v>
      </c>
      <c r="D9261" t="s">
        <v>27</v>
      </c>
      <c r="E9261" t="s">
        <v>26</v>
      </c>
      <c r="F9261" s="4">
        <v>1702</v>
      </c>
      <c r="G9261" s="5">
        <v>1460</v>
      </c>
      <c r="H9261" s="3">
        <v>1E-4</v>
      </c>
      <c r="I9261" s="3">
        <v>1E-4</v>
      </c>
      <c r="J9261" s="3">
        <v>0.87780000000000002</v>
      </c>
      <c r="K9261" s="4">
        <v>1939</v>
      </c>
    </row>
    <row r="9262" spans="1:11">
      <c r="A9262" s="6">
        <v>2012</v>
      </c>
      <c r="B9262" t="s">
        <v>120</v>
      </c>
      <c r="C9262" t="s">
        <v>121</v>
      </c>
      <c r="D9262" t="s">
        <v>25</v>
      </c>
      <c r="E9262" t="s">
        <v>26</v>
      </c>
      <c r="F9262" s="4">
        <v>1292</v>
      </c>
      <c r="G9262" s="5">
        <v>2738</v>
      </c>
      <c r="H9262" s="3">
        <v>1E-4</v>
      </c>
      <c r="I9262" s="3">
        <v>1E-4</v>
      </c>
      <c r="J9262" s="3">
        <v>0.87780000000000002</v>
      </c>
      <c r="K9262" s="4">
        <v>1471.91</v>
      </c>
    </row>
    <row r="9263" spans="1:11">
      <c r="A9263" s="6">
        <v>2012</v>
      </c>
      <c r="B9263" t="s">
        <v>120</v>
      </c>
      <c r="C9263" t="s">
        <v>121</v>
      </c>
      <c r="D9263" t="s">
        <v>64</v>
      </c>
      <c r="E9263" t="s">
        <v>50</v>
      </c>
      <c r="F9263" s="4">
        <v>1251</v>
      </c>
      <c r="G9263" s="5">
        <v>1956</v>
      </c>
      <c r="H9263" s="3">
        <v>1.4000000000000002E-3</v>
      </c>
      <c r="I9263" s="3">
        <v>1.5E-3</v>
      </c>
      <c r="J9263" s="3">
        <v>0.87780000000000002</v>
      </c>
      <c r="K9263" s="4">
        <v>1425.2</v>
      </c>
    </row>
    <row r="9264" spans="1:11">
      <c r="A9264" s="6">
        <v>2012</v>
      </c>
      <c r="B9264" t="s">
        <v>120</v>
      </c>
      <c r="C9264" t="s">
        <v>121</v>
      </c>
      <c r="D9264" t="s">
        <v>28</v>
      </c>
      <c r="E9264" t="s">
        <v>24</v>
      </c>
      <c r="F9264" s="4">
        <v>612</v>
      </c>
      <c r="G9264" s="6">
        <v>913</v>
      </c>
      <c r="H9264" s="3">
        <v>1E-4</v>
      </c>
      <c r="I9264" s="3">
        <v>1E-4</v>
      </c>
      <c r="J9264" s="3">
        <v>0.87780000000000002</v>
      </c>
      <c r="K9264" s="4">
        <v>697.22</v>
      </c>
    </row>
    <row r="9265" spans="1:11">
      <c r="A9265" s="6">
        <v>2012</v>
      </c>
      <c r="B9265" t="s">
        <v>120</v>
      </c>
      <c r="C9265" t="s">
        <v>121</v>
      </c>
      <c r="D9265" t="s">
        <v>136</v>
      </c>
      <c r="E9265" t="s">
        <v>57</v>
      </c>
      <c r="F9265" s="4">
        <v>421</v>
      </c>
      <c r="G9265" s="6">
        <v>320</v>
      </c>
      <c r="H9265" s="3">
        <v>1.2999999999999999E-3</v>
      </c>
      <c r="I9265" s="3">
        <v>1.1999999999999999E-3</v>
      </c>
      <c r="J9265" s="3">
        <v>0.87780000000000002</v>
      </c>
      <c r="K9265" s="4">
        <v>479.62</v>
      </c>
    </row>
    <row r="9266" spans="1:11">
      <c r="A9266" s="6">
        <v>2012</v>
      </c>
      <c r="B9266" t="s">
        <v>120</v>
      </c>
      <c r="C9266" t="s">
        <v>121</v>
      </c>
      <c r="D9266" t="s">
        <v>15</v>
      </c>
      <c r="F9266" s="4">
        <v>383</v>
      </c>
      <c r="G9266" s="6">
        <v>398</v>
      </c>
      <c r="J9266" s="3">
        <v>0.87780000000000002</v>
      </c>
      <c r="K9266" s="4">
        <v>436.33</v>
      </c>
    </row>
    <row r="9267" spans="1:11">
      <c r="A9267" s="6">
        <v>2012</v>
      </c>
      <c r="B9267" t="s">
        <v>120</v>
      </c>
      <c r="C9267" t="s">
        <v>121</v>
      </c>
      <c r="D9267" t="s">
        <v>32</v>
      </c>
      <c r="E9267" t="s">
        <v>21</v>
      </c>
      <c r="F9267" s="4">
        <v>291</v>
      </c>
      <c r="G9267" s="6">
        <v>711</v>
      </c>
      <c r="H9267" s="3">
        <v>8.0000000000000004E-4</v>
      </c>
      <c r="I9267" s="3">
        <v>1.1000000000000001E-3</v>
      </c>
      <c r="J9267" s="3">
        <v>0.87780000000000002</v>
      </c>
      <c r="K9267" s="4">
        <v>331.52</v>
      </c>
    </row>
    <row r="9268" spans="1:11">
      <c r="A9268" s="6">
        <v>2012</v>
      </c>
      <c r="B9268" t="s">
        <v>120</v>
      </c>
      <c r="C9268" t="s">
        <v>121</v>
      </c>
      <c r="D9268" t="s">
        <v>111</v>
      </c>
      <c r="E9268" t="s">
        <v>24</v>
      </c>
      <c r="F9268" s="4">
        <v>195</v>
      </c>
      <c r="G9268" s="6">
        <v>377</v>
      </c>
      <c r="H9268" s="3">
        <v>1E-4</v>
      </c>
      <c r="I9268" s="3">
        <v>1E-4</v>
      </c>
      <c r="J9268" s="3">
        <v>0.87780000000000002</v>
      </c>
      <c r="K9268" s="4">
        <v>222.15</v>
      </c>
    </row>
    <row r="9269" spans="1:11">
      <c r="A9269" s="6">
        <v>2012</v>
      </c>
      <c r="B9269" t="s">
        <v>120</v>
      </c>
      <c r="C9269" t="s">
        <v>121</v>
      </c>
      <c r="D9269" t="s">
        <v>80</v>
      </c>
      <c r="E9269" t="s">
        <v>21</v>
      </c>
      <c r="F9269" s="4">
        <v>142</v>
      </c>
      <c r="G9269" s="6">
        <v>101</v>
      </c>
      <c r="H9269" s="3">
        <v>4.0000000000000002E-4</v>
      </c>
      <c r="I9269" s="3">
        <v>2.9999999999999997E-4</v>
      </c>
      <c r="J9269" s="3">
        <v>0.87780000000000002</v>
      </c>
      <c r="K9269" s="4">
        <v>161.77000000000001</v>
      </c>
    </row>
    <row r="9270" spans="1:11">
      <c r="A9270" s="6">
        <v>2012</v>
      </c>
      <c r="B9270" t="s">
        <v>120</v>
      </c>
      <c r="C9270" t="s">
        <v>121</v>
      </c>
      <c r="D9270" t="s">
        <v>141</v>
      </c>
      <c r="E9270" t="s">
        <v>21</v>
      </c>
      <c r="F9270" s="4">
        <v>135</v>
      </c>
      <c r="G9270" s="6">
        <v>41</v>
      </c>
      <c r="H9270" s="3">
        <v>1E-4</v>
      </c>
      <c r="I9270" s="3">
        <v>1E-4</v>
      </c>
      <c r="J9270" s="3">
        <v>0.87780000000000002</v>
      </c>
      <c r="K9270" s="4">
        <v>153.80000000000001</v>
      </c>
    </row>
    <row r="9271" spans="1:11">
      <c r="A9271" s="6">
        <v>2012</v>
      </c>
      <c r="B9271" t="s">
        <v>120</v>
      </c>
      <c r="C9271" t="s">
        <v>121</v>
      </c>
      <c r="D9271" t="s">
        <v>31</v>
      </c>
      <c r="E9271" t="s">
        <v>24</v>
      </c>
      <c r="F9271" s="4">
        <v>116</v>
      </c>
      <c r="G9271" s="6">
        <v>39</v>
      </c>
      <c r="H9271" s="3">
        <v>4.0000000000000002E-4</v>
      </c>
      <c r="I9271" s="3">
        <v>5.0000000000000001E-4</v>
      </c>
      <c r="J9271" s="3">
        <v>0.87780000000000002</v>
      </c>
      <c r="K9271" s="4">
        <v>132.15</v>
      </c>
    </row>
    <row r="9272" spans="1:11">
      <c r="A9272" s="6">
        <v>2012</v>
      </c>
      <c r="B9272" t="s">
        <v>120</v>
      </c>
      <c r="C9272" t="s">
        <v>121</v>
      </c>
      <c r="D9272" t="s">
        <v>56</v>
      </c>
      <c r="E9272" t="s">
        <v>57</v>
      </c>
      <c r="F9272" s="4">
        <v>104</v>
      </c>
      <c r="G9272" s="6">
        <v>375</v>
      </c>
      <c r="H9272" s="3">
        <v>0</v>
      </c>
      <c r="I9272" s="3">
        <v>0</v>
      </c>
      <c r="J9272" s="3">
        <v>0.87780000000000002</v>
      </c>
      <c r="K9272" s="4">
        <v>118.48</v>
      </c>
    </row>
    <row r="9273" spans="1:11">
      <c r="A9273" s="6">
        <v>2012</v>
      </c>
      <c r="B9273" t="s">
        <v>120</v>
      </c>
      <c r="C9273" t="s">
        <v>121</v>
      </c>
      <c r="D9273" t="s">
        <v>52</v>
      </c>
      <c r="E9273" t="s">
        <v>53</v>
      </c>
      <c r="F9273" s="4">
        <v>85</v>
      </c>
      <c r="G9273" s="6">
        <v>112</v>
      </c>
      <c r="H9273" s="3">
        <v>0</v>
      </c>
      <c r="I9273" s="3">
        <v>0</v>
      </c>
      <c r="J9273" s="3">
        <v>0.87780000000000002</v>
      </c>
      <c r="K9273" s="4">
        <v>96.84</v>
      </c>
    </row>
    <row r="9274" spans="1:11">
      <c r="A9274" s="6">
        <v>2012</v>
      </c>
      <c r="B9274" t="s">
        <v>120</v>
      </c>
      <c r="C9274" t="s">
        <v>121</v>
      </c>
      <c r="D9274" t="s">
        <v>37</v>
      </c>
      <c r="E9274" t="s">
        <v>38</v>
      </c>
      <c r="F9274" s="4">
        <v>71</v>
      </c>
      <c r="G9274" s="6">
        <v>36</v>
      </c>
      <c r="H9274" s="3">
        <v>0</v>
      </c>
      <c r="I9274" s="3">
        <v>0</v>
      </c>
      <c r="J9274" s="3">
        <v>0.87780000000000002</v>
      </c>
      <c r="K9274" s="4">
        <v>80.89</v>
      </c>
    </row>
    <row r="9275" spans="1:11">
      <c r="A9275" s="6">
        <v>2012</v>
      </c>
      <c r="B9275" t="s">
        <v>120</v>
      </c>
      <c r="C9275" t="s">
        <v>121</v>
      </c>
      <c r="D9275" t="s">
        <v>22</v>
      </c>
      <c r="E9275" t="s">
        <v>21</v>
      </c>
      <c r="F9275" s="4">
        <v>57</v>
      </c>
      <c r="G9275" s="6">
        <v>28</v>
      </c>
      <c r="H9275" s="3">
        <v>2.0000000000000001E-4</v>
      </c>
      <c r="I9275" s="3">
        <v>2.0000000000000001E-4</v>
      </c>
      <c r="J9275" s="3">
        <v>0.87780000000000002</v>
      </c>
      <c r="K9275" s="4">
        <v>64.94</v>
      </c>
    </row>
    <row r="9276" spans="1:11">
      <c r="A9276" s="6">
        <v>2012</v>
      </c>
      <c r="B9276" t="s">
        <v>120</v>
      </c>
      <c r="C9276" t="s">
        <v>121</v>
      </c>
      <c r="D9276" t="s">
        <v>33</v>
      </c>
      <c r="E9276" t="s">
        <v>21</v>
      </c>
      <c r="F9276" s="4">
        <v>43</v>
      </c>
      <c r="G9276" s="6">
        <v>70</v>
      </c>
      <c r="H9276" s="3">
        <v>8.9999999999999998E-4</v>
      </c>
      <c r="I9276" s="3">
        <v>1.1000000000000001E-3</v>
      </c>
      <c r="J9276" s="3">
        <v>0.87780000000000002</v>
      </c>
      <c r="K9276" s="4">
        <v>48.99</v>
      </c>
    </row>
    <row r="9277" spans="1:11">
      <c r="A9277" s="6">
        <v>2012</v>
      </c>
      <c r="B9277" t="s">
        <v>120</v>
      </c>
      <c r="C9277" t="s">
        <v>121</v>
      </c>
      <c r="D9277" t="s">
        <v>34</v>
      </c>
      <c r="E9277" t="s">
        <v>21</v>
      </c>
      <c r="F9277" s="4">
        <v>42</v>
      </c>
      <c r="G9277" s="6">
        <v>34</v>
      </c>
      <c r="H9277" s="3">
        <v>2.3E-3</v>
      </c>
      <c r="I9277" s="3">
        <v>1.5E-3</v>
      </c>
      <c r="J9277" s="3">
        <v>0.87780000000000002</v>
      </c>
      <c r="K9277" s="4">
        <v>47.85</v>
      </c>
    </row>
    <row r="9278" spans="1:11">
      <c r="A9278" s="6">
        <v>2012</v>
      </c>
      <c r="B9278" t="s">
        <v>120</v>
      </c>
      <c r="C9278" t="s">
        <v>121</v>
      </c>
      <c r="D9278" t="s">
        <v>85</v>
      </c>
      <c r="E9278" t="s">
        <v>21</v>
      </c>
      <c r="F9278" s="4">
        <v>19</v>
      </c>
      <c r="G9278" s="6">
        <v>35</v>
      </c>
      <c r="H9278" s="3">
        <v>2.0000000000000001E-4</v>
      </c>
      <c r="I9278" s="3">
        <v>2.3E-3</v>
      </c>
      <c r="J9278" s="3">
        <v>0.87780000000000002</v>
      </c>
      <c r="K9278" s="4">
        <v>21.65</v>
      </c>
    </row>
    <row r="9279" spans="1:11">
      <c r="A9279" s="6">
        <v>2012</v>
      </c>
      <c r="B9279" t="s">
        <v>120</v>
      </c>
      <c r="C9279" t="s">
        <v>121</v>
      </c>
      <c r="D9279" t="s">
        <v>35</v>
      </c>
      <c r="E9279" t="s">
        <v>36</v>
      </c>
      <c r="F9279" s="4">
        <v>18</v>
      </c>
      <c r="G9279" s="6">
        <v>16</v>
      </c>
      <c r="H9279" s="3">
        <v>8.9999999999999998E-4</v>
      </c>
      <c r="I9279" s="3">
        <v>1.1999999999999999E-3</v>
      </c>
      <c r="J9279" s="3">
        <v>0.87780000000000002</v>
      </c>
      <c r="K9279" s="4">
        <v>20.51</v>
      </c>
    </row>
    <row r="9280" spans="1:11">
      <c r="A9280" s="6">
        <v>2012</v>
      </c>
      <c r="B9280" t="s">
        <v>120</v>
      </c>
      <c r="C9280" t="s">
        <v>121</v>
      </c>
      <c r="D9280" t="s">
        <v>49</v>
      </c>
      <c r="E9280" t="s">
        <v>50</v>
      </c>
      <c r="F9280" s="4">
        <v>14</v>
      </c>
      <c r="G9280" s="6">
        <v>4</v>
      </c>
      <c r="H9280" s="3">
        <v>0</v>
      </c>
      <c r="I9280" s="3">
        <v>0</v>
      </c>
      <c r="J9280" s="3">
        <v>0.87780000000000002</v>
      </c>
      <c r="K9280" s="4">
        <v>15.95</v>
      </c>
    </row>
    <row r="9281" spans="1:11">
      <c r="A9281" s="6">
        <v>2012</v>
      </c>
      <c r="B9281" t="s">
        <v>120</v>
      </c>
      <c r="C9281" t="s">
        <v>121</v>
      </c>
      <c r="D9281" t="s">
        <v>51</v>
      </c>
      <c r="E9281" t="s">
        <v>21</v>
      </c>
      <c r="F9281" s="4">
        <v>12</v>
      </c>
      <c r="G9281" s="6">
        <v>16</v>
      </c>
      <c r="H9281" s="3">
        <v>0</v>
      </c>
      <c r="I9281" s="3">
        <v>0</v>
      </c>
      <c r="J9281" s="3">
        <v>0.87780000000000002</v>
      </c>
      <c r="K9281" s="4">
        <v>13.67</v>
      </c>
    </row>
    <row r="9282" spans="1:11">
      <c r="A9282" s="6">
        <v>2012</v>
      </c>
      <c r="B9282" t="s">
        <v>120</v>
      </c>
      <c r="C9282" t="s">
        <v>121</v>
      </c>
      <c r="D9282" t="s">
        <v>44</v>
      </c>
      <c r="E9282" t="s">
        <v>26</v>
      </c>
      <c r="F9282" s="4">
        <v>10</v>
      </c>
      <c r="G9282" s="6">
        <v>21</v>
      </c>
      <c r="H9282" s="3">
        <v>0</v>
      </c>
      <c r="I9282" s="3">
        <v>0</v>
      </c>
      <c r="J9282" s="3">
        <v>0.87780000000000002</v>
      </c>
      <c r="K9282" s="4">
        <v>11.39</v>
      </c>
    </row>
    <row r="9283" spans="1:11">
      <c r="A9283" s="6">
        <v>2012</v>
      </c>
      <c r="B9283" t="s">
        <v>120</v>
      </c>
      <c r="C9283" t="s">
        <v>121</v>
      </c>
      <c r="D9283" t="s">
        <v>67</v>
      </c>
      <c r="E9283" t="s">
        <v>68</v>
      </c>
      <c r="F9283" s="4">
        <v>9</v>
      </c>
      <c r="G9283" s="6">
        <v>39</v>
      </c>
      <c r="H9283" s="3">
        <v>0</v>
      </c>
      <c r="I9283" s="3">
        <v>0</v>
      </c>
      <c r="J9283" s="3">
        <v>0.87780000000000002</v>
      </c>
      <c r="K9283" s="4">
        <v>10.25</v>
      </c>
    </row>
    <row r="9284" spans="1:11">
      <c r="A9284" s="6">
        <v>2012</v>
      </c>
      <c r="B9284" t="s">
        <v>120</v>
      </c>
      <c r="C9284" t="s">
        <v>121</v>
      </c>
      <c r="D9284" t="s">
        <v>29</v>
      </c>
      <c r="E9284" t="s">
        <v>19</v>
      </c>
      <c r="F9284" s="4">
        <v>7</v>
      </c>
      <c r="G9284" s="6">
        <v>12</v>
      </c>
      <c r="H9284" s="3">
        <v>0</v>
      </c>
      <c r="I9284" s="3">
        <v>0</v>
      </c>
      <c r="J9284" s="3">
        <v>0.87780000000000002</v>
      </c>
      <c r="K9284" s="4">
        <v>7.97</v>
      </c>
    </row>
    <row r="9285" spans="1:11">
      <c r="A9285" s="6">
        <v>2012</v>
      </c>
      <c r="B9285" t="s">
        <v>120</v>
      </c>
      <c r="C9285" t="s">
        <v>121</v>
      </c>
      <c r="D9285" t="s">
        <v>39</v>
      </c>
      <c r="E9285" t="s">
        <v>40</v>
      </c>
      <c r="F9285" s="4">
        <v>7</v>
      </c>
      <c r="G9285" s="6">
        <v>11</v>
      </c>
      <c r="H9285" s="3">
        <v>0</v>
      </c>
      <c r="I9285" s="3">
        <v>0</v>
      </c>
      <c r="J9285" s="3">
        <v>0.87780000000000002</v>
      </c>
      <c r="K9285" s="4">
        <v>7.97</v>
      </c>
    </row>
    <row r="9286" spans="1:11">
      <c r="A9286" s="6">
        <v>2012</v>
      </c>
      <c r="B9286" t="s">
        <v>120</v>
      </c>
      <c r="C9286" t="s">
        <v>121</v>
      </c>
      <c r="D9286" t="s">
        <v>46</v>
      </c>
      <c r="E9286" t="s">
        <v>40</v>
      </c>
      <c r="F9286" s="4">
        <v>5</v>
      </c>
      <c r="G9286" s="6">
        <v>8</v>
      </c>
      <c r="H9286" s="3">
        <v>0</v>
      </c>
      <c r="I9286" s="3">
        <v>0</v>
      </c>
      <c r="J9286" s="3">
        <v>0.87780000000000002</v>
      </c>
      <c r="K9286" s="4">
        <v>5.7</v>
      </c>
    </row>
    <row r="9287" spans="1:11">
      <c r="A9287" s="6">
        <v>2012</v>
      </c>
      <c r="B9287" t="s">
        <v>120</v>
      </c>
      <c r="C9287" t="s">
        <v>121</v>
      </c>
      <c r="D9287" t="s">
        <v>63</v>
      </c>
      <c r="E9287" t="s">
        <v>21</v>
      </c>
      <c r="F9287" s="4">
        <v>4</v>
      </c>
      <c r="G9287" s="6">
        <v>3</v>
      </c>
      <c r="H9287" s="3">
        <v>0</v>
      </c>
      <c r="I9287" s="3">
        <v>0</v>
      </c>
      <c r="J9287" s="3">
        <v>0.87780000000000002</v>
      </c>
      <c r="K9287" s="4">
        <v>4.5599999999999996</v>
      </c>
    </row>
    <row r="9288" spans="1:11">
      <c r="A9288" s="6">
        <v>2012</v>
      </c>
      <c r="B9288" t="s">
        <v>120</v>
      </c>
      <c r="C9288" t="s">
        <v>121</v>
      </c>
      <c r="D9288" t="s">
        <v>42</v>
      </c>
      <c r="E9288" t="s">
        <v>43</v>
      </c>
      <c r="F9288" s="4">
        <v>4</v>
      </c>
      <c r="G9288" s="6">
        <v>2</v>
      </c>
      <c r="H9288" s="3">
        <v>0</v>
      </c>
      <c r="I9288" s="3">
        <v>0</v>
      </c>
      <c r="J9288" s="3">
        <v>0.87780000000000002</v>
      </c>
      <c r="K9288" s="4">
        <v>4.5599999999999996</v>
      </c>
    </row>
    <row r="9289" spans="1:11">
      <c r="A9289" s="6">
        <v>2012</v>
      </c>
      <c r="B9289" t="s">
        <v>120</v>
      </c>
      <c r="C9289" t="s">
        <v>121</v>
      </c>
      <c r="D9289" t="s">
        <v>60</v>
      </c>
      <c r="E9289" t="s">
        <v>43</v>
      </c>
      <c r="F9289" s="4">
        <v>3</v>
      </c>
      <c r="G9289" s="6">
        <v>1</v>
      </c>
      <c r="H9289" s="3">
        <v>0</v>
      </c>
      <c r="I9289" s="3">
        <v>0</v>
      </c>
      <c r="J9289" s="3">
        <v>0.87780000000000002</v>
      </c>
      <c r="K9289" s="4">
        <v>3.42</v>
      </c>
    </row>
    <row r="9290" spans="1:11">
      <c r="A9290" s="6">
        <v>2012</v>
      </c>
      <c r="B9290" t="s">
        <v>120</v>
      </c>
      <c r="C9290" t="s">
        <v>121</v>
      </c>
      <c r="D9290" t="s">
        <v>45</v>
      </c>
      <c r="E9290" t="s">
        <v>21</v>
      </c>
      <c r="F9290" s="4">
        <v>3</v>
      </c>
      <c r="G9290" s="6">
        <v>10</v>
      </c>
      <c r="H9290" s="3">
        <v>0</v>
      </c>
      <c r="I9290" s="3">
        <v>1E-4</v>
      </c>
      <c r="J9290" s="3">
        <v>0.87780000000000002</v>
      </c>
      <c r="K9290" s="4">
        <v>3.42</v>
      </c>
    </row>
    <row r="9291" spans="1:11">
      <c r="A9291" s="6">
        <v>2012</v>
      </c>
      <c r="B9291" t="s">
        <v>120</v>
      </c>
      <c r="C9291" t="s">
        <v>121</v>
      </c>
      <c r="D9291" t="s">
        <v>108</v>
      </c>
      <c r="E9291" t="s">
        <v>50</v>
      </c>
      <c r="F9291" s="4">
        <v>2</v>
      </c>
      <c r="G9291" s="6">
        <v>3</v>
      </c>
      <c r="H9291" s="3">
        <v>1E-4</v>
      </c>
      <c r="I9291" s="3">
        <v>1E-4</v>
      </c>
      <c r="J9291" s="3">
        <v>0.87780000000000002</v>
      </c>
      <c r="K9291" s="4">
        <v>2.2799999999999998</v>
      </c>
    </row>
    <row r="9292" spans="1:11">
      <c r="A9292" s="6">
        <v>2012</v>
      </c>
      <c r="B9292" t="s">
        <v>120</v>
      </c>
      <c r="C9292" t="s">
        <v>121</v>
      </c>
      <c r="D9292" t="s">
        <v>79</v>
      </c>
      <c r="E9292" t="s">
        <v>21</v>
      </c>
      <c r="F9292" s="4">
        <v>1</v>
      </c>
      <c r="G9292" s="6">
        <v>3</v>
      </c>
      <c r="H9292" s="3">
        <v>0</v>
      </c>
      <c r="I9292" s="3">
        <v>1E-4</v>
      </c>
      <c r="J9292" s="3">
        <v>0.87780000000000002</v>
      </c>
      <c r="K9292" s="4">
        <v>1.1399999999999999</v>
      </c>
    </row>
    <row r="9293" spans="1:11">
      <c r="A9293" s="6">
        <v>2012</v>
      </c>
      <c r="B9293" t="s">
        <v>122</v>
      </c>
      <c r="C9293" t="s">
        <v>123</v>
      </c>
      <c r="D9293" t="s">
        <v>37</v>
      </c>
      <c r="E9293" t="s">
        <v>38</v>
      </c>
      <c r="F9293" s="4">
        <v>127267</v>
      </c>
      <c r="G9293" s="5">
        <v>68395</v>
      </c>
      <c r="H9293" s="3">
        <v>5.1000000000000004E-3</v>
      </c>
      <c r="I9293" s="3">
        <v>6.4000000000000003E-3</v>
      </c>
      <c r="J9293" s="3">
        <v>0.87780000000000002</v>
      </c>
      <c r="K9293" s="4">
        <v>144989.01999999999</v>
      </c>
    </row>
    <row r="9294" spans="1:11">
      <c r="A9294" s="6">
        <v>2012</v>
      </c>
      <c r="B9294" t="s">
        <v>122</v>
      </c>
      <c r="C9294" t="s">
        <v>123</v>
      </c>
      <c r="D9294" t="s">
        <v>27</v>
      </c>
      <c r="E9294" t="s">
        <v>26</v>
      </c>
      <c r="F9294" s="4">
        <v>121159</v>
      </c>
      <c r="G9294" s="5">
        <v>108555</v>
      </c>
      <c r="H9294" s="3">
        <v>4.0000000000000001E-3</v>
      </c>
      <c r="I9294" s="3">
        <v>4.0000000000000001E-3</v>
      </c>
      <c r="J9294" s="3">
        <v>0.87780000000000002</v>
      </c>
      <c r="K9294" s="4">
        <v>138030.48000000001</v>
      </c>
    </row>
    <row r="9295" spans="1:11">
      <c r="A9295" s="6">
        <v>2012</v>
      </c>
      <c r="B9295" t="s">
        <v>122</v>
      </c>
      <c r="C9295" t="s">
        <v>123</v>
      </c>
      <c r="D9295" t="s">
        <v>46</v>
      </c>
      <c r="E9295" t="s">
        <v>40</v>
      </c>
      <c r="F9295" s="4">
        <v>96951</v>
      </c>
      <c r="G9295" s="5">
        <v>177483</v>
      </c>
      <c r="H9295" s="3">
        <v>9.3999999999999986E-3</v>
      </c>
      <c r="I9295" s="3">
        <v>1.1200000000000002E-2</v>
      </c>
      <c r="J9295" s="3">
        <v>0.87780000000000002</v>
      </c>
      <c r="K9295" s="4">
        <v>110451.5</v>
      </c>
    </row>
    <row r="9296" spans="1:11">
      <c r="A9296" s="6">
        <v>2012</v>
      </c>
      <c r="B9296" t="s">
        <v>122</v>
      </c>
      <c r="C9296" t="s">
        <v>123</v>
      </c>
      <c r="D9296" t="s">
        <v>56</v>
      </c>
      <c r="E9296" t="s">
        <v>57</v>
      </c>
      <c r="F9296" s="4">
        <v>42620</v>
      </c>
      <c r="G9296" s="5">
        <v>83009</v>
      </c>
      <c r="H9296" s="3">
        <v>6.1999999999999998E-3</v>
      </c>
      <c r="I9296" s="3">
        <v>3.7000000000000002E-3</v>
      </c>
      <c r="J9296" s="3">
        <v>0.87780000000000002</v>
      </c>
      <c r="K9296" s="4">
        <v>48554.87</v>
      </c>
    </row>
    <row r="9297" spans="1:11">
      <c r="A9297" s="6">
        <v>2012</v>
      </c>
      <c r="B9297" t="s">
        <v>122</v>
      </c>
      <c r="C9297" t="s">
        <v>123</v>
      </c>
      <c r="D9297" t="s">
        <v>30</v>
      </c>
      <c r="E9297" t="s">
        <v>19</v>
      </c>
      <c r="F9297" s="4">
        <v>39059</v>
      </c>
      <c r="G9297" s="5">
        <v>14121</v>
      </c>
      <c r="H9297" s="3">
        <v>1.5E-3</v>
      </c>
      <c r="I9297" s="3">
        <v>1.1999999999999999E-3</v>
      </c>
      <c r="J9297" s="3">
        <v>0.87780000000000002</v>
      </c>
      <c r="K9297" s="4">
        <v>44497.99</v>
      </c>
    </row>
    <row r="9298" spans="1:11">
      <c r="A9298" s="6">
        <v>2012</v>
      </c>
      <c r="B9298" t="s">
        <v>122</v>
      </c>
      <c r="C9298" t="s">
        <v>123</v>
      </c>
      <c r="D9298" t="s">
        <v>28</v>
      </c>
      <c r="E9298" t="s">
        <v>24</v>
      </c>
      <c r="F9298" s="4">
        <v>36297</v>
      </c>
      <c r="G9298" s="5">
        <v>51222</v>
      </c>
      <c r="H9298" s="3">
        <v>5.7999999999999996E-3</v>
      </c>
      <c r="I9298" s="3">
        <v>5.6000000000000008E-3</v>
      </c>
      <c r="J9298" s="3">
        <v>0.87780000000000002</v>
      </c>
      <c r="K9298" s="4">
        <v>41351.379999999997</v>
      </c>
    </row>
    <row r="9299" spans="1:11">
      <c r="A9299" s="6">
        <v>2012</v>
      </c>
      <c r="B9299" t="s">
        <v>122</v>
      </c>
      <c r="C9299" t="s">
        <v>123</v>
      </c>
      <c r="D9299" t="s">
        <v>16</v>
      </c>
      <c r="E9299" t="s">
        <v>17</v>
      </c>
      <c r="F9299" s="4">
        <v>32548</v>
      </c>
      <c r="G9299" s="5">
        <v>3354</v>
      </c>
      <c r="H9299" s="3">
        <v>1E-4</v>
      </c>
      <c r="I9299" s="3">
        <v>1E-4</v>
      </c>
      <c r="J9299" s="3">
        <v>0.87780000000000002</v>
      </c>
      <c r="K9299" s="4">
        <v>37080.33</v>
      </c>
    </row>
    <row r="9300" spans="1:11">
      <c r="A9300" s="6">
        <v>2012</v>
      </c>
      <c r="B9300" t="s">
        <v>122</v>
      </c>
      <c r="C9300" t="s">
        <v>123</v>
      </c>
      <c r="D9300" t="s">
        <v>23</v>
      </c>
      <c r="E9300" t="s">
        <v>24</v>
      </c>
      <c r="F9300" s="4">
        <v>19366</v>
      </c>
      <c r="G9300" s="5">
        <v>4759</v>
      </c>
      <c r="H9300" s="3">
        <v>2.9999999999999997E-4</v>
      </c>
      <c r="I9300" s="3">
        <v>2.0000000000000001E-4</v>
      </c>
      <c r="J9300" s="3">
        <v>0.87780000000000002</v>
      </c>
      <c r="K9300" s="4">
        <v>22062.73</v>
      </c>
    </row>
    <row r="9301" spans="1:11">
      <c r="A9301" s="6">
        <v>2012</v>
      </c>
      <c r="B9301" t="s">
        <v>122</v>
      </c>
      <c r="C9301" t="s">
        <v>123</v>
      </c>
      <c r="D9301" t="s">
        <v>29</v>
      </c>
      <c r="E9301" t="s">
        <v>19</v>
      </c>
      <c r="F9301" s="4">
        <v>11165</v>
      </c>
      <c r="G9301" s="5">
        <v>28558</v>
      </c>
      <c r="H9301" s="3">
        <v>1.4000000000000002E-3</v>
      </c>
      <c r="I9301" s="3">
        <v>2.5000000000000001E-3</v>
      </c>
      <c r="J9301" s="3">
        <v>0.87780000000000002</v>
      </c>
      <c r="K9301" s="4">
        <v>12719.73</v>
      </c>
    </row>
    <row r="9302" spans="1:11">
      <c r="A9302" s="6">
        <v>2012</v>
      </c>
      <c r="B9302" t="s">
        <v>122</v>
      </c>
      <c r="C9302" t="s">
        <v>123</v>
      </c>
      <c r="D9302" t="s">
        <v>15</v>
      </c>
      <c r="F9302" s="4">
        <v>10143</v>
      </c>
      <c r="G9302" s="5">
        <v>19916</v>
      </c>
      <c r="J9302" s="3">
        <v>0.87780000000000002</v>
      </c>
      <c r="K9302" s="4">
        <v>11555.42</v>
      </c>
    </row>
    <row r="9303" spans="1:11">
      <c r="A9303" s="6">
        <v>2012</v>
      </c>
      <c r="B9303" t="s">
        <v>122</v>
      </c>
      <c r="C9303" t="s">
        <v>123</v>
      </c>
      <c r="D9303" t="s">
        <v>67</v>
      </c>
      <c r="E9303" t="s">
        <v>68</v>
      </c>
      <c r="F9303" s="4">
        <v>4744</v>
      </c>
      <c r="G9303" s="5">
        <v>20016</v>
      </c>
      <c r="H9303" s="3">
        <v>1.1999999999999999E-3</v>
      </c>
      <c r="I9303" s="3">
        <v>1.1000000000000001E-3</v>
      </c>
      <c r="J9303" s="3">
        <v>0.87780000000000002</v>
      </c>
      <c r="K9303" s="4">
        <v>5404.61</v>
      </c>
    </row>
    <row r="9304" spans="1:11">
      <c r="A9304" s="6">
        <v>2012</v>
      </c>
      <c r="B9304" t="s">
        <v>122</v>
      </c>
      <c r="C9304" t="s">
        <v>123</v>
      </c>
      <c r="D9304" t="s">
        <v>39</v>
      </c>
      <c r="E9304" t="s">
        <v>40</v>
      </c>
      <c r="F9304" s="4">
        <v>4264</v>
      </c>
      <c r="G9304" s="5">
        <v>21393</v>
      </c>
      <c r="H9304" s="3">
        <v>4.3E-3</v>
      </c>
      <c r="I9304" s="3">
        <v>1.1200000000000002E-2</v>
      </c>
      <c r="J9304" s="3">
        <v>0.87780000000000002</v>
      </c>
      <c r="K9304" s="4">
        <v>4857.7700000000004</v>
      </c>
    </row>
    <row r="9305" spans="1:11">
      <c r="A9305" s="6">
        <v>2012</v>
      </c>
      <c r="B9305" t="s">
        <v>122</v>
      </c>
      <c r="C9305" t="s">
        <v>123</v>
      </c>
      <c r="D9305" t="s">
        <v>77</v>
      </c>
      <c r="E9305" t="s">
        <v>59</v>
      </c>
      <c r="F9305" s="4">
        <v>3430</v>
      </c>
      <c r="G9305" s="5">
        <v>1983</v>
      </c>
      <c r="H9305" s="3">
        <v>7.000000000000001E-4</v>
      </c>
      <c r="I9305" s="3">
        <v>5.0000000000000001E-4</v>
      </c>
      <c r="J9305" s="3">
        <v>0.87780000000000002</v>
      </c>
      <c r="K9305" s="4">
        <v>3907.63</v>
      </c>
    </row>
    <row r="9306" spans="1:11">
      <c r="A9306" s="6">
        <v>2012</v>
      </c>
      <c r="B9306" t="s">
        <v>122</v>
      </c>
      <c r="C9306" t="s">
        <v>123</v>
      </c>
      <c r="D9306" t="s">
        <v>52</v>
      </c>
      <c r="E9306" t="s">
        <v>53</v>
      </c>
      <c r="F9306" s="4">
        <v>2773</v>
      </c>
      <c r="G9306" s="5">
        <v>4173</v>
      </c>
      <c r="H9306" s="3">
        <v>1.6000000000000001E-3</v>
      </c>
      <c r="I9306" s="3">
        <v>1.6000000000000001E-3</v>
      </c>
      <c r="J9306" s="3">
        <v>0.87780000000000002</v>
      </c>
      <c r="K9306" s="4">
        <v>3159.14</v>
      </c>
    </row>
    <row r="9307" spans="1:11">
      <c r="A9307" s="6">
        <v>2012</v>
      </c>
      <c r="B9307" t="s">
        <v>122</v>
      </c>
      <c r="C9307" t="s">
        <v>123</v>
      </c>
      <c r="D9307" t="s">
        <v>60</v>
      </c>
      <c r="E9307" t="s">
        <v>43</v>
      </c>
      <c r="F9307" s="4">
        <v>2458</v>
      </c>
      <c r="G9307" s="6">
        <v>787</v>
      </c>
      <c r="H9307" s="3">
        <v>4.0000000000000002E-4</v>
      </c>
      <c r="I9307" s="3">
        <v>5.0000000000000001E-4</v>
      </c>
      <c r="J9307" s="3">
        <v>0.87780000000000002</v>
      </c>
      <c r="K9307" s="4">
        <v>2800.28</v>
      </c>
    </row>
    <row r="9308" spans="1:11">
      <c r="A9308" s="6">
        <v>2012</v>
      </c>
      <c r="B9308" t="s">
        <v>122</v>
      </c>
      <c r="C9308" t="s">
        <v>123</v>
      </c>
      <c r="D9308" t="s">
        <v>18</v>
      </c>
      <c r="E9308" t="s">
        <v>19</v>
      </c>
      <c r="F9308" s="4">
        <v>1836</v>
      </c>
      <c r="G9308" s="6">
        <v>462</v>
      </c>
      <c r="H9308" s="3">
        <v>4.0000000000000002E-4</v>
      </c>
      <c r="I9308" s="3">
        <v>2.9999999999999997E-4</v>
      </c>
      <c r="J9308" s="3">
        <v>0.87780000000000002</v>
      </c>
      <c r="K9308" s="4">
        <v>2091.66</v>
      </c>
    </row>
    <row r="9309" spans="1:11">
      <c r="A9309" s="6">
        <v>2012</v>
      </c>
      <c r="B9309" t="s">
        <v>122</v>
      </c>
      <c r="C9309" t="s">
        <v>123</v>
      </c>
      <c r="D9309" t="s">
        <v>44</v>
      </c>
      <c r="E9309" t="s">
        <v>26</v>
      </c>
      <c r="F9309" s="4">
        <v>1825</v>
      </c>
      <c r="G9309" s="5">
        <v>2992</v>
      </c>
      <c r="H9309" s="3">
        <v>2.2000000000000001E-3</v>
      </c>
      <c r="I9309" s="3">
        <v>2.5000000000000001E-3</v>
      </c>
      <c r="J9309" s="3">
        <v>0.87780000000000002</v>
      </c>
      <c r="K9309" s="4">
        <v>2079.13</v>
      </c>
    </row>
    <row r="9310" spans="1:11">
      <c r="A9310" s="6">
        <v>2012</v>
      </c>
      <c r="B9310" t="s">
        <v>122</v>
      </c>
      <c r="C9310" t="s">
        <v>123</v>
      </c>
      <c r="D9310" t="s">
        <v>32</v>
      </c>
      <c r="E9310" t="s">
        <v>21</v>
      </c>
      <c r="F9310" s="4">
        <v>1821</v>
      </c>
      <c r="G9310" s="5">
        <v>3115</v>
      </c>
      <c r="H9310" s="3">
        <v>4.8999999999999998E-3</v>
      </c>
      <c r="I9310" s="3">
        <v>4.7999999999999996E-3</v>
      </c>
      <c r="J9310" s="3">
        <v>0.87780000000000002</v>
      </c>
      <c r="K9310" s="4">
        <v>2074.58</v>
      </c>
    </row>
    <row r="9311" spans="1:11">
      <c r="A9311" s="6">
        <v>2012</v>
      </c>
      <c r="B9311" t="s">
        <v>122</v>
      </c>
      <c r="C9311" t="s">
        <v>123</v>
      </c>
      <c r="D9311" t="s">
        <v>66</v>
      </c>
      <c r="E9311" t="s">
        <v>59</v>
      </c>
      <c r="F9311" s="4">
        <v>1067</v>
      </c>
      <c r="G9311" s="6">
        <v>436</v>
      </c>
      <c r="H9311" s="3">
        <v>0</v>
      </c>
      <c r="I9311" s="3">
        <v>0</v>
      </c>
      <c r="J9311" s="3">
        <v>0.87780000000000002</v>
      </c>
      <c r="K9311" s="4">
        <v>1215.58</v>
      </c>
    </row>
    <row r="9312" spans="1:11">
      <c r="A9312" s="6">
        <v>2012</v>
      </c>
      <c r="B9312" t="s">
        <v>122</v>
      </c>
      <c r="C9312" t="s">
        <v>123</v>
      </c>
      <c r="D9312" t="s">
        <v>41</v>
      </c>
      <c r="E9312" t="s">
        <v>26</v>
      </c>
      <c r="F9312" s="4">
        <v>362</v>
      </c>
      <c r="G9312" s="6">
        <v>752</v>
      </c>
      <c r="H9312" s="3">
        <v>1E-4</v>
      </c>
      <c r="I9312" s="3">
        <v>1E-4</v>
      </c>
      <c r="J9312" s="3">
        <v>0.87780000000000002</v>
      </c>
      <c r="K9312" s="4">
        <v>412.41</v>
      </c>
    </row>
    <row r="9313" spans="1:11">
      <c r="A9313" s="6">
        <v>2012</v>
      </c>
      <c r="B9313" t="s">
        <v>122</v>
      </c>
      <c r="C9313" t="s">
        <v>123</v>
      </c>
      <c r="D9313" t="s">
        <v>51</v>
      </c>
      <c r="E9313" t="s">
        <v>21</v>
      </c>
      <c r="F9313" s="4">
        <v>309</v>
      </c>
      <c r="G9313" s="6">
        <v>304</v>
      </c>
      <c r="H9313" s="3">
        <v>1.1000000000000001E-3</v>
      </c>
      <c r="I9313" s="3">
        <v>8.9999999999999998E-4</v>
      </c>
      <c r="J9313" s="3">
        <v>0.87780000000000002</v>
      </c>
      <c r="K9313" s="4">
        <v>352.03</v>
      </c>
    </row>
    <row r="9314" spans="1:11">
      <c r="A9314" s="6">
        <v>2012</v>
      </c>
      <c r="B9314" t="s">
        <v>122</v>
      </c>
      <c r="C9314" t="s">
        <v>123</v>
      </c>
      <c r="D9314" t="s">
        <v>64</v>
      </c>
      <c r="E9314" t="s">
        <v>50</v>
      </c>
      <c r="F9314" s="4">
        <v>219</v>
      </c>
      <c r="G9314" s="6">
        <v>199</v>
      </c>
      <c r="H9314" s="3">
        <v>2.0000000000000001E-4</v>
      </c>
      <c r="I9314" s="3">
        <v>2.0000000000000001E-4</v>
      </c>
      <c r="J9314" s="3">
        <v>0.87780000000000002</v>
      </c>
      <c r="K9314" s="4">
        <v>249.5</v>
      </c>
    </row>
    <row r="9315" spans="1:11">
      <c r="A9315" s="6">
        <v>2012</v>
      </c>
      <c r="B9315" t="s">
        <v>122</v>
      </c>
      <c r="C9315" t="s">
        <v>123</v>
      </c>
      <c r="D9315" t="s">
        <v>33</v>
      </c>
      <c r="E9315" t="s">
        <v>21</v>
      </c>
      <c r="F9315" s="4">
        <v>145</v>
      </c>
      <c r="G9315" s="6">
        <v>199</v>
      </c>
      <c r="H9315" s="3">
        <v>3.2000000000000002E-3</v>
      </c>
      <c r="I9315" s="3">
        <v>3.2000000000000002E-3</v>
      </c>
      <c r="J9315" s="3">
        <v>0.87780000000000002</v>
      </c>
      <c r="K9315" s="4">
        <v>165.19</v>
      </c>
    </row>
    <row r="9316" spans="1:11">
      <c r="A9316" s="6">
        <v>2012</v>
      </c>
      <c r="B9316" t="s">
        <v>122</v>
      </c>
      <c r="C9316" t="s">
        <v>123</v>
      </c>
      <c r="D9316" t="s">
        <v>61</v>
      </c>
      <c r="E9316" t="s">
        <v>24</v>
      </c>
      <c r="F9316" s="4">
        <v>93</v>
      </c>
      <c r="G9316" s="6">
        <v>27</v>
      </c>
      <c r="H9316" s="3">
        <v>0</v>
      </c>
      <c r="I9316" s="3">
        <v>0</v>
      </c>
      <c r="J9316" s="3">
        <v>0.87780000000000002</v>
      </c>
      <c r="K9316" s="4">
        <v>105.95</v>
      </c>
    </row>
    <row r="9317" spans="1:11">
      <c r="A9317" s="6">
        <v>2012</v>
      </c>
      <c r="B9317" t="s">
        <v>122</v>
      </c>
      <c r="C9317" t="s">
        <v>123</v>
      </c>
      <c r="D9317" t="s">
        <v>101</v>
      </c>
      <c r="E9317" t="s">
        <v>59</v>
      </c>
      <c r="F9317" s="4">
        <v>80</v>
      </c>
      <c r="G9317" s="6">
        <v>65</v>
      </c>
      <c r="H9317" s="3">
        <v>0</v>
      </c>
      <c r="I9317" s="3">
        <v>0</v>
      </c>
      <c r="J9317" s="3">
        <v>0.87780000000000002</v>
      </c>
      <c r="K9317" s="4">
        <v>91.14</v>
      </c>
    </row>
    <row r="9318" spans="1:11">
      <c r="A9318" s="6">
        <v>2012</v>
      </c>
      <c r="B9318" t="s">
        <v>122</v>
      </c>
      <c r="C9318" t="s">
        <v>123</v>
      </c>
      <c r="D9318" t="s">
        <v>102</v>
      </c>
      <c r="E9318" t="s">
        <v>59</v>
      </c>
      <c r="F9318" s="4">
        <v>77</v>
      </c>
      <c r="G9318" s="6">
        <v>85</v>
      </c>
      <c r="H9318" s="3">
        <v>0</v>
      </c>
      <c r="I9318" s="3">
        <v>0</v>
      </c>
      <c r="J9318" s="3">
        <v>0.87780000000000002</v>
      </c>
      <c r="K9318" s="4">
        <v>87.72</v>
      </c>
    </row>
    <row r="9319" spans="1:11">
      <c r="A9319" s="6">
        <v>2012</v>
      </c>
      <c r="B9319" t="s">
        <v>122</v>
      </c>
      <c r="C9319" t="s">
        <v>123</v>
      </c>
      <c r="D9319" t="s">
        <v>75</v>
      </c>
      <c r="E9319" t="s">
        <v>59</v>
      </c>
      <c r="F9319" s="4">
        <v>70</v>
      </c>
      <c r="G9319" s="6">
        <v>42</v>
      </c>
      <c r="H9319" s="3">
        <v>0</v>
      </c>
      <c r="I9319" s="3">
        <v>0</v>
      </c>
      <c r="J9319" s="3">
        <v>0.87780000000000002</v>
      </c>
      <c r="K9319" s="4">
        <v>79.75</v>
      </c>
    </row>
    <row r="9320" spans="1:11">
      <c r="A9320" s="6">
        <v>2012</v>
      </c>
      <c r="B9320" t="s">
        <v>122</v>
      </c>
      <c r="C9320" t="s">
        <v>123</v>
      </c>
      <c r="D9320" t="s">
        <v>82</v>
      </c>
      <c r="E9320" t="s">
        <v>59</v>
      </c>
      <c r="F9320" s="4">
        <v>56</v>
      </c>
      <c r="G9320" s="6">
        <v>37</v>
      </c>
      <c r="H9320" s="3">
        <v>0</v>
      </c>
      <c r="I9320" s="3">
        <v>0</v>
      </c>
      <c r="J9320" s="3">
        <v>0.87780000000000002</v>
      </c>
      <c r="K9320" s="4">
        <v>63.8</v>
      </c>
    </row>
    <row r="9321" spans="1:11">
      <c r="A9321" s="6">
        <v>2012</v>
      </c>
      <c r="B9321" t="s">
        <v>122</v>
      </c>
      <c r="C9321" t="s">
        <v>123</v>
      </c>
      <c r="D9321" t="s">
        <v>103</v>
      </c>
      <c r="E9321" t="s">
        <v>59</v>
      </c>
      <c r="F9321" s="4">
        <v>54</v>
      </c>
      <c r="G9321" s="6">
        <v>34</v>
      </c>
      <c r="H9321" s="3">
        <v>0</v>
      </c>
      <c r="I9321" s="3">
        <v>0</v>
      </c>
      <c r="J9321" s="3">
        <v>0.87780000000000002</v>
      </c>
      <c r="K9321" s="4">
        <v>61.52</v>
      </c>
    </row>
    <row r="9322" spans="1:11">
      <c r="A9322" s="6">
        <v>2012</v>
      </c>
      <c r="B9322" t="s">
        <v>122</v>
      </c>
      <c r="C9322" t="s">
        <v>123</v>
      </c>
      <c r="D9322" t="s">
        <v>25</v>
      </c>
      <c r="E9322" t="s">
        <v>26</v>
      </c>
      <c r="F9322" s="4">
        <v>51</v>
      </c>
      <c r="G9322" s="6">
        <v>161</v>
      </c>
      <c r="H9322" s="3">
        <v>0</v>
      </c>
      <c r="I9322" s="3">
        <v>0</v>
      </c>
      <c r="J9322" s="3">
        <v>0.87780000000000002</v>
      </c>
      <c r="K9322" s="4">
        <v>58.1</v>
      </c>
    </row>
    <row r="9323" spans="1:11">
      <c r="A9323" s="6">
        <v>2012</v>
      </c>
      <c r="B9323" t="s">
        <v>122</v>
      </c>
      <c r="C9323" t="s">
        <v>123</v>
      </c>
      <c r="D9323" t="s">
        <v>63</v>
      </c>
      <c r="E9323" t="s">
        <v>21</v>
      </c>
      <c r="F9323" s="4">
        <v>47</v>
      </c>
      <c r="G9323" s="6">
        <v>32</v>
      </c>
      <c r="H9323" s="3">
        <v>2.9999999999999997E-4</v>
      </c>
      <c r="I9323" s="3">
        <v>4.0000000000000002E-4</v>
      </c>
      <c r="J9323" s="3">
        <v>0.87780000000000002</v>
      </c>
      <c r="K9323" s="4">
        <v>53.54</v>
      </c>
    </row>
    <row r="9324" spans="1:11">
      <c r="A9324" s="6">
        <v>2012</v>
      </c>
      <c r="B9324" t="s">
        <v>122</v>
      </c>
      <c r="C9324" t="s">
        <v>123</v>
      </c>
      <c r="D9324" t="s">
        <v>58</v>
      </c>
      <c r="E9324" t="s">
        <v>59</v>
      </c>
      <c r="F9324" s="4">
        <v>45</v>
      </c>
      <c r="G9324" s="6">
        <v>21</v>
      </c>
      <c r="H9324" s="3">
        <v>0</v>
      </c>
      <c r="I9324" s="3">
        <v>0</v>
      </c>
      <c r="J9324" s="3">
        <v>0.87780000000000002</v>
      </c>
      <c r="K9324" s="4">
        <v>51.27</v>
      </c>
    </row>
    <row r="9325" spans="1:11">
      <c r="A9325" s="6">
        <v>2012</v>
      </c>
      <c r="B9325" t="s">
        <v>122</v>
      </c>
      <c r="C9325" t="s">
        <v>123</v>
      </c>
      <c r="D9325" t="s">
        <v>65</v>
      </c>
      <c r="E9325" t="s">
        <v>59</v>
      </c>
      <c r="F9325" s="4">
        <v>43</v>
      </c>
      <c r="G9325" s="6">
        <v>17</v>
      </c>
      <c r="H9325" s="3">
        <v>0</v>
      </c>
      <c r="I9325" s="3">
        <v>0</v>
      </c>
      <c r="J9325" s="3">
        <v>0.87780000000000002</v>
      </c>
      <c r="K9325" s="4">
        <v>48.99</v>
      </c>
    </row>
    <row r="9326" spans="1:11">
      <c r="A9326" s="6">
        <v>2012</v>
      </c>
      <c r="B9326" t="s">
        <v>122</v>
      </c>
      <c r="C9326" t="s">
        <v>123</v>
      </c>
      <c r="D9326" t="s">
        <v>42</v>
      </c>
      <c r="E9326" t="s">
        <v>43</v>
      </c>
      <c r="F9326" s="4">
        <v>14</v>
      </c>
      <c r="G9326" s="6">
        <v>7</v>
      </c>
      <c r="H9326" s="3">
        <v>1E-4</v>
      </c>
      <c r="I9326" s="3">
        <v>1E-4</v>
      </c>
      <c r="J9326" s="3">
        <v>0.87780000000000002</v>
      </c>
      <c r="K9326" s="4">
        <v>15.95</v>
      </c>
    </row>
    <row r="9327" spans="1:11">
      <c r="A9327" s="6">
        <v>2012</v>
      </c>
      <c r="B9327" t="s">
        <v>122</v>
      </c>
      <c r="C9327" t="s">
        <v>123</v>
      </c>
      <c r="D9327" t="s">
        <v>106</v>
      </c>
      <c r="E9327" t="s">
        <v>59</v>
      </c>
      <c r="F9327" s="4">
        <v>10</v>
      </c>
      <c r="G9327" s="6">
        <v>1</v>
      </c>
      <c r="H9327" s="3">
        <v>0</v>
      </c>
      <c r="I9327" s="3">
        <v>0</v>
      </c>
      <c r="J9327" s="3">
        <v>0.87780000000000002</v>
      </c>
      <c r="K9327" s="4">
        <v>11.39</v>
      </c>
    </row>
    <row r="9328" spans="1:11">
      <c r="A9328" s="6">
        <v>2012</v>
      </c>
      <c r="B9328" t="s">
        <v>122</v>
      </c>
      <c r="C9328" t="s">
        <v>123</v>
      </c>
      <c r="D9328" t="s">
        <v>78</v>
      </c>
      <c r="E9328" t="s">
        <v>24</v>
      </c>
      <c r="F9328" s="4">
        <v>9</v>
      </c>
      <c r="G9328" s="6">
        <v>6</v>
      </c>
      <c r="H9328" s="3">
        <v>1E-3</v>
      </c>
      <c r="I9328" s="3">
        <v>8.0000000000000004E-4</v>
      </c>
      <c r="J9328" s="3">
        <v>0.87780000000000002</v>
      </c>
      <c r="K9328" s="4">
        <v>10.25</v>
      </c>
    </row>
    <row r="9329" spans="1:11">
      <c r="A9329" s="6">
        <v>2012</v>
      </c>
      <c r="B9329" t="s">
        <v>122</v>
      </c>
      <c r="C9329" t="s">
        <v>123</v>
      </c>
      <c r="D9329" t="s">
        <v>85</v>
      </c>
      <c r="E9329" t="s">
        <v>21</v>
      </c>
      <c r="F9329" s="4">
        <v>7</v>
      </c>
      <c r="G9329" s="6">
        <v>11</v>
      </c>
      <c r="H9329" s="3">
        <v>1E-4</v>
      </c>
      <c r="I9329" s="3">
        <v>7.000000000000001E-4</v>
      </c>
      <c r="J9329" s="3">
        <v>0.87780000000000002</v>
      </c>
      <c r="K9329" s="4">
        <v>7.97</v>
      </c>
    </row>
    <row r="9330" spans="1:11">
      <c r="A9330" s="6">
        <v>2012</v>
      </c>
      <c r="B9330" t="s">
        <v>122</v>
      </c>
      <c r="C9330" t="s">
        <v>123</v>
      </c>
      <c r="D9330" t="s">
        <v>63</v>
      </c>
      <c r="E9330" t="s">
        <v>21</v>
      </c>
      <c r="F9330" s="4">
        <v>6</v>
      </c>
      <c r="G9330" s="6">
        <v>3</v>
      </c>
      <c r="H9330" s="3">
        <v>2.0000000000000001E-4</v>
      </c>
      <c r="I9330" s="3">
        <v>2.0000000000000001E-4</v>
      </c>
      <c r="J9330" s="3">
        <v>0.87780000000000002</v>
      </c>
      <c r="K9330" s="4">
        <v>6.84</v>
      </c>
    </row>
    <row r="9331" spans="1:11">
      <c r="A9331" s="6">
        <v>2012</v>
      </c>
      <c r="B9331" t="s">
        <v>122</v>
      </c>
      <c r="C9331" t="s">
        <v>123</v>
      </c>
      <c r="D9331" t="s">
        <v>163</v>
      </c>
      <c r="E9331" t="s">
        <v>21</v>
      </c>
      <c r="F9331" s="4">
        <v>5</v>
      </c>
      <c r="G9331" s="6">
        <v>11</v>
      </c>
      <c r="H9331" s="3">
        <v>5.9999999999999995E-4</v>
      </c>
      <c r="I9331" s="3">
        <v>5.0000000000000001E-4</v>
      </c>
      <c r="J9331" s="3">
        <v>0.87780000000000002</v>
      </c>
      <c r="K9331" s="4">
        <v>5.7</v>
      </c>
    </row>
    <row r="9332" spans="1:11">
      <c r="A9332" s="6">
        <v>2012</v>
      </c>
      <c r="B9332" t="s">
        <v>122</v>
      </c>
      <c r="C9332" t="s">
        <v>123</v>
      </c>
      <c r="D9332" t="s">
        <v>117</v>
      </c>
      <c r="E9332" t="s">
        <v>40</v>
      </c>
      <c r="F9332" s="4">
        <v>3</v>
      </c>
      <c r="G9332" s="6">
        <v>6</v>
      </c>
      <c r="H9332" s="3">
        <v>1E-4</v>
      </c>
      <c r="I9332" s="3">
        <v>2.0000000000000001E-4</v>
      </c>
      <c r="J9332" s="3">
        <v>0.87780000000000002</v>
      </c>
      <c r="K9332" s="4">
        <v>3.42</v>
      </c>
    </row>
    <row r="9333" spans="1:11">
      <c r="A9333" s="6">
        <v>2012</v>
      </c>
      <c r="B9333" t="s">
        <v>122</v>
      </c>
      <c r="C9333" t="s">
        <v>123</v>
      </c>
      <c r="D9333" t="s">
        <v>83</v>
      </c>
      <c r="E9333" t="s">
        <v>21</v>
      </c>
      <c r="F9333" s="4">
        <v>1</v>
      </c>
      <c r="G9333" s="6">
        <v>12</v>
      </c>
      <c r="H9333" s="3">
        <v>1E-4</v>
      </c>
      <c r="I9333" s="3">
        <v>2.9999999999999997E-4</v>
      </c>
      <c r="J9333" s="3">
        <v>0.87780000000000002</v>
      </c>
      <c r="K9333" s="4">
        <v>1.1399999999999999</v>
      </c>
    </row>
    <row r="9334" spans="1:11">
      <c r="A9334" s="6">
        <v>2012</v>
      </c>
      <c r="B9334" t="s">
        <v>122</v>
      </c>
      <c r="C9334" t="s">
        <v>123</v>
      </c>
      <c r="D9334" t="s">
        <v>35</v>
      </c>
      <c r="E9334" t="s">
        <v>36</v>
      </c>
      <c r="F9334" s="4">
        <v>1</v>
      </c>
      <c r="G9334" s="6">
        <v>1</v>
      </c>
      <c r="H9334" s="3">
        <v>0</v>
      </c>
      <c r="I9334" s="3">
        <v>1E-4</v>
      </c>
      <c r="J9334" s="3">
        <v>0.87780000000000002</v>
      </c>
      <c r="K9334" s="4">
        <v>1.1399999999999999</v>
      </c>
    </row>
    <row r="9335" spans="1:11">
      <c r="A9335" s="6">
        <v>2012</v>
      </c>
      <c r="B9335" t="s">
        <v>122</v>
      </c>
      <c r="C9335" t="s">
        <v>123</v>
      </c>
      <c r="D9335" t="s">
        <v>45</v>
      </c>
      <c r="E9335" t="s">
        <v>21</v>
      </c>
      <c r="F9335" s="4">
        <v>1</v>
      </c>
      <c r="G9335" s="6">
        <v>2</v>
      </c>
      <c r="H9335" s="3">
        <v>0</v>
      </c>
      <c r="I9335" s="3">
        <v>0</v>
      </c>
      <c r="J9335" s="3">
        <v>0.87780000000000002</v>
      </c>
      <c r="K9335" s="4">
        <v>1.1399999999999999</v>
      </c>
    </row>
    <row r="9336" spans="1:11">
      <c r="A9336" s="6">
        <v>2012</v>
      </c>
      <c r="B9336" t="s">
        <v>124</v>
      </c>
      <c r="C9336" t="s">
        <v>125</v>
      </c>
      <c r="D9336" t="s">
        <v>37</v>
      </c>
      <c r="E9336" t="s">
        <v>38</v>
      </c>
      <c r="F9336" s="4">
        <v>72336</v>
      </c>
      <c r="G9336" s="5">
        <v>39082</v>
      </c>
      <c r="H9336" s="3">
        <v>2.8999999999999998E-3</v>
      </c>
      <c r="I9336" s="3">
        <v>3.7000000000000002E-3</v>
      </c>
      <c r="J9336" s="3">
        <v>0.87780000000000002</v>
      </c>
      <c r="K9336" s="4">
        <v>82408.84</v>
      </c>
    </row>
    <row r="9337" spans="1:11">
      <c r="A9337" s="6">
        <v>2012</v>
      </c>
      <c r="B9337" t="s">
        <v>124</v>
      </c>
      <c r="C9337" t="s">
        <v>125</v>
      </c>
      <c r="D9337" t="s">
        <v>27</v>
      </c>
      <c r="E9337" t="s">
        <v>26</v>
      </c>
      <c r="F9337" s="4">
        <v>71591</v>
      </c>
      <c r="G9337" s="5">
        <v>62825</v>
      </c>
      <c r="H9337" s="3">
        <v>2.3999999999999998E-3</v>
      </c>
      <c r="I9337" s="3">
        <v>2.3E-3</v>
      </c>
      <c r="J9337" s="3">
        <v>0.87780000000000002</v>
      </c>
      <c r="K9337" s="4">
        <v>81560.100000000006</v>
      </c>
    </row>
    <row r="9338" spans="1:11">
      <c r="A9338" s="6">
        <v>2012</v>
      </c>
      <c r="B9338" t="s">
        <v>124</v>
      </c>
      <c r="C9338" t="s">
        <v>125</v>
      </c>
      <c r="D9338" t="s">
        <v>30</v>
      </c>
      <c r="E9338" t="s">
        <v>19</v>
      </c>
      <c r="F9338" s="4">
        <v>39598</v>
      </c>
      <c r="G9338" s="5">
        <v>14760</v>
      </c>
      <c r="H9338" s="3">
        <v>1.5E-3</v>
      </c>
      <c r="I9338" s="3">
        <v>1.2999999999999999E-3</v>
      </c>
      <c r="J9338" s="3">
        <v>0.87780000000000002</v>
      </c>
      <c r="K9338" s="4">
        <v>45112.05</v>
      </c>
    </row>
    <row r="9339" spans="1:11">
      <c r="A9339" s="6">
        <v>2012</v>
      </c>
      <c r="B9339" t="s">
        <v>124</v>
      </c>
      <c r="C9339" t="s">
        <v>125</v>
      </c>
      <c r="D9339" t="s">
        <v>28</v>
      </c>
      <c r="E9339" t="s">
        <v>24</v>
      </c>
      <c r="F9339" s="4">
        <v>37664</v>
      </c>
      <c r="G9339" s="5">
        <v>53210</v>
      </c>
      <c r="H9339" s="3">
        <v>6.0000000000000001E-3</v>
      </c>
      <c r="I9339" s="3">
        <v>5.8999999999999999E-3</v>
      </c>
      <c r="J9339" s="3">
        <v>0.87780000000000002</v>
      </c>
      <c r="K9339" s="4">
        <v>42908.74</v>
      </c>
    </row>
    <row r="9340" spans="1:11">
      <c r="A9340" s="6">
        <v>2012</v>
      </c>
      <c r="B9340" t="s">
        <v>124</v>
      </c>
      <c r="C9340" t="s">
        <v>125</v>
      </c>
      <c r="D9340" t="s">
        <v>46</v>
      </c>
      <c r="E9340" t="s">
        <v>40</v>
      </c>
      <c r="F9340" s="4">
        <v>36787</v>
      </c>
      <c r="G9340" s="5">
        <v>67568</v>
      </c>
      <c r="H9340" s="3">
        <v>3.5999999999999999E-3</v>
      </c>
      <c r="I9340" s="3">
        <v>4.3E-3</v>
      </c>
      <c r="J9340" s="3">
        <v>0.87780000000000002</v>
      </c>
      <c r="K9340" s="4">
        <v>41909.620000000003</v>
      </c>
    </row>
    <row r="9341" spans="1:11">
      <c r="A9341" s="6">
        <v>2012</v>
      </c>
      <c r="B9341" t="s">
        <v>124</v>
      </c>
      <c r="C9341" t="s">
        <v>125</v>
      </c>
      <c r="D9341" t="s">
        <v>56</v>
      </c>
      <c r="E9341" t="s">
        <v>57</v>
      </c>
      <c r="F9341" s="4">
        <v>23546</v>
      </c>
      <c r="G9341" s="5">
        <v>43522</v>
      </c>
      <c r="H9341" s="3">
        <v>3.4000000000000002E-3</v>
      </c>
      <c r="I9341" s="3">
        <v>1.9E-3</v>
      </c>
      <c r="J9341" s="3">
        <v>0.87780000000000002</v>
      </c>
      <c r="K9341" s="4">
        <v>26824.799999999999</v>
      </c>
    </row>
    <row r="9342" spans="1:11">
      <c r="A9342" s="6">
        <v>2012</v>
      </c>
      <c r="B9342" t="s">
        <v>124</v>
      </c>
      <c r="C9342" t="s">
        <v>125</v>
      </c>
      <c r="D9342" t="s">
        <v>16</v>
      </c>
      <c r="E9342" t="s">
        <v>17</v>
      </c>
      <c r="F9342" s="4">
        <v>19178</v>
      </c>
      <c r="G9342" s="5">
        <v>1970</v>
      </c>
      <c r="H9342" s="3">
        <v>0</v>
      </c>
      <c r="I9342" s="3">
        <v>0</v>
      </c>
      <c r="J9342" s="3">
        <v>0.87780000000000002</v>
      </c>
      <c r="K9342" s="4">
        <v>21848.55</v>
      </c>
    </row>
    <row r="9343" spans="1:11">
      <c r="A9343" s="6">
        <v>2012</v>
      </c>
      <c r="B9343" t="s">
        <v>124</v>
      </c>
      <c r="C9343" t="s">
        <v>125</v>
      </c>
      <c r="D9343" t="s">
        <v>23</v>
      </c>
      <c r="E9343" t="s">
        <v>24</v>
      </c>
      <c r="F9343" s="4">
        <v>14842</v>
      </c>
      <c r="G9343" s="5">
        <v>3449</v>
      </c>
      <c r="H9343" s="3">
        <v>2.0000000000000001E-4</v>
      </c>
      <c r="I9343" s="3">
        <v>2.0000000000000001E-4</v>
      </c>
      <c r="J9343" s="3">
        <v>0.87780000000000002</v>
      </c>
      <c r="K9343" s="4">
        <v>16908.759999999998</v>
      </c>
    </row>
    <row r="9344" spans="1:11">
      <c r="A9344" s="6">
        <v>2012</v>
      </c>
      <c r="B9344" t="s">
        <v>124</v>
      </c>
      <c r="C9344" t="s">
        <v>125</v>
      </c>
      <c r="D9344" t="s">
        <v>60</v>
      </c>
      <c r="E9344" t="s">
        <v>43</v>
      </c>
      <c r="F9344" s="4">
        <v>6462</v>
      </c>
      <c r="G9344" s="5">
        <v>2021</v>
      </c>
      <c r="H9344" s="3">
        <v>1.1999999999999999E-3</v>
      </c>
      <c r="I9344" s="3">
        <v>1.1999999999999999E-3</v>
      </c>
      <c r="J9344" s="3">
        <v>0.87780000000000002</v>
      </c>
      <c r="K9344" s="4">
        <v>7361.84</v>
      </c>
    </row>
    <row r="9345" spans="1:11">
      <c r="A9345" s="6">
        <v>2012</v>
      </c>
      <c r="B9345" t="s">
        <v>124</v>
      </c>
      <c r="C9345" t="s">
        <v>125</v>
      </c>
      <c r="D9345" t="s">
        <v>29</v>
      </c>
      <c r="E9345" t="s">
        <v>19</v>
      </c>
      <c r="F9345" s="4">
        <v>5223</v>
      </c>
      <c r="G9345" s="5">
        <v>10981</v>
      </c>
      <c r="H9345" s="3">
        <v>7.000000000000001E-4</v>
      </c>
      <c r="I9345" s="3">
        <v>1E-3</v>
      </c>
      <c r="J9345" s="3">
        <v>0.87780000000000002</v>
      </c>
      <c r="K9345" s="4">
        <v>5950.31</v>
      </c>
    </row>
    <row r="9346" spans="1:11">
      <c r="A9346" s="6">
        <v>2012</v>
      </c>
      <c r="B9346" t="s">
        <v>124</v>
      </c>
      <c r="C9346" t="s">
        <v>125</v>
      </c>
      <c r="D9346" t="s">
        <v>15</v>
      </c>
      <c r="F9346" s="4">
        <v>4771</v>
      </c>
      <c r="G9346" s="5">
        <v>7313</v>
      </c>
      <c r="J9346" s="3">
        <v>0.87780000000000002</v>
      </c>
      <c r="K9346" s="4">
        <v>5435.37</v>
      </c>
    </row>
    <row r="9347" spans="1:11">
      <c r="A9347" s="6">
        <v>2012</v>
      </c>
      <c r="B9347" t="s">
        <v>124</v>
      </c>
      <c r="C9347" t="s">
        <v>125</v>
      </c>
      <c r="D9347" t="s">
        <v>77</v>
      </c>
      <c r="E9347" t="s">
        <v>59</v>
      </c>
      <c r="F9347" s="4">
        <v>4071</v>
      </c>
      <c r="G9347" s="5">
        <v>2504</v>
      </c>
      <c r="H9347" s="3">
        <v>8.0000000000000004E-4</v>
      </c>
      <c r="I9347" s="3">
        <v>7.000000000000001E-4</v>
      </c>
      <c r="J9347" s="3">
        <v>0.87780000000000002</v>
      </c>
      <c r="K9347" s="4">
        <v>4637.8900000000003</v>
      </c>
    </row>
    <row r="9348" spans="1:11">
      <c r="A9348" s="6">
        <v>2012</v>
      </c>
      <c r="B9348" t="s">
        <v>124</v>
      </c>
      <c r="C9348" t="s">
        <v>125</v>
      </c>
      <c r="D9348" t="s">
        <v>67</v>
      </c>
      <c r="E9348" t="s">
        <v>68</v>
      </c>
      <c r="F9348" s="4">
        <v>3635</v>
      </c>
      <c r="G9348" s="5">
        <v>15227</v>
      </c>
      <c r="H9348" s="3">
        <v>8.9999999999999998E-4</v>
      </c>
      <c r="I9348" s="3">
        <v>8.9999999999999998E-4</v>
      </c>
      <c r="J9348" s="3">
        <v>0.87780000000000002</v>
      </c>
      <c r="K9348" s="4">
        <v>4141.18</v>
      </c>
    </row>
    <row r="9349" spans="1:11">
      <c r="A9349" s="6">
        <v>2012</v>
      </c>
      <c r="B9349" t="s">
        <v>124</v>
      </c>
      <c r="C9349" t="s">
        <v>125</v>
      </c>
      <c r="D9349" t="s">
        <v>32</v>
      </c>
      <c r="E9349" t="s">
        <v>21</v>
      </c>
      <c r="F9349" s="4">
        <v>1653</v>
      </c>
      <c r="G9349" s="5">
        <v>2767</v>
      </c>
      <c r="H9349" s="3">
        <v>4.4000000000000003E-3</v>
      </c>
      <c r="I9349" s="3">
        <v>4.3E-3</v>
      </c>
      <c r="J9349" s="3">
        <v>0.87780000000000002</v>
      </c>
      <c r="K9349" s="4">
        <v>1883.18</v>
      </c>
    </row>
    <row r="9350" spans="1:11">
      <c r="A9350" s="6">
        <v>2012</v>
      </c>
      <c r="B9350" t="s">
        <v>124</v>
      </c>
      <c r="C9350" t="s">
        <v>125</v>
      </c>
      <c r="D9350" t="s">
        <v>39</v>
      </c>
      <c r="E9350" t="s">
        <v>40</v>
      </c>
      <c r="F9350" s="4">
        <v>1628</v>
      </c>
      <c r="G9350" s="5">
        <v>8088</v>
      </c>
      <c r="H9350" s="3">
        <v>1.6000000000000001E-3</v>
      </c>
      <c r="I9350" s="3">
        <v>4.1999999999999997E-3</v>
      </c>
      <c r="J9350" s="3">
        <v>0.87780000000000002</v>
      </c>
      <c r="K9350" s="4">
        <v>1854.7</v>
      </c>
    </row>
    <row r="9351" spans="1:11">
      <c r="A9351" s="6">
        <v>2012</v>
      </c>
      <c r="B9351" t="s">
        <v>124</v>
      </c>
      <c r="C9351" t="s">
        <v>125</v>
      </c>
      <c r="D9351" t="s">
        <v>18</v>
      </c>
      <c r="E9351" t="s">
        <v>19</v>
      </c>
      <c r="F9351" s="4">
        <v>1138</v>
      </c>
      <c r="G9351" s="6">
        <v>298</v>
      </c>
      <c r="H9351" s="3">
        <v>2.0000000000000001E-4</v>
      </c>
      <c r="I9351" s="3">
        <v>2.0000000000000001E-4</v>
      </c>
      <c r="J9351" s="3">
        <v>0.87780000000000002</v>
      </c>
      <c r="K9351" s="4">
        <v>1296.47</v>
      </c>
    </row>
    <row r="9352" spans="1:11">
      <c r="A9352" s="6">
        <v>2012</v>
      </c>
      <c r="B9352" t="s">
        <v>124</v>
      </c>
      <c r="C9352" t="s">
        <v>125</v>
      </c>
      <c r="D9352" t="s">
        <v>52</v>
      </c>
      <c r="E9352" t="s">
        <v>53</v>
      </c>
      <c r="F9352" s="4">
        <v>1053</v>
      </c>
      <c r="G9352" s="5">
        <v>1611</v>
      </c>
      <c r="H9352" s="3">
        <v>5.9999999999999995E-4</v>
      </c>
      <c r="I9352" s="3">
        <v>5.9999999999999995E-4</v>
      </c>
      <c r="J9352" s="3">
        <v>0.87780000000000002</v>
      </c>
      <c r="K9352" s="4">
        <v>1199.6300000000001</v>
      </c>
    </row>
    <row r="9353" spans="1:11">
      <c r="A9353" s="6">
        <v>2012</v>
      </c>
      <c r="B9353" t="s">
        <v>124</v>
      </c>
      <c r="C9353" t="s">
        <v>125</v>
      </c>
      <c r="D9353" t="s">
        <v>66</v>
      </c>
      <c r="E9353" t="s">
        <v>59</v>
      </c>
      <c r="F9353" s="4">
        <v>868</v>
      </c>
      <c r="G9353" s="6">
        <v>359</v>
      </c>
      <c r="H9353" s="3">
        <v>0</v>
      </c>
      <c r="I9353" s="3">
        <v>0</v>
      </c>
      <c r="J9353" s="3">
        <v>0.87780000000000002</v>
      </c>
      <c r="K9353" s="4">
        <v>988.87</v>
      </c>
    </row>
    <row r="9354" spans="1:11">
      <c r="A9354" s="6">
        <v>2012</v>
      </c>
      <c r="B9354" t="s">
        <v>124</v>
      </c>
      <c r="C9354" t="s">
        <v>125</v>
      </c>
      <c r="D9354" t="s">
        <v>44</v>
      </c>
      <c r="E9354" t="s">
        <v>26</v>
      </c>
      <c r="F9354" s="4">
        <v>759</v>
      </c>
      <c r="G9354" s="5">
        <v>1209</v>
      </c>
      <c r="H9354" s="3">
        <v>8.9999999999999998E-4</v>
      </c>
      <c r="I9354" s="3">
        <v>1E-3</v>
      </c>
      <c r="J9354" s="3">
        <v>0.87780000000000002</v>
      </c>
      <c r="K9354" s="4">
        <v>864.69</v>
      </c>
    </row>
    <row r="9355" spans="1:11">
      <c r="A9355" s="6">
        <v>2012</v>
      </c>
      <c r="B9355" t="s">
        <v>124</v>
      </c>
      <c r="C9355" t="s">
        <v>125</v>
      </c>
      <c r="D9355" t="s">
        <v>51</v>
      </c>
      <c r="E9355" t="s">
        <v>21</v>
      </c>
      <c r="F9355" s="4">
        <v>238</v>
      </c>
      <c r="G9355" s="6">
        <v>229</v>
      </c>
      <c r="H9355" s="3">
        <v>8.0000000000000004E-4</v>
      </c>
      <c r="I9355" s="3">
        <v>7.000000000000001E-4</v>
      </c>
      <c r="J9355" s="3">
        <v>0.87780000000000002</v>
      </c>
      <c r="K9355" s="4">
        <v>271.14</v>
      </c>
    </row>
    <row r="9356" spans="1:11">
      <c r="A9356" s="6">
        <v>2012</v>
      </c>
      <c r="B9356" t="s">
        <v>124</v>
      </c>
      <c r="C9356" t="s">
        <v>125</v>
      </c>
      <c r="D9356" t="s">
        <v>41</v>
      </c>
      <c r="E9356" t="s">
        <v>26</v>
      </c>
      <c r="F9356" s="4">
        <v>129</v>
      </c>
      <c r="G9356" s="6">
        <v>256</v>
      </c>
      <c r="H9356" s="3">
        <v>0</v>
      </c>
      <c r="I9356" s="3">
        <v>0</v>
      </c>
      <c r="J9356" s="3">
        <v>0.87780000000000002</v>
      </c>
      <c r="K9356" s="4">
        <v>146.96</v>
      </c>
    </row>
    <row r="9357" spans="1:11">
      <c r="A9357" s="6">
        <v>2012</v>
      </c>
      <c r="B9357" t="s">
        <v>124</v>
      </c>
      <c r="C9357" t="s">
        <v>125</v>
      </c>
      <c r="D9357" t="s">
        <v>61</v>
      </c>
      <c r="E9357" t="s">
        <v>24</v>
      </c>
      <c r="F9357" s="4">
        <v>79</v>
      </c>
      <c r="G9357" s="6">
        <v>25</v>
      </c>
      <c r="H9357" s="3">
        <v>0</v>
      </c>
      <c r="I9357" s="3">
        <v>0</v>
      </c>
      <c r="J9357" s="3">
        <v>0.87780000000000002</v>
      </c>
      <c r="K9357" s="4">
        <v>90</v>
      </c>
    </row>
    <row r="9358" spans="1:11">
      <c r="A9358" s="6">
        <v>2012</v>
      </c>
      <c r="B9358" t="s">
        <v>124</v>
      </c>
      <c r="C9358" t="s">
        <v>125</v>
      </c>
      <c r="D9358" t="s">
        <v>64</v>
      </c>
      <c r="E9358" t="s">
        <v>50</v>
      </c>
      <c r="F9358" s="4">
        <v>69</v>
      </c>
      <c r="G9358" s="6">
        <v>69</v>
      </c>
      <c r="H9358" s="3">
        <v>1E-4</v>
      </c>
      <c r="I9358" s="3">
        <v>1E-4</v>
      </c>
      <c r="J9358" s="3">
        <v>0.87780000000000002</v>
      </c>
      <c r="K9358" s="4">
        <v>78.61</v>
      </c>
    </row>
    <row r="9359" spans="1:11">
      <c r="A9359" s="6">
        <v>2012</v>
      </c>
      <c r="B9359" t="s">
        <v>124</v>
      </c>
      <c r="C9359" t="s">
        <v>125</v>
      </c>
      <c r="D9359" t="s">
        <v>101</v>
      </c>
      <c r="E9359" t="s">
        <v>59</v>
      </c>
      <c r="F9359" s="4">
        <v>68</v>
      </c>
      <c r="G9359" s="6">
        <v>56</v>
      </c>
      <c r="H9359" s="3">
        <v>0</v>
      </c>
      <c r="I9359" s="3">
        <v>0</v>
      </c>
      <c r="J9359" s="3">
        <v>0.87780000000000002</v>
      </c>
      <c r="K9359" s="4">
        <v>77.47</v>
      </c>
    </row>
    <row r="9360" spans="1:11">
      <c r="A9360" s="6">
        <v>2012</v>
      </c>
      <c r="B9360" t="s">
        <v>124</v>
      </c>
      <c r="C9360" t="s">
        <v>125</v>
      </c>
      <c r="D9360" t="s">
        <v>102</v>
      </c>
      <c r="E9360" t="s">
        <v>59</v>
      </c>
      <c r="F9360" s="4">
        <v>64</v>
      </c>
      <c r="G9360" s="6">
        <v>69</v>
      </c>
      <c r="H9360" s="3">
        <v>0</v>
      </c>
      <c r="I9360" s="3">
        <v>0</v>
      </c>
      <c r="J9360" s="3">
        <v>0.87780000000000002</v>
      </c>
      <c r="K9360" s="4">
        <v>72.91</v>
      </c>
    </row>
    <row r="9361" spans="1:11">
      <c r="A9361" s="6">
        <v>2012</v>
      </c>
      <c r="B9361" t="s">
        <v>124</v>
      </c>
      <c r="C9361" t="s">
        <v>125</v>
      </c>
      <c r="D9361" t="s">
        <v>82</v>
      </c>
      <c r="E9361" t="s">
        <v>59</v>
      </c>
      <c r="F9361" s="4">
        <v>62</v>
      </c>
      <c r="G9361" s="6">
        <v>40</v>
      </c>
      <c r="H9361" s="3">
        <v>0</v>
      </c>
      <c r="I9361" s="3">
        <v>0</v>
      </c>
      <c r="J9361" s="3">
        <v>0.87780000000000002</v>
      </c>
      <c r="K9361" s="4">
        <v>70.63</v>
      </c>
    </row>
    <row r="9362" spans="1:11">
      <c r="A9362" s="6">
        <v>2012</v>
      </c>
      <c r="B9362" t="s">
        <v>124</v>
      </c>
      <c r="C9362" t="s">
        <v>125</v>
      </c>
      <c r="D9362" t="s">
        <v>75</v>
      </c>
      <c r="E9362" t="s">
        <v>59</v>
      </c>
      <c r="F9362" s="4">
        <v>60</v>
      </c>
      <c r="G9362" s="6">
        <v>36</v>
      </c>
      <c r="H9362" s="3">
        <v>0</v>
      </c>
      <c r="I9362" s="3">
        <v>0</v>
      </c>
      <c r="J9362" s="3">
        <v>0.87780000000000002</v>
      </c>
      <c r="K9362" s="4">
        <v>68.36</v>
      </c>
    </row>
    <row r="9363" spans="1:11">
      <c r="A9363" s="6">
        <v>2012</v>
      </c>
      <c r="B9363" t="s">
        <v>124</v>
      </c>
      <c r="C9363" t="s">
        <v>125</v>
      </c>
      <c r="D9363" t="s">
        <v>103</v>
      </c>
      <c r="E9363" t="s">
        <v>59</v>
      </c>
      <c r="F9363" s="4">
        <v>48</v>
      </c>
      <c r="G9363" s="6">
        <v>30</v>
      </c>
      <c r="H9363" s="3">
        <v>0</v>
      </c>
      <c r="I9363" s="3">
        <v>0</v>
      </c>
      <c r="J9363" s="3">
        <v>0.87780000000000002</v>
      </c>
      <c r="K9363" s="4">
        <v>54.68</v>
      </c>
    </row>
    <row r="9364" spans="1:11">
      <c r="A9364" s="6">
        <v>2012</v>
      </c>
      <c r="B9364" t="s">
        <v>124</v>
      </c>
      <c r="C9364" t="s">
        <v>125</v>
      </c>
      <c r="D9364" t="s">
        <v>65</v>
      </c>
      <c r="E9364" t="s">
        <v>59</v>
      </c>
      <c r="F9364" s="4">
        <v>47</v>
      </c>
      <c r="G9364" s="6">
        <v>19</v>
      </c>
      <c r="H9364" s="3">
        <v>0</v>
      </c>
      <c r="I9364" s="3">
        <v>0</v>
      </c>
      <c r="J9364" s="3">
        <v>0.87780000000000002</v>
      </c>
      <c r="K9364" s="4">
        <v>53.54</v>
      </c>
    </row>
    <row r="9365" spans="1:11">
      <c r="A9365" s="6">
        <v>2012</v>
      </c>
      <c r="B9365" t="s">
        <v>124</v>
      </c>
      <c r="C9365" t="s">
        <v>125</v>
      </c>
      <c r="D9365" t="s">
        <v>33</v>
      </c>
      <c r="E9365" t="s">
        <v>21</v>
      </c>
      <c r="F9365" s="4">
        <v>45</v>
      </c>
      <c r="G9365" s="6">
        <v>64</v>
      </c>
      <c r="H9365" s="3">
        <v>1E-3</v>
      </c>
      <c r="I9365" s="3">
        <v>1E-3</v>
      </c>
      <c r="J9365" s="3">
        <v>0.87780000000000002</v>
      </c>
      <c r="K9365" s="4">
        <v>51.27</v>
      </c>
    </row>
    <row r="9366" spans="1:11">
      <c r="A9366" s="6">
        <v>2012</v>
      </c>
      <c r="B9366" t="s">
        <v>124</v>
      </c>
      <c r="C9366" t="s">
        <v>125</v>
      </c>
      <c r="D9366" t="s">
        <v>25</v>
      </c>
      <c r="E9366" t="s">
        <v>26</v>
      </c>
      <c r="F9366" s="4">
        <v>44</v>
      </c>
      <c r="G9366" s="6">
        <v>132</v>
      </c>
      <c r="H9366" s="3">
        <v>0</v>
      </c>
      <c r="I9366" s="3">
        <v>0</v>
      </c>
      <c r="J9366" s="3">
        <v>0.87780000000000002</v>
      </c>
      <c r="K9366" s="4">
        <v>50.13</v>
      </c>
    </row>
    <row r="9367" spans="1:11">
      <c r="A9367" s="6">
        <v>2012</v>
      </c>
      <c r="B9367" t="s">
        <v>124</v>
      </c>
      <c r="C9367" t="s">
        <v>125</v>
      </c>
      <c r="D9367" t="s">
        <v>63</v>
      </c>
      <c r="E9367" t="s">
        <v>21</v>
      </c>
      <c r="F9367" s="4">
        <v>36</v>
      </c>
      <c r="G9367" s="6">
        <v>23</v>
      </c>
      <c r="H9367" s="3">
        <v>2.0000000000000001E-4</v>
      </c>
      <c r="I9367" s="3">
        <v>2.9999999999999997E-4</v>
      </c>
      <c r="J9367" s="3">
        <v>0.87780000000000002</v>
      </c>
      <c r="K9367" s="4">
        <v>41.01</v>
      </c>
    </row>
    <row r="9368" spans="1:11">
      <c r="A9368" s="6">
        <v>2012</v>
      </c>
      <c r="B9368" t="s">
        <v>124</v>
      </c>
      <c r="C9368" t="s">
        <v>125</v>
      </c>
      <c r="D9368" t="s">
        <v>22</v>
      </c>
      <c r="E9368" t="s">
        <v>21</v>
      </c>
      <c r="F9368" s="4">
        <v>23</v>
      </c>
      <c r="G9368" s="6">
        <v>6</v>
      </c>
      <c r="H9368" s="3">
        <v>1E-4</v>
      </c>
      <c r="I9368" s="3">
        <v>0</v>
      </c>
      <c r="J9368" s="3">
        <v>0.87780000000000002</v>
      </c>
      <c r="K9368" s="4">
        <v>26.2</v>
      </c>
    </row>
    <row r="9369" spans="1:11">
      <c r="A9369" s="6">
        <v>2012</v>
      </c>
      <c r="B9369" t="s">
        <v>124</v>
      </c>
      <c r="C9369" t="s">
        <v>125</v>
      </c>
      <c r="D9369" t="s">
        <v>58</v>
      </c>
      <c r="E9369" t="s">
        <v>59</v>
      </c>
      <c r="F9369" s="4">
        <v>22</v>
      </c>
      <c r="G9369" s="6">
        <v>9</v>
      </c>
      <c r="H9369" s="3">
        <v>0</v>
      </c>
      <c r="I9369" s="3">
        <v>0</v>
      </c>
      <c r="J9369" s="3">
        <v>0.87780000000000002</v>
      </c>
      <c r="K9369" s="4">
        <v>25.06</v>
      </c>
    </row>
    <row r="9370" spans="1:11">
      <c r="A9370" s="6">
        <v>2012</v>
      </c>
      <c r="B9370" t="s">
        <v>124</v>
      </c>
      <c r="C9370" t="s">
        <v>125</v>
      </c>
      <c r="D9370" t="s">
        <v>42</v>
      </c>
      <c r="E9370" t="s">
        <v>43</v>
      </c>
      <c r="F9370" s="4">
        <v>16</v>
      </c>
      <c r="G9370" s="6">
        <v>8</v>
      </c>
      <c r="H9370" s="3">
        <v>1E-4</v>
      </c>
      <c r="I9370" s="3">
        <v>1E-4</v>
      </c>
      <c r="J9370" s="3">
        <v>0.87780000000000002</v>
      </c>
      <c r="K9370" s="4">
        <v>18.23</v>
      </c>
    </row>
    <row r="9371" spans="1:11">
      <c r="A9371" s="6">
        <v>2012</v>
      </c>
      <c r="B9371" t="s">
        <v>124</v>
      </c>
      <c r="C9371" t="s">
        <v>125</v>
      </c>
      <c r="D9371" t="s">
        <v>106</v>
      </c>
      <c r="E9371" t="s">
        <v>59</v>
      </c>
      <c r="F9371" s="4">
        <v>12</v>
      </c>
      <c r="G9371" s="6">
        <v>1</v>
      </c>
      <c r="H9371" s="3">
        <v>0</v>
      </c>
      <c r="I9371" s="3">
        <v>0</v>
      </c>
      <c r="J9371" s="3">
        <v>0.87780000000000002</v>
      </c>
      <c r="K9371" s="4">
        <v>13.67</v>
      </c>
    </row>
    <row r="9372" spans="1:11">
      <c r="A9372" s="6">
        <v>2012</v>
      </c>
      <c r="B9372" t="s">
        <v>124</v>
      </c>
      <c r="C9372" t="s">
        <v>125</v>
      </c>
      <c r="D9372" t="s">
        <v>45</v>
      </c>
      <c r="E9372" t="s">
        <v>21</v>
      </c>
      <c r="F9372" s="4">
        <v>6</v>
      </c>
      <c r="G9372" s="6">
        <v>8</v>
      </c>
      <c r="H9372" s="3">
        <v>1E-4</v>
      </c>
      <c r="I9372" s="3">
        <v>1E-4</v>
      </c>
      <c r="J9372" s="3">
        <v>0.87780000000000002</v>
      </c>
      <c r="K9372" s="4">
        <v>6.84</v>
      </c>
    </row>
    <row r="9373" spans="1:11">
      <c r="A9373" s="6">
        <v>2012</v>
      </c>
      <c r="B9373" t="s">
        <v>124</v>
      </c>
      <c r="C9373" t="s">
        <v>125</v>
      </c>
      <c r="D9373" t="s">
        <v>63</v>
      </c>
      <c r="E9373" t="s">
        <v>21</v>
      </c>
      <c r="F9373" s="4">
        <v>6</v>
      </c>
      <c r="G9373" s="6">
        <v>3</v>
      </c>
      <c r="H9373" s="3">
        <v>2.0000000000000001E-4</v>
      </c>
      <c r="I9373" s="3">
        <v>2.0000000000000001E-4</v>
      </c>
      <c r="J9373" s="3">
        <v>0.87780000000000002</v>
      </c>
      <c r="K9373" s="4">
        <v>6.84</v>
      </c>
    </row>
    <row r="9374" spans="1:11">
      <c r="A9374" s="6">
        <v>2012</v>
      </c>
      <c r="B9374" t="s">
        <v>124</v>
      </c>
      <c r="C9374" t="s">
        <v>125</v>
      </c>
      <c r="D9374" t="s">
        <v>78</v>
      </c>
      <c r="E9374" t="s">
        <v>24</v>
      </c>
      <c r="F9374" s="4">
        <v>4</v>
      </c>
      <c r="G9374" s="6">
        <v>2</v>
      </c>
      <c r="H9374" s="3">
        <v>4.0000000000000002E-4</v>
      </c>
      <c r="I9374" s="3">
        <v>2.9999999999999997E-4</v>
      </c>
      <c r="J9374" s="3">
        <v>0.87780000000000002</v>
      </c>
      <c r="K9374" s="4">
        <v>4.5599999999999996</v>
      </c>
    </row>
    <row r="9375" spans="1:11">
      <c r="A9375" s="6">
        <v>2012</v>
      </c>
      <c r="B9375" t="s">
        <v>124</v>
      </c>
      <c r="C9375" t="s">
        <v>125</v>
      </c>
      <c r="D9375" t="s">
        <v>163</v>
      </c>
      <c r="E9375" t="s">
        <v>21</v>
      </c>
      <c r="F9375" s="4">
        <v>3</v>
      </c>
      <c r="G9375" s="6">
        <v>6</v>
      </c>
      <c r="H9375" s="3">
        <v>2.9999999999999997E-4</v>
      </c>
      <c r="I9375" s="3">
        <v>2.9999999999999997E-4</v>
      </c>
      <c r="J9375" s="3">
        <v>0.87780000000000002</v>
      </c>
      <c r="K9375" s="4">
        <v>3.42</v>
      </c>
    </row>
    <row r="9376" spans="1:11">
      <c r="A9376" s="6">
        <v>2012</v>
      </c>
      <c r="B9376" t="s">
        <v>124</v>
      </c>
      <c r="C9376" t="s">
        <v>125</v>
      </c>
      <c r="D9376" t="s">
        <v>85</v>
      </c>
      <c r="E9376" t="s">
        <v>21</v>
      </c>
      <c r="F9376" s="4">
        <v>3</v>
      </c>
      <c r="G9376" s="6">
        <v>5</v>
      </c>
      <c r="H9376" s="3">
        <v>0</v>
      </c>
      <c r="I9376" s="3">
        <v>2.9999999999999997E-4</v>
      </c>
      <c r="J9376" s="3">
        <v>0.87780000000000002</v>
      </c>
      <c r="K9376" s="4">
        <v>3.42</v>
      </c>
    </row>
    <row r="9377" spans="1:11">
      <c r="A9377" s="6">
        <v>2012</v>
      </c>
      <c r="B9377" t="s">
        <v>124</v>
      </c>
      <c r="C9377" t="s">
        <v>125</v>
      </c>
      <c r="D9377" t="s">
        <v>83</v>
      </c>
      <c r="E9377" t="s">
        <v>21</v>
      </c>
      <c r="F9377" s="4">
        <v>1</v>
      </c>
      <c r="G9377" s="6">
        <v>7</v>
      </c>
      <c r="H9377" s="3">
        <v>1E-4</v>
      </c>
      <c r="I9377" s="3">
        <v>2.0000000000000001E-4</v>
      </c>
      <c r="J9377" s="3">
        <v>0.87780000000000002</v>
      </c>
      <c r="K9377" s="4">
        <v>1.1399999999999999</v>
      </c>
    </row>
    <row r="9378" spans="1:11">
      <c r="A9378" s="6">
        <v>2012</v>
      </c>
      <c r="B9378" t="s">
        <v>124</v>
      </c>
      <c r="C9378" t="s">
        <v>125</v>
      </c>
      <c r="D9378" t="s">
        <v>117</v>
      </c>
      <c r="E9378" t="s">
        <v>40</v>
      </c>
      <c r="F9378" s="4">
        <v>1</v>
      </c>
      <c r="G9378" s="6">
        <v>3</v>
      </c>
      <c r="H9378" s="3">
        <v>0</v>
      </c>
      <c r="I9378" s="3">
        <v>1E-4</v>
      </c>
      <c r="J9378" s="3">
        <v>0.87780000000000002</v>
      </c>
      <c r="K9378" s="4">
        <v>1.1399999999999999</v>
      </c>
    </row>
    <row r="9379" spans="1:11">
      <c r="A9379" s="6">
        <v>2012</v>
      </c>
      <c r="B9379" t="s">
        <v>124</v>
      </c>
      <c r="C9379" t="s">
        <v>125</v>
      </c>
      <c r="D9379" t="s">
        <v>184</v>
      </c>
      <c r="E9379" t="s">
        <v>21</v>
      </c>
      <c r="F9379" s="4">
        <v>1</v>
      </c>
      <c r="G9379" s="6">
        <v>1</v>
      </c>
      <c r="H9379" s="3">
        <v>0</v>
      </c>
      <c r="I9379" s="3">
        <v>0</v>
      </c>
      <c r="J9379" s="3">
        <v>0.87780000000000002</v>
      </c>
      <c r="K9379" s="4">
        <v>1.1399999999999999</v>
      </c>
    </row>
    <row r="9380" spans="1:11">
      <c r="A9380" s="6">
        <v>2012</v>
      </c>
      <c r="B9380" t="s">
        <v>127</v>
      </c>
      <c r="C9380" t="s">
        <v>128</v>
      </c>
      <c r="D9380" t="s">
        <v>28</v>
      </c>
      <c r="E9380" t="s">
        <v>24</v>
      </c>
      <c r="F9380" s="4">
        <v>20686</v>
      </c>
      <c r="G9380" s="5">
        <v>29068</v>
      </c>
      <c r="H9380" s="3">
        <v>3.3E-3</v>
      </c>
      <c r="I9380" s="3">
        <v>3.2000000000000002E-3</v>
      </c>
      <c r="J9380" s="3">
        <v>0.87780000000000002</v>
      </c>
      <c r="K9380" s="4">
        <v>23566.54</v>
      </c>
    </row>
    <row r="9381" spans="1:11">
      <c r="A9381" s="6">
        <v>2012</v>
      </c>
      <c r="B9381" t="s">
        <v>127</v>
      </c>
      <c r="C9381" t="s">
        <v>128</v>
      </c>
      <c r="D9381" t="s">
        <v>37</v>
      </c>
      <c r="E9381" t="s">
        <v>38</v>
      </c>
      <c r="F9381" s="4">
        <v>20009</v>
      </c>
      <c r="G9381" s="5">
        <v>9790</v>
      </c>
      <c r="H9381" s="3">
        <v>8.0000000000000004E-4</v>
      </c>
      <c r="I9381" s="3">
        <v>8.9999999999999998E-4</v>
      </c>
      <c r="J9381" s="3">
        <v>0.87780000000000002</v>
      </c>
      <c r="K9381" s="4">
        <v>22795.27</v>
      </c>
    </row>
    <row r="9382" spans="1:11">
      <c r="A9382" s="6">
        <v>2012</v>
      </c>
      <c r="B9382" t="s">
        <v>127</v>
      </c>
      <c r="C9382" t="s">
        <v>128</v>
      </c>
      <c r="D9382" t="s">
        <v>27</v>
      </c>
      <c r="E9382" t="s">
        <v>26</v>
      </c>
      <c r="F9382" s="4">
        <v>13184</v>
      </c>
      <c r="G9382" s="5">
        <v>11376</v>
      </c>
      <c r="H9382" s="3">
        <v>4.0000000000000002E-4</v>
      </c>
      <c r="I9382" s="3">
        <v>4.0000000000000002E-4</v>
      </c>
      <c r="J9382" s="3">
        <v>0.87780000000000002</v>
      </c>
      <c r="K9382" s="4">
        <v>15019.88</v>
      </c>
    </row>
    <row r="9383" spans="1:11">
      <c r="A9383" s="6">
        <v>2012</v>
      </c>
      <c r="B9383" t="s">
        <v>127</v>
      </c>
      <c r="C9383" t="s">
        <v>128</v>
      </c>
      <c r="D9383" t="s">
        <v>30</v>
      </c>
      <c r="E9383" t="s">
        <v>19</v>
      </c>
      <c r="F9383" s="4">
        <v>10355</v>
      </c>
      <c r="G9383" s="5">
        <v>4054</v>
      </c>
      <c r="H9383" s="3">
        <v>4.0000000000000002E-4</v>
      </c>
      <c r="I9383" s="3">
        <v>2.9999999999999997E-4</v>
      </c>
      <c r="J9383" s="3">
        <v>0.87780000000000002</v>
      </c>
      <c r="K9383" s="4">
        <v>11796.94</v>
      </c>
    </row>
    <row r="9384" spans="1:11">
      <c r="A9384" s="6">
        <v>2012</v>
      </c>
      <c r="B9384" t="s">
        <v>127</v>
      </c>
      <c r="C9384" t="s">
        <v>128</v>
      </c>
      <c r="D9384" t="s">
        <v>23</v>
      </c>
      <c r="E9384" t="s">
        <v>24</v>
      </c>
      <c r="F9384" s="4">
        <v>10180</v>
      </c>
      <c r="G9384" s="5">
        <v>2326</v>
      </c>
      <c r="H9384" s="3">
        <v>1E-4</v>
      </c>
      <c r="I9384" s="3">
        <v>1E-4</v>
      </c>
      <c r="J9384" s="3">
        <v>0.87780000000000002</v>
      </c>
      <c r="K9384" s="4">
        <v>11597.57</v>
      </c>
    </row>
    <row r="9385" spans="1:11">
      <c r="A9385" s="6">
        <v>2012</v>
      </c>
      <c r="B9385" t="s">
        <v>127</v>
      </c>
      <c r="C9385" t="s">
        <v>128</v>
      </c>
      <c r="D9385" t="s">
        <v>46</v>
      </c>
      <c r="E9385" t="s">
        <v>40</v>
      </c>
      <c r="F9385" s="4">
        <v>9376</v>
      </c>
      <c r="G9385" s="5">
        <v>12287</v>
      </c>
      <c r="H9385" s="3">
        <v>8.9999999999999998E-4</v>
      </c>
      <c r="I9385" s="3">
        <v>8.0000000000000004E-4</v>
      </c>
      <c r="J9385" s="3">
        <v>0.87780000000000002</v>
      </c>
      <c r="K9385" s="4">
        <v>10681.61</v>
      </c>
    </row>
    <row r="9386" spans="1:11">
      <c r="A9386" s="6">
        <v>2012</v>
      </c>
      <c r="B9386" t="s">
        <v>127</v>
      </c>
      <c r="C9386" t="s">
        <v>128</v>
      </c>
      <c r="D9386" t="s">
        <v>60</v>
      </c>
      <c r="E9386" t="s">
        <v>43</v>
      </c>
      <c r="F9386" s="4">
        <v>7042</v>
      </c>
      <c r="G9386" s="5">
        <v>2181</v>
      </c>
      <c r="H9386" s="3">
        <v>1.2999999999999999E-3</v>
      </c>
      <c r="I9386" s="3">
        <v>1.2999999999999999E-3</v>
      </c>
      <c r="J9386" s="3">
        <v>0.87780000000000002</v>
      </c>
      <c r="K9386" s="4">
        <v>8022.6</v>
      </c>
    </row>
    <row r="9387" spans="1:11">
      <c r="A9387" s="6">
        <v>2012</v>
      </c>
      <c r="B9387" t="s">
        <v>127</v>
      </c>
      <c r="C9387" t="s">
        <v>128</v>
      </c>
      <c r="D9387" t="s">
        <v>56</v>
      </c>
      <c r="E9387" t="s">
        <v>57</v>
      </c>
      <c r="F9387" s="4">
        <v>5857</v>
      </c>
      <c r="G9387" s="5">
        <v>10234</v>
      </c>
      <c r="H9387" s="3">
        <v>8.9999999999999998E-4</v>
      </c>
      <c r="I9387" s="3">
        <v>5.0000000000000001E-4</v>
      </c>
      <c r="J9387" s="3">
        <v>0.87780000000000002</v>
      </c>
      <c r="K9387" s="4">
        <v>6672.59</v>
      </c>
    </row>
    <row r="9388" spans="1:11">
      <c r="A9388" s="6">
        <v>2012</v>
      </c>
      <c r="B9388" t="s">
        <v>127</v>
      </c>
      <c r="C9388" t="s">
        <v>128</v>
      </c>
      <c r="D9388" t="s">
        <v>15</v>
      </c>
      <c r="F9388" s="4">
        <v>3421</v>
      </c>
      <c r="G9388" s="5">
        <v>4461</v>
      </c>
      <c r="J9388" s="3">
        <v>0.87780000000000002</v>
      </c>
      <c r="K9388" s="4">
        <v>3897.38</v>
      </c>
    </row>
    <row r="9389" spans="1:11">
      <c r="A9389" s="6">
        <v>2012</v>
      </c>
      <c r="B9389" t="s">
        <v>127</v>
      </c>
      <c r="C9389" t="s">
        <v>128</v>
      </c>
      <c r="D9389" t="s">
        <v>16</v>
      </c>
      <c r="E9389" t="s">
        <v>17</v>
      </c>
      <c r="F9389" s="4">
        <v>2415</v>
      </c>
      <c r="G9389" s="6">
        <v>251</v>
      </c>
      <c r="H9389" s="3">
        <v>0</v>
      </c>
      <c r="I9389" s="3">
        <v>0</v>
      </c>
      <c r="J9389" s="3">
        <v>0.87780000000000002</v>
      </c>
      <c r="K9389" s="4">
        <v>2751.29</v>
      </c>
    </row>
    <row r="9390" spans="1:11">
      <c r="A9390" s="6">
        <v>2012</v>
      </c>
      <c r="B9390" t="s">
        <v>127</v>
      </c>
      <c r="C9390" t="s">
        <v>128</v>
      </c>
      <c r="D9390" t="s">
        <v>29</v>
      </c>
      <c r="E9390" t="s">
        <v>19</v>
      </c>
      <c r="F9390" s="4">
        <v>1818</v>
      </c>
      <c r="G9390" s="5">
        <v>3305</v>
      </c>
      <c r="H9390" s="3">
        <v>2.0000000000000001E-4</v>
      </c>
      <c r="I9390" s="3">
        <v>2.9999999999999997E-4</v>
      </c>
      <c r="J9390" s="3">
        <v>0.87780000000000002</v>
      </c>
      <c r="K9390" s="4">
        <v>2071.16</v>
      </c>
    </row>
    <row r="9391" spans="1:11">
      <c r="A9391" s="6">
        <v>2012</v>
      </c>
      <c r="B9391" t="s">
        <v>127</v>
      </c>
      <c r="C9391" t="s">
        <v>128</v>
      </c>
      <c r="D9391" t="s">
        <v>32</v>
      </c>
      <c r="E9391" t="s">
        <v>21</v>
      </c>
      <c r="F9391" s="4">
        <v>1520</v>
      </c>
      <c r="G9391" s="5">
        <v>2447</v>
      </c>
      <c r="H9391" s="3">
        <v>4.0999999999999995E-3</v>
      </c>
      <c r="I9391" s="3">
        <v>3.8E-3</v>
      </c>
      <c r="J9391" s="3">
        <v>0.87780000000000002</v>
      </c>
      <c r="K9391" s="4">
        <v>1731.66</v>
      </c>
    </row>
    <row r="9392" spans="1:11">
      <c r="A9392" s="6">
        <v>2012</v>
      </c>
      <c r="B9392" t="s">
        <v>127</v>
      </c>
      <c r="C9392" t="s">
        <v>128</v>
      </c>
      <c r="D9392" t="s">
        <v>77</v>
      </c>
      <c r="E9392" t="s">
        <v>59</v>
      </c>
      <c r="F9392" s="4">
        <v>565</v>
      </c>
      <c r="G9392" s="6">
        <v>330</v>
      </c>
      <c r="H9392" s="3">
        <v>1E-4</v>
      </c>
      <c r="I9392" s="3">
        <v>1E-4</v>
      </c>
      <c r="J9392" s="3">
        <v>0.87780000000000002</v>
      </c>
      <c r="K9392" s="4">
        <v>643.67999999999995</v>
      </c>
    </row>
    <row r="9393" spans="1:11">
      <c r="A9393" s="6">
        <v>2012</v>
      </c>
      <c r="B9393" t="s">
        <v>127</v>
      </c>
      <c r="C9393" t="s">
        <v>128</v>
      </c>
      <c r="D9393" t="s">
        <v>39</v>
      </c>
      <c r="E9393" t="s">
        <v>40</v>
      </c>
      <c r="F9393" s="4">
        <v>378</v>
      </c>
      <c r="G9393" s="5">
        <v>1709</v>
      </c>
      <c r="H9393" s="3">
        <v>4.0000000000000002E-4</v>
      </c>
      <c r="I9393" s="3">
        <v>8.9999999999999998E-4</v>
      </c>
      <c r="J9393" s="3">
        <v>0.87780000000000002</v>
      </c>
      <c r="K9393" s="4">
        <v>430.64</v>
      </c>
    </row>
    <row r="9394" spans="1:11">
      <c r="A9394" s="6">
        <v>2012</v>
      </c>
      <c r="B9394" t="s">
        <v>127</v>
      </c>
      <c r="C9394" t="s">
        <v>128</v>
      </c>
      <c r="D9394" t="s">
        <v>18</v>
      </c>
      <c r="E9394" t="s">
        <v>19</v>
      </c>
      <c r="F9394" s="4">
        <v>341</v>
      </c>
      <c r="G9394" s="6">
        <v>94</v>
      </c>
      <c r="H9394" s="3">
        <v>1E-4</v>
      </c>
      <c r="I9394" s="3">
        <v>1E-4</v>
      </c>
      <c r="J9394" s="3">
        <v>0.87780000000000002</v>
      </c>
      <c r="K9394" s="4">
        <v>388.48</v>
      </c>
    </row>
    <row r="9395" spans="1:11">
      <c r="A9395" s="6">
        <v>2012</v>
      </c>
      <c r="B9395" t="s">
        <v>127</v>
      </c>
      <c r="C9395" t="s">
        <v>128</v>
      </c>
      <c r="D9395" t="s">
        <v>67</v>
      </c>
      <c r="E9395" t="s">
        <v>68</v>
      </c>
      <c r="F9395" s="4">
        <v>205</v>
      </c>
      <c r="G9395" s="6">
        <v>870</v>
      </c>
      <c r="H9395" s="3">
        <v>1E-4</v>
      </c>
      <c r="I9395" s="3">
        <v>0</v>
      </c>
      <c r="J9395" s="3">
        <v>0.87780000000000002</v>
      </c>
      <c r="K9395" s="4">
        <v>233.55</v>
      </c>
    </row>
    <row r="9396" spans="1:11">
      <c r="A9396" s="6">
        <v>2012</v>
      </c>
      <c r="B9396" t="s">
        <v>127</v>
      </c>
      <c r="C9396" t="s">
        <v>128</v>
      </c>
      <c r="D9396" t="s">
        <v>52</v>
      </c>
      <c r="E9396" t="s">
        <v>53</v>
      </c>
      <c r="F9396" s="4">
        <v>167</v>
      </c>
      <c r="G9396" s="6">
        <v>270</v>
      </c>
      <c r="H9396" s="3">
        <v>1E-4</v>
      </c>
      <c r="I9396" s="3">
        <v>1E-4</v>
      </c>
      <c r="J9396" s="3">
        <v>0.87780000000000002</v>
      </c>
      <c r="K9396" s="4">
        <v>190.25</v>
      </c>
    </row>
    <row r="9397" spans="1:11">
      <c r="A9397" s="6">
        <v>2012</v>
      </c>
      <c r="B9397" t="s">
        <v>127</v>
      </c>
      <c r="C9397" t="s">
        <v>128</v>
      </c>
      <c r="D9397" t="s">
        <v>44</v>
      </c>
      <c r="E9397" t="s">
        <v>26</v>
      </c>
      <c r="F9397" s="4">
        <v>163</v>
      </c>
      <c r="G9397" s="6">
        <v>273</v>
      </c>
      <c r="H9397" s="3">
        <v>2.0000000000000001E-4</v>
      </c>
      <c r="I9397" s="3">
        <v>2.0000000000000001E-4</v>
      </c>
      <c r="J9397" s="3">
        <v>0.87780000000000002</v>
      </c>
      <c r="K9397" s="4">
        <v>185.7</v>
      </c>
    </row>
    <row r="9398" spans="1:11">
      <c r="A9398" s="6">
        <v>2012</v>
      </c>
      <c r="B9398" t="s">
        <v>127</v>
      </c>
      <c r="C9398" t="s">
        <v>128</v>
      </c>
      <c r="D9398" t="s">
        <v>66</v>
      </c>
      <c r="E9398" t="s">
        <v>59</v>
      </c>
      <c r="F9398" s="4">
        <v>162</v>
      </c>
      <c r="G9398" s="6">
        <v>68</v>
      </c>
      <c r="H9398" s="3">
        <v>0</v>
      </c>
      <c r="I9398" s="3">
        <v>0</v>
      </c>
      <c r="J9398" s="3">
        <v>0.87780000000000002</v>
      </c>
      <c r="K9398" s="4">
        <v>184.56</v>
      </c>
    </row>
    <row r="9399" spans="1:11">
      <c r="A9399" s="6">
        <v>2012</v>
      </c>
      <c r="B9399" t="s">
        <v>127</v>
      </c>
      <c r="C9399" t="s">
        <v>128</v>
      </c>
      <c r="D9399" t="s">
        <v>51</v>
      </c>
      <c r="E9399" t="s">
        <v>21</v>
      </c>
      <c r="F9399" s="4">
        <v>66</v>
      </c>
      <c r="G9399" s="6">
        <v>63</v>
      </c>
      <c r="H9399" s="3">
        <v>2.0000000000000001E-4</v>
      </c>
      <c r="I9399" s="3">
        <v>2.0000000000000001E-4</v>
      </c>
      <c r="J9399" s="3">
        <v>0.87780000000000002</v>
      </c>
      <c r="K9399" s="4">
        <v>75.19</v>
      </c>
    </row>
    <row r="9400" spans="1:11">
      <c r="A9400" s="6">
        <v>2012</v>
      </c>
      <c r="B9400" t="s">
        <v>127</v>
      </c>
      <c r="C9400" t="s">
        <v>128</v>
      </c>
      <c r="D9400" t="s">
        <v>33</v>
      </c>
      <c r="E9400" t="s">
        <v>21</v>
      </c>
      <c r="F9400" s="4">
        <v>26</v>
      </c>
      <c r="G9400" s="6">
        <v>37</v>
      </c>
      <c r="H9400" s="3">
        <v>5.9999999999999995E-4</v>
      </c>
      <c r="I9400" s="3">
        <v>5.9999999999999995E-4</v>
      </c>
      <c r="J9400" s="3">
        <v>0.87780000000000002</v>
      </c>
      <c r="K9400" s="4">
        <v>29.62</v>
      </c>
    </row>
    <row r="9401" spans="1:11">
      <c r="A9401" s="6">
        <v>2012</v>
      </c>
      <c r="B9401" t="s">
        <v>127</v>
      </c>
      <c r="C9401" t="s">
        <v>128</v>
      </c>
      <c r="D9401" t="s">
        <v>41</v>
      </c>
      <c r="E9401" t="s">
        <v>26</v>
      </c>
      <c r="F9401" s="4">
        <v>25</v>
      </c>
      <c r="G9401" s="6">
        <v>46</v>
      </c>
      <c r="H9401" s="3">
        <v>0</v>
      </c>
      <c r="I9401" s="3">
        <v>0</v>
      </c>
      <c r="J9401" s="3">
        <v>0.87780000000000002</v>
      </c>
      <c r="K9401" s="4">
        <v>28.48</v>
      </c>
    </row>
    <row r="9402" spans="1:11">
      <c r="A9402" s="6">
        <v>2012</v>
      </c>
      <c r="B9402" t="s">
        <v>127</v>
      </c>
      <c r="C9402" t="s">
        <v>128</v>
      </c>
      <c r="D9402" t="s">
        <v>82</v>
      </c>
      <c r="E9402" t="s">
        <v>59</v>
      </c>
      <c r="F9402" s="4">
        <v>17</v>
      </c>
      <c r="G9402" s="6">
        <v>9</v>
      </c>
      <c r="H9402" s="3">
        <v>0</v>
      </c>
      <c r="I9402" s="3">
        <v>0</v>
      </c>
      <c r="J9402" s="3">
        <v>0.87780000000000002</v>
      </c>
      <c r="K9402" s="4">
        <v>19.37</v>
      </c>
    </row>
    <row r="9403" spans="1:11">
      <c r="A9403" s="6">
        <v>2012</v>
      </c>
      <c r="B9403" t="s">
        <v>127</v>
      </c>
      <c r="C9403" t="s">
        <v>128</v>
      </c>
      <c r="D9403" t="s">
        <v>102</v>
      </c>
      <c r="E9403" t="s">
        <v>59</v>
      </c>
      <c r="F9403" s="4">
        <v>14</v>
      </c>
      <c r="G9403" s="6">
        <v>13</v>
      </c>
      <c r="H9403" s="3">
        <v>0</v>
      </c>
      <c r="I9403" s="3">
        <v>0</v>
      </c>
      <c r="J9403" s="3">
        <v>0.87780000000000002</v>
      </c>
      <c r="K9403" s="4">
        <v>15.95</v>
      </c>
    </row>
    <row r="9404" spans="1:11">
      <c r="A9404" s="6">
        <v>2012</v>
      </c>
      <c r="B9404" t="s">
        <v>127</v>
      </c>
      <c r="C9404" t="s">
        <v>128</v>
      </c>
      <c r="D9404" t="s">
        <v>64</v>
      </c>
      <c r="E9404" t="s">
        <v>50</v>
      </c>
      <c r="F9404" s="4">
        <v>13</v>
      </c>
      <c r="G9404" s="6">
        <v>13</v>
      </c>
      <c r="H9404" s="3">
        <v>0</v>
      </c>
      <c r="I9404" s="3">
        <v>0</v>
      </c>
      <c r="J9404" s="3">
        <v>0.87780000000000002</v>
      </c>
      <c r="K9404" s="4">
        <v>14.81</v>
      </c>
    </row>
    <row r="9405" spans="1:11">
      <c r="A9405" s="6">
        <v>2012</v>
      </c>
      <c r="B9405" t="s">
        <v>127</v>
      </c>
      <c r="C9405" t="s">
        <v>128</v>
      </c>
      <c r="D9405" t="s">
        <v>101</v>
      </c>
      <c r="E9405" t="s">
        <v>59</v>
      </c>
      <c r="F9405" s="4">
        <v>13</v>
      </c>
      <c r="G9405" s="6">
        <v>10</v>
      </c>
      <c r="H9405" s="3">
        <v>0</v>
      </c>
      <c r="I9405" s="3">
        <v>0</v>
      </c>
      <c r="J9405" s="3">
        <v>0.87780000000000002</v>
      </c>
      <c r="K9405" s="4">
        <v>14.81</v>
      </c>
    </row>
    <row r="9406" spans="1:11">
      <c r="A9406" s="6">
        <v>2012</v>
      </c>
      <c r="B9406" t="s">
        <v>127</v>
      </c>
      <c r="C9406" t="s">
        <v>128</v>
      </c>
      <c r="D9406" t="s">
        <v>61</v>
      </c>
      <c r="E9406" t="s">
        <v>24</v>
      </c>
      <c r="F9406" s="4">
        <v>8</v>
      </c>
      <c r="G9406" s="6">
        <v>2</v>
      </c>
      <c r="H9406" s="3">
        <v>0</v>
      </c>
      <c r="I9406" s="3">
        <v>0</v>
      </c>
      <c r="J9406" s="3">
        <v>0.87780000000000002</v>
      </c>
      <c r="K9406" s="4">
        <v>9.11</v>
      </c>
    </row>
    <row r="9407" spans="1:11">
      <c r="A9407" s="6">
        <v>2012</v>
      </c>
      <c r="B9407" t="s">
        <v>127</v>
      </c>
      <c r="C9407" t="s">
        <v>128</v>
      </c>
      <c r="D9407" t="s">
        <v>75</v>
      </c>
      <c r="E9407" t="s">
        <v>59</v>
      </c>
      <c r="F9407" s="4">
        <v>7</v>
      </c>
      <c r="G9407" s="6">
        <v>4</v>
      </c>
      <c r="H9407" s="3">
        <v>0</v>
      </c>
      <c r="I9407" s="3">
        <v>0</v>
      </c>
      <c r="J9407" s="3">
        <v>0.87780000000000002</v>
      </c>
      <c r="K9407" s="4">
        <v>7.97</v>
      </c>
    </row>
    <row r="9408" spans="1:11">
      <c r="A9408" s="6">
        <v>2012</v>
      </c>
      <c r="B9408" t="s">
        <v>127</v>
      </c>
      <c r="C9408" t="s">
        <v>128</v>
      </c>
      <c r="D9408" t="s">
        <v>42</v>
      </c>
      <c r="E9408" t="s">
        <v>43</v>
      </c>
      <c r="F9408" s="4">
        <v>7</v>
      </c>
      <c r="G9408" s="6">
        <v>3</v>
      </c>
      <c r="H9408" s="3">
        <v>0</v>
      </c>
      <c r="I9408" s="3">
        <v>0</v>
      </c>
      <c r="J9408" s="3">
        <v>0.87780000000000002</v>
      </c>
      <c r="K9408" s="4">
        <v>7.97</v>
      </c>
    </row>
    <row r="9409" spans="1:11">
      <c r="A9409" s="6">
        <v>2012</v>
      </c>
      <c r="B9409" t="s">
        <v>127</v>
      </c>
      <c r="C9409" t="s">
        <v>128</v>
      </c>
      <c r="D9409" t="s">
        <v>103</v>
      </c>
      <c r="E9409" t="s">
        <v>59</v>
      </c>
      <c r="F9409" s="4">
        <v>6</v>
      </c>
      <c r="G9409" s="6">
        <v>4</v>
      </c>
      <c r="H9409" s="3">
        <v>0</v>
      </c>
      <c r="I9409" s="3">
        <v>0</v>
      </c>
      <c r="J9409" s="3">
        <v>0.87780000000000002</v>
      </c>
      <c r="K9409" s="4">
        <v>6.84</v>
      </c>
    </row>
    <row r="9410" spans="1:11">
      <c r="A9410" s="6">
        <v>2012</v>
      </c>
      <c r="B9410" t="s">
        <v>127</v>
      </c>
      <c r="C9410" t="s">
        <v>128</v>
      </c>
      <c r="D9410" t="s">
        <v>63</v>
      </c>
      <c r="E9410" t="s">
        <v>21</v>
      </c>
      <c r="F9410" s="4">
        <v>5</v>
      </c>
      <c r="G9410" s="6">
        <v>3</v>
      </c>
      <c r="H9410" s="3">
        <v>0</v>
      </c>
      <c r="I9410" s="3">
        <v>0</v>
      </c>
      <c r="J9410" s="3">
        <v>0.87780000000000002</v>
      </c>
      <c r="K9410" s="4">
        <v>5.7</v>
      </c>
    </row>
    <row r="9411" spans="1:11">
      <c r="A9411" s="6">
        <v>2012</v>
      </c>
      <c r="B9411" t="s">
        <v>127</v>
      </c>
      <c r="C9411" t="s">
        <v>128</v>
      </c>
      <c r="D9411" t="s">
        <v>58</v>
      </c>
      <c r="E9411" t="s">
        <v>59</v>
      </c>
      <c r="F9411" s="4">
        <v>3</v>
      </c>
      <c r="G9411" s="6">
        <v>1</v>
      </c>
      <c r="H9411" s="3">
        <v>0</v>
      </c>
      <c r="I9411" s="3">
        <v>0</v>
      </c>
      <c r="J9411" s="3">
        <v>0.87780000000000002</v>
      </c>
      <c r="K9411" s="4">
        <v>3.42</v>
      </c>
    </row>
    <row r="9412" spans="1:11">
      <c r="A9412" s="6">
        <v>2012</v>
      </c>
      <c r="B9412" t="s">
        <v>127</v>
      </c>
      <c r="C9412" t="s">
        <v>128</v>
      </c>
      <c r="D9412" t="s">
        <v>65</v>
      </c>
      <c r="E9412" t="s">
        <v>59</v>
      </c>
      <c r="F9412" s="4">
        <v>2</v>
      </c>
      <c r="G9412" s="6">
        <v>1</v>
      </c>
      <c r="H9412" s="3">
        <v>0</v>
      </c>
      <c r="I9412" s="3">
        <v>0</v>
      </c>
      <c r="J9412" s="3">
        <v>0.87780000000000002</v>
      </c>
      <c r="K9412" s="4">
        <v>2.2799999999999998</v>
      </c>
    </row>
    <row r="9413" spans="1:11">
      <c r="A9413" s="6">
        <v>2012</v>
      </c>
      <c r="B9413" t="s">
        <v>127</v>
      </c>
      <c r="C9413" t="s">
        <v>128</v>
      </c>
      <c r="D9413" t="s">
        <v>45</v>
      </c>
      <c r="E9413" t="s">
        <v>21</v>
      </c>
      <c r="F9413" s="4">
        <v>2</v>
      </c>
      <c r="G9413" s="6">
        <v>3</v>
      </c>
      <c r="H9413" s="3">
        <v>0</v>
      </c>
      <c r="I9413" s="3">
        <v>0</v>
      </c>
      <c r="J9413" s="3">
        <v>0.87780000000000002</v>
      </c>
      <c r="K9413" s="4">
        <v>2.2799999999999998</v>
      </c>
    </row>
    <row r="9414" spans="1:11">
      <c r="A9414" s="6">
        <v>2012</v>
      </c>
      <c r="B9414" t="s">
        <v>127</v>
      </c>
      <c r="C9414" t="s">
        <v>128</v>
      </c>
      <c r="D9414" t="s">
        <v>163</v>
      </c>
      <c r="E9414" t="s">
        <v>21</v>
      </c>
      <c r="F9414" s="4">
        <v>1</v>
      </c>
      <c r="G9414" s="6">
        <v>1</v>
      </c>
      <c r="H9414" s="3">
        <v>1E-4</v>
      </c>
      <c r="I9414" s="3">
        <v>0</v>
      </c>
      <c r="J9414" s="3">
        <v>0.87780000000000002</v>
      </c>
      <c r="K9414" s="4">
        <v>1.1399999999999999</v>
      </c>
    </row>
    <row r="9415" spans="1:11">
      <c r="A9415" s="6">
        <v>2012</v>
      </c>
      <c r="B9415" t="s">
        <v>127</v>
      </c>
      <c r="C9415" t="s">
        <v>128</v>
      </c>
      <c r="D9415" t="s">
        <v>85</v>
      </c>
      <c r="E9415" t="s">
        <v>21</v>
      </c>
      <c r="F9415" s="4">
        <v>1</v>
      </c>
      <c r="G9415" s="6">
        <v>1</v>
      </c>
      <c r="H9415" s="3">
        <v>0</v>
      </c>
      <c r="I9415" s="3">
        <v>1E-4</v>
      </c>
      <c r="J9415" s="3">
        <v>0.87780000000000002</v>
      </c>
      <c r="K9415" s="4">
        <v>1.1399999999999999</v>
      </c>
    </row>
    <row r="9416" spans="1:11">
      <c r="A9416" s="6">
        <v>2012</v>
      </c>
      <c r="B9416" t="s">
        <v>129</v>
      </c>
      <c r="C9416" t="s">
        <v>130</v>
      </c>
      <c r="D9416" t="s">
        <v>20</v>
      </c>
      <c r="E9416" t="s">
        <v>21</v>
      </c>
      <c r="F9416" s="4">
        <v>70488</v>
      </c>
      <c r="G9416" s="5">
        <v>10969</v>
      </c>
      <c r="H9416" s="3">
        <v>9.8999999999999991E-3</v>
      </c>
      <c r="I9416" s="3">
        <v>9.4999999999999998E-3</v>
      </c>
      <c r="J9416" s="3">
        <v>0.87780000000000002</v>
      </c>
      <c r="K9416" s="4">
        <v>80303.5</v>
      </c>
    </row>
    <row r="9417" spans="1:11">
      <c r="A9417" s="6">
        <v>2012</v>
      </c>
      <c r="B9417" t="s">
        <v>129</v>
      </c>
      <c r="C9417" t="s">
        <v>130</v>
      </c>
      <c r="D9417" t="s">
        <v>74</v>
      </c>
      <c r="E9417" t="s">
        <v>24</v>
      </c>
      <c r="F9417" s="4">
        <v>68309</v>
      </c>
      <c r="G9417" s="5">
        <v>769566</v>
      </c>
      <c r="H9417" s="3">
        <v>1.1699999999999999E-2</v>
      </c>
      <c r="I9417" s="3">
        <v>1.0700000000000001E-2</v>
      </c>
      <c r="J9417" s="3">
        <v>0.87780000000000002</v>
      </c>
      <c r="K9417" s="4">
        <v>77821.08</v>
      </c>
    </row>
    <row r="9418" spans="1:11">
      <c r="A9418" s="6">
        <v>2012</v>
      </c>
      <c r="B9418" t="s">
        <v>129</v>
      </c>
      <c r="C9418" t="s">
        <v>130</v>
      </c>
      <c r="D9418" t="s">
        <v>16</v>
      </c>
      <c r="E9418" t="s">
        <v>17</v>
      </c>
      <c r="F9418" s="4">
        <v>25347</v>
      </c>
      <c r="G9418" s="5">
        <v>2502</v>
      </c>
      <c r="H9418" s="3">
        <v>0</v>
      </c>
      <c r="I9418" s="3">
        <v>0</v>
      </c>
      <c r="J9418" s="3">
        <v>0.87780000000000002</v>
      </c>
      <c r="K9418" s="4">
        <v>28876.59</v>
      </c>
    </row>
    <row r="9419" spans="1:11">
      <c r="A9419" s="6">
        <v>2012</v>
      </c>
      <c r="B9419" t="s">
        <v>129</v>
      </c>
      <c r="C9419" t="s">
        <v>130</v>
      </c>
      <c r="D9419" t="s">
        <v>95</v>
      </c>
      <c r="E9419" t="s">
        <v>96</v>
      </c>
      <c r="F9419" s="4">
        <v>23732</v>
      </c>
      <c r="G9419" s="5">
        <v>42946</v>
      </c>
      <c r="H9419" s="3">
        <v>8.0000000000000004E-4</v>
      </c>
      <c r="I9419" s="3">
        <v>1.1000000000000001E-3</v>
      </c>
      <c r="J9419" s="3">
        <v>0.87780000000000002</v>
      </c>
      <c r="K9419" s="4">
        <v>27036.7</v>
      </c>
    </row>
    <row r="9420" spans="1:11">
      <c r="A9420" s="6">
        <v>2012</v>
      </c>
      <c r="B9420" t="s">
        <v>129</v>
      </c>
      <c r="C9420" t="s">
        <v>130</v>
      </c>
      <c r="D9420" t="s">
        <v>136</v>
      </c>
      <c r="E9420" t="s">
        <v>57</v>
      </c>
      <c r="F9420" s="4">
        <v>13684</v>
      </c>
      <c r="G9420" s="5">
        <v>9638</v>
      </c>
      <c r="H9420" s="3">
        <v>4.3200000000000002E-2</v>
      </c>
      <c r="I9420" s="3">
        <v>3.7599999999999995E-2</v>
      </c>
      <c r="J9420" s="3">
        <v>0.87780000000000002</v>
      </c>
      <c r="K9420" s="4">
        <v>15589.51</v>
      </c>
    </row>
    <row r="9421" spans="1:11">
      <c r="A9421" s="6">
        <v>2012</v>
      </c>
      <c r="B9421" t="s">
        <v>129</v>
      </c>
      <c r="C9421" t="s">
        <v>130</v>
      </c>
      <c r="D9421" t="s">
        <v>30</v>
      </c>
      <c r="E9421" t="s">
        <v>19</v>
      </c>
      <c r="F9421" s="4">
        <v>8431</v>
      </c>
      <c r="G9421" s="5">
        <v>3833</v>
      </c>
      <c r="H9421" s="3">
        <v>2.9999999999999997E-4</v>
      </c>
      <c r="I9421" s="3">
        <v>2.9999999999999997E-4</v>
      </c>
      <c r="J9421" s="3">
        <v>0.87780000000000002</v>
      </c>
      <c r="K9421" s="4">
        <v>9605.02</v>
      </c>
    </row>
    <row r="9422" spans="1:11">
      <c r="A9422" s="6">
        <v>2012</v>
      </c>
      <c r="B9422" t="s">
        <v>129</v>
      </c>
      <c r="C9422" t="s">
        <v>130</v>
      </c>
      <c r="D9422" t="s">
        <v>27</v>
      </c>
      <c r="E9422" t="s">
        <v>26</v>
      </c>
      <c r="F9422" s="4">
        <v>7602</v>
      </c>
      <c r="G9422" s="5">
        <v>6208</v>
      </c>
      <c r="H9422" s="3">
        <v>2.9999999999999997E-4</v>
      </c>
      <c r="I9422" s="3">
        <v>2.0000000000000001E-4</v>
      </c>
      <c r="J9422" s="3">
        <v>0.87780000000000002</v>
      </c>
      <c r="K9422" s="4">
        <v>8660.58</v>
      </c>
    </row>
    <row r="9423" spans="1:11">
      <c r="A9423" s="6">
        <v>2012</v>
      </c>
      <c r="B9423" t="s">
        <v>129</v>
      </c>
      <c r="C9423" t="s">
        <v>130</v>
      </c>
      <c r="D9423" t="s">
        <v>18</v>
      </c>
      <c r="E9423" t="s">
        <v>19</v>
      </c>
      <c r="F9423" s="4">
        <v>5767</v>
      </c>
      <c r="G9423" s="5">
        <v>2370</v>
      </c>
      <c r="H9423" s="3">
        <v>1.2999999999999999E-3</v>
      </c>
      <c r="I9423" s="3">
        <v>1.8E-3</v>
      </c>
      <c r="J9423" s="3">
        <v>0.87780000000000002</v>
      </c>
      <c r="K9423" s="4">
        <v>6570.06</v>
      </c>
    </row>
    <row r="9424" spans="1:11">
      <c r="A9424" s="6">
        <v>2012</v>
      </c>
      <c r="B9424" t="s">
        <v>129</v>
      </c>
      <c r="C9424" t="s">
        <v>130</v>
      </c>
      <c r="D9424" t="s">
        <v>15</v>
      </c>
      <c r="F9424" s="4">
        <v>5677</v>
      </c>
      <c r="G9424" s="5">
        <v>3567</v>
      </c>
      <c r="J9424" s="3">
        <v>0.87780000000000002</v>
      </c>
      <c r="K9424" s="4">
        <v>6467.53</v>
      </c>
    </row>
    <row r="9425" spans="1:11">
      <c r="A9425" s="6">
        <v>2012</v>
      </c>
      <c r="B9425" t="s">
        <v>129</v>
      </c>
      <c r="C9425" t="s">
        <v>130</v>
      </c>
      <c r="D9425" t="s">
        <v>37</v>
      </c>
      <c r="E9425" t="s">
        <v>38</v>
      </c>
      <c r="F9425" s="4">
        <v>4111</v>
      </c>
      <c r="G9425" s="5">
        <v>1995</v>
      </c>
      <c r="H9425" s="3">
        <v>2.0000000000000001E-4</v>
      </c>
      <c r="I9425" s="3">
        <v>2.0000000000000001E-4</v>
      </c>
      <c r="J9425" s="3">
        <v>0.87780000000000002</v>
      </c>
      <c r="K9425" s="4">
        <v>4683.46</v>
      </c>
    </row>
    <row r="9426" spans="1:11">
      <c r="A9426" s="6">
        <v>2012</v>
      </c>
      <c r="B9426" t="s">
        <v>129</v>
      </c>
      <c r="C9426" t="s">
        <v>130</v>
      </c>
      <c r="D9426" t="s">
        <v>56</v>
      </c>
      <c r="E9426" t="s">
        <v>57</v>
      </c>
      <c r="F9426" s="4">
        <v>3480</v>
      </c>
      <c r="G9426" s="5">
        <v>10667</v>
      </c>
      <c r="H9426" s="3">
        <v>5.0000000000000001E-4</v>
      </c>
      <c r="I9426" s="3">
        <v>5.0000000000000001E-4</v>
      </c>
      <c r="J9426" s="3">
        <v>0.87780000000000002</v>
      </c>
      <c r="K9426" s="4">
        <v>3964.59</v>
      </c>
    </row>
    <row r="9427" spans="1:11">
      <c r="A9427" s="6">
        <v>2012</v>
      </c>
      <c r="B9427" t="s">
        <v>129</v>
      </c>
      <c r="C9427" t="s">
        <v>130</v>
      </c>
      <c r="D9427" t="s">
        <v>111</v>
      </c>
      <c r="E9427" t="s">
        <v>24</v>
      </c>
      <c r="F9427" s="4">
        <v>2786</v>
      </c>
      <c r="G9427" s="5">
        <v>8642</v>
      </c>
      <c r="H9427" s="3">
        <v>1E-3</v>
      </c>
      <c r="I9427" s="3">
        <v>2.2000000000000001E-3</v>
      </c>
      <c r="J9427" s="3">
        <v>0.87780000000000002</v>
      </c>
      <c r="K9427" s="4">
        <v>3173.95</v>
      </c>
    </row>
    <row r="9428" spans="1:11">
      <c r="A9428" s="6">
        <v>2012</v>
      </c>
      <c r="B9428" t="s">
        <v>129</v>
      </c>
      <c r="C9428" t="s">
        <v>130</v>
      </c>
      <c r="D9428" t="s">
        <v>25</v>
      </c>
      <c r="E9428" t="s">
        <v>26</v>
      </c>
      <c r="F9428" s="4">
        <v>2646</v>
      </c>
      <c r="G9428" s="5">
        <v>5543</v>
      </c>
      <c r="H9428" s="3">
        <v>2.0000000000000001E-4</v>
      </c>
      <c r="I9428" s="3">
        <v>2.0000000000000001E-4</v>
      </c>
      <c r="J9428" s="3">
        <v>0.87780000000000002</v>
      </c>
      <c r="K9428" s="4">
        <v>3014.46</v>
      </c>
    </row>
    <row r="9429" spans="1:11">
      <c r="A9429" s="6">
        <v>2012</v>
      </c>
      <c r="B9429" t="s">
        <v>129</v>
      </c>
      <c r="C9429" t="s">
        <v>130</v>
      </c>
      <c r="D9429" t="s">
        <v>28</v>
      </c>
      <c r="E9429" t="s">
        <v>24</v>
      </c>
      <c r="F9429" s="4">
        <v>2074</v>
      </c>
      <c r="G9429" s="5">
        <v>3053</v>
      </c>
      <c r="H9429" s="3">
        <v>2.9999999999999997E-4</v>
      </c>
      <c r="I9429" s="3">
        <v>2.9999999999999997E-4</v>
      </c>
      <c r="J9429" s="3">
        <v>0.87780000000000002</v>
      </c>
      <c r="K9429" s="4">
        <v>2362.81</v>
      </c>
    </row>
    <row r="9430" spans="1:11">
      <c r="A9430" s="6">
        <v>2012</v>
      </c>
      <c r="B9430" t="s">
        <v>129</v>
      </c>
      <c r="C9430" t="s">
        <v>130</v>
      </c>
      <c r="D9430" t="s">
        <v>85</v>
      </c>
      <c r="E9430" t="s">
        <v>21</v>
      </c>
      <c r="F9430" s="4">
        <v>1749</v>
      </c>
      <c r="G9430" s="6">
        <v>80</v>
      </c>
      <c r="H9430" s="3">
        <v>1.7000000000000001E-2</v>
      </c>
      <c r="I9430" s="3">
        <v>5.1999999999999998E-3</v>
      </c>
      <c r="J9430" s="3">
        <v>0.87780000000000002</v>
      </c>
      <c r="K9430" s="4">
        <v>1992.55</v>
      </c>
    </row>
    <row r="9431" spans="1:11">
      <c r="A9431" s="6">
        <v>2012</v>
      </c>
      <c r="B9431" t="s">
        <v>129</v>
      </c>
      <c r="C9431" t="s">
        <v>130</v>
      </c>
      <c r="D9431" t="s">
        <v>23</v>
      </c>
      <c r="E9431" t="s">
        <v>24</v>
      </c>
      <c r="F9431" s="4">
        <v>1624</v>
      </c>
      <c r="G9431" s="6">
        <v>420</v>
      </c>
      <c r="H9431" s="3">
        <v>0</v>
      </c>
      <c r="I9431" s="3">
        <v>0</v>
      </c>
      <c r="J9431" s="3">
        <v>0.87780000000000002</v>
      </c>
      <c r="K9431" s="4">
        <v>1850.14</v>
      </c>
    </row>
    <row r="9432" spans="1:11">
      <c r="A9432" s="6">
        <v>2012</v>
      </c>
      <c r="B9432" t="s">
        <v>129</v>
      </c>
      <c r="C9432" t="s">
        <v>130</v>
      </c>
      <c r="D9432" t="s">
        <v>22</v>
      </c>
      <c r="E9432" t="s">
        <v>21</v>
      </c>
      <c r="F9432" s="4">
        <v>1384</v>
      </c>
      <c r="G9432" s="6">
        <v>488</v>
      </c>
      <c r="H9432" s="3">
        <v>4.0000000000000001E-3</v>
      </c>
      <c r="I9432" s="3">
        <v>3.2000000000000002E-3</v>
      </c>
      <c r="J9432" s="3">
        <v>0.87780000000000002</v>
      </c>
      <c r="K9432" s="4">
        <v>1576.72</v>
      </c>
    </row>
    <row r="9433" spans="1:11">
      <c r="A9433" s="6">
        <v>2012</v>
      </c>
      <c r="B9433" t="s">
        <v>129</v>
      </c>
      <c r="C9433" t="s">
        <v>130</v>
      </c>
      <c r="D9433" t="s">
        <v>141</v>
      </c>
      <c r="E9433" t="s">
        <v>21</v>
      </c>
      <c r="F9433" s="4">
        <v>775</v>
      </c>
      <c r="G9433" s="6">
        <v>141</v>
      </c>
      <c r="H9433" s="3">
        <v>5.9999999999999995E-4</v>
      </c>
      <c r="I9433" s="3">
        <v>5.0000000000000001E-4</v>
      </c>
      <c r="J9433" s="3">
        <v>0.87780000000000002</v>
      </c>
      <c r="K9433" s="4">
        <v>882.92</v>
      </c>
    </row>
    <row r="9434" spans="1:11">
      <c r="A9434" s="6">
        <v>2012</v>
      </c>
      <c r="B9434" t="s">
        <v>129</v>
      </c>
      <c r="C9434" t="s">
        <v>130</v>
      </c>
      <c r="D9434" t="s">
        <v>67</v>
      </c>
      <c r="E9434" t="s">
        <v>68</v>
      </c>
      <c r="F9434" s="4">
        <v>300</v>
      </c>
      <c r="G9434" s="5">
        <v>1300</v>
      </c>
      <c r="H9434" s="3">
        <v>1E-4</v>
      </c>
      <c r="I9434" s="3">
        <v>1E-4</v>
      </c>
      <c r="J9434" s="3">
        <v>0.87780000000000002</v>
      </c>
      <c r="K9434" s="4">
        <v>341.78</v>
      </c>
    </row>
    <row r="9435" spans="1:11">
      <c r="A9435" s="6">
        <v>2012</v>
      </c>
      <c r="B9435" t="s">
        <v>129</v>
      </c>
      <c r="C9435" t="s">
        <v>130</v>
      </c>
      <c r="D9435" t="s">
        <v>66</v>
      </c>
      <c r="E9435" t="s">
        <v>59</v>
      </c>
      <c r="F9435" s="4">
        <v>244</v>
      </c>
      <c r="G9435" s="6">
        <v>19</v>
      </c>
      <c r="H9435" s="3">
        <v>0</v>
      </c>
      <c r="I9435" s="3">
        <v>0</v>
      </c>
      <c r="J9435" s="3">
        <v>0.87780000000000002</v>
      </c>
      <c r="K9435" s="4">
        <v>277.98</v>
      </c>
    </row>
    <row r="9436" spans="1:11">
      <c r="A9436" s="6">
        <v>2012</v>
      </c>
      <c r="B9436" t="s">
        <v>129</v>
      </c>
      <c r="C9436" t="s">
        <v>130</v>
      </c>
      <c r="D9436" t="s">
        <v>64</v>
      </c>
      <c r="E9436" t="s">
        <v>50</v>
      </c>
      <c r="F9436" s="4">
        <v>243</v>
      </c>
      <c r="G9436" s="6">
        <v>347</v>
      </c>
      <c r="H9436" s="3">
        <v>2.9999999999999997E-4</v>
      </c>
      <c r="I9436" s="3">
        <v>2.9999999999999997E-4</v>
      </c>
      <c r="J9436" s="3">
        <v>0.87780000000000002</v>
      </c>
      <c r="K9436" s="4">
        <v>276.83999999999997</v>
      </c>
    </row>
    <row r="9437" spans="1:11">
      <c r="A9437" s="6">
        <v>2012</v>
      </c>
      <c r="B9437" t="s">
        <v>129</v>
      </c>
      <c r="C9437" t="s">
        <v>130</v>
      </c>
      <c r="D9437" t="s">
        <v>52</v>
      </c>
      <c r="E9437" t="s">
        <v>53</v>
      </c>
      <c r="F9437" s="4">
        <v>185</v>
      </c>
      <c r="G9437" s="6">
        <v>415</v>
      </c>
      <c r="H9437" s="3">
        <v>1E-4</v>
      </c>
      <c r="I9437" s="3">
        <v>2.0000000000000001E-4</v>
      </c>
      <c r="J9437" s="3">
        <v>0.87780000000000002</v>
      </c>
      <c r="K9437" s="4">
        <v>210.76</v>
      </c>
    </row>
    <row r="9438" spans="1:11">
      <c r="A9438" s="6">
        <v>2012</v>
      </c>
      <c r="B9438" t="s">
        <v>129</v>
      </c>
      <c r="C9438" t="s">
        <v>130</v>
      </c>
      <c r="D9438" t="s">
        <v>44</v>
      </c>
      <c r="E9438" t="s">
        <v>26</v>
      </c>
      <c r="F9438" s="4">
        <v>100</v>
      </c>
      <c r="G9438" s="6">
        <v>250</v>
      </c>
      <c r="H9438" s="3">
        <v>1E-4</v>
      </c>
      <c r="I9438" s="3">
        <v>2.0000000000000001E-4</v>
      </c>
      <c r="J9438" s="3">
        <v>0.87780000000000002</v>
      </c>
      <c r="K9438" s="4">
        <v>113.93</v>
      </c>
    </row>
    <row r="9439" spans="1:11">
      <c r="A9439" s="6">
        <v>2012</v>
      </c>
      <c r="B9439" t="s">
        <v>129</v>
      </c>
      <c r="C9439" t="s">
        <v>130</v>
      </c>
      <c r="D9439" t="s">
        <v>31</v>
      </c>
      <c r="E9439" t="s">
        <v>24</v>
      </c>
      <c r="F9439" s="4">
        <v>74</v>
      </c>
      <c r="G9439" s="6">
        <v>27</v>
      </c>
      <c r="H9439" s="3">
        <v>2.9999999999999997E-4</v>
      </c>
      <c r="I9439" s="3">
        <v>2.9999999999999997E-4</v>
      </c>
      <c r="J9439" s="3">
        <v>0.87780000000000002</v>
      </c>
      <c r="K9439" s="4">
        <v>84.3</v>
      </c>
    </row>
    <row r="9440" spans="1:11">
      <c r="A9440" s="6">
        <v>2012</v>
      </c>
      <c r="B9440" t="s">
        <v>129</v>
      </c>
      <c r="C9440" t="s">
        <v>130</v>
      </c>
      <c r="D9440" t="s">
        <v>45</v>
      </c>
      <c r="E9440" t="s">
        <v>21</v>
      </c>
      <c r="F9440" s="4">
        <v>43</v>
      </c>
      <c r="G9440" s="6">
        <v>123</v>
      </c>
      <c r="H9440" s="3">
        <v>4.0000000000000002E-4</v>
      </c>
      <c r="I9440" s="3">
        <v>1.1000000000000001E-3</v>
      </c>
      <c r="J9440" s="3">
        <v>0.87780000000000002</v>
      </c>
      <c r="K9440" s="4">
        <v>48.99</v>
      </c>
    </row>
    <row r="9441" spans="1:11">
      <c r="A9441" s="6">
        <v>2012</v>
      </c>
      <c r="B9441" t="s">
        <v>129</v>
      </c>
      <c r="C9441" t="s">
        <v>130</v>
      </c>
      <c r="D9441" t="s">
        <v>46</v>
      </c>
      <c r="E9441" t="s">
        <v>40</v>
      </c>
      <c r="F9441" s="4">
        <v>25</v>
      </c>
      <c r="G9441" s="6">
        <v>43</v>
      </c>
      <c r="H9441" s="3">
        <v>0</v>
      </c>
      <c r="I9441" s="3">
        <v>0</v>
      </c>
      <c r="J9441" s="3">
        <v>0.87780000000000002</v>
      </c>
      <c r="K9441" s="4">
        <v>28.48</v>
      </c>
    </row>
    <row r="9442" spans="1:11">
      <c r="A9442" s="6">
        <v>2012</v>
      </c>
      <c r="B9442" t="s">
        <v>129</v>
      </c>
      <c r="C9442" t="s">
        <v>130</v>
      </c>
      <c r="D9442" t="s">
        <v>29</v>
      </c>
      <c r="E9442" t="s">
        <v>19</v>
      </c>
      <c r="F9442" s="4">
        <v>24</v>
      </c>
      <c r="G9442" s="6">
        <v>36</v>
      </c>
      <c r="H9442" s="3">
        <v>0</v>
      </c>
      <c r="I9442" s="3">
        <v>0</v>
      </c>
      <c r="J9442" s="3">
        <v>0.87780000000000002</v>
      </c>
      <c r="K9442" s="4">
        <v>27.34</v>
      </c>
    </row>
    <row r="9443" spans="1:11">
      <c r="A9443" s="6">
        <v>2012</v>
      </c>
      <c r="B9443" t="s">
        <v>129</v>
      </c>
      <c r="C9443" t="s">
        <v>130</v>
      </c>
      <c r="D9443" t="s">
        <v>32</v>
      </c>
      <c r="E9443" t="s">
        <v>21</v>
      </c>
      <c r="F9443" s="4">
        <v>23</v>
      </c>
      <c r="G9443" s="6">
        <v>33</v>
      </c>
      <c r="H9443" s="3">
        <v>1E-4</v>
      </c>
      <c r="I9443" s="3">
        <v>1E-4</v>
      </c>
      <c r="J9443" s="3">
        <v>0.87780000000000002</v>
      </c>
      <c r="K9443" s="4">
        <v>26.2</v>
      </c>
    </row>
    <row r="9444" spans="1:11">
      <c r="A9444" s="6">
        <v>2012</v>
      </c>
      <c r="B9444" t="s">
        <v>129</v>
      </c>
      <c r="C9444" t="s">
        <v>130</v>
      </c>
      <c r="D9444" t="s">
        <v>63</v>
      </c>
      <c r="E9444" t="s">
        <v>21</v>
      </c>
      <c r="F9444" s="4">
        <v>20</v>
      </c>
      <c r="G9444" s="6">
        <v>23</v>
      </c>
      <c r="H9444" s="3">
        <v>1E-4</v>
      </c>
      <c r="I9444" s="3">
        <v>2.9999999999999997E-4</v>
      </c>
      <c r="J9444" s="3">
        <v>0.87780000000000002</v>
      </c>
      <c r="K9444" s="4">
        <v>22.79</v>
      </c>
    </row>
    <row r="9445" spans="1:11">
      <c r="A9445" s="6">
        <v>2012</v>
      </c>
      <c r="B9445" t="s">
        <v>129</v>
      </c>
      <c r="C9445" t="s">
        <v>130</v>
      </c>
      <c r="D9445" t="s">
        <v>34</v>
      </c>
      <c r="E9445" t="s">
        <v>21</v>
      </c>
      <c r="F9445" s="4">
        <v>14</v>
      </c>
      <c r="G9445" s="6">
        <v>8</v>
      </c>
      <c r="H9445" s="3">
        <v>8.0000000000000004E-4</v>
      </c>
      <c r="I9445" s="3">
        <v>4.0000000000000002E-4</v>
      </c>
      <c r="J9445" s="3">
        <v>0.87780000000000002</v>
      </c>
      <c r="K9445" s="4">
        <v>15.95</v>
      </c>
    </row>
    <row r="9446" spans="1:11">
      <c r="A9446" s="6">
        <v>2012</v>
      </c>
      <c r="B9446" t="s">
        <v>129</v>
      </c>
      <c r="C9446" t="s">
        <v>130</v>
      </c>
      <c r="D9446" t="s">
        <v>49</v>
      </c>
      <c r="E9446" t="s">
        <v>50</v>
      </c>
      <c r="F9446" s="4">
        <v>14</v>
      </c>
      <c r="G9446" s="6">
        <v>4</v>
      </c>
      <c r="H9446" s="3">
        <v>0</v>
      </c>
      <c r="I9446" s="3">
        <v>0</v>
      </c>
      <c r="J9446" s="3">
        <v>0.87780000000000002</v>
      </c>
      <c r="K9446" s="4">
        <v>15.95</v>
      </c>
    </row>
    <row r="9447" spans="1:11">
      <c r="A9447" s="6">
        <v>2012</v>
      </c>
      <c r="B9447" t="s">
        <v>129</v>
      </c>
      <c r="C9447" t="s">
        <v>130</v>
      </c>
      <c r="D9447" t="s">
        <v>51</v>
      </c>
      <c r="E9447" t="s">
        <v>21</v>
      </c>
      <c r="F9447" s="4">
        <v>13</v>
      </c>
      <c r="G9447" s="6">
        <v>19</v>
      </c>
      <c r="H9447" s="3">
        <v>0</v>
      </c>
      <c r="I9447" s="3">
        <v>1E-4</v>
      </c>
      <c r="J9447" s="3">
        <v>0.87780000000000002</v>
      </c>
      <c r="K9447" s="4">
        <v>14.81</v>
      </c>
    </row>
    <row r="9448" spans="1:11">
      <c r="A9448" s="6">
        <v>2012</v>
      </c>
      <c r="B9448" t="s">
        <v>129</v>
      </c>
      <c r="C9448" t="s">
        <v>130</v>
      </c>
      <c r="D9448" t="s">
        <v>39</v>
      </c>
      <c r="E9448" t="s">
        <v>40</v>
      </c>
      <c r="F9448" s="4">
        <v>13</v>
      </c>
      <c r="G9448" s="6">
        <v>30</v>
      </c>
      <c r="H9448" s="3">
        <v>0</v>
      </c>
      <c r="I9448" s="3">
        <v>0</v>
      </c>
      <c r="J9448" s="3">
        <v>0.87780000000000002</v>
      </c>
      <c r="K9448" s="4">
        <v>14.81</v>
      </c>
    </row>
    <row r="9449" spans="1:11">
      <c r="A9449" s="6">
        <v>2012</v>
      </c>
      <c r="B9449" t="s">
        <v>129</v>
      </c>
      <c r="C9449" t="s">
        <v>130</v>
      </c>
      <c r="D9449" t="s">
        <v>42</v>
      </c>
      <c r="E9449" t="s">
        <v>43</v>
      </c>
      <c r="F9449" s="4">
        <v>7</v>
      </c>
      <c r="G9449" s="6">
        <v>3</v>
      </c>
      <c r="H9449" s="3">
        <v>0</v>
      </c>
      <c r="I9449" s="3">
        <v>0</v>
      </c>
      <c r="J9449" s="3">
        <v>0.87780000000000002</v>
      </c>
      <c r="K9449" s="4">
        <v>7.97</v>
      </c>
    </row>
    <row r="9450" spans="1:11">
      <c r="A9450" s="6">
        <v>2012</v>
      </c>
      <c r="B9450" t="s">
        <v>129</v>
      </c>
      <c r="C9450" t="s">
        <v>130</v>
      </c>
      <c r="D9450" t="s">
        <v>35</v>
      </c>
      <c r="E9450" t="s">
        <v>36</v>
      </c>
      <c r="F9450" s="4">
        <v>6</v>
      </c>
      <c r="G9450" s="6">
        <v>4</v>
      </c>
      <c r="H9450" s="3">
        <v>2.9999999999999997E-4</v>
      </c>
      <c r="I9450" s="3">
        <v>2.9999999999999997E-4</v>
      </c>
      <c r="J9450" s="3">
        <v>0.87780000000000002</v>
      </c>
      <c r="K9450" s="4">
        <v>6.84</v>
      </c>
    </row>
    <row r="9451" spans="1:11">
      <c r="A9451" s="6">
        <v>2012</v>
      </c>
      <c r="B9451" t="s">
        <v>129</v>
      </c>
      <c r="C9451" t="s">
        <v>130</v>
      </c>
      <c r="D9451" t="s">
        <v>60</v>
      </c>
      <c r="E9451" t="s">
        <v>43</v>
      </c>
      <c r="F9451" s="4">
        <v>3</v>
      </c>
      <c r="G9451" s="6">
        <v>2</v>
      </c>
      <c r="H9451" s="3">
        <v>0</v>
      </c>
      <c r="I9451" s="3">
        <v>0</v>
      </c>
      <c r="J9451" s="3">
        <v>0.87780000000000002</v>
      </c>
      <c r="K9451" s="4">
        <v>3.42</v>
      </c>
    </row>
    <row r="9452" spans="1:11">
      <c r="A9452" s="6">
        <v>2012</v>
      </c>
      <c r="B9452" t="s">
        <v>129</v>
      </c>
      <c r="C9452" t="s">
        <v>130</v>
      </c>
      <c r="D9452" t="s">
        <v>41</v>
      </c>
      <c r="E9452" t="s">
        <v>26</v>
      </c>
      <c r="F9452" s="4">
        <v>2</v>
      </c>
      <c r="G9452" s="6">
        <v>5</v>
      </c>
      <c r="H9452" s="3">
        <v>0</v>
      </c>
      <c r="I9452" s="3">
        <v>0</v>
      </c>
      <c r="J9452" s="3">
        <v>0.87780000000000002</v>
      </c>
      <c r="K9452" s="4">
        <v>2.2799999999999998</v>
      </c>
    </row>
    <row r="9453" spans="1:11">
      <c r="A9453" s="6">
        <v>2012</v>
      </c>
      <c r="B9453" t="s">
        <v>132</v>
      </c>
      <c r="C9453" t="s">
        <v>133</v>
      </c>
      <c r="D9453" t="s">
        <v>37</v>
      </c>
      <c r="E9453" t="s">
        <v>38</v>
      </c>
      <c r="F9453" s="4">
        <v>140840</v>
      </c>
      <c r="G9453" s="5">
        <v>75593</v>
      </c>
      <c r="H9453" s="3">
        <v>5.6000000000000008E-3</v>
      </c>
      <c r="I9453" s="3">
        <v>7.0999999999999995E-3</v>
      </c>
      <c r="J9453" s="3">
        <v>0.87780000000000002</v>
      </c>
      <c r="K9453" s="4">
        <v>160452.07</v>
      </c>
    </row>
    <row r="9454" spans="1:11">
      <c r="A9454" s="6">
        <v>2012</v>
      </c>
      <c r="B9454" t="s">
        <v>132</v>
      </c>
      <c r="C9454" t="s">
        <v>133</v>
      </c>
      <c r="D9454" t="s">
        <v>27</v>
      </c>
      <c r="E9454" t="s">
        <v>26</v>
      </c>
      <c r="F9454" s="4">
        <v>85569</v>
      </c>
      <c r="G9454" s="5">
        <v>75519</v>
      </c>
      <c r="H9454" s="3">
        <v>2.8999999999999998E-3</v>
      </c>
      <c r="I9454" s="3">
        <v>2.8000000000000004E-3</v>
      </c>
      <c r="J9454" s="3">
        <v>0.87780000000000002</v>
      </c>
      <c r="K9454" s="4">
        <v>97484.54</v>
      </c>
    </row>
    <row r="9455" spans="1:11">
      <c r="A9455" s="6">
        <v>2012</v>
      </c>
      <c r="B9455" t="s">
        <v>132</v>
      </c>
      <c r="C9455" t="s">
        <v>133</v>
      </c>
      <c r="D9455" t="s">
        <v>56</v>
      </c>
      <c r="E9455" t="s">
        <v>57</v>
      </c>
      <c r="F9455" s="4">
        <v>56155</v>
      </c>
      <c r="G9455" s="5">
        <v>127024</v>
      </c>
      <c r="H9455" s="3">
        <v>8.199999999999999E-3</v>
      </c>
      <c r="I9455" s="3">
        <v>5.6999999999999993E-3</v>
      </c>
      <c r="J9455" s="3">
        <v>0.87780000000000002</v>
      </c>
      <c r="K9455" s="4">
        <v>63974.62</v>
      </c>
    </row>
    <row r="9456" spans="1:11">
      <c r="A9456" s="6">
        <v>2012</v>
      </c>
      <c r="B9456" t="s">
        <v>132</v>
      </c>
      <c r="C9456" t="s">
        <v>133</v>
      </c>
      <c r="D9456" t="s">
        <v>46</v>
      </c>
      <c r="E9456" t="s">
        <v>40</v>
      </c>
      <c r="F9456" s="4">
        <v>42548</v>
      </c>
      <c r="G9456" s="5">
        <v>76973</v>
      </c>
      <c r="H9456" s="3">
        <v>4.0999999999999995E-3</v>
      </c>
      <c r="I9456" s="3">
        <v>4.8999999999999998E-3</v>
      </c>
      <c r="J9456" s="3">
        <v>0.87780000000000002</v>
      </c>
      <c r="K9456" s="4">
        <v>48472.84</v>
      </c>
    </row>
    <row r="9457" spans="1:11">
      <c r="A9457" s="6">
        <v>2012</v>
      </c>
      <c r="B9457" t="s">
        <v>132</v>
      </c>
      <c r="C9457" t="s">
        <v>133</v>
      </c>
      <c r="D9457" t="s">
        <v>23</v>
      </c>
      <c r="E9457" t="s">
        <v>24</v>
      </c>
      <c r="F9457" s="4">
        <v>34265</v>
      </c>
      <c r="G9457" s="5">
        <v>8878</v>
      </c>
      <c r="H9457" s="3">
        <v>5.0000000000000001E-4</v>
      </c>
      <c r="I9457" s="3">
        <v>4.0000000000000002E-4</v>
      </c>
      <c r="J9457" s="3">
        <v>0.87780000000000002</v>
      </c>
      <c r="K9457" s="4">
        <v>39036.43</v>
      </c>
    </row>
    <row r="9458" spans="1:11">
      <c r="A9458" s="6">
        <v>2012</v>
      </c>
      <c r="B9458" t="s">
        <v>132</v>
      </c>
      <c r="C9458" t="s">
        <v>133</v>
      </c>
      <c r="D9458" t="s">
        <v>28</v>
      </c>
      <c r="E9458" t="s">
        <v>24</v>
      </c>
      <c r="F9458" s="4">
        <v>31551</v>
      </c>
      <c r="G9458" s="5">
        <v>43309</v>
      </c>
      <c r="H9458" s="3">
        <v>5.0000000000000001E-3</v>
      </c>
      <c r="I9458" s="3">
        <v>4.7999999999999996E-3</v>
      </c>
      <c r="J9458" s="3">
        <v>0.87780000000000002</v>
      </c>
      <c r="K9458" s="4">
        <v>35944.5</v>
      </c>
    </row>
    <row r="9459" spans="1:11">
      <c r="A9459" s="6">
        <v>2012</v>
      </c>
      <c r="B9459" t="s">
        <v>132</v>
      </c>
      <c r="C9459" t="s">
        <v>133</v>
      </c>
      <c r="D9459" t="s">
        <v>30</v>
      </c>
      <c r="E9459" t="s">
        <v>19</v>
      </c>
      <c r="F9459" s="4">
        <v>25219</v>
      </c>
      <c r="G9459" s="5">
        <v>8844</v>
      </c>
      <c r="H9459" s="3">
        <v>1E-3</v>
      </c>
      <c r="I9459" s="3">
        <v>8.0000000000000004E-4</v>
      </c>
      <c r="J9459" s="3">
        <v>0.87780000000000002</v>
      </c>
      <c r="K9459" s="4">
        <v>28730.76</v>
      </c>
    </row>
    <row r="9460" spans="1:11">
      <c r="A9460" s="6">
        <v>2012</v>
      </c>
      <c r="B9460" t="s">
        <v>132</v>
      </c>
      <c r="C9460" t="s">
        <v>133</v>
      </c>
      <c r="D9460" t="s">
        <v>29</v>
      </c>
      <c r="E9460" t="s">
        <v>19</v>
      </c>
      <c r="F9460" s="4">
        <v>11787</v>
      </c>
      <c r="G9460" s="5">
        <v>30586</v>
      </c>
      <c r="H9460" s="3">
        <v>1.5E-3</v>
      </c>
      <c r="I9460" s="3">
        <v>2.5999999999999999E-3</v>
      </c>
      <c r="J9460" s="3">
        <v>0.87780000000000002</v>
      </c>
      <c r="K9460" s="4">
        <v>13428.35</v>
      </c>
    </row>
    <row r="9461" spans="1:11">
      <c r="A9461" s="6">
        <v>2012</v>
      </c>
      <c r="B9461" t="s">
        <v>132</v>
      </c>
      <c r="C9461" t="s">
        <v>133</v>
      </c>
      <c r="D9461" t="s">
        <v>16</v>
      </c>
      <c r="E9461" t="s">
        <v>17</v>
      </c>
      <c r="F9461" s="4">
        <v>7961</v>
      </c>
      <c r="G9461" s="6">
        <v>809</v>
      </c>
      <c r="H9461" s="3">
        <v>0</v>
      </c>
      <c r="I9461" s="3">
        <v>0</v>
      </c>
      <c r="J9461" s="3">
        <v>0.87780000000000002</v>
      </c>
      <c r="K9461" s="4">
        <v>9069.57</v>
      </c>
    </row>
    <row r="9462" spans="1:11">
      <c r="A9462" s="6">
        <v>2012</v>
      </c>
      <c r="B9462" t="s">
        <v>132</v>
      </c>
      <c r="C9462" t="s">
        <v>133</v>
      </c>
      <c r="D9462" t="s">
        <v>71</v>
      </c>
      <c r="E9462" t="s">
        <v>72</v>
      </c>
      <c r="F9462" s="4">
        <v>5597</v>
      </c>
      <c r="G9462" s="5">
        <v>26205</v>
      </c>
      <c r="H9462" s="3">
        <v>2.0000000000000001E-4</v>
      </c>
      <c r="I9462" s="3">
        <v>1E-4</v>
      </c>
      <c r="J9462" s="3">
        <v>0.87780000000000002</v>
      </c>
      <c r="K9462" s="4">
        <v>6376.39</v>
      </c>
    </row>
    <row r="9463" spans="1:11">
      <c r="A9463" s="6">
        <v>2012</v>
      </c>
      <c r="B9463" t="s">
        <v>132</v>
      </c>
      <c r="C9463" t="s">
        <v>133</v>
      </c>
      <c r="D9463" t="s">
        <v>15</v>
      </c>
      <c r="F9463" s="4">
        <v>5594</v>
      </c>
      <c r="G9463" s="5">
        <v>7014</v>
      </c>
      <c r="J9463" s="3">
        <v>0.87780000000000002</v>
      </c>
      <c r="K9463" s="4">
        <v>6372.97</v>
      </c>
    </row>
    <row r="9464" spans="1:11">
      <c r="A9464" s="6">
        <v>2012</v>
      </c>
      <c r="B9464" t="s">
        <v>132</v>
      </c>
      <c r="C9464" t="s">
        <v>133</v>
      </c>
      <c r="D9464" t="s">
        <v>77</v>
      </c>
      <c r="E9464" t="s">
        <v>59</v>
      </c>
      <c r="F9464" s="4">
        <v>3025</v>
      </c>
      <c r="G9464" s="5">
        <v>1860</v>
      </c>
      <c r="H9464" s="3">
        <v>5.9999999999999995E-4</v>
      </c>
      <c r="I9464" s="3">
        <v>5.0000000000000001E-4</v>
      </c>
      <c r="J9464" s="3">
        <v>0.87780000000000002</v>
      </c>
      <c r="K9464" s="4">
        <v>3446.23</v>
      </c>
    </row>
    <row r="9465" spans="1:11">
      <c r="A9465" s="6">
        <v>2012</v>
      </c>
      <c r="B9465" t="s">
        <v>132</v>
      </c>
      <c r="C9465" t="s">
        <v>133</v>
      </c>
      <c r="D9465" t="s">
        <v>32</v>
      </c>
      <c r="E9465" t="s">
        <v>21</v>
      </c>
      <c r="F9465" s="4">
        <v>2403</v>
      </c>
      <c r="G9465" s="5">
        <v>4080</v>
      </c>
      <c r="H9465" s="3">
        <v>6.5000000000000006E-3</v>
      </c>
      <c r="I9465" s="3">
        <v>6.3E-3</v>
      </c>
      <c r="J9465" s="3">
        <v>0.87780000000000002</v>
      </c>
      <c r="K9465" s="4">
        <v>2737.62</v>
      </c>
    </row>
    <row r="9466" spans="1:11">
      <c r="A9466" s="6">
        <v>2012</v>
      </c>
      <c r="B9466" t="s">
        <v>132</v>
      </c>
      <c r="C9466" t="s">
        <v>133</v>
      </c>
      <c r="D9466" t="s">
        <v>39</v>
      </c>
      <c r="E9466" t="s">
        <v>40</v>
      </c>
      <c r="F9466" s="4">
        <v>2104</v>
      </c>
      <c r="G9466" s="5">
        <v>9846</v>
      </c>
      <c r="H9466" s="3">
        <v>2.0999999999999999E-3</v>
      </c>
      <c r="I9466" s="3">
        <v>5.1999999999999998E-3</v>
      </c>
      <c r="J9466" s="3">
        <v>0.87780000000000002</v>
      </c>
      <c r="K9466" s="4">
        <v>2396.98</v>
      </c>
    </row>
    <row r="9467" spans="1:11">
      <c r="A9467" s="6">
        <v>2012</v>
      </c>
      <c r="B9467" t="s">
        <v>132</v>
      </c>
      <c r="C9467" t="s">
        <v>133</v>
      </c>
      <c r="D9467" t="s">
        <v>18</v>
      </c>
      <c r="E9467" t="s">
        <v>19</v>
      </c>
      <c r="F9467" s="4">
        <v>2024</v>
      </c>
      <c r="G9467" s="6">
        <v>525</v>
      </c>
      <c r="H9467" s="3">
        <v>4.0000000000000002E-4</v>
      </c>
      <c r="I9467" s="3">
        <v>4.0000000000000002E-4</v>
      </c>
      <c r="J9467" s="3">
        <v>0.87780000000000002</v>
      </c>
      <c r="K9467" s="4">
        <v>2305.84</v>
      </c>
    </row>
    <row r="9468" spans="1:11">
      <c r="A9468" s="6">
        <v>2012</v>
      </c>
      <c r="B9468" t="s">
        <v>132</v>
      </c>
      <c r="C9468" t="s">
        <v>133</v>
      </c>
      <c r="D9468" t="s">
        <v>52</v>
      </c>
      <c r="E9468" t="s">
        <v>53</v>
      </c>
      <c r="F9468" s="4">
        <v>1801</v>
      </c>
      <c r="G9468" s="5">
        <v>2953</v>
      </c>
      <c r="H9468" s="3">
        <v>1E-3</v>
      </c>
      <c r="I9468" s="3">
        <v>1.1000000000000001E-3</v>
      </c>
      <c r="J9468" s="3">
        <v>0.87780000000000002</v>
      </c>
      <c r="K9468" s="4">
        <v>2051.79</v>
      </c>
    </row>
    <row r="9469" spans="1:11">
      <c r="A9469" s="6">
        <v>2012</v>
      </c>
      <c r="B9469" t="s">
        <v>132</v>
      </c>
      <c r="C9469" t="s">
        <v>133</v>
      </c>
      <c r="D9469" t="s">
        <v>67</v>
      </c>
      <c r="E9469" t="s">
        <v>68</v>
      </c>
      <c r="F9469" s="4">
        <v>1627</v>
      </c>
      <c r="G9469" s="5">
        <v>7216</v>
      </c>
      <c r="H9469" s="3">
        <v>4.0000000000000002E-4</v>
      </c>
      <c r="I9469" s="3">
        <v>4.0000000000000002E-4</v>
      </c>
      <c r="J9469" s="3">
        <v>0.87780000000000002</v>
      </c>
      <c r="K9469" s="4">
        <v>1853.56</v>
      </c>
    </row>
    <row r="9470" spans="1:11">
      <c r="A9470" s="6">
        <v>2012</v>
      </c>
      <c r="B9470" t="s">
        <v>132</v>
      </c>
      <c r="C9470" t="s">
        <v>133</v>
      </c>
      <c r="D9470" t="s">
        <v>44</v>
      </c>
      <c r="E9470" t="s">
        <v>26</v>
      </c>
      <c r="F9470" s="4">
        <v>1357</v>
      </c>
      <c r="G9470" s="5">
        <v>2396</v>
      </c>
      <c r="H9470" s="3">
        <v>1.6000000000000001E-3</v>
      </c>
      <c r="I9470" s="3">
        <v>2E-3</v>
      </c>
      <c r="J9470" s="3">
        <v>0.87780000000000002</v>
      </c>
      <c r="K9470" s="4">
        <v>1545.96</v>
      </c>
    </row>
    <row r="9471" spans="1:11">
      <c r="A9471" s="6">
        <v>2012</v>
      </c>
      <c r="B9471" t="s">
        <v>132</v>
      </c>
      <c r="C9471" t="s">
        <v>133</v>
      </c>
      <c r="D9471" t="s">
        <v>66</v>
      </c>
      <c r="E9471" t="s">
        <v>59</v>
      </c>
      <c r="F9471" s="4">
        <v>930</v>
      </c>
      <c r="G9471" s="6">
        <v>373</v>
      </c>
      <c r="H9471" s="3">
        <v>0</v>
      </c>
      <c r="I9471" s="3">
        <v>0</v>
      </c>
      <c r="J9471" s="3">
        <v>0.87780000000000002</v>
      </c>
      <c r="K9471" s="4">
        <v>1059.5</v>
      </c>
    </row>
    <row r="9472" spans="1:11">
      <c r="A9472" s="6">
        <v>2012</v>
      </c>
      <c r="B9472" t="s">
        <v>132</v>
      </c>
      <c r="C9472" t="s">
        <v>133</v>
      </c>
      <c r="D9472" t="s">
        <v>41</v>
      </c>
      <c r="E9472" t="s">
        <v>26</v>
      </c>
      <c r="F9472" s="4">
        <v>641</v>
      </c>
      <c r="G9472" s="5">
        <v>1360</v>
      </c>
      <c r="H9472" s="3">
        <v>2.0000000000000001E-4</v>
      </c>
      <c r="I9472" s="3">
        <v>1E-4</v>
      </c>
      <c r="J9472" s="3">
        <v>0.87780000000000002</v>
      </c>
      <c r="K9472" s="4">
        <v>730.26</v>
      </c>
    </row>
    <row r="9473" spans="1:11">
      <c r="A9473" s="6">
        <v>2012</v>
      </c>
      <c r="B9473" t="s">
        <v>132</v>
      </c>
      <c r="C9473" t="s">
        <v>133</v>
      </c>
      <c r="D9473" t="s">
        <v>33</v>
      </c>
      <c r="E9473" t="s">
        <v>21</v>
      </c>
      <c r="F9473" s="4">
        <v>530</v>
      </c>
      <c r="G9473" s="6">
        <v>712</v>
      </c>
      <c r="H9473" s="3">
        <v>1.1599999999999999E-2</v>
      </c>
      <c r="I9473" s="3">
        <v>1.15E-2</v>
      </c>
      <c r="J9473" s="3">
        <v>0.87780000000000002</v>
      </c>
      <c r="K9473" s="4">
        <v>603.79999999999995</v>
      </c>
    </row>
    <row r="9474" spans="1:11">
      <c r="A9474" s="6">
        <v>2012</v>
      </c>
      <c r="B9474" t="s">
        <v>132</v>
      </c>
      <c r="C9474" t="s">
        <v>133</v>
      </c>
      <c r="D9474" t="s">
        <v>51</v>
      </c>
      <c r="E9474" t="s">
        <v>21</v>
      </c>
      <c r="F9474" s="4">
        <v>257</v>
      </c>
      <c r="G9474" s="6">
        <v>258</v>
      </c>
      <c r="H9474" s="3">
        <v>8.9999999999999998E-4</v>
      </c>
      <c r="I9474" s="3">
        <v>8.0000000000000004E-4</v>
      </c>
      <c r="J9474" s="3">
        <v>0.87780000000000002</v>
      </c>
      <c r="K9474" s="4">
        <v>292.79000000000002</v>
      </c>
    </row>
    <row r="9475" spans="1:11">
      <c r="A9475" s="6">
        <v>2012</v>
      </c>
      <c r="B9475" t="s">
        <v>132</v>
      </c>
      <c r="C9475" t="s">
        <v>133</v>
      </c>
      <c r="D9475" t="s">
        <v>60</v>
      </c>
      <c r="E9475" t="s">
        <v>43</v>
      </c>
      <c r="F9475" s="4">
        <v>229</v>
      </c>
      <c r="G9475" s="6">
        <v>85</v>
      </c>
      <c r="H9475" s="3">
        <v>0</v>
      </c>
      <c r="I9475" s="3">
        <v>1E-4</v>
      </c>
      <c r="J9475" s="3">
        <v>0.87780000000000002</v>
      </c>
      <c r="K9475" s="4">
        <v>260.89</v>
      </c>
    </row>
    <row r="9476" spans="1:11">
      <c r="A9476" s="6">
        <v>2012</v>
      </c>
      <c r="B9476" t="s">
        <v>132</v>
      </c>
      <c r="C9476" t="s">
        <v>133</v>
      </c>
      <c r="D9476" t="s">
        <v>64</v>
      </c>
      <c r="E9476" t="s">
        <v>50</v>
      </c>
      <c r="F9476" s="4">
        <v>192</v>
      </c>
      <c r="G9476" s="6">
        <v>185</v>
      </c>
      <c r="H9476" s="3">
        <v>2.0000000000000001E-4</v>
      </c>
      <c r="I9476" s="3">
        <v>1E-4</v>
      </c>
      <c r="J9476" s="3">
        <v>0.87780000000000002</v>
      </c>
      <c r="K9476" s="4">
        <v>218.74</v>
      </c>
    </row>
    <row r="9477" spans="1:11">
      <c r="A9477" s="6">
        <v>2012</v>
      </c>
      <c r="B9477" t="s">
        <v>132</v>
      </c>
      <c r="C9477" t="s">
        <v>133</v>
      </c>
      <c r="D9477" t="s">
        <v>58</v>
      </c>
      <c r="E9477" t="s">
        <v>59</v>
      </c>
      <c r="F9477" s="4">
        <v>64</v>
      </c>
      <c r="G9477" s="6">
        <v>19</v>
      </c>
      <c r="H9477" s="3">
        <v>0</v>
      </c>
      <c r="I9477" s="3">
        <v>0</v>
      </c>
      <c r="J9477" s="3">
        <v>0.87780000000000002</v>
      </c>
      <c r="K9477" s="4">
        <v>72.91</v>
      </c>
    </row>
    <row r="9478" spans="1:11">
      <c r="A9478" s="6">
        <v>2012</v>
      </c>
      <c r="B9478" t="s">
        <v>132</v>
      </c>
      <c r="C9478" t="s">
        <v>133</v>
      </c>
      <c r="D9478" t="s">
        <v>61</v>
      </c>
      <c r="E9478" t="s">
        <v>24</v>
      </c>
      <c r="F9478" s="4">
        <v>53</v>
      </c>
      <c r="G9478" s="6">
        <v>13</v>
      </c>
      <c r="H9478" s="3">
        <v>0</v>
      </c>
      <c r="I9478" s="3">
        <v>0</v>
      </c>
      <c r="J9478" s="3">
        <v>0.87780000000000002</v>
      </c>
      <c r="K9478" s="4">
        <v>60.38</v>
      </c>
    </row>
    <row r="9479" spans="1:11">
      <c r="A9479" s="6">
        <v>2012</v>
      </c>
      <c r="B9479" t="s">
        <v>132</v>
      </c>
      <c r="C9479" t="s">
        <v>133</v>
      </c>
      <c r="D9479" t="s">
        <v>102</v>
      </c>
      <c r="E9479" t="s">
        <v>59</v>
      </c>
      <c r="F9479" s="4">
        <v>46</v>
      </c>
      <c r="G9479" s="6">
        <v>44</v>
      </c>
      <c r="H9479" s="3">
        <v>0</v>
      </c>
      <c r="I9479" s="3">
        <v>0</v>
      </c>
      <c r="J9479" s="3">
        <v>0.87780000000000002</v>
      </c>
      <c r="K9479" s="4">
        <v>52.41</v>
      </c>
    </row>
    <row r="9480" spans="1:11">
      <c r="A9480" s="6">
        <v>2012</v>
      </c>
      <c r="B9480" t="s">
        <v>132</v>
      </c>
      <c r="C9480" t="s">
        <v>133</v>
      </c>
      <c r="D9480" t="s">
        <v>101</v>
      </c>
      <c r="E9480" t="s">
        <v>59</v>
      </c>
      <c r="F9480" s="4">
        <v>43</v>
      </c>
      <c r="G9480" s="6">
        <v>36</v>
      </c>
      <c r="H9480" s="3">
        <v>0</v>
      </c>
      <c r="I9480" s="3">
        <v>0</v>
      </c>
      <c r="J9480" s="3">
        <v>0.87780000000000002</v>
      </c>
      <c r="K9480" s="4">
        <v>48.99</v>
      </c>
    </row>
    <row r="9481" spans="1:11">
      <c r="A9481" s="6">
        <v>2012</v>
      </c>
      <c r="B9481" t="s">
        <v>132</v>
      </c>
      <c r="C9481" t="s">
        <v>133</v>
      </c>
      <c r="D9481" t="s">
        <v>63</v>
      </c>
      <c r="E9481" t="s">
        <v>21</v>
      </c>
      <c r="F9481" s="4">
        <v>41</v>
      </c>
      <c r="G9481" s="6">
        <v>27</v>
      </c>
      <c r="H9481" s="3">
        <v>2.9999999999999997E-4</v>
      </c>
      <c r="I9481" s="3">
        <v>2.9999999999999997E-4</v>
      </c>
      <c r="J9481" s="3">
        <v>0.87780000000000002</v>
      </c>
      <c r="K9481" s="4">
        <v>46.71</v>
      </c>
    </row>
    <row r="9482" spans="1:11">
      <c r="A9482" s="6">
        <v>2012</v>
      </c>
      <c r="B9482" t="s">
        <v>132</v>
      </c>
      <c r="C9482" t="s">
        <v>133</v>
      </c>
      <c r="D9482" t="s">
        <v>25</v>
      </c>
      <c r="E9482" t="s">
        <v>26</v>
      </c>
      <c r="F9482" s="4">
        <v>24</v>
      </c>
      <c r="G9482" s="6">
        <v>58</v>
      </c>
      <c r="H9482" s="3">
        <v>0</v>
      </c>
      <c r="I9482" s="3">
        <v>0</v>
      </c>
      <c r="J9482" s="3">
        <v>0.87780000000000002</v>
      </c>
      <c r="K9482" s="4">
        <v>27.34</v>
      </c>
    </row>
    <row r="9483" spans="1:11">
      <c r="A9483" s="6">
        <v>2012</v>
      </c>
      <c r="B9483" t="s">
        <v>132</v>
      </c>
      <c r="C9483" t="s">
        <v>133</v>
      </c>
      <c r="D9483" t="s">
        <v>82</v>
      </c>
      <c r="E9483" t="s">
        <v>59</v>
      </c>
      <c r="F9483" s="4">
        <v>23</v>
      </c>
      <c r="G9483" s="6">
        <v>12</v>
      </c>
      <c r="H9483" s="3">
        <v>0</v>
      </c>
      <c r="I9483" s="3">
        <v>0</v>
      </c>
      <c r="J9483" s="3">
        <v>0.87780000000000002</v>
      </c>
      <c r="K9483" s="4">
        <v>26.2</v>
      </c>
    </row>
    <row r="9484" spans="1:11">
      <c r="A9484" s="6">
        <v>2012</v>
      </c>
      <c r="B9484" t="s">
        <v>132</v>
      </c>
      <c r="C9484" t="s">
        <v>133</v>
      </c>
      <c r="D9484" t="s">
        <v>78</v>
      </c>
      <c r="E9484" t="s">
        <v>24</v>
      </c>
      <c r="F9484" s="4">
        <v>12</v>
      </c>
      <c r="G9484" s="6">
        <v>8</v>
      </c>
      <c r="H9484" s="3">
        <v>1.2999999999999999E-3</v>
      </c>
      <c r="I9484" s="3">
        <v>1.1000000000000001E-3</v>
      </c>
      <c r="J9484" s="3">
        <v>0.87780000000000002</v>
      </c>
      <c r="K9484" s="4">
        <v>13.67</v>
      </c>
    </row>
    <row r="9485" spans="1:11">
      <c r="A9485" s="6">
        <v>2012</v>
      </c>
      <c r="B9485" t="s">
        <v>132</v>
      </c>
      <c r="C9485" t="s">
        <v>133</v>
      </c>
      <c r="D9485" t="s">
        <v>75</v>
      </c>
      <c r="E9485" t="s">
        <v>59</v>
      </c>
      <c r="F9485" s="4">
        <v>10</v>
      </c>
      <c r="G9485" s="6">
        <v>7</v>
      </c>
      <c r="H9485" s="3">
        <v>0</v>
      </c>
      <c r="I9485" s="3">
        <v>0</v>
      </c>
      <c r="J9485" s="3">
        <v>0.87780000000000002</v>
      </c>
      <c r="K9485" s="4">
        <v>11.39</v>
      </c>
    </row>
    <row r="9486" spans="1:11">
      <c r="A9486" s="6">
        <v>2012</v>
      </c>
      <c r="B9486" t="s">
        <v>132</v>
      </c>
      <c r="C9486" t="s">
        <v>133</v>
      </c>
      <c r="D9486" t="s">
        <v>103</v>
      </c>
      <c r="E9486" t="s">
        <v>59</v>
      </c>
      <c r="F9486" s="4">
        <v>10</v>
      </c>
      <c r="G9486" s="6">
        <v>5</v>
      </c>
      <c r="H9486" s="3">
        <v>0</v>
      </c>
      <c r="I9486" s="3">
        <v>0</v>
      </c>
      <c r="J9486" s="3">
        <v>0.87780000000000002</v>
      </c>
      <c r="K9486" s="4">
        <v>11.39</v>
      </c>
    </row>
    <row r="9487" spans="1:11">
      <c r="A9487" s="6">
        <v>2012</v>
      </c>
      <c r="B9487" t="s">
        <v>132</v>
      </c>
      <c r="C9487" t="s">
        <v>133</v>
      </c>
      <c r="D9487" t="s">
        <v>42</v>
      </c>
      <c r="E9487" t="s">
        <v>43</v>
      </c>
      <c r="F9487" s="4">
        <v>6</v>
      </c>
      <c r="G9487" s="6">
        <v>3</v>
      </c>
      <c r="H9487" s="3">
        <v>0</v>
      </c>
      <c r="I9487" s="3">
        <v>0</v>
      </c>
      <c r="J9487" s="3">
        <v>0.87780000000000002</v>
      </c>
      <c r="K9487" s="4">
        <v>6.84</v>
      </c>
    </row>
    <row r="9488" spans="1:11">
      <c r="A9488" s="6">
        <v>2012</v>
      </c>
      <c r="B9488" t="s">
        <v>132</v>
      </c>
      <c r="C9488" t="s">
        <v>133</v>
      </c>
      <c r="D9488" t="s">
        <v>65</v>
      </c>
      <c r="E9488" t="s">
        <v>59</v>
      </c>
      <c r="F9488" s="4">
        <v>5</v>
      </c>
      <c r="G9488" s="6">
        <v>2</v>
      </c>
      <c r="H9488" s="3">
        <v>0</v>
      </c>
      <c r="I9488" s="3">
        <v>0</v>
      </c>
      <c r="J9488" s="3">
        <v>0.87780000000000002</v>
      </c>
      <c r="K9488" s="4">
        <v>5.7</v>
      </c>
    </row>
    <row r="9489" spans="1:11">
      <c r="A9489" s="6">
        <v>2012</v>
      </c>
      <c r="B9489" t="s">
        <v>132</v>
      </c>
      <c r="C9489" t="s">
        <v>133</v>
      </c>
      <c r="D9489" t="s">
        <v>31</v>
      </c>
      <c r="E9489" t="s">
        <v>24</v>
      </c>
      <c r="F9489" s="4">
        <v>5</v>
      </c>
      <c r="G9489" s="6">
        <v>2</v>
      </c>
      <c r="H9489" s="3">
        <v>0</v>
      </c>
      <c r="I9489" s="3">
        <v>0</v>
      </c>
      <c r="J9489" s="3">
        <v>0.87780000000000002</v>
      </c>
      <c r="K9489" s="4">
        <v>5.7</v>
      </c>
    </row>
    <row r="9490" spans="1:11">
      <c r="A9490" s="6">
        <v>2012</v>
      </c>
      <c r="B9490" t="s">
        <v>132</v>
      </c>
      <c r="C9490" t="s">
        <v>133</v>
      </c>
      <c r="D9490" t="s">
        <v>117</v>
      </c>
      <c r="E9490" t="s">
        <v>40</v>
      </c>
      <c r="F9490" s="4">
        <v>4</v>
      </c>
      <c r="G9490" s="6">
        <v>6</v>
      </c>
      <c r="H9490" s="3">
        <v>1E-4</v>
      </c>
      <c r="I9490" s="3">
        <v>2.0000000000000001E-4</v>
      </c>
      <c r="J9490" s="3">
        <v>0.87780000000000002</v>
      </c>
      <c r="K9490" s="4">
        <v>4.5599999999999996</v>
      </c>
    </row>
    <row r="9491" spans="1:11">
      <c r="A9491" s="6">
        <v>2012</v>
      </c>
      <c r="B9491" t="s">
        <v>132</v>
      </c>
      <c r="C9491" t="s">
        <v>133</v>
      </c>
      <c r="D9491" t="s">
        <v>35</v>
      </c>
      <c r="E9491" t="s">
        <v>36</v>
      </c>
      <c r="F9491" s="4">
        <v>3</v>
      </c>
      <c r="G9491" s="6">
        <v>3</v>
      </c>
      <c r="H9491" s="3">
        <v>1E-4</v>
      </c>
      <c r="I9491" s="3">
        <v>2.0000000000000001E-4</v>
      </c>
      <c r="J9491" s="3">
        <v>0.87780000000000002</v>
      </c>
      <c r="K9491" s="4">
        <v>3.42</v>
      </c>
    </row>
    <row r="9492" spans="1:11">
      <c r="A9492" s="6">
        <v>2012</v>
      </c>
      <c r="B9492" t="s">
        <v>132</v>
      </c>
      <c r="C9492" t="s">
        <v>133</v>
      </c>
      <c r="D9492" t="s">
        <v>163</v>
      </c>
      <c r="E9492" t="s">
        <v>21</v>
      </c>
      <c r="F9492" s="4">
        <v>3</v>
      </c>
      <c r="G9492" s="6">
        <v>7</v>
      </c>
      <c r="H9492" s="3">
        <v>2.9999999999999997E-4</v>
      </c>
      <c r="I9492" s="3">
        <v>2.9999999999999997E-4</v>
      </c>
      <c r="J9492" s="3">
        <v>0.87780000000000002</v>
      </c>
      <c r="K9492" s="4">
        <v>3.42</v>
      </c>
    </row>
    <row r="9493" spans="1:11">
      <c r="A9493" s="6">
        <v>2012</v>
      </c>
      <c r="B9493" t="s">
        <v>132</v>
      </c>
      <c r="C9493" t="s">
        <v>133</v>
      </c>
      <c r="D9493" t="s">
        <v>85</v>
      </c>
      <c r="E9493" t="s">
        <v>21</v>
      </c>
      <c r="F9493" s="4">
        <v>2</v>
      </c>
      <c r="G9493" s="6">
        <v>4</v>
      </c>
      <c r="H9493" s="3">
        <v>0</v>
      </c>
      <c r="I9493" s="3">
        <v>2.9999999999999997E-4</v>
      </c>
      <c r="J9493" s="3">
        <v>0.87780000000000002</v>
      </c>
      <c r="K9493" s="4">
        <v>2.2799999999999998</v>
      </c>
    </row>
    <row r="9494" spans="1:11">
      <c r="A9494" s="6">
        <v>2012</v>
      </c>
      <c r="B9494" t="s">
        <v>132</v>
      </c>
      <c r="C9494" t="s">
        <v>133</v>
      </c>
      <c r="D9494" t="s">
        <v>83</v>
      </c>
      <c r="E9494" t="s">
        <v>21</v>
      </c>
      <c r="F9494" s="4">
        <v>1</v>
      </c>
      <c r="G9494" s="6">
        <v>8</v>
      </c>
      <c r="H9494" s="3">
        <v>1E-4</v>
      </c>
      <c r="I9494" s="3">
        <v>2.0000000000000001E-4</v>
      </c>
      <c r="J9494" s="3">
        <v>0.87780000000000002</v>
      </c>
      <c r="K9494" s="4">
        <v>1.1399999999999999</v>
      </c>
    </row>
    <row r="9495" spans="1:11">
      <c r="A9495" s="6">
        <v>2012</v>
      </c>
      <c r="B9495" t="s">
        <v>134</v>
      </c>
      <c r="C9495" t="s">
        <v>135</v>
      </c>
      <c r="D9495" t="s">
        <v>16</v>
      </c>
      <c r="E9495" t="s">
        <v>17</v>
      </c>
      <c r="F9495" s="4">
        <v>1270141</v>
      </c>
      <c r="G9495" s="5">
        <v>133960</v>
      </c>
      <c r="H9495" s="3">
        <v>2.3E-3</v>
      </c>
      <c r="I9495" s="3">
        <v>2.3999999999999998E-3</v>
      </c>
      <c r="J9495" s="3">
        <v>0.87780000000000002</v>
      </c>
      <c r="K9495" s="4">
        <v>1447009.04</v>
      </c>
    </row>
    <row r="9496" spans="1:11">
      <c r="A9496" s="6">
        <v>2012</v>
      </c>
      <c r="B9496" t="s">
        <v>134</v>
      </c>
      <c r="C9496" t="s">
        <v>135</v>
      </c>
      <c r="D9496" t="s">
        <v>15</v>
      </c>
      <c r="F9496" s="4">
        <v>993081</v>
      </c>
      <c r="G9496" s="5">
        <v>1714530</v>
      </c>
      <c r="J9496" s="3">
        <v>0.87780000000000002</v>
      </c>
      <c r="K9496" s="4">
        <v>1131368.24</v>
      </c>
    </row>
    <row r="9497" spans="1:11">
      <c r="A9497" s="6">
        <v>2012</v>
      </c>
      <c r="B9497" t="s">
        <v>134</v>
      </c>
      <c r="C9497" t="s">
        <v>135</v>
      </c>
      <c r="D9497" t="s">
        <v>41</v>
      </c>
      <c r="E9497" t="s">
        <v>26</v>
      </c>
      <c r="F9497" s="4">
        <v>124564</v>
      </c>
      <c r="G9497" s="5">
        <v>278846</v>
      </c>
      <c r="H9497" s="3">
        <v>2.98E-2</v>
      </c>
      <c r="I9497" s="3">
        <v>2.29E-2</v>
      </c>
      <c r="J9497" s="3">
        <v>0.87780000000000002</v>
      </c>
      <c r="K9497" s="4">
        <v>141909.63</v>
      </c>
    </row>
    <row r="9498" spans="1:11">
      <c r="A9498" s="6">
        <v>2012</v>
      </c>
      <c r="B9498" t="s">
        <v>134</v>
      </c>
      <c r="C9498" t="s">
        <v>135</v>
      </c>
      <c r="D9498" t="s">
        <v>30</v>
      </c>
      <c r="E9498" t="s">
        <v>19</v>
      </c>
      <c r="F9498" s="4">
        <v>62099</v>
      </c>
      <c r="G9498" s="5">
        <v>31798</v>
      </c>
      <c r="H9498" s="3">
        <v>2.3999999999999998E-3</v>
      </c>
      <c r="I9498" s="3">
        <v>2.7000000000000001E-3</v>
      </c>
      <c r="J9498" s="3">
        <v>0.87780000000000002</v>
      </c>
      <c r="K9498" s="4">
        <v>70746.33</v>
      </c>
    </row>
    <row r="9499" spans="1:11">
      <c r="A9499" s="6">
        <v>2012</v>
      </c>
      <c r="B9499" t="s">
        <v>134</v>
      </c>
      <c r="C9499" t="s">
        <v>135</v>
      </c>
      <c r="D9499" t="s">
        <v>27</v>
      </c>
      <c r="E9499" t="s">
        <v>26</v>
      </c>
      <c r="F9499" s="4">
        <v>31571</v>
      </c>
      <c r="G9499" s="5">
        <v>28079</v>
      </c>
      <c r="H9499" s="3">
        <v>1.1000000000000001E-3</v>
      </c>
      <c r="I9499" s="3">
        <v>1E-3</v>
      </c>
      <c r="J9499" s="3">
        <v>0.87780000000000002</v>
      </c>
      <c r="K9499" s="4">
        <v>35967.279999999999</v>
      </c>
    </row>
    <row r="9500" spans="1:11">
      <c r="A9500" s="6">
        <v>2012</v>
      </c>
      <c r="B9500" t="s">
        <v>134</v>
      </c>
      <c r="C9500" t="s">
        <v>135</v>
      </c>
      <c r="D9500" t="s">
        <v>37</v>
      </c>
      <c r="E9500" t="s">
        <v>38</v>
      </c>
      <c r="F9500" s="4">
        <v>28615</v>
      </c>
      <c r="G9500" s="5">
        <v>12126</v>
      </c>
      <c r="H9500" s="3">
        <v>1.1000000000000001E-3</v>
      </c>
      <c r="I9500" s="3">
        <v>1.1000000000000001E-3</v>
      </c>
      <c r="J9500" s="3">
        <v>0.87780000000000002</v>
      </c>
      <c r="K9500" s="4">
        <v>32599.66</v>
      </c>
    </row>
    <row r="9501" spans="1:11">
      <c r="A9501" s="6">
        <v>2012</v>
      </c>
      <c r="B9501" t="s">
        <v>134</v>
      </c>
      <c r="C9501" t="s">
        <v>135</v>
      </c>
      <c r="D9501" t="s">
        <v>29</v>
      </c>
      <c r="E9501" t="s">
        <v>19</v>
      </c>
      <c r="F9501" s="4">
        <v>15310</v>
      </c>
      <c r="G9501" s="5">
        <v>23464</v>
      </c>
      <c r="H9501" s="3">
        <v>1.9E-3</v>
      </c>
      <c r="I9501" s="3">
        <v>2E-3</v>
      </c>
      <c r="J9501" s="3">
        <v>0.87780000000000002</v>
      </c>
      <c r="K9501" s="4">
        <v>17441.93</v>
      </c>
    </row>
    <row r="9502" spans="1:11">
      <c r="A9502" s="6">
        <v>2012</v>
      </c>
      <c r="B9502" t="s">
        <v>134</v>
      </c>
      <c r="C9502" t="s">
        <v>135</v>
      </c>
      <c r="D9502" t="s">
        <v>18</v>
      </c>
      <c r="E9502" t="s">
        <v>19</v>
      </c>
      <c r="F9502" s="4">
        <v>12077</v>
      </c>
      <c r="G9502" s="5">
        <v>3281</v>
      </c>
      <c r="H9502" s="3">
        <v>2.5999999999999999E-3</v>
      </c>
      <c r="I9502" s="3">
        <v>2.5000000000000001E-3</v>
      </c>
      <c r="J9502" s="3">
        <v>0.87780000000000002</v>
      </c>
      <c r="K9502" s="4">
        <v>13758.73</v>
      </c>
    </row>
    <row r="9503" spans="1:11">
      <c r="A9503" s="6">
        <v>2012</v>
      </c>
      <c r="B9503" t="s">
        <v>134</v>
      </c>
      <c r="C9503" t="s">
        <v>135</v>
      </c>
      <c r="D9503" t="s">
        <v>46</v>
      </c>
      <c r="E9503" t="s">
        <v>40</v>
      </c>
      <c r="F9503" s="4">
        <v>7898</v>
      </c>
      <c r="G9503" s="5">
        <v>10324</v>
      </c>
      <c r="H9503" s="3">
        <v>8.0000000000000004E-4</v>
      </c>
      <c r="I9503" s="3">
        <v>7.000000000000001E-4</v>
      </c>
      <c r="J9503" s="3">
        <v>0.87780000000000002</v>
      </c>
      <c r="K9503" s="4">
        <v>8997.7999999999993</v>
      </c>
    </row>
    <row r="9504" spans="1:11">
      <c r="A9504" s="6">
        <v>2012</v>
      </c>
      <c r="B9504" t="s">
        <v>134</v>
      </c>
      <c r="C9504" t="s">
        <v>135</v>
      </c>
      <c r="D9504" t="s">
        <v>23</v>
      </c>
      <c r="E9504" t="s">
        <v>24</v>
      </c>
      <c r="F9504" s="4">
        <v>5193</v>
      </c>
      <c r="G9504" s="5">
        <v>1208</v>
      </c>
      <c r="H9504" s="3">
        <v>1E-4</v>
      </c>
      <c r="I9504" s="3">
        <v>1E-4</v>
      </c>
      <c r="J9504" s="3">
        <v>0.87780000000000002</v>
      </c>
      <c r="K9504" s="4">
        <v>5916.13</v>
      </c>
    </row>
    <row r="9505" spans="1:11">
      <c r="A9505" s="6">
        <v>2012</v>
      </c>
      <c r="B9505" t="s">
        <v>134</v>
      </c>
      <c r="C9505" t="s">
        <v>135</v>
      </c>
      <c r="D9505" t="s">
        <v>60</v>
      </c>
      <c r="E9505" t="s">
        <v>43</v>
      </c>
      <c r="F9505" s="4">
        <v>3898</v>
      </c>
      <c r="G9505" s="5">
        <v>1251</v>
      </c>
      <c r="H9505" s="3">
        <v>7.000000000000001E-4</v>
      </c>
      <c r="I9505" s="3">
        <v>7.000000000000001E-4</v>
      </c>
      <c r="J9505" s="3">
        <v>0.87780000000000002</v>
      </c>
      <c r="K9505" s="4">
        <v>4440.8</v>
      </c>
    </row>
    <row r="9506" spans="1:11">
      <c r="A9506" s="6">
        <v>2012</v>
      </c>
      <c r="B9506" t="s">
        <v>134</v>
      </c>
      <c r="C9506" t="s">
        <v>135</v>
      </c>
      <c r="D9506" t="s">
        <v>71</v>
      </c>
      <c r="E9506" t="s">
        <v>72</v>
      </c>
      <c r="F9506" s="4">
        <v>2896</v>
      </c>
      <c r="G9506" s="5">
        <v>19396</v>
      </c>
      <c r="H9506" s="3">
        <v>1E-4</v>
      </c>
      <c r="I9506" s="3">
        <v>1E-4</v>
      </c>
      <c r="J9506" s="3">
        <v>0.87780000000000002</v>
      </c>
      <c r="K9506" s="4">
        <v>3299.27</v>
      </c>
    </row>
    <row r="9507" spans="1:11">
      <c r="A9507" s="6">
        <v>2012</v>
      </c>
      <c r="B9507" t="s">
        <v>134</v>
      </c>
      <c r="C9507" t="s">
        <v>135</v>
      </c>
      <c r="D9507" t="s">
        <v>52</v>
      </c>
      <c r="E9507" t="s">
        <v>53</v>
      </c>
      <c r="F9507" s="4">
        <v>1934</v>
      </c>
      <c r="G9507" s="5">
        <v>2366</v>
      </c>
      <c r="H9507" s="3">
        <v>1.1000000000000001E-3</v>
      </c>
      <c r="I9507" s="3">
        <v>8.9999999999999998E-4</v>
      </c>
      <c r="J9507" s="3">
        <v>0.87780000000000002</v>
      </c>
      <c r="K9507" s="4">
        <v>2203.31</v>
      </c>
    </row>
    <row r="9508" spans="1:11">
      <c r="A9508" s="6">
        <v>2012</v>
      </c>
      <c r="B9508" t="s">
        <v>134</v>
      </c>
      <c r="C9508" t="s">
        <v>135</v>
      </c>
      <c r="D9508" t="s">
        <v>194</v>
      </c>
      <c r="E9508" t="s">
        <v>21</v>
      </c>
      <c r="F9508" s="4">
        <v>956</v>
      </c>
      <c r="G9508" s="6">
        <v>956</v>
      </c>
      <c r="H9508" s="3">
        <v>4.0000000000000002E-4</v>
      </c>
      <c r="I9508" s="3">
        <v>4.0000000000000002E-4</v>
      </c>
      <c r="J9508" s="3">
        <v>0.87780000000000002</v>
      </c>
      <c r="K9508" s="4">
        <v>1089.1199999999999</v>
      </c>
    </row>
    <row r="9509" spans="1:11">
      <c r="A9509" s="6">
        <v>2012</v>
      </c>
      <c r="B9509" t="s">
        <v>134</v>
      </c>
      <c r="C9509" t="s">
        <v>135</v>
      </c>
      <c r="D9509" t="s">
        <v>56</v>
      </c>
      <c r="E9509" t="s">
        <v>57</v>
      </c>
      <c r="F9509" s="4">
        <v>871</v>
      </c>
      <c r="G9509" s="5">
        <v>1437</v>
      </c>
      <c r="H9509" s="3">
        <v>1E-4</v>
      </c>
      <c r="I9509" s="3">
        <v>1E-4</v>
      </c>
      <c r="J9509" s="3">
        <v>0.87780000000000002</v>
      </c>
      <c r="K9509" s="4">
        <v>992.29</v>
      </c>
    </row>
    <row r="9510" spans="1:11">
      <c r="A9510" s="6">
        <v>2012</v>
      </c>
      <c r="B9510" t="s">
        <v>134</v>
      </c>
      <c r="C9510" t="s">
        <v>135</v>
      </c>
      <c r="D9510" t="s">
        <v>28</v>
      </c>
      <c r="E9510" t="s">
        <v>24</v>
      </c>
      <c r="F9510" s="4">
        <v>668</v>
      </c>
      <c r="G9510" s="5">
        <v>1089</v>
      </c>
      <c r="H9510" s="3">
        <v>1E-4</v>
      </c>
      <c r="I9510" s="3">
        <v>1E-4</v>
      </c>
      <c r="J9510" s="3">
        <v>0.87780000000000002</v>
      </c>
      <c r="K9510" s="4">
        <v>761.02</v>
      </c>
    </row>
    <row r="9511" spans="1:11">
      <c r="A9511" s="6">
        <v>2012</v>
      </c>
      <c r="B9511" t="s">
        <v>134</v>
      </c>
      <c r="C9511" t="s">
        <v>135</v>
      </c>
      <c r="D9511" t="s">
        <v>44</v>
      </c>
      <c r="E9511" t="s">
        <v>26</v>
      </c>
      <c r="F9511" s="4">
        <v>525</v>
      </c>
      <c r="G9511" s="6">
        <v>674</v>
      </c>
      <c r="H9511" s="3">
        <v>5.9999999999999995E-4</v>
      </c>
      <c r="I9511" s="3">
        <v>5.9999999999999995E-4</v>
      </c>
      <c r="J9511" s="3">
        <v>0.87780000000000002</v>
      </c>
      <c r="K9511" s="4">
        <v>598.11</v>
      </c>
    </row>
    <row r="9512" spans="1:11">
      <c r="A9512" s="6">
        <v>2012</v>
      </c>
      <c r="B9512" t="s">
        <v>134</v>
      </c>
      <c r="C9512" t="s">
        <v>135</v>
      </c>
      <c r="D9512" t="s">
        <v>51</v>
      </c>
      <c r="E9512" t="s">
        <v>21</v>
      </c>
      <c r="F9512" s="4">
        <v>365</v>
      </c>
      <c r="G9512" s="6">
        <v>421</v>
      </c>
      <c r="H9512" s="3">
        <v>1.2999999999999999E-3</v>
      </c>
      <c r="I9512" s="3">
        <v>1.2999999999999999E-3</v>
      </c>
      <c r="J9512" s="3">
        <v>0.87780000000000002</v>
      </c>
      <c r="K9512" s="4">
        <v>415.83</v>
      </c>
    </row>
    <row r="9513" spans="1:11">
      <c r="A9513" s="6">
        <v>2012</v>
      </c>
      <c r="B9513" t="s">
        <v>134</v>
      </c>
      <c r="C9513" t="s">
        <v>135</v>
      </c>
      <c r="D9513" t="s">
        <v>39</v>
      </c>
      <c r="E9513" t="s">
        <v>40</v>
      </c>
      <c r="F9513" s="4">
        <v>324</v>
      </c>
      <c r="G9513" s="6">
        <v>595</v>
      </c>
      <c r="H9513" s="3">
        <v>2.9999999999999997E-4</v>
      </c>
      <c r="I9513" s="3">
        <v>2.9999999999999997E-4</v>
      </c>
      <c r="J9513" s="3">
        <v>0.87780000000000002</v>
      </c>
      <c r="K9513" s="4">
        <v>369.12</v>
      </c>
    </row>
    <row r="9514" spans="1:11">
      <c r="A9514" s="6">
        <v>2012</v>
      </c>
      <c r="B9514" t="s">
        <v>134</v>
      </c>
      <c r="C9514" t="s">
        <v>135</v>
      </c>
      <c r="D9514" t="s">
        <v>64</v>
      </c>
      <c r="E9514" t="s">
        <v>50</v>
      </c>
      <c r="F9514" s="4">
        <v>205</v>
      </c>
      <c r="G9514" s="6">
        <v>277</v>
      </c>
      <c r="H9514" s="3">
        <v>2.0000000000000001E-4</v>
      </c>
      <c r="I9514" s="3">
        <v>2.0000000000000001E-4</v>
      </c>
      <c r="J9514" s="3">
        <v>0.87780000000000002</v>
      </c>
      <c r="K9514" s="4">
        <v>233.55</v>
      </c>
    </row>
    <row r="9515" spans="1:11">
      <c r="A9515" s="6">
        <v>2012</v>
      </c>
      <c r="B9515" t="s">
        <v>134</v>
      </c>
      <c r="C9515" t="s">
        <v>135</v>
      </c>
      <c r="D9515" t="s">
        <v>67</v>
      </c>
      <c r="E9515" t="s">
        <v>68</v>
      </c>
      <c r="F9515" s="4">
        <v>199</v>
      </c>
      <c r="G9515" s="6">
        <v>937</v>
      </c>
      <c r="H9515" s="3">
        <v>1E-4</v>
      </c>
      <c r="I9515" s="3">
        <v>1E-4</v>
      </c>
      <c r="J9515" s="3">
        <v>0.87780000000000002</v>
      </c>
      <c r="K9515" s="4">
        <v>226.71</v>
      </c>
    </row>
    <row r="9516" spans="1:11">
      <c r="A9516" s="6">
        <v>2012</v>
      </c>
      <c r="B9516" t="s">
        <v>134</v>
      </c>
      <c r="C9516" t="s">
        <v>135</v>
      </c>
      <c r="D9516" t="s">
        <v>25</v>
      </c>
      <c r="E9516" t="s">
        <v>26</v>
      </c>
      <c r="F9516" s="4">
        <v>194</v>
      </c>
      <c r="G9516" s="6">
        <v>429</v>
      </c>
      <c r="H9516" s="3">
        <v>0</v>
      </c>
      <c r="I9516" s="3">
        <v>0</v>
      </c>
      <c r="J9516" s="3">
        <v>0.87780000000000002</v>
      </c>
      <c r="K9516" s="4">
        <v>221.01</v>
      </c>
    </row>
    <row r="9517" spans="1:11">
      <c r="A9517" s="6">
        <v>2012</v>
      </c>
      <c r="B9517" t="s">
        <v>134</v>
      </c>
      <c r="C9517" t="s">
        <v>135</v>
      </c>
      <c r="D9517" t="s">
        <v>63</v>
      </c>
      <c r="E9517" t="s">
        <v>21</v>
      </c>
      <c r="F9517" s="4">
        <v>66</v>
      </c>
      <c r="G9517" s="6">
        <v>36</v>
      </c>
      <c r="H9517" s="3">
        <v>4.0000000000000002E-4</v>
      </c>
      <c r="I9517" s="3">
        <v>4.0000000000000002E-4</v>
      </c>
      <c r="J9517" s="3">
        <v>0.87780000000000002</v>
      </c>
      <c r="K9517" s="4">
        <v>75.19</v>
      </c>
    </row>
    <row r="9518" spans="1:11">
      <c r="A9518" s="6">
        <v>2012</v>
      </c>
      <c r="B9518" t="s">
        <v>134</v>
      </c>
      <c r="C9518" t="s">
        <v>135</v>
      </c>
      <c r="D9518" t="s">
        <v>42</v>
      </c>
      <c r="E9518" t="s">
        <v>43</v>
      </c>
      <c r="F9518" s="4">
        <v>47</v>
      </c>
      <c r="G9518" s="6">
        <v>30</v>
      </c>
      <c r="H9518" s="3">
        <v>2.9999999999999997E-4</v>
      </c>
      <c r="I9518" s="3">
        <v>5.0000000000000001E-4</v>
      </c>
      <c r="J9518" s="3">
        <v>0.87780000000000002</v>
      </c>
      <c r="K9518" s="4">
        <v>53.54</v>
      </c>
    </row>
    <row r="9519" spans="1:11">
      <c r="A9519" s="6">
        <v>2012</v>
      </c>
      <c r="B9519" t="s">
        <v>134</v>
      </c>
      <c r="C9519" t="s">
        <v>135</v>
      </c>
      <c r="D9519" t="s">
        <v>49</v>
      </c>
      <c r="E9519" t="s">
        <v>50</v>
      </c>
      <c r="F9519" s="4">
        <v>38</v>
      </c>
      <c r="G9519" s="6">
        <v>11</v>
      </c>
      <c r="H9519" s="3">
        <v>0</v>
      </c>
      <c r="I9519" s="3">
        <v>1E-4</v>
      </c>
      <c r="J9519" s="3">
        <v>0.87780000000000002</v>
      </c>
      <c r="K9519" s="4">
        <v>43.29</v>
      </c>
    </row>
    <row r="9520" spans="1:11">
      <c r="A9520" s="6">
        <v>2012</v>
      </c>
      <c r="B9520" t="s">
        <v>134</v>
      </c>
      <c r="C9520" t="s">
        <v>135</v>
      </c>
      <c r="D9520" t="s">
        <v>45</v>
      </c>
      <c r="E9520" t="s">
        <v>21</v>
      </c>
      <c r="F9520" s="4">
        <v>30</v>
      </c>
      <c r="G9520" s="6">
        <v>49</v>
      </c>
      <c r="H9520" s="3">
        <v>2.9999999999999997E-4</v>
      </c>
      <c r="I9520" s="3">
        <v>4.0000000000000002E-4</v>
      </c>
      <c r="J9520" s="3">
        <v>0.87780000000000002</v>
      </c>
      <c r="K9520" s="4">
        <v>34.18</v>
      </c>
    </row>
    <row r="9521" spans="1:11">
      <c r="A9521" s="6">
        <v>2012</v>
      </c>
      <c r="B9521" t="s">
        <v>134</v>
      </c>
      <c r="C9521" t="s">
        <v>135</v>
      </c>
      <c r="D9521" t="s">
        <v>117</v>
      </c>
      <c r="E9521" t="s">
        <v>40</v>
      </c>
      <c r="F9521" s="4">
        <v>27</v>
      </c>
      <c r="G9521" s="6">
        <v>29</v>
      </c>
      <c r="H9521" s="3">
        <v>8.0000000000000004E-4</v>
      </c>
      <c r="I9521" s="3">
        <v>8.0000000000000004E-4</v>
      </c>
      <c r="J9521" s="3">
        <v>0.87780000000000002</v>
      </c>
      <c r="K9521" s="4">
        <v>30.76</v>
      </c>
    </row>
    <row r="9522" spans="1:11">
      <c r="A9522" s="6">
        <v>2012</v>
      </c>
      <c r="B9522" t="s">
        <v>134</v>
      </c>
      <c r="C9522" t="s">
        <v>135</v>
      </c>
      <c r="D9522" t="s">
        <v>83</v>
      </c>
      <c r="E9522" t="s">
        <v>21</v>
      </c>
      <c r="F9522" s="4">
        <v>24</v>
      </c>
      <c r="G9522" s="6">
        <v>210</v>
      </c>
      <c r="H9522" s="3">
        <v>2.3999999999999998E-3</v>
      </c>
      <c r="I9522" s="3">
        <v>4.5999999999999999E-3</v>
      </c>
      <c r="J9522" s="3">
        <v>0.87780000000000002</v>
      </c>
      <c r="K9522" s="4">
        <v>27.34</v>
      </c>
    </row>
    <row r="9523" spans="1:11">
      <c r="A9523" s="6">
        <v>2012</v>
      </c>
      <c r="B9523" t="s">
        <v>134</v>
      </c>
      <c r="C9523" t="s">
        <v>135</v>
      </c>
      <c r="D9523" t="s">
        <v>32</v>
      </c>
      <c r="E9523" t="s">
        <v>21</v>
      </c>
      <c r="F9523" s="4">
        <v>24</v>
      </c>
      <c r="G9523" s="6">
        <v>41</v>
      </c>
      <c r="H9523" s="3">
        <v>1E-4</v>
      </c>
      <c r="I9523" s="3">
        <v>1E-4</v>
      </c>
      <c r="J9523" s="3">
        <v>0.87780000000000002</v>
      </c>
      <c r="K9523" s="4">
        <v>27.34</v>
      </c>
    </row>
    <row r="9524" spans="1:11">
      <c r="A9524" s="6">
        <v>2012</v>
      </c>
      <c r="B9524" t="s">
        <v>134</v>
      </c>
      <c r="C9524" t="s">
        <v>135</v>
      </c>
      <c r="D9524" t="s">
        <v>77</v>
      </c>
      <c r="E9524" t="s">
        <v>59</v>
      </c>
      <c r="F9524" s="4">
        <v>23</v>
      </c>
      <c r="G9524" s="6">
        <v>15</v>
      </c>
      <c r="H9524" s="3">
        <v>0</v>
      </c>
      <c r="I9524" s="3">
        <v>0</v>
      </c>
      <c r="J9524" s="3">
        <v>0.87780000000000002</v>
      </c>
      <c r="K9524" s="4">
        <v>26.2</v>
      </c>
    </row>
    <row r="9525" spans="1:11">
      <c r="A9525" s="6">
        <v>2012</v>
      </c>
      <c r="B9525" t="s">
        <v>134</v>
      </c>
      <c r="C9525" t="s">
        <v>135</v>
      </c>
      <c r="D9525" t="s">
        <v>33</v>
      </c>
      <c r="E9525" t="s">
        <v>21</v>
      </c>
      <c r="F9525" s="4">
        <v>20</v>
      </c>
      <c r="G9525" s="6">
        <v>31</v>
      </c>
      <c r="H9525" s="3">
        <v>4.0000000000000002E-4</v>
      </c>
      <c r="I9525" s="3">
        <v>5.0000000000000001E-4</v>
      </c>
      <c r="J9525" s="3">
        <v>0.87780000000000002</v>
      </c>
      <c r="K9525" s="4">
        <v>22.79</v>
      </c>
    </row>
    <row r="9526" spans="1:11">
      <c r="A9526" s="6">
        <v>2012</v>
      </c>
      <c r="B9526" t="s">
        <v>134</v>
      </c>
      <c r="C9526" t="s">
        <v>135</v>
      </c>
      <c r="D9526" t="s">
        <v>63</v>
      </c>
      <c r="E9526" t="s">
        <v>21</v>
      </c>
      <c r="F9526" s="4">
        <v>12</v>
      </c>
      <c r="G9526" s="6">
        <v>7</v>
      </c>
      <c r="H9526" s="3">
        <v>2.9999999999999997E-4</v>
      </c>
      <c r="I9526" s="3">
        <v>4.0000000000000002E-4</v>
      </c>
      <c r="J9526" s="3">
        <v>0.87780000000000002</v>
      </c>
      <c r="K9526" s="4">
        <v>13.67</v>
      </c>
    </row>
    <row r="9527" spans="1:11">
      <c r="A9527" s="6">
        <v>2012</v>
      </c>
      <c r="B9527" t="s">
        <v>134</v>
      </c>
      <c r="C9527" t="s">
        <v>135</v>
      </c>
      <c r="D9527" t="s">
        <v>78</v>
      </c>
      <c r="E9527" t="s">
        <v>24</v>
      </c>
      <c r="F9527" s="4">
        <v>7</v>
      </c>
      <c r="G9527" s="6">
        <v>8</v>
      </c>
      <c r="H9527" s="3">
        <v>8.0000000000000004E-4</v>
      </c>
      <c r="I9527" s="3">
        <v>1.1000000000000001E-3</v>
      </c>
      <c r="J9527" s="3">
        <v>0.87780000000000002</v>
      </c>
      <c r="K9527" s="4">
        <v>7.97</v>
      </c>
    </row>
    <row r="9528" spans="1:11">
      <c r="A9528" s="6">
        <v>2012</v>
      </c>
      <c r="B9528" t="s">
        <v>134</v>
      </c>
      <c r="C9528" t="s">
        <v>135</v>
      </c>
      <c r="D9528" t="s">
        <v>34</v>
      </c>
      <c r="E9528" t="s">
        <v>21</v>
      </c>
      <c r="F9528" s="4">
        <v>5</v>
      </c>
      <c r="G9528" s="6">
        <v>4</v>
      </c>
      <c r="H9528" s="3">
        <v>2.9999999999999997E-4</v>
      </c>
      <c r="I9528" s="3">
        <v>2.0000000000000001E-4</v>
      </c>
      <c r="J9528" s="3">
        <v>0.87780000000000002</v>
      </c>
      <c r="K9528" s="4">
        <v>5.7</v>
      </c>
    </row>
    <row r="9529" spans="1:11">
      <c r="A9529" s="6">
        <v>2012</v>
      </c>
      <c r="B9529" t="s">
        <v>134</v>
      </c>
      <c r="C9529" t="s">
        <v>135</v>
      </c>
      <c r="D9529" t="s">
        <v>35</v>
      </c>
      <c r="E9529" t="s">
        <v>36</v>
      </c>
      <c r="F9529" s="4">
        <v>4</v>
      </c>
      <c r="G9529" s="6">
        <v>4</v>
      </c>
      <c r="H9529" s="3">
        <v>2.0000000000000001E-4</v>
      </c>
      <c r="I9529" s="3">
        <v>2.9999999999999997E-4</v>
      </c>
      <c r="J9529" s="3">
        <v>0.87780000000000002</v>
      </c>
      <c r="K9529" s="4">
        <v>4.5599999999999996</v>
      </c>
    </row>
    <row r="9530" spans="1:11">
      <c r="A9530" s="6">
        <v>2012</v>
      </c>
      <c r="B9530" t="s">
        <v>134</v>
      </c>
      <c r="C9530" t="s">
        <v>135</v>
      </c>
      <c r="D9530" t="s">
        <v>101</v>
      </c>
      <c r="E9530" t="s">
        <v>59</v>
      </c>
      <c r="F9530" s="4">
        <v>4</v>
      </c>
      <c r="G9530" s="6">
        <v>1</v>
      </c>
      <c r="H9530" s="3">
        <v>0</v>
      </c>
      <c r="I9530" s="3">
        <v>0</v>
      </c>
      <c r="J9530" s="3">
        <v>0.87780000000000002</v>
      </c>
      <c r="K9530" s="4">
        <v>4.5599999999999996</v>
      </c>
    </row>
    <row r="9531" spans="1:11">
      <c r="A9531" s="6">
        <v>2012</v>
      </c>
      <c r="B9531" t="s">
        <v>134</v>
      </c>
      <c r="C9531" t="s">
        <v>135</v>
      </c>
      <c r="D9531" t="s">
        <v>82</v>
      </c>
      <c r="E9531" t="s">
        <v>59</v>
      </c>
      <c r="F9531" s="4">
        <v>4</v>
      </c>
      <c r="G9531" s="6">
        <v>3</v>
      </c>
      <c r="H9531" s="3">
        <v>0</v>
      </c>
      <c r="I9531" s="3">
        <v>0</v>
      </c>
      <c r="J9531" s="3">
        <v>0.87780000000000002</v>
      </c>
      <c r="K9531" s="4">
        <v>4.5599999999999996</v>
      </c>
    </row>
    <row r="9532" spans="1:11">
      <c r="A9532" s="6">
        <v>2012</v>
      </c>
      <c r="B9532" t="s">
        <v>134</v>
      </c>
      <c r="C9532" t="s">
        <v>135</v>
      </c>
      <c r="D9532" t="s">
        <v>66</v>
      </c>
      <c r="E9532" t="s">
        <v>59</v>
      </c>
      <c r="F9532" s="4">
        <v>3</v>
      </c>
      <c r="G9532" s="6">
        <v>1</v>
      </c>
      <c r="H9532" s="3">
        <v>0</v>
      </c>
      <c r="I9532" s="3">
        <v>0</v>
      </c>
      <c r="J9532" s="3">
        <v>0.87780000000000002</v>
      </c>
      <c r="K9532" s="4">
        <v>3.42</v>
      </c>
    </row>
    <row r="9533" spans="1:11">
      <c r="A9533" s="6">
        <v>2012</v>
      </c>
      <c r="B9533" t="s">
        <v>134</v>
      </c>
      <c r="C9533" t="s">
        <v>135</v>
      </c>
      <c r="D9533" t="s">
        <v>156</v>
      </c>
      <c r="E9533" t="s">
        <v>21</v>
      </c>
      <c r="F9533" s="4">
        <v>3</v>
      </c>
      <c r="G9533" s="6">
        <v>6</v>
      </c>
      <c r="H9533" s="3">
        <v>2.0000000000000001E-4</v>
      </c>
      <c r="I9533" s="3">
        <v>2.0000000000000001E-4</v>
      </c>
      <c r="J9533" s="3">
        <v>0.87780000000000002</v>
      </c>
      <c r="K9533" s="4">
        <v>3.42</v>
      </c>
    </row>
    <row r="9534" spans="1:11">
      <c r="A9534" s="6">
        <v>2012</v>
      </c>
      <c r="B9534" t="s">
        <v>134</v>
      </c>
      <c r="C9534" t="s">
        <v>135</v>
      </c>
      <c r="D9534" t="s">
        <v>85</v>
      </c>
      <c r="E9534" t="s">
        <v>21</v>
      </c>
      <c r="F9534" s="4">
        <v>3</v>
      </c>
      <c r="G9534" s="6">
        <v>4</v>
      </c>
      <c r="H9534" s="3">
        <v>0</v>
      </c>
      <c r="I9534" s="3">
        <v>2.9999999999999997E-4</v>
      </c>
      <c r="J9534" s="3">
        <v>0.87780000000000002</v>
      </c>
      <c r="K9534" s="4">
        <v>3.42</v>
      </c>
    </row>
    <row r="9535" spans="1:11">
      <c r="A9535" s="6">
        <v>2012</v>
      </c>
      <c r="B9535" t="s">
        <v>134</v>
      </c>
      <c r="C9535" t="s">
        <v>135</v>
      </c>
      <c r="D9535" t="s">
        <v>163</v>
      </c>
      <c r="E9535" t="s">
        <v>21</v>
      </c>
      <c r="F9535" s="4">
        <v>2</v>
      </c>
      <c r="G9535" s="6">
        <v>6</v>
      </c>
      <c r="H9535" s="3">
        <v>2.0000000000000001E-4</v>
      </c>
      <c r="I9535" s="3">
        <v>2.9999999999999997E-4</v>
      </c>
      <c r="J9535" s="3">
        <v>0.87780000000000002</v>
      </c>
      <c r="K9535" s="4">
        <v>2.2799999999999998</v>
      </c>
    </row>
    <row r="9536" spans="1:11">
      <c r="A9536" s="6">
        <v>2012</v>
      </c>
      <c r="B9536" t="s">
        <v>134</v>
      </c>
      <c r="C9536" t="s">
        <v>135</v>
      </c>
      <c r="D9536" t="s">
        <v>70</v>
      </c>
      <c r="E9536" t="s">
        <v>21</v>
      </c>
      <c r="F9536" s="4">
        <v>2</v>
      </c>
      <c r="G9536" s="6">
        <v>2</v>
      </c>
      <c r="H9536" s="3">
        <v>0</v>
      </c>
      <c r="I9536" s="3">
        <v>1E-4</v>
      </c>
      <c r="J9536" s="3">
        <v>0.87780000000000002</v>
      </c>
      <c r="K9536" s="4">
        <v>2.2799999999999998</v>
      </c>
    </row>
    <row r="9537" spans="1:11">
      <c r="A9537" s="6">
        <v>2012</v>
      </c>
      <c r="B9537" t="s">
        <v>134</v>
      </c>
      <c r="C9537" t="s">
        <v>135</v>
      </c>
      <c r="D9537" t="s">
        <v>58</v>
      </c>
      <c r="E9537" t="s">
        <v>59</v>
      </c>
      <c r="F9537" s="4">
        <v>2</v>
      </c>
      <c r="G9537" s="6">
        <v>1</v>
      </c>
      <c r="H9537" s="3">
        <v>0</v>
      </c>
      <c r="I9537" s="3">
        <v>0</v>
      </c>
      <c r="J9537" s="3">
        <v>0.87780000000000002</v>
      </c>
      <c r="K9537" s="4">
        <v>2.2799999999999998</v>
      </c>
    </row>
    <row r="9538" spans="1:11">
      <c r="A9538" s="6">
        <v>2012</v>
      </c>
      <c r="B9538" t="s">
        <v>134</v>
      </c>
      <c r="C9538" t="s">
        <v>135</v>
      </c>
      <c r="D9538" t="s">
        <v>102</v>
      </c>
      <c r="E9538" t="s">
        <v>59</v>
      </c>
      <c r="F9538" s="4">
        <v>1</v>
      </c>
      <c r="G9538" s="6">
        <v>1</v>
      </c>
      <c r="H9538" s="3">
        <v>0</v>
      </c>
      <c r="I9538" s="3">
        <v>0</v>
      </c>
      <c r="J9538" s="3">
        <v>0.87780000000000002</v>
      </c>
      <c r="K9538" s="4">
        <v>1.1399999999999999</v>
      </c>
    </row>
    <row r="9539" spans="1:11">
      <c r="A9539" s="6">
        <v>2012</v>
      </c>
      <c r="B9539" t="s">
        <v>134</v>
      </c>
      <c r="C9539" t="s">
        <v>135</v>
      </c>
      <c r="D9539" t="s">
        <v>81</v>
      </c>
      <c r="E9539" t="s">
        <v>50</v>
      </c>
      <c r="F9539" s="4">
        <v>1</v>
      </c>
      <c r="G9539" s="6">
        <v>1</v>
      </c>
      <c r="H9539" s="3">
        <v>0</v>
      </c>
      <c r="I9539" s="3">
        <v>0</v>
      </c>
      <c r="J9539" s="3">
        <v>0.87780000000000002</v>
      </c>
      <c r="K9539" s="4">
        <v>1.1399999999999999</v>
      </c>
    </row>
    <row r="9540" spans="1:11">
      <c r="A9540" s="6">
        <v>2012</v>
      </c>
      <c r="B9540" t="s">
        <v>138</v>
      </c>
      <c r="C9540" t="s">
        <v>139</v>
      </c>
      <c r="D9540" t="s">
        <v>16</v>
      </c>
      <c r="E9540" t="s">
        <v>17</v>
      </c>
      <c r="F9540" s="4">
        <v>4323628</v>
      </c>
      <c r="G9540" s="5">
        <v>454128</v>
      </c>
      <c r="H9540" s="3">
        <v>7.8000000000000005E-3</v>
      </c>
      <c r="I9540" s="3">
        <v>8.0000000000000002E-3</v>
      </c>
      <c r="J9540" s="3">
        <v>0.87780000000000002</v>
      </c>
      <c r="K9540" s="4">
        <v>4925696.28</v>
      </c>
    </row>
    <row r="9541" spans="1:11">
      <c r="A9541" s="6">
        <v>2012</v>
      </c>
      <c r="B9541" t="s">
        <v>138</v>
      </c>
      <c r="C9541" t="s">
        <v>139</v>
      </c>
      <c r="D9541" t="s">
        <v>95</v>
      </c>
      <c r="E9541" t="s">
        <v>96</v>
      </c>
      <c r="F9541" s="4">
        <v>67077</v>
      </c>
      <c r="G9541" s="5">
        <v>99743</v>
      </c>
      <c r="H9541" s="3">
        <v>2.3999999999999998E-3</v>
      </c>
      <c r="I9541" s="3">
        <v>2.5000000000000001E-3</v>
      </c>
      <c r="J9541" s="3">
        <v>0.87780000000000002</v>
      </c>
      <c r="K9541" s="4">
        <v>76417.52</v>
      </c>
    </row>
    <row r="9542" spans="1:11">
      <c r="A9542" s="6">
        <v>2012</v>
      </c>
      <c r="B9542" t="s">
        <v>138</v>
      </c>
      <c r="C9542" t="s">
        <v>139</v>
      </c>
      <c r="D9542" t="s">
        <v>23</v>
      </c>
      <c r="E9542" t="s">
        <v>24</v>
      </c>
      <c r="F9542" s="4">
        <v>47606</v>
      </c>
      <c r="G9542" s="5">
        <v>11237</v>
      </c>
      <c r="H9542" s="3">
        <v>5.9999999999999995E-4</v>
      </c>
      <c r="I9542" s="3">
        <v>5.0000000000000001E-4</v>
      </c>
      <c r="J9542" s="3">
        <v>0.87780000000000002</v>
      </c>
      <c r="K9542" s="4">
        <v>54235.17</v>
      </c>
    </row>
    <row r="9543" spans="1:11">
      <c r="A9543" s="6">
        <v>2012</v>
      </c>
      <c r="B9543" t="s">
        <v>138</v>
      </c>
      <c r="C9543" t="s">
        <v>139</v>
      </c>
      <c r="D9543" t="s">
        <v>30</v>
      </c>
      <c r="E9543" t="s">
        <v>19</v>
      </c>
      <c r="F9543" s="4">
        <v>44003</v>
      </c>
      <c r="G9543" s="5">
        <v>22078</v>
      </c>
      <c r="H9543" s="3">
        <v>1.7000000000000001E-3</v>
      </c>
      <c r="I9543" s="3">
        <v>1.9E-3</v>
      </c>
      <c r="J9543" s="3">
        <v>0.87780000000000002</v>
      </c>
      <c r="K9543" s="4">
        <v>50130.45</v>
      </c>
    </row>
    <row r="9544" spans="1:11">
      <c r="A9544" s="6">
        <v>2012</v>
      </c>
      <c r="B9544" t="s">
        <v>138</v>
      </c>
      <c r="C9544" t="s">
        <v>139</v>
      </c>
      <c r="D9544" t="s">
        <v>37</v>
      </c>
      <c r="E9544" t="s">
        <v>38</v>
      </c>
      <c r="F9544" s="4">
        <v>43363</v>
      </c>
      <c r="G9544" s="5">
        <v>20301</v>
      </c>
      <c r="H9544" s="3">
        <v>1.7000000000000001E-3</v>
      </c>
      <c r="I9544" s="3">
        <v>1.9E-3</v>
      </c>
      <c r="J9544" s="3">
        <v>0.87780000000000002</v>
      </c>
      <c r="K9544" s="4">
        <v>49401.33</v>
      </c>
    </row>
    <row r="9545" spans="1:11">
      <c r="A9545" s="6">
        <v>2012</v>
      </c>
      <c r="B9545" t="s">
        <v>138</v>
      </c>
      <c r="C9545" t="s">
        <v>139</v>
      </c>
      <c r="D9545" t="s">
        <v>41</v>
      </c>
      <c r="E9545" t="s">
        <v>26</v>
      </c>
      <c r="F9545" s="4">
        <v>30735</v>
      </c>
      <c r="G9545" s="5">
        <v>81301</v>
      </c>
      <c r="H9545" s="3">
        <v>7.4000000000000003E-3</v>
      </c>
      <c r="I9545" s="3">
        <v>6.7000000000000002E-3</v>
      </c>
      <c r="J9545" s="3">
        <v>0.87780000000000002</v>
      </c>
      <c r="K9545" s="4">
        <v>35014.870000000003</v>
      </c>
    </row>
    <row r="9546" spans="1:11">
      <c r="A9546" s="6">
        <v>2012</v>
      </c>
      <c r="B9546" t="s">
        <v>138</v>
      </c>
      <c r="C9546" t="s">
        <v>139</v>
      </c>
      <c r="D9546" t="s">
        <v>18</v>
      </c>
      <c r="E9546" t="s">
        <v>19</v>
      </c>
      <c r="F9546" s="4">
        <v>27114</v>
      </c>
      <c r="G9546" s="5">
        <v>6814</v>
      </c>
      <c r="H9546" s="3">
        <v>5.8999999999999999E-3</v>
      </c>
      <c r="I9546" s="3">
        <v>5.1000000000000004E-3</v>
      </c>
      <c r="J9546" s="3">
        <v>0.87780000000000002</v>
      </c>
      <c r="K9546" s="4">
        <v>30889.64</v>
      </c>
    </row>
    <row r="9547" spans="1:11">
      <c r="A9547" s="6">
        <v>2012</v>
      </c>
      <c r="B9547" t="s">
        <v>138</v>
      </c>
      <c r="C9547" t="s">
        <v>139</v>
      </c>
      <c r="D9547" t="s">
        <v>27</v>
      </c>
      <c r="E9547" t="s">
        <v>26</v>
      </c>
      <c r="F9547" s="4">
        <v>26258</v>
      </c>
      <c r="G9547" s="5">
        <v>23477</v>
      </c>
      <c r="H9547" s="3">
        <v>8.9999999999999998E-4</v>
      </c>
      <c r="I9547" s="3">
        <v>8.9999999999999998E-4</v>
      </c>
      <c r="J9547" s="3">
        <v>0.87780000000000002</v>
      </c>
      <c r="K9547" s="4">
        <v>29914.45</v>
      </c>
    </row>
    <row r="9548" spans="1:11">
      <c r="A9548" s="6">
        <v>2012</v>
      </c>
      <c r="B9548" t="s">
        <v>138</v>
      </c>
      <c r="C9548" t="s">
        <v>139</v>
      </c>
      <c r="D9548" t="s">
        <v>15</v>
      </c>
      <c r="F9548" s="4">
        <v>13423</v>
      </c>
      <c r="G9548" s="5">
        <v>4523</v>
      </c>
      <c r="J9548" s="3">
        <v>0.87780000000000002</v>
      </c>
      <c r="K9548" s="4">
        <v>15292.16</v>
      </c>
    </row>
    <row r="9549" spans="1:11">
      <c r="A9549" s="6">
        <v>2012</v>
      </c>
      <c r="B9549" t="s">
        <v>138</v>
      </c>
      <c r="C9549" t="s">
        <v>139</v>
      </c>
      <c r="D9549" t="s">
        <v>29</v>
      </c>
      <c r="E9549" t="s">
        <v>19</v>
      </c>
      <c r="F9549" s="4">
        <v>10990</v>
      </c>
      <c r="G9549" s="5">
        <v>14845</v>
      </c>
      <c r="H9549" s="3">
        <v>1.4000000000000002E-3</v>
      </c>
      <c r="I9549" s="3">
        <v>1.2999999999999999E-3</v>
      </c>
      <c r="J9549" s="3">
        <v>0.87780000000000002</v>
      </c>
      <c r="K9549" s="4">
        <v>12520.37</v>
      </c>
    </row>
    <row r="9550" spans="1:11">
      <c r="A9550" s="6">
        <v>2012</v>
      </c>
      <c r="B9550" t="s">
        <v>138</v>
      </c>
      <c r="C9550" t="s">
        <v>139</v>
      </c>
      <c r="D9550" t="s">
        <v>178</v>
      </c>
      <c r="E9550" t="s">
        <v>96</v>
      </c>
      <c r="F9550" s="4">
        <v>5335</v>
      </c>
      <c r="G9550" s="5">
        <v>9856</v>
      </c>
      <c r="H9550" s="3">
        <v>2.0000000000000001E-4</v>
      </c>
      <c r="I9550" s="3">
        <v>2.9999999999999997E-4</v>
      </c>
      <c r="J9550" s="3">
        <v>0.87780000000000002</v>
      </c>
      <c r="K9550" s="4">
        <v>6077.9</v>
      </c>
    </row>
    <row r="9551" spans="1:11">
      <c r="A9551" s="6">
        <v>2012</v>
      </c>
      <c r="B9551" t="s">
        <v>138</v>
      </c>
      <c r="C9551" t="s">
        <v>139</v>
      </c>
      <c r="D9551" t="s">
        <v>56</v>
      </c>
      <c r="E9551" t="s">
        <v>57</v>
      </c>
      <c r="F9551" s="4">
        <v>4673</v>
      </c>
      <c r="G9551" s="5">
        <v>7188</v>
      </c>
      <c r="H9551" s="3">
        <v>7.000000000000001E-4</v>
      </c>
      <c r="I9551" s="3">
        <v>2.9999999999999997E-4</v>
      </c>
      <c r="J9551" s="3">
        <v>0.87780000000000002</v>
      </c>
      <c r="K9551" s="4">
        <v>5323.72</v>
      </c>
    </row>
    <row r="9552" spans="1:11">
      <c r="A9552" s="6">
        <v>2012</v>
      </c>
      <c r="B9552" t="s">
        <v>138</v>
      </c>
      <c r="C9552" t="s">
        <v>139</v>
      </c>
      <c r="D9552" t="s">
        <v>46</v>
      </c>
      <c r="E9552" t="s">
        <v>40</v>
      </c>
      <c r="F9552" s="4">
        <v>4329</v>
      </c>
      <c r="G9552" s="5">
        <v>5530</v>
      </c>
      <c r="H9552" s="3">
        <v>4.0000000000000002E-4</v>
      </c>
      <c r="I9552" s="3">
        <v>2.9999999999999997E-4</v>
      </c>
      <c r="J9552" s="3">
        <v>0.87780000000000002</v>
      </c>
      <c r="K9552" s="4">
        <v>4931.82</v>
      </c>
    </row>
    <row r="9553" spans="1:11">
      <c r="A9553" s="6">
        <v>2012</v>
      </c>
      <c r="B9553" t="s">
        <v>138</v>
      </c>
      <c r="C9553" t="s">
        <v>139</v>
      </c>
      <c r="D9553" t="s">
        <v>60</v>
      </c>
      <c r="E9553" t="s">
        <v>43</v>
      </c>
      <c r="F9553" s="4">
        <v>1754</v>
      </c>
      <c r="G9553" s="6">
        <v>558</v>
      </c>
      <c r="H9553" s="3">
        <v>2.9999999999999997E-4</v>
      </c>
      <c r="I9553" s="3">
        <v>2.9999999999999997E-4</v>
      </c>
      <c r="J9553" s="3">
        <v>0.87780000000000002</v>
      </c>
      <c r="K9553" s="4">
        <v>1998.25</v>
      </c>
    </row>
    <row r="9554" spans="1:11">
      <c r="A9554" s="6">
        <v>2012</v>
      </c>
      <c r="B9554" t="s">
        <v>138</v>
      </c>
      <c r="C9554" t="s">
        <v>139</v>
      </c>
      <c r="D9554" t="s">
        <v>52</v>
      </c>
      <c r="E9554" t="s">
        <v>53</v>
      </c>
      <c r="F9554" s="4">
        <v>1509</v>
      </c>
      <c r="G9554" s="5">
        <v>2033</v>
      </c>
      <c r="H9554" s="3">
        <v>8.9999999999999998E-4</v>
      </c>
      <c r="I9554" s="3">
        <v>8.0000000000000004E-4</v>
      </c>
      <c r="J9554" s="3">
        <v>0.87780000000000002</v>
      </c>
      <c r="K9554" s="4">
        <v>1719.13</v>
      </c>
    </row>
    <row r="9555" spans="1:11">
      <c r="A9555" s="6">
        <v>2012</v>
      </c>
      <c r="B9555" t="s">
        <v>138</v>
      </c>
      <c r="C9555" t="s">
        <v>139</v>
      </c>
      <c r="D9555" t="s">
        <v>189</v>
      </c>
      <c r="E9555" t="s">
        <v>21</v>
      </c>
      <c r="F9555" s="4">
        <v>1092</v>
      </c>
      <c r="G9555" s="5">
        <v>1925</v>
      </c>
      <c r="H9555" s="3">
        <v>1.49E-2</v>
      </c>
      <c r="I9555" s="3">
        <v>1.6299999999999999E-2</v>
      </c>
      <c r="J9555" s="3">
        <v>0.87780000000000002</v>
      </c>
      <c r="K9555" s="4">
        <v>1244.06</v>
      </c>
    </row>
    <row r="9556" spans="1:11">
      <c r="A9556" s="6">
        <v>2012</v>
      </c>
      <c r="B9556" t="s">
        <v>138</v>
      </c>
      <c r="C9556" t="s">
        <v>139</v>
      </c>
      <c r="D9556" t="s">
        <v>71</v>
      </c>
      <c r="E9556" t="s">
        <v>72</v>
      </c>
      <c r="F9556" s="4">
        <v>1031</v>
      </c>
      <c r="G9556" s="5">
        <v>8219</v>
      </c>
      <c r="H9556" s="3">
        <v>0</v>
      </c>
      <c r="I9556" s="3">
        <v>0</v>
      </c>
      <c r="J9556" s="3">
        <v>0.87780000000000002</v>
      </c>
      <c r="K9556" s="4">
        <v>1174.57</v>
      </c>
    </row>
    <row r="9557" spans="1:11">
      <c r="A9557" s="6">
        <v>2012</v>
      </c>
      <c r="B9557" t="s">
        <v>138</v>
      </c>
      <c r="C9557" t="s">
        <v>139</v>
      </c>
      <c r="D9557" t="s">
        <v>194</v>
      </c>
      <c r="E9557" t="s">
        <v>21</v>
      </c>
      <c r="F9557" s="4">
        <v>839</v>
      </c>
      <c r="G9557" s="6">
        <v>839</v>
      </c>
      <c r="H9557" s="3">
        <v>2.9999999999999997E-4</v>
      </c>
      <c r="I9557" s="3">
        <v>2.9999999999999997E-4</v>
      </c>
      <c r="J9557" s="3">
        <v>0.87780000000000002</v>
      </c>
      <c r="K9557" s="4">
        <v>955.83</v>
      </c>
    </row>
    <row r="9558" spans="1:11">
      <c r="A9558" s="6">
        <v>2012</v>
      </c>
      <c r="B9558" t="s">
        <v>138</v>
      </c>
      <c r="C9558" t="s">
        <v>139</v>
      </c>
      <c r="D9558" t="s">
        <v>67</v>
      </c>
      <c r="E9558" t="s">
        <v>68</v>
      </c>
      <c r="F9558" s="4">
        <v>731</v>
      </c>
      <c r="G9558" s="5">
        <v>3051</v>
      </c>
      <c r="H9558" s="3">
        <v>2.0000000000000001E-4</v>
      </c>
      <c r="I9558" s="3">
        <v>2.0000000000000001E-4</v>
      </c>
      <c r="J9558" s="3">
        <v>0.87780000000000002</v>
      </c>
      <c r="K9558" s="4">
        <v>832.79</v>
      </c>
    </row>
    <row r="9559" spans="1:11">
      <c r="A9559" s="6">
        <v>2012</v>
      </c>
      <c r="B9559" t="s">
        <v>138</v>
      </c>
      <c r="C9559" t="s">
        <v>139</v>
      </c>
      <c r="D9559" t="s">
        <v>25</v>
      </c>
      <c r="E9559" t="s">
        <v>26</v>
      </c>
      <c r="F9559" s="4">
        <v>682</v>
      </c>
      <c r="G9559" s="5">
        <v>1473</v>
      </c>
      <c r="H9559" s="3">
        <v>1E-4</v>
      </c>
      <c r="I9559" s="3">
        <v>1E-4</v>
      </c>
      <c r="J9559" s="3">
        <v>0.87780000000000002</v>
      </c>
      <c r="K9559" s="4">
        <v>776.97</v>
      </c>
    </row>
    <row r="9560" spans="1:11">
      <c r="A9560" s="6">
        <v>2012</v>
      </c>
      <c r="B9560" t="s">
        <v>138</v>
      </c>
      <c r="C9560" t="s">
        <v>139</v>
      </c>
      <c r="D9560" t="s">
        <v>141</v>
      </c>
      <c r="E9560" t="s">
        <v>21</v>
      </c>
      <c r="F9560" s="4">
        <v>412</v>
      </c>
      <c r="G9560" s="6">
        <v>78</v>
      </c>
      <c r="H9560" s="3">
        <v>2.9999999999999997E-4</v>
      </c>
      <c r="I9560" s="3">
        <v>2.9999999999999997E-4</v>
      </c>
      <c r="J9560" s="3">
        <v>0.87780000000000002</v>
      </c>
      <c r="K9560" s="4">
        <v>469.37</v>
      </c>
    </row>
    <row r="9561" spans="1:11">
      <c r="A9561" s="6">
        <v>2012</v>
      </c>
      <c r="B9561" t="s">
        <v>138</v>
      </c>
      <c r="C9561" t="s">
        <v>139</v>
      </c>
      <c r="D9561" t="s">
        <v>101</v>
      </c>
      <c r="E9561" t="s">
        <v>59</v>
      </c>
      <c r="F9561" s="4">
        <v>409</v>
      </c>
      <c r="G9561" s="6">
        <v>163</v>
      </c>
      <c r="H9561" s="3">
        <v>0</v>
      </c>
      <c r="I9561" s="3">
        <v>0</v>
      </c>
      <c r="J9561" s="3">
        <v>0.87780000000000002</v>
      </c>
      <c r="K9561" s="4">
        <v>465.95</v>
      </c>
    </row>
    <row r="9562" spans="1:11">
      <c r="A9562" s="6">
        <v>2012</v>
      </c>
      <c r="B9562" t="s">
        <v>138</v>
      </c>
      <c r="C9562" t="s">
        <v>139</v>
      </c>
      <c r="D9562" t="s">
        <v>39</v>
      </c>
      <c r="E9562" t="s">
        <v>40</v>
      </c>
      <c r="F9562" s="4">
        <v>335</v>
      </c>
      <c r="G9562" s="6">
        <v>651</v>
      </c>
      <c r="H9562" s="3">
        <v>2.9999999999999997E-4</v>
      </c>
      <c r="I9562" s="3">
        <v>2.9999999999999997E-4</v>
      </c>
      <c r="J9562" s="3">
        <v>0.87780000000000002</v>
      </c>
      <c r="K9562" s="4">
        <v>381.65</v>
      </c>
    </row>
    <row r="9563" spans="1:11">
      <c r="A9563" s="6">
        <v>2012</v>
      </c>
      <c r="B9563" t="s">
        <v>138</v>
      </c>
      <c r="C9563" t="s">
        <v>139</v>
      </c>
      <c r="D9563" t="s">
        <v>28</v>
      </c>
      <c r="E9563" t="s">
        <v>24</v>
      </c>
      <c r="F9563" s="4">
        <v>254</v>
      </c>
      <c r="G9563" s="6">
        <v>454</v>
      </c>
      <c r="H9563" s="3">
        <v>0</v>
      </c>
      <c r="I9563" s="3">
        <v>1E-4</v>
      </c>
      <c r="J9563" s="3">
        <v>0.87780000000000002</v>
      </c>
      <c r="K9563" s="4">
        <v>289.37</v>
      </c>
    </row>
    <row r="9564" spans="1:11">
      <c r="A9564" s="6">
        <v>2012</v>
      </c>
      <c r="B9564" t="s">
        <v>138</v>
      </c>
      <c r="C9564" t="s">
        <v>139</v>
      </c>
      <c r="D9564" t="s">
        <v>66</v>
      </c>
      <c r="E9564" t="s">
        <v>59</v>
      </c>
      <c r="F9564" s="4">
        <v>180</v>
      </c>
      <c r="G9564" s="6">
        <v>39</v>
      </c>
      <c r="H9564" s="3">
        <v>0</v>
      </c>
      <c r="I9564" s="3">
        <v>0</v>
      </c>
      <c r="J9564" s="3">
        <v>0.87780000000000002</v>
      </c>
      <c r="K9564" s="4">
        <v>205.07</v>
      </c>
    </row>
    <row r="9565" spans="1:11">
      <c r="A9565" s="6">
        <v>2012</v>
      </c>
      <c r="B9565" t="s">
        <v>138</v>
      </c>
      <c r="C9565" t="s">
        <v>139</v>
      </c>
      <c r="D9565" t="s">
        <v>51</v>
      </c>
      <c r="E9565" t="s">
        <v>21</v>
      </c>
      <c r="F9565" s="4">
        <v>163</v>
      </c>
      <c r="G9565" s="6">
        <v>191</v>
      </c>
      <c r="H9565" s="3">
        <v>5.9999999999999995E-4</v>
      </c>
      <c r="I9565" s="3">
        <v>5.9999999999999995E-4</v>
      </c>
      <c r="J9565" s="3">
        <v>0.87780000000000002</v>
      </c>
      <c r="K9565" s="4">
        <v>185.7</v>
      </c>
    </row>
    <row r="9566" spans="1:11">
      <c r="A9566" s="6">
        <v>2012</v>
      </c>
      <c r="B9566" t="s">
        <v>138</v>
      </c>
      <c r="C9566" t="s">
        <v>139</v>
      </c>
      <c r="D9566" t="s">
        <v>44</v>
      </c>
      <c r="E9566" t="s">
        <v>26</v>
      </c>
      <c r="F9566" s="4">
        <v>159</v>
      </c>
      <c r="G9566" s="6">
        <v>214</v>
      </c>
      <c r="H9566" s="3">
        <v>2.0000000000000001E-4</v>
      </c>
      <c r="I9566" s="3">
        <v>2.0000000000000001E-4</v>
      </c>
      <c r="J9566" s="3">
        <v>0.87780000000000002</v>
      </c>
      <c r="K9566" s="4">
        <v>181.14</v>
      </c>
    </row>
    <row r="9567" spans="1:11">
      <c r="A9567" s="6">
        <v>2012</v>
      </c>
      <c r="B9567" t="s">
        <v>138</v>
      </c>
      <c r="C9567" t="s">
        <v>139</v>
      </c>
      <c r="D9567" t="s">
        <v>64</v>
      </c>
      <c r="E9567" t="s">
        <v>50</v>
      </c>
      <c r="F9567" s="4">
        <v>140</v>
      </c>
      <c r="G9567" s="6">
        <v>184</v>
      </c>
      <c r="H9567" s="3">
        <v>2.0000000000000001E-4</v>
      </c>
      <c r="I9567" s="3">
        <v>1E-4</v>
      </c>
      <c r="J9567" s="3">
        <v>0.87780000000000002</v>
      </c>
      <c r="K9567" s="4">
        <v>159.5</v>
      </c>
    </row>
    <row r="9568" spans="1:11">
      <c r="A9568" s="6">
        <v>2012</v>
      </c>
      <c r="B9568" t="s">
        <v>138</v>
      </c>
      <c r="C9568" t="s">
        <v>139</v>
      </c>
      <c r="D9568" t="s">
        <v>73</v>
      </c>
      <c r="E9568" t="s">
        <v>21</v>
      </c>
      <c r="F9568" s="4">
        <v>81</v>
      </c>
      <c r="G9568" s="6">
        <v>181</v>
      </c>
      <c r="H9568" s="3">
        <v>3.0000000000000001E-3</v>
      </c>
      <c r="I9568" s="3">
        <v>3.0000000000000001E-3</v>
      </c>
      <c r="J9568" s="3">
        <v>0.87780000000000002</v>
      </c>
      <c r="K9568" s="4">
        <v>92.28</v>
      </c>
    </row>
    <row r="9569" spans="1:11">
      <c r="A9569" s="6">
        <v>2012</v>
      </c>
      <c r="B9569" t="s">
        <v>138</v>
      </c>
      <c r="C9569" t="s">
        <v>139</v>
      </c>
      <c r="D9569" t="s">
        <v>166</v>
      </c>
      <c r="E9569" t="s">
        <v>50</v>
      </c>
      <c r="F9569" s="4">
        <v>48</v>
      </c>
      <c r="G9569" s="6">
        <v>23</v>
      </c>
      <c r="H9569" s="3">
        <v>1.5E-3</v>
      </c>
      <c r="I9569" s="3">
        <v>1.4000000000000002E-3</v>
      </c>
      <c r="J9569" s="3">
        <v>0.87780000000000002</v>
      </c>
      <c r="K9569" s="4">
        <v>54.68</v>
      </c>
    </row>
    <row r="9570" spans="1:11">
      <c r="A9570" s="6">
        <v>2012</v>
      </c>
      <c r="B9570" t="s">
        <v>138</v>
      </c>
      <c r="C9570" t="s">
        <v>139</v>
      </c>
      <c r="D9570" t="s">
        <v>63</v>
      </c>
      <c r="E9570" t="s">
        <v>21</v>
      </c>
      <c r="F9570" s="4">
        <v>45</v>
      </c>
      <c r="G9570" s="6">
        <v>29</v>
      </c>
      <c r="H9570" s="3">
        <v>2.9999999999999997E-4</v>
      </c>
      <c r="I9570" s="3">
        <v>2.9999999999999997E-4</v>
      </c>
      <c r="J9570" s="3">
        <v>0.87780000000000002</v>
      </c>
      <c r="K9570" s="4">
        <v>51.27</v>
      </c>
    </row>
    <row r="9571" spans="1:11">
      <c r="A9571" s="6">
        <v>2012</v>
      </c>
      <c r="B9571" t="s">
        <v>138</v>
      </c>
      <c r="C9571" t="s">
        <v>139</v>
      </c>
      <c r="D9571" t="s">
        <v>33</v>
      </c>
      <c r="E9571" t="s">
        <v>21</v>
      </c>
      <c r="F9571" s="4">
        <v>18</v>
      </c>
      <c r="G9571" s="6">
        <v>28</v>
      </c>
      <c r="H9571" s="3">
        <v>4.0000000000000002E-4</v>
      </c>
      <c r="I9571" s="3">
        <v>5.0000000000000001E-4</v>
      </c>
      <c r="J9571" s="3">
        <v>0.87780000000000002</v>
      </c>
      <c r="K9571" s="4">
        <v>20.51</v>
      </c>
    </row>
    <row r="9572" spans="1:11">
      <c r="A9572" s="6">
        <v>2012</v>
      </c>
      <c r="B9572" t="s">
        <v>138</v>
      </c>
      <c r="C9572" t="s">
        <v>139</v>
      </c>
      <c r="D9572" t="s">
        <v>42</v>
      </c>
      <c r="E9572" t="s">
        <v>43</v>
      </c>
      <c r="F9572" s="4">
        <v>18</v>
      </c>
      <c r="G9572" s="6">
        <v>12</v>
      </c>
      <c r="H9572" s="3">
        <v>1E-4</v>
      </c>
      <c r="I9572" s="3">
        <v>2.0000000000000001E-4</v>
      </c>
      <c r="J9572" s="3">
        <v>0.87780000000000002</v>
      </c>
      <c r="K9572" s="4">
        <v>20.51</v>
      </c>
    </row>
    <row r="9573" spans="1:11">
      <c r="A9573" s="6">
        <v>2012</v>
      </c>
      <c r="B9573" t="s">
        <v>138</v>
      </c>
      <c r="C9573" t="s">
        <v>139</v>
      </c>
      <c r="D9573" t="s">
        <v>45</v>
      </c>
      <c r="E9573" t="s">
        <v>21</v>
      </c>
      <c r="F9573" s="4">
        <v>17</v>
      </c>
      <c r="G9573" s="6">
        <v>23</v>
      </c>
      <c r="H9573" s="3">
        <v>2.0000000000000001E-4</v>
      </c>
      <c r="I9573" s="3">
        <v>2.0000000000000001E-4</v>
      </c>
      <c r="J9573" s="3">
        <v>0.87780000000000002</v>
      </c>
      <c r="K9573" s="4">
        <v>19.37</v>
      </c>
    </row>
    <row r="9574" spans="1:11">
      <c r="A9574" s="6">
        <v>2012</v>
      </c>
      <c r="B9574" t="s">
        <v>138</v>
      </c>
      <c r="C9574" t="s">
        <v>139</v>
      </c>
      <c r="D9574" t="s">
        <v>49</v>
      </c>
      <c r="E9574" t="s">
        <v>50</v>
      </c>
      <c r="F9574" s="4">
        <v>16</v>
      </c>
      <c r="G9574" s="6">
        <v>4</v>
      </c>
      <c r="H9574" s="3">
        <v>0</v>
      </c>
      <c r="I9574" s="3">
        <v>0</v>
      </c>
      <c r="J9574" s="3">
        <v>0.87780000000000002</v>
      </c>
      <c r="K9574" s="4">
        <v>18.23</v>
      </c>
    </row>
    <row r="9575" spans="1:11">
      <c r="A9575" s="6">
        <v>2012</v>
      </c>
      <c r="B9575" t="s">
        <v>138</v>
      </c>
      <c r="C9575" t="s">
        <v>139</v>
      </c>
      <c r="D9575" t="s">
        <v>63</v>
      </c>
      <c r="E9575" t="s">
        <v>21</v>
      </c>
      <c r="F9575" s="4">
        <v>15</v>
      </c>
      <c r="G9575" s="6">
        <v>8</v>
      </c>
      <c r="H9575" s="3">
        <v>4.0000000000000002E-4</v>
      </c>
      <c r="I9575" s="3">
        <v>4.0000000000000002E-4</v>
      </c>
      <c r="J9575" s="3">
        <v>0.87780000000000002</v>
      </c>
      <c r="K9575" s="4">
        <v>17.09</v>
      </c>
    </row>
    <row r="9576" spans="1:11">
      <c r="A9576" s="6">
        <v>2012</v>
      </c>
      <c r="B9576" t="s">
        <v>138</v>
      </c>
      <c r="C9576" t="s">
        <v>139</v>
      </c>
      <c r="D9576" t="s">
        <v>117</v>
      </c>
      <c r="E9576" t="s">
        <v>40</v>
      </c>
      <c r="F9576" s="4">
        <v>10</v>
      </c>
      <c r="G9576" s="6">
        <v>9</v>
      </c>
      <c r="H9576" s="3">
        <v>2.9999999999999997E-4</v>
      </c>
      <c r="I9576" s="3">
        <v>2.0000000000000001E-4</v>
      </c>
      <c r="J9576" s="3">
        <v>0.87780000000000002</v>
      </c>
      <c r="K9576" s="4">
        <v>11.39</v>
      </c>
    </row>
    <row r="9577" spans="1:11">
      <c r="A9577" s="6">
        <v>2012</v>
      </c>
      <c r="B9577" t="s">
        <v>138</v>
      </c>
      <c r="C9577" t="s">
        <v>139</v>
      </c>
      <c r="D9577" t="s">
        <v>32</v>
      </c>
      <c r="E9577" t="s">
        <v>21</v>
      </c>
      <c r="F9577" s="4">
        <v>7</v>
      </c>
      <c r="G9577" s="6">
        <v>14</v>
      </c>
      <c r="H9577" s="3">
        <v>0</v>
      </c>
      <c r="I9577" s="3">
        <v>0</v>
      </c>
      <c r="J9577" s="3">
        <v>0.87780000000000002</v>
      </c>
      <c r="K9577" s="4">
        <v>7.97</v>
      </c>
    </row>
    <row r="9578" spans="1:11">
      <c r="A9578" s="6">
        <v>2012</v>
      </c>
      <c r="B9578" t="s">
        <v>138</v>
      </c>
      <c r="C9578" t="s">
        <v>139</v>
      </c>
      <c r="D9578" t="s">
        <v>83</v>
      </c>
      <c r="E9578" t="s">
        <v>21</v>
      </c>
      <c r="F9578" s="4">
        <v>5</v>
      </c>
      <c r="G9578" s="6">
        <v>44</v>
      </c>
      <c r="H9578" s="3">
        <v>5.0000000000000001E-4</v>
      </c>
      <c r="I9578" s="3">
        <v>1E-3</v>
      </c>
      <c r="J9578" s="3">
        <v>0.87780000000000002</v>
      </c>
      <c r="K9578" s="4">
        <v>5.7</v>
      </c>
    </row>
    <row r="9579" spans="1:11">
      <c r="A9579" s="6">
        <v>2012</v>
      </c>
      <c r="B9579" t="s">
        <v>138</v>
      </c>
      <c r="C9579" t="s">
        <v>139</v>
      </c>
      <c r="D9579" t="s">
        <v>34</v>
      </c>
      <c r="E9579" t="s">
        <v>21</v>
      </c>
      <c r="F9579" s="4">
        <v>4</v>
      </c>
      <c r="G9579" s="6">
        <v>10</v>
      </c>
      <c r="H9579" s="3">
        <v>2.0000000000000001E-4</v>
      </c>
      <c r="I9579" s="3">
        <v>4.0000000000000002E-4</v>
      </c>
      <c r="J9579" s="3">
        <v>0.87780000000000002</v>
      </c>
      <c r="K9579" s="4">
        <v>4.5599999999999996</v>
      </c>
    </row>
    <row r="9580" spans="1:11">
      <c r="A9580" s="6">
        <v>2012</v>
      </c>
      <c r="B9580" t="s">
        <v>138</v>
      </c>
      <c r="C9580" t="s">
        <v>139</v>
      </c>
      <c r="D9580" t="s">
        <v>77</v>
      </c>
      <c r="E9580" t="s">
        <v>59</v>
      </c>
      <c r="F9580" s="4">
        <v>4</v>
      </c>
      <c r="G9580" s="6">
        <v>2</v>
      </c>
      <c r="H9580" s="3">
        <v>0</v>
      </c>
      <c r="I9580" s="3">
        <v>0</v>
      </c>
      <c r="J9580" s="3">
        <v>0.87780000000000002</v>
      </c>
      <c r="K9580" s="4">
        <v>4.5599999999999996</v>
      </c>
    </row>
    <row r="9581" spans="1:11">
      <c r="A9581" s="6">
        <v>2012</v>
      </c>
      <c r="B9581" t="s">
        <v>138</v>
      </c>
      <c r="C9581" t="s">
        <v>139</v>
      </c>
      <c r="D9581" t="s">
        <v>35</v>
      </c>
      <c r="E9581" t="s">
        <v>36</v>
      </c>
      <c r="F9581" s="4">
        <v>2</v>
      </c>
      <c r="G9581" s="6">
        <v>2</v>
      </c>
      <c r="H9581" s="3">
        <v>1E-4</v>
      </c>
      <c r="I9581" s="3">
        <v>1E-4</v>
      </c>
      <c r="J9581" s="3">
        <v>0.87780000000000002</v>
      </c>
      <c r="K9581" s="4">
        <v>2.2799999999999998</v>
      </c>
    </row>
    <row r="9582" spans="1:11">
      <c r="A9582" s="6">
        <v>2012</v>
      </c>
      <c r="B9582" t="s">
        <v>138</v>
      </c>
      <c r="C9582" t="s">
        <v>139</v>
      </c>
      <c r="D9582" t="s">
        <v>78</v>
      </c>
      <c r="E9582" t="s">
        <v>24</v>
      </c>
      <c r="F9582" s="4">
        <v>2</v>
      </c>
      <c r="G9582" s="6">
        <v>2</v>
      </c>
      <c r="H9582" s="3">
        <v>2.0000000000000001E-4</v>
      </c>
      <c r="I9582" s="3">
        <v>2.9999999999999997E-4</v>
      </c>
      <c r="J9582" s="3">
        <v>0.87780000000000002</v>
      </c>
      <c r="K9582" s="4">
        <v>2.2799999999999998</v>
      </c>
    </row>
    <row r="9583" spans="1:11">
      <c r="A9583" s="6">
        <v>2012</v>
      </c>
      <c r="B9583" t="s">
        <v>138</v>
      </c>
      <c r="C9583" t="s">
        <v>139</v>
      </c>
      <c r="D9583" t="s">
        <v>85</v>
      </c>
      <c r="E9583" t="s">
        <v>21</v>
      </c>
      <c r="F9583" s="4">
        <v>2</v>
      </c>
      <c r="G9583" s="6">
        <v>3</v>
      </c>
      <c r="H9583" s="3">
        <v>0</v>
      </c>
      <c r="I9583" s="3">
        <v>2.0000000000000001E-4</v>
      </c>
      <c r="J9583" s="3">
        <v>0.87780000000000002</v>
      </c>
      <c r="K9583" s="4">
        <v>2.2799999999999998</v>
      </c>
    </row>
    <row r="9584" spans="1:11">
      <c r="A9584" s="6">
        <v>2012</v>
      </c>
      <c r="B9584" t="s">
        <v>138</v>
      </c>
      <c r="C9584" t="s">
        <v>139</v>
      </c>
      <c r="D9584" t="s">
        <v>163</v>
      </c>
      <c r="E9584" t="s">
        <v>21</v>
      </c>
      <c r="F9584" s="4">
        <v>1</v>
      </c>
      <c r="G9584" s="6">
        <v>2</v>
      </c>
      <c r="H9584" s="3">
        <v>1E-4</v>
      </c>
      <c r="I9584" s="3">
        <v>1E-4</v>
      </c>
      <c r="J9584" s="3">
        <v>0.87780000000000002</v>
      </c>
      <c r="K9584" s="4">
        <v>1.1399999999999999</v>
      </c>
    </row>
    <row r="9585" spans="1:11">
      <c r="A9585" s="6">
        <v>2012</v>
      </c>
      <c r="B9585" t="s">
        <v>138</v>
      </c>
      <c r="C9585" t="s">
        <v>139</v>
      </c>
      <c r="D9585" t="s">
        <v>62</v>
      </c>
      <c r="E9585" t="s">
        <v>21</v>
      </c>
      <c r="F9585" s="4">
        <v>1</v>
      </c>
      <c r="G9585" s="6">
        <v>1</v>
      </c>
      <c r="H9585" s="3">
        <v>1E-4</v>
      </c>
      <c r="I9585" s="3">
        <v>0</v>
      </c>
      <c r="J9585" s="3">
        <v>0.87780000000000002</v>
      </c>
      <c r="K9585" s="4">
        <v>1.1399999999999999</v>
      </c>
    </row>
    <row r="9586" spans="1:11">
      <c r="A9586" s="6">
        <v>2012</v>
      </c>
      <c r="B9586" t="s">
        <v>138</v>
      </c>
      <c r="C9586" t="s">
        <v>139</v>
      </c>
      <c r="D9586" t="s">
        <v>82</v>
      </c>
      <c r="E9586" t="s">
        <v>59</v>
      </c>
      <c r="F9586" s="4">
        <v>1</v>
      </c>
      <c r="G9586" s="6">
        <v>1</v>
      </c>
      <c r="H9586" s="3">
        <v>0</v>
      </c>
      <c r="I9586" s="3">
        <v>0</v>
      </c>
      <c r="J9586" s="3">
        <v>0.87780000000000002</v>
      </c>
      <c r="K9586" s="4">
        <v>1.1399999999999999</v>
      </c>
    </row>
    <row r="9587" spans="1:11">
      <c r="A9587" s="6">
        <v>2012</v>
      </c>
      <c r="B9587" t="s">
        <v>138</v>
      </c>
      <c r="C9587" t="s">
        <v>139</v>
      </c>
      <c r="D9587" t="s">
        <v>156</v>
      </c>
      <c r="E9587" t="s">
        <v>21</v>
      </c>
      <c r="F9587" s="4">
        <v>1</v>
      </c>
      <c r="G9587" s="6">
        <v>1</v>
      </c>
      <c r="H9587" s="3">
        <v>1E-4</v>
      </c>
      <c r="I9587" s="3">
        <v>0</v>
      </c>
      <c r="J9587" s="3">
        <v>0.87780000000000002</v>
      </c>
      <c r="K9587" s="4">
        <v>1.1399999999999999</v>
      </c>
    </row>
    <row r="9588" spans="1:11">
      <c r="A9588" s="6">
        <v>2012</v>
      </c>
      <c r="B9588" t="s">
        <v>142</v>
      </c>
      <c r="C9588" t="s">
        <v>143</v>
      </c>
      <c r="D9588" t="s">
        <v>16</v>
      </c>
      <c r="E9588" t="s">
        <v>17</v>
      </c>
      <c r="F9588" s="4">
        <v>4016170</v>
      </c>
      <c r="G9588" s="5">
        <v>409904</v>
      </c>
      <c r="H9588" s="3">
        <v>7.1999999999999998E-3</v>
      </c>
      <c r="I9588" s="3">
        <v>7.1999999999999998E-3</v>
      </c>
      <c r="J9588" s="3">
        <v>0.87780000000000002</v>
      </c>
      <c r="K9588" s="4">
        <v>4575424.54</v>
      </c>
    </row>
    <row r="9589" spans="1:11">
      <c r="A9589" s="6">
        <v>2012</v>
      </c>
      <c r="B9589" t="s">
        <v>142</v>
      </c>
      <c r="C9589" t="s">
        <v>143</v>
      </c>
      <c r="D9589" t="s">
        <v>95</v>
      </c>
      <c r="E9589" t="s">
        <v>96</v>
      </c>
      <c r="F9589" s="4">
        <v>1176321</v>
      </c>
      <c r="G9589" s="5">
        <v>1840265</v>
      </c>
      <c r="H9589" s="3">
        <v>4.1200000000000001E-2</v>
      </c>
      <c r="I9589" s="3">
        <v>4.6500000000000007E-2</v>
      </c>
      <c r="J9589" s="3">
        <v>0.87780000000000002</v>
      </c>
      <c r="K9589" s="4">
        <v>1340124.54</v>
      </c>
    </row>
    <row r="9590" spans="1:11">
      <c r="A9590" s="6">
        <v>2012</v>
      </c>
      <c r="B9590" t="s">
        <v>142</v>
      </c>
      <c r="C9590" t="s">
        <v>143</v>
      </c>
      <c r="D9590" t="s">
        <v>30</v>
      </c>
      <c r="E9590" t="s">
        <v>19</v>
      </c>
      <c r="F9590" s="4">
        <v>45549</v>
      </c>
      <c r="G9590" s="5">
        <v>22459</v>
      </c>
      <c r="H9590" s="3">
        <v>1.7000000000000001E-3</v>
      </c>
      <c r="I9590" s="3">
        <v>1.9E-3</v>
      </c>
      <c r="J9590" s="3">
        <v>0.87780000000000002</v>
      </c>
      <c r="K9590" s="4">
        <v>51891.73</v>
      </c>
    </row>
    <row r="9591" spans="1:11">
      <c r="A9591" s="6">
        <v>2012</v>
      </c>
      <c r="B9591" t="s">
        <v>142</v>
      </c>
      <c r="C9591" t="s">
        <v>143</v>
      </c>
      <c r="D9591" t="s">
        <v>178</v>
      </c>
      <c r="E9591" t="s">
        <v>96</v>
      </c>
      <c r="F9591" s="4">
        <v>24683</v>
      </c>
      <c r="G9591" s="5">
        <v>33035</v>
      </c>
      <c r="H9591" s="3">
        <v>1E-3</v>
      </c>
      <c r="I9591" s="3">
        <v>8.9999999999999998E-4</v>
      </c>
      <c r="J9591" s="3">
        <v>0.87780000000000002</v>
      </c>
      <c r="K9591" s="4">
        <v>28120.13</v>
      </c>
    </row>
    <row r="9592" spans="1:11">
      <c r="A9592" s="6">
        <v>2012</v>
      </c>
      <c r="B9592" t="s">
        <v>142</v>
      </c>
      <c r="C9592" t="s">
        <v>143</v>
      </c>
      <c r="D9592" t="s">
        <v>27</v>
      </c>
      <c r="E9592" t="s">
        <v>26</v>
      </c>
      <c r="F9592" s="4">
        <v>21406</v>
      </c>
      <c r="G9592" s="5">
        <v>19172</v>
      </c>
      <c r="H9592" s="3">
        <v>7.000000000000001E-4</v>
      </c>
      <c r="I9592" s="3">
        <v>7.000000000000001E-4</v>
      </c>
      <c r="J9592" s="3">
        <v>0.87780000000000002</v>
      </c>
      <c r="K9592" s="4">
        <v>24386.799999999999</v>
      </c>
    </row>
    <row r="9593" spans="1:11">
      <c r="A9593" s="6">
        <v>2012</v>
      </c>
      <c r="B9593" t="s">
        <v>142</v>
      </c>
      <c r="C9593" t="s">
        <v>143</v>
      </c>
      <c r="D9593" t="s">
        <v>37</v>
      </c>
      <c r="E9593" t="s">
        <v>38</v>
      </c>
      <c r="F9593" s="4">
        <v>18297</v>
      </c>
      <c r="G9593" s="5">
        <v>6072</v>
      </c>
      <c r="H9593" s="3">
        <v>7.000000000000001E-4</v>
      </c>
      <c r="I9593" s="3">
        <v>5.9999999999999995E-4</v>
      </c>
      <c r="J9593" s="3">
        <v>0.87780000000000002</v>
      </c>
      <c r="K9593" s="4">
        <v>20844.87</v>
      </c>
    </row>
    <row r="9594" spans="1:11">
      <c r="A9594" s="6">
        <v>2012</v>
      </c>
      <c r="B9594" t="s">
        <v>142</v>
      </c>
      <c r="C9594" t="s">
        <v>143</v>
      </c>
      <c r="D9594" t="s">
        <v>18</v>
      </c>
      <c r="E9594" t="s">
        <v>19</v>
      </c>
      <c r="F9594" s="4">
        <v>17218</v>
      </c>
      <c r="G9594" s="5">
        <v>4630</v>
      </c>
      <c r="H9594" s="3">
        <v>3.8E-3</v>
      </c>
      <c r="I9594" s="3">
        <v>3.4999999999999996E-3</v>
      </c>
      <c r="J9594" s="3">
        <v>0.87780000000000002</v>
      </c>
      <c r="K9594" s="4">
        <v>19615.62</v>
      </c>
    </row>
    <row r="9595" spans="1:11">
      <c r="A9595" s="6">
        <v>2012</v>
      </c>
      <c r="B9595" t="s">
        <v>142</v>
      </c>
      <c r="C9595" t="s">
        <v>143</v>
      </c>
      <c r="D9595" t="s">
        <v>41</v>
      </c>
      <c r="E9595" t="s">
        <v>26</v>
      </c>
      <c r="F9595" s="4">
        <v>15924</v>
      </c>
      <c r="G9595" s="5">
        <v>33470</v>
      </c>
      <c r="H9595" s="3">
        <v>3.8E-3</v>
      </c>
      <c r="I9595" s="3">
        <v>2.8000000000000004E-3</v>
      </c>
      <c r="J9595" s="3">
        <v>0.87780000000000002</v>
      </c>
      <c r="K9595" s="4">
        <v>18141.43</v>
      </c>
    </row>
    <row r="9596" spans="1:11">
      <c r="A9596" s="6">
        <v>2012</v>
      </c>
      <c r="B9596" t="s">
        <v>142</v>
      </c>
      <c r="C9596" t="s">
        <v>143</v>
      </c>
      <c r="D9596" t="s">
        <v>15</v>
      </c>
      <c r="F9596" s="4">
        <v>12519</v>
      </c>
      <c r="G9596" s="5">
        <v>3512</v>
      </c>
      <c r="J9596" s="3">
        <v>0.87780000000000002</v>
      </c>
      <c r="K9596" s="4">
        <v>14262.28</v>
      </c>
    </row>
    <row r="9597" spans="1:11">
      <c r="A9597" s="6">
        <v>2012</v>
      </c>
      <c r="B9597" t="s">
        <v>142</v>
      </c>
      <c r="C9597" t="s">
        <v>143</v>
      </c>
      <c r="D9597" t="s">
        <v>23</v>
      </c>
      <c r="E9597" t="s">
        <v>24</v>
      </c>
      <c r="F9597" s="4">
        <v>7464</v>
      </c>
      <c r="G9597" s="5">
        <v>1694</v>
      </c>
      <c r="H9597" s="3">
        <v>1E-4</v>
      </c>
      <c r="I9597" s="3">
        <v>1E-4</v>
      </c>
      <c r="J9597" s="3">
        <v>0.87780000000000002</v>
      </c>
      <c r="K9597" s="4">
        <v>8503.3700000000008</v>
      </c>
    </row>
    <row r="9598" spans="1:11">
      <c r="A9598" s="6">
        <v>2012</v>
      </c>
      <c r="B9598" t="s">
        <v>142</v>
      </c>
      <c r="C9598" t="s">
        <v>143</v>
      </c>
      <c r="D9598" t="s">
        <v>60</v>
      </c>
      <c r="E9598" t="s">
        <v>43</v>
      </c>
      <c r="F9598" s="4">
        <v>6565</v>
      </c>
      <c r="G9598" s="5">
        <v>2117</v>
      </c>
      <c r="H9598" s="3">
        <v>1.1999999999999999E-3</v>
      </c>
      <c r="I9598" s="3">
        <v>1.2999999999999999E-3</v>
      </c>
      <c r="J9598" s="3">
        <v>0.87780000000000002</v>
      </c>
      <c r="K9598" s="4">
        <v>7479.18</v>
      </c>
    </row>
    <row r="9599" spans="1:11">
      <c r="A9599" s="6">
        <v>2012</v>
      </c>
      <c r="B9599" t="s">
        <v>142</v>
      </c>
      <c r="C9599" t="s">
        <v>143</v>
      </c>
      <c r="D9599" t="s">
        <v>29</v>
      </c>
      <c r="E9599" t="s">
        <v>19</v>
      </c>
      <c r="F9599" s="4">
        <v>5764</v>
      </c>
      <c r="G9599" s="5">
        <v>8278</v>
      </c>
      <c r="H9599" s="3">
        <v>7.000000000000001E-4</v>
      </c>
      <c r="I9599" s="3">
        <v>7.000000000000001E-4</v>
      </c>
      <c r="J9599" s="3">
        <v>0.87780000000000002</v>
      </c>
      <c r="K9599" s="4">
        <v>6566.64</v>
      </c>
    </row>
    <row r="9600" spans="1:11">
      <c r="A9600" s="6">
        <v>2012</v>
      </c>
      <c r="B9600" t="s">
        <v>142</v>
      </c>
      <c r="C9600" t="s">
        <v>143</v>
      </c>
      <c r="D9600" t="s">
        <v>46</v>
      </c>
      <c r="E9600" t="s">
        <v>40</v>
      </c>
      <c r="F9600" s="4">
        <v>2827</v>
      </c>
      <c r="G9600" s="5">
        <v>3623</v>
      </c>
      <c r="H9600" s="3">
        <v>2.9999999999999997E-4</v>
      </c>
      <c r="I9600" s="3">
        <v>2.0000000000000001E-4</v>
      </c>
      <c r="J9600" s="3">
        <v>0.87780000000000002</v>
      </c>
      <c r="K9600" s="4">
        <v>3220.66</v>
      </c>
    </row>
    <row r="9601" spans="1:11">
      <c r="A9601" s="6">
        <v>2012</v>
      </c>
      <c r="B9601" t="s">
        <v>142</v>
      </c>
      <c r="C9601" t="s">
        <v>143</v>
      </c>
      <c r="D9601" t="s">
        <v>25</v>
      </c>
      <c r="E9601" t="s">
        <v>26</v>
      </c>
      <c r="F9601" s="4">
        <v>2358</v>
      </c>
      <c r="G9601" s="5">
        <v>4703</v>
      </c>
      <c r="H9601" s="3">
        <v>2.0000000000000001E-4</v>
      </c>
      <c r="I9601" s="3">
        <v>2.0000000000000001E-4</v>
      </c>
      <c r="J9601" s="3">
        <v>0.87780000000000002</v>
      </c>
      <c r="K9601" s="4">
        <v>2686.35</v>
      </c>
    </row>
    <row r="9602" spans="1:11">
      <c r="A9602" s="6">
        <v>2012</v>
      </c>
      <c r="B9602" t="s">
        <v>142</v>
      </c>
      <c r="C9602" t="s">
        <v>143</v>
      </c>
      <c r="D9602" t="s">
        <v>52</v>
      </c>
      <c r="E9602" t="s">
        <v>53</v>
      </c>
      <c r="F9602" s="4">
        <v>1916</v>
      </c>
      <c r="G9602" s="5">
        <v>2498</v>
      </c>
      <c r="H9602" s="3">
        <v>1.1000000000000001E-3</v>
      </c>
      <c r="I9602" s="3">
        <v>1E-3</v>
      </c>
      <c r="J9602" s="3">
        <v>0.87780000000000002</v>
      </c>
      <c r="K9602" s="4">
        <v>2182.8000000000002</v>
      </c>
    </row>
    <row r="9603" spans="1:11">
      <c r="A9603" s="6">
        <v>2012</v>
      </c>
      <c r="B9603" t="s">
        <v>142</v>
      </c>
      <c r="C9603" t="s">
        <v>143</v>
      </c>
      <c r="D9603" t="s">
        <v>189</v>
      </c>
      <c r="E9603" t="s">
        <v>21</v>
      </c>
      <c r="F9603" s="4">
        <v>1469</v>
      </c>
      <c r="G9603" s="5">
        <v>2458</v>
      </c>
      <c r="H9603" s="3">
        <v>0.02</v>
      </c>
      <c r="I9603" s="3">
        <v>2.0799999999999999E-2</v>
      </c>
      <c r="J9603" s="3">
        <v>0.87780000000000002</v>
      </c>
      <c r="K9603" s="4">
        <v>1673.56</v>
      </c>
    </row>
    <row r="9604" spans="1:11">
      <c r="A9604" s="6">
        <v>2012</v>
      </c>
      <c r="B9604" t="s">
        <v>142</v>
      </c>
      <c r="C9604" t="s">
        <v>143</v>
      </c>
      <c r="D9604" t="s">
        <v>194</v>
      </c>
      <c r="E9604" t="s">
        <v>21</v>
      </c>
      <c r="F9604" s="4">
        <v>1120</v>
      </c>
      <c r="G9604" s="5">
        <v>1120</v>
      </c>
      <c r="H9604" s="3">
        <v>4.0000000000000002E-4</v>
      </c>
      <c r="I9604" s="3">
        <v>4.0000000000000002E-4</v>
      </c>
      <c r="J9604" s="3">
        <v>0.87780000000000002</v>
      </c>
      <c r="K9604" s="4">
        <v>1275.96</v>
      </c>
    </row>
    <row r="9605" spans="1:11">
      <c r="A9605" s="6">
        <v>2012</v>
      </c>
      <c r="B9605" t="s">
        <v>142</v>
      </c>
      <c r="C9605" t="s">
        <v>143</v>
      </c>
      <c r="D9605" t="s">
        <v>56</v>
      </c>
      <c r="E9605" t="s">
        <v>57</v>
      </c>
      <c r="F9605" s="4">
        <v>237</v>
      </c>
      <c r="G9605" s="6">
        <v>363</v>
      </c>
      <c r="H9605" s="3">
        <v>0</v>
      </c>
      <c r="I9605" s="3">
        <v>0</v>
      </c>
      <c r="J9605" s="3">
        <v>0.87780000000000002</v>
      </c>
      <c r="K9605" s="4">
        <v>270</v>
      </c>
    </row>
    <row r="9606" spans="1:11">
      <c r="A9606" s="6">
        <v>2012</v>
      </c>
      <c r="B9606" t="s">
        <v>142</v>
      </c>
      <c r="C9606" t="s">
        <v>143</v>
      </c>
      <c r="D9606" t="s">
        <v>51</v>
      </c>
      <c r="E9606" t="s">
        <v>21</v>
      </c>
      <c r="F9606" s="4">
        <v>152</v>
      </c>
      <c r="G9606" s="6">
        <v>189</v>
      </c>
      <c r="H9606" s="3">
        <v>5.0000000000000001E-4</v>
      </c>
      <c r="I9606" s="3">
        <v>5.9999999999999995E-4</v>
      </c>
      <c r="J9606" s="3">
        <v>0.87780000000000002</v>
      </c>
      <c r="K9606" s="4">
        <v>173.17</v>
      </c>
    </row>
    <row r="9607" spans="1:11">
      <c r="A9607" s="6">
        <v>2012</v>
      </c>
      <c r="B9607" t="s">
        <v>142</v>
      </c>
      <c r="C9607" t="s">
        <v>143</v>
      </c>
      <c r="D9607" t="s">
        <v>39</v>
      </c>
      <c r="E9607" t="s">
        <v>40</v>
      </c>
      <c r="F9607" s="4">
        <v>118</v>
      </c>
      <c r="G9607" s="6">
        <v>214</v>
      </c>
      <c r="H9607" s="3">
        <v>1E-4</v>
      </c>
      <c r="I9607" s="3">
        <v>1E-4</v>
      </c>
      <c r="J9607" s="3">
        <v>0.87780000000000002</v>
      </c>
      <c r="K9607" s="4">
        <v>134.43</v>
      </c>
    </row>
    <row r="9608" spans="1:11">
      <c r="A9608" s="6">
        <v>2012</v>
      </c>
      <c r="B9608" t="s">
        <v>142</v>
      </c>
      <c r="C9608" t="s">
        <v>143</v>
      </c>
      <c r="D9608" t="s">
        <v>44</v>
      </c>
      <c r="E9608" t="s">
        <v>26</v>
      </c>
      <c r="F9608" s="4">
        <v>109</v>
      </c>
      <c r="G9608" s="6">
        <v>159</v>
      </c>
      <c r="H9608" s="3">
        <v>1E-4</v>
      </c>
      <c r="I9608" s="3">
        <v>1E-4</v>
      </c>
      <c r="J9608" s="3">
        <v>0.87780000000000002</v>
      </c>
      <c r="K9608" s="4">
        <v>124.18</v>
      </c>
    </row>
    <row r="9609" spans="1:11">
      <c r="A9609" s="6">
        <v>2012</v>
      </c>
      <c r="B9609" t="s">
        <v>142</v>
      </c>
      <c r="C9609" t="s">
        <v>143</v>
      </c>
      <c r="D9609" t="s">
        <v>67</v>
      </c>
      <c r="E9609" t="s">
        <v>68</v>
      </c>
      <c r="F9609" s="4">
        <v>93</v>
      </c>
      <c r="G9609" s="6">
        <v>458</v>
      </c>
      <c r="H9609" s="3">
        <v>0</v>
      </c>
      <c r="I9609" s="3">
        <v>0</v>
      </c>
      <c r="J9609" s="3">
        <v>0.87780000000000002</v>
      </c>
      <c r="K9609" s="4">
        <v>105.95</v>
      </c>
    </row>
    <row r="9610" spans="1:11">
      <c r="A9610" s="6">
        <v>2012</v>
      </c>
      <c r="B9610" t="s">
        <v>142</v>
      </c>
      <c r="C9610" t="s">
        <v>143</v>
      </c>
      <c r="D9610" t="s">
        <v>28</v>
      </c>
      <c r="E9610" t="s">
        <v>24</v>
      </c>
      <c r="F9610" s="4">
        <v>70</v>
      </c>
      <c r="G9610" s="6">
        <v>101</v>
      </c>
      <c r="H9610" s="3">
        <v>0</v>
      </c>
      <c r="I9610" s="3">
        <v>0</v>
      </c>
      <c r="J9610" s="3">
        <v>0.87780000000000002</v>
      </c>
      <c r="K9610" s="4">
        <v>79.75</v>
      </c>
    </row>
    <row r="9611" spans="1:11">
      <c r="A9611" s="6">
        <v>2012</v>
      </c>
      <c r="B9611" t="s">
        <v>142</v>
      </c>
      <c r="C9611" t="s">
        <v>143</v>
      </c>
      <c r="D9611" t="s">
        <v>64</v>
      </c>
      <c r="E9611" t="s">
        <v>50</v>
      </c>
      <c r="F9611" s="4">
        <v>65</v>
      </c>
      <c r="G9611" s="6">
        <v>78</v>
      </c>
      <c r="H9611" s="3">
        <v>1E-4</v>
      </c>
      <c r="I9611" s="3">
        <v>1E-4</v>
      </c>
      <c r="J9611" s="3">
        <v>0.87780000000000002</v>
      </c>
      <c r="K9611" s="4">
        <v>74.05</v>
      </c>
    </row>
    <row r="9612" spans="1:11">
      <c r="A9612" s="6">
        <v>2012</v>
      </c>
      <c r="B9612" t="s">
        <v>142</v>
      </c>
      <c r="C9612" t="s">
        <v>143</v>
      </c>
      <c r="D9612" t="s">
        <v>66</v>
      </c>
      <c r="E9612" t="s">
        <v>59</v>
      </c>
      <c r="F9612" s="4">
        <v>37</v>
      </c>
      <c r="G9612" s="6">
        <v>11</v>
      </c>
      <c r="H9612" s="3">
        <v>0</v>
      </c>
      <c r="I9612" s="3">
        <v>0</v>
      </c>
      <c r="J9612" s="3">
        <v>0.87780000000000002</v>
      </c>
      <c r="K9612" s="4">
        <v>42.15</v>
      </c>
    </row>
    <row r="9613" spans="1:11">
      <c r="A9613" s="6">
        <v>2012</v>
      </c>
      <c r="B9613" t="s">
        <v>142</v>
      </c>
      <c r="C9613" t="s">
        <v>143</v>
      </c>
      <c r="D9613" t="s">
        <v>49</v>
      </c>
      <c r="E9613" t="s">
        <v>50</v>
      </c>
      <c r="F9613" s="4">
        <v>24</v>
      </c>
      <c r="G9613" s="6">
        <v>6</v>
      </c>
      <c r="H9613" s="3">
        <v>0</v>
      </c>
      <c r="I9613" s="3">
        <v>0</v>
      </c>
      <c r="J9613" s="3">
        <v>0.87780000000000002</v>
      </c>
      <c r="K9613" s="4">
        <v>27.34</v>
      </c>
    </row>
    <row r="9614" spans="1:11">
      <c r="A9614" s="6">
        <v>2012</v>
      </c>
      <c r="B9614" t="s">
        <v>142</v>
      </c>
      <c r="C9614" t="s">
        <v>143</v>
      </c>
      <c r="D9614" t="s">
        <v>63</v>
      </c>
      <c r="E9614" t="s">
        <v>21</v>
      </c>
      <c r="F9614" s="4">
        <v>16</v>
      </c>
      <c r="G9614" s="6">
        <v>10</v>
      </c>
      <c r="H9614" s="3">
        <v>1E-4</v>
      </c>
      <c r="I9614" s="3">
        <v>1E-4</v>
      </c>
      <c r="J9614" s="3">
        <v>0.87780000000000002</v>
      </c>
      <c r="K9614" s="4">
        <v>18.23</v>
      </c>
    </row>
    <row r="9615" spans="1:11">
      <c r="A9615" s="6">
        <v>2012</v>
      </c>
      <c r="B9615" t="s">
        <v>142</v>
      </c>
      <c r="C9615" t="s">
        <v>143</v>
      </c>
      <c r="D9615" t="s">
        <v>45</v>
      </c>
      <c r="E9615" t="s">
        <v>21</v>
      </c>
      <c r="F9615" s="4">
        <v>14</v>
      </c>
      <c r="G9615" s="6">
        <v>18</v>
      </c>
      <c r="H9615" s="3">
        <v>1E-4</v>
      </c>
      <c r="I9615" s="3">
        <v>2.0000000000000001E-4</v>
      </c>
      <c r="J9615" s="3">
        <v>0.87780000000000002</v>
      </c>
      <c r="K9615" s="4">
        <v>15.95</v>
      </c>
    </row>
    <row r="9616" spans="1:11">
      <c r="A9616" s="6">
        <v>2012</v>
      </c>
      <c r="B9616" t="s">
        <v>142</v>
      </c>
      <c r="C9616" t="s">
        <v>143</v>
      </c>
      <c r="D9616" t="s">
        <v>42</v>
      </c>
      <c r="E9616" t="s">
        <v>43</v>
      </c>
      <c r="F9616" s="4">
        <v>13</v>
      </c>
      <c r="G9616" s="6">
        <v>8</v>
      </c>
      <c r="H9616" s="3">
        <v>1E-4</v>
      </c>
      <c r="I9616" s="3">
        <v>1E-4</v>
      </c>
      <c r="J9616" s="3">
        <v>0.87780000000000002</v>
      </c>
      <c r="K9616" s="4">
        <v>14.81</v>
      </c>
    </row>
    <row r="9617" spans="1:11">
      <c r="A9617" s="6">
        <v>2012</v>
      </c>
      <c r="B9617" t="s">
        <v>142</v>
      </c>
      <c r="C9617" t="s">
        <v>143</v>
      </c>
      <c r="D9617" t="s">
        <v>33</v>
      </c>
      <c r="E9617" t="s">
        <v>21</v>
      </c>
      <c r="F9617" s="4">
        <v>7</v>
      </c>
      <c r="G9617" s="6">
        <v>11</v>
      </c>
      <c r="H9617" s="3">
        <v>2.0000000000000001E-4</v>
      </c>
      <c r="I9617" s="3">
        <v>2.0000000000000001E-4</v>
      </c>
      <c r="J9617" s="3">
        <v>0.87780000000000002</v>
      </c>
      <c r="K9617" s="4">
        <v>7.97</v>
      </c>
    </row>
    <row r="9618" spans="1:11">
      <c r="A9618" s="6">
        <v>2012</v>
      </c>
      <c r="B9618" t="s">
        <v>142</v>
      </c>
      <c r="C9618" t="s">
        <v>143</v>
      </c>
      <c r="D9618" t="s">
        <v>117</v>
      </c>
      <c r="E9618" t="s">
        <v>40</v>
      </c>
      <c r="F9618" s="4">
        <v>5</v>
      </c>
      <c r="G9618" s="6">
        <v>5</v>
      </c>
      <c r="H9618" s="3">
        <v>1E-4</v>
      </c>
      <c r="I9618" s="3">
        <v>1E-4</v>
      </c>
      <c r="J9618" s="3">
        <v>0.87780000000000002</v>
      </c>
      <c r="K9618" s="4">
        <v>5.7</v>
      </c>
    </row>
    <row r="9619" spans="1:11">
      <c r="A9619" s="6">
        <v>2012</v>
      </c>
      <c r="B9619" t="s">
        <v>142</v>
      </c>
      <c r="C9619" t="s">
        <v>143</v>
      </c>
      <c r="D9619" t="s">
        <v>83</v>
      </c>
      <c r="E9619" t="s">
        <v>21</v>
      </c>
      <c r="F9619" s="4">
        <v>4</v>
      </c>
      <c r="G9619" s="6">
        <v>34</v>
      </c>
      <c r="H9619" s="3">
        <v>4.0000000000000002E-4</v>
      </c>
      <c r="I9619" s="3">
        <v>7.000000000000001E-4</v>
      </c>
      <c r="J9619" s="3">
        <v>0.87780000000000002</v>
      </c>
      <c r="K9619" s="4">
        <v>4.5599999999999996</v>
      </c>
    </row>
    <row r="9620" spans="1:11">
      <c r="A9620" s="6">
        <v>2012</v>
      </c>
      <c r="B9620" t="s">
        <v>142</v>
      </c>
      <c r="C9620" t="s">
        <v>143</v>
      </c>
      <c r="D9620" t="s">
        <v>63</v>
      </c>
      <c r="E9620" t="s">
        <v>21</v>
      </c>
      <c r="F9620" s="4">
        <v>3</v>
      </c>
      <c r="G9620" s="6">
        <v>1</v>
      </c>
      <c r="H9620" s="3">
        <v>1E-4</v>
      </c>
      <c r="I9620" s="3">
        <v>1E-4</v>
      </c>
      <c r="J9620" s="3">
        <v>0.87780000000000002</v>
      </c>
      <c r="K9620" s="4">
        <v>3.42</v>
      </c>
    </row>
    <row r="9621" spans="1:11">
      <c r="A9621" s="6">
        <v>2012</v>
      </c>
      <c r="B9621" t="s">
        <v>142</v>
      </c>
      <c r="C9621" t="s">
        <v>143</v>
      </c>
      <c r="D9621" t="s">
        <v>34</v>
      </c>
      <c r="E9621" t="s">
        <v>21</v>
      </c>
      <c r="F9621" s="4">
        <v>2</v>
      </c>
      <c r="G9621" s="6">
        <v>1</v>
      </c>
      <c r="H9621" s="3">
        <v>1E-4</v>
      </c>
      <c r="I9621" s="3">
        <v>0</v>
      </c>
      <c r="J9621" s="3">
        <v>0.87780000000000002</v>
      </c>
      <c r="K9621" s="4">
        <v>2.2799999999999998</v>
      </c>
    </row>
    <row r="9622" spans="1:11">
      <c r="A9622" s="6">
        <v>2012</v>
      </c>
      <c r="B9622" t="s">
        <v>142</v>
      </c>
      <c r="C9622" t="s">
        <v>143</v>
      </c>
      <c r="D9622" t="s">
        <v>35</v>
      </c>
      <c r="E9622" t="s">
        <v>36</v>
      </c>
      <c r="F9622" s="4">
        <v>2</v>
      </c>
      <c r="G9622" s="6">
        <v>2</v>
      </c>
      <c r="H9622" s="3">
        <v>1E-4</v>
      </c>
      <c r="I9622" s="3">
        <v>1E-4</v>
      </c>
      <c r="J9622" s="3">
        <v>0.87780000000000002</v>
      </c>
      <c r="K9622" s="4">
        <v>2.2799999999999998</v>
      </c>
    </row>
    <row r="9623" spans="1:11">
      <c r="A9623" s="6">
        <v>2012</v>
      </c>
      <c r="B9623" t="s">
        <v>142</v>
      </c>
      <c r="C9623" t="s">
        <v>143</v>
      </c>
      <c r="D9623" t="s">
        <v>82</v>
      </c>
      <c r="E9623" t="s">
        <v>59</v>
      </c>
      <c r="F9623" s="4">
        <v>2</v>
      </c>
      <c r="G9623" s="6">
        <v>1</v>
      </c>
      <c r="H9623" s="3">
        <v>0</v>
      </c>
      <c r="I9623" s="3">
        <v>0</v>
      </c>
      <c r="J9623" s="3">
        <v>0.87780000000000002</v>
      </c>
      <c r="K9623" s="4">
        <v>2.2799999999999998</v>
      </c>
    </row>
    <row r="9624" spans="1:11">
      <c r="A9624" s="6">
        <v>2012</v>
      </c>
      <c r="B9624" t="s">
        <v>142</v>
      </c>
      <c r="C9624" t="s">
        <v>143</v>
      </c>
      <c r="D9624" t="s">
        <v>85</v>
      </c>
      <c r="E9624" t="s">
        <v>21</v>
      </c>
      <c r="F9624" s="4">
        <v>2</v>
      </c>
      <c r="G9624" s="6">
        <v>2</v>
      </c>
      <c r="H9624" s="3">
        <v>0</v>
      </c>
      <c r="I9624" s="3">
        <v>1E-4</v>
      </c>
      <c r="J9624" s="3">
        <v>0.87780000000000002</v>
      </c>
      <c r="K9624" s="4">
        <v>2.2799999999999998</v>
      </c>
    </row>
    <row r="9625" spans="1:11">
      <c r="A9625" s="6">
        <v>2012</v>
      </c>
      <c r="B9625" t="s">
        <v>142</v>
      </c>
      <c r="C9625" t="s">
        <v>143</v>
      </c>
      <c r="D9625" t="s">
        <v>78</v>
      </c>
      <c r="E9625" t="s">
        <v>24</v>
      </c>
      <c r="F9625" s="4">
        <v>1</v>
      </c>
      <c r="G9625" s="6">
        <v>1</v>
      </c>
      <c r="H9625" s="3">
        <v>1E-4</v>
      </c>
      <c r="I9625" s="3">
        <v>1E-4</v>
      </c>
      <c r="J9625" s="3">
        <v>0.87780000000000002</v>
      </c>
      <c r="K9625" s="4">
        <v>1.1399999999999999</v>
      </c>
    </row>
    <row r="9626" spans="1:11">
      <c r="A9626" s="6">
        <v>2012</v>
      </c>
      <c r="B9626" t="s">
        <v>142</v>
      </c>
      <c r="C9626" t="s">
        <v>143</v>
      </c>
      <c r="D9626" t="s">
        <v>32</v>
      </c>
      <c r="E9626" t="s">
        <v>21</v>
      </c>
      <c r="F9626" s="4">
        <v>1</v>
      </c>
      <c r="G9626" s="6">
        <v>2</v>
      </c>
      <c r="H9626" s="3">
        <v>0</v>
      </c>
      <c r="I9626" s="3">
        <v>0</v>
      </c>
      <c r="J9626" s="3">
        <v>0.87780000000000002</v>
      </c>
      <c r="K9626" s="4">
        <v>1.1399999999999999</v>
      </c>
    </row>
    <row r="9627" spans="1:11">
      <c r="A9627" s="6">
        <v>2012</v>
      </c>
      <c r="B9627" t="s">
        <v>142</v>
      </c>
      <c r="C9627" t="s">
        <v>143</v>
      </c>
      <c r="D9627" t="s">
        <v>156</v>
      </c>
      <c r="E9627" t="s">
        <v>21</v>
      </c>
      <c r="F9627" s="4">
        <v>1</v>
      </c>
      <c r="G9627" s="6">
        <v>2</v>
      </c>
      <c r="H9627" s="3">
        <v>1E-4</v>
      </c>
      <c r="I9627" s="3">
        <v>1E-4</v>
      </c>
      <c r="J9627" s="3">
        <v>0.87780000000000002</v>
      </c>
      <c r="K9627" s="4">
        <v>1.1399999999999999</v>
      </c>
    </row>
    <row r="9628" spans="1:11">
      <c r="A9628" s="6">
        <v>2012</v>
      </c>
      <c r="B9628" t="s">
        <v>144</v>
      </c>
      <c r="C9628" t="s">
        <v>145</v>
      </c>
      <c r="D9628" t="s">
        <v>16</v>
      </c>
      <c r="E9628" t="s">
        <v>17</v>
      </c>
      <c r="F9628" s="4">
        <v>2795651</v>
      </c>
      <c r="G9628" s="5">
        <v>278488</v>
      </c>
      <c r="H9628" s="3">
        <v>5.0000000000000001E-3</v>
      </c>
      <c r="I9628" s="3">
        <v>4.8999999999999998E-3</v>
      </c>
      <c r="J9628" s="3">
        <v>0.87780000000000002</v>
      </c>
      <c r="K9628" s="4">
        <v>3184947.4</v>
      </c>
    </row>
    <row r="9629" spans="1:11">
      <c r="A9629" s="6">
        <v>2012</v>
      </c>
      <c r="B9629" t="s">
        <v>144</v>
      </c>
      <c r="C9629" t="s">
        <v>145</v>
      </c>
      <c r="D9629" t="s">
        <v>95</v>
      </c>
      <c r="E9629" t="s">
        <v>96</v>
      </c>
      <c r="F9629" s="4">
        <v>85114</v>
      </c>
      <c r="G9629" s="5">
        <v>146115</v>
      </c>
      <c r="H9629" s="3">
        <v>3.0000000000000001E-3</v>
      </c>
      <c r="I9629" s="3">
        <v>3.7000000000000002E-3</v>
      </c>
      <c r="J9629" s="3">
        <v>0.87780000000000002</v>
      </c>
      <c r="K9629" s="4">
        <v>96966.19</v>
      </c>
    </row>
    <row r="9630" spans="1:11">
      <c r="A9630" s="6">
        <v>2012</v>
      </c>
      <c r="B9630" t="s">
        <v>144</v>
      </c>
      <c r="C9630" t="s">
        <v>145</v>
      </c>
      <c r="D9630" t="s">
        <v>178</v>
      </c>
      <c r="E9630" t="s">
        <v>96</v>
      </c>
      <c r="F9630" s="4">
        <v>39637</v>
      </c>
      <c r="G9630" s="5">
        <v>57139</v>
      </c>
      <c r="H9630" s="3">
        <v>1.5E-3</v>
      </c>
      <c r="I9630" s="3">
        <v>1.6000000000000001E-3</v>
      </c>
      <c r="J9630" s="3">
        <v>0.87780000000000002</v>
      </c>
      <c r="K9630" s="4">
        <v>45156.480000000003</v>
      </c>
    </row>
    <row r="9631" spans="1:11">
      <c r="A9631" s="6">
        <v>2012</v>
      </c>
      <c r="B9631" t="s">
        <v>144</v>
      </c>
      <c r="C9631" t="s">
        <v>145</v>
      </c>
      <c r="D9631" t="s">
        <v>30</v>
      </c>
      <c r="E9631" t="s">
        <v>19</v>
      </c>
      <c r="F9631" s="4">
        <v>16629</v>
      </c>
      <c r="G9631" s="5">
        <v>8355</v>
      </c>
      <c r="H9631" s="3">
        <v>5.9999999999999995E-4</v>
      </c>
      <c r="I9631" s="3">
        <v>7.000000000000001E-4</v>
      </c>
      <c r="J9631" s="3">
        <v>0.87780000000000002</v>
      </c>
      <c r="K9631" s="4">
        <v>18944.599999999999</v>
      </c>
    </row>
    <row r="9632" spans="1:11">
      <c r="A9632" s="6">
        <v>2012</v>
      </c>
      <c r="B9632" t="s">
        <v>144</v>
      </c>
      <c r="C9632" t="s">
        <v>145</v>
      </c>
      <c r="D9632" t="s">
        <v>37</v>
      </c>
      <c r="E9632" t="s">
        <v>38</v>
      </c>
      <c r="F9632" s="4">
        <v>12397</v>
      </c>
      <c r="G9632" s="5">
        <v>4223</v>
      </c>
      <c r="H9632" s="3">
        <v>5.0000000000000001E-4</v>
      </c>
      <c r="I9632" s="3">
        <v>4.0000000000000002E-4</v>
      </c>
      <c r="J9632" s="3">
        <v>0.87780000000000002</v>
      </c>
      <c r="K9632" s="4">
        <v>14123.29</v>
      </c>
    </row>
    <row r="9633" spans="1:11">
      <c r="A9633" s="6">
        <v>2012</v>
      </c>
      <c r="B9633" t="s">
        <v>144</v>
      </c>
      <c r="C9633" t="s">
        <v>145</v>
      </c>
      <c r="D9633" t="s">
        <v>27</v>
      </c>
      <c r="E9633" t="s">
        <v>26</v>
      </c>
      <c r="F9633" s="4">
        <v>6368</v>
      </c>
      <c r="G9633" s="5">
        <v>5781</v>
      </c>
      <c r="H9633" s="3">
        <v>2.0000000000000001E-4</v>
      </c>
      <c r="I9633" s="3">
        <v>2.0000000000000001E-4</v>
      </c>
      <c r="J9633" s="3">
        <v>0.87780000000000002</v>
      </c>
      <c r="K9633" s="4">
        <v>7254.75</v>
      </c>
    </row>
    <row r="9634" spans="1:11">
      <c r="A9634" s="6">
        <v>2012</v>
      </c>
      <c r="B9634" t="s">
        <v>144</v>
      </c>
      <c r="C9634" t="s">
        <v>145</v>
      </c>
      <c r="D9634" t="s">
        <v>15</v>
      </c>
      <c r="F9634" s="4">
        <v>5853</v>
      </c>
      <c r="G9634" s="5">
        <v>2673</v>
      </c>
      <c r="J9634" s="3">
        <v>0.87780000000000002</v>
      </c>
      <c r="K9634" s="4">
        <v>6668.03</v>
      </c>
    </row>
    <row r="9635" spans="1:11">
      <c r="A9635" s="6">
        <v>2012</v>
      </c>
      <c r="B9635" t="s">
        <v>144</v>
      </c>
      <c r="C9635" t="s">
        <v>145</v>
      </c>
      <c r="D9635" t="s">
        <v>18</v>
      </c>
      <c r="E9635" t="s">
        <v>19</v>
      </c>
      <c r="F9635" s="4">
        <v>5850</v>
      </c>
      <c r="G9635" s="5">
        <v>1650</v>
      </c>
      <c r="H9635" s="3">
        <v>1.2999999999999999E-3</v>
      </c>
      <c r="I9635" s="3">
        <v>1.1999999999999999E-3</v>
      </c>
      <c r="J9635" s="3">
        <v>0.87780000000000002</v>
      </c>
      <c r="K9635" s="4">
        <v>6664.62</v>
      </c>
    </row>
    <row r="9636" spans="1:11">
      <c r="A9636" s="6">
        <v>2012</v>
      </c>
      <c r="B9636" t="s">
        <v>144</v>
      </c>
      <c r="C9636" t="s">
        <v>145</v>
      </c>
      <c r="D9636" t="s">
        <v>41</v>
      </c>
      <c r="E9636" t="s">
        <v>26</v>
      </c>
      <c r="F9636" s="4">
        <v>5492</v>
      </c>
      <c r="G9636" s="5">
        <v>11172</v>
      </c>
      <c r="H9636" s="3">
        <v>1.2999999999999999E-3</v>
      </c>
      <c r="I9636" s="3">
        <v>8.9999999999999998E-4</v>
      </c>
      <c r="J9636" s="3">
        <v>0.87780000000000002</v>
      </c>
      <c r="K9636" s="4">
        <v>6256.76</v>
      </c>
    </row>
    <row r="9637" spans="1:11">
      <c r="A9637" s="6">
        <v>2012</v>
      </c>
      <c r="B9637" t="s">
        <v>144</v>
      </c>
      <c r="C9637" t="s">
        <v>145</v>
      </c>
      <c r="D9637" t="s">
        <v>25</v>
      </c>
      <c r="E9637" t="s">
        <v>26</v>
      </c>
      <c r="F9637" s="4">
        <v>3290</v>
      </c>
      <c r="G9637" s="5">
        <v>7328</v>
      </c>
      <c r="H9637" s="3">
        <v>2.9999999999999997E-4</v>
      </c>
      <c r="I9637" s="3">
        <v>2.9999999999999997E-4</v>
      </c>
      <c r="J9637" s="3">
        <v>0.87780000000000002</v>
      </c>
      <c r="K9637" s="4">
        <v>3748.13</v>
      </c>
    </row>
    <row r="9638" spans="1:11">
      <c r="A9638" s="6">
        <v>2012</v>
      </c>
      <c r="B9638" t="s">
        <v>144</v>
      </c>
      <c r="C9638" t="s">
        <v>145</v>
      </c>
      <c r="D9638" t="s">
        <v>60</v>
      </c>
      <c r="E9638" t="s">
        <v>43</v>
      </c>
      <c r="F9638" s="4">
        <v>2460</v>
      </c>
      <c r="G9638" s="6">
        <v>794</v>
      </c>
      <c r="H9638" s="3">
        <v>5.0000000000000001E-4</v>
      </c>
      <c r="I9638" s="3">
        <v>5.0000000000000001E-4</v>
      </c>
      <c r="J9638" s="3">
        <v>0.87780000000000002</v>
      </c>
      <c r="K9638" s="4">
        <v>2802.56</v>
      </c>
    </row>
    <row r="9639" spans="1:11">
      <c r="A9639" s="6">
        <v>2012</v>
      </c>
      <c r="B9639" t="s">
        <v>144</v>
      </c>
      <c r="C9639" t="s">
        <v>145</v>
      </c>
      <c r="D9639" t="s">
        <v>52</v>
      </c>
      <c r="E9639" t="s">
        <v>53</v>
      </c>
      <c r="F9639" s="4">
        <v>1638</v>
      </c>
      <c r="G9639" s="5">
        <v>1873</v>
      </c>
      <c r="H9639" s="3">
        <v>8.9999999999999998E-4</v>
      </c>
      <c r="I9639" s="3">
        <v>7.000000000000001E-4</v>
      </c>
      <c r="J9639" s="3">
        <v>0.87780000000000002</v>
      </c>
      <c r="K9639" s="4">
        <v>1866.09</v>
      </c>
    </row>
    <row r="9640" spans="1:11">
      <c r="A9640" s="6">
        <v>2012</v>
      </c>
      <c r="B9640" t="s">
        <v>144</v>
      </c>
      <c r="C9640" t="s">
        <v>145</v>
      </c>
      <c r="D9640" t="s">
        <v>29</v>
      </c>
      <c r="E9640" t="s">
        <v>19</v>
      </c>
      <c r="F9640" s="4">
        <v>836</v>
      </c>
      <c r="G9640" s="5">
        <v>1185</v>
      </c>
      <c r="H9640" s="3">
        <v>1E-4</v>
      </c>
      <c r="I9640" s="3">
        <v>1E-4</v>
      </c>
      <c r="J9640" s="3">
        <v>0.87780000000000002</v>
      </c>
      <c r="K9640" s="4">
        <v>952.41</v>
      </c>
    </row>
    <row r="9641" spans="1:11">
      <c r="A9641" s="6">
        <v>2012</v>
      </c>
      <c r="B9641" t="s">
        <v>144</v>
      </c>
      <c r="C9641" t="s">
        <v>145</v>
      </c>
      <c r="D9641" t="s">
        <v>23</v>
      </c>
      <c r="E9641" t="s">
        <v>24</v>
      </c>
      <c r="F9641" s="4">
        <v>357</v>
      </c>
      <c r="G9641" s="6">
        <v>80</v>
      </c>
      <c r="H9641" s="3">
        <v>0</v>
      </c>
      <c r="I9641" s="3">
        <v>0</v>
      </c>
      <c r="J9641" s="3">
        <v>0.87780000000000002</v>
      </c>
      <c r="K9641" s="4">
        <v>406.71</v>
      </c>
    </row>
    <row r="9642" spans="1:11">
      <c r="A9642" s="6">
        <v>2012</v>
      </c>
      <c r="B9642" t="s">
        <v>144</v>
      </c>
      <c r="C9642" t="s">
        <v>145</v>
      </c>
      <c r="D9642" t="s">
        <v>56</v>
      </c>
      <c r="E9642" t="s">
        <v>57</v>
      </c>
      <c r="F9642" s="4">
        <v>234</v>
      </c>
      <c r="G9642" s="6">
        <v>344</v>
      </c>
      <c r="H9642" s="3">
        <v>0</v>
      </c>
      <c r="I9642" s="3">
        <v>0</v>
      </c>
      <c r="J9642" s="3">
        <v>0.87780000000000002</v>
      </c>
      <c r="K9642" s="4">
        <v>266.58</v>
      </c>
    </row>
    <row r="9643" spans="1:11">
      <c r="A9643" s="6">
        <v>2012</v>
      </c>
      <c r="B9643" t="s">
        <v>144</v>
      </c>
      <c r="C9643" t="s">
        <v>145</v>
      </c>
      <c r="D9643" t="s">
        <v>46</v>
      </c>
      <c r="E9643" t="s">
        <v>40</v>
      </c>
      <c r="F9643" s="4">
        <v>79</v>
      </c>
      <c r="G9643" s="6">
        <v>109</v>
      </c>
      <c r="H9643" s="3">
        <v>0</v>
      </c>
      <c r="I9643" s="3">
        <v>0</v>
      </c>
      <c r="J9643" s="3">
        <v>0.87780000000000002</v>
      </c>
      <c r="K9643" s="4">
        <v>90</v>
      </c>
    </row>
    <row r="9644" spans="1:11">
      <c r="A9644" s="6">
        <v>2012</v>
      </c>
      <c r="B9644" t="s">
        <v>144</v>
      </c>
      <c r="C9644" t="s">
        <v>145</v>
      </c>
      <c r="D9644" t="s">
        <v>51</v>
      </c>
      <c r="E9644" t="s">
        <v>21</v>
      </c>
      <c r="F9644" s="4">
        <v>37</v>
      </c>
      <c r="G9644" s="6">
        <v>52</v>
      </c>
      <c r="H9644" s="3">
        <v>1E-4</v>
      </c>
      <c r="I9644" s="3">
        <v>2.0000000000000001E-4</v>
      </c>
      <c r="J9644" s="3">
        <v>0.87780000000000002</v>
      </c>
      <c r="K9644" s="4">
        <v>42.15</v>
      </c>
    </row>
    <row r="9645" spans="1:11">
      <c r="A9645" s="6">
        <v>2012</v>
      </c>
      <c r="B9645" t="s">
        <v>144</v>
      </c>
      <c r="C9645" t="s">
        <v>145</v>
      </c>
      <c r="D9645" t="s">
        <v>114</v>
      </c>
      <c r="E9645" t="s">
        <v>26</v>
      </c>
      <c r="F9645" s="4">
        <v>35</v>
      </c>
      <c r="G9645" s="6">
        <v>97</v>
      </c>
      <c r="H9645" s="3">
        <v>1E-4</v>
      </c>
      <c r="I9645" s="3">
        <v>2.0000000000000001E-4</v>
      </c>
      <c r="J9645" s="3">
        <v>0.87780000000000002</v>
      </c>
      <c r="K9645" s="4">
        <v>39.869999999999997</v>
      </c>
    </row>
    <row r="9646" spans="1:11">
      <c r="A9646" s="6">
        <v>2012</v>
      </c>
      <c r="B9646" t="s">
        <v>144</v>
      </c>
      <c r="C9646" t="s">
        <v>145</v>
      </c>
      <c r="D9646" t="s">
        <v>49</v>
      </c>
      <c r="E9646" t="s">
        <v>50</v>
      </c>
      <c r="F9646" s="4">
        <v>29</v>
      </c>
      <c r="G9646" s="6">
        <v>7</v>
      </c>
      <c r="H9646" s="3">
        <v>0</v>
      </c>
      <c r="I9646" s="3">
        <v>0</v>
      </c>
      <c r="J9646" s="3">
        <v>0.87780000000000002</v>
      </c>
      <c r="K9646" s="4">
        <v>33.04</v>
      </c>
    </row>
    <row r="9647" spans="1:11">
      <c r="A9647" s="6">
        <v>2012</v>
      </c>
      <c r="B9647" t="s">
        <v>144</v>
      </c>
      <c r="C9647" t="s">
        <v>145</v>
      </c>
      <c r="D9647" t="s">
        <v>44</v>
      </c>
      <c r="E9647" t="s">
        <v>26</v>
      </c>
      <c r="F9647" s="4">
        <v>25</v>
      </c>
      <c r="G9647" s="6">
        <v>42</v>
      </c>
      <c r="H9647" s="3">
        <v>0</v>
      </c>
      <c r="I9647" s="3">
        <v>0</v>
      </c>
      <c r="J9647" s="3">
        <v>0.87780000000000002</v>
      </c>
      <c r="K9647" s="4">
        <v>28.48</v>
      </c>
    </row>
    <row r="9648" spans="1:11">
      <c r="A9648" s="6">
        <v>2012</v>
      </c>
      <c r="B9648" t="s">
        <v>144</v>
      </c>
      <c r="C9648" t="s">
        <v>145</v>
      </c>
      <c r="D9648" t="s">
        <v>64</v>
      </c>
      <c r="E9648" t="s">
        <v>50</v>
      </c>
      <c r="F9648" s="4">
        <v>13</v>
      </c>
      <c r="G9648" s="6">
        <v>14</v>
      </c>
      <c r="H9648" s="3">
        <v>0</v>
      </c>
      <c r="I9648" s="3">
        <v>0</v>
      </c>
      <c r="J9648" s="3">
        <v>0.87780000000000002</v>
      </c>
      <c r="K9648" s="4">
        <v>14.81</v>
      </c>
    </row>
    <row r="9649" spans="1:11">
      <c r="A9649" s="6">
        <v>2012</v>
      </c>
      <c r="B9649" t="s">
        <v>144</v>
      </c>
      <c r="C9649" t="s">
        <v>145</v>
      </c>
      <c r="D9649" t="s">
        <v>67</v>
      </c>
      <c r="E9649" t="s">
        <v>68</v>
      </c>
      <c r="F9649" s="4">
        <v>13</v>
      </c>
      <c r="G9649" s="6">
        <v>64</v>
      </c>
      <c r="H9649" s="3">
        <v>0</v>
      </c>
      <c r="I9649" s="3">
        <v>0</v>
      </c>
      <c r="J9649" s="3">
        <v>0.87780000000000002</v>
      </c>
      <c r="K9649" s="4">
        <v>14.81</v>
      </c>
    </row>
    <row r="9650" spans="1:11">
      <c r="A9650" s="6">
        <v>2012</v>
      </c>
      <c r="B9650" t="s">
        <v>144</v>
      </c>
      <c r="C9650" t="s">
        <v>145</v>
      </c>
      <c r="D9650" t="s">
        <v>42</v>
      </c>
      <c r="E9650" t="s">
        <v>43</v>
      </c>
      <c r="F9650" s="4">
        <v>11</v>
      </c>
      <c r="G9650" s="6">
        <v>6</v>
      </c>
      <c r="H9650" s="3">
        <v>1E-4</v>
      </c>
      <c r="I9650" s="3">
        <v>1E-4</v>
      </c>
      <c r="J9650" s="3">
        <v>0.87780000000000002</v>
      </c>
      <c r="K9650" s="4">
        <v>12.53</v>
      </c>
    </row>
    <row r="9651" spans="1:11">
      <c r="A9651" s="6">
        <v>2012</v>
      </c>
      <c r="B9651" t="s">
        <v>144</v>
      </c>
      <c r="C9651" t="s">
        <v>145</v>
      </c>
      <c r="D9651" t="s">
        <v>28</v>
      </c>
      <c r="E9651" t="s">
        <v>24</v>
      </c>
      <c r="F9651" s="4">
        <v>11</v>
      </c>
      <c r="G9651" s="6">
        <v>13</v>
      </c>
      <c r="H9651" s="3">
        <v>0</v>
      </c>
      <c r="I9651" s="3">
        <v>0</v>
      </c>
      <c r="J9651" s="3">
        <v>0.87780000000000002</v>
      </c>
      <c r="K9651" s="4">
        <v>12.53</v>
      </c>
    </row>
    <row r="9652" spans="1:11">
      <c r="A9652" s="6">
        <v>2012</v>
      </c>
      <c r="B9652" t="s">
        <v>144</v>
      </c>
      <c r="C9652" t="s">
        <v>145</v>
      </c>
      <c r="D9652" t="s">
        <v>111</v>
      </c>
      <c r="E9652" t="s">
        <v>24</v>
      </c>
      <c r="F9652" s="4">
        <v>6</v>
      </c>
      <c r="G9652" s="6">
        <v>11</v>
      </c>
      <c r="H9652" s="3">
        <v>0</v>
      </c>
      <c r="I9652" s="3">
        <v>0</v>
      </c>
      <c r="J9652" s="3">
        <v>0.87780000000000002</v>
      </c>
      <c r="K9652" s="4">
        <v>6.84</v>
      </c>
    </row>
    <row r="9653" spans="1:11">
      <c r="A9653" s="6">
        <v>2012</v>
      </c>
      <c r="B9653" t="s">
        <v>144</v>
      </c>
      <c r="C9653" t="s">
        <v>145</v>
      </c>
      <c r="D9653" t="s">
        <v>45</v>
      </c>
      <c r="E9653" t="s">
        <v>21</v>
      </c>
      <c r="F9653" s="4">
        <v>3</v>
      </c>
      <c r="G9653" s="6">
        <v>3</v>
      </c>
      <c r="H9653" s="3">
        <v>0</v>
      </c>
      <c r="I9653" s="3">
        <v>0</v>
      </c>
      <c r="J9653" s="3">
        <v>0.87780000000000002</v>
      </c>
      <c r="K9653" s="4">
        <v>3.42</v>
      </c>
    </row>
    <row r="9654" spans="1:11">
      <c r="A9654" s="6">
        <v>2012</v>
      </c>
      <c r="B9654" t="s">
        <v>144</v>
      </c>
      <c r="C9654" t="s">
        <v>145</v>
      </c>
      <c r="D9654" t="s">
        <v>66</v>
      </c>
      <c r="E9654" t="s">
        <v>59</v>
      </c>
      <c r="F9654" s="4">
        <v>2</v>
      </c>
      <c r="G9654" s="6">
        <v>1</v>
      </c>
      <c r="H9654" s="3">
        <v>0</v>
      </c>
      <c r="I9654" s="3">
        <v>0</v>
      </c>
      <c r="J9654" s="3">
        <v>0.87780000000000002</v>
      </c>
      <c r="K9654" s="4">
        <v>2.2799999999999998</v>
      </c>
    </row>
    <row r="9655" spans="1:11">
      <c r="A9655" s="6">
        <v>2012</v>
      </c>
      <c r="B9655" t="s">
        <v>144</v>
      </c>
      <c r="C9655" t="s">
        <v>145</v>
      </c>
      <c r="D9655" t="s">
        <v>39</v>
      </c>
      <c r="E9655" t="s">
        <v>40</v>
      </c>
      <c r="F9655" s="4">
        <v>2</v>
      </c>
      <c r="G9655" s="6">
        <v>4</v>
      </c>
      <c r="H9655" s="3">
        <v>0</v>
      </c>
      <c r="I9655" s="3">
        <v>0</v>
      </c>
      <c r="J9655" s="3">
        <v>0.87780000000000002</v>
      </c>
      <c r="K9655" s="4">
        <v>2.2799999999999998</v>
      </c>
    </row>
    <row r="9656" spans="1:11">
      <c r="A9656" s="6">
        <v>2012</v>
      </c>
      <c r="B9656" t="s">
        <v>144</v>
      </c>
      <c r="C9656" t="s">
        <v>145</v>
      </c>
      <c r="D9656" t="s">
        <v>117</v>
      </c>
      <c r="E9656" t="s">
        <v>40</v>
      </c>
      <c r="F9656" s="4">
        <v>1</v>
      </c>
      <c r="G9656" s="6">
        <v>2</v>
      </c>
      <c r="H9656" s="3">
        <v>0</v>
      </c>
      <c r="I9656" s="3">
        <v>1E-4</v>
      </c>
      <c r="J9656" s="3">
        <v>0.87780000000000002</v>
      </c>
      <c r="K9656" s="4">
        <v>1.1399999999999999</v>
      </c>
    </row>
    <row r="9657" spans="1:11">
      <c r="A9657" s="6">
        <v>2012</v>
      </c>
      <c r="B9657" t="s">
        <v>144</v>
      </c>
      <c r="C9657" t="s">
        <v>145</v>
      </c>
      <c r="D9657" t="s">
        <v>63</v>
      </c>
      <c r="E9657" t="s">
        <v>21</v>
      </c>
      <c r="F9657" s="4">
        <v>1</v>
      </c>
      <c r="G9657" s="6">
        <v>1</v>
      </c>
      <c r="H9657" s="3">
        <v>0</v>
      </c>
      <c r="I9657" s="3">
        <v>0</v>
      </c>
      <c r="J9657" s="3">
        <v>0.87780000000000002</v>
      </c>
      <c r="K9657" s="4">
        <v>1.1399999999999999</v>
      </c>
    </row>
    <row r="9658" spans="1:11">
      <c r="A9658" s="6">
        <v>2012</v>
      </c>
      <c r="B9658" t="s">
        <v>144</v>
      </c>
      <c r="C9658" t="s">
        <v>145</v>
      </c>
      <c r="D9658" t="s">
        <v>82</v>
      </c>
      <c r="E9658" t="s">
        <v>59</v>
      </c>
      <c r="F9658" s="4">
        <v>1</v>
      </c>
      <c r="G9658" s="6">
        <v>1</v>
      </c>
      <c r="H9658" s="3">
        <v>0</v>
      </c>
      <c r="I9658" s="3">
        <v>0</v>
      </c>
      <c r="J9658" s="3">
        <v>0.87780000000000002</v>
      </c>
      <c r="K9658" s="4">
        <v>1.1399999999999999</v>
      </c>
    </row>
    <row r="9659" spans="1:11">
      <c r="A9659" s="6">
        <v>2012</v>
      </c>
      <c r="B9659" t="s">
        <v>146</v>
      </c>
      <c r="C9659" t="s">
        <v>147</v>
      </c>
      <c r="D9659" t="s">
        <v>16</v>
      </c>
      <c r="E9659" t="s">
        <v>17</v>
      </c>
      <c r="F9659" s="4">
        <v>4146145</v>
      </c>
      <c r="G9659" s="5">
        <v>426606</v>
      </c>
      <c r="H9659" s="3">
        <v>7.4999999999999997E-3</v>
      </c>
      <c r="I9659" s="3">
        <v>7.4999999999999997E-3</v>
      </c>
      <c r="J9659" s="3">
        <v>0.87780000000000002</v>
      </c>
      <c r="K9659" s="4">
        <v>4723498.6500000004</v>
      </c>
    </row>
    <row r="9660" spans="1:11">
      <c r="A9660" s="6">
        <v>2012</v>
      </c>
      <c r="B9660" t="s">
        <v>146</v>
      </c>
      <c r="C9660" t="s">
        <v>147</v>
      </c>
      <c r="D9660" t="s">
        <v>178</v>
      </c>
      <c r="E9660" t="s">
        <v>96</v>
      </c>
      <c r="F9660" s="4">
        <v>109606</v>
      </c>
      <c r="G9660" s="5">
        <v>149605</v>
      </c>
      <c r="H9660" s="3">
        <v>4.1999999999999997E-3</v>
      </c>
      <c r="I9660" s="3">
        <v>4.1999999999999997E-3</v>
      </c>
      <c r="J9660" s="3">
        <v>0.87780000000000002</v>
      </c>
      <c r="K9660" s="4">
        <v>124868.71</v>
      </c>
    </row>
    <row r="9661" spans="1:11">
      <c r="A9661" s="6">
        <v>2012</v>
      </c>
      <c r="B9661" t="s">
        <v>146</v>
      </c>
      <c r="C9661" t="s">
        <v>147</v>
      </c>
      <c r="D9661" t="s">
        <v>95</v>
      </c>
      <c r="E9661" t="s">
        <v>96</v>
      </c>
      <c r="F9661" s="4">
        <v>70110</v>
      </c>
      <c r="G9661" s="5">
        <v>122647</v>
      </c>
      <c r="H9661" s="3">
        <v>2.5000000000000001E-3</v>
      </c>
      <c r="I9661" s="3">
        <v>3.0999999999999999E-3</v>
      </c>
      <c r="J9661" s="3">
        <v>0.87780000000000002</v>
      </c>
      <c r="K9661" s="4">
        <v>79872.87</v>
      </c>
    </row>
    <row r="9662" spans="1:11">
      <c r="A9662" s="6">
        <v>2012</v>
      </c>
      <c r="B9662" t="s">
        <v>146</v>
      </c>
      <c r="C9662" t="s">
        <v>147</v>
      </c>
      <c r="D9662" t="s">
        <v>30</v>
      </c>
      <c r="E9662" t="s">
        <v>19</v>
      </c>
      <c r="F9662" s="4">
        <v>19882</v>
      </c>
      <c r="G9662" s="5">
        <v>10065</v>
      </c>
      <c r="H9662" s="3">
        <v>8.0000000000000004E-4</v>
      </c>
      <c r="I9662" s="3">
        <v>8.9999999999999998E-4</v>
      </c>
      <c r="J9662" s="3">
        <v>0.87780000000000002</v>
      </c>
      <c r="K9662" s="4">
        <v>22650.58</v>
      </c>
    </row>
    <row r="9663" spans="1:11">
      <c r="A9663" s="6">
        <v>2012</v>
      </c>
      <c r="B9663" t="s">
        <v>146</v>
      </c>
      <c r="C9663" t="s">
        <v>147</v>
      </c>
      <c r="D9663" t="s">
        <v>18</v>
      </c>
      <c r="E9663" t="s">
        <v>19</v>
      </c>
      <c r="F9663" s="4">
        <v>14515</v>
      </c>
      <c r="G9663" s="5">
        <v>3754</v>
      </c>
      <c r="H9663" s="3">
        <v>3.2000000000000002E-3</v>
      </c>
      <c r="I9663" s="3">
        <v>2.8000000000000004E-3</v>
      </c>
      <c r="J9663" s="3">
        <v>0.87780000000000002</v>
      </c>
      <c r="K9663" s="4">
        <v>16536.22</v>
      </c>
    </row>
    <row r="9664" spans="1:11">
      <c r="A9664" s="6">
        <v>2012</v>
      </c>
      <c r="B9664" t="s">
        <v>146</v>
      </c>
      <c r="C9664" t="s">
        <v>147</v>
      </c>
      <c r="D9664" t="s">
        <v>37</v>
      </c>
      <c r="E9664" t="s">
        <v>38</v>
      </c>
      <c r="F9664" s="4">
        <v>10002</v>
      </c>
      <c r="G9664" s="5">
        <v>3688</v>
      </c>
      <c r="H9664" s="3">
        <v>4.0000000000000002E-4</v>
      </c>
      <c r="I9664" s="3">
        <v>2.9999999999999997E-4</v>
      </c>
      <c r="J9664" s="3">
        <v>0.87780000000000002</v>
      </c>
      <c r="K9664" s="4">
        <v>11394.79</v>
      </c>
    </row>
    <row r="9665" spans="1:11">
      <c r="A9665" s="6">
        <v>2012</v>
      </c>
      <c r="B9665" t="s">
        <v>146</v>
      </c>
      <c r="C9665" t="s">
        <v>147</v>
      </c>
      <c r="D9665" t="s">
        <v>27</v>
      </c>
      <c r="E9665" t="s">
        <v>26</v>
      </c>
      <c r="F9665" s="4">
        <v>9757</v>
      </c>
      <c r="G9665" s="5">
        <v>9056</v>
      </c>
      <c r="H9665" s="3">
        <v>2.9999999999999997E-4</v>
      </c>
      <c r="I9665" s="3">
        <v>2.9999999999999997E-4</v>
      </c>
      <c r="J9665" s="3">
        <v>0.87780000000000002</v>
      </c>
      <c r="K9665" s="4">
        <v>11115.67</v>
      </c>
    </row>
    <row r="9666" spans="1:11">
      <c r="A9666" s="6">
        <v>2012</v>
      </c>
      <c r="B9666" t="s">
        <v>146</v>
      </c>
      <c r="C9666" t="s">
        <v>147</v>
      </c>
      <c r="D9666" t="s">
        <v>41</v>
      </c>
      <c r="E9666" t="s">
        <v>26</v>
      </c>
      <c r="F9666" s="4">
        <v>5899</v>
      </c>
      <c r="G9666" s="5">
        <v>11996</v>
      </c>
      <c r="H9666" s="3">
        <v>1.4000000000000002E-3</v>
      </c>
      <c r="I9666" s="3">
        <v>1E-3</v>
      </c>
      <c r="J9666" s="3">
        <v>0.87780000000000002</v>
      </c>
      <c r="K9666" s="4">
        <v>6720.44</v>
      </c>
    </row>
    <row r="9667" spans="1:11">
      <c r="A9667" s="6">
        <v>2012</v>
      </c>
      <c r="B9667" t="s">
        <v>146</v>
      </c>
      <c r="C9667" t="s">
        <v>147</v>
      </c>
      <c r="D9667" t="s">
        <v>25</v>
      </c>
      <c r="E9667" t="s">
        <v>26</v>
      </c>
      <c r="F9667" s="4">
        <v>4817</v>
      </c>
      <c r="G9667" s="5">
        <v>11099</v>
      </c>
      <c r="H9667" s="3">
        <v>5.0000000000000001E-4</v>
      </c>
      <c r="I9667" s="3">
        <v>4.0000000000000002E-4</v>
      </c>
      <c r="J9667" s="3">
        <v>0.87780000000000002</v>
      </c>
      <c r="K9667" s="4">
        <v>5487.77</v>
      </c>
    </row>
    <row r="9668" spans="1:11">
      <c r="A9668" s="6">
        <v>2012</v>
      </c>
      <c r="B9668" t="s">
        <v>146</v>
      </c>
      <c r="C9668" t="s">
        <v>147</v>
      </c>
      <c r="D9668" t="s">
        <v>15</v>
      </c>
      <c r="F9668" s="4">
        <v>4610</v>
      </c>
      <c r="G9668" s="5">
        <v>2308</v>
      </c>
      <c r="J9668" s="3">
        <v>0.87780000000000002</v>
      </c>
      <c r="K9668" s="4">
        <v>5251.95</v>
      </c>
    </row>
    <row r="9669" spans="1:11">
      <c r="A9669" s="6">
        <v>2012</v>
      </c>
      <c r="B9669" t="s">
        <v>146</v>
      </c>
      <c r="C9669" t="s">
        <v>147</v>
      </c>
      <c r="D9669" t="s">
        <v>29</v>
      </c>
      <c r="E9669" t="s">
        <v>19</v>
      </c>
      <c r="F9669" s="4">
        <v>2141</v>
      </c>
      <c r="G9669" s="5">
        <v>2966</v>
      </c>
      <c r="H9669" s="3">
        <v>2.9999999999999997E-4</v>
      </c>
      <c r="I9669" s="3">
        <v>2.9999999999999997E-4</v>
      </c>
      <c r="J9669" s="3">
        <v>0.87780000000000002</v>
      </c>
      <c r="K9669" s="4">
        <v>2439.14</v>
      </c>
    </row>
    <row r="9670" spans="1:11">
      <c r="A9670" s="6">
        <v>2012</v>
      </c>
      <c r="B9670" t="s">
        <v>146</v>
      </c>
      <c r="C9670" t="s">
        <v>147</v>
      </c>
      <c r="D9670" t="s">
        <v>60</v>
      </c>
      <c r="E9670" t="s">
        <v>43</v>
      </c>
      <c r="F9670" s="4">
        <v>1170</v>
      </c>
      <c r="G9670" s="6">
        <v>381</v>
      </c>
      <c r="H9670" s="3">
        <v>2.0000000000000001E-4</v>
      </c>
      <c r="I9670" s="3">
        <v>2.0000000000000001E-4</v>
      </c>
      <c r="J9670" s="3">
        <v>0.87780000000000002</v>
      </c>
      <c r="K9670" s="4">
        <v>1332.92</v>
      </c>
    </row>
    <row r="9671" spans="1:11">
      <c r="A9671" s="6">
        <v>2012</v>
      </c>
      <c r="B9671" t="s">
        <v>146</v>
      </c>
      <c r="C9671" t="s">
        <v>147</v>
      </c>
      <c r="D9671" t="s">
        <v>52</v>
      </c>
      <c r="E9671" t="s">
        <v>53</v>
      </c>
      <c r="F9671" s="4">
        <v>980</v>
      </c>
      <c r="G9671" s="5">
        <v>1218</v>
      </c>
      <c r="H9671" s="3">
        <v>5.9999999999999995E-4</v>
      </c>
      <c r="I9671" s="3">
        <v>5.0000000000000001E-4</v>
      </c>
      <c r="J9671" s="3">
        <v>0.87780000000000002</v>
      </c>
      <c r="K9671" s="4">
        <v>1116.47</v>
      </c>
    </row>
    <row r="9672" spans="1:11">
      <c r="A9672" s="6">
        <v>2012</v>
      </c>
      <c r="B9672" t="s">
        <v>146</v>
      </c>
      <c r="C9672" t="s">
        <v>147</v>
      </c>
      <c r="D9672" t="s">
        <v>23</v>
      </c>
      <c r="E9672" t="s">
        <v>24</v>
      </c>
      <c r="F9672" s="4">
        <v>736</v>
      </c>
      <c r="G9672" s="6">
        <v>160</v>
      </c>
      <c r="H9672" s="3">
        <v>0</v>
      </c>
      <c r="I9672" s="3">
        <v>0</v>
      </c>
      <c r="J9672" s="3">
        <v>0.87780000000000002</v>
      </c>
      <c r="K9672" s="4">
        <v>838.49</v>
      </c>
    </row>
    <row r="9673" spans="1:11">
      <c r="A9673" s="6">
        <v>2012</v>
      </c>
      <c r="B9673" t="s">
        <v>146</v>
      </c>
      <c r="C9673" t="s">
        <v>147</v>
      </c>
      <c r="D9673" t="s">
        <v>46</v>
      </c>
      <c r="E9673" t="s">
        <v>40</v>
      </c>
      <c r="F9673" s="4">
        <v>217</v>
      </c>
      <c r="G9673" s="6">
        <v>309</v>
      </c>
      <c r="H9673" s="3">
        <v>0</v>
      </c>
      <c r="I9673" s="3">
        <v>0</v>
      </c>
      <c r="J9673" s="3">
        <v>0.87780000000000002</v>
      </c>
      <c r="K9673" s="4">
        <v>247.22</v>
      </c>
    </row>
    <row r="9674" spans="1:11">
      <c r="A9674" s="6">
        <v>2012</v>
      </c>
      <c r="B9674" t="s">
        <v>146</v>
      </c>
      <c r="C9674" t="s">
        <v>147</v>
      </c>
      <c r="D9674" t="s">
        <v>56</v>
      </c>
      <c r="E9674" t="s">
        <v>57</v>
      </c>
      <c r="F9674" s="4">
        <v>68</v>
      </c>
      <c r="G9674" s="6">
        <v>101</v>
      </c>
      <c r="H9674" s="3">
        <v>0</v>
      </c>
      <c r="I9674" s="3">
        <v>0</v>
      </c>
      <c r="J9674" s="3">
        <v>0.87780000000000002</v>
      </c>
      <c r="K9674" s="4">
        <v>77.47</v>
      </c>
    </row>
    <row r="9675" spans="1:11">
      <c r="A9675" s="6">
        <v>2012</v>
      </c>
      <c r="B9675" t="s">
        <v>146</v>
      </c>
      <c r="C9675" t="s">
        <v>147</v>
      </c>
      <c r="D9675" t="s">
        <v>51</v>
      </c>
      <c r="E9675" t="s">
        <v>21</v>
      </c>
      <c r="F9675" s="4">
        <v>66</v>
      </c>
      <c r="G9675" s="6">
        <v>88</v>
      </c>
      <c r="H9675" s="3">
        <v>2.0000000000000001E-4</v>
      </c>
      <c r="I9675" s="3">
        <v>2.9999999999999997E-4</v>
      </c>
      <c r="J9675" s="3">
        <v>0.87780000000000002</v>
      </c>
      <c r="K9675" s="4">
        <v>75.19</v>
      </c>
    </row>
    <row r="9676" spans="1:11">
      <c r="A9676" s="6">
        <v>2012</v>
      </c>
      <c r="B9676" t="s">
        <v>146</v>
      </c>
      <c r="C9676" t="s">
        <v>147</v>
      </c>
      <c r="D9676" t="s">
        <v>44</v>
      </c>
      <c r="E9676" t="s">
        <v>26</v>
      </c>
      <c r="F9676" s="4">
        <v>59</v>
      </c>
      <c r="G9676" s="6">
        <v>89</v>
      </c>
      <c r="H9676" s="3">
        <v>1E-4</v>
      </c>
      <c r="I9676" s="3">
        <v>1E-4</v>
      </c>
      <c r="J9676" s="3">
        <v>0.87780000000000002</v>
      </c>
      <c r="K9676" s="4">
        <v>67.22</v>
      </c>
    </row>
    <row r="9677" spans="1:11">
      <c r="A9677" s="6">
        <v>2012</v>
      </c>
      <c r="B9677" t="s">
        <v>146</v>
      </c>
      <c r="C9677" t="s">
        <v>147</v>
      </c>
      <c r="D9677" t="s">
        <v>114</v>
      </c>
      <c r="E9677" t="s">
        <v>26</v>
      </c>
      <c r="F9677" s="4">
        <v>49</v>
      </c>
      <c r="G9677" s="6">
        <v>142</v>
      </c>
      <c r="H9677" s="3">
        <v>1E-4</v>
      </c>
      <c r="I9677" s="3">
        <v>2.0000000000000001E-4</v>
      </c>
      <c r="J9677" s="3">
        <v>0.87780000000000002</v>
      </c>
      <c r="K9677" s="4">
        <v>55.82</v>
      </c>
    </row>
    <row r="9678" spans="1:11">
      <c r="A9678" s="6">
        <v>2012</v>
      </c>
      <c r="B9678" t="s">
        <v>146</v>
      </c>
      <c r="C9678" t="s">
        <v>147</v>
      </c>
      <c r="D9678" t="s">
        <v>49</v>
      </c>
      <c r="E9678" t="s">
        <v>50</v>
      </c>
      <c r="F9678" s="4">
        <v>48</v>
      </c>
      <c r="G9678" s="6">
        <v>12</v>
      </c>
      <c r="H9678" s="3">
        <v>1E-4</v>
      </c>
      <c r="I9678" s="3">
        <v>1E-4</v>
      </c>
      <c r="J9678" s="3">
        <v>0.87780000000000002</v>
      </c>
      <c r="K9678" s="4">
        <v>54.68</v>
      </c>
    </row>
    <row r="9679" spans="1:11">
      <c r="A9679" s="6">
        <v>2012</v>
      </c>
      <c r="B9679" t="s">
        <v>146</v>
      </c>
      <c r="C9679" t="s">
        <v>147</v>
      </c>
      <c r="D9679" t="s">
        <v>28</v>
      </c>
      <c r="E9679" t="s">
        <v>24</v>
      </c>
      <c r="F9679" s="4">
        <v>32</v>
      </c>
      <c r="G9679" s="6">
        <v>42</v>
      </c>
      <c r="H9679" s="3">
        <v>0</v>
      </c>
      <c r="I9679" s="3">
        <v>0</v>
      </c>
      <c r="J9679" s="3">
        <v>0.87780000000000002</v>
      </c>
      <c r="K9679" s="4">
        <v>36.46</v>
      </c>
    </row>
    <row r="9680" spans="1:11">
      <c r="A9680" s="6">
        <v>2012</v>
      </c>
      <c r="B9680" t="s">
        <v>146</v>
      </c>
      <c r="C9680" t="s">
        <v>147</v>
      </c>
      <c r="D9680" t="s">
        <v>66</v>
      </c>
      <c r="E9680" t="s">
        <v>59</v>
      </c>
      <c r="F9680" s="4">
        <v>29</v>
      </c>
      <c r="G9680" s="6">
        <v>12</v>
      </c>
      <c r="H9680" s="3">
        <v>0</v>
      </c>
      <c r="I9680" s="3">
        <v>0</v>
      </c>
      <c r="J9680" s="3">
        <v>0.87780000000000002</v>
      </c>
      <c r="K9680" s="4">
        <v>33.04</v>
      </c>
    </row>
    <row r="9681" spans="1:11">
      <c r="A9681" s="6">
        <v>2012</v>
      </c>
      <c r="B9681" t="s">
        <v>146</v>
      </c>
      <c r="C9681" t="s">
        <v>147</v>
      </c>
      <c r="D9681" t="s">
        <v>64</v>
      </c>
      <c r="E9681" t="s">
        <v>50</v>
      </c>
      <c r="F9681" s="4">
        <v>18</v>
      </c>
      <c r="G9681" s="6">
        <v>20</v>
      </c>
      <c r="H9681" s="3">
        <v>0</v>
      </c>
      <c r="I9681" s="3">
        <v>0</v>
      </c>
      <c r="J9681" s="3">
        <v>0.87780000000000002</v>
      </c>
      <c r="K9681" s="4">
        <v>20.51</v>
      </c>
    </row>
    <row r="9682" spans="1:11">
      <c r="A9682" s="6">
        <v>2012</v>
      </c>
      <c r="B9682" t="s">
        <v>146</v>
      </c>
      <c r="C9682" t="s">
        <v>147</v>
      </c>
      <c r="D9682" t="s">
        <v>42</v>
      </c>
      <c r="E9682" t="s">
        <v>43</v>
      </c>
      <c r="F9682" s="4">
        <v>16</v>
      </c>
      <c r="G9682" s="6">
        <v>9</v>
      </c>
      <c r="H9682" s="3">
        <v>1E-4</v>
      </c>
      <c r="I9682" s="3">
        <v>1E-4</v>
      </c>
      <c r="J9682" s="3">
        <v>0.87780000000000002</v>
      </c>
      <c r="K9682" s="4">
        <v>18.23</v>
      </c>
    </row>
    <row r="9683" spans="1:11">
      <c r="A9683" s="6">
        <v>2012</v>
      </c>
      <c r="B9683" t="s">
        <v>146</v>
      </c>
      <c r="C9683" t="s">
        <v>147</v>
      </c>
      <c r="D9683" t="s">
        <v>67</v>
      </c>
      <c r="E9683" t="s">
        <v>68</v>
      </c>
      <c r="F9683" s="4">
        <v>15</v>
      </c>
      <c r="G9683" s="6">
        <v>71</v>
      </c>
      <c r="H9683" s="3">
        <v>0</v>
      </c>
      <c r="I9683" s="3">
        <v>0</v>
      </c>
      <c r="J9683" s="3">
        <v>0.87780000000000002</v>
      </c>
      <c r="K9683" s="4">
        <v>17.09</v>
      </c>
    </row>
    <row r="9684" spans="1:11">
      <c r="A9684" s="6">
        <v>2012</v>
      </c>
      <c r="B9684" t="s">
        <v>146</v>
      </c>
      <c r="C9684" t="s">
        <v>147</v>
      </c>
      <c r="D9684" t="s">
        <v>39</v>
      </c>
      <c r="E9684" t="s">
        <v>40</v>
      </c>
      <c r="F9684" s="4">
        <v>10</v>
      </c>
      <c r="G9684" s="6">
        <v>19</v>
      </c>
      <c r="H9684" s="3">
        <v>0</v>
      </c>
      <c r="I9684" s="3">
        <v>0</v>
      </c>
      <c r="J9684" s="3">
        <v>0.87780000000000002</v>
      </c>
      <c r="K9684" s="4">
        <v>11.39</v>
      </c>
    </row>
    <row r="9685" spans="1:11">
      <c r="A9685" s="6">
        <v>2012</v>
      </c>
      <c r="B9685" t="s">
        <v>146</v>
      </c>
      <c r="C9685" t="s">
        <v>147</v>
      </c>
      <c r="D9685" t="s">
        <v>111</v>
      </c>
      <c r="E9685" t="s">
        <v>24</v>
      </c>
      <c r="F9685" s="4">
        <v>7</v>
      </c>
      <c r="G9685" s="6">
        <v>13</v>
      </c>
      <c r="H9685" s="3">
        <v>0</v>
      </c>
      <c r="I9685" s="3">
        <v>0</v>
      </c>
      <c r="J9685" s="3">
        <v>0.87780000000000002</v>
      </c>
      <c r="K9685" s="4">
        <v>7.97</v>
      </c>
    </row>
    <row r="9686" spans="1:11">
      <c r="A9686" s="6">
        <v>2012</v>
      </c>
      <c r="B9686" t="s">
        <v>146</v>
      </c>
      <c r="C9686" t="s">
        <v>147</v>
      </c>
      <c r="D9686" t="s">
        <v>45</v>
      </c>
      <c r="E9686" t="s">
        <v>21</v>
      </c>
      <c r="F9686" s="4">
        <v>5</v>
      </c>
      <c r="G9686" s="6">
        <v>6</v>
      </c>
      <c r="H9686" s="3">
        <v>0</v>
      </c>
      <c r="I9686" s="3">
        <v>1E-4</v>
      </c>
      <c r="J9686" s="3">
        <v>0.87780000000000002</v>
      </c>
      <c r="K9686" s="4">
        <v>5.7</v>
      </c>
    </row>
    <row r="9687" spans="1:11">
      <c r="A9687" s="6">
        <v>2012</v>
      </c>
      <c r="B9687" t="s">
        <v>146</v>
      </c>
      <c r="C9687" t="s">
        <v>147</v>
      </c>
      <c r="D9687" t="s">
        <v>63</v>
      </c>
      <c r="E9687" t="s">
        <v>21</v>
      </c>
      <c r="F9687" s="4">
        <v>3</v>
      </c>
      <c r="G9687" s="6">
        <v>2</v>
      </c>
      <c r="H9687" s="3">
        <v>0</v>
      </c>
      <c r="I9687" s="3">
        <v>0</v>
      </c>
      <c r="J9687" s="3">
        <v>0.87780000000000002</v>
      </c>
      <c r="K9687" s="4">
        <v>3.42</v>
      </c>
    </row>
    <row r="9688" spans="1:11">
      <c r="A9688" s="6">
        <v>2012</v>
      </c>
      <c r="B9688" t="s">
        <v>146</v>
      </c>
      <c r="C9688" t="s">
        <v>147</v>
      </c>
      <c r="D9688" t="s">
        <v>83</v>
      </c>
      <c r="E9688" t="s">
        <v>21</v>
      </c>
      <c r="F9688" s="4">
        <v>2</v>
      </c>
      <c r="G9688" s="6">
        <v>10</v>
      </c>
      <c r="H9688" s="3">
        <v>2.0000000000000001E-4</v>
      </c>
      <c r="I9688" s="3">
        <v>2.0000000000000001E-4</v>
      </c>
      <c r="J9688" s="3">
        <v>0.87780000000000002</v>
      </c>
      <c r="K9688" s="4">
        <v>2.2799999999999998</v>
      </c>
    </row>
    <row r="9689" spans="1:11">
      <c r="A9689" s="6">
        <v>2012</v>
      </c>
      <c r="B9689" t="s">
        <v>146</v>
      </c>
      <c r="C9689" t="s">
        <v>147</v>
      </c>
      <c r="D9689" t="s">
        <v>117</v>
      </c>
      <c r="E9689" t="s">
        <v>40</v>
      </c>
      <c r="F9689" s="4">
        <v>2</v>
      </c>
      <c r="G9689" s="6">
        <v>3</v>
      </c>
      <c r="H9689" s="3">
        <v>1E-4</v>
      </c>
      <c r="I9689" s="3">
        <v>1E-4</v>
      </c>
      <c r="J9689" s="3">
        <v>0.87780000000000002</v>
      </c>
      <c r="K9689" s="4">
        <v>2.2799999999999998</v>
      </c>
    </row>
    <row r="9690" spans="1:11">
      <c r="A9690" s="6">
        <v>2012</v>
      </c>
      <c r="B9690" t="s">
        <v>146</v>
      </c>
      <c r="C9690" t="s">
        <v>147</v>
      </c>
      <c r="D9690" t="s">
        <v>33</v>
      </c>
      <c r="E9690" t="s">
        <v>21</v>
      </c>
      <c r="F9690" s="4">
        <v>1</v>
      </c>
      <c r="G9690" s="6">
        <v>2</v>
      </c>
      <c r="H9690" s="3">
        <v>0</v>
      </c>
      <c r="I9690" s="3">
        <v>0</v>
      </c>
      <c r="J9690" s="3">
        <v>0.87780000000000002</v>
      </c>
      <c r="K9690" s="4">
        <v>1.1399999999999999</v>
      </c>
    </row>
    <row r="9691" spans="1:11">
      <c r="A9691" s="6">
        <v>2012</v>
      </c>
      <c r="B9691" t="s">
        <v>146</v>
      </c>
      <c r="C9691" t="s">
        <v>147</v>
      </c>
      <c r="D9691" t="s">
        <v>82</v>
      </c>
      <c r="E9691" t="s">
        <v>59</v>
      </c>
      <c r="F9691" s="4">
        <v>1</v>
      </c>
      <c r="G9691" s="6">
        <v>1</v>
      </c>
      <c r="H9691" s="3">
        <v>0</v>
      </c>
      <c r="I9691" s="3">
        <v>0</v>
      </c>
      <c r="J9691" s="3">
        <v>0.87780000000000002</v>
      </c>
      <c r="K9691" s="4">
        <v>1.1399999999999999</v>
      </c>
    </row>
    <row r="9692" spans="1:11">
      <c r="A9692" s="6">
        <v>2012</v>
      </c>
      <c r="B9692" t="s">
        <v>148</v>
      </c>
      <c r="C9692" t="s">
        <v>149</v>
      </c>
      <c r="D9692" t="s">
        <v>16</v>
      </c>
      <c r="E9692" t="s">
        <v>17</v>
      </c>
      <c r="F9692" s="4">
        <v>3731877</v>
      </c>
      <c r="G9692" s="5">
        <v>381642</v>
      </c>
      <c r="H9692" s="3">
        <v>6.7000000000000002E-3</v>
      </c>
      <c r="I9692" s="3">
        <v>6.7000000000000002E-3</v>
      </c>
      <c r="J9692" s="3">
        <v>0.87780000000000002</v>
      </c>
      <c r="K9692" s="4">
        <v>4251543.53</v>
      </c>
    </row>
    <row r="9693" spans="1:11">
      <c r="A9693" s="6">
        <v>2012</v>
      </c>
      <c r="B9693" t="s">
        <v>148</v>
      </c>
      <c r="C9693" t="s">
        <v>149</v>
      </c>
      <c r="D9693" t="s">
        <v>41</v>
      </c>
      <c r="E9693" t="s">
        <v>26</v>
      </c>
      <c r="F9693" s="4">
        <v>64172</v>
      </c>
      <c r="G9693" s="5">
        <v>212364</v>
      </c>
      <c r="H9693" s="3">
        <v>1.54E-2</v>
      </c>
      <c r="I9693" s="3">
        <v>1.7500000000000002E-2</v>
      </c>
      <c r="J9693" s="3">
        <v>0.87780000000000002</v>
      </c>
      <c r="K9693" s="4">
        <v>73108</v>
      </c>
    </row>
    <row r="9694" spans="1:11">
      <c r="A9694" s="6">
        <v>2012</v>
      </c>
      <c r="B9694" t="s">
        <v>148</v>
      </c>
      <c r="C9694" t="s">
        <v>149</v>
      </c>
      <c r="D9694" t="s">
        <v>15</v>
      </c>
      <c r="F9694" s="4">
        <v>60394</v>
      </c>
      <c r="G9694" s="5">
        <v>103431</v>
      </c>
      <c r="J9694" s="3">
        <v>0.87780000000000002</v>
      </c>
      <c r="K9694" s="4">
        <v>68803.91</v>
      </c>
    </row>
    <row r="9695" spans="1:11">
      <c r="A9695" s="6">
        <v>2012</v>
      </c>
      <c r="B9695" t="s">
        <v>148</v>
      </c>
      <c r="C9695" t="s">
        <v>149</v>
      </c>
      <c r="D9695" t="s">
        <v>37</v>
      </c>
      <c r="E9695" t="s">
        <v>38</v>
      </c>
      <c r="F9695" s="4">
        <v>36722</v>
      </c>
      <c r="G9695" s="5">
        <v>14444</v>
      </c>
      <c r="H9695" s="3">
        <v>1.5E-3</v>
      </c>
      <c r="I9695" s="3">
        <v>1.4000000000000002E-3</v>
      </c>
      <c r="J9695" s="3">
        <v>0.87780000000000002</v>
      </c>
      <c r="K9695" s="4">
        <v>41835.56</v>
      </c>
    </row>
    <row r="9696" spans="1:11">
      <c r="A9696" s="6">
        <v>2012</v>
      </c>
      <c r="B9696" t="s">
        <v>148</v>
      </c>
      <c r="C9696" t="s">
        <v>149</v>
      </c>
      <c r="D9696" t="s">
        <v>27</v>
      </c>
      <c r="E9696" t="s">
        <v>26</v>
      </c>
      <c r="F9696" s="4">
        <v>25932</v>
      </c>
      <c r="G9696" s="5">
        <v>23982</v>
      </c>
      <c r="H9696" s="3">
        <v>8.9999999999999998E-4</v>
      </c>
      <c r="I9696" s="3">
        <v>8.9999999999999998E-4</v>
      </c>
      <c r="J9696" s="3">
        <v>0.87780000000000002</v>
      </c>
      <c r="K9696" s="4">
        <v>29543.05</v>
      </c>
    </row>
    <row r="9697" spans="1:11">
      <c r="A9697" s="6">
        <v>2012</v>
      </c>
      <c r="B9697" t="s">
        <v>148</v>
      </c>
      <c r="C9697" t="s">
        <v>149</v>
      </c>
      <c r="D9697" t="s">
        <v>71</v>
      </c>
      <c r="E9697" t="s">
        <v>72</v>
      </c>
      <c r="F9697" s="4">
        <v>20446</v>
      </c>
      <c r="G9697" s="5">
        <v>191099</v>
      </c>
      <c r="H9697" s="3">
        <v>8.0000000000000004E-4</v>
      </c>
      <c r="I9697" s="3">
        <v>1E-3</v>
      </c>
      <c r="J9697" s="3">
        <v>0.87780000000000002</v>
      </c>
      <c r="K9697" s="4">
        <v>23293.119999999999</v>
      </c>
    </row>
    <row r="9698" spans="1:11">
      <c r="A9698" s="6">
        <v>2012</v>
      </c>
      <c r="B9698" t="s">
        <v>148</v>
      </c>
      <c r="C9698" t="s">
        <v>149</v>
      </c>
      <c r="D9698" t="s">
        <v>30</v>
      </c>
      <c r="E9698" t="s">
        <v>19</v>
      </c>
      <c r="F9698" s="4">
        <v>14707</v>
      </c>
      <c r="G9698" s="5">
        <v>6883</v>
      </c>
      <c r="H9698" s="3">
        <v>5.9999999999999995E-4</v>
      </c>
      <c r="I9698" s="3">
        <v>5.9999999999999995E-4</v>
      </c>
      <c r="J9698" s="3">
        <v>0.87780000000000002</v>
      </c>
      <c r="K9698" s="4">
        <v>16754.96</v>
      </c>
    </row>
    <row r="9699" spans="1:11">
      <c r="A9699" s="6">
        <v>2012</v>
      </c>
      <c r="B9699" t="s">
        <v>148</v>
      </c>
      <c r="C9699" t="s">
        <v>149</v>
      </c>
      <c r="D9699" t="s">
        <v>23</v>
      </c>
      <c r="E9699" t="s">
        <v>24</v>
      </c>
      <c r="F9699" s="4">
        <v>2487</v>
      </c>
      <c r="G9699" s="6">
        <v>586</v>
      </c>
      <c r="H9699" s="3">
        <v>0</v>
      </c>
      <c r="I9699" s="3">
        <v>0</v>
      </c>
      <c r="J9699" s="3">
        <v>0.87780000000000002</v>
      </c>
      <c r="K9699" s="4">
        <v>2833.32</v>
      </c>
    </row>
    <row r="9700" spans="1:11">
      <c r="A9700" s="6">
        <v>2012</v>
      </c>
      <c r="B9700" t="s">
        <v>148</v>
      </c>
      <c r="C9700" t="s">
        <v>149</v>
      </c>
      <c r="D9700" t="s">
        <v>29</v>
      </c>
      <c r="E9700" t="s">
        <v>19</v>
      </c>
      <c r="F9700" s="4">
        <v>2013</v>
      </c>
      <c r="G9700" s="5">
        <v>3317</v>
      </c>
      <c r="H9700" s="3">
        <v>2.9999999999999997E-4</v>
      </c>
      <c r="I9700" s="3">
        <v>2.9999999999999997E-4</v>
      </c>
      <c r="J9700" s="3">
        <v>0.87780000000000002</v>
      </c>
      <c r="K9700" s="4">
        <v>2293.31</v>
      </c>
    </row>
    <row r="9701" spans="1:11">
      <c r="A9701" s="6">
        <v>2012</v>
      </c>
      <c r="B9701" t="s">
        <v>148</v>
      </c>
      <c r="C9701" t="s">
        <v>149</v>
      </c>
      <c r="D9701" t="s">
        <v>18</v>
      </c>
      <c r="E9701" t="s">
        <v>19</v>
      </c>
      <c r="F9701" s="4">
        <v>1541</v>
      </c>
      <c r="G9701" s="6">
        <v>416</v>
      </c>
      <c r="H9701" s="3">
        <v>2.9999999999999997E-4</v>
      </c>
      <c r="I9701" s="3">
        <v>2.9999999999999997E-4</v>
      </c>
      <c r="J9701" s="3">
        <v>0.87780000000000002</v>
      </c>
      <c r="K9701" s="4">
        <v>1755.59</v>
      </c>
    </row>
    <row r="9702" spans="1:11">
      <c r="A9702" s="6">
        <v>2012</v>
      </c>
      <c r="B9702" t="s">
        <v>148</v>
      </c>
      <c r="C9702" t="s">
        <v>149</v>
      </c>
      <c r="D9702" t="s">
        <v>56</v>
      </c>
      <c r="E9702" t="s">
        <v>57</v>
      </c>
      <c r="F9702" s="4">
        <v>1402</v>
      </c>
      <c r="G9702" s="5">
        <v>4086</v>
      </c>
      <c r="H9702" s="3">
        <v>2.0000000000000001E-4</v>
      </c>
      <c r="I9702" s="3">
        <v>2.0000000000000001E-4</v>
      </c>
      <c r="J9702" s="3">
        <v>0.87780000000000002</v>
      </c>
      <c r="K9702" s="4">
        <v>1597.23</v>
      </c>
    </row>
    <row r="9703" spans="1:11">
      <c r="A9703" s="6">
        <v>2012</v>
      </c>
      <c r="B9703" t="s">
        <v>148</v>
      </c>
      <c r="C9703" t="s">
        <v>149</v>
      </c>
      <c r="D9703" t="s">
        <v>46</v>
      </c>
      <c r="E9703" t="s">
        <v>40</v>
      </c>
      <c r="F9703" s="4">
        <v>778</v>
      </c>
      <c r="G9703" s="5">
        <v>1001</v>
      </c>
      <c r="H9703" s="3">
        <v>1E-4</v>
      </c>
      <c r="I9703" s="3">
        <v>1E-4</v>
      </c>
      <c r="J9703" s="3">
        <v>0.87780000000000002</v>
      </c>
      <c r="K9703" s="4">
        <v>886.34</v>
      </c>
    </row>
    <row r="9704" spans="1:11">
      <c r="A9704" s="6">
        <v>2012</v>
      </c>
      <c r="B9704" t="s">
        <v>148</v>
      </c>
      <c r="C9704" t="s">
        <v>149</v>
      </c>
      <c r="D9704" t="s">
        <v>52</v>
      </c>
      <c r="E9704" t="s">
        <v>53</v>
      </c>
      <c r="F9704" s="4">
        <v>460</v>
      </c>
      <c r="G9704" s="6">
        <v>626</v>
      </c>
      <c r="H9704" s="3">
        <v>2.9999999999999997E-4</v>
      </c>
      <c r="I9704" s="3">
        <v>2.0000000000000001E-4</v>
      </c>
      <c r="J9704" s="3">
        <v>0.87780000000000002</v>
      </c>
      <c r="K9704" s="4">
        <v>524.05999999999995</v>
      </c>
    </row>
    <row r="9705" spans="1:11">
      <c r="A9705" s="6">
        <v>2012</v>
      </c>
      <c r="B9705" t="s">
        <v>148</v>
      </c>
      <c r="C9705" t="s">
        <v>149</v>
      </c>
      <c r="D9705" t="s">
        <v>25</v>
      </c>
      <c r="E9705" t="s">
        <v>26</v>
      </c>
      <c r="F9705" s="4">
        <v>216</v>
      </c>
      <c r="G9705" s="6">
        <v>545</v>
      </c>
      <c r="H9705" s="3">
        <v>0</v>
      </c>
      <c r="I9705" s="3">
        <v>0</v>
      </c>
      <c r="J9705" s="3">
        <v>0.87780000000000002</v>
      </c>
      <c r="K9705" s="4">
        <v>246.08</v>
      </c>
    </row>
    <row r="9706" spans="1:11">
      <c r="A9706" s="6">
        <v>2012</v>
      </c>
      <c r="B9706" t="s">
        <v>148</v>
      </c>
      <c r="C9706" t="s">
        <v>149</v>
      </c>
      <c r="D9706" t="s">
        <v>67</v>
      </c>
      <c r="E9706" t="s">
        <v>68</v>
      </c>
      <c r="F9706" s="4">
        <v>213</v>
      </c>
      <c r="G9706" s="5">
        <v>1015</v>
      </c>
      <c r="H9706" s="3">
        <v>1E-4</v>
      </c>
      <c r="I9706" s="3">
        <v>1E-4</v>
      </c>
      <c r="J9706" s="3">
        <v>0.87780000000000002</v>
      </c>
      <c r="K9706" s="4">
        <v>242.66</v>
      </c>
    </row>
    <row r="9707" spans="1:11">
      <c r="A9707" s="6">
        <v>2012</v>
      </c>
      <c r="B9707" t="s">
        <v>148</v>
      </c>
      <c r="C9707" t="s">
        <v>149</v>
      </c>
      <c r="D9707" t="s">
        <v>60</v>
      </c>
      <c r="E9707" t="s">
        <v>43</v>
      </c>
      <c r="F9707" s="4">
        <v>190</v>
      </c>
      <c r="G9707" s="6">
        <v>62</v>
      </c>
      <c r="H9707" s="3">
        <v>0</v>
      </c>
      <c r="I9707" s="3">
        <v>0</v>
      </c>
      <c r="J9707" s="3">
        <v>0.87780000000000002</v>
      </c>
      <c r="K9707" s="4">
        <v>216.46</v>
      </c>
    </row>
    <row r="9708" spans="1:11">
      <c r="A9708" s="6">
        <v>2012</v>
      </c>
      <c r="B9708" t="s">
        <v>148</v>
      </c>
      <c r="C9708" t="s">
        <v>149</v>
      </c>
      <c r="D9708" t="s">
        <v>64</v>
      </c>
      <c r="E9708" t="s">
        <v>50</v>
      </c>
      <c r="F9708" s="4">
        <v>145</v>
      </c>
      <c r="G9708" s="6">
        <v>266</v>
      </c>
      <c r="H9708" s="3">
        <v>2.0000000000000001E-4</v>
      </c>
      <c r="I9708" s="3">
        <v>2.0000000000000001E-4</v>
      </c>
      <c r="J9708" s="3">
        <v>0.87780000000000002</v>
      </c>
      <c r="K9708" s="4">
        <v>165.19</v>
      </c>
    </row>
    <row r="9709" spans="1:11">
      <c r="A9709" s="6">
        <v>2012</v>
      </c>
      <c r="B9709" t="s">
        <v>148</v>
      </c>
      <c r="C9709" t="s">
        <v>149</v>
      </c>
      <c r="D9709" t="s">
        <v>44</v>
      </c>
      <c r="E9709" t="s">
        <v>26</v>
      </c>
      <c r="F9709" s="4">
        <v>139</v>
      </c>
      <c r="G9709" s="6">
        <v>224</v>
      </c>
      <c r="H9709" s="3">
        <v>2.0000000000000001E-4</v>
      </c>
      <c r="I9709" s="3">
        <v>2.0000000000000001E-4</v>
      </c>
      <c r="J9709" s="3">
        <v>0.87780000000000002</v>
      </c>
      <c r="K9709" s="4">
        <v>158.36000000000001</v>
      </c>
    </row>
    <row r="9710" spans="1:11">
      <c r="A9710" s="6">
        <v>2012</v>
      </c>
      <c r="B9710" t="s">
        <v>148</v>
      </c>
      <c r="C9710" t="s">
        <v>149</v>
      </c>
      <c r="D9710" t="s">
        <v>77</v>
      </c>
      <c r="E9710" t="s">
        <v>59</v>
      </c>
      <c r="F9710" s="4">
        <v>93</v>
      </c>
      <c r="G9710" s="6">
        <v>86</v>
      </c>
      <c r="H9710" s="3">
        <v>0</v>
      </c>
      <c r="I9710" s="3">
        <v>0</v>
      </c>
      <c r="J9710" s="3">
        <v>0.87780000000000002</v>
      </c>
      <c r="K9710" s="4">
        <v>105.95</v>
      </c>
    </row>
    <row r="9711" spans="1:11">
      <c r="A9711" s="6">
        <v>2012</v>
      </c>
      <c r="B9711" t="s">
        <v>148</v>
      </c>
      <c r="C9711" t="s">
        <v>149</v>
      </c>
      <c r="D9711" t="s">
        <v>39</v>
      </c>
      <c r="E9711" t="s">
        <v>40</v>
      </c>
      <c r="F9711" s="4">
        <v>42</v>
      </c>
      <c r="G9711" s="6">
        <v>109</v>
      </c>
      <c r="H9711" s="3">
        <v>0</v>
      </c>
      <c r="I9711" s="3">
        <v>1E-4</v>
      </c>
      <c r="J9711" s="3">
        <v>0.87780000000000002</v>
      </c>
      <c r="K9711" s="4">
        <v>47.85</v>
      </c>
    </row>
    <row r="9712" spans="1:11">
      <c r="A9712" s="6">
        <v>2012</v>
      </c>
      <c r="B9712" t="s">
        <v>148</v>
      </c>
      <c r="C9712" t="s">
        <v>149</v>
      </c>
      <c r="D9712" t="s">
        <v>63</v>
      </c>
      <c r="E9712" t="s">
        <v>21</v>
      </c>
      <c r="F9712" s="4">
        <v>18</v>
      </c>
      <c r="G9712" s="6">
        <v>10</v>
      </c>
      <c r="H9712" s="3">
        <v>1E-4</v>
      </c>
      <c r="I9712" s="3">
        <v>1E-4</v>
      </c>
      <c r="J9712" s="3">
        <v>0.87780000000000002</v>
      </c>
      <c r="K9712" s="4">
        <v>20.51</v>
      </c>
    </row>
    <row r="9713" spans="1:11">
      <c r="A9713" s="6">
        <v>2012</v>
      </c>
      <c r="B9713" t="s">
        <v>148</v>
      </c>
      <c r="C9713" t="s">
        <v>149</v>
      </c>
      <c r="D9713" t="s">
        <v>51</v>
      </c>
      <c r="E9713" t="s">
        <v>21</v>
      </c>
      <c r="F9713" s="4">
        <v>17</v>
      </c>
      <c r="G9713" s="6">
        <v>20</v>
      </c>
      <c r="H9713" s="3">
        <v>1E-4</v>
      </c>
      <c r="I9713" s="3">
        <v>1E-4</v>
      </c>
      <c r="J9713" s="3">
        <v>0.87780000000000002</v>
      </c>
      <c r="K9713" s="4">
        <v>19.37</v>
      </c>
    </row>
    <row r="9714" spans="1:11">
      <c r="A9714" s="6">
        <v>2012</v>
      </c>
      <c r="B9714" t="s">
        <v>148</v>
      </c>
      <c r="C9714" t="s">
        <v>149</v>
      </c>
      <c r="D9714" t="s">
        <v>66</v>
      </c>
      <c r="E9714" t="s">
        <v>59</v>
      </c>
      <c r="F9714" s="4">
        <v>5</v>
      </c>
      <c r="G9714" s="6">
        <v>2</v>
      </c>
      <c r="H9714" s="3">
        <v>0</v>
      </c>
      <c r="I9714" s="3">
        <v>0</v>
      </c>
      <c r="J9714" s="3">
        <v>0.87780000000000002</v>
      </c>
      <c r="K9714" s="4">
        <v>5.7</v>
      </c>
    </row>
    <row r="9715" spans="1:11">
      <c r="A9715" s="6">
        <v>2012</v>
      </c>
      <c r="B9715" t="s">
        <v>148</v>
      </c>
      <c r="C9715" t="s">
        <v>149</v>
      </c>
      <c r="D9715" t="s">
        <v>45</v>
      </c>
      <c r="E9715" t="s">
        <v>21</v>
      </c>
      <c r="F9715" s="4">
        <v>5</v>
      </c>
      <c r="G9715" s="6">
        <v>8</v>
      </c>
      <c r="H9715" s="3">
        <v>0</v>
      </c>
      <c r="I9715" s="3">
        <v>1E-4</v>
      </c>
      <c r="J9715" s="3">
        <v>0.87780000000000002</v>
      </c>
      <c r="K9715" s="4">
        <v>5.7</v>
      </c>
    </row>
    <row r="9716" spans="1:11">
      <c r="A9716" s="6">
        <v>2012</v>
      </c>
      <c r="B9716" t="s">
        <v>148</v>
      </c>
      <c r="C9716" t="s">
        <v>149</v>
      </c>
      <c r="D9716" t="s">
        <v>83</v>
      </c>
      <c r="E9716" t="s">
        <v>21</v>
      </c>
      <c r="F9716" s="4">
        <v>3</v>
      </c>
      <c r="G9716" s="6">
        <v>24</v>
      </c>
      <c r="H9716" s="3">
        <v>2.9999999999999997E-4</v>
      </c>
      <c r="I9716" s="3">
        <v>5.0000000000000001E-4</v>
      </c>
      <c r="J9716" s="3">
        <v>0.87780000000000002</v>
      </c>
      <c r="K9716" s="4">
        <v>3.42</v>
      </c>
    </row>
    <row r="9717" spans="1:11">
      <c r="A9717" s="6">
        <v>2012</v>
      </c>
      <c r="B9717" t="s">
        <v>148</v>
      </c>
      <c r="C9717" t="s">
        <v>149</v>
      </c>
      <c r="D9717" t="s">
        <v>117</v>
      </c>
      <c r="E9717" t="s">
        <v>40</v>
      </c>
      <c r="F9717" s="4">
        <v>3</v>
      </c>
      <c r="G9717" s="6">
        <v>9</v>
      </c>
      <c r="H9717" s="3">
        <v>1E-4</v>
      </c>
      <c r="I9717" s="3">
        <v>2.0000000000000001E-4</v>
      </c>
      <c r="J9717" s="3">
        <v>0.87780000000000002</v>
      </c>
      <c r="K9717" s="4">
        <v>3.42</v>
      </c>
    </row>
    <row r="9718" spans="1:11">
      <c r="A9718" s="6">
        <v>2012</v>
      </c>
      <c r="B9718" t="s">
        <v>148</v>
      </c>
      <c r="C9718" t="s">
        <v>149</v>
      </c>
      <c r="D9718" t="s">
        <v>28</v>
      </c>
      <c r="E9718" t="s">
        <v>24</v>
      </c>
      <c r="F9718" s="4">
        <v>3</v>
      </c>
      <c r="G9718" s="6">
        <v>5</v>
      </c>
      <c r="H9718" s="3">
        <v>0</v>
      </c>
      <c r="I9718" s="3">
        <v>0</v>
      </c>
      <c r="J9718" s="3">
        <v>0.87780000000000002</v>
      </c>
      <c r="K9718" s="4">
        <v>3.42</v>
      </c>
    </row>
    <row r="9719" spans="1:11">
      <c r="A9719" s="6">
        <v>2012</v>
      </c>
      <c r="B9719" t="s">
        <v>148</v>
      </c>
      <c r="C9719" t="s">
        <v>149</v>
      </c>
      <c r="D9719" t="s">
        <v>78</v>
      </c>
      <c r="E9719" t="s">
        <v>24</v>
      </c>
      <c r="F9719" s="4">
        <v>3</v>
      </c>
      <c r="G9719" s="6">
        <v>2</v>
      </c>
      <c r="H9719" s="3">
        <v>2.9999999999999997E-4</v>
      </c>
      <c r="I9719" s="3">
        <v>2.9999999999999997E-4</v>
      </c>
      <c r="J9719" s="3">
        <v>0.87780000000000002</v>
      </c>
      <c r="K9719" s="4">
        <v>3.42</v>
      </c>
    </row>
    <row r="9720" spans="1:11">
      <c r="A9720" s="6">
        <v>2012</v>
      </c>
      <c r="B9720" t="s">
        <v>148</v>
      </c>
      <c r="C9720" t="s">
        <v>149</v>
      </c>
      <c r="D9720" t="s">
        <v>31</v>
      </c>
      <c r="E9720" t="s">
        <v>24</v>
      </c>
      <c r="F9720" s="4">
        <v>2</v>
      </c>
      <c r="G9720" s="6">
        <v>1</v>
      </c>
      <c r="H9720" s="3">
        <v>0</v>
      </c>
      <c r="I9720" s="3">
        <v>0</v>
      </c>
      <c r="J9720" s="3">
        <v>0.87780000000000002</v>
      </c>
      <c r="K9720" s="4">
        <v>2.2799999999999998</v>
      </c>
    </row>
    <row r="9721" spans="1:11">
      <c r="A9721" s="6">
        <v>2012</v>
      </c>
      <c r="B9721" t="s">
        <v>148</v>
      </c>
      <c r="C9721" t="s">
        <v>149</v>
      </c>
      <c r="D9721" t="s">
        <v>42</v>
      </c>
      <c r="E9721" t="s">
        <v>43</v>
      </c>
      <c r="F9721" s="4">
        <v>2</v>
      </c>
      <c r="G9721" s="6">
        <v>1</v>
      </c>
      <c r="H9721" s="3">
        <v>0</v>
      </c>
      <c r="I9721" s="3">
        <v>0</v>
      </c>
      <c r="J9721" s="3">
        <v>0.87780000000000002</v>
      </c>
      <c r="K9721" s="4">
        <v>2.2799999999999998</v>
      </c>
    </row>
    <row r="9722" spans="1:11">
      <c r="A9722" s="6">
        <v>2012</v>
      </c>
      <c r="B9722" t="s">
        <v>148</v>
      </c>
      <c r="C9722" t="s">
        <v>149</v>
      </c>
      <c r="D9722" t="s">
        <v>63</v>
      </c>
      <c r="E9722" t="s">
        <v>21</v>
      </c>
      <c r="F9722" s="4">
        <v>2</v>
      </c>
      <c r="G9722" s="6">
        <v>1</v>
      </c>
      <c r="H9722" s="3">
        <v>1E-4</v>
      </c>
      <c r="I9722" s="3">
        <v>1E-4</v>
      </c>
      <c r="J9722" s="3">
        <v>0.87780000000000002</v>
      </c>
      <c r="K9722" s="4">
        <v>2.2799999999999998</v>
      </c>
    </row>
    <row r="9723" spans="1:11">
      <c r="A9723" s="6">
        <v>2012</v>
      </c>
      <c r="B9723" t="s">
        <v>148</v>
      </c>
      <c r="C9723" t="s">
        <v>149</v>
      </c>
      <c r="D9723" t="s">
        <v>33</v>
      </c>
      <c r="E9723" t="s">
        <v>21</v>
      </c>
      <c r="F9723" s="4">
        <v>1</v>
      </c>
      <c r="G9723" s="6">
        <v>1</v>
      </c>
      <c r="H9723" s="3">
        <v>0</v>
      </c>
      <c r="I9723" s="3">
        <v>0</v>
      </c>
      <c r="J9723" s="3">
        <v>0.87780000000000002</v>
      </c>
      <c r="K9723" s="4">
        <v>1.1399999999999999</v>
      </c>
    </row>
    <row r="9724" spans="1:11">
      <c r="A9724" s="6">
        <v>2012</v>
      </c>
      <c r="B9724" t="s">
        <v>148</v>
      </c>
      <c r="C9724" t="s">
        <v>149</v>
      </c>
      <c r="D9724" t="s">
        <v>35</v>
      </c>
      <c r="E9724" t="s">
        <v>36</v>
      </c>
      <c r="F9724" s="4">
        <v>1</v>
      </c>
      <c r="G9724" s="6">
        <v>1</v>
      </c>
      <c r="H9724" s="3">
        <v>0</v>
      </c>
      <c r="I9724" s="3">
        <v>1E-4</v>
      </c>
      <c r="J9724" s="3">
        <v>0.87780000000000002</v>
      </c>
      <c r="K9724" s="4">
        <v>1.1399999999999999</v>
      </c>
    </row>
    <row r="9725" spans="1:11">
      <c r="A9725" s="6">
        <v>2012</v>
      </c>
      <c r="B9725" t="s">
        <v>148</v>
      </c>
      <c r="C9725" t="s">
        <v>149</v>
      </c>
      <c r="D9725" t="s">
        <v>32</v>
      </c>
      <c r="E9725" t="s">
        <v>21</v>
      </c>
      <c r="F9725" s="4">
        <v>1</v>
      </c>
      <c r="G9725" s="6">
        <v>2</v>
      </c>
      <c r="H9725" s="3">
        <v>0</v>
      </c>
      <c r="I9725" s="3">
        <v>0</v>
      </c>
      <c r="J9725" s="3">
        <v>0.87780000000000002</v>
      </c>
      <c r="K9725" s="4">
        <v>1.1399999999999999</v>
      </c>
    </row>
    <row r="9726" spans="1:11">
      <c r="A9726" s="6">
        <v>2012</v>
      </c>
      <c r="B9726" t="s">
        <v>150</v>
      </c>
      <c r="C9726" t="s">
        <v>151</v>
      </c>
      <c r="D9726" t="s">
        <v>16</v>
      </c>
      <c r="E9726" t="s">
        <v>17</v>
      </c>
      <c r="F9726" s="4">
        <v>108198</v>
      </c>
      <c r="G9726" s="5">
        <v>11037</v>
      </c>
      <c r="H9726" s="3">
        <v>2.0000000000000001E-4</v>
      </c>
      <c r="I9726" s="3">
        <v>2.0000000000000001E-4</v>
      </c>
      <c r="J9726" s="3">
        <v>0.87780000000000002</v>
      </c>
      <c r="K9726" s="4">
        <v>123264.65</v>
      </c>
    </row>
    <row r="9727" spans="1:11">
      <c r="A9727" s="6">
        <v>2012</v>
      </c>
      <c r="B9727" t="s">
        <v>150</v>
      </c>
      <c r="C9727" t="s">
        <v>151</v>
      </c>
      <c r="D9727" t="s">
        <v>95</v>
      </c>
      <c r="E9727" t="s">
        <v>96</v>
      </c>
      <c r="F9727" s="4">
        <v>83232</v>
      </c>
      <c r="G9727" s="5">
        <v>181948</v>
      </c>
      <c r="H9727" s="3">
        <v>2.8999999999999998E-3</v>
      </c>
      <c r="I9727" s="3">
        <v>4.5999999999999999E-3</v>
      </c>
      <c r="J9727" s="3">
        <v>0.87780000000000002</v>
      </c>
      <c r="K9727" s="4">
        <v>94822.12</v>
      </c>
    </row>
    <row r="9728" spans="1:11">
      <c r="A9728" s="6">
        <v>2012</v>
      </c>
      <c r="B9728" t="s">
        <v>150</v>
      </c>
      <c r="C9728" t="s">
        <v>151</v>
      </c>
      <c r="D9728" t="s">
        <v>30</v>
      </c>
      <c r="E9728" t="s">
        <v>19</v>
      </c>
      <c r="F9728" s="4">
        <v>10199</v>
      </c>
      <c r="G9728" s="5">
        <v>4297</v>
      </c>
      <c r="H9728" s="3">
        <v>4.0000000000000002E-4</v>
      </c>
      <c r="I9728" s="3">
        <v>4.0000000000000002E-4</v>
      </c>
      <c r="J9728" s="3">
        <v>0.87780000000000002</v>
      </c>
      <c r="K9728" s="4">
        <v>11619.22</v>
      </c>
    </row>
    <row r="9729" spans="1:11">
      <c r="A9729" s="6">
        <v>2012</v>
      </c>
      <c r="B9729" t="s">
        <v>150</v>
      </c>
      <c r="C9729" t="s">
        <v>151</v>
      </c>
      <c r="D9729" t="s">
        <v>37</v>
      </c>
      <c r="E9729" t="s">
        <v>38</v>
      </c>
      <c r="F9729" s="4">
        <v>8402</v>
      </c>
      <c r="G9729" s="5">
        <v>4143</v>
      </c>
      <c r="H9729" s="3">
        <v>2.9999999999999997E-4</v>
      </c>
      <c r="I9729" s="3">
        <v>4.0000000000000002E-4</v>
      </c>
      <c r="J9729" s="3">
        <v>0.87780000000000002</v>
      </c>
      <c r="K9729" s="4">
        <v>9571.98</v>
      </c>
    </row>
    <row r="9730" spans="1:11">
      <c r="A9730" s="6">
        <v>2012</v>
      </c>
      <c r="B9730" t="s">
        <v>150</v>
      </c>
      <c r="C9730" t="s">
        <v>151</v>
      </c>
      <c r="D9730" t="s">
        <v>56</v>
      </c>
      <c r="E9730" t="s">
        <v>57</v>
      </c>
      <c r="F9730" s="4">
        <v>7214</v>
      </c>
      <c r="G9730" s="5">
        <v>12476</v>
      </c>
      <c r="H9730" s="3">
        <v>1.1000000000000001E-3</v>
      </c>
      <c r="I9730" s="3">
        <v>5.9999999999999995E-4</v>
      </c>
      <c r="J9730" s="3">
        <v>0.87780000000000002</v>
      </c>
      <c r="K9730" s="4">
        <v>8218.5499999999993</v>
      </c>
    </row>
    <row r="9731" spans="1:11">
      <c r="A9731" s="6">
        <v>2012</v>
      </c>
      <c r="B9731" t="s">
        <v>150</v>
      </c>
      <c r="C9731" t="s">
        <v>151</v>
      </c>
      <c r="D9731" t="s">
        <v>27</v>
      </c>
      <c r="E9731" t="s">
        <v>26</v>
      </c>
      <c r="F9731" s="4">
        <v>3931</v>
      </c>
      <c r="G9731" s="5">
        <v>3416</v>
      </c>
      <c r="H9731" s="3">
        <v>1E-4</v>
      </c>
      <c r="I9731" s="3">
        <v>1E-4</v>
      </c>
      <c r="J9731" s="3">
        <v>0.87780000000000002</v>
      </c>
      <c r="K9731" s="4">
        <v>4478.3900000000003</v>
      </c>
    </row>
    <row r="9732" spans="1:11">
      <c r="A9732" s="6">
        <v>2012</v>
      </c>
      <c r="B9732" t="s">
        <v>150</v>
      </c>
      <c r="C9732" t="s">
        <v>151</v>
      </c>
      <c r="D9732" t="s">
        <v>111</v>
      </c>
      <c r="E9732" t="s">
        <v>24</v>
      </c>
      <c r="F9732" s="4">
        <v>3751</v>
      </c>
      <c r="G9732" s="5">
        <v>5991</v>
      </c>
      <c r="H9732" s="3">
        <v>1.4000000000000002E-3</v>
      </c>
      <c r="I9732" s="3">
        <v>1.6000000000000001E-3</v>
      </c>
      <c r="J9732" s="3">
        <v>0.87780000000000002</v>
      </c>
      <c r="K9732" s="4">
        <v>4273.33</v>
      </c>
    </row>
    <row r="9733" spans="1:11">
      <c r="A9733" s="6">
        <v>2012</v>
      </c>
      <c r="B9733" t="s">
        <v>150</v>
      </c>
      <c r="C9733" t="s">
        <v>151</v>
      </c>
      <c r="D9733" t="s">
        <v>64</v>
      </c>
      <c r="E9733" t="s">
        <v>50</v>
      </c>
      <c r="F9733" s="4">
        <v>2783</v>
      </c>
      <c r="G9733" s="5">
        <v>3549</v>
      </c>
      <c r="H9733" s="3">
        <v>3.2000000000000002E-3</v>
      </c>
      <c r="I9733" s="3">
        <v>2.8000000000000004E-3</v>
      </c>
      <c r="J9733" s="3">
        <v>0.87780000000000002</v>
      </c>
      <c r="K9733" s="4">
        <v>3170.53</v>
      </c>
    </row>
    <row r="9734" spans="1:11">
      <c r="A9734" s="6">
        <v>2012</v>
      </c>
      <c r="B9734" t="s">
        <v>150</v>
      </c>
      <c r="C9734" t="s">
        <v>151</v>
      </c>
      <c r="D9734" t="s">
        <v>67</v>
      </c>
      <c r="E9734" t="s">
        <v>68</v>
      </c>
      <c r="F9734" s="4">
        <v>2407</v>
      </c>
      <c r="G9734" s="5">
        <v>11977</v>
      </c>
      <c r="H9734" s="3">
        <v>5.9999999999999995E-4</v>
      </c>
      <c r="I9734" s="3">
        <v>7.000000000000001E-4</v>
      </c>
      <c r="J9734" s="3">
        <v>0.87780000000000002</v>
      </c>
      <c r="K9734" s="4">
        <v>2742.18</v>
      </c>
    </row>
    <row r="9735" spans="1:11">
      <c r="A9735" s="6">
        <v>2012</v>
      </c>
      <c r="B9735" t="s">
        <v>150</v>
      </c>
      <c r="C9735" t="s">
        <v>151</v>
      </c>
      <c r="D9735" t="s">
        <v>41</v>
      </c>
      <c r="E9735" t="s">
        <v>26</v>
      </c>
      <c r="F9735" s="4">
        <v>2304</v>
      </c>
      <c r="G9735" s="5">
        <v>4474</v>
      </c>
      <c r="H9735" s="3">
        <v>5.9999999999999995E-4</v>
      </c>
      <c r="I9735" s="3">
        <v>4.0000000000000002E-4</v>
      </c>
      <c r="J9735" s="3">
        <v>0.87780000000000002</v>
      </c>
      <c r="K9735" s="4">
        <v>2624.83</v>
      </c>
    </row>
    <row r="9736" spans="1:11">
      <c r="A9736" s="6">
        <v>2012</v>
      </c>
      <c r="B9736" t="s">
        <v>150</v>
      </c>
      <c r="C9736" t="s">
        <v>151</v>
      </c>
      <c r="D9736" t="s">
        <v>18</v>
      </c>
      <c r="E9736" t="s">
        <v>19</v>
      </c>
      <c r="F9736" s="4">
        <v>2219</v>
      </c>
      <c r="G9736" s="6">
        <v>725</v>
      </c>
      <c r="H9736" s="3">
        <v>5.0000000000000001E-4</v>
      </c>
      <c r="I9736" s="3">
        <v>5.0000000000000001E-4</v>
      </c>
      <c r="J9736" s="3">
        <v>0.87780000000000002</v>
      </c>
      <c r="K9736" s="4">
        <v>2528</v>
      </c>
    </row>
    <row r="9737" spans="1:11">
      <c r="A9737" s="6">
        <v>2012</v>
      </c>
      <c r="B9737" t="s">
        <v>150</v>
      </c>
      <c r="C9737" t="s">
        <v>151</v>
      </c>
      <c r="D9737" t="s">
        <v>25</v>
      </c>
      <c r="E9737" t="s">
        <v>26</v>
      </c>
      <c r="F9737" s="4">
        <v>1225</v>
      </c>
      <c r="G9737" s="5">
        <v>2389</v>
      </c>
      <c r="H9737" s="3">
        <v>1E-4</v>
      </c>
      <c r="I9737" s="3">
        <v>1E-4</v>
      </c>
      <c r="J9737" s="3">
        <v>0.87780000000000002</v>
      </c>
      <c r="K9737" s="4">
        <v>1395.58</v>
      </c>
    </row>
    <row r="9738" spans="1:11">
      <c r="A9738" s="6">
        <v>2012</v>
      </c>
      <c r="B9738" t="s">
        <v>150</v>
      </c>
      <c r="C9738" t="s">
        <v>151</v>
      </c>
      <c r="D9738" t="s">
        <v>52</v>
      </c>
      <c r="E9738" t="s">
        <v>53</v>
      </c>
      <c r="F9738" s="4">
        <v>1186</v>
      </c>
      <c r="G9738" s="5">
        <v>2453</v>
      </c>
      <c r="H9738" s="3">
        <v>7.000000000000001E-4</v>
      </c>
      <c r="I9738" s="3">
        <v>8.9999999999999998E-4</v>
      </c>
      <c r="J9738" s="3">
        <v>0.87780000000000002</v>
      </c>
      <c r="K9738" s="4">
        <v>1351.15</v>
      </c>
    </row>
    <row r="9739" spans="1:11">
      <c r="A9739" s="6">
        <v>2012</v>
      </c>
      <c r="B9739" t="s">
        <v>150</v>
      </c>
      <c r="C9739" t="s">
        <v>151</v>
      </c>
      <c r="D9739" t="s">
        <v>23</v>
      </c>
      <c r="E9739" t="s">
        <v>24</v>
      </c>
      <c r="F9739" s="4">
        <v>918</v>
      </c>
      <c r="G9739" s="6">
        <v>202</v>
      </c>
      <c r="H9739" s="3">
        <v>0</v>
      </c>
      <c r="I9739" s="3">
        <v>0</v>
      </c>
      <c r="J9739" s="3">
        <v>0.87780000000000002</v>
      </c>
      <c r="K9739" s="4">
        <v>1045.83</v>
      </c>
    </row>
    <row r="9740" spans="1:11">
      <c r="A9740" s="6">
        <v>2012</v>
      </c>
      <c r="B9740" t="s">
        <v>150</v>
      </c>
      <c r="C9740" t="s">
        <v>151</v>
      </c>
      <c r="D9740" t="s">
        <v>15</v>
      </c>
      <c r="F9740" s="4">
        <v>689</v>
      </c>
      <c r="G9740" s="6">
        <v>348</v>
      </c>
      <c r="J9740" s="3">
        <v>0.87780000000000002</v>
      </c>
      <c r="K9740" s="4">
        <v>784.94</v>
      </c>
    </row>
    <row r="9741" spans="1:11">
      <c r="A9741" s="6">
        <v>2012</v>
      </c>
      <c r="B9741" t="s">
        <v>150</v>
      </c>
      <c r="C9741" t="s">
        <v>151</v>
      </c>
      <c r="D9741" t="s">
        <v>63</v>
      </c>
      <c r="E9741" t="s">
        <v>21</v>
      </c>
      <c r="F9741" s="4">
        <v>246</v>
      </c>
      <c r="G9741" s="6">
        <v>146</v>
      </c>
      <c r="H9741" s="3">
        <v>1.6000000000000001E-3</v>
      </c>
      <c r="I9741" s="3">
        <v>1.6000000000000001E-3</v>
      </c>
      <c r="J9741" s="3">
        <v>0.87780000000000002</v>
      </c>
      <c r="K9741" s="4">
        <v>280.26</v>
      </c>
    </row>
    <row r="9742" spans="1:11">
      <c r="A9742" s="6">
        <v>2012</v>
      </c>
      <c r="B9742" t="s">
        <v>150</v>
      </c>
      <c r="C9742" t="s">
        <v>151</v>
      </c>
      <c r="D9742" t="s">
        <v>60</v>
      </c>
      <c r="E9742" t="s">
        <v>43</v>
      </c>
      <c r="F9742" s="4">
        <v>210</v>
      </c>
      <c r="G9742" s="6">
        <v>68</v>
      </c>
      <c r="H9742" s="3">
        <v>0</v>
      </c>
      <c r="I9742" s="3">
        <v>0</v>
      </c>
      <c r="J9742" s="3">
        <v>0.87780000000000002</v>
      </c>
      <c r="K9742" s="4">
        <v>239.24</v>
      </c>
    </row>
    <row r="9743" spans="1:11">
      <c r="A9743" s="6">
        <v>2012</v>
      </c>
      <c r="B9743" t="s">
        <v>150</v>
      </c>
      <c r="C9743" t="s">
        <v>151</v>
      </c>
      <c r="D9743" t="s">
        <v>108</v>
      </c>
      <c r="E9743" t="s">
        <v>50</v>
      </c>
      <c r="F9743" s="4">
        <v>147</v>
      </c>
      <c r="G9743" s="6">
        <v>113</v>
      </c>
      <c r="H9743" s="3">
        <v>5.1999999999999998E-3</v>
      </c>
      <c r="I9743" s="3">
        <v>3.8E-3</v>
      </c>
      <c r="J9743" s="3">
        <v>0.87780000000000002</v>
      </c>
      <c r="K9743" s="4">
        <v>167.47</v>
      </c>
    </row>
    <row r="9744" spans="1:11">
      <c r="A9744" s="6">
        <v>2012</v>
      </c>
      <c r="B9744" t="s">
        <v>150</v>
      </c>
      <c r="C9744" t="s">
        <v>151</v>
      </c>
      <c r="D9744" t="s">
        <v>44</v>
      </c>
      <c r="E9744" t="s">
        <v>26</v>
      </c>
      <c r="F9744" s="4">
        <v>144</v>
      </c>
      <c r="G9744" s="6">
        <v>135</v>
      </c>
      <c r="H9744" s="3">
        <v>2.0000000000000001E-4</v>
      </c>
      <c r="I9744" s="3">
        <v>1E-4</v>
      </c>
      <c r="J9744" s="3">
        <v>0.87780000000000002</v>
      </c>
      <c r="K9744" s="4">
        <v>164.05</v>
      </c>
    </row>
    <row r="9745" spans="1:11">
      <c r="A9745" s="6">
        <v>2012</v>
      </c>
      <c r="B9745" t="s">
        <v>150</v>
      </c>
      <c r="C9745" t="s">
        <v>151</v>
      </c>
      <c r="D9745" t="s">
        <v>46</v>
      </c>
      <c r="E9745" t="s">
        <v>40</v>
      </c>
      <c r="F9745" s="4">
        <v>118</v>
      </c>
      <c r="G9745" s="6">
        <v>210</v>
      </c>
      <c r="H9745" s="3">
        <v>0</v>
      </c>
      <c r="I9745" s="3">
        <v>0</v>
      </c>
      <c r="J9745" s="3">
        <v>0.87780000000000002</v>
      </c>
      <c r="K9745" s="4">
        <v>134.43</v>
      </c>
    </row>
    <row r="9746" spans="1:11">
      <c r="A9746" s="6">
        <v>2012</v>
      </c>
      <c r="B9746" t="s">
        <v>150</v>
      </c>
      <c r="C9746" t="s">
        <v>151</v>
      </c>
      <c r="D9746" t="s">
        <v>74</v>
      </c>
      <c r="E9746" t="s">
        <v>24</v>
      </c>
      <c r="F9746" s="4">
        <v>91</v>
      </c>
      <c r="G9746" s="5">
        <v>1008</v>
      </c>
      <c r="H9746" s="3">
        <v>0</v>
      </c>
      <c r="I9746" s="3">
        <v>0</v>
      </c>
      <c r="J9746" s="3">
        <v>0.87780000000000002</v>
      </c>
      <c r="K9746" s="4">
        <v>103.67</v>
      </c>
    </row>
    <row r="9747" spans="1:11">
      <c r="A9747" s="6">
        <v>2012</v>
      </c>
      <c r="B9747" t="s">
        <v>150</v>
      </c>
      <c r="C9747" t="s">
        <v>151</v>
      </c>
      <c r="D9747" t="s">
        <v>29</v>
      </c>
      <c r="E9747" t="s">
        <v>19</v>
      </c>
      <c r="F9747" s="4">
        <v>74</v>
      </c>
      <c r="G9747" s="6">
        <v>115</v>
      </c>
      <c r="H9747" s="3">
        <v>0</v>
      </c>
      <c r="I9747" s="3">
        <v>0</v>
      </c>
      <c r="J9747" s="3">
        <v>0.87780000000000002</v>
      </c>
      <c r="K9747" s="4">
        <v>84.3</v>
      </c>
    </row>
    <row r="9748" spans="1:11">
      <c r="A9748" s="6">
        <v>2012</v>
      </c>
      <c r="B9748" t="s">
        <v>150</v>
      </c>
      <c r="C9748" t="s">
        <v>151</v>
      </c>
      <c r="D9748" t="s">
        <v>71</v>
      </c>
      <c r="E9748" t="s">
        <v>72</v>
      </c>
      <c r="F9748" s="4">
        <v>61</v>
      </c>
      <c r="G9748" s="6">
        <v>219</v>
      </c>
      <c r="H9748" s="3">
        <v>0</v>
      </c>
      <c r="I9748" s="3">
        <v>0</v>
      </c>
      <c r="J9748" s="3">
        <v>0.87780000000000002</v>
      </c>
      <c r="K9748" s="4">
        <v>69.489999999999995</v>
      </c>
    </row>
    <row r="9749" spans="1:11">
      <c r="A9749" s="6">
        <v>2012</v>
      </c>
      <c r="B9749" t="s">
        <v>150</v>
      </c>
      <c r="C9749" t="s">
        <v>151</v>
      </c>
      <c r="D9749" t="s">
        <v>158</v>
      </c>
      <c r="E9749" t="s">
        <v>36</v>
      </c>
      <c r="F9749" s="4">
        <v>29</v>
      </c>
      <c r="G9749" s="6">
        <v>16</v>
      </c>
      <c r="H9749" s="3">
        <v>2.0000000000000001E-4</v>
      </c>
      <c r="I9749" s="3">
        <v>2.0000000000000001E-4</v>
      </c>
      <c r="J9749" s="3">
        <v>0.87780000000000002</v>
      </c>
      <c r="K9749" s="4">
        <v>33.04</v>
      </c>
    </row>
    <row r="9750" spans="1:11">
      <c r="A9750" s="6">
        <v>2012</v>
      </c>
      <c r="B9750" t="s">
        <v>150</v>
      </c>
      <c r="C9750" t="s">
        <v>151</v>
      </c>
      <c r="D9750" t="s">
        <v>114</v>
      </c>
      <c r="E9750" t="s">
        <v>26</v>
      </c>
      <c r="F9750" s="4">
        <v>27</v>
      </c>
      <c r="G9750" s="6">
        <v>67</v>
      </c>
      <c r="H9750" s="3">
        <v>1E-4</v>
      </c>
      <c r="I9750" s="3">
        <v>1E-4</v>
      </c>
      <c r="J9750" s="3">
        <v>0.87780000000000002</v>
      </c>
      <c r="K9750" s="4">
        <v>30.76</v>
      </c>
    </row>
    <row r="9751" spans="1:11">
      <c r="A9751" s="6">
        <v>2012</v>
      </c>
      <c r="B9751" t="s">
        <v>150</v>
      </c>
      <c r="C9751" t="s">
        <v>151</v>
      </c>
      <c r="D9751" t="s">
        <v>70</v>
      </c>
      <c r="E9751" t="s">
        <v>21</v>
      </c>
      <c r="F9751" s="4">
        <v>19</v>
      </c>
      <c r="G9751" s="6">
        <v>7</v>
      </c>
      <c r="H9751" s="3">
        <v>5.0000000000000001E-4</v>
      </c>
      <c r="I9751" s="3">
        <v>5.0000000000000001E-4</v>
      </c>
      <c r="J9751" s="3">
        <v>0.87780000000000002</v>
      </c>
      <c r="K9751" s="4">
        <v>21.65</v>
      </c>
    </row>
    <row r="9752" spans="1:11">
      <c r="A9752" s="6">
        <v>2012</v>
      </c>
      <c r="B9752" t="s">
        <v>150</v>
      </c>
      <c r="C9752" t="s">
        <v>151</v>
      </c>
      <c r="D9752" t="s">
        <v>28</v>
      </c>
      <c r="E9752" t="s">
        <v>24</v>
      </c>
      <c r="F9752" s="4">
        <v>12</v>
      </c>
      <c r="G9752" s="6">
        <v>26</v>
      </c>
      <c r="H9752" s="3">
        <v>0</v>
      </c>
      <c r="I9752" s="3">
        <v>0</v>
      </c>
      <c r="J9752" s="3">
        <v>0.87780000000000002</v>
      </c>
      <c r="K9752" s="4">
        <v>13.67</v>
      </c>
    </row>
    <row r="9753" spans="1:11">
      <c r="A9753" s="6">
        <v>2012</v>
      </c>
      <c r="B9753" t="s">
        <v>150</v>
      </c>
      <c r="C9753" t="s">
        <v>151</v>
      </c>
      <c r="D9753" t="s">
        <v>63</v>
      </c>
      <c r="E9753" t="s">
        <v>21</v>
      </c>
      <c r="F9753" s="4">
        <v>10</v>
      </c>
      <c r="G9753" s="6">
        <v>5</v>
      </c>
      <c r="H9753" s="3">
        <v>2.9999999999999997E-4</v>
      </c>
      <c r="I9753" s="3">
        <v>2.9999999999999997E-4</v>
      </c>
      <c r="J9753" s="3">
        <v>0.87780000000000002</v>
      </c>
      <c r="K9753" s="4">
        <v>11.39</v>
      </c>
    </row>
    <row r="9754" spans="1:11">
      <c r="A9754" s="6">
        <v>2012</v>
      </c>
      <c r="B9754" t="s">
        <v>150</v>
      </c>
      <c r="C9754" t="s">
        <v>151</v>
      </c>
      <c r="D9754" t="s">
        <v>155</v>
      </c>
      <c r="E9754" t="s">
        <v>24</v>
      </c>
      <c r="F9754" s="4">
        <v>7</v>
      </c>
      <c r="G9754" s="6">
        <v>5</v>
      </c>
      <c r="H9754" s="3">
        <v>5.9999999999999995E-4</v>
      </c>
      <c r="I9754" s="3">
        <v>2.0000000000000001E-4</v>
      </c>
      <c r="J9754" s="3">
        <v>0.87780000000000002</v>
      </c>
      <c r="K9754" s="4">
        <v>7.97</v>
      </c>
    </row>
    <row r="9755" spans="1:11">
      <c r="A9755" s="6">
        <v>2012</v>
      </c>
      <c r="B9755" t="s">
        <v>150</v>
      </c>
      <c r="C9755" t="s">
        <v>151</v>
      </c>
      <c r="D9755" t="s">
        <v>39</v>
      </c>
      <c r="E9755" t="s">
        <v>40</v>
      </c>
      <c r="F9755" s="4">
        <v>7</v>
      </c>
      <c r="G9755" s="6">
        <v>24</v>
      </c>
      <c r="H9755" s="3">
        <v>0</v>
      </c>
      <c r="I9755" s="3">
        <v>0</v>
      </c>
      <c r="J9755" s="3">
        <v>0.87780000000000002</v>
      </c>
      <c r="K9755" s="4">
        <v>7.97</v>
      </c>
    </row>
    <row r="9756" spans="1:11">
      <c r="A9756" s="6">
        <v>2012</v>
      </c>
      <c r="B9756" t="s">
        <v>150</v>
      </c>
      <c r="C9756" t="s">
        <v>151</v>
      </c>
      <c r="D9756" t="s">
        <v>81</v>
      </c>
      <c r="E9756" t="s">
        <v>50</v>
      </c>
      <c r="F9756" s="4">
        <v>6</v>
      </c>
      <c r="G9756" s="6">
        <v>5</v>
      </c>
      <c r="H9756" s="3">
        <v>1E-4</v>
      </c>
      <c r="I9756" s="3">
        <v>1E-4</v>
      </c>
      <c r="J9756" s="3">
        <v>0.87780000000000002</v>
      </c>
      <c r="K9756" s="4">
        <v>6.84</v>
      </c>
    </row>
    <row r="9757" spans="1:11">
      <c r="A9757" s="6">
        <v>2012</v>
      </c>
      <c r="B9757" t="s">
        <v>150</v>
      </c>
      <c r="C9757" t="s">
        <v>151</v>
      </c>
      <c r="D9757" t="s">
        <v>45</v>
      </c>
      <c r="E9757" t="s">
        <v>21</v>
      </c>
      <c r="F9757" s="4">
        <v>6</v>
      </c>
      <c r="G9757" s="6">
        <v>15</v>
      </c>
      <c r="H9757" s="3">
        <v>1E-4</v>
      </c>
      <c r="I9757" s="3">
        <v>1E-4</v>
      </c>
      <c r="J9757" s="3">
        <v>0.87780000000000002</v>
      </c>
      <c r="K9757" s="4">
        <v>6.84</v>
      </c>
    </row>
    <row r="9758" spans="1:11">
      <c r="A9758" s="6">
        <v>2012</v>
      </c>
      <c r="B9758" t="s">
        <v>150</v>
      </c>
      <c r="C9758" t="s">
        <v>151</v>
      </c>
      <c r="D9758" t="s">
        <v>42</v>
      </c>
      <c r="E9758" t="s">
        <v>43</v>
      </c>
      <c r="F9758" s="4">
        <v>6</v>
      </c>
      <c r="G9758" s="6">
        <v>3</v>
      </c>
      <c r="H9758" s="3">
        <v>0</v>
      </c>
      <c r="I9758" s="3">
        <v>0</v>
      </c>
      <c r="J9758" s="3">
        <v>0.87780000000000002</v>
      </c>
      <c r="K9758" s="4">
        <v>6.84</v>
      </c>
    </row>
    <row r="9759" spans="1:11">
      <c r="A9759" s="6">
        <v>2012</v>
      </c>
      <c r="B9759" t="s">
        <v>150</v>
      </c>
      <c r="C9759" t="s">
        <v>151</v>
      </c>
      <c r="D9759" t="s">
        <v>51</v>
      </c>
      <c r="E9759" t="s">
        <v>21</v>
      </c>
      <c r="F9759" s="4">
        <v>5</v>
      </c>
      <c r="G9759" s="6">
        <v>6</v>
      </c>
      <c r="H9759" s="3">
        <v>0</v>
      </c>
      <c r="I9759" s="3">
        <v>0</v>
      </c>
      <c r="J9759" s="3">
        <v>0.87780000000000002</v>
      </c>
      <c r="K9759" s="4">
        <v>5.7</v>
      </c>
    </row>
    <row r="9760" spans="1:11">
      <c r="A9760" s="6">
        <v>2012</v>
      </c>
      <c r="B9760" t="s">
        <v>150</v>
      </c>
      <c r="C9760" t="s">
        <v>151</v>
      </c>
      <c r="D9760" t="s">
        <v>35</v>
      </c>
      <c r="E9760" t="s">
        <v>36</v>
      </c>
      <c r="F9760" s="4">
        <v>4</v>
      </c>
      <c r="G9760" s="6">
        <v>3</v>
      </c>
      <c r="H9760" s="3">
        <v>2.0000000000000001E-4</v>
      </c>
      <c r="I9760" s="3">
        <v>2.0000000000000001E-4</v>
      </c>
      <c r="J9760" s="3">
        <v>0.87780000000000002</v>
      </c>
      <c r="K9760" s="4">
        <v>4.5599999999999996</v>
      </c>
    </row>
    <row r="9761" spans="1:11">
      <c r="A9761" s="6">
        <v>2012</v>
      </c>
      <c r="B9761" t="s">
        <v>150</v>
      </c>
      <c r="C9761" t="s">
        <v>151</v>
      </c>
      <c r="D9761" t="s">
        <v>66</v>
      </c>
      <c r="E9761" t="s">
        <v>59</v>
      </c>
      <c r="F9761" s="4">
        <v>3</v>
      </c>
      <c r="G9761" s="6">
        <v>1</v>
      </c>
      <c r="H9761" s="3">
        <v>0</v>
      </c>
      <c r="I9761" s="3">
        <v>0</v>
      </c>
      <c r="J9761" s="3">
        <v>0.87780000000000002</v>
      </c>
      <c r="K9761" s="4">
        <v>3.42</v>
      </c>
    </row>
    <row r="9762" spans="1:11">
      <c r="A9762" s="6">
        <v>2012</v>
      </c>
      <c r="B9762" t="s">
        <v>150</v>
      </c>
      <c r="C9762" t="s">
        <v>151</v>
      </c>
      <c r="D9762" t="s">
        <v>115</v>
      </c>
      <c r="E9762" t="s">
        <v>24</v>
      </c>
      <c r="F9762" s="4">
        <v>3</v>
      </c>
      <c r="G9762" s="6">
        <v>1</v>
      </c>
      <c r="H9762" s="3">
        <v>2.9999999999999997E-4</v>
      </c>
      <c r="I9762" s="3">
        <v>2.0000000000000001E-4</v>
      </c>
      <c r="J9762" s="3">
        <v>0.87780000000000002</v>
      </c>
      <c r="K9762" s="4">
        <v>3.42</v>
      </c>
    </row>
    <row r="9763" spans="1:11">
      <c r="A9763" s="6">
        <v>2012</v>
      </c>
      <c r="B9763" t="s">
        <v>150</v>
      </c>
      <c r="C9763" t="s">
        <v>151</v>
      </c>
      <c r="D9763" t="s">
        <v>78</v>
      </c>
      <c r="E9763" t="s">
        <v>24</v>
      </c>
      <c r="F9763" s="4">
        <v>1</v>
      </c>
      <c r="G9763" s="6">
        <v>1</v>
      </c>
      <c r="H9763" s="3">
        <v>1E-4</v>
      </c>
      <c r="I9763" s="3">
        <v>1E-4</v>
      </c>
      <c r="J9763" s="3">
        <v>0.87780000000000002</v>
      </c>
      <c r="K9763" s="4">
        <v>1.1399999999999999</v>
      </c>
    </row>
    <row r="9764" spans="1:11">
      <c r="A9764" s="6">
        <v>2011</v>
      </c>
      <c r="B9764" t="s">
        <v>13</v>
      </c>
      <c r="C9764" t="s">
        <v>14</v>
      </c>
      <c r="D9764" t="s">
        <v>15</v>
      </c>
      <c r="F9764" s="4">
        <v>109739</v>
      </c>
      <c r="G9764" s="5">
        <v>1278133</v>
      </c>
      <c r="J9764" s="3">
        <v>0.86199999999999999</v>
      </c>
      <c r="K9764" s="4">
        <v>127304.82</v>
      </c>
    </row>
    <row r="9765" spans="1:11">
      <c r="A9765" s="6">
        <v>2011</v>
      </c>
      <c r="B9765" t="s">
        <v>13</v>
      </c>
      <c r="C9765" t="s">
        <v>14</v>
      </c>
      <c r="D9765" t="s">
        <v>30</v>
      </c>
      <c r="E9765" t="s">
        <v>19</v>
      </c>
      <c r="F9765" s="4">
        <v>38385</v>
      </c>
      <c r="G9765" s="5">
        <v>21457</v>
      </c>
      <c r="H9765" s="3">
        <v>1.4000000000000002E-3</v>
      </c>
      <c r="I9765" s="3">
        <v>1.4000000000000002E-3</v>
      </c>
      <c r="J9765" s="3">
        <v>0.86199999999999999</v>
      </c>
      <c r="K9765" s="4">
        <v>44529.25</v>
      </c>
    </row>
    <row r="9766" spans="1:11">
      <c r="A9766" s="6">
        <v>2011</v>
      </c>
      <c r="B9766" t="s">
        <v>13</v>
      </c>
      <c r="C9766" t="s">
        <v>14</v>
      </c>
      <c r="D9766" t="s">
        <v>18</v>
      </c>
      <c r="E9766" t="s">
        <v>19</v>
      </c>
      <c r="F9766" s="4">
        <v>37403</v>
      </c>
      <c r="G9766" s="5">
        <v>14724</v>
      </c>
      <c r="H9766" s="3">
        <v>8.3000000000000001E-3</v>
      </c>
      <c r="I9766" s="3">
        <v>1.1000000000000001E-2</v>
      </c>
      <c r="J9766" s="3">
        <v>0.86199999999999999</v>
      </c>
      <c r="K9766" s="4">
        <v>43390.06</v>
      </c>
    </row>
    <row r="9767" spans="1:11">
      <c r="A9767" s="6">
        <v>2011</v>
      </c>
      <c r="B9767" t="s">
        <v>13</v>
      </c>
      <c r="C9767" t="s">
        <v>14</v>
      </c>
      <c r="D9767" t="s">
        <v>95</v>
      </c>
      <c r="E9767" t="s">
        <v>96</v>
      </c>
      <c r="F9767" s="4">
        <v>30360</v>
      </c>
      <c r="G9767" s="5">
        <v>46264</v>
      </c>
      <c r="H9767" s="3">
        <v>1.1000000000000001E-3</v>
      </c>
      <c r="I9767" s="3">
        <v>1.1000000000000001E-3</v>
      </c>
      <c r="J9767" s="3">
        <v>0.86199999999999999</v>
      </c>
      <c r="K9767" s="4">
        <v>35219.699999999997</v>
      </c>
    </row>
    <row r="9768" spans="1:11">
      <c r="A9768" s="6">
        <v>2011</v>
      </c>
      <c r="B9768" t="s">
        <v>13</v>
      </c>
      <c r="C9768" t="s">
        <v>14</v>
      </c>
      <c r="D9768" t="s">
        <v>16</v>
      </c>
      <c r="E9768" t="s">
        <v>17</v>
      </c>
      <c r="F9768" s="4">
        <v>26049</v>
      </c>
      <c r="G9768" s="5">
        <v>2691</v>
      </c>
      <c r="H9768" s="3">
        <v>0</v>
      </c>
      <c r="I9768" s="3">
        <v>0</v>
      </c>
      <c r="J9768" s="3">
        <v>0.86199999999999999</v>
      </c>
      <c r="K9768" s="4">
        <v>30218.639999999999</v>
      </c>
    </row>
    <row r="9769" spans="1:11">
      <c r="A9769" s="6">
        <v>2011</v>
      </c>
      <c r="B9769" t="s">
        <v>13</v>
      </c>
      <c r="C9769" t="s">
        <v>14</v>
      </c>
      <c r="D9769" t="s">
        <v>25</v>
      </c>
      <c r="E9769" t="s">
        <v>26</v>
      </c>
      <c r="F9769" s="4">
        <v>14642</v>
      </c>
      <c r="G9769" s="5">
        <v>27263</v>
      </c>
      <c r="H9769" s="3">
        <v>7.000000000000001E-4</v>
      </c>
      <c r="I9769" s="3">
        <v>5.9999999999999995E-4</v>
      </c>
      <c r="J9769" s="3">
        <v>0.86199999999999999</v>
      </c>
      <c r="K9769" s="4">
        <v>16985.73</v>
      </c>
    </row>
    <row r="9770" spans="1:11">
      <c r="A9770" s="6">
        <v>2011</v>
      </c>
      <c r="B9770" t="s">
        <v>13</v>
      </c>
      <c r="C9770" t="s">
        <v>14</v>
      </c>
      <c r="D9770" t="s">
        <v>23</v>
      </c>
      <c r="E9770" t="s">
        <v>24</v>
      </c>
      <c r="F9770" s="4">
        <v>6270</v>
      </c>
      <c r="G9770" s="5">
        <v>1258</v>
      </c>
      <c r="H9770" s="3">
        <v>1E-4</v>
      </c>
      <c r="I9770" s="3">
        <v>1E-4</v>
      </c>
      <c r="J9770" s="3">
        <v>0.86199999999999999</v>
      </c>
      <c r="K9770" s="4">
        <v>7273.63</v>
      </c>
    </row>
    <row r="9771" spans="1:11">
      <c r="A9771" s="6">
        <v>2011</v>
      </c>
      <c r="B9771" t="s">
        <v>13</v>
      </c>
      <c r="C9771" t="s">
        <v>14</v>
      </c>
      <c r="D9771" t="s">
        <v>27</v>
      </c>
      <c r="E9771" t="s">
        <v>26</v>
      </c>
      <c r="F9771" s="4">
        <v>5194</v>
      </c>
      <c r="G9771" s="5">
        <v>5049</v>
      </c>
      <c r="H9771" s="3">
        <v>2.0000000000000001E-4</v>
      </c>
      <c r="I9771" s="3">
        <v>2.0000000000000001E-4</v>
      </c>
      <c r="J9771" s="3">
        <v>0.86199999999999999</v>
      </c>
      <c r="K9771" s="4">
        <v>6025.4</v>
      </c>
    </row>
    <row r="9772" spans="1:11">
      <c r="A9772" s="6">
        <v>2011</v>
      </c>
      <c r="B9772" t="s">
        <v>13</v>
      </c>
      <c r="C9772" t="s">
        <v>14</v>
      </c>
      <c r="D9772" t="s">
        <v>20</v>
      </c>
      <c r="E9772" t="s">
        <v>21</v>
      </c>
      <c r="F9772" s="4">
        <v>4853</v>
      </c>
      <c r="G9772" s="5">
        <v>1041</v>
      </c>
      <c r="H9772" s="3">
        <v>7.000000000000001E-4</v>
      </c>
      <c r="I9772" s="3">
        <v>8.0000000000000004E-4</v>
      </c>
      <c r="J9772" s="3">
        <v>0.86199999999999999</v>
      </c>
      <c r="K9772" s="4">
        <v>5629.82</v>
      </c>
    </row>
    <row r="9773" spans="1:11">
      <c r="A9773" s="6">
        <v>2011</v>
      </c>
      <c r="B9773" t="s">
        <v>13</v>
      </c>
      <c r="C9773" t="s">
        <v>14</v>
      </c>
      <c r="D9773" t="s">
        <v>111</v>
      </c>
      <c r="E9773" t="s">
        <v>24</v>
      </c>
      <c r="F9773" s="4">
        <v>3212</v>
      </c>
      <c r="G9773" s="5">
        <v>6674</v>
      </c>
      <c r="H9773" s="3">
        <v>1.1000000000000001E-3</v>
      </c>
      <c r="I9773" s="3">
        <v>1.1999999999999999E-3</v>
      </c>
      <c r="J9773" s="3">
        <v>0.86199999999999999</v>
      </c>
      <c r="K9773" s="4">
        <v>3726.14</v>
      </c>
    </row>
    <row r="9774" spans="1:11">
      <c r="A9774" s="6">
        <v>2011</v>
      </c>
      <c r="B9774" t="s">
        <v>13</v>
      </c>
      <c r="C9774" t="s">
        <v>14</v>
      </c>
      <c r="D9774" t="s">
        <v>31</v>
      </c>
      <c r="E9774" t="s">
        <v>24</v>
      </c>
      <c r="F9774" s="4">
        <v>3023</v>
      </c>
      <c r="G9774" s="6">
        <v>978</v>
      </c>
      <c r="H9774" s="3">
        <v>8.0000000000000002E-3</v>
      </c>
      <c r="I9774" s="3">
        <v>8.8000000000000005E-3</v>
      </c>
      <c r="J9774" s="3">
        <v>0.86199999999999999</v>
      </c>
      <c r="K9774" s="4">
        <v>3506.89</v>
      </c>
    </row>
    <row r="9775" spans="1:11">
      <c r="A9775" s="6">
        <v>2011</v>
      </c>
      <c r="B9775" t="s">
        <v>13</v>
      </c>
      <c r="C9775" t="s">
        <v>14</v>
      </c>
      <c r="D9775" t="s">
        <v>64</v>
      </c>
      <c r="E9775" t="s">
        <v>50</v>
      </c>
      <c r="F9775" s="4">
        <v>1091</v>
      </c>
      <c r="G9775" s="5">
        <v>1940</v>
      </c>
      <c r="H9775" s="3">
        <v>1.1000000000000001E-3</v>
      </c>
      <c r="I9775" s="3">
        <v>1.1000000000000001E-3</v>
      </c>
      <c r="J9775" s="3">
        <v>0.86199999999999999</v>
      </c>
      <c r="K9775" s="4">
        <v>1265.6400000000001</v>
      </c>
    </row>
    <row r="9776" spans="1:11">
      <c r="A9776" s="6">
        <v>2011</v>
      </c>
      <c r="B9776" t="s">
        <v>13</v>
      </c>
      <c r="C9776" t="s">
        <v>14</v>
      </c>
      <c r="D9776" t="s">
        <v>56</v>
      </c>
      <c r="E9776" t="s">
        <v>57</v>
      </c>
      <c r="F9776" s="4">
        <v>473</v>
      </c>
      <c r="G9776" s="5">
        <v>2046</v>
      </c>
      <c r="H9776" s="3">
        <v>1E-4</v>
      </c>
      <c r="I9776" s="3">
        <v>1E-4</v>
      </c>
      <c r="J9776" s="3">
        <v>0.86199999999999999</v>
      </c>
      <c r="K9776" s="4">
        <v>548.71</v>
      </c>
    </row>
    <row r="9777" spans="1:11">
      <c r="A9777" s="6">
        <v>2011</v>
      </c>
      <c r="B9777" t="s">
        <v>13</v>
      </c>
      <c r="C9777" t="s">
        <v>14</v>
      </c>
      <c r="D9777" t="s">
        <v>37</v>
      </c>
      <c r="E9777" t="s">
        <v>38</v>
      </c>
      <c r="F9777" s="4">
        <v>440</v>
      </c>
      <c r="G9777" s="6">
        <v>158</v>
      </c>
      <c r="H9777" s="3">
        <v>0</v>
      </c>
      <c r="I9777" s="3">
        <v>0</v>
      </c>
      <c r="J9777" s="3">
        <v>0.86199999999999999</v>
      </c>
      <c r="K9777" s="4">
        <v>510.43</v>
      </c>
    </row>
    <row r="9778" spans="1:11">
      <c r="A9778" s="6">
        <v>2011</v>
      </c>
      <c r="B9778" t="s">
        <v>13</v>
      </c>
      <c r="C9778" t="s">
        <v>14</v>
      </c>
      <c r="D9778" t="s">
        <v>141</v>
      </c>
      <c r="E9778" t="s">
        <v>21</v>
      </c>
      <c r="F9778" s="4">
        <v>400</v>
      </c>
      <c r="G9778" s="6">
        <v>99</v>
      </c>
      <c r="H9778" s="3">
        <v>2.9999999999999997E-4</v>
      </c>
      <c r="I9778" s="3">
        <v>2.0000000000000001E-4</v>
      </c>
      <c r="J9778" s="3">
        <v>0.86199999999999999</v>
      </c>
      <c r="K9778" s="4">
        <v>464.03</v>
      </c>
    </row>
    <row r="9779" spans="1:11">
      <c r="A9779" s="6">
        <v>2011</v>
      </c>
      <c r="B9779" t="s">
        <v>13</v>
      </c>
      <c r="C9779" t="s">
        <v>14</v>
      </c>
      <c r="D9779" t="s">
        <v>22</v>
      </c>
      <c r="E9779" t="s">
        <v>21</v>
      </c>
      <c r="F9779" s="4">
        <v>328</v>
      </c>
      <c r="G9779" s="6">
        <v>128</v>
      </c>
      <c r="H9779" s="3">
        <v>2.9999999999999997E-4</v>
      </c>
      <c r="I9779" s="3">
        <v>2.0000000000000001E-4</v>
      </c>
      <c r="J9779" s="3">
        <v>0.86199999999999999</v>
      </c>
      <c r="K9779" s="4">
        <v>380.5</v>
      </c>
    </row>
    <row r="9780" spans="1:11">
      <c r="A9780" s="6">
        <v>2011</v>
      </c>
      <c r="B9780" t="s">
        <v>13</v>
      </c>
      <c r="C9780" t="s">
        <v>14</v>
      </c>
      <c r="D9780" t="s">
        <v>85</v>
      </c>
      <c r="E9780" t="s">
        <v>21</v>
      </c>
      <c r="F9780" s="4">
        <v>258</v>
      </c>
      <c r="G9780" s="6">
        <v>556</v>
      </c>
      <c r="H9780" s="3">
        <v>4.0000000000000001E-3</v>
      </c>
      <c r="I9780" s="3">
        <v>1.54E-2</v>
      </c>
      <c r="J9780" s="3">
        <v>0.86199999999999999</v>
      </c>
      <c r="K9780" s="4">
        <v>299.3</v>
      </c>
    </row>
    <row r="9781" spans="1:11">
      <c r="A9781" s="6">
        <v>2011</v>
      </c>
      <c r="B9781" t="s">
        <v>13</v>
      </c>
      <c r="C9781" t="s">
        <v>14</v>
      </c>
      <c r="D9781" t="s">
        <v>52</v>
      </c>
      <c r="E9781" t="s">
        <v>53</v>
      </c>
      <c r="F9781" s="4">
        <v>235</v>
      </c>
      <c r="G9781" s="6">
        <v>436</v>
      </c>
      <c r="H9781" s="3">
        <v>1E-4</v>
      </c>
      <c r="I9781" s="3">
        <v>1E-4</v>
      </c>
      <c r="J9781" s="3">
        <v>0.86199999999999999</v>
      </c>
      <c r="K9781" s="4">
        <v>272.62</v>
      </c>
    </row>
    <row r="9782" spans="1:11">
      <c r="A9782" s="6">
        <v>2011</v>
      </c>
      <c r="B9782" t="s">
        <v>13</v>
      </c>
      <c r="C9782" t="s">
        <v>14</v>
      </c>
      <c r="D9782" t="s">
        <v>29</v>
      </c>
      <c r="E9782" t="s">
        <v>19</v>
      </c>
      <c r="F9782" s="4">
        <v>149</v>
      </c>
      <c r="G9782" s="6">
        <v>255</v>
      </c>
      <c r="H9782" s="3">
        <v>0</v>
      </c>
      <c r="I9782" s="3">
        <v>0</v>
      </c>
      <c r="J9782" s="3">
        <v>0.86199999999999999</v>
      </c>
      <c r="K9782" s="4">
        <v>172.85</v>
      </c>
    </row>
    <row r="9783" spans="1:11">
      <c r="A9783" s="6">
        <v>2011</v>
      </c>
      <c r="B9783" t="s">
        <v>13</v>
      </c>
      <c r="C9783" t="s">
        <v>14</v>
      </c>
      <c r="D9783" t="s">
        <v>66</v>
      </c>
      <c r="E9783" t="s">
        <v>59</v>
      </c>
      <c r="F9783" s="4">
        <v>90</v>
      </c>
      <c r="G9783" s="6">
        <v>46</v>
      </c>
      <c r="H9783" s="3">
        <v>0</v>
      </c>
      <c r="I9783" s="3">
        <v>0</v>
      </c>
      <c r="J9783" s="3">
        <v>0.86199999999999999</v>
      </c>
      <c r="K9783" s="4">
        <v>104.41</v>
      </c>
    </row>
    <row r="9784" spans="1:11">
      <c r="A9784" s="6">
        <v>2011</v>
      </c>
      <c r="B9784" t="s">
        <v>13</v>
      </c>
      <c r="C9784" t="s">
        <v>14</v>
      </c>
      <c r="D9784" t="s">
        <v>49</v>
      </c>
      <c r="E9784" t="s">
        <v>50</v>
      </c>
      <c r="F9784" s="4">
        <v>85</v>
      </c>
      <c r="G9784" s="6">
        <v>21</v>
      </c>
      <c r="H9784" s="3">
        <v>1E-4</v>
      </c>
      <c r="I9784" s="3">
        <v>2.0000000000000001E-4</v>
      </c>
      <c r="J9784" s="3">
        <v>0.86199999999999999</v>
      </c>
      <c r="K9784" s="4">
        <v>98.61</v>
      </c>
    </row>
    <row r="9785" spans="1:11">
      <c r="A9785" s="6">
        <v>2011</v>
      </c>
      <c r="B9785" t="s">
        <v>13</v>
      </c>
      <c r="C9785" t="s">
        <v>14</v>
      </c>
      <c r="D9785" t="s">
        <v>44</v>
      </c>
      <c r="E9785" t="s">
        <v>26</v>
      </c>
      <c r="F9785" s="4">
        <v>55</v>
      </c>
      <c r="G9785" s="6">
        <v>104</v>
      </c>
      <c r="H9785" s="3">
        <v>1E-4</v>
      </c>
      <c r="I9785" s="3">
        <v>1E-4</v>
      </c>
      <c r="J9785" s="3">
        <v>0.86199999999999999</v>
      </c>
      <c r="K9785" s="4">
        <v>63.8</v>
      </c>
    </row>
    <row r="9786" spans="1:11">
      <c r="A9786" s="6">
        <v>2011</v>
      </c>
      <c r="B9786" t="s">
        <v>13</v>
      </c>
      <c r="C9786" t="s">
        <v>14</v>
      </c>
      <c r="D9786" t="s">
        <v>33</v>
      </c>
      <c r="E9786" t="s">
        <v>21</v>
      </c>
      <c r="F9786" s="4">
        <v>47</v>
      </c>
      <c r="G9786" s="6">
        <v>54</v>
      </c>
      <c r="H9786" s="3">
        <v>2.0999999999999999E-3</v>
      </c>
      <c r="I9786" s="3">
        <v>1.5E-3</v>
      </c>
      <c r="J9786" s="3">
        <v>0.86199999999999999</v>
      </c>
      <c r="K9786" s="4">
        <v>54.52</v>
      </c>
    </row>
    <row r="9787" spans="1:11">
      <c r="A9787" s="6">
        <v>2011</v>
      </c>
      <c r="B9787" t="s">
        <v>13</v>
      </c>
      <c r="C9787" t="s">
        <v>14</v>
      </c>
      <c r="D9787" t="s">
        <v>42</v>
      </c>
      <c r="E9787" t="s">
        <v>43</v>
      </c>
      <c r="F9787" s="4">
        <v>36</v>
      </c>
      <c r="G9787" s="6">
        <v>14</v>
      </c>
      <c r="H9787" s="3">
        <v>2.0000000000000001E-4</v>
      </c>
      <c r="I9787" s="3">
        <v>2.0000000000000001E-4</v>
      </c>
      <c r="J9787" s="3">
        <v>0.86199999999999999</v>
      </c>
      <c r="K9787" s="4">
        <v>41.76</v>
      </c>
    </row>
    <row r="9788" spans="1:11">
      <c r="A9788" s="6">
        <v>2011</v>
      </c>
      <c r="B9788" t="s">
        <v>13</v>
      </c>
      <c r="C9788" t="s">
        <v>14</v>
      </c>
      <c r="D9788" t="s">
        <v>28</v>
      </c>
      <c r="E9788" t="s">
        <v>24</v>
      </c>
      <c r="F9788" s="4">
        <v>29</v>
      </c>
      <c r="G9788" s="6">
        <v>52</v>
      </c>
      <c r="H9788" s="3">
        <v>0</v>
      </c>
      <c r="I9788" s="3">
        <v>0</v>
      </c>
      <c r="J9788" s="3">
        <v>0.86199999999999999</v>
      </c>
      <c r="K9788" s="4">
        <v>33.64</v>
      </c>
    </row>
    <row r="9789" spans="1:11">
      <c r="A9789" s="6">
        <v>2011</v>
      </c>
      <c r="B9789" t="s">
        <v>13</v>
      </c>
      <c r="C9789" t="s">
        <v>14</v>
      </c>
      <c r="D9789" t="s">
        <v>41</v>
      </c>
      <c r="E9789" t="s">
        <v>26</v>
      </c>
      <c r="F9789" s="4">
        <v>27</v>
      </c>
      <c r="G9789" s="6">
        <v>59</v>
      </c>
      <c r="H9789" s="3">
        <v>1E-4</v>
      </c>
      <c r="I9789" s="3">
        <v>0</v>
      </c>
      <c r="J9789" s="3">
        <v>0.86199999999999999</v>
      </c>
      <c r="K9789" s="4">
        <v>31.32</v>
      </c>
    </row>
    <row r="9790" spans="1:11">
      <c r="A9790" s="6">
        <v>2011</v>
      </c>
      <c r="B9790" t="s">
        <v>13</v>
      </c>
      <c r="C9790" t="s">
        <v>14</v>
      </c>
      <c r="D9790" t="s">
        <v>176</v>
      </c>
      <c r="E9790" t="s">
        <v>21</v>
      </c>
      <c r="F9790" s="4">
        <v>25</v>
      </c>
      <c r="G9790" s="6">
        <v>38</v>
      </c>
      <c r="H9790" s="3">
        <v>2.8000000000000004E-3</v>
      </c>
      <c r="I9790" s="3">
        <v>3.0000000000000001E-3</v>
      </c>
      <c r="J9790" s="3">
        <v>0.86199999999999999</v>
      </c>
      <c r="K9790" s="4">
        <v>29</v>
      </c>
    </row>
    <row r="9791" spans="1:11">
      <c r="A9791" s="6">
        <v>2011</v>
      </c>
      <c r="B9791" t="s">
        <v>13</v>
      </c>
      <c r="C9791" t="s">
        <v>14</v>
      </c>
      <c r="D9791" t="s">
        <v>80</v>
      </c>
      <c r="E9791" t="s">
        <v>21</v>
      </c>
      <c r="F9791" s="4">
        <v>20</v>
      </c>
      <c r="G9791" s="6">
        <v>26</v>
      </c>
      <c r="H9791" s="3">
        <v>1E-4</v>
      </c>
      <c r="I9791" s="3">
        <v>1E-4</v>
      </c>
      <c r="J9791" s="3">
        <v>0.86199999999999999</v>
      </c>
      <c r="K9791" s="4">
        <v>23.2</v>
      </c>
    </row>
    <row r="9792" spans="1:11">
      <c r="A9792" s="6">
        <v>2011</v>
      </c>
      <c r="B9792" t="s">
        <v>13</v>
      </c>
      <c r="C9792" t="s">
        <v>14</v>
      </c>
      <c r="D9792" t="s">
        <v>39</v>
      </c>
      <c r="E9792" t="s">
        <v>40</v>
      </c>
      <c r="F9792" s="4">
        <v>12</v>
      </c>
      <c r="G9792" s="6">
        <v>22</v>
      </c>
      <c r="H9792" s="3">
        <v>0</v>
      </c>
      <c r="I9792" s="3">
        <v>0</v>
      </c>
      <c r="J9792" s="3">
        <v>0.86199999999999999</v>
      </c>
      <c r="K9792" s="4">
        <v>13.92</v>
      </c>
    </row>
    <row r="9793" spans="1:11">
      <c r="A9793" s="6">
        <v>2011</v>
      </c>
      <c r="B9793" t="s">
        <v>13</v>
      </c>
      <c r="C9793" t="s">
        <v>14</v>
      </c>
      <c r="D9793" t="s">
        <v>162</v>
      </c>
      <c r="E9793" t="s">
        <v>21</v>
      </c>
      <c r="F9793" s="4">
        <v>12</v>
      </c>
      <c r="G9793" s="6">
        <v>4</v>
      </c>
      <c r="H9793" s="3">
        <v>1.2999999999999999E-3</v>
      </c>
      <c r="I9793" s="3">
        <v>1.8E-3</v>
      </c>
      <c r="J9793" s="3">
        <v>0.86199999999999999</v>
      </c>
      <c r="K9793" s="4">
        <v>13.92</v>
      </c>
    </row>
    <row r="9794" spans="1:11">
      <c r="A9794" s="6">
        <v>2011</v>
      </c>
      <c r="B9794" t="s">
        <v>13</v>
      </c>
      <c r="C9794" t="s">
        <v>14</v>
      </c>
      <c r="D9794" t="s">
        <v>60</v>
      </c>
      <c r="E9794" t="s">
        <v>43</v>
      </c>
      <c r="F9794" s="4">
        <v>11</v>
      </c>
      <c r="G9794" s="6">
        <v>6</v>
      </c>
      <c r="H9794" s="3">
        <v>0</v>
      </c>
      <c r="I9794" s="3">
        <v>0</v>
      </c>
      <c r="J9794" s="3">
        <v>0.86199999999999999</v>
      </c>
      <c r="K9794" s="4">
        <v>12.76</v>
      </c>
    </row>
    <row r="9795" spans="1:11">
      <c r="A9795" s="6">
        <v>2011</v>
      </c>
      <c r="B9795" t="s">
        <v>13</v>
      </c>
      <c r="C9795" t="s">
        <v>14</v>
      </c>
      <c r="D9795" t="s">
        <v>45</v>
      </c>
      <c r="E9795" t="s">
        <v>21</v>
      </c>
      <c r="F9795" s="4">
        <v>10</v>
      </c>
      <c r="G9795" s="6">
        <v>15</v>
      </c>
      <c r="H9795" s="3">
        <v>0</v>
      </c>
      <c r="I9795" s="3">
        <v>0</v>
      </c>
      <c r="J9795" s="3">
        <v>0.86199999999999999</v>
      </c>
      <c r="K9795" s="4">
        <v>11.6</v>
      </c>
    </row>
    <row r="9796" spans="1:11">
      <c r="A9796" s="6">
        <v>2011</v>
      </c>
      <c r="B9796" t="s">
        <v>13</v>
      </c>
      <c r="C9796" t="s">
        <v>14</v>
      </c>
      <c r="D9796" t="s">
        <v>35</v>
      </c>
      <c r="E9796" t="s">
        <v>36</v>
      </c>
      <c r="F9796" s="4">
        <v>7</v>
      </c>
      <c r="G9796" s="6">
        <v>21</v>
      </c>
      <c r="H9796" s="3">
        <v>4.0000000000000002E-4</v>
      </c>
      <c r="I9796" s="3">
        <v>2.0999999999999999E-3</v>
      </c>
      <c r="J9796" s="3">
        <v>0.86199999999999999</v>
      </c>
      <c r="K9796" s="4">
        <v>8.1199999999999992</v>
      </c>
    </row>
    <row r="9797" spans="1:11">
      <c r="A9797" s="6">
        <v>2011</v>
      </c>
      <c r="B9797" t="s">
        <v>13</v>
      </c>
      <c r="C9797" t="s">
        <v>14</v>
      </c>
      <c r="D9797" t="s">
        <v>51</v>
      </c>
      <c r="E9797" t="s">
        <v>21</v>
      </c>
      <c r="F9797" s="4">
        <v>6</v>
      </c>
      <c r="G9797" s="6">
        <v>12</v>
      </c>
      <c r="H9797" s="3">
        <v>0</v>
      </c>
      <c r="I9797" s="3">
        <v>1E-4</v>
      </c>
      <c r="J9797" s="3">
        <v>0.86199999999999999</v>
      </c>
      <c r="K9797" s="4">
        <v>6.96</v>
      </c>
    </row>
    <row r="9798" spans="1:11">
      <c r="A9798" s="6">
        <v>2011</v>
      </c>
      <c r="B9798" t="s">
        <v>13</v>
      </c>
      <c r="C9798" t="s">
        <v>14</v>
      </c>
      <c r="D9798" t="s">
        <v>63</v>
      </c>
      <c r="E9798" t="s">
        <v>21</v>
      </c>
      <c r="F9798" s="4">
        <v>5</v>
      </c>
      <c r="G9798" s="6">
        <v>5</v>
      </c>
      <c r="H9798" s="3">
        <v>1E-4</v>
      </c>
      <c r="I9798" s="3">
        <v>1E-4</v>
      </c>
      <c r="J9798" s="3">
        <v>0.86199999999999999</v>
      </c>
      <c r="K9798" s="4">
        <v>5.8</v>
      </c>
    </row>
    <row r="9799" spans="1:11">
      <c r="A9799" s="6">
        <v>2011</v>
      </c>
      <c r="B9799" t="s">
        <v>13</v>
      </c>
      <c r="C9799" t="s">
        <v>14</v>
      </c>
      <c r="D9799" t="s">
        <v>46</v>
      </c>
      <c r="E9799" t="s">
        <v>40</v>
      </c>
      <c r="F9799" s="4">
        <v>2</v>
      </c>
      <c r="G9799" s="6">
        <v>3</v>
      </c>
      <c r="H9799" s="3">
        <v>0</v>
      </c>
      <c r="I9799" s="3">
        <v>0</v>
      </c>
      <c r="J9799" s="3">
        <v>0.86199999999999999</v>
      </c>
      <c r="K9799" s="4">
        <v>2.3199999999999998</v>
      </c>
    </row>
    <row r="9800" spans="1:11">
      <c r="A9800" s="6">
        <v>2011</v>
      </c>
      <c r="B9800" t="s">
        <v>13</v>
      </c>
      <c r="C9800" t="s">
        <v>14</v>
      </c>
      <c r="D9800" t="s">
        <v>79</v>
      </c>
      <c r="E9800" t="s">
        <v>21</v>
      </c>
      <c r="F9800" s="4">
        <v>1</v>
      </c>
      <c r="G9800" s="6">
        <v>2</v>
      </c>
      <c r="H9800" s="3">
        <v>0</v>
      </c>
      <c r="I9800" s="3">
        <v>0</v>
      </c>
      <c r="J9800" s="3">
        <v>0.86199999999999999</v>
      </c>
      <c r="K9800" s="4">
        <v>1.1599999999999999</v>
      </c>
    </row>
    <row r="9801" spans="1:11">
      <c r="A9801" s="6">
        <v>2011</v>
      </c>
      <c r="B9801" t="s">
        <v>13</v>
      </c>
      <c r="C9801" t="s">
        <v>14</v>
      </c>
      <c r="D9801" t="s">
        <v>76</v>
      </c>
      <c r="E9801" t="s">
        <v>21</v>
      </c>
      <c r="F9801" s="4">
        <v>1</v>
      </c>
      <c r="G9801" s="6">
        <v>2</v>
      </c>
      <c r="H9801" s="3">
        <v>0</v>
      </c>
      <c r="I9801" s="3">
        <v>1E-4</v>
      </c>
      <c r="J9801" s="3">
        <v>0.86199999999999999</v>
      </c>
      <c r="K9801" s="4">
        <v>1.1599999999999999</v>
      </c>
    </row>
    <row r="9802" spans="1:11">
      <c r="A9802" s="6">
        <v>2011</v>
      </c>
      <c r="B9802" t="s">
        <v>47</v>
      </c>
      <c r="C9802" t="s">
        <v>48</v>
      </c>
      <c r="D9802" t="s">
        <v>18</v>
      </c>
      <c r="E9802" t="s">
        <v>19</v>
      </c>
      <c r="F9802" s="4">
        <v>30251</v>
      </c>
      <c r="G9802" s="5">
        <v>9685</v>
      </c>
      <c r="H9802" s="3">
        <v>6.7000000000000002E-3</v>
      </c>
      <c r="I9802" s="3">
        <v>7.1999999999999998E-3</v>
      </c>
      <c r="J9802" s="3">
        <v>0.86199999999999999</v>
      </c>
      <c r="K9802" s="4">
        <v>35093.25</v>
      </c>
    </row>
    <row r="9803" spans="1:11">
      <c r="A9803" s="6">
        <v>2011</v>
      </c>
      <c r="B9803" t="s">
        <v>47</v>
      </c>
      <c r="C9803" t="s">
        <v>48</v>
      </c>
      <c r="D9803" t="s">
        <v>25</v>
      </c>
      <c r="E9803" t="s">
        <v>26</v>
      </c>
      <c r="F9803" s="4">
        <v>18008</v>
      </c>
      <c r="G9803" s="5">
        <v>34398</v>
      </c>
      <c r="H9803" s="3">
        <v>8.9999999999999998E-4</v>
      </c>
      <c r="I9803" s="3">
        <v>8.0000000000000004E-4</v>
      </c>
      <c r="J9803" s="3">
        <v>0.86199999999999999</v>
      </c>
      <c r="K9803" s="4">
        <v>20890.52</v>
      </c>
    </row>
    <row r="9804" spans="1:11">
      <c r="A9804" s="6">
        <v>2011</v>
      </c>
      <c r="B9804" t="s">
        <v>47</v>
      </c>
      <c r="C9804" t="s">
        <v>48</v>
      </c>
      <c r="D9804" t="s">
        <v>15</v>
      </c>
      <c r="F9804" s="4">
        <v>7552</v>
      </c>
      <c r="G9804" s="5">
        <v>4919</v>
      </c>
      <c r="J9804" s="3">
        <v>0.86199999999999999</v>
      </c>
      <c r="K9804" s="4">
        <v>8760.84</v>
      </c>
    </row>
    <row r="9805" spans="1:11">
      <c r="A9805" s="6">
        <v>2011</v>
      </c>
      <c r="B9805" t="s">
        <v>47</v>
      </c>
      <c r="C9805" t="s">
        <v>48</v>
      </c>
      <c r="D9805" t="s">
        <v>30</v>
      </c>
      <c r="E9805" t="s">
        <v>19</v>
      </c>
      <c r="F9805" s="4">
        <v>5401</v>
      </c>
      <c r="G9805" s="5">
        <v>3706</v>
      </c>
      <c r="H9805" s="3">
        <v>2.0000000000000001E-4</v>
      </c>
      <c r="I9805" s="3">
        <v>2.0000000000000001E-4</v>
      </c>
      <c r="J9805" s="3">
        <v>0.86199999999999999</v>
      </c>
      <c r="K9805" s="4">
        <v>6265.53</v>
      </c>
    </row>
    <row r="9806" spans="1:11">
      <c r="A9806" s="6">
        <v>2011</v>
      </c>
      <c r="B9806" t="s">
        <v>47</v>
      </c>
      <c r="C9806" t="s">
        <v>48</v>
      </c>
      <c r="D9806" t="s">
        <v>27</v>
      </c>
      <c r="E9806" t="s">
        <v>26</v>
      </c>
      <c r="F9806" s="4">
        <v>2515</v>
      </c>
      <c r="G9806" s="5">
        <v>2265</v>
      </c>
      <c r="H9806" s="3">
        <v>1E-4</v>
      </c>
      <c r="I9806" s="3">
        <v>1E-4</v>
      </c>
      <c r="J9806" s="3">
        <v>0.86199999999999999</v>
      </c>
      <c r="K9806" s="4">
        <v>2917.57</v>
      </c>
    </row>
    <row r="9807" spans="1:11">
      <c r="A9807" s="6">
        <v>2011</v>
      </c>
      <c r="B9807" t="s">
        <v>47</v>
      </c>
      <c r="C9807" t="s">
        <v>48</v>
      </c>
      <c r="D9807" t="s">
        <v>194</v>
      </c>
      <c r="E9807" t="s">
        <v>21</v>
      </c>
      <c r="F9807" s="4">
        <v>2289</v>
      </c>
      <c r="G9807" s="5">
        <v>2470</v>
      </c>
      <c r="H9807" s="3">
        <v>7.000000000000001E-4</v>
      </c>
      <c r="I9807" s="3">
        <v>7.000000000000001E-4</v>
      </c>
      <c r="J9807" s="3">
        <v>0.86199999999999999</v>
      </c>
      <c r="K9807" s="4">
        <v>2655.4</v>
      </c>
    </row>
    <row r="9808" spans="1:11">
      <c r="A9808" s="6">
        <v>2011</v>
      </c>
      <c r="B9808" t="s">
        <v>47</v>
      </c>
      <c r="C9808" t="s">
        <v>48</v>
      </c>
      <c r="D9808" t="s">
        <v>23</v>
      </c>
      <c r="E9808" t="s">
        <v>24</v>
      </c>
      <c r="F9808" s="4">
        <v>1703</v>
      </c>
      <c r="G9808" s="6">
        <v>313</v>
      </c>
      <c r="H9808" s="3">
        <v>0</v>
      </c>
      <c r="I9808" s="3">
        <v>0</v>
      </c>
      <c r="J9808" s="3">
        <v>0.86199999999999999</v>
      </c>
      <c r="K9808" s="4">
        <v>1975.6</v>
      </c>
    </row>
    <row r="9809" spans="1:11">
      <c r="A9809" s="6">
        <v>2011</v>
      </c>
      <c r="B9809" t="s">
        <v>47</v>
      </c>
      <c r="C9809" t="s">
        <v>48</v>
      </c>
      <c r="D9809" t="s">
        <v>16</v>
      </c>
      <c r="E9809" t="s">
        <v>17</v>
      </c>
      <c r="F9809" s="4">
        <v>1350</v>
      </c>
      <c r="G9809" s="6">
        <v>142</v>
      </c>
      <c r="H9809" s="3">
        <v>0</v>
      </c>
      <c r="I9809" s="3">
        <v>0</v>
      </c>
      <c r="J9809" s="3">
        <v>0.86199999999999999</v>
      </c>
      <c r="K9809" s="4">
        <v>1566.09</v>
      </c>
    </row>
    <row r="9810" spans="1:11">
      <c r="A9810" s="6">
        <v>2011</v>
      </c>
      <c r="B9810" t="s">
        <v>47</v>
      </c>
      <c r="C9810" t="s">
        <v>48</v>
      </c>
      <c r="D9810" t="s">
        <v>111</v>
      </c>
      <c r="E9810" t="s">
        <v>24</v>
      </c>
      <c r="F9810" s="4">
        <v>1255</v>
      </c>
      <c r="G9810" s="5">
        <v>2275</v>
      </c>
      <c r="H9810" s="3">
        <v>4.0000000000000002E-4</v>
      </c>
      <c r="I9810" s="3">
        <v>4.0000000000000002E-4</v>
      </c>
      <c r="J9810" s="3">
        <v>0.86199999999999999</v>
      </c>
      <c r="K9810" s="4">
        <v>1455.89</v>
      </c>
    </row>
    <row r="9811" spans="1:11">
      <c r="A9811" s="6">
        <v>2011</v>
      </c>
      <c r="B9811" t="s">
        <v>47</v>
      </c>
      <c r="C9811" t="s">
        <v>48</v>
      </c>
      <c r="D9811" t="s">
        <v>20</v>
      </c>
      <c r="E9811" t="s">
        <v>21</v>
      </c>
      <c r="F9811" s="4">
        <v>725</v>
      </c>
      <c r="G9811" s="6">
        <v>135</v>
      </c>
      <c r="H9811" s="3">
        <v>1E-4</v>
      </c>
      <c r="I9811" s="3">
        <v>1E-4</v>
      </c>
      <c r="J9811" s="3">
        <v>0.86199999999999999</v>
      </c>
      <c r="K9811" s="4">
        <v>841.05</v>
      </c>
    </row>
    <row r="9812" spans="1:11">
      <c r="A9812" s="6">
        <v>2011</v>
      </c>
      <c r="B9812" t="s">
        <v>47</v>
      </c>
      <c r="C9812" t="s">
        <v>48</v>
      </c>
      <c r="D9812" t="s">
        <v>33</v>
      </c>
      <c r="E9812" t="s">
        <v>21</v>
      </c>
      <c r="F9812" s="4">
        <v>220</v>
      </c>
      <c r="G9812" s="6">
        <v>277</v>
      </c>
      <c r="H9812" s="3">
        <v>9.7999999999999997E-3</v>
      </c>
      <c r="I9812" s="3">
        <v>7.8000000000000005E-3</v>
      </c>
      <c r="J9812" s="3">
        <v>0.86199999999999999</v>
      </c>
      <c r="K9812" s="4">
        <v>255.22</v>
      </c>
    </row>
    <row r="9813" spans="1:11">
      <c r="A9813" s="6">
        <v>2011</v>
      </c>
      <c r="B9813" t="s">
        <v>47</v>
      </c>
      <c r="C9813" t="s">
        <v>48</v>
      </c>
      <c r="D9813" t="s">
        <v>49</v>
      </c>
      <c r="E9813" t="s">
        <v>50</v>
      </c>
      <c r="F9813" s="4">
        <v>215</v>
      </c>
      <c r="G9813" s="6">
        <v>58</v>
      </c>
      <c r="H9813" s="3">
        <v>4.0000000000000002E-4</v>
      </c>
      <c r="I9813" s="3">
        <v>5.0000000000000001E-4</v>
      </c>
      <c r="J9813" s="3">
        <v>0.86199999999999999</v>
      </c>
      <c r="K9813" s="4">
        <v>249.41</v>
      </c>
    </row>
    <row r="9814" spans="1:11">
      <c r="A9814" s="6">
        <v>2011</v>
      </c>
      <c r="B9814" t="s">
        <v>47</v>
      </c>
      <c r="C9814" t="s">
        <v>48</v>
      </c>
      <c r="D9814" t="s">
        <v>52</v>
      </c>
      <c r="E9814" t="s">
        <v>53</v>
      </c>
      <c r="F9814" s="4">
        <v>180</v>
      </c>
      <c r="G9814" s="6">
        <v>226</v>
      </c>
      <c r="H9814" s="3">
        <v>1E-4</v>
      </c>
      <c r="I9814" s="3">
        <v>1E-4</v>
      </c>
      <c r="J9814" s="3">
        <v>0.86199999999999999</v>
      </c>
      <c r="K9814" s="4">
        <v>208.81</v>
      </c>
    </row>
    <row r="9815" spans="1:11">
      <c r="A9815" s="6">
        <v>2011</v>
      </c>
      <c r="B9815" t="s">
        <v>47</v>
      </c>
      <c r="C9815" t="s">
        <v>48</v>
      </c>
      <c r="D9815" t="s">
        <v>28</v>
      </c>
      <c r="E9815" t="s">
        <v>24</v>
      </c>
      <c r="F9815" s="4">
        <v>176</v>
      </c>
      <c r="G9815" s="6">
        <v>194</v>
      </c>
      <c r="H9815" s="3">
        <v>0</v>
      </c>
      <c r="I9815" s="3">
        <v>0</v>
      </c>
      <c r="J9815" s="3">
        <v>0.86199999999999999</v>
      </c>
      <c r="K9815" s="4">
        <v>204.17</v>
      </c>
    </row>
    <row r="9816" spans="1:11">
      <c r="A9816" s="6">
        <v>2011</v>
      </c>
      <c r="B9816" t="s">
        <v>47</v>
      </c>
      <c r="C9816" t="s">
        <v>48</v>
      </c>
      <c r="D9816" t="s">
        <v>42</v>
      </c>
      <c r="E9816" t="s">
        <v>43</v>
      </c>
      <c r="F9816" s="4">
        <v>156</v>
      </c>
      <c r="G9816" s="6">
        <v>68</v>
      </c>
      <c r="H9816" s="3">
        <v>1E-3</v>
      </c>
      <c r="I9816" s="3">
        <v>1E-3</v>
      </c>
      <c r="J9816" s="3">
        <v>0.86199999999999999</v>
      </c>
      <c r="K9816" s="4">
        <v>180.97</v>
      </c>
    </row>
    <row r="9817" spans="1:11">
      <c r="A9817" s="6">
        <v>2011</v>
      </c>
      <c r="B9817" t="s">
        <v>47</v>
      </c>
      <c r="C9817" t="s">
        <v>48</v>
      </c>
      <c r="D9817" t="s">
        <v>141</v>
      </c>
      <c r="E9817" t="s">
        <v>21</v>
      </c>
      <c r="F9817" s="4">
        <v>84</v>
      </c>
      <c r="G9817" s="6">
        <v>15</v>
      </c>
      <c r="H9817" s="3">
        <v>1E-4</v>
      </c>
      <c r="I9817" s="3">
        <v>0</v>
      </c>
      <c r="J9817" s="3">
        <v>0.86199999999999999</v>
      </c>
      <c r="K9817" s="4">
        <v>97.45</v>
      </c>
    </row>
    <row r="9818" spans="1:11">
      <c r="A9818" s="6">
        <v>2011</v>
      </c>
      <c r="B9818" t="s">
        <v>47</v>
      </c>
      <c r="C9818" t="s">
        <v>48</v>
      </c>
      <c r="D9818" t="s">
        <v>177</v>
      </c>
      <c r="E9818" t="s">
        <v>21</v>
      </c>
      <c r="F9818" s="4">
        <v>81</v>
      </c>
      <c r="G9818" s="6">
        <v>62</v>
      </c>
      <c r="H9818" s="3">
        <v>2.9999999999999997E-4</v>
      </c>
      <c r="I9818" s="3">
        <v>4.0000000000000002E-4</v>
      </c>
      <c r="J9818" s="3">
        <v>0.86199999999999999</v>
      </c>
      <c r="K9818" s="4">
        <v>93.97</v>
      </c>
    </row>
    <row r="9819" spans="1:11">
      <c r="A9819" s="6">
        <v>2011</v>
      </c>
      <c r="B9819" t="s">
        <v>47</v>
      </c>
      <c r="C9819" t="s">
        <v>48</v>
      </c>
      <c r="D9819" t="s">
        <v>37</v>
      </c>
      <c r="E9819" t="s">
        <v>38</v>
      </c>
      <c r="F9819" s="4">
        <v>73</v>
      </c>
      <c r="G9819" s="6">
        <v>32</v>
      </c>
      <c r="H9819" s="3">
        <v>0</v>
      </c>
      <c r="I9819" s="3">
        <v>0</v>
      </c>
      <c r="J9819" s="3">
        <v>0.86199999999999999</v>
      </c>
      <c r="K9819" s="4">
        <v>84.69</v>
      </c>
    </row>
    <row r="9820" spans="1:11">
      <c r="A9820" s="6">
        <v>2011</v>
      </c>
      <c r="B9820" t="s">
        <v>47</v>
      </c>
      <c r="C9820" t="s">
        <v>48</v>
      </c>
      <c r="D9820" t="s">
        <v>46</v>
      </c>
      <c r="E9820" t="s">
        <v>40</v>
      </c>
      <c r="F9820" s="4">
        <v>52</v>
      </c>
      <c r="G9820" s="6">
        <v>77</v>
      </c>
      <c r="H9820" s="3">
        <v>0</v>
      </c>
      <c r="I9820" s="3">
        <v>0</v>
      </c>
      <c r="J9820" s="3">
        <v>0.86199999999999999</v>
      </c>
      <c r="K9820" s="4">
        <v>60.32</v>
      </c>
    </row>
    <row r="9821" spans="1:11">
      <c r="A9821" s="6">
        <v>2011</v>
      </c>
      <c r="B9821" t="s">
        <v>47</v>
      </c>
      <c r="C9821" t="s">
        <v>48</v>
      </c>
      <c r="D9821" t="s">
        <v>61</v>
      </c>
      <c r="E9821" t="s">
        <v>24</v>
      </c>
      <c r="F9821" s="4">
        <v>43</v>
      </c>
      <c r="G9821" s="6">
        <v>14</v>
      </c>
      <c r="H9821" s="3">
        <v>0</v>
      </c>
      <c r="I9821" s="3">
        <v>0</v>
      </c>
      <c r="J9821" s="3">
        <v>0.86199999999999999</v>
      </c>
      <c r="K9821" s="4">
        <v>49.88</v>
      </c>
    </row>
    <row r="9822" spans="1:11">
      <c r="A9822" s="6">
        <v>2011</v>
      </c>
      <c r="B9822" t="s">
        <v>47</v>
      </c>
      <c r="C9822" t="s">
        <v>48</v>
      </c>
      <c r="D9822" t="s">
        <v>176</v>
      </c>
      <c r="E9822" t="s">
        <v>21</v>
      </c>
      <c r="F9822" s="4">
        <v>35</v>
      </c>
      <c r="G9822" s="6">
        <v>49</v>
      </c>
      <c r="H9822" s="3">
        <v>3.9000000000000003E-3</v>
      </c>
      <c r="I9822" s="3">
        <v>3.8E-3</v>
      </c>
      <c r="J9822" s="3">
        <v>0.86199999999999999</v>
      </c>
      <c r="K9822" s="4">
        <v>40.6</v>
      </c>
    </row>
    <row r="9823" spans="1:11">
      <c r="A9823" s="6">
        <v>2011</v>
      </c>
      <c r="B9823" t="s">
        <v>47</v>
      </c>
      <c r="C9823" t="s">
        <v>48</v>
      </c>
      <c r="D9823" t="s">
        <v>51</v>
      </c>
      <c r="E9823" t="s">
        <v>21</v>
      </c>
      <c r="F9823" s="4">
        <v>28</v>
      </c>
      <c r="G9823" s="6">
        <v>29</v>
      </c>
      <c r="H9823" s="3">
        <v>2.0000000000000001E-4</v>
      </c>
      <c r="I9823" s="3">
        <v>2.0000000000000001E-4</v>
      </c>
      <c r="J9823" s="3">
        <v>0.86199999999999999</v>
      </c>
      <c r="K9823" s="4">
        <v>32.479999999999997</v>
      </c>
    </row>
    <row r="9824" spans="1:11">
      <c r="A9824" s="6">
        <v>2011</v>
      </c>
      <c r="B9824" t="s">
        <v>47</v>
      </c>
      <c r="C9824" t="s">
        <v>48</v>
      </c>
      <c r="D9824" t="s">
        <v>64</v>
      </c>
      <c r="E9824" t="s">
        <v>50</v>
      </c>
      <c r="F9824" s="4">
        <v>23</v>
      </c>
      <c r="G9824" s="6">
        <v>37</v>
      </c>
      <c r="H9824" s="3">
        <v>0</v>
      </c>
      <c r="I9824" s="3">
        <v>0</v>
      </c>
      <c r="J9824" s="3">
        <v>0.86199999999999999</v>
      </c>
      <c r="K9824" s="4">
        <v>26.68</v>
      </c>
    </row>
    <row r="9825" spans="1:11">
      <c r="A9825" s="6">
        <v>2011</v>
      </c>
      <c r="B9825" t="s">
        <v>47</v>
      </c>
      <c r="C9825" t="s">
        <v>48</v>
      </c>
      <c r="D9825" t="s">
        <v>44</v>
      </c>
      <c r="E9825" t="s">
        <v>26</v>
      </c>
      <c r="F9825" s="4">
        <v>16</v>
      </c>
      <c r="G9825" s="6">
        <v>25</v>
      </c>
      <c r="H9825" s="3">
        <v>0</v>
      </c>
      <c r="I9825" s="3">
        <v>0</v>
      </c>
      <c r="J9825" s="3">
        <v>0.86199999999999999</v>
      </c>
      <c r="K9825" s="4">
        <v>18.559999999999999</v>
      </c>
    </row>
    <row r="9826" spans="1:11">
      <c r="A9826" s="6">
        <v>2011</v>
      </c>
      <c r="B9826" t="s">
        <v>47</v>
      </c>
      <c r="C9826" t="s">
        <v>48</v>
      </c>
      <c r="D9826" t="s">
        <v>45</v>
      </c>
      <c r="E9826" t="s">
        <v>21</v>
      </c>
      <c r="F9826" s="4">
        <v>13</v>
      </c>
      <c r="G9826" s="6">
        <v>18</v>
      </c>
      <c r="H9826" s="3">
        <v>0</v>
      </c>
      <c r="I9826" s="3">
        <v>1E-4</v>
      </c>
      <c r="J9826" s="3">
        <v>0.86199999999999999</v>
      </c>
      <c r="K9826" s="4">
        <v>15.08</v>
      </c>
    </row>
    <row r="9827" spans="1:11">
      <c r="A9827" s="6">
        <v>2011</v>
      </c>
      <c r="B9827" t="s">
        <v>47</v>
      </c>
      <c r="C9827" t="s">
        <v>48</v>
      </c>
      <c r="D9827" t="s">
        <v>35</v>
      </c>
      <c r="E9827" t="s">
        <v>36</v>
      </c>
      <c r="F9827" s="4">
        <v>8</v>
      </c>
      <c r="G9827" s="6">
        <v>7</v>
      </c>
      <c r="H9827" s="3">
        <v>5.0000000000000001E-4</v>
      </c>
      <c r="I9827" s="3">
        <v>7.000000000000001E-4</v>
      </c>
      <c r="J9827" s="3">
        <v>0.86199999999999999</v>
      </c>
      <c r="K9827" s="4">
        <v>9.2799999999999994</v>
      </c>
    </row>
    <row r="9828" spans="1:11">
      <c r="A9828" s="6">
        <v>2011</v>
      </c>
      <c r="B9828" t="s">
        <v>47</v>
      </c>
      <c r="C9828" t="s">
        <v>48</v>
      </c>
      <c r="D9828" t="s">
        <v>126</v>
      </c>
      <c r="E9828" t="s">
        <v>21</v>
      </c>
      <c r="F9828" s="4">
        <v>6</v>
      </c>
      <c r="G9828" s="6">
        <v>15</v>
      </c>
      <c r="H9828" s="3">
        <v>0</v>
      </c>
      <c r="I9828" s="3">
        <v>0</v>
      </c>
      <c r="J9828" s="3">
        <v>0.86199999999999999</v>
      </c>
      <c r="K9828" s="4">
        <v>6.96</v>
      </c>
    </row>
    <row r="9829" spans="1:11">
      <c r="A9829" s="6">
        <v>2011</v>
      </c>
      <c r="B9829" t="s">
        <v>47</v>
      </c>
      <c r="C9829" t="s">
        <v>48</v>
      </c>
      <c r="D9829" t="s">
        <v>41</v>
      </c>
      <c r="E9829" t="s">
        <v>26</v>
      </c>
      <c r="F9829" s="4">
        <v>5</v>
      </c>
      <c r="G9829" s="6">
        <v>6</v>
      </c>
      <c r="H9829" s="3">
        <v>0</v>
      </c>
      <c r="I9829" s="3">
        <v>0</v>
      </c>
      <c r="J9829" s="3">
        <v>0.86199999999999999</v>
      </c>
      <c r="K9829" s="4">
        <v>5.8</v>
      </c>
    </row>
    <row r="9830" spans="1:11">
      <c r="A9830" s="6">
        <v>2011</v>
      </c>
      <c r="B9830" t="s">
        <v>47</v>
      </c>
      <c r="C9830" t="s">
        <v>48</v>
      </c>
      <c r="D9830" t="s">
        <v>60</v>
      </c>
      <c r="E9830" t="s">
        <v>43</v>
      </c>
      <c r="F9830" s="4">
        <v>4</v>
      </c>
      <c r="G9830" s="6">
        <v>1</v>
      </c>
      <c r="H9830" s="3">
        <v>0</v>
      </c>
      <c r="I9830" s="3">
        <v>0</v>
      </c>
      <c r="J9830" s="3">
        <v>0.86199999999999999</v>
      </c>
      <c r="K9830" s="4">
        <v>4.6399999999999997</v>
      </c>
    </row>
    <row r="9831" spans="1:11">
      <c r="A9831" s="6">
        <v>2011</v>
      </c>
      <c r="B9831" t="s">
        <v>47</v>
      </c>
      <c r="C9831" t="s">
        <v>48</v>
      </c>
      <c r="D9831" t="s">
        <v>29</v>
      </c>
      <c r="E9831" t="s">
        <v>19</v>
      </c>
      <c r="F9831" s="4">
        <v>3</v>
      </c>
      <c r="G9831" s="6">
        <v>5</v>
      </c>
      <c r="H9831" s="3">
        <v>0</v>
      </c>
      <c r="I9831" s="3">
        <v>0</v>
      </c>
      <c r="J9831" s="3">
        <v>0.86199999999999999</v>
      </c>
      <c r="K9831" s="4">
        <v>3.48</v>
      </c>
    </row>
    <row r="9832" spans="1:11">
      <c r="A9832" s="6">
        <v>2011</v>
      </c>
      <c r="B9832" t="s">
        <v>47</v>
      </c>
      <c r="C9832" t="s">
        <v>48</v>
      </c>
      <c r="D9832" t="s">
        <v>39</v>
      </c>
      <c r="E9832" t="s">
        <v>40</v>
      </c>
      <c r="F9832" s="4">
        <v>2</v>
      </c>
      <c r="G9832" s="6">
        <v>6</v>
      </c>
      <c r="H9832" s="3">
        <v>0</v>
      </c>
      <c r="I9832" s="3">
        <v>0</v>
      </c>
      <c r="J9832" s="3">
        <v>0.86199999999999999</v>
      </c>
      <c r="K9832" s="4">
        <v>2.3199999999999998</v>
      </c>
    </row>
    <row r="9833" spans="1:11">
      <c r="A9833" s="6">
        <v>2011</v>
      </c>
      <c r="B9833" t="s">
        <v>47</v>
      </c>
      <c r="C9833" t="s">
        <v>48</v>
      </c>
      <c r="D9833" t="s">
        <v>164</v>
      </c>
      <c r="E9833" t="s">
        <v>21</v>
      </c>
      <c r="F9833" s="4">
        <v>1</v>
      </c>
      <c r="G9833" s="6">
        <v>2</v>
      </c>
      <c r="H9833" s="3">
        <v>2.0000000000000001E-4</v>
      </c>
      <c r="I9833" s="3">
        <v>2.9999999999999997E-4</v>
      </c>
      <c r="J9833" s="3">
        <v>0.86199999999999999</v>
      </c>
      <c r="K9833" s="4">
        <v>1.1599999999999999</v>
      </c>
    </row>
    <row r="9834" spans="1:11">
      <c r="A9834" s="6">
        <v>2011</v>
      </c>
      <c r="B9834" t="s">
        <v>47</v>
      </c>
      <c r="C9834" t="s">
        <v>48</v>
      </c>
      <c r="D9834" t="s">
        <v>155</v>
      </c>
      <c r="E9834" t="s">
        <v>24</v>
      </c>
      <c r="F9834" s="4">
        <v>1</v>
      </c>
      <c r="G9834" s="6">
        <v>4</v>
      </c>
      <c r="H9834" s="3">
        <v>2.0000000000000001E-4</v>
      </c>
      <c r="I9834" s="3">
        <v>4.0000000000000002E-4</v>
      </c>
      <c r="J9834" s="3">
        <v>0.86199999999999999</v>
      </c>
      <c r="K9834" s="4">
        <v>1.1599999999999999</v>
      </c>
    </row>
    <row r="9835" spans="1:11">
      <c r="A9835" s="6">
        <v>2011</v>
      </c>
      <c r="B9835" t="s">
        <v>54</v>
      </c>
      <c r="C9835" t="s">
        <v>55</v>
      </c>
      <c r="D9835" t="s">
        <v>16</v>
      </c>
      <c r="E9835" t="s">
        <v>17</v>
      </c>
      <c r="F9835" s="4">
        <v>182531</v>
      </c>
      <c r="G9835" s="5">
        <v>17272</v>
      </c>
      <c r="H9835" s="3">
        <v>2.9999999999999997E-4</v>
      </c>
      <c r="I9835" s="3">
        <v>2.9999999999999997E-4</v>
      </c>
      <c r="J9835" s="3">
        <v>0.86199999999999999</v>
      </c>
      <c r="K9835" s="4">
        <v>211748.56</v>
      </c>
    </row>
    <row r="9836" spans="1:11">
      <c r="A9836" s="6">
        <v>2011</v>
      </c>
      <c r="B9836" t="s">
        <v>54</v>
      </c>
      <c r="C9836" t="s">
        <v>55</v>
      </c>
      <c r="D9836" t="s">
        <v>23</v>
      </c>
      <c r="E9836" t="s">
        <v>24</v>
      </c>
      <c r="F9836" s="4">
        <v>153477</v>
      </c>
      <c r="G9836" s="5">
        <v>33277</v>
      </c>
      <c r="H9836" s="3">
        <v>2.0999999999999999E-3</v>
      </c>
      <c r="I9836" s="3">
        <v>1.8E-3</v>
      </c>
      <c r="J9836" s="3">
        <v>0.86199999999999999</v>
      </c>
      <c r="K9836" s="4">
        <v>178043.91</v>
      </c>
    </row>
    <row r="9837" spans="1:11">
      <c r="A9837" s="6">
        <v>2011</v>
      </c>
      <c r="B9837" t="s">
        <v>54</v>
      </c>
      <c r="C9837" t="s">
        <v>55</v>
      </c>
      <c r="D9837" t="s">
        <v>37</v>
      </c>
      <c r="E9837" t="s">
        <v>38</v>
      </c>
      <c r="F9837" s="4">
        <v>137963</v>
      </c>
      <c r="G9837" s="5">
        <v>74919</v>
      </c>
      <c r="H9837" s="3">
        <v>5.6000000000000008E-3</v>
      </c>
      <c r="I9837" s="3">
        <v>7.4999999999999997E-3</v>
      </c>
      <c r="J9837" s="3">
        <v>0.86199999999999999</v>
      </c>
      <c r="K9837" s="4">
        <v>160046.6</v>
      </c>
    </row>
    <row r="9838" spans="1:11">
      <c r="A9838" s="6">
        <v>2011</v>
      </c>
      <c r="B9838" t="s">
        <v>54</v>
      </c>
      <c r="C9838" t="s">
        <v>55</v>
      </c>
      <c r="D9838" t="s">
        <v>15</v>
      </c>
      <c r="F9838" s="4">
        <v>116459</v>
      </c>
      <c r="G9838" s="5">
        <v>153326</v>
      </c>
      <c r="J9838" s="3">
        <v>0.86199999999999999</v>
      </c>
      <c r="K9838" s="4">
        <v>135100.48000000001</v>
      </c>
    </row>
    <row r="9839" spans="1:11">
      <c r="A9839" s="6">
        <v>2011</v>
      </c>
      <c r="B9839" t="s">
        <v>54</v>
      </c>
      <c r="C9839" t="s">
        <v>55</v>
      </c>
      <c r="D9839" t="s">
        <v>56</v>
      </c>
      <c r="E9839" t="s">
        <v>57</v>
      </c>
      <c r="F9839" s="4">
        <v>112105</v>
      </c>
      <c r="G9839" s="5">
        <v>433480</v>
      </c>
      <c r="H9839" s="3">
        <v>1.54E-2</v>
      </c>
      <c r="I9839" s="3">
        <v>2.0499999999999997E-2</v>
      </c>
      <c r="J9839" s="3">
        <v>0.86199999999999999</v>
      </c>
      <c r="K9839" s="4">
        <v>130049.54</v>
      </c>
    </row>
    <row r="9840" spans="1:11">
      <c r="A9840" s="6">
        <v>2011</v>
      </c>
      <c r="B9840" t="s">
        <v>54</v>
      </c>
      <c r="C9840" t="s">
        <v>55</v>
      </c>
      <c r="D9840" t="s">
        <v>27</v>
      </c>
      <c r="E9840" t="s">
        <v>26</v>
      </c>
      <c r="F9840" s="4">
        <v>43560</v>
      </c>
      <c r="G9840" s="5">
        <v>37334</v>
      </c>
      <c r="H9840" s="3">
        <v>1.7000000000000001E-3</v>
      </c>
      <c r="I9840" s="3">
        <v>1.7000000000000001E-3</v>
      </c>
      <c r="J9840" s="3">
        <v>0.86199999999999999</v>
      </c>
      <c r="K9840" s="4">
        <v>50532.61</v>
      </c>
    </row>
    <row r="9841" spans="1:11">
      <c r="A9841" s="6">
        <v>2011</v>
      </c>
      <c r="B9841" t="s">
        <v>54</v>
      </c>
      <c r="C9841" t="s">
        <v>55</v>
      </c>
      <c r="D9841" t="s">
        <v>30</v>
      </c>
      <c r="E9841" t="s">
        <v>19</v>
      </c>
      <c r="F9841" s="4">
        <v>37020</v>
      </c>
      <c r="G9841" s="5">
        <v>15238</v>
      </c>
      <c r="H9841" s="3">
        <v>1.4000000000000002E-3</v>
      </c>
      <c r="I9841" s="3">
        <v>1E-3</v>
      </c>
      <c r="J9841" s="3">
        <v>0.86199999999999999</v>
      </c>
      <c r="K9841" s="4">
        <v>42945.760000000002</v>
      </c>
    </row>
    <row r="9842" spans="1:11">
      <c r="A9842" s="6">
        <v>2011</v>
      </c>
      <c r="B9842" t="s">
        <v>54</v>
      </c>
      <c r="C9842" t="s">
        <v>55</v>
      </c>
      <c r="D9842" t="s">
        <v>46</v>
      </c>
      <c r="E9842" t="s">
        <v>40</v>
      </c>
      <c r="F9842" s="4">
        <v>30317</v>
      </c>
      <c r="G9842" s="5">
        <v>56175</v>
      </c>
      <c r="H9842" s="3">
        <v>2.8000000000000004E-3</v>
      </c>
      <c r="I9842" s="3">
        <v>3.3E-3</v>
      </c>
      <c r="J9842" s="3">
        <v>0.86199999999999999</v>
      </c>
      <c r="K9842" s="4">
        <v>35169.81</v>
      </c>
    </row>
    <row r="9843" spans="1:11">
      <c r="A9843" s="6">
        <v>2011</v>
      </c>
      <c r="B9843" t="s">
        <v>54</v>
      </c>
      <c r="C9843" t="s">
        <v>55</v>
      </c>
      <c r="D9843" t="s">
        <v>18</v>
      </c>
      <c r="E9843" t="s">
        <v>19</v>
      </c>
      <c r="F9843" s="4">
        <v>25607</v>
      </c>
      <c r="G9843" s="5">
        <v>5143</v>
      </c>
      <c r="H9843" s="3">
        <v>5.6999999999999993E-3</v>
      </c>
      <c r="I9843" s="3">
        <v>3.8E-3</v>
      </c>
      <c r="J9843" s="3">
        <v>0.86199999999999999</v>
      </c>
      <c r="K9843" s="4">
        <v>29705.89</v>
      </c>
    </row>
    <row r="9844" spans="1:11">
      <c r="A9844" s="6">
        <v>2011</v>
      </c>
      <c r="B9844" t="s">
        <v>54</v>
      </c>
      <c r="C9844" t="s">
        <v>55</v>
      </c>
      <c r="D9844" t="s">
        <v>29</v>
      </c>
      <c r="E9844" t="s">
        <v>19</v>
      </c>
      <c r="F9844" s="4">
        <v>18499</v>
      </c>
      <c r="G9844" s="5">
        <v>29251</v>
      </c>
      <c r="H9844" s="3">
        <v>2.8000000000000004E-3</v>
      </c>
      <c r="I9844" s="3">
        <v>2.3999999999999998E-3</v>
      </c>
      <c r="J9844" s="3">
        <v>0.86199999999999999</v>
      </c>
      <c r="K9844" s="4">
        <v>21460.12</v>
      </c>
    </row>
    <row r="9845" spans="1:11">
      <c r="A9845" s="6">
        <v>2011</v>
      </c>
      <c r="B9845" t="s">
        <v>54</v>
      </c>
      <c r="C9845" t="s">
        <v>55</v>
      </c>
      <c r="D9845" t="s">
        <v>66</v>
      </c>
      <c r="E9845" t="s">
        <v>59</v>
      </c>
      <c r="F9845" s="4">
        <v>17613</v>
      </c>
      <c r="G9845" s="5">
        <v>7178</v>
      </c>
      <c r="H9845" s="3">
        <v>5.9999999999999995E-4</v>
      </c>
      <c r="I9845" s="3">
        <v>5.0000000000000001E-4</v>
      </c>
      <c r="J9845" s="3">
        <v>0.86199999999999999</v>
      </c>
      <c r="K9845" s="4">
        <v>20432.3</v>
      </c>
    </row>
    <row r="9846" spans="1:11">
      <c r="A9846" s="6">
        <v>2011</v>
      </c>
      <c r="B9846" t="s">
        <v>54</v>
      </c>
      <c r="C9846" t="s">
        <v>55</v>
      </c>
      <c r="D9846" t="s">
        <v>71</v>
      </c>
      <c r="E9846" t="s">
        <v>72</v>
      </c>
      <c r="F9846" s="4">
        <v>15857</v>
      </c>
      <c r="G9846" s="5">
        <v>117512</v>
      </c>
      <c r="H9846" s="3">
        <v>7.000000000000001E-4</v>
      </c>
      <c r="I9846" s="3">
        <v>7.000000000000001E-4</v>
      </c>
      <c r="J9846" s="3">
        <v>0.86199999999999999</v>
      </c>
      <c r="K9846" s="4">
        <v>18395.21</v>
      </c>
    </row>
    <row r="9847" spans="1:11">
      <c r="A9847" s="6">
        <v>2011</v>
      </c>
      <c r="B9847" t="s">
        <v>54</v>
      </c>
      <c r="C9847" t="s">
        <v>55</v>
      </c>
      <c r="D9847" t="s">
        <v>67</v>
      </c>
      <c r="E9847" t="s">
        <v>68</v>
      </c>
      <c r="F9847" s="4">
        <v>13733</v>
      </c>
      <c r="G9847" s="5">
        <v>62740</v>
      </c>
      <c r="H9847" s="3">
        <v>4.0000000000000001E-3</v>
      </c>
      <c r="I9847" s="3">
        <v>4.0000000000000001E-3</v>
      </c>
      <c r="J9847" s="3">
        <v>0.86199999999999999</v>
      </c>
      <c r="K9847" s="4">
        <v>15931.23</v>
      </c>
    </row>
    <row r="9848" spans="1:11">
      <c r="A9848" s="6">
        <v>2011</v>
      </c>
      <c r="B9848" t="s">
        <v>54</v>
      </c>
      <c r="C9848" t="s">
        <v>55</v>
      </c>
      <c r="D9848" t="s">
        <v>28</v>
      </c>
      <c r="E9848" t="s">
        <v>24</v>
      </c>
      <c r="F9848" s="4">
        <v>8606</v>
      </c>
      <c r="G9848" s="5">
        <v>15058</v>
      </c>
      <c r="H9848" s="3">
        <v>1.9E-3</v>
      </c>
      <c r="I9848" s="3">
        <v>2E-3</v>
      </c>
      <c r="J9848" s="3">
        <v>0.86199999999999999</v>
      </c>
      <c r="K9848" s="4">
        <v>9983.5499999999993</v>
      </c>
    </row>
    <row r="9849" spans="1:11">
      <c r="A9849" s="6">
        <v>2011</v>
      </c>
      <c r="B9849" t="s">
        <v>54</v>
      </c>
      <c r="C9849" t="s">
        <v>55</v>
      </c>
      <c r="D9849" t="s">
        <v>77</v>
      </c>
      <c r="E9849" t="s">
        <v>59</v>
      </c>
      <c r="F9849" s="4">
        <v>5842</v>
      </c>
      <c r="G9849" s="5">
        <v>4376</v>
      </c>
      <c r="H9849" s="3">
        <v>1.2999999999999999E-3</v>
      </c>
      <c r="I9849" s="3">
        <v>1.1000000000000001E-3</v>
      </c>
      <c r="J9849" s="3">
        <v>0.86199999999999999</v>
      </c>
      <c r="K9849" s="4">
        <v>6777.12</v>
      </c>
    </row>
    <row r="9850" spans="1:11">
      <c r="A9850" s="6">
        <v>2011</v>
      </c>
      <c r="B9850" t="s">
        <v>54</v>
      </c>
      <c r="C9850" t="s">
        <v>55</v>
      </c>
      <c r="D9850" t="s">
        <v>39</v>
      </c>
      <c r="E9850" t="s">
        <v>40</v>
      </c>
      <c r="F9850" s="4">
        <v>4679</v>
      </c>
      <c r="G9850" s="5">
        <v>13384</v>
      </c>
      <c r="H9850" s="3">
        <v>6.8000000000000005E-3</v>
      </c>
      <c r="I9850" s="3">
        <v>9.1999999999999998E-3</v>
      </c>
      <c r="J9850" s="3">
        <v>0.86199999999999999</v>
      </c>
      <c r="K9850" s="4">
        <v>5427.96</v>
      </c>
    </row>
    <row r="9851" spans="1:11">
      <c r="A9851" s="6">
        <v>2011</v>
      </c>
      <c r="B9851" t="s">
        <v>54</v>
      </c>
      <c r="C9851" t="s">
        <v>55</v>
      </c>
      <c r="D9851" t="s">
        <v>44</v>
      </c>
      <c r="E9851" t="s">
        <v>26</v>
      </c>
      <c r="F9851" s="4">
        <v>4336</v>
      </c>
      <c r="G9851" s="5">
        <v>6986</v>
      </c>
      <c r="H9851" s="3">
        <v>4.5000000000000005E-3</v>
      </c>
      <c r="I9851" s="3">
        <v>5.6000000000000008E-3</v>
      </c>
      <c r="J9851" s="3">
        <v>0.86199999999999999</v>
      </c>
      <c r="K9851" s="4">
        <v>5030.0600000000004</v>
      </c>
    </row>
    <row r="9852" spans="1:11">
      <c r="A9852" s="6">
        <v>2011</v>
      </c>
      <c r="B9852" t="s">
        <v>54</v>
      </c>
      <c r="C9852" t="s">
        <v>55</v>
      </c>
      <c r="D9852" t="s">
        <v>52</v>
      </c>
      <c r="E9852" t="s">
        <v>53</v>
      </c>
      <c r="F9852" s="4">
        <v>2324</v>
      </c>
      <c r="G9852" s="5">
        <v>3766</v>
      </c>
      <c r="H9852" s="3">
        <v>1.2999999999999999E-3</v>
      </c>
      <c r="I9852" s="3">
        <v>1.2999999999999999E-3</v>
      </c>
      <c r="J9852" s="3">
        <v>0.86199999999999999</v>
      </c>
      <c r="K9852" s="4">
        <v>2696</v>
      </c>
    </row>
    <row r="9853" spans="1:11">
      <c r="A9853" s="6">
        <v>2011</v>
      </c>
      <c r="B9853" t="s">
        <v>54</v>
      </c>
      <c r="C9853" t="s">
        <v>55</v>
      </c>
      <c r="D9853" t="s">
        <v>20</v>
      </c>
      <c r="E9853" t="s">
        <v>21</v>
      </c>
      <c r="F9853" s="4">
        <v>1455</v>
      </c>
      <c r="G9853" s="6">
        <v>247</v>
      </c>
      <c r="H9853" s="3">
        <v>2.0000000000000001E-4</v>
      </c>
      <c r="I9853" s="3">
        <v>2.0000000000000001E-4</v>
      </c>
      <c r="J9853" s="3">
        <v>0.86199999999999999</v>
      </c>
      <c r="K9853" s="4">
        <v>1687.9</v>
      </c>
    </row>
    <row r="9854" spans="1:11">
      <c r="A9854" s="6">
        <v>2011</v>
      </c>
      <c r="B9854" t="s">
        <v>54</v>
      </c>
      <c r="C9854" t="s">
        <v>55</v>
      </c>
      <c r="D9854" t="s">
        <v>141</v>
      </c>
      <c r="E9854" t="s">
        <v>21</v>
      </c>
      <c r="F9854" s="4">
        <v>1001</v>
      </c>
      <c r="G9854" s="6">
        <v>266</v>
      </c>
      <c r="H9854" s="3">
        <v>7.000000000000001E-4</v>
      </c>
      <c r="I9854" s="3">
        <v>7.000000000000001E-4</v>
      </c>
      <c r="J9854" s="3">
        <v>0.86199999999999999</v>
      </c>
      <c r="K9854" s="4">
        <v>1161.23</v>
      </c>
    </row>
    <row r="9855" spans="1:11">
      <c r="A9855" s="6">
        <v>2011</v>
      </c>
      <c r="B9855" t="s">
        <v>54</v>
      </c>
      <c r="C9855" t="s">
        <v>55</v>
      </c>
      <c r="D9855" t="s">
        <v>61</v>
      </c>
      <c r="E9855" t="s">
        <v>24</v>
      </c>
      <c r="F9855" s="4">
        <v>903</v>
      </c>
      <c r="G9855" s="6">
        <v>209</v>
      </c>
      <c r="H9855" s="3">
        <v>2.9999999999999997E-4</v>
      </c>
      <c r="I9855" s="3">
        <v>2.9999999999999997E-4</v>
      </c>
      <c r="J9855" s="3">
        <v>0.86199999999999999</v>
      </c>
      <c r="K9855" s="4">
        <v>1047.54</v>
      </c>
    </row>
    <row r="9856" spans="1:11">
      <c r="A9856" s="6">
        <v>2011</v>
      </c>
      <c r="B9856" t="s">
        <v>54</v>
      </c>
      <c r="C9856" t="s">
        <v>55</v>
      </c>
      <c r="D9856" t="s">
        <v>70</v>
      </c>
      <c r="E9856" t="s">
        <v>21</v>
      </c>
      <c r="F9856" s="4">
        <v>653</v>
      </c>
      <c r="G9856" s="6">
        <v>203</v>
      </c>
      <c r="H9856" s="3">
        <v>6.4000000000000003E-3</v>
      </c>
      <c r="I9856" s="3">
        <v>4.1999999999999997E-3</v>
      </c>
      <c r="J9856" s="3">
        <v>0.86199999999999999</v>
      </c>
      <c r="K9856" s="4">
        <v>757.53</v>
      </c>
    </row>
    <row r="9857" spans="1:11">
      <c r="A9857" s="6">
        <v>2011</v>
      </c>
      <c r="B9857" t="s">
        <v>54</v>
      </c>
      <c r="C9857" t="s">
        <v>55</v>
      </c>
      <c r="D9857" t="s">
        <v>32</v>
      </c>
      <c r="E9857" t="s">
        <v>21</v>
      </c>
      <c r="F9857" s="4">
        <v>616</v>
      </c>
      <c r="G9857" s="5">
        <v>1255</v>
      </c>
      <c r="H9857" s="3">
        <v>1.8E-3</v>
      </c>
      <c r="I9857" s="3">
        <v>1.8E-3</v>
      </c>
      <c r="J9857" s="3">
        <v>0.86199999999999999</v>
      </c>
      <c r="K9857" s="4">
        <v>714.6</v>
      </c>
    </row>
    <row r="9858" spans="1:11">
      <c r="A9858" s="6">
        <v>2011</v>
      </c>
      <c r="B9858" t="s">
        <v>54</v>
      </c>
      <c r="C9858" t="s">
        <v>55</v>
      </c>
      <c r="D9858" t="s">
        <v>41</v>
      </c>
      <c r="E9858" t="s">
        <v>26</v>
      </c>
      <c r="F9858" s="4">
        <v>498</v>
      </c>
      <c r="G9858" s="5">
        <v>2049</v>
      </c>
      <c r="H9858" s="3">
        <v>1E-3</v>
      </c>
      <c r="I9858" s="3">
        <v>1.6000000000000001E-3</v>
      </c>
      <c r="J9858" s="3">
        <v>0.86199999999999999</v>
      </c>
      <c r="K9858" s="4">
        <v>577.71</v>
      </c>
    </row>
    <row r="9859" spans="1:11">
      <c r="A9859" s="6">
        <v>2011</v>
      </c>
      <c r="B9859" t="s">
        <v>54</v>
      </c>
      <c r="C9859" t="s">
        <v>55</v>
      </c>
      <c r="D9859" t="s">
        <v>76</v>
      </c>
      <c r="E9859" t="s">
        <v>21</v>
      </c>
      <c r="F9859" s="4">
        <v>373</v>
      </c>
      <c r="G9859" s="6">
        <v>111</v>
      </c>
      <c r="H9859" s="3">
        <v>5.6999999999999993E-3</v>
      </c>
      <c r="I9859" s="3">
        <v>7.3000000000000001E-3</v>
      </c>
      <c r="J9859" s="3">
        <v>0.86199999999999999</v>
      </c>
      <c r="K9859" s="4">
        <v>432.71</v>
      </c>
    </row>
    <row r="9860" spans="1:11">
      <c r="A9860" s="6">
        <v>2011</v>
      </c>
      <c r="B9860" t="s">
        <v>54</v>
      </c>
      <c r="C9860" t="s">
        <v>55</v>
      </c>
      <c r="D9860" t="s">
        <v>64</v>
      </c>
      <c r="E9860" t="s">
        <v>50</v>
      </c>
      <c r="F9860" s="4">
        <v>371</v>
      </c>
      <c r="G9860" s="5">
        <v>1503</v>
      </c>
      <c r="H9860" s="3">
        <v>4.0000000000000002E-4</v>
      </c>
      <c r="I9860" s="3">
        <v>8.0000000000000004E-4</v>
      </c>
      <c r="J9860" s="3">
        <v>0.86199999999999999</v>
      </c>
      <c r="K9860" s="4">
        <v>430.39</v>
      </c>
    </row>
    <row r="9861" spans="1:11">
      <c r="A9861" s="6">
        <v>2011</v>
      </c>
      <c r="B9861" t="s">
        <v>54</v>
      </c>
      <c r="C9861" t="s">
        <v>55</v>
      </c>
      <c r="D9861" t="s">
        <v>31</v>
      </c>
      <c r="E9861" t="s">
        <v>24</v>
      </c>
      <c r="F9861" s="4">
        <v>255</v>
      </c>
      <c r="G9861" s="6">
        <v>88</v>
      </c>
      <c r="H9861" s="3">
        <v>7.000000000000001E-4</v>
      </c>
      <c r="I9861" s="3">
        <v>8.0000000000000004E-4</v>
      </c>
      <c r="J9861" s="3">
        <v>0.86199999999999999</v>
      </c>
      <c r="K9861" s="4">
        <v>295.82</v>
      </c>
    </row>
    <row r="9862" spans="1:11">
      <c r="A9862" s="6">
        <v>2011</v>
      </c>
      <c r="B9862" t="s">
        <v>54</v>
      </c>
      <c r="C9862" t="s">
        <v>55</v>
      </c>
      <c r="D9862" t="s">
        <v>172</v>
      </c>
      <c r="E9862" t="s">
        <v>21</v>
      </c>
      <c r="F9862" s="4">
        <v>244</v>
      </c>
      <c r="G9862" s="6">
        <v>181</v>
      </c>
      <c r="H9862" s="3">
        <v>1.9099999999999999E-2</v>
      </c>
      <c r="I9862" s="3">
        <v>1.89E-2</v>
      </c>
      <c r="J9862" s="3">
        <v>0.86199999999999999</v>
      </c>
      <c r="K9862" s="4">
        <v>283.06</v>
      </c>
    </row>
    <row r="9863" spans="1:11">
      <c r="A9863" s="6">
        <v>2011</v>
      </c>
      <c r="B9863" t="s">
        <v>54</v>
      </c>
      <c r="C9863" t="s">
        <v>55</v>
      </c>
      <c r="D9863" t="s">
        <v>75</v>
      </c>
      <c r="E9863" t="s">
        <v>59</v>
      </c>
      <c r="F9863" s="4">
        <v>183</v>
      </c>
      <c r="G9863" s="6">
        <v>126</v>
      </c>
      <c r="H9863" s="3">
        <v>0</v>
      </c>
      <c r="I9863" s="3">
        <v>0</v>
      </c>
      <c r="J9863" s="3">
        <v>0.86199999999999999</v>
      </c>
      <c r="K9863" s="4">
        <v>212.29</v>
      </c>
    </row>
    <row r="9864" spans="1:11">
      <c r="A9864" s="6">
        <v>2011</v>
      </c>
      <c r="B9864" t="s">
        <v>54</v>
      </c>
      <c r="C9864" t="s">
        <v>55</v>
      </c>
      <c r="D9864" t="s">
        <v>45</v>
      </c>
      <c r="E9864" t="s">
        <v>21</v>
      </c>
      <c r="F9864" s="4">
        <v>150</v>
      </c>
      <c r="G9864" s="6">
        <v>145</v>
      </c>
      <c r="H9864" s="3">
        <v>4.0000000000000002E-4</v>
      </c>
      <c r="I9864" s="3">
        <v>4.0000000000000002E-4</v>
      </c>
      <c r="J9864" s="3">
        <v>0.86199999999999999</v>
      </c>
      <c r="K9864" s="4">
        <v>174.01</v>
      </c>
    </row>
    <row r="9865" spans="1:11">
      <c r="A9865" s="6">
        <v>2011</v>
      </c>
      <c r="B9865" t="s">
        <v>54</v>
      </c>
      <c r="C9865" t="s">
        <v>55</v>
      </c>
      <c r="D9865" t="s">
        <v>58</v>
      </c>
      <c r="E9865" t="s">
        <v>59</v>
      </c>
      <c r="F9865" s="4">
        <v>104</v>
      </c>
      <c r="G9865" s="6">
        <v>70</v>
      </c>
      <c r="H9865" s="3">
        <v>0</v>
      </c>
      <c r="I9865" s="3">
        <v>0</v>
      </c>
      <c r="J9865" s="3">
        <v>0.86199999999999999</v>
      </c>
      <c r="K9865" s="4">
        <v>120.65</v>
      </c>
    </row>
    <row r="9866" spans="1:11">
      <c r="A9866" s="6">
        <v>2011</v>
      </c>
      <c r="B9866" t="s">
        <v>54</v>
      </c>
      <c r="C9866" t="s">
        <v>55</v>
      </c>
      <c r="D9866" t="s">
        <v>79</v>
      </c>
      <c r="E9866" t="s">
        <v>21</v>
      </c>
      <c r="F9866" s="4">
        <v>82</v>
      </c>
      <c r="G9866" s="6">
        <v>188</v>
      </c>
      <c r="H9866" s="3">
        <v>3.0000000000000001E-3</v>
      </c>
      <c r="I9866" s="3">
        <v>4.5000000000000005E-3</v>
      </c>
      <c r="J9866" s="3">
        <v>0.86199999999999999</v>
      </c>
      <c r="K9866" s="4">
        <v>95.13</v>
      </c>
    </row>
    <row r="9867" spans="1:11">
      <c r="A9867" s="6">
        <v>2011</v>
      </c>
      <c r="B9867" t="s">
        <v>54</v>
      </c>
      <c r="C9867" t="s">
        <v>55</v>
      </c>
      <c r="D9867" t="s">
        <v>82</v>
      </c>
      <c r="E9867" t="s">
        <v>59</v>
      </c>
      <c r="F9867" s="4">
        <v>69</v>
      </c>
      <c r="G9867" s="6">
        <v>32</v>
      </c>
      <c r="H9867" s="3">
        <v>0</v>
      </c>
      <c r="I9867" s="3">
        <v>0</v>
      </c>
      <c r="J9867" s="3">
        <v>0.86199999999999999</v>
      </c>
      <c r="K9867" s="4">
        <v>80.040000000000006</v>
      </c>
    </row>
    <row r="9868" spans="1:11">
      <c r="A9868" s="6">
        <v>2011</v>
      </c>
      <c r="B9868" t="s">
        <v>54</v>
      </c>
      <c r="C9868" t="s">
        <v>55</v>
      </c>
      <c r="D9868" t="s">
        <v>60</v>
      </c>
      <c r="E9868" t="s">
        <v>43</v>
      </c>
      <c r="F9868" s="4">
        <v>67</v>
      </c>
      <c r="G9868" s="6">
        <v>34</v>
      </c>
      <c r="H9868" s="3">
        <v>0</v>
      </c>
      <c r="I9868" s="3">
        <v>0</v>
      </c>
      <c r="J9868" s="3">
        <v>0.86199999999999999</v>
      </c>
      <c r="K9868" s="4">
        <v>77.72</v>
      </c>
    </row>
    <row r="9869" spans="1:11">
      <c r="A9869" s="6">
        <v>2011</v>
      </c>
      <c r="B9869" t="s">
        <v>54</v>
      </c>
      <c r="C9869" t="s">
        <v>55</v>
      </c>
      <c r="D9869" t="s">
        <v>35</v>
      </c>
      <c r="E9869" t="s">
        <v>36</v>
      </c>
      <c r="F9869" s="4">
        <v>50</v>
      </c>
      <c r="G9869" s="6">
        <v>55</v>
      </c>
      <c r="H9869" s="3">
        <v>3.0000000000000001E-3</v>
      </c>
      <c r="I9869" s="3">
        <v>5.4000000000000003E-3</v>
      </c>
      <c r="J9869" s="3">
        <v>0.86199999999999999</v>
      </c>
      <c r="K9869" s="4">
        <v>58</v>
      </c>
    </row>
    <row r="9870" spans="1:11">
      <c r="A9870" s="6">
        <v>2011</v>
      </c>
      <c r="B9870" t="s">
        <v>54</v>
      </c>
      <c r="C9870" t="s">
        <v>55</v>
      </c>
      <c r="D9870" t="s">
        <v>33</v>
      </c>
      <c r="E9870" t="s">
        <v>21</v>
      </c>
      <c r="F9870" s="4">
        <v>49</v>
      </c>
      <c r="G9870" s="6">
        <v>81</v>
      </c>
      <c r="H9870" s="3">
        <v>2.2000000000000001E-3</v>
      </c>
      <c r="I9870" s="3">
        <v>2.3E-3</v>
      </c>
      <c r="J9870" s="3">
        <v>0.86199999999999999</v>
      </c>
      <c r="K9870" s="4">
        <v>56.84</v>
      </c>
    </row>
    <row r="9871" spans="1:11">
      <c r="A9871" s="6">
        <v>2011</v>
      </c>
      <c r="B9871" t="s">
        <v>54</v>
      </c>
      <c r="C9871" t="s">
        <v>55</v>
      </c>
      <c r="D9871" t="s">
        <v>22</v>
      </c>
      <c r="E9871" t="s">
        <v>21</v>
      </c>
      <c r="F9871" s="4">
        <v>44</v>
      </c>
      <c r="G9871" s="6">
        <v>14</v>
      </c>
      <c r="H9871" s="3">
        <v>0</v>
      </c>
      <c r="I9871" s="3">
        <v>0</v>
      </c>
      <c r="J9871" s="3">
        <v>0.86199999999999999</v>
      </c>
      <c r="K9871" s="4">
        <v>51.04</v>
      </c>
    </row>
    <row r="9872" spans="1:11">
      <c r="A9872" s="6">
        <v>2011</v>
      </c>
      <c r="B9872" t="s">
        <v>54</v>
      </c>
      <c r="C9872" t="s">
        <v>55</v>
      </c>
      <c r="D9872" t="s">
        <v>63</v>
      </c>
      <c r="E9872" t="s">
        <v>21</v>
      </c>
      <c r="F9872" s="4">
        <v>41</v>
      </c>
      <c r="G9872" s="6">
        <v>25</v>
      </c>
      <c r="H9872" s="3">
        <v>5.0000000000000001E-4</v>
      </c>
      <c r="I9872" s="3">
        <v>5.0000000000000001E-4</v>
      </c>
      <c r="J9872" s="3">
        <v>0.86199999999999999</v>
      </c>
      <c r="K9872" s="4">
        <v>47.56</v>
      </c>
    </row>
    <row r="9873" spans="1:11">
      <c r="A9873" s="6">
        <v>2011</v>
      </c>
      <c r="B9873" t="s">
        <v>54</v>
      </c>
      <c r="C9873" t="s">
        <v>55</v>
      </c>
      <c r="D9873" t="s">
        <v>73</v>
      </c>
      <c r="E9873" t="s">
        <v>21</v>
      </c>
      <c r="F9873" s="4">
        <v>36</v>
      </c>
      <c r="G9873" s="6">
        <v>79</v>
      </c>
      <c r="H9873" s="3">
        <v>3.9000000000000003E-3</v>
      </c>
      <c r="I9873" s="3">
        <v>3.9000000000000003E-3</v>
      </c>
      <c r="J9873" s="3">
        <v>0.86199999999999999</v>
      </c>
      <c r="K9873" s="4">
        <v>41.76</v>
      </c>
    </row>
    <row r="9874" spans="1:11">
      <c r="A9874" s="6">
        <v>2011</v>
      </c>
      <c r="B9874" t="s">
        <v>54</v>
      </c>
      <c r="C9874" t="s">
        <v>55</v>
      </c>
      <c r="D9874" t="s">
        <v>117</v>
      </c>
      <c r="E9874" t="s">
        <v>40</v>
      </c>
      <c r="F9874" s="4">
        <v>35</v>
      </c>
      <c r="G9874" s="6">
        <v>112</v>
      </c>
      <c r="H9874" s="3">
        <v>5.0000000000000001E-4</v>
      </c>
      <c r="I9874" s="3">
        <v>1.4000000000000002E-3</v>
      </c>
      <c r="J9874" s="3">
        <v>0.86199999999999999</v>
      </c>
      <c r="K9874" s="4">
        <v>40.6</v>
      </c>
    </row>
    <row r="9875" spans="1:11">
      <c r="A9875" s="6">
        <v>2011</v>
      </c>
      <c r="B9875" t="s">
        <v>54</v>
      </c>
      <c r="C9875" t="s">
        <v>55</v>
      </c>
      <c r="D9875" t="s">
        <v>103</v>
      </c>
      <c r="E9875" t="s">
        <v>59</v>
      </c>
      <c r="F9875" s="4">
        <v>23</v>
      </c>
      <c r="G9875" s="6">
        <v>15</v>
      </c>
      <c r="H9875" s="3">
        <v>0</v>
      </c>
      <c r="I9875" s="3">
        <v>0</v>
      </c>
      <c r="J9875" s="3">
        <v>0.86199999999999999</v>
      </c>
      <c r="K9875" s="4">
        <v>26.68</v>
      </c>
    </row>
    <row r="9876" spans="1:11">
      <c r="A9876" s="6">
        <v>2011</v>
      </c>
      <c r="B9876" t="s">
        <v>54</v>
      </c>
      <c r="C9876" t="s">
        <v>55</v>
      </c>
      <c r="D9876" t="s">
        <v>51</v>
      </c>
      <c r="E9876" t="s">
        <v>21</v>
      </c>
      <c r="F9876" s="4">
        <v>16</v>
      </c>
      <c r="G9876" s="6">
        <v>15</v>
      </c>
      <c r="H9876" s="3">
        <v>1E-4</v>
      </c>
      <c r="I9876" s="3">
        <v>1E-4</v>
      </c>
      <c r="J9876" s="3">
        <v>0.86199999999999999</v>
      </c>
      <c r="K9876" s="4">
        <v>18.559999999999999</v>
      </c>
    </row>
    <row r="9877" spans="1:11">
      <c r="A9877" s="6">
        <v>2011</v>
      </c>
      <c r="B9877" t="s">
        <v>54</v>
      </c>
      <c r="C9877" t="s">
        <v>55</v>
      </c>
      <c r="D9877" t="s">
        <v>83</v>
      </c>
      <c r="E9877" t="s">
        <v>21</v>
      </c>
      <c r="F9877" s="4">
        <v>13</v>
      </c>
      <c r="G9877" s="6">
        <v>94</v>
      </c>
      <c r="H9877" s="3">
        <v>1.1000000000000001E-3</v>
      </c>
      <c r="I9877" s="3">
        <v>1.2999999999999999E-3</v>
      </c>
      <c r="J9877" s="3">
        <v>0.86199999999999999</v>
      </c>
      <c r="K9877" s="4">
        <v>15.08</v>
      </c>
    </row>
    <row r="9878" spans="1:11">
      <c r="A9878" s="6">
        <v>2011</v>
      </c>
      <c r="B9878" t="s">
        <v>54</v>
      </c>
      <c r="C9878" t="s">
        <v>55</v>
      </c>
      <c r="D9878" t="s">
        <v>101</v>
      </c>
      <c r="E9878" t="s">
        <v>59</v>
      </c>
      <c r="F9878" s="4">
        <v>9</v>
      </c>
      <c r="G9878" s="6">
        <v>5</v>
      </c>
      <c r="H9878" s="3">
        <v>0</v>
      </c>
      <c r="I9878" s="3">
        <v>0</v>
      </c>
      <c r="J9878" s="3">
        <v>0.86199999999999999</v>
      </c>
      <c r="K9878" s="4">
        <v>10.44</v>
      </c>
    </row>
    <row r="9879" spans="1:11">
      <c r="A9879" s="6">
        <v>2011</v>
      </c>
      <c r="B9879" t="s">
        <v>54</v>
      </c>
      <c r="C9879" t="s">
        <v>55</v>
      </c>
      <c r="D9879" t="s">
        <v>74</v>
      </c>
      <c r="E9879" t="s">
        <v>24</v>
      </c>
      <c r="F9879" s="4">
        <v>3</v>
      </c>
      <c r="G9879" s="6">
        <v>26</v>
      </c>
      <c r="H9879" s="3">
        <v>0</v>
      </c>
      <c r="I9879" s="3">
        <v>0</v>
      </c>
      <c r="J9879" s="3">
        <v>0.86199999999999999</v>
      </c>
      <c r="K9879" s="4">
        <v>3.48</v>
      </c>
    </row>
    <row r="9880" spans="1:11">
      <c r="A9880" s="6">
        <v>2011</v>
      </c>
      <c r="B9880" t="s">
        <v>54</v>
      </c>
      <c r="C9880" t="s">
        <v>55</v>
      </c>
      <c r="D9880" t="s">
        <v>173</v>
      </c>
      <c r="E9880" t="s">
        <v>59</v>
      </c>
      <c r="F9880" s="4">
        <v>1</v>
      </c>
      <c r="G9880" s="6">
        <v>2</v>
      </c>
      <c r="H9880" s="3">
        <v>0</v>
      </c>
      <c r="I9880" s="3">
        <v>0</v>
      </c>
      <c r="J9880" s="3">
        <v>0.86199999999999999</v>
      </c>
      <c r="K9880" s="4">
        <v>1.1599999999999999</v>
      </c>
    </row>
    <row r="9881" spans="1:11">
      <c r="A9881" s="6">
        <v>2011</v>
      </c>
      <c r="B9881" t="s">
        <v>86</v>
      </c>
      <c r="C9881" t="s">
        <v>87</v>
      </c>
      <c r="D9881" t="s">
        <v>15</v>
      </c>
      <c r="F9881" s="4">
        <v>525416</v>
      </c>
      <c r="G9881" s="5">
        <v>856641</v>
      </c>
      <c r="J9881" s="3">
        <v>0.86199999999999999</v>
      </c>
      <c r="K9881" s="4">
        <v>609518.82999999996</v>
      </c>
    </row>
    <row r="9882" spans="1:11">
      <c r="A9882" s="6">
        <v>2011</v>
      </c>
      <c r="B9882" t="s">
        <v>86</v>
      </c>
      <c r="C9882" t="s">
        <v>87</v>
      </c>
      <c r="D9882" t="s">
        <v>37</v>
      </c>
      <c r="E9882" t="s">
        <v>38</v>
      </c>
      <c r="F9882" s="4">
        <v>487092</v>
      </c>
      <c r="G9882" s="5">
        <v>259344</v>
      </c>
      <c r="H9882" s="3">
        <v>1.9699999999999999E-2</v>
      </c>
      <c r="I9882" s="3">
        <v>2.6000000000000002E-2</v>
      </c>
      <c r="J9882" s="3">
        <v>0.86199999999999999</v>
      </c>
      <c r="K9882" s="4">
        <v>565060.34</v>
      </c>
    </row>
    <row r="9883" spans="1:11">
      <c r="A9883" s="6">
        <v>2011</v>
      </c>
      <c r="B9883" t="s">
        <v>86</v>
      </c>
      <c r="C9883" t="s">
        <v>87</v>
      </c>
      <c r="D9883" t="s">
        <v>56</v>
      </c>
      <c r="E9883" t="s">
        <v>57</v>
      </c>
      <c r="F9883" s="4">
        <v>206153</v>
      </c>
      <c r="G9883" s="5">
        <v>571134</v>
      </c>
      <c r="H9883" s="3">
        <v>2.8300000000000002E-2</v>
      </c>
      <c r="I9883" s="3">
        <v>2.7000000000000003E-2</v>
      </c>
      <c r="J9883" s="3">
        <v>0.86199999999999999</v>
      </c>
      <c r="K9883" s="4">
        <v>239151.71</v>
      </c>
    </row>
    <row r="9884" spans="1:11">
      <c r="A9884" s="6">
        <v>2011</v>
      </c>
      <c r="B9884" t="s">
        <v>86</v>
      </c>
      <c r="C9884" t="s">
        <v>87</v>
      </c>
      <c r="D9884" t="s">
        <v>23</v>
      </c>
      <c r="E9884" t="s">
        <v>24</v>
      </c>
      <c r="F9884" s="4">
        <v>112923</v>
      </c>
      <c r="G9884" s="5">
        <v>24013</v>
      </c>
      <c r="H9884" s="3">
        <v>1.5E-3</v>
      </c>
      <c r="I9884" s="3">
        <v>1.2999999999999999E-3</v>
      </c>
      <c r="J9884" s="3">
        <v>0.86199999999999999</v>
      </c>
      <c r="K9884" s="4">
        <v>130998.48</v>
      </c>
    </row>
    <row r="9885" spans="1:11">
      <c r="A9885" s="6">
        <v>2011</v>
      </c>
      <c r="B9885" t="s">
        <v>86</v>
      </c>
      <c r="C9885" t="s">
        <v>87</v>
      </c>
      <c r="D9885" t="s">
        <v>16</v>
      </c>
      <c r="E9885" t="s">
        <v>17</v>
      </c>
      <c r="F9885" s="4">
        <v>90546</v>
      </c>
      <c r="G9885" s="5">
        <v>8942</v>
      </c>
      <c r="H9885" s="3">
        <v>2.0000000000000001E-4</v>
      </c>
      <c r="I9885" s="3">
        <v>2.0000000000000001E-4</v>
      </c>
      <c r="J9885" s="3">
        <v>0.86199999999999999</v>
      </c>
      <c r="K9885" s="4">
        <v>105039.61</v>
      </c>
    </row>
    <row r="9886" spans="1:11">
      <c r="A9886" s="6">
        <v>2011</v>
      </c>
      <c r="B9886" t="s">
        <v>86</v>
      </c>
      <c r="C9886" t="s">
        <v>87</v>
      </c>
      <c r="D9886" t="s">
        <v>30</v>
      </c>
      <c r="E9886" t="s">
        <v>19</v>
      </c>
      <c r="F9886" s="4">
        <v>54344</v>
      </c>
      <c r="G9886" s="5">
        <v>24129</v>
      </c>
      <c r="H9886" s="3">
        <v>2E-3</v>
      </c>
      <c r="I9886" s="3">
        <v>1.6000000000000001E-3</v>
      </c>
      <c r="J9886" s="3">
        <v>0.86199999999999999</v>
      </c>
      <c r="K9886" s="4">
        <v>63042.79</v>
      </c>
    </row>
    <row r="9887" spans="1:11">
      <c r="A9887" s="6">
        <v>2011</v>
      </c>
      <c r="B9887" t="s">
        <v>86</v>
      </c>
      <c r="C9887" t="s">
        <v>87</v>
      </c>
      <c r="D9887" t="s">
        <v>66</v>
      </c>
      <c r="E9887" t="s">
        <v>59</v>
      </c>
      <c r="F9887" s="4">
        <v>52839</v>
      </c>
      <c r="G9887" s="5">
        <v>22268</v>
      </c>
      <c r="H9887" s="3">
        <v>1.7000000000000001E-3</v>
      </c>
      <c r="I9887" s="3">
        <v>1.5E-3</v>
      </c>
      <c r="J9887" s="3">
        <v>0.86199999999999999</v>
      </c>
      <c r="K9887" s="4">
        <v>61296.89</v>
      </c>
    </row>
    <row r="9888" spans="1:11">
      <c r="A9888" s="6">
        <v>2011</v>
      </c>
      <c r="B9888" t="s">
        <v>86</v>
      </c>
      <c r="C9888" t="s">
        <v>87</v>
      </c>
      <c r="D9888" t="s">
        <v>27</v>
      </c>
      <c r="E9888" t="s">
        <v>26</v>
      </c>
      <c r="F9888" s="4">
        <v>46935</v>
      </c>
      <c r="G9888" s="5">
        <v>38767</v>
      </c>
      <c r="H9888" s="3">
        <v>1.8E-3</v>
      </c>
      <c r="I9888" s="3">
        <v>1.8E-3</v>
      </c>
      <c r="J9888" s="3">
        <v>0.86199999999999999</v>
      </c>
      <c r="K9888" s="4">
        <v>54447.839999999997</v>
      </c>
    </row>
    <row r="9889" spans="1:11">
      <c r="A9889" s="6">
        <v>2011</v>
      </c>
      <c r="B9889" t="s">
        <v>86</v>
      </c>
      <c r="C9889" t="s">
        <v>87</v>
      </c>
      <c r="D9889" t="s">
        <v>46</v>
      </c>
      <c r="E9889" t="s">
        <v>40</v>
      </c>
      <c r="F9889" s="4">
        <v>30385</v>
      </c>
      <c r="G9889" s="5">
        <v>45996</v>
      </c>
      <c r="H9889" s="3">
        <v>2.8000000000000004E-3</v>
      </c>
      <c r="I9889" s="3">
        <v>2.7000000000000001E-3</v>
      </c>
      <c r="J9889" s="3">
        <v>0.86199999999999999</v>
      </c>
      <c r="K9889" s="4">
        <v>35248.699999999997</v>
      </c>
    </row>
    <row r="9890" spans="1:11">
      <c r="A9890" s="6">
        <v>2011</v>
      </c>
      <c r="B9890" t="s">
        <v>86</v>
      </c>
      <c r="C9890" t="s">
        <v>87</v>
      </c>
      <c r="D9890" t="s">
        <v>71</v>
      </c>
      <c r="E9890" t="s">
        <v>72</v>
      </c>
      <c r="F9890" s="4">
        <v>28858</v>
      </c>
      <c r="G9890" s="5">
        <v>175631</v>
      </c>
      <c r="H9890" s="3">
        <v>1.1999999999999999E-3</v>
      </c>
      <c r="I9890" s="3">
        <v>1E-3</v>
      </c>
      <c r="J9890" s="3">
        <v>0.86199999999999999</v>
      </c>
      <c r="K9890" s="4">
        <v>33477.269999999997</v>
      </c>
    </row>
    <row r="9891" spans="1:11">
      <c r="A9891" s="6">
        <v>2011</v>
      </c>
      <c r="B9891" t="s">
        <v>86</v>
      </c>
      <c r="C9891" t="s">
        <v>87</v>
      </c>
      <c r="D9891" t="s">
        <v>77</v>
      </c>
      <c r="E9891" t="s">
        <v>59</v>
      </c>
      <c r="F9891" s="4">
        <v>26071</v>
      </c>
      <c r="G9891" s="5">
        <v>19372</v>
      </c>
      <c r="H9891" s="3">
        <v>5.6000000000000008E-3</v>
      </c>
      <c r="I9891" s="3">
        <v>5.0000000000000001E-3</v>
      </c>
      <c r="J9891" s="3">
        <v>0.86199999999999999</v>
      </c>
      <c r="K9891" s="4">
        <v>30244.16</v>
      </c>
    </row>
    <row r="9892" spans="1:11">
      <c r="A9892" s="6">
        <v>2011</v>
      </c>
      <c r="B9892" t="s">
        <v>86</v>
      </c>
      <c r="C9892" t="s">
        <v>87</v>
      </c>
      <c r="D9892" t="s">
        <v>29</v>
      </c>
      <c r="E9892" t="s">
        <v>19</v>
      </c>
      <c r="F9892" s="4">
        <v>20398</v>
      </c>
      <c r="G9892" s="5">
        <v>38860</v>
      </c>
      <c r="H9892" s="3">
        <v>3.0999999999999999E-3</v>
      </c>
      <c r="I9892" s="3">
        <v>3.2000000000000002E-3</v>
      </c>
      <c r="J9892" s="3">
        <v>0.86199999999999999</v>
      </c>
      <c r="K9892" s="4">
        <v>23663.09</v>
      </c>
    </row>
    <row r="9893" spans="1:11">
      <c r="A9893" s="6">
        <v>2011</v>
      </c>
      <c r="B9893" t="s">
        <v>86</v>
      </c>
      <c r="C9893" t="s">
        <v>87</v>
      </c>
      <c r="D9893" t="s">
        <v>28</v>
      </c>
      <c r="E9893" t="s">
        <v>24</v>
      </c>
      <c r="F9893" s="4">
        <v>12506</v>
      </c>
      <c r="G9893" s="5">
        <v>20383</v>
      </c>
      <c r="H9893" s="3">
        <v>2.7000000000000001E-3</v>
      </c>
      <c r="I9893" s="3">
        <v>2.7000000000000001E-3</v>
      </c>
      <c r="J9893" s="3">
        <v>0.86199999999999999</v>
      </c>
      <c r="K9893" s="4">
        <v>14507.82</v>
      </c>
    </row>
    <row r="9894" spans="1:11">
      <c r="A9894" s="6">
        <v>2011</v>
      </c>
      <c r="B9894" t="s">
        <v>86</v>
      </c>
      <c r="C9894" t="s">
        <v>87</v>
      </c>
      <c r="D9894" t="s">
        <v>18</v>
      </c>
      <c r="E9894" t="s">
        <v>19</v>
      </c>
      <c r="F9894" s="4">
        <v>9372</v>
      </c>
      <c r="G9894" s="5">
        <v>2050</v>
      </c>
      <c r="H9894" s="3">
        <v>2.0999999999999999E-3</v>
      </c>
      <c r="I9894" s="3">
        <v>1.5E-3</v>
      </c>
      <c r="J9894" s="3">
        <v>0.86199999999999999</v>
      </c>
      <c r="K9894" s="4">
        <v>10872.17</v>
      </c>
    </row>
    <row r="9895" spans="1:11">
      <c r="A9895" s="6">
        <v>2011</v>
      </c>
      <c r="B9895" t="s">
        <v>86</v>
      </c>
      <c r="C9895" t="s">
        <v>87</v>
      </c>
      <c r="D9895" t="s">
        <v>67</v>
      </c>
      <c r="E9895" t="s">
        <v>68</v>
      </c>
      <c r="F9895" s="4">
        <v>7484</v>
      </c>
      <c r="G9895" s="5">
        <v>33080</v>
      </c>
      <c r="H9895" s="3">
        <v>2.2000000000000001E-3</v>
      </c>
      <c r="I9895" s="3">
        <v>2.0999999999999999E-3</v>
      </c>
      <c r="J9895" s="3">
        <v>0.86199999999999999</v>
      </c>
      <c r="K9895" s="4">
        <v>8681.9599999999991</v>
      </c>
    </row>
    <row r="9896" spans="1:11">
      <c r="A9896" s="6">
        <v>2011</v>
      </c>
      <c r="B9896" t="s">
        <v>86</v>
      </c>
      <c r="C9896" t="s">
        <v>87</v>
      </c>
      <c r="D9896" t="s">
        <v>39</v>
      </c>
      <c r="E9896" t="s">
        <v>40</v>
      </c>
      <c r="F9896" s="4">
        <v>2855</v>
      </c>
      <c r="G9896" s="5">
        <v>6826</v>
      </c>
      <c r="H9896" s="3">
        <v>4.1999999999999997E-3</v>
      </c>
      <c r="I9896" s="3">
        <v>4.6999999999999993E-3</v>
      </c>
      <c r="J9896" s="3">
        <v>0.86199999999999999</v>
      </c>
      <c r="K9896" s="4">
        <v>3312</v>
      </c>
    </row>
    <row r="9897" spans="1:11">
      <c r="A9897" s="6">
        <v>2011</v>
      </c>
      <c r="B9897" t="s">
        <v>86</v>
      </c>
      <c r="C9897" t="s">
        <v>87</v>
      </c>
      <c r="D9897" t="s">
        <v>44</v>
      </c>
      <c r="E9897" t="s">
        <v>26</v>
      </c>
      <c r="F9897" s="4">
        <v>2699</v>
      </c>
      <c r="G9897" s="5">
        <v>3729</v>
      </c>
      <c r="H9897" s="3">
        <v>2.8000000000000004E-3</v>
      </c>
      <c r="I9897" s="3">
        <v>3.0000000000000001E-3</v>
      </c>
      <c r="J9897" s="3">
        <v>0.86199999999999999</v>
      </c>
      <c r="K9897" s="4">
        <v>3131.03</v>
      </c>
    </row>
    <row r="9898" spans="1:11">
      <c r="A9898" s="6">
        <v>2011</v>
      </c>
      <c r="B9898" t="s">
        <v>86</v>
      </c>
      <c r="C9898" t="s">
        <v>87</v>
      </c>
      <c r="D9898" t="s">
        <v>64</v>
      </c>
      <c r="E9898" t="s">
        <v>50</v>
      </c>
      <c r="F9898" s="4">
        <v>2374</v>
      </c>
      <c r="G9898" s="5">
        <v>10699</v>
      </c>
      <c r="H9898" s="3">
        <v>2.3999999999999998E-3</v>
      </c>
      <c r="I9898" s="3">
        <v>6.0000000000000001E-3</v>
      </c>
      <c r="J9898" s="3">
        <v>0.86199999999999999</v>
      </c>
      <c r="K9898" s="4">
        <v>2754</v>
      </c>
    </row>
    <row r="9899" spans="1:11">
      <c r="A9899" s="6">
        <v>2011</v>
      </c>
      <c r="B9899" t="s">
        <v>86</v>
      </c>
      <c r="C9899" t="s">
        <v>87</v>
      </c>
      <c r="D9899" t="s">
        <v>52</v>
      </c>
      <c r="E9899" t="s">
        <v>53</v>
      </c>
      <c r="F9899" s="4">
        <v>2311</v>
      </c>
      <c r="G9899" s="5">
        <v>3787</v>
      </c>
      <c r="H9899" s="3">
        <v>1.2999999999999999E-3</v>
      </c>
      <c r="I9899" s="3">
        <v>1.2999999999999999E-3</v>
      </c>
      <c r="J9899" s="3">
        <v>0.86199999999999999</v>
      </c>
      <c r="K9899" s="4">
        <v>2680.92</v>
      </c>
    </row>
    <row r="9900" spans="1:11">
      <c r="A9900" s="6">
        <v>2011</v>
      </c>
      <c r="B9900" t="s">
        <v>86</v>
      </c>
      <c r="C9900" t="s">
        <v>87</v>
      </c>
      <c r="D9900" t="s">
        <v>61</v>
      </c>
      <c r="E9900" t="s">
        <v>24</v>
      </c>
      <c r="F9900" s="4">
        <v>2294</v>
      </c>
      <c r="G9900" s="6">
        <v>576</v>
      </c>
      <c r="H9900" s="3">
        <v>8.9999999999999998E-4</v>
      </c>
      <c r="I9900" s="3">
        <v>7.000000000000001E-4</v>
      </c>
      <c r="J9900" s="3">
        <v>0.86199999999999999</v>
      </c>
      <c r="K9900" s="4">
        <v>2661.2</v>
      </c>
    </row>
    <row r="9901" spans="1:11">
      <c r="A9901" s="6">
        <v>2011</v>
      </c>
      <c r="B9901" t="s">
        <v>86</v>
      </c>
      <c r="C9901" t="s">
        <v>87</v>
      </c>
      <c r="D9901" t="s">
        <v>75</v>
      </c>
      <c r="E9901" t="s">
        <v>59</v>
      </c>
      <c r="F9901" s="4">
        <v>1250</v>
      </c>
      <c r="G9901" s="6">
        <v>886</v>
      </c>
      <c r="H9901" s="3">
        <v>2.0000000000000001E-4</v>
      </c>
      <c r="I9901" s="3">
        <v>2.0000000000000001E-4</v>
      </c>
      <c r="J9901" s="3">
        <v>0.86199999999999999</v>
      </c>
      <c r="K9901" s="4">
        <v>1450.09</v>
      </c>
    </row>
    <row r="9902" spans="1:11">
      <c r="A9902" s="6">
        <v>2011</v>
      </c>
      <c r="B9902" t="s">
        <v>86</v>
      </c>
      <c r="C9902" t="s">
        <v>87</v>
      </c>
      <c r="D9902" t="s">
        <v>31</v>
      </c>
      <c r="E9902" t="s">
        <v>24</v>
      </c>
      <c r="F9902" s="4">
        <v>1043</v>
      </c>
      <c r="G9902" s="6">
        <v>274</v>
      </c>
      <c r="H9902" s="3">
        <v>2.8000000000000004E-3</v>
      </c>
      <c r="I9902" s="3">
        <v>2.5000000000000001E-3</v>
      </c>
      <c r="J9902" s="3">
        <v>0.86199999999999999</v>
      </c>
      <c r="K9902" s="4">
        <v>1209.95</v>
      </c>
    </row>
    <row r="9903" spans="1:11">
      <c r="A9903" s="6">
        <v>2011</v>
      </c>
      <c r="B9903" t="s">
        <v>86</v>
      </c>
      <c r="C9903" t="s">
        <v>87</v>
      </c>
      <c r="D9903" t="s">
        <v>45</v>
      </c>
      <c r="E9903" t="s">
        <v>21</v>
      </c>
      <c r="F9903" s="4">
        <v>830</v>
      </c>
      <c r="G9903" s="6">
        <v>803</v>
      </c>
      <c r="H9903" s="3">
        <v>2.2000000000000001E-3</v>
      </c>
      <c r="I9903" s="3">
        <v>2.3E-3</v>
      </c>
      <c r="J9903" s="3">
        <v>0.86199999999999999</v>
      </c>
      <c r="K9903" s="4">
        <v>962.86</v>
      </c>
    </row>
    <row r="9904" spans="1:11">
      <c r="A9904" s="6">
        <v>2011</v>
      </c>
      <c r="B9904" t="s">
        <v>86</v>
      </c>
      <c r="C9904" t="s">
        <v>87</v>
      </c>
      <c r="D9904" t="s">
        <v>32</v>
      </c>
      <c r="E9904" t="s">
        <v>21</v>
      </c>
      <c r="F9904" s="4">
        <v>730</v>
      </c>
      <c r="G9904" s="5">
        <v>1334</v>
      </c>
      <c r="H9904" s="3">
        <v>2.0999999999999999E-3</v>
      </c>
      <c r="I9904" s="3">
        <v>1.9E-3</v>
      </c>
      <c r="J9904" s="3">
        <v>0.86199999999999999</v>
      </c>
      <c r="K9904" s="4">
        <v>846.85</v>
      </c>
    </row>
    <row r="9905" spans="1:11">
      <c r="A9905" s="6">
        <v>2011</v>
      </c>
      <c r="B9905" t="s">
        <v>86</v>
      </c>
      <c r="C9905" t="s">
        <v>87</v>
      </c>
      <c r="D9905" t="s">
        <v>76</v>
      </c>
      <c r="E9905" t="s">
        <v>21</v>
      </c>
      <c r="F9905" s="4">
        <v>668</v>
      </c>
      <c r="G9905" s="6">
        <v>192</v>
      </c>
      <c r="H9905" s="3">
        <v>1.0200000000000001E-2</v>
      </c>
      <c r="I9905" s="3">
        <v>1.26E-2</v>
      </c>
      <c r="J9905" s="3">
        <v>0.86199999999999999</v>
      </c>
      <c r="K9905" s="4">
        <v>774.93</v>
      </c>
    </row>
    <row r="9906" spans="1:11">
      <c r="A9906" s="6">
        <v>2011</v>
      </c>
      <c r="B9906" t="s">
        <v>86</v>
      </c>
      <c r="C9906" t="s">
        <v>87</v>
      </c>
      <c r="D9906" t="s">
        <v>60</v>
      </c>
      <c r="E9906" t="s">
        <v>43</v>
      </c>
      <c r="F9906" s="4">
        <v>619</v>
      </c>
      <c r="G9906" s="6">
        <v>216</v>
      </c>
      <c r="H9906" s="3">
        <v>1E-4</v>
      </c>
      <c r="I9906" s="3">
        <v>1E-4</v>
      </c>
      <c r="J9906" s="3">
        <v>0.86199999999999999</v>
      </c>
      <c r="K9906" s="4">
        <v>718.08</v>
      </c>
    </row>
    <row r="9907" spans="1:11">
      <c r="A9907" s="6">
        <v>2011</v>
      </c>
      <c r="B9907" t="s">
        <v>86</v>
      </c>
      <c r="C9907" t="s">
        <v>87</v>
      </c>
      <c r="D9907" t="s">
        <v>70</v>
      </c>
      <c r="E9907" t="s">
        <v>21</v>
      </c>
      <c r="F9907" s="4">
        <v>530</v>
      </c>
      <c r="G9907" s="6">
        <v>168</v>
      </c>
      <c r="H9907" s="3">
        <v>5.1999999999999998E-3</v>
      </c>
      <c r="I9907" s="3">
        <v>3.4999999999999996E-3</v>
      </c>
      <c r="J9907" s="3">
        <v>0.86199999999999999</v>
      </c>
      <c r="K9907" s="4">
        <v>614.84</v>
      </c>
    </row>
    <row r="9908" spans="1:11">
      <c r="A9908" s="6">
        <v>2011</v>
      </c>
      <c r="B9908" t="s">
        <v>86</v>
      </c>
      <c r="C9908" t="s">
        <v>87</v>
      </c>
      <c r="D9908" t="s">
        <v>20</v>
      </c>
      <c r="E9908" t="s">
        <v>21</v>
      </c>
      <c r="F9908" s="4">
        <v>419</v>
      </c>
      <c r="G9908" s="6">
        <v>73</v>
      </c>
      <c r="H9908" s="3">
        <v>1E-4</v>
      </c>
      <c r="I9908" s="3">
        <v>1E-4</v>
      </c>
      <c r="J9908" s="3">
        <v>0.86199999999999999</v>
      </c>
      <c r="K9908" s="4">
        <v>486.07</v>
      </c>
    </row>
    <row r="9909" spans="1:11">
      <c r="A9909" s="6">
        <v>2011</v>
      </c>
      <c r="B9909" t="s">
        <v>86</v>
      </c>
      <c r="C9909" t="s">
        <v>87</v>
      </c>
      <c r="D9909" t="s">
        <v>41</v>
      </c>
      <c r="E9909" t="s">
        <v>26</v>
      </c>
      <c r="F9909" s="4">
        <v>359</v>
      </c>
      <c r="G9909" s="6">
        <v>681</v>
      </c>
      <c r="H9909" s="3">
        <v>7.000000000000001E-4</v>
      </c>
      <c r="I9909" s="3">
        <v>5.0000000000000001E-4</v>
      </c>
      <c r="J9909" s="3">
        <v>0.86199999999999999</v>
      </c>
      <c r="K9909" s="4">
        <v>416.46</v>
      </c>
    </row>
    <row r="9910" spans="1:11">
      <c r="A9910" s="6">
        <v>2011</v>
      </c>
      <c r="B9910" t="s">
        <v>86</v>
      </c>
      <c r="C9910" t="s">
        <v>87</v>
      </c>
      <c r="D9910" t="s">
        <v>82</v>
      </c>
      <c r="E9910" t="s">
        <v>59</v>
      </c>
      <c r="F9910" s="4">
        <v>252</v>
      </c>
      <c r="G9910" s="6">
        <v>113</v>
      </c>
      <c r="H9910" s="3">
        <v>1E-4</v>
      </c>
      <c r="I9910" s="3">
        <v>1E-4</v>
      </c>
      <c r="J9910" s="3">
        <v>0.86199999999999999</v>
      </c>
      <c r="K9910" s="4">
        <v>292.33999999999997</v>
      </c>
    </row>
    <row r="9911" spans="1:11">
      <c r="A9911" s="6">
        <v>2011</v>
      </c>
      <c r="B9911" t="s">
        <v>86</v>
      </c>
      <c r="C9911" t="s">
        <v>87</v>
      </c>
      <c r="D9911" t="s">
        <v>172</v>
      </c>
      <c r="E9911" t="s">
        <v>21</v>
      </c>
      <c r="F9911" s="4">
        <v>136</v>
      </c>
      <c r="G9911" s="6">
        <v>101</v>
      </c>
      <c r="H9911" s="3">
        <v>1.0700000000000001E-2</v>
      </c>
      <c r="I9911" s="3">
        <v>1.0500000000000001E-2</v>
      </c>
      <c r="J9911" s="3">
        <v>0.86199999999999999</v>
      </c>
      <c r="K9911" s="4">
        <v>157.77000000000001</v>
      </c>
    </row>
    <row r="9912" spans="1:11">
      <c r="A9912" s="6">
        <v>2011</v>
      </c>
      <c r="B9912" t="s">
        <v>86</v>
      </c>
      <c r="C9912" t="s">
        <v>87</v>
      </c>
      <c r="D9912" t="s">
        <v>79</v>
      </c>
      <c r="E9912" t="s">
        <v>21</v>
      </c>
      <c r="F9912" s="4">
        <v>99</v>
      </c>
      <c r="G9912" s="6">
        <v>231</v>
      </c>
      <c r="H9912" s="3">
        <v>3.5999999999999999E-3</v>
      </c>
      <c r="I9912" s="3">
        <v>5.6000000000000008E-3</v>
      </c>
      <c r="J9912" s="3">
        <v>0.86199999999999999</v>
      </c>
      <c r="K9912" s="4">
        <v>114.85</v>
      </c>
    </row>
    <row r="9913" spans="1:11">
      <c r="A9913" s="6">
        <v>2011</v>
      </c>
      <c r="B9913" t="s">
        <v>86</v>
      </c>
      <c r="C9913" t="s">
        <v>87</v>
      </c>
      <c r="D9913" t="s">
        <v>58</v>
      </c>
      <c r="E9913" t="s">
        <v>59</v>
      </c>
      <c r="F9913" s="4">
        <v>83</v>
      </c>
      <c r="G9913" s="6">
        <v>33</v>
      </c>
      <c r="H9913" s="3">
        <v>0</v>
      </c>
      <c r="I9913" s="3">
        <v>0</v>
      </c>
      <c r="J9913" s="3">
        <v>0.86199999999999999</v>
      </c>
      <c r="K9913" s="4">
        <v>96.29</v>
      </c>
    </row>
    <row r="9914" spans="1:11">
      <c r="A9914" s="6">
        <v>2011</v>
      </c>
      <c r="B9914" t="s">
        <v>86</v>
      </c>
      <c r="C9914" t="s">
        <v>87</v>
      </c>
      <c r="D9914" t="s">
        <v>51</v>
      </c>
      <c r="E9914" t="s">
        <v>21</v>
      </c>
      <c r="F9914" s="4">
        <v>71</v>
      </c>
      <c r="G9914" s="6">
        <v>71</v>
      </c>
      <c r="H9914" s="3">
        <v>5.0000000000000001E-4</v>
      </c>
      <c r="I9914" s="3">
        <v>4.0000000000000002E-4</v>
      </c>
      <c r="J9914" s="3">
        <v>0.86199999999999999</v>
      </c>
      <c r="K9914" s="4">
        <v>82.36</v>
      </c>
    </row>
    <row r="9915" spans="1:11">
      <c r="A9915" s="6">
        <v>2011</v>
      </c>
      <c r="B9915" t="s">
        <v>86</v>
      </c>
      <c r="C9915" t="s">
        <v>87</v>
      </c>
      <c r="D9915" t="s">
        <v>101</v>
      </c>
      <c r="E9915" t="s">
        <v>59</v>
      </c>
      <c r="F9915" s="4">
        <v>62</v>
      </c>
      <c r="G9915" s="6">
        <v>38</v>
      </c>
      <c r="H9915" s="3">
        <v>0</v>
      </c>
      <c r="I9915" s="3">
        <v>0</v>
      </c>
      <c r="J9915" s="3">
        <v>0.86199999999999999</v>
      </c>
      <c r="K9915" s="4">
        <v>71.92</v>
      </c>
    </row>
    <row r="9916" spans="1:11">
      <c r="A9916" s="6">
        <v>2011</v>
      </c>
      <c r="B9916" t="s">
        <v>86</v>
      </c>
      <c r="C9916" t="s">
        <v>87</v>
      </c>
      <c r="D9916" t="s">
        <v>33</v>
      </c>
      <c r="E9916" t="s">
        <v>21</v>
      </c>
      <c r="F9916" s="4">
        <v>53</v>
      </c>
      <c r="G9916" s="6">
        <v>101</v>
      </c>
      <c r="H9916" s="3">
        <v>2.3999999999999998E-3</v>
      </c>
      <c r="I9916" s="3">
        <v>2.8000000000000004E-3</v>
      </c>
      <c r="J9916" s="3">
        <v>0.86199999999999999</v>
      </c>
      <c r="K9916" s="4">
        <v>61.48</v>
      </c>
    </row>
    <row r="9917" spans="1:11">
      <c r="A9917" s="6">
        <v>2011</v>
      </c>
      <c r="B9917" t="s">
        <v>86</v>
      </c>
      <c r="C9917" t="s">
        <v>87</v>
      </c>
      <c r="D9917" t="s">
        <v>63</v>
      </c>
      <c r="E9917" t="s">
        <v>21</v>
      </c>
      <c r="F9917" s="4">
        <v>38</v>
      </c>
      <c r="G9917" s="6">
        <v>23</v>
      </c>
      <c r="H9917" s="3">
        <v>5.0000000000000001E-4</v>
      </c>
      <c r="I9917" s="3">
        <v>4.0000000000000002E-4</v>
      </c>
      <c r="J9917" s="3">
        <v>0.86199999999999999</v>
      </c>
      <c r="K9917" s="4">
        <v>44.08</v>
      </c>
    </row>
    <row r="9918" spans="1:11">
      <c r="A9918" s="6">
        <v>2011</v>
      </c>
      <c r="B9918" t="s">
        <v>86</v>
      </c>
      <c r="C9918" t="s">
        <v>87</v>
      </c>
      <c r="D9918" t="s">
        <v>25</v>
      </c>
      <c r="E9918" t="s">
        <v>26</v>
      </c>
      <c r="F9918" s="4">
        <v>37</v>
      </c>
      <c r="G9918" s="6">
        <v>67</v>
      </c>
      <c r="H9918" s="3">
        <v>0</v>
      </c>
      <c r="I9918" s="3">
        <v>0</v>
      </c>
      <c r="J9918" s="3">
        <v>0.86199999999999999</v>
      </c>
      <c r="K9918" s="4">
        <v>42.92</v>
      </c>
    </row>
    <row r="9919" spans="1:11">
      <c r="A9919" s="6">
        <v>2011</v>
      </c>
      <c r="B9919" t="s">
        <v>86</v>
      </c>
      <c r="C9919" t="s">
        <v>87</v>
      </c>
      <c r="D9919" t="s">
        <v>83</v>
      </c>
      <c r="E9919" t="s">
        <v>21</v>
      </c>
      <c r="F9919" s="4">
        <v>23</v>
      </c>
      <c r="G9919" s="6">
        <v>198</v>
      </c>
      <c r="H9919" s="3">
        <v>2E-3</v>
      </c>
      <c r="I9919" s="3">
        <v>2.8000000000000004E-3</v>
      </c>
      <c r="J9919" s="3">
        <v>0.86199999999999999</v>
      </c>
      <c r="K9919" s="4">
        <v>26.68</v>
      </c>
    </row>
    <row r="9920" spans="1:11">
      <c r="A9920" s="6">
        <v>2011</v>
      </c>
      <c r="B9920" t="s">
        <v>86</v>
      </c>
      <c r="C9920" t="s">
        <v>87</v>
      </c>
      <c r="D9920" t="s">
        <v>141</v>
      </c>
      <c r="E9920" t="s">
        <v>21</v>
      </c>
      <c r="F9920" s="4">
        <v>23</v>
      </c>
      <c r="G9920" s="6">
        <v>5</v>
      </c>
      <c r="H9920" s="3">
        <v>0</v>
      </c>
      <c r="I9920" s="3">
        <v>0</v>
      </c>
      <c r="J9920" s="3">
        <v>0.86199999999999999</v>
      </c>
      <c r="K9920" s="4">
        <v>26.68</v>
      </c>
    </row>
    <row r="9921" spans="1:11">
      <c r="A9921" s="6">
        <v>2011</v>
      </c>
      <c r="B9921" t="s">
        <v>86</v>
      </c>
      <c r="C9921" t="s">
        <v>87</v>
      </c>
      <c r="D9921" t="s">
        <v>103</v>
      </c>
      <c r="E9921" t="s">
        <v>59</v>
      </c>
      <c r="F9921" s="4">
        <v>22</v>
      </c>
      <c r="G9921" s="6">
        <v>14</v>
      </c>
      <c r="H9921" s="3">
        <v>0</v>
      </c>
      <c r="I9921" s="3">
        <v>0</v>
      </c>
      <c r="J9921" s="3">
        <v>0.86199999999999999</v>
      </c>
      <c r="K9921" s="4">
        <v>25.52</v>
      </c>
    </row>
    <row r="9922" spans="1:11">
      <c r="A9922" s="6">
        <v>2011</v>
      </c>
      <c r="B9922" t="s">
        <v>86</v>
      </c>
      <c r="C9922" t="s">
        <v>87</v>
      </c>
      <c r="D9922" t="s">
        <v>117</v>
      </c>
      <c r="E9922" t="s">
        <v>40</v>
      </c>
      <c r="F9922" s="4">
        <v>21</v>
      </c>
      <c r="G9922" s="6">
        <v>53</v>
      </c>
      <c r="H9922" s="3">
        <v>2.9999999999999997E-4</v>
      </c>
      <c r="I9922" s="3">
        <v>5.9999999999999995E-4</v>
      </c>
      <c r="J9922" s="3">
        <v>0.86199999999999999</v>
      </c>
      <c r="K9922" s="4">
        <v>24.36</v>
      </c>
    </row>
    <row r="9923" spans="1:11">
      <c r="A9923" s="6">
        <v>2011</v>
      </c>
      <c r="B9923" t="s">
        <v>86</v>
      </c>
      <c r="C9923" t="s">
        <v>87</v>
      </c>
      <c r="D9923" t="s">
        <v>35</v>
      </c>
      <c r="E9923" t="s">
        <v>36</v>
      </c>
      <c r="F9923" s="4">
        <v>14</v>
      </c>
      <c r="G9923" s="6">
        <v>15</v>
      </c>
      <c r="H9923" s="3">
        <v>8.0000000000000004E-4</v>
      </c>
      <c r="I9923" s="3">
        <v>1.5E-3</v>
      </c>
      <c r="J9923" s="3">
        <v>0.86199999999999999</v>
      </c>
      <c r="K9923" s="4">
        <v>16.239999999999998</v>
      </c>
    </row>
    <row r="9924" spans="1:11">
      <c r="A9924" s="6">
        <v>2011</v>
      </c>
      <c r="B9924" t="s">
        <v>86</v>
      </c>
      <c r="C9924" t="s">
        <v>87</v>
      </c>
      <c r="D9924" t="s">
        <v>195</v>
      </c>
      <c r="E9924" t="s">
        <v>21</v>
      </c>
      <c r="F9924" s="4">
        <v>14</v>
      </c>
      <c r="G9924" s="6">
        <v>1</v>
      </c>
      <c r="H9924" s="3">
        <v>1E-4</v>
      </c>
      <c r="I9924" s="3">
        <v>1E-4</v>
      </c>
      <c r="J9924" s="3">
        <v>0.86199999999999999</v>
      </c>
      <c r="K9924" s="4">
        <v>16.239999999999998</v>
      </c>
    </row>
    <row r="9925" spans="1:11">
      <c r="A9925" s="6">
        <v>2011</v>
      </c>
      <c r="B9925" t="s">
        <v>86</v>
      </c>
      <c r="C9925" t="s">
        <v>87</v>
      </c>
      <c r="D9925" t="s">
        <v>73</v>
      </c>
      <c r="E9925" t="s">
        <v>21</v>
      </c>
      <c r="F9925" s="4">
        <v>11</v>
      </c>
      <c r="G9925" s="6">
        <v>23</v>
      </c>
      <c r="H9925" s="3">
        <v>1.1999999999999999E-3</v>
      </c>
      <c r="I9925" s="3">
        <v>1.1000000000000001E-3</v>
      </c>
      <c r="J9925" s="3">
        <v>0.86199999999999999</v>
      </c>
      <c r="K9925" s="4">
        <v>12.76</v>
      </c>
    </row>
    <row r="9926" spans="1:11">
      <c r="A9926" s="6">
        <v>2011</v>
      </c>
      <c r="B9926" t="s">
        <v>86</v>
      </c>
      <c r="C9926" t="s">
        <v>87</v>
      </c>
      <c r="D9926" t="s">
        <v>173</v>
      </c>
      <c r="E9926" t="s">
        <v>59</v>
      </c>
      <c r="F9926" s="4">
        <v>5</v>
      </c>
      <c r="G9926" s="6">
        <v>11</v>
      </c>
      <c r="H9926" s="3">
        <v>1E-4</v>
      </c>
      <c r="I9926" s="3">
        <v>2.0000000000000001E-4</v>
      </c>
      <c r="J9926" s="3">
        <v>0.86199999999999999</v>
      </c>
      <c r="K9926" s="4">
        <v>5.8</v>
      </c>
    </row>
    <row r="9927" spans="1:11">
      <c r="A9927" s="6">
        <v>2011</v>
      </c>
      <c r="B9927" t="s">
        <v>86</v>
      </c>
      <c r="C9927" t="s">
        <v>87</v>
      </c>
      <c r="D9927" t="s">
        <v>169</v>
      </c>
      <c r="E9927" t="s">
        <v>36</v>
      </c>
      <c r="F9927" s="4">
        <v>4</v>
      </c>
      <c r="G9927" s="6">
        <v>2</v>
      </c>
      <c r="H9927" s="3">
        <v>1E-4</v>
      </c>
      <c r="I9927" s="3">
        <v>2.0000000000000001E-4</v>
      </c>
      <c r="J9927" s="3">
        <v>0.86199999999999999</v>
      </c>
      <c r="K9927" s="4">
        <v>4.6399999999999997</v>
      </c>
    </row>
    <row r="9928" spans="1:11">
      <c r="A9928" s="6">
        <v>2011</v>
      </c>
      <c r="B9928" t="s">
        <v>86</v>
      </c>
      <c r="C9928" t="s">
        <v>87</v>
      </c>
      <c r="D9928" t="s">
        <v>85</v>
      </c>
      <c r="E9928" t="s">
        <v>21</v>
      </c>
      <c r="F9928" s="4">
        <v>1</v>
      </c>
      <c r="G9928" s="6">
        <v>1</v>
      </c>
      <c r="H9928" s="3">
        <v>0</v>
      </c>
      <c r="I9928" s="3">
        <v>0</v>
      </c>
      <c r="J9928" s="3">
        <v>0.86199999999999999</v>
      </c>
      <c r="K9928" s="4">
        <v>1.1599999999999999</v>
      </c>
    </row>
    <row r="9929" spans="1:11">
      <c r="A9929" s="6">
        <v>2011</v>
      </c>
      <c r="B9929" t="s">
        <v>89</v>
      </c>
      <c r="C9929" t="s">
        <v>90</v>
      </c>
      <c r="D9929" t="s">
        <v>16</v>
      </c>
      <c r="E9929" t="s">
        <v>17</v>
      </c>
      <c r="F9929" s="4">
        <v>68948</v>
      </c>
      <c r="G9929" s="5">
        <v>7140</v>
      </c>
      <c r="H9929" s="3">
        <v>1E-4</v>
      </c>
      <c r="I9929" s="3">
        <v>1E-4</v>
      </c>
      <c r="J9929" s="3">
        <v>0.86199999999999999</v>
      </c>
      <c r="K9929" s="4">
        <v>79984.44</v>
      </c>
    </row>
    <row r="9930" spans="1:11">
      <c r="A9930" s="6">
        <v>2011</v>
      </c>
      <c r="B9930" t="s">
        <v>89</v>
      </c>
      <c r="C9930" t="s">
        <v>90</v>
      </c>
      <c r="D9930" t="s">
        <v>18</v>
      </c>
      <c r="E9930" t="s">
        <v>19</v>
      </c>
      <c r="F9930" s="4">
        <v>37009</v>
      </c>
      <c r="G9930" s="5">
        <v>14555</v>
      </c>
      <c r="H9930" s="3">
        <v>8.199999999999999E-3</v>
      </c>
      <c r="I9930" s="3">
        <v>1.09E-2</v>
      </c>
      <c r="J9930" s="3">
        <v>0.86199999999999999</v>
      </c>
      <c r="K9930" s="4">
        <v>42932.99</v>
      </c>
    </row>
    <row r="9931" spans="1:11">
      <c r="A9931" s="6">
        <v>2011</v>
      </c>
      <c r="B9931" t="s">
        <v>89</v>
      </c>
      <c r="C9931" t="s">
        <v>90</v>
      </c>
      <c r="D9931" t="s">
        <v>30</v>
      </c>
      <c r="E9931" t="s">
        <v>19</v>
      </c>
      <c r="F9931" s="4">
        <v>33058</v>
      </c>
      <c r="G9931" s="5">
        <v>18314</v>
      </c>
      <c r="H9931" s="3">
        <v>1.1999999999999999E-3</v>
      </c>
      <c r="I9931" s="3">
        <v>1.1999999999999999E-3</v>
      </c>
      <c r="J9931" s="3">
        <v>0.86199999999999999</v>
      </c>
      <c r="K9931" s="4">
        <v>38349.56</v>
      </c>
    </row>
    <row r="9932" spans="1:11">
      <c r="A9932" s="6">
        <v>2011</v>
      </c>
      <c r="B9932" t="s">
        <v>89</v>
      </c>
      <c r="C9932" t="s">
        <v>90</v>
      </c>
      <c r="D9932" t="s">
        <v>67</v>
      </c>
      <c r="E9932" t="s">
        <v>68</v>
      </c>
      <c r="F9932" s="4">
        <v>13053</v>
      </c>
      <c r="G9932" s="5">
        <v>55838</v>
      </c>
      <c r="H9932" s="3">
        <v>3.8E-3</v>
      </c>
      <c r="I9932" s="3">
        <v>3.5999999999999999E-3</v>
      </c>
      <c r="J9932" s="3">
        <v>0.86199999999999999</v>
      </c>
      <c r="K9932" s="4">
        <v>15142.38</v>
      </c>
    </row>
    <row r="9933" spans="1:11">
      <c r="A9933" s="6">
        <v>2011</v>
      </c>
      <c r="B9933" t="s">
        <v>89</v>
      </c>
      <c r="C9933" t="s">
        <v>90</v>
      </c>
      <c r="D9933" t="s">
        <v>111</v>
      </c>
      <c r="E9933" t="s">
        <v>24</v>
      </c>
      <c r="F9933" s="4">
        <v>10650</v>
      </c>
      <c r="G9933" s="5">
        <v>15866</v>
      </c>
      <c r="H9933" s="3">
        <v>3.7000000000000002E-3</v>
      </c>
      <c r="I9933" s="3">
        <v>2.8999999999999998E-3</v>
      </c>
      <c r="J9933" s="3">
        <v>0.86199999999999999</v>
      </c>
      <c r="K9933" s="4">
        <v>12354.74</v>
      </c>
    </row>
    <row r="9934" spans="1:11">
      <c r="A9934" s="6">
        <v>2011</v>
      </c>
      <c r="B9934" t="s">
        <v>89</v>
      </c>
      <c r="C9934" t="s">
        <v>90</v>
      </c>
      <c r="D9934" t="s">
        <v>25</v>
      </c>
      <c r="E9934" t="s">
        <v>26</v>
      </c>
      <c r="F9934" s="4">
        <v>8731</v>
      </c>
      <c r="G9934" s="5">
        <v>16192</v>
      </c>
      <c r="H9934" s="3">
        <v>4.0000000000000002E-4</v>
      </c>
      <c r="I9934" s="3">
        <v>4.0000000000000002E-4</v>
      </c>
      <c r="J9934" s="3">
        <v>0.86199999999999999</v>
      </c>
      <c r="K9934" s="4">
        <v>10128.56</v>
      </c>
    </row>
    <row r="9935" spans="1:11">
      <c r="A9935" s="6">
        <v>2011</v>
      </c>
      <c r="B9935" t="s">
        <v>89</v>
      </c>
      <c r="C9935" t="s">
        <v>90</v>
      </c>
      <c r="D9935" t="s">
        <v>64</v>
      </c>
      <c r="E9935" t="s">
        <v>50</v>
      </c>
      <c r="F9935" s="4">
        <v>7848</v>
      </c>
      <c r="G9935" s="5">
        <v>12921</v>
      </c>
      <c r="H9935" s="3">
        <v>7.8000000000000005E-3</v>
      </c>
      <c r="I9935" s="3">
        <v>7.1999999999999998E-3</v>
      </c>
      <c r="J9935" s="3">
        <v>0.86199999999999999</v>
      </c>
      <c r="K9935" s="4">
        <v>9104.2199999999993</v>
      </c>
    </row>
    <row r="9936" spans="1:11">
      <c r="A9936" s="6">
        <v>2011</v>
      </c>
      <c r="B9936" t="s">
        <v>89</v>
      </c>
      <c r="C9936" t="s">
        <v>90</v>
      </c>
      <c r="D9936" t="s">
        <v>27</v>
      </c>
      <c r="E9936" t="s">
        <v>26</v>
      </c>
      <c r="F9936" s="4">
        <v>7734</v>
      </c>
      <c r="G9936" s="5">
        <v>7400</v>
      </c>
      <c r="H9936" s="3">
        <v>2.9999999999999997E-4</v>
      </c>
      <c r="I9936" s="3">
        <v>2.9999999999999997E-4</v>
      </c>
      <c r="J9936" s="3">
        <v>0.86199999999999999</v>
      </c>
      <c r="K9936" s="4">
        <v>8971.9699999999993</v>
      </c>
    </row>
    <row r="9937" spans="1:11">
      <c r="A9937" s="6">
        <v>2011</v>
      </c>
      <c r="B9937" t="s">
        <v>89</v>
      </c>
      <c r="C9937" t="s">
        <v>90</v>
      </c>
      <c r="D9937" t="s">
        <v>74</v>
      </c>
      <c r="E9937" t="s">
        <v>24</v>
      </c>
      <c r="F9937" s="4">
        <v>6875</v>
      </c>
      <c r="G9937" s="5">
        <v>80753</v>
      </c>
      <c r="H9937" s="3">
        <v>1.2999999999999999E-3</v>
      </c>
      <c r="I9937" s="3">
        <v>1.2999999999999999E-3</v>
      </c>
      <c r="J9937" s="3">
        <v>0.86199999999999999</v>
      </c>
      <c r="K9937" s="4">
        <v>7975.47</v>
      </c>
    </row>
    <row r="9938" spans="1:11">
      <c r="A9938" s="6">
        <v>2011</v>
      </c>
      <c r="B9938" t="s">
        <v>89</v>
      </c>
      <c r="C9938" t="s">
        <v>90</v>
      </c>
      <c r="D9938" t="s">
        <v>80</v>
      </c>
      <c r="E9938" t="s">
        <v>21</v>
      </c>
      <c r="F9938" s="4">
        <v>6716</v>
      </c>
      <c r="G9938" s="5">
        <v>7047</v>
      </c>
      <c r="H9938" s="3">
        <v>2.46E-2</v>
      </c>
      <c r="I9938" s="3">
        <v>2.5499999999999998E-2</v>
      </c>
      <c r="J9938" s="3">
        <v>0.86199999999999999</v>
      </c>
      <c r="K9938" s="4">
        <v>7791.02</v>
      </c>
    </row>
    <row r="9939" spans="1:11">
      <c r="A9939" s="6">
        <v>2011</v>
      </c>
      <c r="B9939" t="s">
        <v>89</v>
      </c>
      <c r="C9939" t="s">
        <v>90</v>
      </c>
      <c r="D9939" t="s">
        <v>95</v>
      </c>
      <c r="E9939" t="s">
        <v>96</v>
      </c>
      <c r="F9939" s="4">
        <v>6262</v>
      </c>
      <c r="G9939" s="5">
        <v>11387</v>
      </c>
      <c r="H9939" s="3">
        <v>2.0000000000000001E-4</v>
      </c>
      <c r="I9939" s="3">
        <v>2.9999999999999997E-4</v>
      </c>
      <c r="J9939" s="3">
        <v>0.86199999999999999</v>
      </c>
      <c r="K9939" s="4">
        <v>7264.35</v>
      </c>
    </row>
    <row r="9940" spans="1:11">
      <c r="A9940" s="6">
        <v>2011</v>
      </c>
      <c r="B9940" t="s">
        <v>89</v>
      </c>
      <c r="C9940" t="s">
        <v>90</v>
      </c>
      <c r="D9940" t="s">
        <v>23</v>
      </c>
      <c r="E9940" t="s">
        <v>24</v>
      </c>
      <c r="F9940" s="4">
        <v>6041</v>
      </c>
      <c r="G9940" s="5">
        <v>1871</v>
      </c>
      <c r="H9940" s="3">
        <v>1E-4</v>
      </c>
      <c r="I9940" s="3">
        <v>1E-4</v>
      </c>
      <c r="J9940" s="3">
        <v>0.86199999999999999</v>
      </c>
      <c r="K9940" s="4">
        <v>7007.98</v>
      </c>
    </row>
    <row r="9941" spans="1:11">
      <c r="A9941" s="6">
        <v>2011</v>
      </c>
      <c r="B9941" t="s">
        <v>89</v>
      </c>
      <c r="C9941" t="s">
        <v>90</v>
      </c>
      <c r="D9941" t="s">
        <v>20</v>
      </c>
      <c r="E9941" t="s">
        <v>21</v>
      </c>
      <c r="F9941" s="4">
        <v>3096</v>
      </c>
      <c r="G9941" s="6">
        <v>588</v>
      </c>
      <c r="H9941" s="3">
        <v>5.0000000000000001E-4</v>
      </c>
      <c r="I9941" s="3">
        <v>5.0000000000000001E-4</v>
      </c>
      <c r="J9941" s="3">
        <v>0.86199999999999999</v>
      </c>
      <c r="K9941" s="4">
        <v>3591.57</v>
      </c>
    </row>
    <row r="9942" spans="1:11">
      <c r="A9942" s="6">
        <v>2011</v>
      </c>
      <c r="B9942" t="s">
        <v>89</v>
      </c>
      <c r="C9942" t="s">
        <v>90</v>
      </c>
      <c r="D9942" t="s">
        <v>37</v>
      </c>
      <c r="E9942" t="s">
        <v>38</v>
      </c>
      <c r="F9942" s="4">
        <v>1696</v>
      </c>
      <c r="G9942" s="6">
        <v>820</v>
      </c>
      <c r="H9942" s="3">
        <v>1E-4</v>
      </c>
      <c r="I9942" s="3">
        <v>1E-4</v>
      </c>
      <c r="J9942" s="3">
        <v>0.86199999999999999</v>
      </c>
      <c r="K9942" s="4">
        <v>1967.48</v>
      </c>
    </row>
    <row r="9943" spans="1:11">
      <c r="A9943" s="6">
        <v>2011</v>
      </c>
      <c r="B9943" t="s">
        <v>89</v>
      </c>
      <c r="C9943" t="s">
        <v>90</v>
      </c>
      <c r="D9943" t="s">
        <v>15</v>
      </c>
      <c r="F9943" s="4">
        <v>1643</v>
      </c>
      <c r="G9943" s="5">
        <v>3297</v>
      </c>
      <c r="J9943" s="3">
        <v>0.86199999999999999</v>
      </c>
      <c r="K9943" s="4">
        <v>1905.99</v>
      </c>
    </row>
    <row r="9944" spans="1:11">
      <c r="A9944" s="6">
        <v>2011</v>
      </c>
      <c r="B9944" t="s">
        <v>89</v>
      </c>
      <c r="C9944" t="s">
        <v>90</v>
      </c>
      <c r="D9944" t="s">
        <v>52</v>
      </c>
      <c r="E9944" t="s">
        <v>53</v>
      </c>
      <c r="F9944" s="4">
        <v>1285</v>
      </c>
      <c r="G9944" s="5">
        <v>2665</v>
      </c>
      <c r="H9944" s="3">
        <v>7.000000000000001E-4</v>
      </c>
      <c r="I9944" s="3">
        <v>8.9999999999999998E-4</v>
      </c>
      <c r="J9944" s="3">
        <v>0.86199999999999999</v>
      </c>
      <c r="K9944" s="4">
        <v>1490.69</v>
      </c>
    </row>
    <row r="9945" spans="1:11">
      <c r="A9945" s="6">
        <v>2011</v>
      </c>
      <c r="B9945" t="s">
        <v>89</v>
      </c>
      <c r="C9945" t="s">
        <v>90</v>
      </c>
      <c r="D9945" t="s">
        <v>56</v>
      </c>
      <c r="E9945" t="s">
        <v>57</v>
      </c>
      <c r="F9945" s="4">
        <v>1265</v>
      </c>
      <c r="G9945" s="5">
        <v>5051</v>
      </c>
      <c r="H9945" s="3">
        <v>2.0000000000000001E-4</v>
      </c>
      <c r="I9945" s="3">
        <v>2.0000000000000001E-4</v>
      </c>
      <c r="J9945" s="3">
        <v>0.86199999999999999</v>
      </c>
      <c r="K9945" s="4">
        <v>1467.49</v>
      </c>
    </row>
    <row r="9946" spans="1:11">
      <c r="A9946" s="6">
        <v>2011</v>
      </c>
      <c r="B9946" t="s">
        <v>89</v>
      </c>
      <c r="C9946" t="s">
        <v>90</v>
      </c>
      <c r="D9946" t="s">
        <v>31</v>
      </c>
      <c r="E9946" t="s">
        <v>24</v>
      </c>
      <c r="F9946" s="4">
        <v>943</v>
      </c>
      <c r="G9946" s="6">
        <v>264</v>
      </c>
      <c r="H9946" s="3">
        <v>2.5000000000000001E-3</v>
      </c>
      <c r="I9946" s="3">
        <v>2.3999999999999998E-3</v>
      </c>
      <c r="J9946" s="3">
        <v>0.86199999999999999</v>
      </c>
      <c r="K9946" s="4">
        <v>1093.95</v>
      </c>
    </row>
    <row r="9947" spans="1:11">
      <c r="A9947" s="6">
        <v>2011</v>
      </c>
      <c r="B9947" t="s">
        <v>89</v>
      </c>
      <c r="C9947" t="s">
        <v>90</v>
      </c>
      <c r="D9947" t="s">
        <v>66</v>
      </c>
      <c r="E9947" t="s">
        <v>59</v>
      </c>
      <c r="F9947" s="4">
        <v>813</v>
      </c>
      <c r="G9947" s="6">
        <v>439</v>
      </c>
      <c r="H9947" s="3">
        <v>0</v>
      </c>
      <c r="I9947" s="3">
        <v>0</v>
      </c>
      <c r="J9947" s="3">
        <v>0.86199999999999999</v>
      </c>
      <c r="K9947" s="4">
        <v>943.14</v>
      </c>
    </row>
    <row r="9948" spans="1:11">
      <c r="A9948" s="6">
        <v>2011</v>
      </c>
      <c r="B9948" t="s">
        <v>89</v>
      </c>
      <c r="C9948" t="s">
        <v>90</v>
      </c>
      <c r="D9948" t="s">
        <v>22</v>
      </c>
      <c r="E9948" t="s">
        <v>21</v>
      </c>
      <c r="F9948" s="4">
        <v>447</v>
      </c>
      <c r="G9948" s="6">
        <v>199</v>
      </c>
      <c r="H9948" s="3">
        <v>5.0000000000000001E-4</v>
      </c>
      <c r="I9948" s="3">
        <v>2.9999999999999997E-4</v>
      </c>
      <c r="J9948" s="3">
        <v>0.86199999999999999</v>
      </c>
      <c r="K9948" s="4">
        <v>518.54999999999995</v>
      </c>
    </row>
    <row r="9949" spans="1:11">
      <c r="A9949" s="6">
        <v>2011</v>
      </c>
      <c r="B9949" t="s">
        <v>89</v>
      </c>
      <c r="C9949" t="s">
        <v>90</v>
      </c>
      <c r="D9949" t="s">
        <v>61</v>
      </c>
      <c r="E9949" t="s">
        <v>24</v>
      </c>
      <c r="F9949" s="4">
        <v>391</v>
      </c>
      <c r="G9949" s="6">
        <v>109</v>
      </c>
      <c r="H9949" s="3">
        <v>1E-4</v>
      </c>
      <c r="I9949" s="3">
        <v>1E-4</v>
      </c>
      <c r="J9949" s="3">
        <v>0.86199999999999999</v>
      </c>
      <c r="K9949" s="4">
        <v>453.59</v>
      </c>
    </row>
    <row r="9950" spans="1:11">
      <c r="A9950" s="6">
        <v>2011</v>
      </c>
      <c r="B9950" t="s">
        <v>89</v>
      </c>
      <c r="C9950" t="s">
        <v>90</v>
      </c>
      <c r="D9950" t="s">
        <v>41</v>
      </c>
      <c r="E9950" t="s">
        <v>26</v>
      </c>
      <c r="F9950" s="4">
        <v>324</v>
      </c>
      <c r="G9950" s="6">
        <v>534</v>
      </c>
      <c r="H9950" s="3">
        <v>5.9999999999999995E-4</v>
      </c>
      <c r="I9950" s="3">
        <v>4.0000000000000002E-4</v>
      </c>
      <c r="J9950" s="3">
        <v>0.86199999999999999</v>
      </c>
      <c r="K9950" s="4">
        <v>375.86</v>
      </c>
    </row>
    <row r="9951" spans="1:11">
      <c r="A9951" s="6">
        <v>2011</v>
      </c>
      <c r="B9951" t="s">
        <v>89</v>
      </c>
      <c r="C9951" t="s">
        <v>90</v>
      </c>
      <c r="D9951" t="s">
        <v>33</v>
      </c>
      <c r="E9951" t="s">
        <v>21</v>
      </c>
      <c r="F9951" s="4">
        <v>203</v>
      </c>
      <c r="G9951" s="6">
        <v>318</v>
      </c>
      <c r="H9951" s="3">
        <v>9.0000000000000011E-3</v>
      </c>
      <c r="I9951" s="3">
        <v>8.8999999999999999E-3</v>
      </c>
      <c r="J9951" s="3">
        <v>0.86199999999999999</v>
      </c>
      <c r="K9951" s="4">
        <v>235.49</v>
      </c>
    </row>
    <row r="9952" spans="1:11">
      <c r="A9952" s="6">
        <v>2011</v>
      </c>
      <c r="B9952" t="s">
        <v>89</v>
      </c>
      <c r="C9952" t="s">
        <v>90</v>
      </c>
      <c r="D9952" t="s">
        <v>44</v>
      </c>
      <c r="E9952" t="s">
        <v>26</v>
      </c>
      <c r="F9952" s="4">
        <v>114</v>
      </c>
      <c r="G9952" s="6">
        <v>195</v>
      </c>
      <c r="H9952" s="3">
        <v>1E-4</v>
      </c>
      <c r="I9952" s="3">
        <v>2.0000000000000001E-4</v>
      </c>
      <c r="J9952" s="3">
        <v>0.86199999999999999</v>
      </c>
      <c r="K9952" s="4">
        <v>132.25</v>
      </c>
    </row>
    <row r="9953" spans="1:11">
      <c r="A9953" s="6">
        <v>2011</v>
      </c>
      <c r="B9953" t="s">
        <v>89</v>
      </c>
      <c r="C9953" t="s">
        <v>90</v>
      </c>
      <c r="D9953" t="s">
        <v>177</v>
      </c>
      <c r="E9953" t="s">
        <v>21</v>
      </c>
      <c r="F9953" s="4">
        <v>106</v>
      </c>
      <c r="G9953" s="6">
        <v>65</v>
      </c>
      <c r="H9953" s="3">
        <v>4.0000000000000002E-4</v>
      </c>
      <c r="I9953" s="3">
        <v>4.0000000000000002E-4</v>
      </c>
      <c r="J9953" s="3">
        <v>0.86199999999999999</v>
      </c>
      <c r="K9953" s="4">
        <v>122.97</v>
      </c>
    </row>
    <row r="9954" spans="1:11">
      <c r="A9954" s="6">
        <v>2011</v>
      </c>
      <c r="B9954" t="s">
        <v>89</v>
      </c>
      <c r="C9954" t="s">
        <v>90</v>
      </c>
      <c r="D9954" t="s">
        <v>141</v>
      </c>
      <c r="E9954" t="s">
        <v>21</v>
      </c>
      <c r="F9954" s="4">
        <v>101</v>
      </c>
      <c r="G9954" s="6">
        <v>35</v>
      </c>
      <c r="H9954" s="3">
        <v>1E-4</v>
      </c>
      <c r="I9954" s="3">
        <v>1E-4</v>
      </c>
      <c r="J9954" s="3">
        <v>0.86199999999999999</v>
      </c>
      <c r="K9954" s="4">
        <v>117.17</v>
      </c>
    </row>
    <row r="9955" spans="1:11">
      <c r="A9955" s="6">
        <v>2011</v>
      </c>
      <c r="B9955" t="s">
        <v>89</v>
      </c>
      <c r="C9955" t="s">
        <v>90</v>
      </c>
      <c r="D9955" t="s">
        <v>42</v>
      </c>
      <c r="E9955" t="s">
        <v>43</v>
      </c>
      <c r="F9955" s="4">
        <v>99</v>
      </c>
      <c r="G9955" s="6">
        <v>49</v>
      </c>
      <c r="H9955" s="3">
        <v>5.9999999999999995E-4</v>
      </c>
      <c r="I9955" s="3">
        <v>7.000000000000001E-4</v>
      </c>
      <c r="J9955" s="3">
        <v>0.86199999999999999</v>
      </c>
      <c r="K9955" s="4">
        <v>114.85</v>
      </c>
    </row>
    <row r="9956" spans="1:11">
      <c r="A9956" s="6">
        <v>2011</v>
      </c>
      <c r="B9956" t="s">
        <v>89</v>
      </c>
      <c r="C9956" t="s">
        <v>90</v>
      </c>
      <c r="D9956" t="s">
        <v>39</v>
      </c>
      <c r="E9956" t="s">
        <v>40</v>
      </c>
      <c r="F9956" s="4">
        <v>87</v>
      </c>
      <c r="G9956" s="6">
        <v>150</v>
      </c>
      <c r="H9956" s="3">
        <v>1E-4</v>
      </c>
      <c r="I9956" s="3">
        <v>1E-4</v>
      </c>
      <c r="J9956" s="3">
        <v>0.86199999999999999</v>
      </c>
      <c r="K9956" s="4">
        <v>100.93</v>
      </c>
    </row>
    <row r="9957" spans="1:11">
      <c r="A9957" s="6">
        <v>2011</v>
      </c>
      <c r="B9957" t="s">
        <v>89</v>
      </c>
      <c r="C9957" t="s">
        <v>90</v>
      </c>
      <c r="D9957" t="s">
        <v>29</v>
      </c>
      <c r="E9957" t="s">
        <v>19</v>
      </c>
      <c r="F9957" s="4">
        <v>52</v>
      </c>
      <c r="G9957" s="6">
        <v>89</v>
      </c>
      <c r="H9957" s="3">
        <v>0</v>
      </c>
      <c r="I9957" s="3">
        <v>0</v>
      </c>
      <c r="J9957" s="3">
        <v>0.86199999999999999</v>
      </c>
      <c r="K9957" s="4">
        <v>60.32</v>
      </c>
    </row>
    <row r="9958" spans="1:11">
      <c r="A9958" s="6">
        <v>2011</v>
      </c>
      <c r="B9958" t="s">
        <v>89</v>
      </c>
      <c r="C9958" t="s">
        <v>90</v>
      </c>
      <c r="D9958" t="s">
        <v>49</v>
      </c>
      <c r="E9958" t="s">
        <v>50</v>
      </c>
      <c r="F9958" s="4">
        <v>51</v>
      </c>
      <c r="G9958" s="6">
        <v>13</v>
      </c>
      <c r="H9958" s="3">
        <v>1E-4</v>
      </c>
      <c r="I9958" s="3">
        <v>1E-4</v>
      </c>
      <c r="J9958" s="3">
        <v>0.86199999999999999</v>
      </c>
      <c r="K9958" s="4">
        <v>59.16</v>
      </c>
    </row>
    <row r="9959" spans="1:11">
      <c r="A9959" s="6">
        <v>2011</v>
      </c>
      <c r="B9959" t="s">
        <v>89</v>
      </c>
      <c r="C9959" t="s">
        <v>90</v>
      </c>
      <c r="D9959" t="s">
        <v>63</v>
      </c>
      <c r="E9959" t="s">
        <v>21</v>
      </c>
      <c r="F9959" s="4">
        <v>48</v>
      </c>
      <c r="G9959" s="6">
        <v>31</v>
      </c>
      <c r="H9959" s="3">
        <v>5.9999999999999995E-4</v>
      </c>
      <c r="I9959" s="3">
        <v>5.9999999999999995E-4</v>
      </c>
      <c r="J9959" s="3">
        <v>0.86199999999999999</v>
      </c>
      <c r="K9959" s="4">
        <v>55.68</v>
      </c>
    </row>
    <row r="9960" spans="1:11">
      <c r="A9960" s="6">
        <v>2011</v>
      </c>
      <c r="B9960" t="s">
        <v>89</v>
      </c>
      <c r="C9960" t="s">
        <v>90</v>
      </c>
      <c r="D9960" t="s">
        <v>28</v>
      </c>
      <c r="E9960" t="s">
        <v>24</v>
      </c>
      <c r="F9960" s="4">
        <v>46</v>
      </c>
      <c r="G9960" s="6">
        <v>71</v>
      </c>
      <c r="H9960" s="3">
        <v>0</v>
      </c>
      <c r="I9960" s="3">
        <v>0</v>
      </c>
      <c r="J9960" s="3">
        <v>0.86199999999999999</v>
      </c>
      <c r="K9960" s="4">
        <v>53.36</v>
      </c>
    </row>
    <row r="9961" spans="1:11">
      <c r="A9961" s="6">
        <v>2011</v>
      </c>
      <c r="B9961" t="s">
        <v>89</v>
      </c>
      <c r="C9961" t="s">
        <v>90</v>
      </c>
      <c r="D9961" t="s">
        <v>162</v>
      </c>
      <c r="E9961" t="s">
        <v>21</v>
      </c>
      <c r="F9961" s="4">
        <v>14</v>
      </c>
      <c r="G9961" s="6">
        <v>5</v>
      </c>
      <c r="H9961" s="3">
        <v>1.5E-3</v>
      </c>
      <c r="I9961" s="3">
        <v>2.3E-3</v>
      </c>
      <c r="J9961" s="3">
        <v>0.86199999999999999</v>
      </c>
      <c r="K9961" s="4">
        <v>16.239999999999998</v>
      </c>
    </row>
    <row r="9962" spans="1:11">
      <c r="A9962" s="6">
        <v>2011</v>
      </c>
      <c r="B9962" t="s">
        <v>89</v>
      </c>
      <c r="C9962" t="s">
        <v>90</v>
      </c>
      <c r="D9962" t="s">
        <v>32</v>
      </c>
      <c r="E9962" t="s">
        <v>21</v>
      </c>
      <c r="F9962" s="4">
        <v>11</v>
      </c>
      <c r="G9962" s="6">
        <v>24</v>
      </c>
      <c r="H9962" s="3">
        <v>0</v>
      </c>
      <c r="I9962" s="3">
        <v>0</v>
      </c>
      <c r="J9962" s="3">
        <v>0.86199999999999999</v>
      </c>
      <c r="K9962" s="4">
        <v>12.76</v>
      </c>
    </row>
    <row r="9963" spans="1:11">
      <c r="A9963" s="6">
        <v>2011</v>
      </c>
      <c r="B9963" t="s">
        <v>89</v>
      </c>
      <c r="C9963" t="s">
        <v>90</v>
      </c>
      <c r="D9963" t="s">
        <v>51</v>
      </c>
      <c r="E9963" t="s">
        <v>21</v>
      </c>
      <c r="F9963" s="4">
        <v>10</v>
      </c>
      <c r="G9963" s="6">
        <v>15</v>
      </c>
      <c r="H9963" s="3">
        <v>1E-4</v>
      </c>
      <c r="I9963" s="3">
        <v>1E-4</v>
      </c>
      <c r="J9963" s="3">
        <v>0.86199999999999999</v>
      </c>
      <c r="K9963" s="4">
        <v>11.6</v>
      </c>
    </row>
    <row r="9964" spans="1:11">
      <c r="A9964" s="6">
        <v>2011</v>
      </c>
      <c r="B9964" t="s">
        <v>89</v>
      </c>
      <c r="C9964" t="s">
        <v>90</v>
      </c>
      <c r="D9964" t="s">
        <v>46</v>
      </c>
      <c r="E9964" t="s">
        <v>40</v>
      </c>
      <c r="F9964" s="4">
        <v>9</v>
      </c>
      <c r="G9964" s="6">
        <v>18</v>
      </c>
      <c r="H9964" s="3">
        <v>0</v>
      </c>
      <c r="I9964" s="3">
        <v>0</v>
      </c>
      <c r="J9964" s="3">
        <v>0.86199999999999999</v>
      </c>
      <c r="K9964" s="4">
        <v>10.44</v>
      </c>
    </row>
    <row r="9965" spans="1:11">
      <c r="A9965" s="6">
        <v>2011</v>
      </c>
      <c r="B9965" t="s">
        <v>89</v>
      </c>
      <c r="C9965" t="s">
        <v>90</v>
      </c>
      <c r="D9965" t="s">
        <v>45</v>
      </c>
      <c r="E9965" t="s">
        <v>21</v>
      </c>
      <c r="F9965" s="4">
        <v>8</v>
      </c>
      <c r="G9965" s="6">
        <v>10</v>
      </c>
      <c r="H9965" s="3">
        <v>0</v>
      </c>
      <c r="I9965" s="3">
        <v>0</v>
      </c>
      <c r="J9965" s="3">
        <v>0.86199999999999999</v>
      </c>
      <c r="K9965" s="4">
        <v>9.2799999999999994</v>
      </c>
    </row>
    <row r="9966" spans="1:11">
      <c r="A9966" s="6">
        <v>2011</v>
      </c>
      <c r="B9966" t="s">
        <v>89</v>
      </c>
      <c r="C9966" t="s">
        <v>90</v>
      </c>
      <c r="D9966" t="s">
        <v>176</v>
      </c>
      <c r="E9966" t="s">
        <v>21</v>
      </c>
      <c r="F9966" s="4">
        <v>7</v>
      </c>
      <c r="G9966" s="6">
        <v>11</v>
      </c>
      <c r="H9966" s="3">
        <v>8.0000000000000004E-4</v>
      </c>
      <c r="I9966" s="3">
        <v>8.9999999999999998E-4</v>
      </c>
      <c r="J9966" s="3">
        <v>0.86199999999999999</v>
      </c>
      <c r="K9966" s="4">
        <v>8.1199999999999992</v>
      </c>
    </row>
    <row r="9967" spans="1:11">
      <c r="A9967" s="6">
        <v>2011</v>
      </c>
      <c r="B9967" t="s">
        <v>89</v>
      </c>
      <c r="C9967" t="s">
        <v>90</v>
      </c>
      <c r="D9967" t="s">
        <v>60</v>
      </c>
      <c r="E9967" t="s">
        <v>43</v>
      </c>
      <c r="F9967" s="4">
        <v>7</v>
      </c>
      <c r="G9967" s="6">
        <v>3</v>
      </c>
      <c r="H9967" s="3">
        <v>0</v>
      </c>
      <c r="I9967" s="3">
        <v>0</v>
      </c>
      <c r="J9967" s="3">
        <v>0.86199999999999999</v>
      </c>
      <c r="K9967" s="4">
        <v>8.1199999999999992</v>
      </c>
    </row>
    <row r="9968" spans="1:11">
      <c r="A9968" s="6">
        <v>2011</v>
      </c>
      <c r="B9968" t="s">
        <v>89</v>
      </c>
      <c r="C9968" t="s">
        <v>90</v>
      </c>
      <c r="D9968" t="s">
        <v>76</v>
      </c>
      <c r="E9968" t="s">
        <v>21</v>
      </c>
      <c r="F9968" s="4">
        <v>7</v>
      </c>
      <c r="G9968" s="6">
        <v>14</v>
      </c>
      <c r="H9968" s="3">
        <v>1E-4</v>
      </c>
      <c r="I9968" s="3">
        <v>8.9999999999999998E-4</v>
      </c>
      <c r="J9968" s="3">
        <v>0.86199999999999999</v>
      </c>
      <c r="K9968" s="4">
        <v>8.1199999999999992</v>
      </c>
    </row>
    <row r="9969" spans="1:11">
      <c r="A9969" s="6">
        <v>2011</v>
      </c>
      <c r="B9969" t="s">
        <v>89</v>
      </c>
      <c r="C9969" t="s">
        <v>90</v>
      </c>
      <c r="D9969" t="s">
        <v>161</v>
      </c>
      <c r="E9969" t="s">
        <v>24</v>
      </c>
      <c r="F9969" s="4">
        <v>5</v>
      </c>
      <c r="G9969" s="6">
        <v>12</v>
      </c>
      <c r="H9969" s="3">
        <v>0</v>
      </c>
      <c r="I9969" s="3">
        <v>0</v>
      </c>
      <c r="J9969" s="3">
        <v>0.86199999999999999</v>
      </c>
      <c r="K9969" s="4">
        <v>5.8</v>
      </c>
    </row>
    <row r="9970" spans="1:11">
      <c r="A9970" s="6">
        <v>2011</v>
      </c>
      <c r="B9970" t="s">
        <v>89</v>
      </c>
      <c r="C9970" t="s">
        <v>90</v>
      </c>
      <c r="D9970" t="s">
        <v>79</v>
      </c>
      <c r="E9970" t="s">
        <v>21</v>
      </c>
      <c r="F9970" s="4">
        <v>5</v>
      </c>
      <c r="G9970" s="6">
        <v>14</v>
      </c>
      <c r="H9970" s="3">
        <v>2.0000000000000001E-4</v>
      </c>
      <c r="I9970" s="3">
        <v>2.9999999999999997E-4</v>
      </c>
      <c r="J9970" s="3">
        <v>0.86199999999999999</v>
      </c>
      <c r="K9970" s="4">
        <v>5.8</v>
      </c>
    </row>
    <row r="9971" spans="1:11">
      <c r="A9971" s="6">
        <v>2011</v>
      </c>
      <c r="B9971" t="s">
        <v>89</v>
      </c>
      <c r="C9971" t="s">
        <v>90</v>
      </c>
      <c r="D9971" t="s">
        <v>35</v>
      </c>
      <c r="E9971" t="s">
        <v>36</v>
      </c>
      <c r="F9971" s="4">
        <v>4</v>
      </c>
      <c r="G9971" s="6">
        <v>6</v>
      </c>
      <c r="H9971" s="3">
        <v>2.0000000000000001E-4</v>
      </c>
      <c r="I9971" s="3">
        <v>5.9999999999999995E-4</v>
      </c>
      <c r="J9971" s="3">
        <v>0.86199999999999999</v>
      </c>
      <c r="K9971" s="4">
        <v>4.6399999999999997</v>
      </c>
    </row>
    <row r="9972" spans="1:11">
      <c r="A9972" s="6">
        <v>2011</v>
      </c>
      <c r="B9972" t="s">
        <v>91</v>
      </c>
      <c r="C9972" t="s">
        <v>92</v>
      </c>
      <c r="D9972" t="s">
        <v>20</v>
      </c>
      <c r="E9972" t="s">
        <v>21</v>
      </c>
      <c r="F9972" s="4">
        <v>724</v>
      </c>
      <c r="G9972" s="6">
        <v>131</v>
      </c>
      <c r="H9972" s="3">
        <v>1E-4</v>
      </c>
      <c r="I9972" s="3">
        <v>1E-4</v>
      </c>
      <c r="J9972" s="3">
        <v>0.86199999999999999</v>
      </c>
      <c r="K9972" s="4">
        <v>839.89</v>
      </c>
    </row>
    <row r="9973" spans="1:11">
      <c r="A9973" s="6">
        <v>2011</v>
      </c>
      <c r="B9973" t="s">
        <v>91</v>
      </c>
      <c r="C9973" t="s">
        <v>92</v>
      </c>
      <c r="D9973" t="s">
        <v>25</v>
      </c>
      <c r="E9973" t="s">
        <v>26</v>
      </c>
      <c r="F9973" s="4">
        <v>294</v>
      </c>
      <c r="G9973" s="6">
        <v>517</v>
      </c>
      <c r="H9973" s="3">
        <v>0</v>
      </c>
      <c r="I9973" s="3">
        <v>0</v>
      </c>
      <c r="J9973" s="3">
        <v>0.86199999999999999</v>
      </c>
      <c r="K9973" s="4">
        <v>341.06</v>
      </c>
    </row>
    <row r="9974" spans="1:11">
      <c r="A9974" s="6">
        <v>2011</v>
      </c>
      <c r="B9974" t="s">
        <v>91</v>
      </c>
      <c r="C9974" t="s">
        <v>92</v>
      </c>
      <c r="D9974" t="s">
        <v>67</v>
      </c>
      <c r="E9974" t="s">
        <v>68</v>
      </c>
      <c r="F9974" s="4">
        <v>208</v>
      </c>
      <c r="G9974" s="6">
        <v>931</v>
      </c>
      <c r="H9974" s="3">
        <v>1E-4</v>
      </c>
      <c r="I9974" s="3">
        <v>1E-4</v>
      </c>
      <c r="J9974" s="3">
        <v>0.86199999999999999</v>
      </c>
      <c r="K9974" s="4">
        <v>241.29</v>
      </c>
    </row>
    <row r="9975" spans="1:11">
      <c r="A9975" s="6">
        <v>2011</v>
      </c>
      <c r="B9975" t="s">
        <v>91</v>
      </c>
      <c r="C9975" t="s">
        <v>92</v>
      </c>
      <c r="D9975" t="s">
        <v>15</v>
      </c>
      <c r="F9975" s="4">
        <v>115</v>
      </c>
      <c r="G9975" s="6">
        <v>78</v>
      </c>
      <c r="J9975" s="3">
        <v>0.86199999999999999</v>
      </c>
      <c r="K9975" s="4">
        <v>133.41</v>
      </c>
    </row>
    <row r="9976" spans="1:11">
      <c r="A9976" s="6">
        <v>2011</v>
      </c>
      <c r="B9976" t="s">
        <v>91</v>
      </c>
      <c r="C9976" t="s">
        <v>92</v>
      </c>
      <c r="D9976" t="s">
        <v>18</v>
      </c>
      <c r="E9976" t="s">
        <v>19</v>
      </c>
      <c r="F9976" s="4">
        <v>95</v>
      </c>
      <c r="G9976" s="6">
        <v>32</v>
      </c>
      <c r="H9976" s="3">
        <v>0</v>
      </c>
      <c r="I9976" s="3">
        <v>0</v>
      </c>
      <c r="J9976" s="3">
        <v>0.86199999999999999</v>
      </c>
      <c r="K9976" s="4">
        <v>110.21</v>
      </c>
    </row>
    <row r="9977" spans="1:11">
      <c r="A9977" s="6">
        <v>2011</v>
      </c>
      <c r="B9977" t="s">
        <v>91</v>
      </c>
      <c r="C9977" t="s">
        <v>92</v>
      </c>
      <c r="D9977" t="s">
        <v>30</v>
      </c>
      <c r="E9977" t="s">
        <v>19</v>
      </c>
      <c r="F9977" s="4">
        <v>72</v>
      </c>
      <c r="G9977" s="6">
        <v>49</v>
      </c>
      <c r="H9977" s="3">
        <v>0</v>
      </c>
      <c r="I9977" s="3">
        <v>0</v>
      </c>
      <c r="J9977" s="3">
        <v>0.86199999999999999</v>
      </c>
      <c r="K9977" s="4">
        <v>83.52</v>
      </c>
    </row>
    <row r="9978" spans="1:11">
      <c r="A9978" s="6">
        <v>2011</v>
      </c>
      <c r="B9978" t="s">
        <v>91</v>
      </c>
      <c r="C9978" t="s">
        <v>92</v>
      </c>
      <c r="D9978" t="s">
        <v>141</v>
      </c>
      <c r="E9978" t="s">
        <v>21</v>
      </c>
      <c r="F9978" s="4">
        <v>64</v>
      </c>
      <c r="G9978" s="6">
        <v>11</v>
      </c>
      <c r="H9978" s="3">
        <v>0</v>
      </c>
      <c r="I9978" s="3">
        <v>0</v>
      </c>
      <c r="J9978" s="3">
        <v>0.86199999999999999</v>
      </c>
      <c r="K9978" s="4">
        <v>74.239999999999995</v>
      </c>
    </row>
    <row r="9979" spans="1:11">
      <c r="A9979" s="6">
        <v>2011</v>
      </c>
      <c r="B9979" t="s">
        <v>91</v>
      </c>
      <c r="C9979" t="s">
        <v>92</v>
      </c>
      <c r="D9979" t="s">
        <v>111</v>
      </c>
      <c r="E9979" t="s">
        <v>24</v>
      </c>
      <c r="F9979" s="4">
        <v>51</v>
      </c>
      <c r="G9979" s="6">
        <v>99</v>
      </c>
      <c r="H9979" s="3">
        <v>0</v>
      </c>
      <c r="I9979" s="3">
        <v>0</v>
      </c>
      <c r="J9979" s="3">
        <v>0.86199999999999999</v>
      </c>
      <c r="K9979" s="4">
        <v>59.16</v>
      </c>
    </row>
    <row r="9980" spans="1:11">
      <c r="A9980" s="6">
        <v>2011</v>
      </c>
      <c r="B9980" t="s">
        <v>91</v>
      </c>
      <c r="C9980" t="s">
        <v>92</v>
      </c>
      <c r="D9980" t="s">
        <v>27</v>
      </c>
      <c r="E9980" t="s">
        <v>26</v>
      </c>
      <c r="F9980" s="4">
        <v>39</v>
      </c>
      <c r="G9980" s="6">
        <v>37</v>
      </c>
      <c r="H9980" s="3">
        <v>0</v>
      </c>
      <c r="I9980" s="3">
        <v>0</v>
      </c>
      <c r="J9980" s="3">
        <v>0.86199999999999999</v>
      </c>
      <c r="K9980" s="4">
        <v>45.24</v>
      </c>
    </row>
    <row r="9981" spans="1:11">
      <c r="A9981" s="6">
        <v>2011</v>
      </c>
      <c r="B9981" t="s">
        <v>91</v>
      </c>
      <c r="C9981" t="s">
        <v>92</v>
      </c>
      <c r="D9981" t="s">
        <v>49</v>
      </c>
      <c r="E9981" t="s">
        <v>50</v>
      </c>
      <c r="F9981" s="4">
        <v>4</v>
      </c>
      <c r="G9981" s="6">
        <v>1</v>
      </c>
      <c r="H9981" s="3">
        <v>0</v>
      </c>
      <c r="I9981" s="3">
        <v>0</v>
      </c>
      <c r="J9981" s="3">
        <v>0.86199999999999999</v>
      </c>
      <c r="K9981" s="4">
        <v>4.6399999999999997</v>
      </c>
    </row>
    <row r="9982" spans="1:11">
      <c r="A9982" s="6">
        <v>2011</v>
      </c>
      <c r="B9982" t="s">
        <v>91</v>
      </c>
      <c r="C9982" t="s">
        <v>92</v>
      </c>
      <c r="D9982" t="s">
        <v>52</v>
      </c>
      <c r="E9982" t="s">
        <v>53</v>
      </c>
      <c r="F9982" s="4">
        <v>4</v>
      </c>
      <c r="G9982" s="6">
        <v>5</v>
      </c>
      <c r="H9982" s="3">
        <v>0</v>
      </c>
      <c r="I9982" s="3">
        <v>0</v>
      </c>
      <c r="J9982" s="3">
        <v>0.86199999999999999</v>
      </c>
      <c r="K9982" s="4">
        <v>4.6399999999999997</v>
      </c>
    </row>
    <row r="9983" spans="1:11">
      <c r="A9983" s="6">
        <v>2011</v>
      </c>
      <c r="B9983" t="s">
        <v>91</v>
      </c>
      <c r="C9983" t="s">
        <v>92</v>
      </c>
      <c r="D9983" t="s">
        <v>61</v>
      </c>
      <c r="E9983" t="s">
        <v>24</v>
      </c>
      <c r="F9983" s="4">
        <v>2</v>
      </c>
      <c r="G9983" s="6">
        <v>1</v>
      </c>
      <c r="H9983" s="3">
        <v>0</v>
      </c>
      <c r="I9983" s="3">
        <v>0</v>
      </c>
      <c r="J9983" s="3">
        <v>0.86199999999999999</v>
      </c>
      <c r="K9983" s="4">
        <v>2.3199999999999998</v>
      </c>
    </row>
    <row r="9984" spans="1:11">
      <c r="A9984" s="6">
        <v>2011</v>
      </c>
      <c r="B9984" t="s">
        <v>91</v>
      </c>
      <c r="C9984" t="s">
        <v>92</v>
      </c>
      <c r="D9984" t="s">
        <v>176</v>
      </c>
      <c r="E9984" t="s">
        <v>21</v>
      </c>
      <c r="F9984" s="4">
        <v>1</v>
      </c>
      <c r="G9984" s="6">
        <v>2</v>
      </c>
      <c r="H9984" s="3">
        <v>1E-4</v>
      </c>
      <c r="I9984" s="3">
        <v>2.0000000000000001E-4</v>
      </c>
      <c r="J9984" s="3">
        <v>0.86199999999999999</v>
      </c>
      <c r="K9984" s="4">
        <v>1.1599999999999999</v>
      </c>
    </row>
    <row r="9985" spans="1:11">
      <c r="A9985" s="6">
        <v>2011</v>
      </c>
      <c r="B9985" t="s">
        <v>91</v>
      </c>
      <c r="C9985" t="s">
        <v>92</v>
      </c>
      <c r="D9985" t="s">
        <v>46</v>
      </c>
      <c r="E9985" t="s">
        <v>40</v>
      </c>
      <c r="F9985" s="4">
        <v>1</v>
      </c>
      <c r="G9985" s="6">
        <v>2</v>
      </c>
      <c r="H9985" s="3">
        <v>0</v>
      </c>
      <c r="I9985" s="3">
        <v>0</v>
      </c>
      <c r="J9985" s="3">
        <v>0.86199999999999999</v>
      </c>
      <c r="K9985" s="4">
        <v>1.1599999999999999</v>
      </c>
    </row>
    <row r="9986" spans="1:11">
      <c r="A9986" s="6">
        <v>2011</v>
      </c>
      <c r="B9986" t="s">
        <v>91</v>
      </c>
      <c r="C9986" t="s">
        <v>92</v>
      </c>
      <c r="D9986" t="s">
        <v>64</v>
      </c>
      <c r="E9986" t="s">
        <v>50</v>
      </c>
      <c r="F9986" s="4">
        <v>1</v>
      </c>
      <c r="G9986" s="6">
        <v>1</v>
      </c>
      <c r="H9986" s="3">
        <v>0</v>
      </c>
      <c r="I9986" s="3">
        <v>0</v>
      </c>
      <c r="J9986" s="3">
        <v>0.86199999999999999</v>
      </c>
      <c r="K9986" s="4">
        <v>1.1599999999999999</v>
      </c>
    </row>
    <row r="9987" spans="1:11">
      <c r="A9987" s="6">
        <v>2011</v>
      </c>
      <c r="B9987" t="s">
        <v>91</v>
      </c>
      <c r="C9987" t="s">
        <v>92</v>
      </c>
      <c r="D9987" t="s">
        <v>42</v>
      </c>
      <c r="E9987" t="s">
        <v>43</v>
      </c>
      <c r="F9987" s="4">
        <v>1</v>
      </c>
      <c r="G9987" s="6">
        <v>1</v>
      </c>
      <c r="H9987" s="3">
        <v>0</v>
      </c>
      <c r="I9987" s="3">
        <v>0</v>
      </c>
      <c r="J9987" s="3">
        <v>0.86199999999999999</v>
      </c>
      <c r="K9987" s="4">
        <v>1.1599999999999999</v>
      </c>
    </row>
    <row r="9988" spans="1:11">
      <c r="A9988" s="6">
        <v>2011</v>
      </c>
      <c r="B9988" t="s">
        <v>93</v>
      </c>
      <c r="C9988" t="s">
        <v>94</v>
      </c>
      <c r="D9988" t="s">
        <v>16</v>
      </c>
      <c r="E9988" t="s">
        <v>17</v>
      </c>
      <c r="F9988" s="4">
        <v>161805</v>
      </c>
      <c r="G9988" s="5">
        <v>17250</v>
      </c>
      <c r="H9988" s="3">
        <v>2.9999999999999997E-4</v>
      </c>
      <c r="I9988" s="3">
        <v>2.9999999999999997E-4</v>
      </c>
      <c r="J9988" s="3">
        <v>0.86199999999999999</v>
      </c>
      <c r="K9988" s="4">
        <v>187704.97</v>
      </c>
    </row>
    <row r="9989" spans="1:11">
      <c r="A9989" s="6">
        <v>2011</v>
      </c>
      <c r="B9989" t="s">
        <v>93</v>
      </c>
      <c r="C9989" t="s">
        <v>94</v>
      </c>
      <c r="D9989" t="s">
        <v>95</v>
      </c>
      <c r="E9989" t="s">
        <v>96</v>
      </c>
      <c r="F9989" s="4">
        <v>87488</v>
      </c>
      <c r="G9989" s="5">
        <v>149707</v>
      </c>
      <c r="H9989" s="3">
        <v>3.0999999999999999E-3</v>
      </c>
      <c r="I9989" s="3">
        <v>3.5999999999999999E-3</v>
      </c>
      <c r="J9989" s="3">
        <v>0.86199999999999999</v>
      </c>
      <c r="K9989" s="4">
        <v>101492.12</v>
      </c>
    </row>
    <row r="9990" spans="1:11">
      <c r="A9990" s="6">
        <v>2011</v>
      </c>
      <c r="B9990" t="s">
        <v>93</v>
      </c>
      <c r="C9990" t="s">
        <v>94</v>
      </c>
      <c r="D9990" t="s">
        <v>25</v>
      </c>
      <c r="E9990" t="s">
        <v>26</v>
      </c>
      <c r="F9990" s="4">
        <v>26801</v>
      </c>
      <c r="G9990" s="5">
        <v>50522</v>
      </c>
      <c r="H9990" s="3">
        <v>1.4000000000000002E-3</v>
      </c>
      <c r="I9990" s="3">
        <v>1.1999999999999999E-3</v>
      </c>
      <c r="J9990" s="3">
        <v>0.86199999999999999</v>
      </c>
      <c r="K9990" s="4">
        <v>31091.01</v>
      </c>
    </row>
    <row r="9991" spans="1:11">
      <c r="A9991" s="6">
        <v>2011</v>
      </c>
      <c r="B9991" t="s">
        <v>93</v>
      </c>
      <c r="C9991" t="s">
        <v>94</v>
      </c>
      <c r="D9991" t="s">
        <v>20</v>
      </c>
      <c r="E9991" t="s">
        <v>21</v>
      </c>
      <c r="F9991" s="4">
        <v>22349</v>
      </c>
      <c r="G9991" s="5">
        <v>4251</v>
      </c>
      <c r="H9991" s="3">
        <v>3.3E-3</v>
      </c>
      <c r="I9991" s="3">
        <v>3.4000000000000002E-3</v>
      </c>
      <c r="J9991" s="3">
        <v>0.86199999999999999</v>
      </c>
      <c r="K9991" s="4">
        <v>25926.38</v>
      </c>
    </row>
    <row r="9992" spans="1:11">
      <c r="A9992" s="6">
        <v>2011</v>
      </c>
      <c r="B9992" t="s">
        <v>93</v>
      </c>
      <c r="C9992" t="s">
        <v>94</v>
      </c>
      <c r="D9992" t="s">
        <v>74</v>
      </c>
      <c r="E9992" t="s">
        <v>24</v>
      </c>
      <c r="F9992" s="4">
        <v>12325</v>
      </c>
      <c r="G9992" s="5">
        <v>133700</v>
      </c>
      <c r="H9992" s="3">
        <v>2.3999999999999998E-3</v>
      </c>
      <c r="I9992" s="3">
        <v>2.2000000000000001E-3</v>
      </c>
      <c r="J9992" s="3">
        <v>0.86199999999999999</v>
      </c>
      <c r="K9992" s="4">
        <v>14297.85</v>
      </c>
    </row>
    <row r="9993" spans="1:11">
      <c r="A9993" s="6">
        <v>2011</v>
      </c>
      <c r="B9993" t="s">
        <v>93</v>
      </c>
      <c r="C9993" t="s">
        <v>94</v>
      </c>
      <c r="D9993" t="s">
        <v>27</v>
      </c>
      <c r="E9993" t="s">
        <v>26</v>
      </c>
      <c r="F9993" s="4">
        <v>6784</v>
      </c>
      <c r="G9993" s="5">
        <v>6420</v>
      </c>
      <c r="H9993" s="3">
        <v>2.9999999999999997E-4</v>
      </c>
      <c r="I9993" s="3">
        <v>2.9999999999999997E-4</v>
      </c>
      <c r="J9993" s="3">
        <v>0.86199999999999999</v>
      </c>
      <c r="K9993" s="4">
        <v>7869.91</v>
      </c>
    </row>
    <row r="9994" spans="1:11">
      <c r="A9994" s="6">
        <v>2011</v>
      </c>
      <c r="B9994" t="s">
        <v>93</v>
      </c>
      <c r="C9994" t="s">
        <v>94</v>
      </c>
      <c r="D9994" t="s">
        <v>30</v>
      </c>
      <c r="E9994" t="s">
        <v>19</v>
      </c>
      <c r="F9994" s="4">
        <v>5803</v>
      </c>
      <c r="G9994" s="5">
        <v>3563</v>
      </c>
      <c r="H9994" s="3">
        <v>2.0000000000000001E-4</v>
      </c>
      <c r="I9994" s="3">
        <v>2.0000000000000001E-4</v>
      </c>
      <c r="J9994" s="3">
        <v>0.86199999999999999</v>
      </c>
      <c r="K9994" s="4">
        <v>6731.88</v>
      </c>
    </row>
    <row r="9995" spans="1:11">
      <c r="A9995" s="6">
        <v>2011</v>
      </c>
      <c r="B9995" t="s">
        <v>93</v>
      </c>
      <c r="C9995" t="s">
        <v>94</v>
      </c>
      <c r="D9995" t="s">
        <v>178</v>
      </c>
      <c r="E9995" t="s">
        <v>96</v>
      </c>
      <c r="F9995" s="4">
        <v>5308</v>
      </c>
      <c r="G9995" s="5">
        <v>7537</v>
      </c>
      <c r="H9995" s="3">
        <v>2.0000000000000001E-4</v>
      </c>
      <c r="I9995" s="3">
        <v>2.0000000000000001E-4</v>
      </c>
      <c r="J9995" s="3">
        <v>0.86199999999999999</v>
      </c>
      <c r="K9995" s="4">
        <v>6157.65</v>
      </c>
    </row>
    <row r="9996" spans="1:11">
      <c r="A9996" s="6">
        <v>2011</v>
      </c>
      <c r="B9996" t="s">
        <v>93</v>
      </c>
      <c r="C9996" t="s">
        <v>94</v>
      </c>
      <c r="D9996" t="s">
        <v>18</v>
      </c>
      <c r="E9996" t="s">
        <v>19</v>
      </c>
      <c r="F9996" s="4">
        <v>4137</v>
      </c>
      <c r="G9996" s="5">
        <v>1621</v>
      </c>
      <c r="H9996" s="3">
        <v>8.9999999999999998E-4</v>
      </c>
      <c r="I9996" s="3">
        <v>1.1999999999999999E-3</v>
      </c>
      <c r="J9996" s="3">
        <v>0.86199999999999999</v>
      </c>
      <c r="K9996" s="4">
        <v>4799.21</v>
      </c>
    </row>
    <row r="9997" spans="1:11">
      <c r="A9997" s="6">
        <v>2011</v>
      </c>
      <c r="B9997" t="s">
        <v>93</v>
      </c>
      <c r="C9997" t="s">
        <v>94</v>
      </c>
      <c r="D9997" t="s">
        <v>136</v>
      </c>
      <c r="E9997" t="s">
        <v>57</v>
      </c>
      <c r="F9997" s="4">
        <v>2921</v>
      </c>
      <c r="G9997" s="5">
        <v>1307</v>
      </c>
      <c r="H9997" s="3">
        <v>5.1999999999999998E-3</v>
      </c>
      <c r="I9997" s="3">
        <v>4.7999999999999996E-3</v>
      </c>
      <c r="J9997" s="3">
        <v>0.86199999999999999</v>
      </c>
      <c r="K9997" s="4">
        <v>3388.56</v>
      </c>
    </row>
    <row r="9998" spans="1:11">
      <c r="A9998" s="6">
        <v>2011</v>
      </c>
      <c r="B9998" t="s">
        <v>93</v>
      </c>
      <c r="C9998" t="s">
        <v>94</v>
      </c>
      <c r="D9998" t="s">
        <v>23</v>
      </c>
      <c r="E9998" t="s">
        <v>24</v>
      </c>
      <c r="F9998" s="4">
        <v>1768</v>
      </c>
      <c r="G9998" s="6">
        <v>464</v>
      </c>
      <c r="H9998" s="3">
        <v>0</v>
      </c>
      <c r="I9998" s="3">
        <v>0</v>
      </c>
      <c r="J9998" s="3">
        <v>0.86199999999999999</v>
      </c>
      <c r="K9998" s="4">
        <v>2051</v>
      </c>
    </row>
    <row r="9999" spans="1:11">
      <c r="A9999" s="6">
        <v>2011</v>
      </c>
      <c r="B9999" t="s">
        <v>93</v>
      </c>
      <c r="C9999" t="s">
        <v>94</v>
      </c>
      <c r="D9999" t="s">
        <v>37</v>
      </c>
      <c r="E9999" t="s">
        <v>38</v>
      </c>
      <c r="F9999" s="4">
        <v>1216</v>
      </c>
      <c r="G9999" s="6">
        <v>556</v>
      </c>
      <c r="H9999" s="3">
        <v>0</v>
      </c>
      <c r="I9999" s="3">
        <v>1E-4</v>
      </c>
      <c r="J9999" s="3">
        <v>0.86199999999999999</v>
      </c>
      <c r="K9999" s="4">
        <v>1410.64</v>
      </c>
    </row>
    <row r="10000" spans="1:11">
      <c r="A10000" s="6">
        <v>2011</v>
      </c>
      <c r="B10000" t="s">
        <v>93</v>
      </c>
      <c r="C10000" t="s">
        <v>94</v>
      </c>
      <c r="D10000" t="s">
        <v>56</v>
      </c>
      <c r="E10000" t="s">
        <v>57</v>
      </c>
      <c r="F10000" s="4">
        <v>1069</v>
      </c>
      <c r="G10000" s="5">
        <v>3134</v>
      </c>
      <c r="H10000" s="3">
        <v>1E-4</v>
      </c>
      <c r="I10000" s="3">
        <v>1E-4</v>
      </c>
      <c r="J10000" s="3">
        <v>0.86199999999999999</v>
      </c>
      <c r="K10000" s="4">
        <v>1240.1099999999999</v>
      </c>
    </row>
    <row r="10001" spans="1:11">
      <c r="A10001" s="6">
        <v>2011</v>
      </c>
      <c r="B10001" t="s">
        <v>93</v>
      </c>
      <c r="C10001" t="s">
        <v>94</v>
      </c>
      <c r="D10001" t="s">
        <v>15</v>
      </c>
      <c r="F10001" s="4">
        <v>1065</v>
      </c>
      <c r="G10001" s="5">
        <v>2825</v>
      </c>
      <c r="J10001" s="3">
        <v>0.86199999999999999</v>
      </c>
      <c r="K10001" s="4">
        <v>1235.47</v>
      </c>
    </row>
    <row r="10002" spans="1:11">
      <c r="A10002" s="6">
        <v>2011</v>
      </c>
      <c r="B10002" t="s">
        <v>93</v>
      </c>
      <c r="C10002" t="s">
        <v>94</v>
      </c>
      <c r="D10002" t="s">
        <v>64</v>
      </c>
      <c r="E10002" t="s">
        <v>50</v>
      </c>
      <c r="F10002" s="4">
        <v>573</v>
      </c>
      <c r="G10002" s="6">
        <v>809</v>
      </c>
      <c r="H10002" s="3">
        <v>5.9999999999999995E-4</v>
      </c>
      <c r="I10002" s="3">
        <v>5.0000000000000001E-4</v>
      </c>
      <c r="J10002" s="3">
        <v>0.86199999999999999</v>
      </c>
      <c r="K10002" s="4">
        <v>664.72</v>
      </c>
    </row>
    <row r="10003" spans="1:11">
      <c r="A10003" s="6">
        <v>2011</v>
      </c>
      <c r="B10003" t="s">
        <v>93</v>
      </c>
      <c r="C10003" t="s">
        <v>94</v>
      </c>
      <c r="D10003" t="s">
        <v>141</v>
      </c>
      <c r="E10003" t="s">
        <v>21</v>
      </c>
      <c r="F10003" s="4">
        <v>390</v>
      </c>
      <c r="G10003" s="6">
        <v>101</v>
      </c>
      <c r="H10003" s="3">
        <v>2.9999999999999997E-4</v>
      </c>
      <c r="I10003" s="3">
        <v>2.9999999999999997E-4</v>
      </c>
      <c r="J10003" s="3">
        <v>0.86199999999999999</v>
      </c>
      <c r="K10003" s="4">
        <v>452.43</v>
      </c>
    </row>
    <row r="10004" spans="1:11">
      <c r="A10004" s="6">
        <v>2011</v>
      </c>
      <c r="B10004" t="s">
        <v>93</v>
      </c>
      <c r="C10004" t="s">
        <v>94</v>
      </c>
      <c r="D10004" t="s">
        <v>111</v>
      </c>
      <c r="E10004" t="s">
        <v>24</v>
      </c>
      <c r="F10004" s="4">
        <v>328</v>
      </c>
      <c r="G10004" s="6">
        <v>746</v>
      </c>
      <c r="H10004" s="3">
        <v>1E-4</v>
      </c>
      <c r="I10004" s="3">
        <v>1E-4</v>
      </c>
      <c r="J10004" s="3">
        <v>0.86199999999999999</v>
      </c>
      <c r="K10004" s="4">
        <v>380.5</v>
      </c>
    </row>
    <row r="10005" spans="1:11">
      <c r="A10005" s="6">
        <v>2011</v>
      </c>
      <c r="B10005" t="s">
        <v>93</v>
      </c>
      <c r="C10005" t="s">
        <v>94</v>
      </c>
      <c r="D10005" t="s">
        <v>80</v>
      </c>
      <c r="E10005" t="s">
        <v>21</v>
      </c>
      <c r="F10005" s="4">
        <v>286</v>
      </c>
      <c r="G10005" s="6">
        <v>213</v>
      </c>
      <c r="H10005" s="3">
        <v>1E-3</v>
      </c>
      <c r="I10005" s="3">
        <v>8.0000000000000004E-4</v>
      </c>
      <c r="J10005" s="3">
        <v>0.86199999999999999</v>
      </c>
      <c r="K10005" s="4">
        <v>331.78</v>
      </c>
    </row>
    <row r="10006" spans="1:11">
      <c r="A10006" s="6">
        <v>2011</v>
      </c>
      <c r="B10006" t="s">
        <v>93</v>
      </c>
      <c r="C10006" t="s">
        <v>94</v>
      </c>
      <c r="D10006" t="s">
        <v>28</v>
      </c>
      <c r="E10006" t="s">
        <v>24</v>
      </c>
      <c r="F10006" s="4">
        <v>231</v>
      </c>
      <c r="G10006" s="6">
        <v>376</v>
      </c>
      <c r="H10006" s="3">
        <v>1E-4</v>
      </c>
      <c r="I10006" s="3">
        <v>0</v>
      </c>
      <c r="J10006" s="3">
        <v>0.86199999999999999</v>
      </c>
      <c r="K10006" s="4">
        <v>267.98</v>
      </c>
    </row>
    <row r="10007" spans="1:11">
      <c r="A10007" s="6">
        <v>2011</v>
      </c>
      <c r="B10007" t="s">
        <v>93</v>
      </c>
      <c r="C10007" t="s">
        <v>94</v>
      </c>
      <c r="D10007" t="s">
        <v>29</v>
      </c>
      <c r="E10007" t="s">
        <v>19</v>
      </c>
      <c r="F10007" s="4">
        <v>226</v>
      </c>
      <c r="G10007" s="6">
        <v>440</v>
      </c>
      <c r="H10007" s="3">
        <v>0</v>
      </c>
      <c r="I10007" s="3">
        <v>0</v>
      </c>
      <c r="J10007" s="3">
        <v>0.86199999999999999</v>
      </c>
      <c r="K10007" s="4">
        <v>262.18</v>
      </c>
    </row>
    <row r="10008" spans="1:11">
      <c r="A10008" s="6">
        <v>2011</v>
      </c>
      <c r="B10008" t="s">
        <v>93</v>
      </c>
      <c r="C10008" t="s">
        <v>94</v>
      </c>
      <c r="D10008" t="s">
        <v>31</v>
      </c>
      <c r="E10008" t="s">
        <v>24</v>
      </c>
      <c r="F10008" s="4">
        <v>179</v>
      </c>
      <c r="G10008" s="6">
        <v>77</v>
      </c>
      <c r="H10008" s="3">
        <v>5.0000000000000001E-4</v>
      </c>
      <c r="I10008" s="3">
        <v>7.000000000000001E-4</v>
      </c>
      <c r="J10008" s="3">
        <v>0.86199999999999999</v>
      </c>
      <c r="K10008" s="4">
        <v>207.65</v>
      </c>
    </row>
    <row r="10009" spans="1:11">
      <c r="A10009" s="6">
        <v>2011</v>
      </c>
      <c r="B10009" t="s">
        <v>93</v>
      </c>
      <c r="C10009" t="s">
        <v>94</v>
      </c>
      <c r="D10009" t="s">
        <v>49</v>
      </c>
      <c r="E10009" t="s">
        <v>50</v>
      </c>
      <c r="F10009" s="4">
        <v>173</v>
      </c>
      <c r="G10009" s="6">
        <v>43</v>
      </c>
      <c r="H10009" s="3">
        <v>2.9999999999999997E-4</v>
      </c>
      <c r="I10009" s="3">
        <v>2.9999999999999997E-4</v>
      </c>
      <c r="J10009" s="3">
        <v>0.86199999999999999</v>
      </c>
      <c r="K10009" s="4">
        <v>200.69</v>
      </c>
    </row>
    <row r="10010" spans="1:11">
      <c r="A10010" s="6">
        <v>2011</v>
      </c>
      <c r="B10010" t="s">
        <v>93</v>
      </c>
      <c r="C10010" t="s">
        <v>94</v>
      </c>
      <c r="D10010" t="s">
        <v>66</v>
      </c>
      <c r="E10010" t="s">
        <v>59</v>
      </c>
      <c r="F10010" s="4">
        <v>162</v>
      </c>
      <c r="G10010" s="6">
        <v>38</v>
      </c>
      <c r="H10010" s="3">
        <v>0</v>
      </c>
      <c r="I10010" s="3">
        <v>0</v>
      </c>
      <c r="J10010" s="3">
        <v>0.86199999999999999</v>
      </c>
      <c r="K10010" s="4">
        <v>187.93</v>
      </c>
    </row>
    <row r="10011" spans="1:11">
      <c r="A10011" s="6">
        <v>2011</v>
      </c>
      <c r="B10011" t="s">
        <v>93</v>
      </c>
      <c r="C10011" t="s">
        <v>94</v>
      </c>
      <c r="D10011" t="s">
        <v>85</v>
      </c>
      <c r="E10011" t="s">
        <v>21</v>
      </c>
      <c r="F10011" s="4">
        <v>145</v>
      </c>
      <c r="G10011" s="6">
        <v>35</v>
      </c>
      <c r="H10011" s="3">
        <v>2.3E-3</v>
      </c>
      <c r="I10011" s="3">
        <v>1E-3</v>
      </c>
      <c r="J10011" s="3">
        <v>0.86199999999999999</v>
      </c>
      <c r="K10011" s="4">
        <v>168.21</v>
      </c>
    </row>
    <row r="10012" spans="1:11">
      <c r="A10012" s="6">
        <v>2011</v>
      </c>
      <c r="B10012" t="s">
        <v>93</v>
      </c>
      <c r="C10012" t="s">
        <v>94</v>
      </c>
      <c r="D10012" t="s">
        <v>67</v>
      </c>
      <c r="E10012" t="s">
        <v>68</v>
      </c>
      <c r="F10012" s="4">
        <v>100</v>
      </c>
      <c r="G10012" s="6">
        <v>444</v>
      </c>
      <c r="H10012" s="3">
        <v>0</v>
      </c>
      <c r="I10012" s="3">
        <v>0</v>
      </c>
      <c r="J10012" s="3">
        <v>0.86199999999999999</v>
      </c>
      <c r="K10012" s="4">
        <v>116.01</v>
      </c>
    </row>
    <row r="10013" spans="1:11">
      <c r="A10013" s="6">
        <v>2011</v>
      </c>
      <c r="B10013" t="s">
        <v>93</v>
      </c>
      <c r="C10013" t="s">
        <v>94</v>
      </c>
      <c r="D10013" t="s">
        <v>177</v>
      </c>
      <c r="E10013" t="s">
        <v>21</v>
      </c>
      <c r="F10013" s="4">
        <v>90</v>
      </c>
      <c r="G10013" s="6">
        <v>57</v>
      </c>
      <c r="H10013" s="3">
        <v>4.0000000000000002E-4</v>
      </c>
      <c r="I10013" s="3">
        <v>2.9999999999999997E-4</v>
      </c>
      <c r="J10013" s="3">
        <v>0.86199999999999999</v>
      </c>
      <c r="K10013" s="4">
        <v>104.41</v>
      </c>
    </row>
    <row r="10014" spans="1:11">
      <c r="A10014" s="6">
        <v>2011</v>
      </c>
      <c r="B10014" t="s">
        <v>93</v>
      </c>
      <c r="C10014" t="s">
        <v>94</v>
      </c>
      <c r="D10014" t="s">
        <v>52</v>
      </c>
      <c r="E10014" t="s">
        <v>53</v>
      </c>
      <c r="F10014" s="4">
        <v>76</v>
      </c>
      <c r="G10014" s="6">
        <v>121</v>
      </c>
      <c r="H10014" s="3">
        <v>0</v>
      </c>
      <c r="I10014" s="3">
        <v>0</v>
      </c>
      <c r="J10014" s="3">
        <v>0.86199999999999999</v>
      </c>
      <c r="K10014" s="4">
        <v>88.17</v>
      </c>
    </row>
    <row r="10015" spans="1:11">
      <c r="A10015" s="6">
        <v>2011</v>
      </c>
      <c r="B10015" t="s">
        <v>93</v>
      </c>
      <c r="C10015" t="s">
        <v>94</v>
      </c>
      <c r="D10015" t="s">
        <v>39</v>
      </c>
      <c r="E10015" t="s">
        <v>40</v>
      </c>
      <c r="F10015" s="4">
        <v>63</v>
      </c>
      <c r="G10015" s="6">
        <v>41</v>
      </c>
      <c r="H10015" s="3">
        <v>1E-4</v>
      </c>
      <c r="I10015" s="3">
        <v>0</v>
      </c>
      <c r="J10015" s="3">
        <v>0.86199999999999999</v>
      </c>
      <c r="K10015" s="4">
        <v>73.08</v>
      </c>
    </row>
    <row r="10016" spans="1:11">
      <c r="A10016" s="6">
        <v>2011</v>
      </c>
      <c r="B10016" t="s">
        <v>93</v>
      </c>
      <c r="C10016" t="s">
        <v>94</v>
      </c>
      <c r="D10016" t="s">
        <v>44</v>
      </c>
      <c r="E10016" t="s">
        <v>26</v>
      </c>
      <c r="F10016" s="4">
        <v>45</v>
      </c>
      <c r="G10016" s="6">
        <v>97</v>
      </c>
      <c r="H10016" s="3">
        <v>0</v>
      </c>
      <c r="I10016" s="3">
        <v>1E-4</v>
      </c>
      <c r="J10016" s="3">
        <v>0.86199999999999999</v>
      </c>
      <c r="K10016" s="4">
        <v>52.2</v>
      </c>
    </row>
    <row r="10017" spans="1:11">
      <c r="A10017" s="6">
        <v>2011</v>
      </c>
      <c r="B10017" t="s">
        <v>93</v>
      </c>
      <c r="C10017" t="s">
        <v>94</v>
      </c>
      <c r="D10017" t="s">
        <v>41</v>
      </c>
      <c r="E10017" t="s">
        <v>26</v>
      </c>
      <c r="F10017" s="4">
        <v>38</v>
      </c>
      <c r="G10017" s="6">
        <v>80</v>
      </c>
      <c r="H10017" s="3">
        <v>1E-4</v>
      </c>
      <c r="I10017" s="3">
        <v>1E-4</v>
      </c>
      <c r="J10017" s="3">
        <v>0.86199999999999999</v>
      </c>
      <c r="K10017" s="4">
        <v>44.08</v>
      </c>
    </row>
    <row r="10018" spans="1:11">
      <c r="A10018" s="6">
        <v>2011</v>
      </c>
      <c r="B10018" t="s">
        <v>93</v>
      </c>
      <c r="C10018" t="s">
        <v>94</v>
      </c>
      <c r="D10018" t="s">
        <v>46</v>
      </c>
      <c r="E10018" t="s">
        <v>40</v>
      </c>
      <c r="F10018" s="4">
        <v>27</v>
      </c>
      <c r="G10018" s="6">
        <v>37</v>
      </c>
      <c r="H10018" s="3">
        <v>0</v>
      </c>
      <c r="I10018" s="3">
        <v>0</v>
      </c>
      <c r="J10018" s="3">
        <v>0.86199999999999999</v>
      </c>
      <c r="K10018" s="4">
        <v>31.32</v>
      </c>
    </row>
    <row r="10019" spans="1:11">
      <c r="A10019" s="6">
        <v>2011</v>
      </c>
      <c r="B10019" t="s">
        <v>93</v>
      </c>
      <c r="C10019" t="s">
        <v>94</v>
      </c>
      <c r="D10019" t="s">
        <v>22</v>
      </c>
      <c r="E10019" t="s">
        <v>21</v>
      </c>
      <c r="F10019" s="4">
        <v>26</v>
      </c>
      <c r="G10019" s="6">
        <v>9</v>
      </c>
      <c r="H10019" s="3">
        <v>0</v>
      </c>
      <c r="I10019" s="3">
        <v>0</v>
      </c>
      <c r="J10019" s="3">
        <v>0.86199999999999999</v>
      </c>
      <c r="K10019" s="4">
        <v>30.16</v>
      </c>
    </row>
    <row r="10020" spans="1:11">
      <c r="A10020" s="6">
        <v>2011</v>
      </c>
      <c r="B10020" t="s">
        <v>93</v>
      </c>
      <c r="C10020" t="s">
        <v>94</v>
      </c>
      <c r="D10020" t="s">
        <v>51</v>
      </c>
      <c r="E10020" t="s">
        <v>21</v>
      </c>
      <c r="F10020" s="4">
        <v>7</v>
      </c>
      <c r="G10020" s="6">
        <v>9</v>
      </c>
      <c r="H10020" s="3">
        <v>0</v>
      </c>
      <c r="I10020" s="3">
        <v>0</v>
      </c>
      <c r="J10020" s="3">
        <v>0.86199999999999999</v>
      </c>
      <c r="K10020" s="4">
        <v>8.1199999999999992</v>
      </c>
    </row>
    <row r="10021" spans="1:11">
      <c r="A10021" s="6">
        <v>2011</v>
      </c>
      <c r="B10021" t="s">
        <v>93</v>
      </c>
      <c r="C10021" t="s">
        <v>94</v>
      </c>
      <c r="D10021" t="s">
        <v>155</v>
      </c>
      <c r="E10021" t="s">
        <v>24</v>
      </c>
      <c r="F10021" s="4">
        <v>6</v>
      </c>
      <c r="G10021" s="6">
        <v>12</v>
      </c>
      <c r="H10021" s="3">
        <v>1E-3</v>
      </c>
      <c r="I10021" s="3">
        <v>1.1000000000000001E-3</v>
      </c>
      <c r="J10021" s="3">
        <v>0.86199999999999999</v>
      </c>
      <c r="K10021" s="4">
        <v>6.96</v>
      </c>
    </row>
    <row r="10022" spans="1:11">
      <c r="A10022" s="6">
        <v>2011</v>
      </c>
      <c r="B10022" t="s">
        <v>93</v>
      </c>
      <c r="C10022" t="s">
        <v>94</v>
      </c>
      <c r="D10022" t="s">
        <v>60</v>
      </c>
      <c r="E10022" t="s">
        <v>43</v>
      </c>
      <c r="F10022" s="4">
        <v>4</v>
      </c>
      <c r="G10022" s="6">
        <v>2</v>
      </c>
      <c r="H10022" s="3">
        <v>0</v>
      </c>
      <c r="I10022" s="3">
        <v>0</v>
      </c>
      <c r="J10022" s="3">
        <v>0.86199999999999999</v>
      </c>
      <c r="K10022" s="4">
        <v>4.6399999999999997</v>
      </c>
    </row>
    <row r="10023" spans="1:11">
      <c r="A10023" s="6">
        <v>2011</v>
      </c>
      <c r="B10023" t="s">
        <v>93</v>
      </c>
      <c r="C10023" t="s">
        <v>94</v>
      </c>
      <c r="D10023" t="s">
        <v>42</v>
      </c>
      <c r="E10023" t="s">
        <v>43</v>
      </c>
      <c r="F10023" s="4">
        <v>4</v>
      </c>
      <c r="G10023" s="6">
        <v>2</v>
      </c>
      <c r="H10023" s="3">
        <v>0</v>
      </c>
      <c r="I10023" s="3">
        <v>0</v>
      </c>
      <c r="J10023" s="3">
        <v>0.86199999999999999</v>
      </c>
      <c r="K10023" s="4">
        <v>4.6399999999999997</v>
      </c>
    </row>
    <row r="10024" spans="1:11">
      <c r="A10024" s="6">
        <v>2011</v>
      </c>
      <c r="B10024" t="s">
        <v>93</v>
      </c>
      <c r="C10024" t="s">
        <v>94</v>
      </c>
      <c r="D10024" t="s">
        <v>45</v>
      </c>
      <c r="E10024" t="s">
        <v>21</v>
      </c>
      <c r="F10024" s="4">
        <v>2</v>
      </c>
      <c r="G10024" s="6">
        <v>2</v>
      </c>
      <c r="H10024" s="3">
        <v>0</v>
      </c>
      <c r="I10024" s="3">
        <v>0</v>
      </c>
      <c r="J10024" s="3">
        <v>0.86199999999999999</v>
      </c>
      <c r="K10024" s="4">
        <v>2.3199999999999998</v>
      </c>
    </row>
    <row r="10025" spans="1:11">
      <c r="A10025" s="6">
        <v>2011</v>
      </c>
      <c r="B10025" t="s">
        <v>93</v>
      </c>
      <c r="C10025" t="s">
        <v>94</v>
      </c>
      <c r="D10025" t="s">
        <v>176</v>
      </c>
      <c r="E10025" t="s">
        <v>21</v>
      </c>
      <c r="F10025" s="4">
        <v>1</v>
      </c>
      <c r="G10025" s="6">
        <v>2</v>
      </c>
      <c r="H10025" s="3">
        <v>1E-4</v>
      </c>
      <c r="I10025" s="3">
        <v>2.0000000000000001E-4</v>
      </c>
      <c r="J10025" s="3">
        <v>0.86199999999999999</v>
      </c>
      <c r="K10025" s="4">
        <v>1.1599999999999999</v>
      </c>
    </row>
    <row r="10026" spans="1:11">
      <c r="A10026" s="6">
        <v>2011</v>
      </c>
      <c r="B10026" t="s">
        <v>93</v>
      </c>
      <c r="C10026" t="s">
        <v>94</v>
      </c>
      <c r="D10026" t="s">
        <v>33</v>
      </c>
      <c r="E10026" t="s">
        <v>21</v>
      </c>
      <c r="F10026" s="4">
        <v>1</v>
      </c>
      <c r="G10026" s="6">
        <v>1</v>
      </c>
      <c r="H10026" s="3">
        <v>0</v>
      </c>
      <c r="I10026" s="3">
        <v>0</v>
      </c>
      <c r="J10026" s="3">
        <v>0.86199999999999999</v>
      </c>
      <c r="K10026" s="4">
        <v>1.1599999999999999</v>
      </c>
    </row>
    <row r="10027" spans="1:11">
      <c r="A10027" s="6">
        <v>2011</v>
      </c>
      <c r="B10027" t="s">
        <v>93</v>
      </c>
      <c r="C10027" t="s">
        <v>94</v>
      </c>
      <c r="D10027" t="s">
        <v>63</v>
      </c>
      <c r="E10027" t="s">
        <v>21</v>
      </c>
      <c r="F10027" s="4">
        <v>1</v>
      </c>
      <c r="G10027" s="6">
        <v>1</v>
      </c>
      <c r="H10027" s="3">
        <v>0</v>
      </c>
      <c r="I10027" s="3">
        <v>0</v>
      </c>
      <c r="J10027" s="3">
        <v>0.86199999999999999</v>
      </c>
      <c r="K10027" s="4">
        <v>1.1599999999999999</v>
      </c>
    </row>
    <row r="10028" spans="1:11">
      <c r="A10028" s="6">
        <v>2011</v>
      </c>
      <c r="B10028" t="s">
        <v>93</v>
      </c>
      <c r="C10028" t="s">
        <v>94</v>
      </c>
      <c r="D10028" t="s">
        <v>62</v>
      </c>
      <c r="E10028" t="s">
        <v>21</v>
      </c>
      <c r="F10028" s="4">
        <v>1</v>
      </c>
      <c r="G10028" s="6">
        <v>3</v>
      </c>
      <c r="H10028" s="3">
        <v>1E-4</v>
      </c>
      <c r="I10028" s="3">
        <v>2.9999999999999997E-4</v>
      </c>
      <c r="J10028" s="3">
        <v>0.86199999999999999</v>
      </c>
      <c r="K10028" s="4">
        <v>1.1599999999999999</v>
      </c>
    </row>
    <row r="10029" spans="1:11">
      <c r="A10029" s="6">
        <v>2011</v>
      </c>
      <c r="B10029" t="s">
        <v>97</v>
      </c>
      <c r="C10029" t="s">
        <v>98</v>
      </c>
      <c r="D10029" t="s">
        <v>95</v>
      </c>
      <c r="E10029" t="s">
        <v>96</v>
      </c>
      <c r="F10029" s="4">
        <v>372078</v>
      </c>
      <c r="G10029" s="5">
        <v>609477</v>
      </c>
      <c r="H10029" s="3">
        <v>1.3300000000000001E-2</v>
      </c>
      <c r="I10029" s="3">
        <v>1.47E-2</v>
      </c>
      <c r="J10029" s="3">
        <v>0.86199999999999999</v>
      </c>
      <c r="K10029" s="4">
        <v>431636.16</v>
      </c>
    </row>
    <row r="10030" spans="1:11">
      <c r="A10030" s="6">
        <v>2011</v>
      </c>
      <c r="B10030" t="s">
        <v>97</v>
      </c>
      <c r="C10030" t="s">
        <v>98</v>
      </c>
      <c r="D10030" t="s">
        <v>16</v>
      </c>
      <c r="E10030" t="s">
        <v>17</v>
      </c>
      <c r="F10030" s="4">
        <v>118486</v>
      </c>
      <c r="G10030" s="5">
        <v>12607</v>
      </c>
      <c r="H10030" s="3">
        <v>2.0000000000000001E-4</v>
      </c>
      <c r="I10030" s="3">
        <v>2.0000000000000001E-4</v>
      </c>
      <c r="J10030" s="3">
        <v>0.86199999999999999</v>
      </c>
      <c r="K10030" s="4">
        <v>137451.94</v>
      </c>
    </row>
    <row r="10031" spans="1:11">
      <c r="A10031" s="6">
        <v>2011</v>
      </c>
      <c r="B10031" t="s">
        <v>97</v>
      </c>
      <c r="C10031" t="s">
        <v>98</v>
      </c>
      <c r="D10031" t="s">
        <v>25</v>
      </c>
      <c r="E10031" t="s">
        <v>26</v>
      </c>
      <c r="F10031" s="4">
        <v>22283</v>
      </c>
      <c r="G10031" s="5">
        <v>41391</v>
      </c>
      <c r="H10031" s="3">
        <v>1.1000000000000001E-3</v>
      </c>
      <c r="I10031" s="3">
        <v>1E-3</v>
      </c>
      <c r="J10031" s="3">
        <v>0.86199999999999999</v>
      </c>
      <c r="K10031" s="4">
        <v>25849.82</v>
      </c>
    </row>
    <row r="10032" spans="1:11">
      <c r="A10032" s="6">
        <v>2011</v>
      </c>
      <c r="B10032" t="s">
        <v>97</v>
      </c>
      <c r="C10032" t="s">
        <v>98</v>
      </c>
      <c r="D10032" t="s">
        <v>15</v>
      </c>
      <c r="F10032" s="4">
        <v>17448</v>
      </c>
      <c r="G10032" s="5">
        <v>8978</v>
      </c>
      <c r="J10032" s="3">
        <v>0.86199999999999999</v>
      </c>
      <c r="K10032" s="4">
        <v>20240.88</v>
      </c>
    </row>
    <row r="10033" spans="1:11">
      <c r="A10033" s="6">
        <v>2011</v>
      </c>
      <c r="B10033" t="s">
        <v>97</v>
      </c>
      <c r="C10033" t="s">
        <v>98</v>
      </c>
      <c r="D10033" t="s">
        <v>178</v>
      </c>
      <c r="E10033" t="s">
        <v>96</v>
      </c>
      <c r="F10033" s="4">
        <v>8783</v>
      </c>
      <c r="G10033" s="5">
        <v>11408</v>
      </c>
      <c r="H10033" s="3">
        <v>4.0000000000000002E-4</v>
      </c>
      <c r="I10033" s="3">
        <v>4.0000000000000002E-4</v>
      </c>
      <c r="J10033" s="3">
        <v>0.86199999999999999</v>
      </c>
      <c r="K10033" s="4">
        <v>10188.89</v>
      </c>
    </row>
    <row r="10034" spans="1:11">
      <c r="A10034" s="6">
        <v>2011</v>
      </c>
      <c r="B10034" t="s">
        <v>97</v>
      </c>
      <c r="C10034" t="s">
        <v>98</v>
      </c>
      <c r="D10034" t="s">
        <v>18</v>
      </c>
      <c r="E10034" t="s">
        <v>19</v>
      </c>
      <c r="F10034" s="4">
        <v>8565</v>
      </c>
      <c r="G10034" s="5">
        <v>3493</v>
      </c>
      <c r="H10034" s="3">
        <v>1.9E-3</v>
      </c>
      <c r="I10034" s="3">
        <v>2.5999999999999999E-3</v>
      </c>
      <c r="J10034" s="3">
        <v>0.86199999999999999</v>
      </c>
      <c r="K10034" s="4">
        <v>9935.99</v>
      </c>
    </row>
    <row r="10035" spans="1:11">
      <c r="A10035" s="6">
        <v>2011</v>
      </c>
      <c r="B10035" t="s">
        <v>97</v>
      </c>
      <c r="C10035" t="s">
        <v>98</v>
      </c>
      <c r="D10035" t="s">
        <v>27</v>
      </c>
      <c r="E10035" t="s">
        <v>26</v>
      </c>
      <c r="F10035" s="4">
        <v>8330</v>
      </c>
      <c r="G10035" s="5">
        <v>7859</v>
      </c>
      <c r="H10035" s="3">
        <v>2.9999999999999997E-4</v>
      </c>
      <c r="I10035" s="3">
        <v>4.0000000000000002E-4</v>
      </c>
      <c r="J10035" s="3">
        <v>0.86199999999999999</v>
      </c>
      <c r="K10035" s="4">
        <v>9663.3799999999992</v>
      </c>
    </row>
    <row r="10036" spans="1:11">
      <c r="A10036" s="6">
        <v>2011</v>
      </c>
      <c r="B10036" t="s">
        <v>97</v>
      </c>
      <c r="C10036" t="s">
        <v>98</v>
      </c>
      <c r="D10036" t="s">
        <v>30</v>
      </c>
      <c r="E10036" t="s">
        <v>19</v>
      </c>
      <c r="F10036" s="4">
        <v>7152</v>
      </c>
      <c r="G10036" s="5">
        <v>4877</v>
      </c>
      <c r="H10036" s="3">
        <v>2.9999999999999997E-4</v>
      </c>
      <c r="I10036" s="3">
        <v>2.9999999999999997E-4</v>
      </c>
      <c r="J10036" s="3">
        <v>0.86199999999999999</v>
      </c>
      <c r="K10036" s="4">
        <v>8296.81</v>
      </c>
    </row>
    <row r="10037" spans="1:11">
      <c r="A10037" s="6">
        <v>2011</v>
      </c>
      <c r="B10037" t="s">
        <v>97</v>
      </c>
      <c r="C10037" t="s">
        <v>98</v>
      </c>
      <c r="D10037" t="s">
        <v>23</v>
      </c>
      <c r="E10037" t="s">
        <v>24</v>
      </c>
      <c r="F10037" s="4">
        <v>2846</v>
      </c>
      <c r="G10037" s="6">
        <v>770</v>
      </c>
      <c r="H10037" s="3">
        <v>0</v>
      </c>
      <c r="I10037" s="3">
        <v>0</v>
      </c>
      <c r="J10037" s="3">
        <v>0.86199999999999999</v>
      </c>
      <c r="K10037" s="4">
        <v>3301.56</v>
      </c>
    </row>
    <row r="10038" spans="1:11">
      <c r="A10038" s="6">
        <v>2011</v>
      </c>
      <c r="B10038" t="s">
        <v>97</v>
      </c>
      <c r="C10038" t="s">
        <v>98</v>
      </c>
      <c r="D10038" t="s">
        <v>37</v>
      </c>
      <c r="E10038" t="s">
        <v>38</v>
      </c>
      <c r="F10038" s="4">
        <v>597</v>
      </c>
      <c r="G10038" s="6">
        <v>302</v>
      </c>
      <c r="H10038" s="3">
        <v>0</v>
      </c>
      <c r="I10038" s="3">
        <v>0</v>
      </c>
      <c r="J10038" s="3">
        <v>0.86199999999999999</v>
      </c>
      <c r="K10038" s="4">
        <v>692.56</v>
      </c>
    </row>
    <row r="10039" spans="1:11">
      <c r="A10039" s="6">
        <v>2011</v>
      </c>
      <c r="B10039" t="s">
        <v>97</v>
      </c>
      <c r="C10039" t="s">
        <v>98</v>
      </c>
      <c r="D10039" t="s">
        <v>29</v>
      </c>
      <c r="E10039" t="s">
        <v>19</v>
      </c>
      <c r="F10039" s="4">
        <v>456</v>
      </c>
      <c r="G10039" s="6">
        <v>976</v>
      </c>
      <c r="H10039" s="3">
        <v>1E-4</v>
      </c>
      <c r="I10039" s="3">
        <v>1E-4</v>
      </c>
      <c r="J10039" s="3">
        <v>0.86199999999999999</v>
      </c>
      <c r="K10039" s="4">
        <v>528.99</v>
      </c>
    </row>
    <row r="10040" spans="1:11">
      <c r="A10040" s="6">
        <v>2011</v>
      </c>
      <c r="B10040" t="s">
        <v>97</v>
      </c>
      <c r="C10040" t="s">
        <v>98</v>
      </c>
      <c r="D10040" t="s">
        <v>111</v>
      </c>
      <c r="E10040" t="s">
        <v>24</v>
      </c>
      <c r="F10040" s="4">
        <v>421</v>
      </c>
      <c r="G10040" s="6">
        <v>685</v>
      </c>
      <c r="H10040" s="3">
        <v>1E-4</v>
      </c>
      <c r="I10040" s="3">
        <v>1E-4</v>
      </c>
      <c r="J10040" s="3">
        <v>0.86199999999999999</v>
      </c>
      <c r="K10040" s="4">
        <v>488.39</v>
      </c>
    </row>
    <row r="10041" spans="1:11">
      <c r="A10041" s="6">
        <v>2011</v>
      </c>
      <c r="B10041" t="s">
        <v>97</v>
      </c>
      <c r="C10041" t="s">
        <v>98</v>
      </c>
      <c r="D10041" t="s">
        <v>71</v>
      </c>
      <c r="E10041" t="s">
        <v>72</v>
      </c>
      <c r="F10041" s="4">
        <v>312</v>
      </c>
      <c r="G10041" s="5">
        <v>2540</v>
      </c>
      <c r="H10041" s="3">
        <v>0</v>
      </c>
      <c r="I10041" s="3">
        <v>0</v>
      </c>
      <c r="J10041" s="3">
        <v>0.86199999999999999</v>
      </c>
      <c r="K10041" s="4">
        <v>361.94</v>
      </c>
    </row>
    <row r="10042" spans="1:11">
      <c r="A10042" s="6">
        <v>2011</v>
      </c>
      <c r="B10042" t="s">
        <v>97</v>
      </c>
      <c r="C10042" t="s">
        <v>98</v>
      </c>
      <c r="D10042" t="s">
        <v>141</v>
      </c>
      <c r="E10042" t="s">
        <v>21</v>
      </c>
      <c r="F10042" s="4">
        <v>311</v>
      </c>
      <c r="G10042" s="6">
        <v>76</v>
      </c>
      <c r="H10042" s="3">
        <v>2.0000000000000001E-4</v>
      </c>
      <c r="I10042" s="3">
        <v>2.0000000000000001E-4</v>
      </c>
      <c r="J10042" s="3">
        <v>0.86199999999999999</v>
      </c>
      <c r="K10042" s="4">
        <v>360.78</v>
      </c>
    </row>
    <row r="10043" spans="1:11">
      <c r="A10043" s="6">
        <v>2011</v>
      </c>
      <c r="B10043" t="s">
        <v>97</v>
      </c>
      <c r="C10043" t="s">
        <v>98</v>
      </c>
      <c r="D10043" t="s">
        <v>31</v>
      </c>
      <c r="E10043" t="s">
        <v>24</v>
      </c>
      <c r="F10043" s="4">
        <v>295</v>
      </c>
      <c r="G10043" s="6">
        <v>171</v>
      </c>
      <c r="H10043" s="3">
        <v>8.0000000000000004E-4</v>
      </c>
      <c r="I10043" s="3">
        <v>1.5E-3</v>
      </c>
      <c r="J10043" s="3">
        <v>0.86199999999999999</v>
      </c>
      <c r="K10043" s="4">
        <v>342.22</v>
      </c>
    </row>
    <row r="10044" spans="1:11">
      <c r="A10044" s="6">
        <v>2011</v>
      </c>
      <c r="B10044" t="s">
        <v>97</v>
      </c>
      <c r="C10044" t="s">
        <v>98</v>
      </c>
      <c r="D10044" t="s">
        <v>56</v>
      </c>
      <c r="E10044" t="s">
        <v>57</v>
      </c>
      <c r="F10044" s="4">
        <v>220</v>
      </c>
      <c r="G10044" s="6">
        <v>632</v>
      </c>
      <c r="H10044" s="3">
        <v>0</v>
      </c>
      <c r="I10044" s="3">
        <v>0</v>
      </c>
      <c r="J10044" s="3">
        <v>0.86199999999999999</v>
      </c>
      <c r="K10044" s="4">
        <v>255.22</v>
      </c>
    </row>
    <row r="10045" spans="1:11">
      <c r="A10045" s="6">
        <v>2011</v>
      </c>
      <c r="B10045" t="s">
        <v>97</v>
      </c>
      <c r="C10045" t="s">
        <v>98</v>
      </c>
      <c r="D10045" t="s">
        <v>46</v>
      </c>
      <c r="E10045" t="s">
        <v>40</v>
      </c>
      <c r="F10045" s="4">
        <v>176</v>
      </c>
      <c r="G10045" s="6">
        <v>165</v>
      </c>
      <c r="H10045" s="3">
        <v>0</v>
      </c>
      <c r="I10045" s="3">
        <v>0</v>
      </c>
      <c r="J10045" s="3">
        <v>0.86199999999999999</v>
      </c>
      <c r="K10045" s="4">
        <v>204.17</v>
      </c>
    </row>
    <row r="10046" spans="1:11">
      <c r="A10046" s="6">
        <v>2011</v>
      </c>
      <c r="B10046" t="s">
        <v>97</v>
      </c>
      <c r="C10046" t="s">
        <v>98</v>
      </c>
      <c r="D10046" t="s">
        <v>28</v>
      </c>
      <c r="E10046" t="s">
        <v>24</v>
      </c>
      <c r="F10046" s="4">
        <v>175</v>
      </c>
      <c r="G10046" s="6">
        <v>486</v>
      </c>
      <c r="H10046" s="3">
        <v>0</v>
      </c>
      <c r="I10046" s="3">
        <v>1E-4</v>
      </c>
      <c r="J10046" s="3">
        <v>0.86199999999999999</v>
      </c>
      <c r="K10046" s="4">
        <v>203.01</v>
      </c>
    </row>
    <row r="10047" spans="1:11">
      <c r="A10047" s="6">
        <v>2011</v>
      </c>
      <c r="B10047" t="s">
        <v>97</v>
      </c>
      <c r="C10047" t="s">
        <v>98</v>
      </c>
      <c r="D10047" t="s">
        <v>52</v>
      </c>
      <c r="E10047" t="s">
        <v>53</v>
      </c>
      <c r="F10047" s="4">
        <v>168</v>
      </c>
      <c r="G10047" s="6">
        <v>244</v>
      </c>
      <c r="H10047" s="3">
        <v>1E-4</v>
      </c>
      <c r="I10047" s="3">
        <v>1E-4</v>
      </c>
      <c r="J10047" s="3">
        <v>0.86199999999999999</v>
      </c>
      <c r="K10047" s="4">
        <v>194.89</v>
      </c>
    </row>
    <row r="10048" spans="1:11">
      <c r="A10048" s="6">
        <v>2011</v>
      </c>
      <c r="B10048" t="s">
        <v>97</v>
      </c>
      <c r="C10048" t="s">
        <v>98</v>
      </c>
      <c r="D10048" t="s">
        <v>49</v>
      </c>
      <c r="E10048" t="s">
        <v>50</v>
      </c>
      <c r="F10048" s="4">
        <v>126</v>
      </c>
      <c r="G10048" s="6">
        <v>31</v>
      </c>
      <c r="H10048" s="3">
        <v>2.0000000000000001E-4</v>
      </c>
      <c r="I10048" s="3">
        <v>2.0000000000000001E-4</v>
      </c>
      <c r="J10048" s="3">
        <v>0.86199999999999999</v>
      </c>
      <c r="K10048" s="4">
        <v>146.16999999999999</v>
      </c>
    </row>
    <row r="10049" spans="1:11">
      <c r="A10049" s="6">
        <v>2011</v>
      </c>
      <c r="B10049" t="s">
        <v>97</v>
      </c>
      <c r="C10049" t="s">
        <v>98</v>
      </c>
      <c r="D10049" t="s">
        <v>66</v>
      </c>
      <c r="E10049" t="s">
        <v>59</v>
      </c>
      <c r="F10049" s="4">
        <v>108</v>
      </c>
      <c r="G10049" s="6">
        <v>51</v>
      </c>
      <c r="H10049" s="3">
        <v>0</v>
      </c>
      <c r="I10049" s="3">
        <v>0</v>
      </c>
      <c r="J10049" s="3">
        <v>0.86199999999999999</v>
      </c>
      <c r="K10049" s="4">
        <v>125.29</v>
      </c>
    </row>
    <row r="10050" spans="1:11">
      <c r="A10050" s="6">
        <v>2011</v>
      </c>
      <c r="B10050" t="s">
        <v>97</v>
      </c>
      <c r="C10050" t="s">
        <v>98</v>
      </c>
      <c r="D10050" t="s">
        <v>67</v>
      </c>
      <c r="E10050" t="s">
        <v>68</v>
      </c>
      <c r="F10050" s="4">
        <v>103</v>
      </c>
      <c r="G10050" s="6">
        <v>462</v>
      </c>
      <c r="H10050" s="3">
        <v>0</v>
      </c>
      <c r="I10050" s="3">
        <v>0</v>
      </c>
      <c r="J10050" s="3">
        <v>0.86199999999999999</v>
      </c>
      <c r="K10050" s="4">
        <v>119.49</v>
      </c>
    </row>
    <row r="10051" spans="1:11">
      <c r="A10051" s="6">
        <v>2011</v>
      </c>
      <c r="B10051" t="s">
        <v>97</v>
      </c>
      <c r="C10051" t="s">
        <v>98</v>
      </c>
      <c r="D10051" t="s">
        <v>44</v>
      </c>
      <c r="E10051" t="s">
        <v>26</v>
      </c>
      <c r="F10051" s="4">
        <v>93</v>
      </c>
      <c r="G10051" s="6">
        <v>200</v>
      </c>
      <c r="H10051" s="3">
        <v>1E-4</v>
      </c>
      <c r="I10051" s="3">
        <v>2.0000000000000001E-4</v>
      </c>
      <c r="J10051" s="3">
        <v>0.86199999999999999</v>
      </c>
      <c r="K10051" s="4">
        <v>107.89</v>
      </c>
    </row>
    <row r="10052" spans="1:11">
      <c r="A10052" s="6">
        <v>2011</v>
      </c>
      <c r="B10052" t="s">
        <v>97</v>
      </c>
      <c r="C10052" t="s">
        <v>98</v>
      </c>
      <c r="D10052" t="s">
        <v>64</v>
      </c>
      <c r="E10052" t="s">
        <v>50</v>
      </c>
      <c r="F10052" s="4">
        <v>67</v>
      </c>
      <c r="G10052" s="6">
        <v>131</v>
      </c>
      <c r="H10052" s="3">
        <v>1E-4</v>
      </c>
      <c r="I10052" s="3">
        <v>1E-4</v>
      </c>
      <c r="J10052" s="3">
        <v>0.86199999999999999</v>
      </c>
      <c r="K10052" s="4">
        <v>77.72</v>
      </c>
    </row>
    <row r="10053" spans="1:11">
      <c r="A10053" s="6">
        <v>2011</v>
      </c>
      <c r="B10053" t="s">
        <v>97</v>
      </c>
      <c r="C10053" t="s">
        <v>98</v>
      </c>
      <c r="D10053" t="s">
        <v>85</v>
      </c>
      <c r="E10053" t="s">
        <v>21</v>
      </c>
      <c r="F10053" s="4">
        <v>62</v>
      </c>
      <c r="G10053" s="6">
        <v>81</v>
      </c>
      <c r="H10053" s="3">
        <v>1E-3</v>
      </c>
      <c r="I10053" s="3">
        <v>2.2000000000000001E-3</v>
      </c>
      <c r="J10053" s="3">
        <v>0.86199999999999999</v>
      </c>
      <c r="K10053" s="4">
        <v>71.92</v>
      </c>
    </row>
    <row r="10054" spans="1:11">
      <c r="A10054" s="6">
        <v>2011</v>
      </c>
      <c r="B10054" t="s">
        <v>97</v>
      </c>
      <c r="C10054" t="s">
        <v>98</v>
      </c>
      <c r="D10054" t="s">
        <v>41</v>
      </c>
      <c r="E10054" t="s">
        <v>26</v>
      </c>
      <c r="F10054" s="4">
        <v>57</v>
      </c>
      <c r="G10054" s="6">
        <v>121</v>
      </c>
      <c r="H10054" s="3">
        <v>1E-4</v>
      </c>
      <c r="I10054" s="3">
        <v>1E-4</v>
      </c>
      <c r="J10054" s="3">
        <v>0.86199999999999999</v>
      </c>
      <c r="K10054" s="4">
        <v>66.12</v>
      </c>
    </row>
    <row r="10055" spans="1:11">
      <c r="A10055" s="6">
        <v>2011</v>
      </c>
      <c r="B10055" t="s">
        <v>97</v>
      </c>
      <c r="C10055" t="s">
        <v>98</v>
      </c>
      <c r="D10055" t="s">
        <v>177</v>
      </c>
      <c r="E10055" t="s">
        <v>21</v>
      </c>
      <c r="F10055" s="4">
        <v>55</v>
      </c>
      <c r="G10055" s="6">
        <v>40</v>
      </c>
      <c r="H10055" s="3">
        <v>2.0000000000000001E-4</v>
      </c>
      <c r="I10055" s="3">
        <v>2.0000000000000001E-4</v>
      </c>
      <c r="J10055" s="3">
        <v>0.86199999999999999</v>
      </c>
      <c r="K10055" s="4">
        <v>63.8</v>
      </c>
    </row>
    <row r="10056" spans="1:11">
      <c r="A10056" s="6">
        <v>2011</v>
      </c>
      <c r="B10056" t="s">
        <v>97</v>
      </c>
      <c r="C10056" t="s">
        <v>98</v>
      </c>
      <c r="D10056" t="s">
        <v>39</v>
      </c>
      <c r="E10056" t="s">
        <v>40</v>
      </c>
      <c r="F10056" s="4">
        <v>12</v>
      </c>
      <c r="G10056" s="6">
        <v>18</v>
      </c>
      <c r="H10056" s="3">
        <v>0</v>
      </c>
      <c r="I10056" s="3">
        <v>0</v>
      </c>
      <c r="J10056" s="3">
        <v>0.86199999999999999</v>
      </c>
      <c r="K10056" s="4">
        <v>13.92</v>
      </c>
    </row>
    <row r="10057" spans="1:11">
      <c r="A10057" s="6">
        <v>2011</v>
      </c>
      <c r="B10057" t="s">
        <v>97</v>
      </c>
      <c r="C10057" t="s">
        <v>98</v>
      </c>
      <c r="D10057" t="s">
        <v>51</v>
      </c>
      <c r="E10057" t="s">
        <v>21</v>
      </c>
      <c r="F10057" s="4">
        <v>11</v>
      </c>
      <c r="G10057" s="6">
        <v>11</v>
      </c>
      <c r="H10057" s="3">
        <v>1E-4</v>
      </c>
      <c r="I10057" s="3">
        <v>1E-4</v>
      </c>
      <c r="J10057" s="3">
        <v>0.86199999999999999</v>
      </c>
      <c r="K10057" s="4">
        <v>12.76</v>
      </c>
    </row>
    <row r="10058" spans="1:11">
      <c r="A10058" s="6">
        <v>2011</v>
      </c>
      <c r="B10058" t="s">
        <v>97</v>
      </c>
      <c r="C10058" t="s">
        <v>98</v>
      </c>
      <c r="D10058" t="s">
        <v>42</v>
      </c>
      <c r="E10058" t="s">
        <v>43</v>
      </c>
      <c r="F10058" s="4">
        <v>4</v>
      </c>
      <c r="G10058" s="6">
        <v>2</v>
      </c>
      <c r="H10058" s="3">
        <v>0</v>
      </c>
      <c r="I10058" s="3">
        <v>0</v>
      </c>
      <c r="J10058" s="3">
        <v>0.86199999999999999</v>
      </c>
      <c r="K10058" s="4">
        <v>4.6399999999999997</v>
      </c>
    </row>
    <row r="10059" spans="1:11">
      <c r="A10059" s="6">
        <v>2011</v>
      </c>
      <c r="B10059" t="s">
        <v>97</v>
      </c>
      <c r="C10059" t="s">
        <v>98</v>
      </c>
      <c r="D10059" t="s">
        <v>63</v>
      </c>
      <c r="E10059" t="s">
        <v>21</v>
      </c>
      <c r="F10059" s="4">
        <v>4</v>
      </c>
      <c r="G10059" s="6">
        <v>2</v>
      </c>
      <c r="H10059" s="3">
        <v>0</v>
      </c>
      <c r="I10059" s="3">
        <v>0</v>
      </c>
      <c r="J10059" s="3">
        <v>0.86199999999999999</v>
      </c>
      <c r="K10059" s="4">
        <v>4.6399999999999997</v>
      </c>
    </row>
    <row r="10060" spans="1:11">
      <c r="A10060" s="6">
        <v>2011</v>
      </c>
      <c r="B10060" t="s">
        <v>97</v>
      </c>
      <c r="C10060" t="s">
        <v>98</v>
      </c>
      <c r="D10060" t="s">
        <v>45</v>
      </c>
      <c r="E10060" t="s">
        <v>21</v>
      </c>
      <c r="F10060" s="4">
        <v>3</v>
      </c>
      <c r="G10060" s="6">
        <v>5</v>
      </c>
      <c r="H10060" s="3">
        <v>0</v>
      </c>
      <c r="I10060" s="3">
        <v>0</v>
      </c>
      <c r="J10060" s="3">
        <v>0.86199999999999999</v>
      </c>
      <c r="K10060" s="4">
        <v>3.48</v>
      </c>
    </row>
    <row r="10061" spans="1:11">
      <c r="A10061" s="6">
        <v>2011</v>
      </c>
      <c r="B10061" t="s">
        <v>97</v>
      </c>
      <c r="C10061" t="s">
        <v>98</v>
      </c>
      <c r="D10061" t="s">
        <v>60</v>
      </c>
      <c r="E10061" t="s">
        <v>43</v>
      </c>
      <c r="F10061" s="4">
        <v>2</v>
      </c>
      <c r="G10061" s="6">
        <v>1</v>
      </c>
      <c r="H10061" s="3">
        <v>0</v>
      </c>
      <c r="I10061" s="3">
        <v>0</v>
      </c>
      <c r="J10061" s="3">
        <v>0.86199999999999999</v>
      </c>
      <c r="K10061" s="4">
        <v>2.3199999999999998</v>
      </c>
    </row>
    <row r="10062" spans="1:11">
      <c r="A10062" s="6">
        <v>2011</v>
      </c>
      <c r="B10062" t="s">
        <v>99</v>
      </c>
      <c r="C10062" t="s">
        <v>100</v>
      </c>
      <c r="D10062" t="s">
        <v>15</v>
      </c>
      <c r="F10062" s="4">
        <v>181724</v>
      </c>
      <c r="G10062" s="5">
        <v>287045</v>
      </c>
      <c r="J10062" s="3">
        <v>0.86199999999999999</v>
      </c>
      <c r="K10062" s="4">
        <v>210812.38</v>
      </c>
    </row>
    <row r="10063" spans="1:11">
      <c r="A10063" s="6">
        <v>2011</v>
      </c>
      <c r="B10063" t="s">
        <v>99</v>
      </c>
      <c r="C10063" t="s">
        <v>100</v>
      </c>
      <c r="D10063" t="s">
        <v>37</v>
      </c>
      <c r="E10063" t="s">
        <v>38</v>
      </c>
      <c r="F10063" s="4">
        <v>146861</v>
      </c>
      <c r="G10063" s="5">
        <v>70839</v>
      </c>
      <c r="H10063" s="3">
        <v>5.8999999999999999E-3</v>
      </c>
      <c r="I10063" s="3">
        <v>7.0999999999999995E-3</v>
      </c>
      <c r="J10063" s="3">
        <v>0.86199999999999999</v>
      </c>
      <c r="K10063" s="4">
        <v>170368.9</v>
      </c>
    </row>
    <row r="10064" spans="1:11">
      <c r="A10064" s="6">
        <v>2011</v>
      </c>
      <c r="B10064" t="s">
        <v>99</v>
      </c>
      <c r="C10064" t="s">
        <v>100</v>
      </c>
      <c r="D10064" t="s">
        <v>27</v>
      </c>
      <c r="E10064" t="s">
        <v>26</v>
      </c>
      <c r="F10064" s="4">
        <v>110411</v>
      </c>
      <c r="G10064" s="5">
        <v>95393</v>
      </c>
      <c r="H10064" s="3">
        <v>4.3E-3</v>
      </c>
      <c r="I10064" s="3">
        <v>4.4000000000000003E-3</v>
      </c>
      <c r="J10064" s="3">
        <v>0.86199999999999999</v>
      </c>
      <c r="K10064" s="4">
        <v>128084.38</v>
      </c>
    </row>
    <row r="10065" spans="1:11">
      <c r="A10065" s="6">
        <v>2011</v>
      </c>
      <c r="B10065" t="s">
        <v>99</v>
      </c>
      <c r="C10065" t="s">
        <v>100</v>
      </c>
      <c r="D10065" t="s">
        <v>56</v>
      </c>
      <c r="E10065" t="s">
        <v>57</v>
      </c>
      <c r="F10065" s="4">
        <v>66687</v>
      </c>
      <c r="G10065" s="5">
        <v>160565</v>
      </c>
      <c r="H10065" s="3">
        <v>9.1999999999999998E-3</v>
      </c>
      <c r="I10065" s="3">
        <v>7.6E-3</v>
      </c>
      <c r="J10065" s="3">
        <v>0.86199999999999999</v>
      </c>
      <c r="K10065" s="4">
        <v>77361.52</v>
      </c>
    </row>
    <row r="10066" spans="1:11">
      <c r="A10066" s="6">
        <v>2011</v>
      </c>
      <c r="B10066" t="s">
        <v>99</v>
      </c>
      <c r="C10066" t="s">
        <v>100</v>
      </c>
      <c r="D10066" t="s">
        <v>23</v>
      </c>
      <c r="E10066" t="s">
        <v>24</v>
      </c>
      <c r="F10066" s="4">
        <v>59297</v>
      </c>
      <c r="G10066" s="5">
        <v>13500</v>
      </c>
      <c r="H10066" s="3">
        <v>8.0000000000000004E-4</v>
      </c>
      <c r="I10066" s="3">
        <v>7.000000000000001E-4</v>
      </c>
      <c r="J10066" s="3">
        <v>0.86199999999999999</v>
      </c>
      <c r="K10066" s="4">
        <v>68788.61</v>
      </c>
    </row>
    <row r="10067" spans="1:11">
      <c r="A10067" s="6">
        <v>2011</v>
      </c>
      <c r="B10067" t="s">
        <v>99</v>
      </c>
      <c r="C10067" t="s">
        <v>100</v>
      </c>
      <c r="D10067" t="s">
        <v>46</v>
      </c>
      <c r="E10067" t="s">
        <v>40</v>
      </c>
      <c r="F10067" s="4">
        <v>37885</v>
      </c>
      <c r="G10067" s="5">
        <v>52932</v>
      </c>
      <c r="H10067" s="3">
        <v>3.4000000000000002E-3</v>
      </c>
      <c r="I10067" s="3">
        <v>3.0999999999999999E-3</v>
      </c>
      <c r="J10067" s="3">
        <v>0.86199999999999999</v>
      </c>
      <c r="K10067" s="4">
        <v>43949.22</v>
      </c>
    </row>
    <row r="10068" spans="1:11">
      <c r="A10068" s="6">
        <v>2011</v>
      </c>
      <c r="B10068" t="s">
        <v>99</v>
      </c>
      <c r="C10068" t="s">
        <v>100</v>
      </c>
      <c r="D10068" t="s">
        <v>30</v>
      </c>
      <c r="E10068" t="s">
        <v>19</v>
      </c>
      <c r="F10068" s="4">
        <v>34944</v>
      </c>
      <c r="G10068" s="5">
        <v>14561</v>
      </c>
      <c r="H10068" s="3">
        <v>1.2999999999999999E-3</v>
      </c>
      <c r="I10068" s="3">
        <v>1E-3</v>
      </c>
      <c r="J10068" s="3">
        <v>0.86199999999999999</v>
      </c>
      <c r="K10068" s="4">
        <v>40537.449999999997</v>
      </c>
    </row>
    <row r="10069" spans="1:11">
      <c r="A10069" s="6">
        <v>2011</v>
      </c>
      <c r="B10069" t="s">
        <v>99</v>
      </c>
      <c r="C10069" t="s">
        <v>100</v>
      </c>
      <c r="D10069" t="s">
        <v>16</v>
      </c>
      <c r="E10069" t="s">
        <v>17</v>
      </c>
      <c r="F10069" s="4">
        <v>29497</v>
      </c>
      <c r="G10069" s="5">
        <v>2861</v>
      </c>
      <c r="H10069" s="3">
        <v>1E-4</v>
      </c>
      <c r="I10069" s="3">
        <v>0</v>
      </c>
      <c r="J10069" s="3">
        <v>0.86199999999999999</v>
      </c>
      <c r="K10069" s="4">
        <v>34218.559999999998</v>
      </c>
    </row>
    <row r="10070" spans="1:11">
      <c r="A10070" s="6">
        <v>2011</v>
      </c>
      <c r="B10070" t="s">
        <v>99</v>
      </c>
      <c r="C10070" t="s">
        <v>100</v>
      </c>
      <c r="D10070" t="s">
        <v>71</v>
      </c>
      <c r="E10070" t="s">
        <v>72</v>
      </c>
      <c r="F10070" s="4">
        <v>28265</v>
      </c>
      <c r="G10070" s="5">
        <v>173031</v>
      </c>
      <c r="H10070" s="3">
        <v>1.1999999999999999E-3</v>
      </c>
      <c r="I10070" s="3">
        <v>1E-3</v>
      </c>
      <c r="J10070" s="3">
        <v>0.86199999999999999</v>
      </c>
      <c r="K10070" s="4">
        <v>32789.35</v>
      </c>
    </row>
    <row r="10071" spans="1:11">
      <c r="A10071" s="6">
        <v>2011</v>
      </c>
      <c r="B10071" t="s">
        <v>99</v>
      </c>
      <c r="C10071" t="s">
        <v>100</v>
      </c>
      <c r="D10071" t="s">
        <v>28</v>
      </c>
      <c r="E10071" t="s">
        <v>24</v>
      </c>
      <c r="F10071" s="4">
        <v>23131</v>
      </c>
      <c r="G10071" s="5">
        <v>37249</v>
      </c>
      <c r="H10071" s="3">
        <v>5.1000000000000004E-3</v>
      </c>
      <c r="I10071" s="3">
        <v>4.8999999999999998E-3</v>
      </c>
      <c r="J10071" s="3">
        <v>0.86199999999999999</v>
      </c>
      <c r="K10071" s="4">
        <v>26833.56</v>
      </c>
    </row>
    <row r="10072" spans="1:11">
      <c r="A10072" s="6">
        <v>2011</v>
      </c>
      <c r="B10072" t="s">
        <v>99</v>
      </c>
      <c r="C10072" t="s">
        <v>100</v>
      </c>
      <c r="D10072" t="s">
        <v>29</v>
      </c>
      <c r="E10072" t="s">
        <v>19</v>
      </c>
      <c r="F10072" s="4">
        <v>22797</v>
      </c>
      <c r="G10072" s="5">
        <v>55694</v>
      </c>
      <c r="H10072" s="3">
        <v>3.4999999999999996E-3</v>
      </c>
      <c r="I10072" s="3">
        <v>4.5999999999999999E-3</v>
      </c>
      <c r="J10072" s="3">
        <v>0.86199999999999999</v>
      </c>
      <c r="K10072" s="4">
        <v>26446.09</v>
      </c>
    </row>
    <row r="10073" spans="1:11">
      <c r="A10073" s="6">
        <v>2011</v>
      </c>
      <c r="B10073" t="s">
        <v>99</v>
      </c>
      <c r="C10073" t="s">
        <v>100</v>
      </c>
      <c r="D10073" t="s">
        <v>77</v>
      </c>
      <c r="E10073" t="s">
        <v>59</v>
      </c>
      <c r="F10073" s="4">
        <v>18228</v>
      </c>
      <c r="G10073" s="5">
        <v>13047</v>
      </c>
      <c r="H10073" s="3">
        <v>3.9000000000000003E-3</v>
      </c>
      <c r="I10073" s="3">
        <v>3.3E-3</v>
      </c>
      <c r="J10073" s="3">
        <v>0.86199999999999999</v>
      </c>
      <c r="K10073" s="4">
        <v>21145.74</v>
      </c>
    </row>
    <row r="10074" spans="1:11">
      <c r="A10074" s="6">
        <v>2011</v>
      </c>
      <c r="B10074" t="s">
        <v>99</v>
      </c>
      <c r="C10074" t="s">
        <v>100</v>
      </c>
      <c r="D10074" t="s">
        <v>44</v>
      </c>
      <c r="E10074" t="s">
        <v>26</v>
      </c>
      <c r="F10074" s="4">
        <v>3146</v>
      </c>
      <c r="G10074" s="5">
        <v>3656</v>
      </c>
      <c r="H10074" s="3">
        <v>3.3E-3</v>
      </c>
      <c r="I10074" s="3">
        <v>2.8999999999999998E-3</v>
      </c>
      <c r="J10074" s="3">
        <v>0.86199999999999999</v>
      </c>
      <c r="K10074" s="4">
        <v>3649.58</v>
      </c>
    </row>
    <row r="10075" spans="1:11">
      <c r="A10075" s="6">
        <v>2011</v>
      </c>
      <c r="B10075" t="s">
        <v>99</v>
      </c>
      <c r="C10075" t="s">
        <v>100</v>
      </c>
      <c r="D10075" t="s">
        <v>18</v>
      </c>
      <c r="E10075" t="s">
        <v>19</v>
      </c>
      <c r="F10075" s="4">
        <v>3128</v>
      </c>
      <c r="G10075" s="6">
        <v>683</v>
      </c>
      <c r="H10075" s="3">
        <v>7.000000000000001E-4</v>
      </c>
      <c r="I10075" s="3">
        <v>5.0000000000000001E-4</v>
      </c>
      <c r="J10075" s="3">
        <v>0.86199999999999999</v>
      </c>
      <c r="K10075" s="4">
        <v>3628.7</v>
      </c>
    </row>
    <row r="10076" spans="1:11">
      <c r="A10076" s="6">
        <v>2011</v>
      </c>
      <c r="B10076" t="s">
        <v>99</v>
      </c>
      <c r="C10076" t="s">
        <v>100</v>
      </c>
      <c r="D10076" t="s">
        <v>52</v>
      </c>
      <c r="E10076" t="s">
        <v>53</v>
      </c>
      <c r="F10076" s="4">
        <v>2930</v>
      </c>
      <c r="G10076" s="5">
        <v>4400</v>
      </c>
      <c r="H10076" s="3">
        <v>1.7000000000000001E-3</v>
      </c>
      <c r="I10076" s="3">
        <v>1.5E-3</v>
      </c>
      <c r="J10076" s="3">
        <v>0.86199999999999999</v>
      </c>
      <c r="K10076" s="4">
        <v>3399</v>
      </c>
    </row>
    <row r="10077" spans="1:11">
      <c r="A10077" s="6">
        <v>2011</v>
      </c>
      <c r="B10077" t="s">
        <v>99</v>
      </c>
      <c r="C10077" t="s">
        <v>100</v>
      </c>
      <c r="D10077" t="s">
        <v>39</v>
      </c>
      <c r="E10077" t="s">
        <v>40</v>
      </c>
      <c r="F10077" s="4">
        <v>2470</v>
      </c>
      <c r="G10077" s="5">
        <v>5445</v>
      </c>
      <c r="H10077" s="3">
        <v>3.5999999999999999E-3</v>
      </c>
      <c r="I10077" s="3">
        <v>3.8E-3</v>
      </c>
      <c r="J10077" s="3">
        <v>0.86199999999999999</v>
      </c>
      <c r="K10077" s="4">
        <v>2865.37</v>
      </c>
    </row>
    <row r="10078" spans="1:11">
      <c r="A10078" s="6">
        <v>2011</v>
      </c>
      <c r="B10078" t="s">
        <v>99</v>
      </c>
      <c r="C10078" t="s">
        <v>100</v>
      </c>
      <c r="D10078" t="s">
        <v>66</v>
      </c>
      <c r="E10078" t="s">
        <v>59</v>
      </c>
      <c r="F10078" s="4">
        <v>2157</v>
      </c>
      <c r="G10078" s="5">
        <v>1005</v>
      </c>
      <c r="H10078" s="3">
        <v>1E-4</v>
      </c>
      <c r="I10078" s="3">
        <v>1E-4</v>
      </c>
      <c r="J10078" s="3">
        <v>0.86199999999999999</v>
      </c>
      <c r="K10078" s="4">
        <v>2502.27</v>
      </c>
    </row>
    <row r="10079" spans="1:11">
      <c r="A10079" s="6">
        <v>2011</v>
      </c>
      <c r="B10079" t="s">
        <v>99</v>
      </c>
      <c r="C10079" t="s">
        <v>100</v>
      </c>
      <c r="D10079" t="s">
        <v>67</v>
      </c>
      <c r="E10079" t="s">
        <v>68</v>
      </c>
      <c r="F10079" s="4">
        <v>1589</v>
      </c>
      <c r="G10079" s="5">
        <v>7501</v>
      </c>
      <c r="H10079" s="3">
        <v>5.0000000000000001E-4</v>
      </c>
      <c r="I10079" s="3">
        <v>5.0000000000000001E-4</v>
      </c>
      <c r="J10079" s="3">
        <v>0.86199999999999999</v>
      </c>
      <c r="K10079" s="4">
        <v>1843.35</v>
      </c>
    </row>
    <row r="10080" spans="1:11">
      <c r="A10080" s="6">
        <v>2011</v>
      </c>
      <c r="B10080" t="s">
        <v>99</v>
      </c>
      <c r="C10080" t="s">
        <v>100</v>
      </c>
      <c r="D10080" t="s">
        <v>32</v>
      </c>
      <c r="E10080" t="s">
        <v>21</v>
      </c>
      <c r="F10080" s="4">
        <v>1443</v>
      </c>
      <c r="G10080" s="5">
        <v>2578</v>
      </c>
      <c r="H10080" s="3">
        <v>4.1999999999999997E-3</v>
      </c>
      <c r="I10080" s="3">
        <v>3.8E-3</v>
      </c>
      <c r="J10080" s="3">
        <v>0.86199999999999999</v>
      </c>
      <c r="K10080" s="4">
        <v>1673.98</v>
      </c>
    </row>
    <row r="10081" spans="1:11">
      <c r="A10081" s="6">
        <v>2011</v>
      </c>
      <c r="B10081" t="s">
        <v>99</v>
      </c>
      <c r="C10081" t="s">
        <v>100</v>
      </c>
      <c r="D10081" t="s">
        <v>75</v>
      </c>
      <c r="E10081" t="s">
        <v>59</v>
      </c>
      <c r="F10081" s="4">
        <v>833</v>
      </c>
      <c r="G10081" s="6">
        <v>821</v>
      </c>
      <c r="H10081" s="3">
        <v>1E-4</v>
      </c>
      <c r="I10081" s="3">
        <v>2.0000000000000001E-4</v>
      </c>
      <c r="J10081" s="3">
        <v>0.86199999999999999</v>
      </c>
      <c r="K10081" s="4">
        <v>966.34</v>
      </c>
    </row>
    <row r="10082" spans="1:11">
      <c r="A10082" s="6">
        <v>2011</v>
      </c>
      <c r="B10082" t="s">
        <v>99</v>
      </c>
      <c r="C10082" t="s">
        <v>100</v>
      </c>
      <c r="D10082" t="s">
        <v>64</v>
      </c>
      <c r="E10082" t="s">
        <v>50</v>
      </c>
      <c r="F10082" s="4">
        <v>588</v>
      </c>
      <c r="G10082" s="5">
        <v>2630</v>
      </c>
      <c r="H10082" s="3">
        <v>5.9999999999999995E-4</v>
      </c>
      <c r="I10082" s="3">
        <v>1.5E-3</v>
      </c>
      <c r="J10082" s="3">
        <v>0.86199999999999999</v>
      </c>
      <c r="K10082" s="4">
        <v>682.12</v>
      </c>
    </row>
    <row r="10083" spans="1:11">
      <c r="A10083" s="6">
        <v>2011</v>
      </c>
      <c r="B10083" t="s">
        <v>99</v>
      </c>
      <c r="C10083" t="s">
        <v>100</v>
      </c>
      <c r="D10083" t="s">
        <v>45</v>
      </c>
      <c r="E10083" t="s">
        <v>21</v>
      </c>
      <c r="F10083" s="4">
        <v>489</v>
      </c>
      <c r="G10083" s="6">
        <v>458</v>
      </c>
      <c r="H10083" s="3">
        <v>1.2999999999999999E-3</v>
      </c>
      <c r="I10083" s="3">
        <v>1.2999999999999999E-3</v>
      </c>
      <c r="J10083" s="3">
        <v>0.86199999999999999</v>
      </c>
      <c r="K10083" s="4">
        <v>567.27</v>
      </c>
    </row>
    <row r="10084" spans="1:11">
      <c r="A10084" s="6">
        <v>2011</v>
      </c>
      <c r="B10084" t="s">
        <v>99</v>
      </c>
      <c r="C10084" t="s">
        <v>100</v>
      </c>
      <c r="D10084" t="s">
        <v>82</v>
      </c>
      <c r="E10084" t="s">
        <v>59</v>
      </c>
      <c r="F10084" s="4">
        <v>233</v>
      </c>
      <c r="G10084" s="6">
        <v>106</v>
      </c>
      <c r="H10084" s="3">
        <v>1E-4</v>
      </c>
      <c r="I10084" s="3">
        <v>1E-4</v>
      </c>
      <c r="J10084" s="3">
        <v>0.86199999999999999</v>
      </c>
      <c r="K10084" s="4">
        <v>270.3</v>
      </c>
    </row>
    <row r="10085" spans="1:11">
      <c r="A10085" s="6">
        <v>2011</v>
      </c>
      <c r="B10085" t="s">
        <v>99</v>
      </c>
      <c r="C10085" t="s">
        <v>100</v>
      </c>
      <c r="D10085" t="s">
        <v>20</v>
      </c>
      <c r="E10085" t="s">
        <v>21</v>
      </c>
      <c r="F10085" s="4">
        <v>208</v>
      </c>
      <c r="G10085" s="6">
        <v>36</v>
      </c>
      <c r="H10085" s="3">
        <v>0</v>
      </c>
      <c r="I10085" s="3">
        <v>0</v>
      </c>
      <c r="J10085" s="3">
        <v>0.86199999999999999</v>
      </c>
      <c r="K10085" s="4">
        <v>241.29</v>
      </c>
    </row>
    <row r="10086" spans="1:11">
      <c r="A10086" s="6">
        <v>2011</v>
      </c>
      <c r="B10086" t="s">
        <v>99</v>
      </c>
      <c r="C10086" t="s">
        <v>100</v>
      </c>
      <c r="D10086" t="s">
        <v>41</v>
      </c>
      <c r="E10086" t="s">
        <v>26</v>
      </c>
      <c r="F10086" s="4">
        <v>191</v>
      </c>
      <c r="G10086" s="6">
        <v>385</v>
      </c>
      <c r="H10086" s="3">
        <v>4.0000000000000002E-4</v>
      </c>
      <c r="I10086" s="3">
        <v>2.9999999999999997E-4</v>
      </c>
      <c r="J10086" s="3">
        <v>0.86199999999999999</v>
      </c>
      <c r="K10086" s="4">
        <v>221.57</v>
      </c>
    </row>
    <row r="10087" spans="1:11">
      <c r="A10087" s="6">
        <v>2011</v>
      </c>
      <c r="B10087" t="s">
        <v>99</v>
      </c>
      <c r="C10087" t="s">
        <v>100</v>
      </c>
      <c r="D10087" t="s">
        <v>31</v>
      </c>
      <c r="E10087" t="s">
        <v>24</v>
      </c>
      <c r="F10087" s="4">
        <v>130</v>
      </c>
      <c r="G10087" s="6">
        <v>40</v>
      </c>
      <c r="H10087" s="3">
        <v>2.9999999999999997E-4</v>
      </c>
      <c r="I10087" s="3">
        <v>4.0000000000000002E-4</v>
      </c>
      <c r="J10087" s="3">
        <v>0.86199999999999999</v>
      </c>
      <c r="K10087" s="4">
        <v>150.81</v>
      </c>
    </row>
    <row r="10088" spans="1:11">
      <c r="A10088" s="6">
        <v>2011</v>
      </c>
      <c r="B10088" t="s">
        <v>99</v>
      </c>
      <c r="C10088" t="s">
        <v>100</v>
      </c>
      <c r="D10088" t="s">
        <v>25</v>
      </c>
      <c r="E10088" t="s">
        <v>26</v>
      </c>
      <c r="F10088" s="4">
        <v>127</v>
      </c>
      <c r="G10088" s="6">
        <v>233</v>
      </c>
      <c r="H10088" s="3">
        <v>0</v>
      </c>
      <c r="I10088" s="3">
        <v>0</v>
      </c>
      <c r="J10088" s="3">
        <v>0.86199999999999999</v>
      </c>
      <c r="K10088" s="4">
        <v>147.33000000000001</v>
      </c>
    </row>
    <row r="10089" spans="1:11">
      <c r="A10089" s="6">
        <v>2011</v>
      </c>
      <c r="B10089" t="s">
        <v>99</v>
      </c>
      <c r="C10089" t="s">
        <v>100</v>
      </c>
      <c r="D10089" t="s">
        <v>60</v>
      </c>
      <c r="E10089" t="s">
        <v>43</v>
      </c>
      <c r="F10089" s="4">
        <v>78</v>
      </c>
      <c r="G10089" s="6">
        <v>37</v>
      </c>
      <c r="H10089" s="3">
        <v>0</v>
      </c>
      <c r="I10089" s="3">
        <v>0</v>
      </c>
      <c r="J10089" s="3">
        <v>0.86199999999999999</v>
      </c>
      <c r="K10089" s="4">
        <v>90.49</v>
      </c>
    </row>
    <row r="10090" spans="1:11">
      <c r="A10090" s="6">
        <v>2011</v>
      </c>
      <c r="B10090" t="s">
        <v>99</v>
      </c>
      <c r="C10090" t="s">
        <v>100</v>
      </c>
      <c r="D10090" t="s">
        <v>73</v>
      </c>
      <c r="E10090" t="s">
        <v>21</v>
      </c>
      <c r="F10090" s="4">
        <v>66</v>
      </c>
      <c r="G10090" s="6">
        <v>147</v>
      </c>
      <c r="H10090" s="3">
        <v>7.0999999999999995E-3</v>
      </c>
      <c r="I10090" s="3">
        <v>7.1999999999999998E-3</v>
      </c>
      <c r="J10090" s="3">
        <v>0.86199999999999999</v>
      </c>
      <c r="K10090" s="4">
        <v>76.56</v>
      </c>
    </row>
    <row r="10091" spans="1:11">
      <c r="A10091" s="6">
        <v>2011</v>
      </c>
      <c r="B10091" t="s">
        <v>99</v>
      </c>
      <c r="C10091" t="s">
        <v>100</v>
      </c>
      <c r="D10091" t="s">
        <v>61</v>
      </c>
      <c r="E10091" t="s">
        <v>24</v>
      </c>
      <c r="F10091" s="4">
        <v>59</v>
      </c>
      <c r="G10091" s="6">
        <v>15</v>
      </c>
      <c r="H10091" s="3">
        <v>0</v>
      </c>
      <c r="I10091" s="3">
        <v>0</v>
      </c>
      <c r="J10091" s="3">
        <v>0.86199999999999999</v>
      </c>
      <c r="K10091" s="4">
        <v>68.44</v>
      </c>
    </row>
    <row r="10092" spans="1:11">
      <c r="A10092" s="6">
        <v>2011</v>
      </c>
      <c r="B10092" t="s">
        <v>99</v>
      </c>
      <c r="C10092" t="s">
        <v>100</v>
      </c>
      <c r="D10092" t="s">
        <v>51</v>
      </c>
      <c r="E10092" t="s">
        <v>21</v>
      </c>
      <c r="F10092" s="4">
        <v>56</v>
      </c>
      <c r="G10092" s="6">
        <v>54</v>
      </c>
      <c r="H10092" s="3">
        <v>4.0000000000000002E-4</v>
      </c>
      <c r="I10092" s="3">
        <v>2.9999999999999997E-4</v>
      </c>
      <c r="J10092" s="3">
        <v>0.86199999999999999</v>
      </c>
      <c r="K10092" s="4">
        <v>64.959999999999994</v>
      </c>
    </row>
    <row r="10093" spans="1:11">
      <c r="A10093" s="6">
        <v>2011</v>
      </c>
      <c r="B10093" t="s">
        <v>99</v>
      </c>
      <c r="C10093" t="s">
        <v>100</v>
      </c>
      <c r="D10093" t="s">
        <v>103</v>
      </c>
      <c r="E10093" t="s">
        <v>59</v>
      </c>
      <c r="F10093" s="4">
        <v>46</v>
      </c>
      <c r="G10093" s="6">
        <v>31</v>
      </c>
      <c r="H10093" s="3">
        <v>0</v>
      </c>
      <c r="I10093" s="3">
        <v>0</v>
      </c>
      <c r="J10093" s="3">
        <v>0.86199999999999999</v>
      </c>
      <c r="K10093" s="4">
        <v>53.36</v>
      </c>
    </row>
    <row r="10094" spans="1:11">
      <c r="A10094" s="6">
        <v>2011</v>
      </c>
      <c r="B10094" t="s">
        <v>99</v>
      </c>
      <c r="C10094" t="s">
        <v>100</v>
      </c>
      <c r="D10094" t="s">
        <v>117</v>
      </c>
      <c r="E10094" t="s">
        <v>40</v>
      </c>
      <c r="F10094" s="4">
        <v>43</v>
      </c>
      <c r="G10094" s="6">
        <v>82</v>
      </c>
      <c r="H10094" s="3">
        <v>5.9999999999999995E-4</v>
      </c>
      <c r="I10094" s="3">
        <v>1E-3</v>
      </c>
      <c r="J10094" s="3">
        <v>0.86199999999999999</v>
      </c>
      <c r="K10094" s="4">
        <v>49.88</v>
      </c>
    </row>
    <row r="10095" spans="1:11">
      <c r="A10095" s="6">
        <v>2011</v>
      </c>
      <c r="B10095" t="s">
        <v>99</v>
      </c>
      <c r="C10095" t="s">
        <v>100</v>
      </c>
      <c r="D10095" t="s">
        <v>141</v>
      </c>
      <c r="E10095" t="s">
        <v>21</v>
      </c>
      <c r="F10095" s="4">
        <v>40</v>
      </c>
      <c r="G10095" s="6">
        <v>11</v>
      </c>
      <c r="H10095" s="3">
        <v>0</v>
      </c>
      <c r="I10095" s="3">
        <v>0</v>
      </c>
      <c r="J10095" s="3">
        <v>0.86199999999999999</v>
      </c>
      <c r="K10095" s="4">
        <v>46.4</v>
      </c>
    </row>
    <row r="10096" spans="1:11">
      <c r="A10096" s="6">
        <v>2011</v>
      </c>
      <c r="B10096" t="s">
        <v>99</v>
      </c>
      <c r="C10096" t="s">
        <v>100</v>
      </c>
      <c r="D10096" t="s">
        <v>65</v>
      </c>
      <c r="E10096" t="s">
        <v>59</v>
      </c>
      <c r="F10096" s="4">
        <v>31</v>
      </c>
      <c r="G10096" s="6">
        <v>18</v>
      </c>
      <c r="H10096" s="3">
        <v>0</v>
      </c>
      <c r="I10096" s="3">
        <v>0</v>
      </c>
      <c r="J10096" s="3">
        <v>0.86199999999999999</v>
      </c>
      <c r="K10096" s="4">
        <v>35.96</v>
      </c>
    </row>
    <row r="10097" spans="1:11">
      <c r="A10097" s="6">
        <v>2011</v>
      </c>
      <c r="B10097" t="s">
        <v>99</v>
      </c>
      <c r="C10097" t="s">
        <v>100</v>
      </c>
      <c r="D10097" t="s">
        <v>63</v>
      </c>
      <c r="E10097" t="s">
        <v>21</v>
      </c>
      <c r="F10097" s="4">
        <v>26</v>
      </c>
      <c r="G10097" s="6">
        <v>17</v>
      </c>
      <c r="H10097" s="3">
        <v>2.9999999999999997E-4</v>
      </c>
      <c r="I10097" s="3">
        <v>2.9999999999999997E-4</v>
      </c>
      <c r="J10097" s="3">
        <v>0.86199999999999999</v>
      </c>
      <c r="K10097" s="4">
        <v>30.16</v>
      </c>
    </row>
    <row r="10098" spans="1:11">
      <c r="A10098" s="6">
        <v>2011</v>
      </c>
      <c r="B10098" t="s">
        <v>99</v>
      </c>
      <c r="C10098" t="s">
        <v>100</v>
      </c>
      <c r="D10098" t="s">
        <v>58</v>
      </c>
      <c r="E10098" t="s">
        <v>59</v>
      </c>
      <c r="F10098" s="4">
        <v>22</v>
      </c>
      <c r="G10098" s="6">
        <v>12</v>
      </c>
      <c r="H10098" s="3">
        <v>0</v>
      </c>
      <c r="I10098" s="3">
        <v>0</v>
      </c>
      <c r="J10098" s="3">
        <v>0.86199999999999999</v>
      </c>
      <c r="K10098" s="4">
        <v>25.52</v>
      </c>
    </row>
    <row r="10099" spans="1:11">
      <c r="A10099" s="6">
        <v>2011</v>
      </c>
      <c r="B10099" t="s">
        <v>99</v>
      </c>
      <c r="C10099" t="s">
        <v>100</v>
      </c>
      <c r="D10099" t="s">
        <v>33</v>
      </c>
      <c r="E10099" t="s">
        <v>21</v>
      </c>
      <c r="F10099" s="4">
        <v>22</v>
      </c>
      <c r="G10099" s="6">
        <v>47</v>
      </c>
      <c r="H10099" s="3">
        <v>1E-3</v>
      </c>
      <c r="I10099" s="3">
        <v>1.2999999999999999E-3</v>
      </c>
      <c r="J10099" s="3">
        <v>0.86199999999999999</v>
      </c>
      <c r="K10099" s="4">
        <v>25.52</v>
      </c>
    </row>
    <row r="10100" spans="1:11">
      <c r="A10100" s="6">
        <v>2011</v>
      </c>
      <c r="B10100" t="s">
        <v>99</v>
      </c>
      <c r="C10100" t="s">
        <v>100</v>
      </c>
      <c r="D10100" t="s">
        <v>101</v>
      </c>
      <c r="E10100" t="s">
        <v>59</v>
      </c>
      <c r="F10100" s="4">
        <v>16</v>
      </c>
      <c r="G10100" s="6">
        <v>20</v>
      </c>
      <c r="H10100" s="3">
        <v>0</v>
      </c>
      <c r="I10100" s="3">
        <v>0</v>
      </c>
      <c r="J10100" s="3">
        <v>0.86199999999999999</v>
      </c>
      <c r="K10100" s="4">
        <v>18.559999999999999</v>
      </c>
    </row>
    <row r="10101" spans="1:11">
      <c r="A10101" s="6">
        <v>2011</v>
      </c>
      <c r="B10101" t="s">
        <v>99</v>
      </c>
      <c r="C10101" t="s">
        <v>100</v>
      </c>
      <c r="D10101" t="s">
        <v>22</v>
      </c>
      <c r="E10101" t="s">
        <v>21</v>
      </c>
      <c r="F10101" s="4">
        <v>11</v>
      </c>
      <c r="G10101" s="6">
        <v>4</v>
      </c>
      <c r="H10101" s="3">
        <v>0</v>
      </c>
      <c r="I10101" s="3">
        <v>0</v>
      </c>
      <c r="J10101" s="3">
        <v>0.86199999999999999</v>
      </c>
      <c r="K10101" s="4">
        <v>12.76</v>
      </c>
    </row>
    <row r="10102" spans="1:11">
      <c r="A10102" s="6">
        <v>2011</v>
      </c>
      <c r="B10102" t="s">
        <v>99</v>
      </c>
      <c r="C10102" t="s">
        <v>100</v>
      </c>
      <c r="D10102" t="s">
        <v>83</v>
      </c>
      <c r="E10102" t="s">
        <v>21</v>
      </c>
      <c r="F10102" s="4">
        <v>11</v>
      </c>
      <c r="G10102" s="6">
        <v>52</v>
      </c>
      <c r="H10102" s="3">
        <v>1E-3</v>
      </c>
      <c r="I10102" s="3">
        <v>7.000000000000001E-4</v>
      </c>
      <c r="J10102" s="3">
        <v>0.86199999999999999</v>
      </c>
      <c r="K10102" s="4">
        <v>12.76</v>
      </c>
    </row>
    <row r="10103" spans="1:11">
      <c r="A10103" s="6">
        <v>2011</v>
      </c>
      <c r="B10103" t="s">
        <v>99</v>
      </c>
      <c r="C10103" t="s">
        <v>100</v>
      </c>
      <c r="D10103" t="s">
        <v>79</v>
      </c>
      <c r="E10103" t="s">
        <v>21</v>
      </c>
      <c r="F10103" s="4">
        <v>7</v>
      </c>
      <c r="G10103" s="6">
        <v>13</v>
      </c>
      <c r="H10103" s="3">
        <v>2.9999999999999997E-4</v>
      </c>
      <c r="I10103" s="3">
        <v>2.9999999999999997E-4</v>
      </c>
      <c r="J10103" s="3">
        <v>0.86199999999999999</v>
      </c>
      <c r="K10103" s="4">
        <v>8.1199999999999992</v>
      </c>
    </row>
    <row r="10104" spans="1:11">
      <c r="A10104" s="6">
        <v>2011</v>
      </c>
      <c r="B10104" t="s">
        <v>99</v>
      </c>
      <c r="C10104" t="s">
        <v>100</v>
      </c>
      <c r="D10104" t="s">
        <v>102</v>
      </c>
      <c r="E10104" t="s">
        <v>59</v>
      </c>
      <c r="F10104" s="4">
        <v>4</v>
      </c>
      <c r="G10104" s="6">
        <v>6</v>
      </c>
      <c r="H10104" s="3">
        <v>0</v>
      </c>
      <c r="I10104" s="3">
        <v>0</v>
      </c>
      <c r="J10104" s="3">
        <v>0.86199999999999999</v>
      </c>
      <c r="K10104" s="4">
        <v>4.6399999999999997</v>
      </c>
    </row>
    <row r="10105" spans="1:11">
      <c r="A10105" s="6">
        <v>2011</v>
      </c>
      <c r="B10105" t="s">
        <v>99</v>
      </c>
      <c r="C10105" t="s">
        <v>100</v>
      </c>
      <c r="D10105" t="s">
        <v>173</v>
      </c>
      <c r="E10105" t="s">
        <v>59</v>
      </c>
      <c r="F10105" s="4">
        <v>3</v>
      </c>
      <c r="G10105" s="6">
        <v>7</v>
      </c>
      <c r="H10105" s="3">
        <v>1E-4</v>
      </c>
      <c r="I10105" s="3">
        <v>1E-4</v>
      </c>
      <c r="J10105" s="3">
        <v>0.86199999999999999</v>
      </c>
      <c r="K10105" s="4">
        <v>3.48</v>
      </c>
    </row>
    <row r="10106" spans="1:11">
      <c r="A10106" s="6">
        <v>2011</v>
      </c>
      <c r="B10106" t="s">
        <v>99</v>
      </c>
      <c r="C10106" t="s">
        <v>100</v>
      </c>
      <c r="D10106" t="s">
        <v>35</v>
      </c>
      <c r="E10106" t="s">
        <v>36</v>
      </c>
      <c r="F10106" s="4">
        <v>2</v>
      </c>
      <c r="G10106" s="6">
        <v>3</v>
      </c>
      <c r="H10106" s="3">
        <v>1E-4</v>
      </c>
      <c r="I10106" s="3">
        <v>2.9999999999999997E-4</v>
      </c>
      <c r="J10106" s="3">
        <v>0.86199999999999999</v>
      </c>
      <c r="K10106" s="4">
        <v>2.3199999999999998</v>
      </c>
    </row>
    <row r="10107" spans="1:11">
      <c r="A10107" s="6">
        <v>2011</v>
      </c>
      <c r="B10107" t="s">
        <v>99</v>
      </c>
      <c r="C10107" t="s">
        <v>100</v>
      </c>
      <c r="D10107" t="s">
        <v>42</v>
      </c>
      <c r="E10107" t="s">
        <v>43</v>
      </c>
      <c r="F10107" s="4">
        <v>1</v>
      </c>
      <c r="G10107" s="6">
        <v>1</v>
      </c>
      <c r="H10107" s="3">
        <v>0</v>
      </c>
      <c r="I10107" s="3">
        <v>0</v>
      </c>
      <c r="J10107" s="3">
        <v>0.86199999999999999</v>
      </c>
      <c r="K10107" s="4">
        <v>1.1599999999999999</v>
      </c>
    </row>
    <row r="10108" spans="1:11">
      <c r="A10108" s="6">
        <v>2011</v>
      </c>
      <c r="B10108" t="s">
        <v>99</v>
      </c>
      <c r="C10108" t="s">
        <v>100</v>
      </c>
      <c r="D10108" t="s">
        <v>76</v>
      </c>
      <c r="E10108" t="s">
        <v>21</v>
      </c>
      <c r="F10108" s="4">
        <v>1</v>
      </c>
      <c r="G10108" s="6">
        <v>1</v>
      </c>
      <c r="H10108" s="3">
        <v>0</v>
      </c>
      <c r="I10108" s="3">
        <v>1E-4</v>
      </c>
      <c r="J10108" s="3">
        <v>0.86199999999999999</v>
      </c>
      <c r="K10108" s="4">
        <v>1.1599999999999999</v>
      </c>
    </row>
    <row r="10109" spans="1:11">
      <c r="A10109" s="6">
        <v>2011</v>
      </c>
      <c r="B10109" t="s">
        <v>104</v>
      </c>
      <c r="C10109" t="s">
        <v>105</v>
      </c>
      <c r="D10109" t="s">
        <v>27</v>
      </c>
      <c r="E10109" t="s">
        <v>26</v>
      </c>
      <c r="F10109" s="4">
        <v>95516</v>
      </c>
      <c r="G10109" s="5">
        <v>82020</v>
      </c>
      <c r="H10109" s="3">
        <v>3.7000000000000002E-3</v>
      </c>
      <c r="I10109" s="3">
        <v>3.7000000000000002E-3</v>
      </c>
      <c r="J10109" s="3">
        <v>0.86199999999999999</v>
      </c>
      <c r="K10109" s="4">
        <v>110805.15</v>
      </c>
    </row>
    <row r="10110" spans="1:11">
      <c r="A10110" s="6">
        <v>2011</v>
      </c>
      <c r="B10110" t="s">
        <v>104</v>
      </c>
      <c r="C10110" t="s">
        <v>105</v>
      </c>
      <c r="D10110" t="s">
        <v>15</v>
      </c>
      <c r="F10110" s="4">
        <v>36559</v>
      </c>
      <c r="G10110" s="5">
        <v>59739</v>
      </c>
      <c r="J10110" s="3">
        <v>0.86199999999999999</v>
      </c>
      <c r="K10110" s="4">
        <v>42410.96</v>
      </c>
    </row>
    <row r="10111" spans="1:11">
      <c r="A10111" s="6">
        <v>2011</v>
      </c>
      <c r="B10111" t="s">
        <v>104</v>
      </c>
      <c r="C10111" t="s">
        <v>105</v>
      </c>
      <c r="D10111" t="s">
        <v>37</v>
      </c>
      <c r="E10111" t="s">
        <v>38</v>
      </c>
      <c r="F10111" s="4">
        <v>32174</v>
      </c>
      <c r="G10111" s="5">
        <v>17182</v>
      </c>
      <c r="H10111" s="3">
        <v>1.2999999999999999E-3</v>
      </c>
      <c r="I10111" s="3">
        <v>1.7000000000000001E-3</v>
      </c>
      <c r="J10111" s="3">
        <v>0.86199999999999999</v>
      </c>
      <c r="K10111" s="4">
        <v>37324.06</v>
      </c>
    </row>
    <row r="10112" spans="1:11">
      <c r="A10112" s="6">
        <v>2011</v>
      </c>
      <c r="B10112" t="s">
        <v>104</v>
      </c>
      <c r="C10112" t="s">
        <v>105</v>
      </c>
      <c r="D10112" t="s">
        <v>56</v>
      </c>
      <c r="E10112" t="s">
        <v>57</v>
      </c>
      <c r="F10112" s="4">
        <v>31631</v>
      </c>
      <c r="G10112" s="5">
        <v>93855</v>
      </c>
      <c r="H10112" s="3">
        <v>4.3E-3</v>
      </c>
      <c r="I10112" s="3">
        <v>4.4000000000000003E-3</v>
      </c>
      <c r="J10112" s="3">
        <v>0.86199999999999999</v>
      </c>
      <c r="K10112" s="4">
        <v>36694.14</v>
      </c>
    </row>
    <row r="10113" spans="1:11">
      <c r="A10113" s="6">
        <v>2011</v>
      </c>
      <c r="B10113" t="s">
        <v>104</v>
      </c>
      <c r="C10113" t="s">
        <v>105</v>
      </c>
      <c r="D10113" t="s">
        <v>46</v>
      </c>
      <c r="E10113" t="s">
        <v>40</v>
      </c>
      <c r="F10113" s="4">
        <v>21393</v>
      </c>
      <c r="G10113" s="5">
        <v>33543</v>
      </c>
      <c r="H10113" s="3">
        <v>1.9E-3</v>
      </c>
      <c r="I10113" s="3">
        <v>2E-3</v>
      </c>
      <c r="J10113" s="3">
        <v>0.86199999999999999</v>
      </c>
      <c r="K10113" s="4">
        <v>24817.360000000001</v>
      </c>
    </row>
    <row r="10114" spans="1:11">
      <c r="A10114" s="6">
        <v>2011</v>
      </c>
      <c r="B10114" t="s">
        <v>104</v>
      </c>
      <c r="C10114" t="s">
        <v>105</v>
      </c>
      <c r="D10114" t="s">
        <v>30</v>
      </c>
      <c r="E10114" t="s">
        <v>19</v>
      </c>
      <c r="F10114" s="4">
        <v>20014</v>
      </c>
      <c r="G10114" s="5">
        <v>7589</v>
      </c>
      <c r="H10114" s="3">
        <v>7.000000000000001E-4</v>
      </c>
      <c r="I10114" s="3">
        <v>5.0000000000000001E-4</v>
      </c>
      <c r="J10114" s="3">
        <v>0.86199999999999999</v>
      </c>
      <c r="K10114" s="4">
        <v>23217.62</v>
      </c>
    </row>
    <row r="10115" spans="1:11">
      <c r="A10115" s="6">
        <v>2011</v>
      </c>
      <c r="B10115" t="s">
        <v>104</v>
      </c>
      <c r="C10115" t="s">
        <v>105</v>
      </c>
      <c r="D10115" t="s">
        <v>23</v>
      </c>
      <c r="E10115" t="s">
        <v>24</v>
      </c>
      <c r="F10115" s="4">
        <v>15865</v>
      </c>
      <c r="G10115" s="5">
        <v>3574</v>
      </c>
      <c r="H10115" s="3">
        <v>2.0000000000000001E-4</v>
      </c>
      <c r="I10115" s="3">
        <v>2.0000000000000001E-4</v>
      </c>
      <c r="J10115" s="3">
        <v>0.86199999999999999</v>
      </c>
      <c r="K10115" s="4">
        <v>18404.5</v>
      </c>
    </row>
    <row r="10116" spans="1:11">
      <c r="A10116" s="6">
        <v>2011</v>
      </c>
      <c r="B10116" t="s">
        <v>104</v>
      </c>
      <c r="C10116" t="s">
        <v>105</v>
      </c>
      <c r="D10116" t="s">
        <v>29</v>
      </c>
      <c r="E10116" t="s">
        <v>19</v>
      </c>
      <c r="F10116" s="4">
        <v>6161</v>
      </c>
      <c r="G10116" s="5">
        <v>12359</v>
      </c>
      <c r="H10116" s="3">
        <v>8.9999999999999998E-4</v>
      </c>
      <c r="I10116" s="3">
        <v>1E-3</v>
      </c>
      <c r="J10116" s="3">
        <v>0.86199999999999999</v>
      </c>
      <c r="K10116" s="4">
        <v>7147.19</v>
      </c>
    </row>
    <row r="10117" spans="1:11">
      <c r="A10117" s="6">
        <v>2011</v>
      </c>
      <c r="B10117" t="s">
        <v>104</v>
      </c>
      <c r="C10117" t="s">
        <v>105</v>
      </c>
      <c r="D10117" t="s">
        <v>28</v>
      </c>
      <c r="E10117" t="s">
        <v>24</v>
      </c>
      <c r="F10117" s="4">
        <v>4748</v>
      </c>
      <c r="G10117" s="5">
        <v>7481</v>
      </c>
      <c r="H10117" s="3">
        <v>1E-3</v>
      </c>
      <c r="I10117" s="3">
        <v>1E-3</v>
      </c>
      <c r="J10117" s="3">
        <v>0.86199999999999999</v>
      </c>
      <c r="K10117" s="4">
        <v>5508.01</v>
      </c>
    </row>
    <row r="10118" spans="1:11">
      <c r="A10118" s="6">
        <v>2011</v>
      </c>
      <c r="B10118" t="s">
        <v>104</v>
      </c>
      <c r="C10118" t="s">
        <v>105</v>
      </c>
      <c r="D10118" t="s">
        <v>16</v>
      </c>
      <c r="E10118" t="s">
        <v>17</v>
      </c>
      <c r="F10118" s="4">
        <v>4281</v>
      </c>
      <c r="G10118" s="6">
        <v>425</v>
      </c>
      <c r="H10118" s="3">
        <v>0</v>
      </c>
      <c r="I10118" s="3">
        <v>0</v>
      </c>
      <c r="J10118" s="3">
        <v>0.86199999999999999</v>
      </c>
      <c r="K10118" s="4">
        <v>4966.26</v>
      </c>
    </row>
    <row r="10119" spans="1:11">
      <c r="A10119" s="6">
        <v>2011</v>
      </c>
      <c r="B10119" t="s">
        <v>104</v>
      </c>
      <c r="C10119" t="s">
        <v>105</v>
      </c>
      <c r="D10119" t="s">
        <v>44</v>
      </c>
      <c r="E10119" t="s">
        <v>26</v>
      </c>
      <c r="F10119" s="4">
        <v>3209</v>
      </c>
      <c r="G10119" s="5">
        <v>4142</v>
      </c>
      <c r="H10119" s="3">
        <v>3.3E-3</v>
      </c>
      <c r="I10119" s="3">
        <v>3.3E-3</v>
      </c>
      <c r="J10119" s="3">
        <v>0.86199999999999999</v>
      </c>
      <c r="K10119" s="4">
        <v>3722.66</v>
      </c>
    </row>
    <row r="10120" spans="1:11">
      <c r="A10120" s="6">
        <v>2011</v>
      </c>
      <c r="B10120" t="s">
        <v>104</v>
      </c>
      <c r="C10120" t="s">
        <v>105</v>
      </c>
      <c r="D10120" t="s">
        <v>71</v>
      </c>
      <c r="E10120" t="s">
        <v>72</v>
      </c>
      <c r="F10120" s="4">
        <v>1822</v>
      </c>
      <c r="G10120" s="5">
        <v>9461</v>
      </c>
      <c r="H10120" s="3">
        <v>1E-4</v>
      </c>
      <c r="I10120" s="3">
        <v>1E-4</v>
      </c>
      <c r="J10120" s="3">
        <v>0.86199999999999999</v>
      </c>
      <c r="K10120" s="4">
        <v>2113.65</v>
      </c>
    </row>
    <row r="10121" spans="1:11">
      <c r="A10121" s="6">
        <v>2011</v>
      </c>
      <c r="B10121" t="s">
        <v>104</v>
      </c>
      <c r="C10121" t="s">
        <v>105</v>
      </c>
      <c r="D10121" t="s">
        <v>67</v>
      </c>
      <c r="E10121" t="s">
        <v>68</v>
      </c>
      <c r="F10121" s="4">
        <v>1365</v>
      </c>
      <c r="G10121" s="5">
        <v>7735</v>
      </c>
      <c r="H10121" s="3">
        <v>4.0000000000000002E-4</v>
      </c>
      <c r="I10121" s="3">
        <v>5.0000000000000001E-4</v>
      </c>
      <c r="J10121" s="3">
        <v>0.86199999999999999</v>
      </c>
      <c r="K10121" s="4">
        <v>1583.49</v>
      </c>
    </row>
    <row r="10122" spans="1:11">
      <c r="A10122" s="6">
        <v>2011</v>
      </c>
      <c r="B10122" t="s">
        <v>104</v>
      </c>
      <c r="C10122" t="s">
        <v>105</v>
      </c>
      <c r="D10122" t="s">
        <v>77</v>
      </c>
      <c r="E10122" t="s">
        <v>59</v>
      </c>
      <c r="F10122" s="4">
        <v>1160</v>
      </c>
      <c r="G10122" s="5">
        <v>1244</v>
      </c>
      <c r="H10122" s="3">
        <v>2.0000000000000001E-4</v>
      </c>
      <c r="I10122" s="3">
        <v>2.9999999999999997E-4</v>
      </c>
      <c r="J10122" s="3">
        <v>0.86199999999999999</v>
      </c>
      <c r="K10122" s="4">
        <v>1345.68</v>
      </c>
    </row>
    <row r="10123" spans="1:11">
      <c r="A10123" s="6">
        <v>2011</v>
      </c>
      <c r="B10123" t="s">
        <v>104</v>
      </c>
      <c r="C10123" t="s">
        <v>105</v>
      </c>
      <c r="D10123" t="s">
        <v>39</v>
      </c>
      <c r="E10123" t="s">
        <v>40</v>
      </c>
      <c r="F10123" s="4">
        <v>943</v>
      </c>
      <c r="G10123" s="5">
        <v>2411</v>
      </c>
      <c r="H10123" s="3">
        <v>1.4000000000000002E-3</v>
      </c>
      <c r="I10123" s="3">
        <v>1.7000000000000001E-3</v>
      </c>
      <c r="J10123" s="3">
        <v>0.86199999999999999</v>
      </c>
      <c r="K10123" s="4">
        <v>1093.95</v>
      </c>
    </row>
    <row r="10124" spans="1:11">
      <c r="A10124" s="6">
        <v>2011</v>
      </c>
      <c r="B10124" t="s">
        <v>104</v>
      </c>
      <c r="C10124" t="s">
        <v>105</v>
      </c>
      <c r="D10124" t="s">
        <v>66</v>
      </c>
      <c r="E10124" t="s">
        <v>59</v>
      </c>
      <c r="F10124" s="4">
        <v>783</v>
      </c>
      <c r="G10124" s="6">
        <v>414</v>
      </c>
      <c r="H10124" s="3">
        <v>0</v>
      </c>
      <c r="I10124" s="3">
        <v>0</v>
      </c>
      <c r="J10124" s="3">
        <v>0.86199999999999999</v>
      </c>
      <c r="K10124" s="4">
        <v>908.33</v>
      </c>
    </row>
    <row r="10125" spans="1:11">
      <c r="A10125" s="6">
        <v>2011</v>
      </c>
      <c r="B10125" t="s">
        <v>104</v>
      </c>
      <c r="C10125" t="s">
        <v>105</v>
      </c>
      <c r="D10125" t="s">
        <v>52</v>
      </c>
      <c r="E10125" t="s">
        <v>53</v>
      </c>
      <c r="F10125" s="4">
        <v>780</v>
      </c>
      <c r="G10125" s="5">
        <v>1156</v>
      </c>
      <c r="H10125" s="3">
        <v>4.0000000000000002E-4</v>
      </c>
      <c r="I10125" s="3">
        <v>4.0000000000000002E-4</v>
      </c>
      <c r="J10125" s="3">
        <v>0.86199999999999999</v>
      </c>
      <c r="K10125" s="4">
        <v>904.85</v>
      </c>
    </row>
    <row r="10126" spans="1:11">
      <c r="A10126" s="6">
        <v>2011</v>
      </c>
      <c r="B10126" t="s">
        <v>104</v>
      </c>
      <c r="C10126" t="s">
        <v>105</v>
      </c>
      <c r="D10126" t="s">
        <v>18</v>
      </c>
      <c r="E10126" t="s">
        <v>19</v>
      </c>
      <c r="F10126" s="4">
        <v>702</v>
      </c>
      <c r="G10126" s="6">
        <v>213</v>
      </c>
      <c r="H10126" s="3">
        <v>2.0000000000000001E-4</v>
      </c>
      <c r="I10126" s="3">
        <v>2.0000000000000001E-4</v>
      </c>
      <c r="J10126" s="3">
        <v>0.86199999999999999</v>
      </c>
      <c r="K10126" s="4">
        <v>814.37</v>
      </c>
    </row>
    <row r="10127" spans="1:11">
      <c r="A10127" s="6">
        <v>2011</v>
      </c>
      <c r="B10127" t="s">
        <v>104</v>
      </c>
      <c r="C10127" t="s">
        <v>105</v>
      </c>
      <c r="D10127" t="s">
        <v>20</v>
      </c>
      <c r="E10127" t="s">
        <v>21</v>
      </c>
      <c r="F10127" s="4">
        <v>435</v>
      </c>
      <c r="G10127" s="6">
        <v>74</v>
      </c>
      <c r="H10127" s="3">
        <v>1E-4</v>
      </c>
      <c r="I10127" s="3">
        <v>1E-4</v>
      </c>
      <c r="J10127" s="3">
        <v>0.86199999999999999</v>
      </c>
      <c r="K10127" s="4">
        <v>504.63</v>
      </c>
    </row>
    <row r="10128" spans="1:11">
      <c r="A10128" s="6">
        <v>2011</v>
      </c>
      <c r="B10128" t="s">
        <v>104</v>
      </c>
      <c r="C10128" t="s">
        <v>105</v>
      </c>
      <c r="D10128" t="s">
        <v>32</v>
      </c>
      <c r="E10128" t="s">
        <v>21</v>
      </c>
      <c r="F10128" s="4">
        <v>203</v>
      </c>
      <c r="G10128" s="6">
        <v>400</v>
      </c>
      <c r="H10128" s="3">
        <v>5.9999999999999995E-4</v>
      </c>
      <c r="I10128" s="3">
        <v>5.9999999999999995E-4</v>
      </c>
      <c r="J10128" s="3">
        <v>0.86199999999999999</v>
      </c>
      <c r="K10128" s="4">
        <v>235.49</v>
      </c>
    </row>
    <row r="10129" spans="1:11">
      <c r="A10129" s="6">
        <v>2011</v>
      </c>
      <c r="B10129" t="s">
        <v>104</v>
      </c>
      <c r="C10129" t="s">
        <v>105</v>
      </c>
      <c r="D10129" t="s">
        <v>65</v>
      </c>
      <c r="E10129" t="s">
        <v>59</v>
      </c>
      <c r="F10129" s="4">
        <v>116</v>
      </c>
      <c r="G10129" s="6">
        <v>67</v>
      </c>
      <c r="H10129" s="3">
        <v>0</v>
      </c>
      <c r="I10129" s="3">
        <v>0</v>
      </c>
      <c r="J10129" s="3">
        <v>0.86199999999999999</v>
      </c>
      <c r="K10129" s="4">
        <v>134.57</v>
      </c>
    </row>
    <row r="10130" spans="1:11">
      <c r="A10130" s="6">
        <v>2011</v>
      </c>
      <c r="B10130" t="s">
        <v>104</v>
      </c>
      <c r="C10130" t="s">
        <v>105</v>
      </c>
      <c r="D10130" t="s">
        <v>141</v>
      </c>
      <c r="E10130" t="s">
        <v>21</v>
      </c>
      <c r="F10130" s="4">
        <v>81</v>
      </c>
      <c r="G10130" s="6">
        <v>19</v>
      </c>
      <c r="H10130" s="3">
        <v>1E-4</v>
      </c>
      <c r="I10130" s="3">
        <v>0</v>
      </c>
      <c r="J10130" s="3">
        <v>0.86199999999999999</v>
      </c>
      <c r="K10130" s="4">
        <v>93.97</v>
      </c>
    </row>
    <row r="10131" spans="1:11">
      <c r="A10131" s="6">
        <v>2011</v>
      </c>
      <c r="B10131" t="s">
        <v>104</v>
      </c>
      <c r="C10131" t="s">
        <v>105</v>
      </c>
      <c r="D10131" t="s">
        <v>64</v>
      </c>
      <c r="E10131" t="s">
        <v>50</v>
      </c>
      <c r="F10131" s="4">
        <v>59</v>
      </c>
      <c r="G10131" s="6">
        <v>98</v>
      </c>
      <c r="H10131" s="3">
        <v>1E-4</v>
      </c>
      <c r="I10131" s="3">
        <v>1E-4</v>
      </c>
      <c r="J10131" s="3">
        <v>0.86199999999999999</v>
      </c>
      <c r="K10131" s="4">
        <v>68.44</v>
      </c>
    </row>
    <row r="10132" spans="1:11">
      <c r="A10132" s="6">
        <v>2011</v>
      </c>
      <c r="B10132" t="s">
        <v>104</v>
      </c>
      <c r="C10132" t="s">
        <v>105</v>
      </c>
      <c r="D10132" t="s">
        <v>82</v>
      </c>
      <c r="E10132" t="s">
        <v>59</v>
      </c>
      <c r="F10132" s="4">
        <v>53</v>
      </c>
      <c r="G10132" s="6">
        <v>33</v>
      </c>
      <c r="H10132" s="3">
        <v>0</v>
      </c>
      <c r="I10132" s="3">
        <v>0</v>
      </c>
      <c r="J10132" s="3">
        <v>0.86199999999999999</v>
      </c>
      <c r="K10132" s="4">
        <v>61.48</v>
      </c>
    </row>
    <row r="10133" spans="1:11">
      <c r="A10133" s="6">
        <v>2011</v>
      </c>
      <c r="B10133" t="s">
        <v>104</v>
      </c>
      <c r="C10133" t="s">
        <v>105</v>
      </c>
      <c r="D10133" t="s">
        <v>103</v>
      </c>
      <c r="E10133" t="s">
        <v>59</v>
      </c>
      <c r="F10133" s="4">
        <v>51</v>
      </c>
      <c r="G10133" s="6">
        <v>37</v>
      </c>
      <c r="H10133" s="3">
        <v>0</v>
      </c>
      <c r="I10133" s="3">
        <v>0</v>
      </c>
      <c r="J10133" s="3">
        <v>0.86199999999999999</v>
      </c>
      <c r="K10133" s="4">
        <v>59.16</v>
      </c>
    </row>
    <row r="10134" spans="1:11">
      <c r="A10134" s="6">
        <v>2011</v>
      </c>
      <c r="B10134" t="s">
        <v>104</v>
      </c>
      <c r="C10134" t="s">
        <v>105</v>
      </c>
      <c r="D10134" t="s">
        <v>75</v>
      </c>
      <c r="E10134" t="s">
        <v>59</v>
      </c>
      <c r="F10134" s="4">
        <v>51</v>
      </c>
      <c r="G10134" s="6">
        <v>41</v>
      </c>
      <c r="H10134" s="3">
        <v>0</v>
      </c>
      <c r="I10134" s="3">
        <v>0</v>
      </c>
      <c r="J10134" s="3">
        <v>0.86199999999999999</v>
      </c>
      <c r="K10134" s="4">
        <v>59.16</v>
      </c>
    </row>
    <row r="10135" spans="1:11">
      <c r="A10135" s="6">
        <v>2011</v>
      </c>
      <c r="B10135" t="s">
        <v>104</v>
      </c>
      <c r="C10135" t="s">
        <v>105</v>
      </c>
      <c r="D10135" t="s">
        <v>41</v>
      </c>
      <c r="E10135" t="s">
        <v>26</v>
      </c>
      <c r="F10135" s="4">
        <v>50</v>
      </c>
      <c r="G10135" s="6">
        <v>111</v>
      </c>
      <c r="H10135" s="3">
        <v>1E-4</v>
      </c>
      <c r="I10135" s="3">
        <v>1E-4</v>
      </c>
      <c r="J10135" s="3">
        <v>0.86199999999999999</v>
      </c>
      <c r="K10135" s="4">
        <v>58</v>
      </c>
    </row>
    <row r="10136" spans="1:11">
      <c r="A10136" s="6">
        <v>2011</v>
      </c>
      <c r="B10136" t="s">
        <v>104</v>
      </c>
      <c r="C10136" t="s">
        <v>105</v>
      </c>
      <c r="D10136" t="s">
        <v>45</v>
      </c>
      <c r="E10136" t="s">
        <v>21</v>
      </c>
      <c r="F10136" s="4">
        <v>49</v>
      </c>
      <c r="G10136" s="6">
        <v>35</v>
      </c>
      <c r="H10136" s="3">
        <v>1E-4</v>
      </c>
      <c r="I10136" s="3">
        <v>1E-4</v>
      </c>
      <c r="J10136" s="3">
        <v>0.86199999999999999</v>
      </c>
      <c r="K10136" s="4">
        <v>56.84</v>
      </c>
    </row>
    <row r="10137" spans="1:11">
      <c r="A10137" s="6">
        <v>2011</v>
      </c>
      <c r="B10137" t="s">
        <v>104</v>
      </c>
      <c r="C10137" t="s">
        <v>105</v>
      </c>
      <c r="D10137" t="s">
        <v>101</v>
      </c>
      <c r="E10137" t="s">
        <v>59</v>
      </c>
      <c r="F10137" s="4">
        <v>47</v>
      </c>
      <c r="G10137" s="6">
        <v>56</v>
      </c>
      <c r="H10137" s="3">
        <v>0</v>
      </c>
      <c r="I10137" s="3">
        <v>0</v>
      </c>
      <c r="J10137" s="3">
        <v>0.86199999999999999</v>
      </c>
      <c r="K10137" s="4">
        <v>54.52</v>
      </c>
    </row>
    <row r="10138" spans="1:11">
      <c r="A10138" s="6">
        <v>2011</v>
      </c>
      <c r="B10138" t="s">
        <v>104</v>
      </c>
      <c r="C10138" t="s">
        <v>105</v>
      </c>
      <c r="D10138" t="s">
        <v>58</v>
      </c>
      <c r="E10138" t="s">
        <v>59</v>
      </c>
      <c r="F10138" s="4">
        <v>44</v>
      </c>
      <c r="G10138" s="6">
        <v>31</v>
      </c>
      <c r="H10138" s="3">
        <v>0</v>
      </c>
      <c r="I10138" s="3">
        <v>0</v>
      </c>
      <c r="J10138" s="3">
        <v>0.86199999999999999</v>
      </c>
      <c r="K10138" s="4">
        <v>51.04</v>
      </c>
    </row>
    <row r="10139" spans="1:11">
      <c r="A10139" s="6">
        <v>2011</v>
      </c>
      <c r="B10139" t="s">
        <v>104</v>
      </c>
      <c r="C10139" t="s">
        <v>105</v>
      </c>
      <c r="D10139" t="s">
        <v>22</v>
      </c>
      <c r="E10139" t="s">
        <v>21</v>
      </c>
      <c r="F10139" s="4">
        <v>44</v>
      </c>
      <c r="G10139" s="6">
        <v>15</v>
      </c>
      <c r="H10139" s="3">
        <v>0</v>
      </c>
      <c r="I10139" s="3">
        <v>0</v>
      </c>
      <c r="J10139" s="3">
        <v>0.86199999999999999</v>
      </c>
      <c r="K10139" s="4">
        <v>51.04</v>
      </c>
    </row>
    <row r="10140" spans="1:11">
      <c r="A10140" s="6">
        <v>2011</v>
      </c>
      <c r="B10140" t="s">
        <v>104</v>
      </c>
      <c r="C10140" t="s">
        <v>105</v>
      </c>
      <c r="D10140" t="s">
        <v>117</v>
      </c>
      <c r="E10140" t="s">
        <v>40</v>
      </c>
      <c r="F10140" s="4">
        <v>20</v>
      </c>
      <c r="G10140" s="6">
        <v>50</v>
      </c>
      <c r="H10140" s="3">
        <v>2.9999999999999997E-4</v>
      </c>
      <c r="I10140" s="3">
        <v>5.9999999999999995E-4</v>
      </c>
      <c r="J10140" s="3">
        <v>0.86199999999999999</v>
      </c>
      <c r="K10140" s="4">
        <v>23.2</v>
      </c>
    </row>
    <row r="10141" spans="1:11">
      <c r="A10141" s="6">
        <v>2011</v>
      </c>
      <c r="B10141" t="s">
        <v>104</v>
      </c>
      <c r="C10141" t="s">
        <v>105</v>
      </c>
      <c r="D10141" t="s">
        <v>51</v>
      </c>
      <c r="E10141" t="s">
        <v>21</v>
      </c>
      <c r="F10141" s="4">
        <v>19</v>
      </c>
      <c r="G10141" s="6">
        <v>19</v>
      </c>
      <c r="H10141" s="3">
        <v>1E-4</v>
      </c>
      <c r="I10141" s="3">
        <v>1E-4</v>
      </c>
      <c r="J10141" s="3">
        <v>0.86199999999999999</v>
      </c>
      <c r="K10141" s="4">
        <v>22.04</v>
      </c>
    </row>
    <row r="10142" spans="1:11">
      <c r="A10142" s="6">
        <v>2011</v>
      </c>
      <c r="B10142" t="s">
        <v>104</v>
      </c>
      <c r="C10142" t="s">
        <v>105</v>
      </c>
      <c r="D10142" t="s">
        <v>31</v>
      </c>
      <c r="E10142" t="s">
        <v>24</v>
      </c>
      <c r="F10142" s="4">
        <v>14</v>
      </c>
      <c r="G10142" s="6">
        <v>5</v>
      </c>
      <c r="H10142" s="3">
        <v>0</v>
      </c>
      <c r="I10142" s="3">
        <v>0</v>
      </c>
      <c r="J10142" s="3">
        <v>0.86199999999999999</v>
      </c>
      <c r="K10142" s="4">
        <v>16.239999999999998</v>
      </c>
    </row>
    <row r="10143" spans="1:11">
      <c r="A10143" s="6">
        <v>2011</v>
      </c>
      <c r="B10143" t="s">
        <v>104</v>
      </c>
      <c r="C10143" t="s">
        <v>105</v>
      </c>
      <c r="D10143" t="s">
        <v>60</v>
      </c>
      <c r="E10143" t="s">
        <v>43</v>
      </c>
      <c r="F10143" s="4">
        <v>11</v>
      </c>
      <c r="G10143" s="6">
        <v>5</v>
      </c>
      <c r="H10143" s="3">
        <v>0</v>
      </c>
      <c r="I10143" s="3">
        <v>0</v>
      </c>
      <c r="J10143" s="3">
        <v>0.86199999999999999</v>
      </c>
      <c r="K10143" s="4">
        <v>12.76</v>
      </c>
    </row>
    <row r="10144" spans="1:11">
      <c r="A10144" s="6">
        <v>2011</v>
      </c>
      <c r="B10144" t="s">
        <v>104</v>
      </c>
      <c r="C10144" t="s">
        <v>105</v>
      </c>
      <c r="D10144" t="s">
        <v>63</v>
      </c>
      <c r="E10144" t="s">
        <v>21</v>
      </c>
      <c r="F10144" s="4">
        <v>11</v>
      </c>
      <c r="G10144" s="6">
        <v>6</v>
      </c>
      <c r="H10144" s="3">
        <v>1E-4</v>
      </c>
      <c r="I10144" s="3">
        <v>1E-4</v>
      </c>
      <c r="J10144" s="3">
        <v>0.86199999999999999</v>
      </c>
      <c r="K10144" s="4">
        <v>12.76</v>
      </c>
    </row>
    <row r="10145" spans="1:11">
      <c r="A10145" s="6">
        <v>2011</v>
      </c>
      <c r="B10145" t="s">
        <v>104</v>
      </c>
      <c r="C10145" t="s">
        <v>105</v>
      </c>
      <c r="D10145" t="s">
        <v>102</v>
      </c>
      <c r="E10145" t="s">
        <v>59</v>
      </c>
      <c r="F10145" s="4">
        <v>8</v>
      </c>
      <c r="G10145" s="6">
        <v>14</v>
      </c>
      <c r="H10145" s="3">
        <v>0</v>
      </c>
      <c r="I10145" s="3">
        <v>0</v>
      </c>
      <c r="J10145" s="3">
        <v>0.86199999999999999</v>
      </c>
      <c r="K10145" s="4">
        <v>9.2799999999999994</v>
      </c>
    </row>
    <row r="10146" spans="1:11">
      <c r="A10146" s="6">
        <v>2011</v>
      </c>
      <c r="B10146" t="s">
        <v>104</v>
      </c>
      <c r="C10146" t="s">
        <v>105</v>
      </c>
      <c r="D10146" t="s">
        <v>83</v>
      </c>
      <c r="E10146" t="s">
        <v>21</v>
      </c>
      <c r="F10146" s="4">
        <v>5</v>
      </c>
      <c r="G10146" s="6">
        <v>26</v>
      </c>
      <c r="H10146" s="3">
        <v>4.0000000000000002E-4</v>
      </c>
      <c r="I10146" s="3">
        <v>4.0000000000000002E-4</v>
      </c>
      <c r="J10146" s="3">
        <v>0.86199999999999999</v>
      </c>
      <c r="K10146" s="4">
        <v>5.8</v>
      </c>
    </row>
    <row r="10147" spans="1:11">
      <c r="A10147" s="6">
        <v>2011</v>
      </c>
      <c r="B10147" t="s">
        <v>104</v>
      </c>
      <c r="C10147" t="s">
        <v>105</v>
      </c>
      <c r="D10147" t="s">
        <v>33</v>
      </c>
      <c r="E10147" t="s">
        <v>21</v>
      </c>
      <c r="F10147" s="4">
        <v>5</v>
      </c>
      <c r="G10147" s="6">
        <v>9</v>
      </c>
      <c r="H10147" s="3">
        <v>2.0000000000000001E-4</v>
      </c>
      <c r="I10147" s="3">
        <v>2.9999999999999997E-4</v>
      </c>
      <c r="J10147" s="3">
        <v>0.86199999999999999</v>
      </c>
      <c r="K10147" s="4">
        <v>5.8</v>
      </c>
    </row>
    <row r="10148" spans="1:11">
      <c r="A10148" s="6">
        <v>2011</v>
      </c>
      <c r="B10148" t="s">
        <v>104</v>
      </c>
      <c r="C10148" t="s">
        <v>105</v>
      </c>
      <c r="D10148" t="s">
        <v>173</v>
      </c>
      <c r="E10148" t="s">
        <v>59</v>
      </c>
      <c r="F10148" s="4">
        <v>1</v>
      </c>
      <c r="G10148" s="6">
        <v>1</v>
      </c>
      <c r="H10148" s="3">
        <v>0</v>
      </c>
      <c r="I10148" s="3">
        <v>0</v>
      </c>
      <c r="J10148" s="3">
        <v>0.86199999999999999</v>
      </c>
      <c r="K10148" s="4">
        <v>1.1599999999999999</v>
      </c>
    </row>
    <row r="10149" spans="1:11">
      <c r="A10149" s="6">
        <v>2011</v>
      </c>
      <c r="B10149" t="s">
        <v>104</v>
      </c>
      <c r="C10149" t="s">
        <v>105</v>
      </c>
      <c r="D10149" t="s">
        <v>184</v>
      </c>
      <c r="E10149" t="s">
        <v>21</v>
      </c>
      <c r="F10149" s="4">
        <v>1</v>
      </c>
      <c r="G10149" s="6">
        <v>1</v>
      </c>
      <c r="H10149" s="3">
        <v>0</v>
      </c>
      <c r="I10149" s="3">
        <v>0</v>
      </c>
      <c r="J10149" s="3">
        <v>0.86199999999999999</v>
      </c>
      <c r="K10149" s="4">
        <v>1.1599999999999999</v>
      </c>
    </row>
    <row r="10150" spans="1:11">
      <c r="A10150" s="6">
        <v>2011</v>
      </c>
      <c r="B10150" t="s">
        <v>107</v>
      </c>
      <c r="D10150" t="s">
        <v>23</v>
      </c>
      <c r="E10150" t="s">
        <v>24</v>
      </c>
      <c r="F10150" s="4">
        <v>200</v>
      </c>
      <c r="G10150" s="6">
        <v>39</v>
      </c>
      <c r="H10150" s="3">
        <v>0</v>
      </c>
      <c r="I10150" s="3">
        <v>0</v>
      </c>
      <c r="J10150" s="3">
        <v>0.86199999999999999</v>
      </c>
      <c r="K10150" s="4">
        <v>232.01</v>
      </c>
    </row>
    <row r="10151" spans="1:11">
      <c r="A10151" s="6">
        <v>2011</v>
      </c>
      <c r="B10151" t="s">
        <v>107</v>
      </c>
      <c r="D10151" t="s">
        <v>71</v>
      </c>
      <c r="E10151" t="s">
        <v>72</v>
      </c>
      <c r="F10151" s="4">
        <v>152</v>
      </c>
      <c r="G10151" s="6">
        <v>993</v>
      </c>
      <c r="H10151" s="3">
        <v>0</v>
      </c>
      <c r="I10151" s="3">
        <v>0</v>
      </c>
      <c r="J10151" s="3">
        <v>0.86199999999999999</v>
      </c>
      <c r="K10151" s="4">
        <v>176.33</v>
      </c>
    </row>
    <row r="10152" spans="1:11">
      <c r="A10152" s="6">
        <v>2011</v>
      </c>
      <c r="B10152" t="s">
        <v>107</v>
      </c>
      <c r="D10152" t="s">
        <v>30</v>
      </c>
      <c r="E10152" t="s">
        <v>19</v>
      </c>
      <c r="F10152" s="4">
        <v>146</v>
      </c>
      <c r="G10152" s="6">
        <v>53</v>
      </c>
      <c r="H10152" s="3">
        <v>0</v>
      </c>
      <c r="I10152" s="3">
        <v>0</v>
      </c>
      <c r="J10152" s="3">
        <v>0.86199999999999999</v>
      </c>
      <c r="K10152" s="4">
        <v>169.37</v>
      </c>
    </row>
    <row r="10153" spans="1:11">
      <c r="A10153" s="6">
        <v>2011</v>
      </c>
      <c r="B10153" t="s">
        <v>107</v>
      </c>
      <c r="D10153" t="s">
        <v>27</v>
      </c>
      <c r="E10153" t="s">
        <v>26</v>
      </c>
      <c r="F10153" s="4">
        <v>123</v>
      </c>
      <c r="G10153" s="6">
        <v>90</v>
      </c>
      <c r="H10153" s="3">
        <v>0</v>
      </c>
      <c r="I10153" s="3">
        <v>0</v>
      </c>
      <c r="J10153" s="3">
        <v>0.86199999999999999</v>
      </c>
      <c r="K10153" s="4">
        <v>142.69</v>
      </c>
    </row>
    <row r="10154" spans="1:11">
      <c r="A10154" s="6">
        <v>2011</v>
      </c>
      <c r="B10154" t="s">
        <v>107</v>
      </c>
      <c r="D10154" t="s">
        <v>29</v>
      </c>
      <c r="E10154" t="s">
        <v>19</v>
      </c>
      <c r="F10154" s="4">
        <v>95</v>
      </c>
      <c r="G10154" s="6">
        <v>168</v>
      </c>
      <c r="H10154" s="3">
        <v>0</v>
      </c>
      <c r="I10154" s="3">
        <v>0</v>
      </c>
      <c r="J10154" s="3">
        <v>0.86199999999999999</v>
      </c>
      <c r="K10154" s="4">
        <v>110.21</v>
      </c>
    </row>
    <row r="10155" spans="1:11">
      <c r="A10155" s="6">
        <v>2011</v>
      </c>
      <c r="B10155" t="s">
        <v>107</v>
      </c>
      <c r="D10155" t="s">
        <v>18</v>
      </c>
      <c r="E10155" t="s">
        <v>19</v>
      </c>
      <c r="F10155" s="4">
        <v>60</v>
      </c>
      <c r="G10155" s="6">
        <v>17</v>
      </c>
      <c r="H10155" s="3">
        <v>0</v>
      </c>
      <c r="I10155" s="3">
        <v>0</v>
      </c>
      <c r="J10155" s="3">
        <v>0.86199999999999999</v>
      </c>
      <c r="K10155" s="4">
        <v>69.599999999999994</v>
      </c>
    </row>
    <row r="10156" spans="1:11">
      <c r="A10156" s="6">
        <v>2011</v>
      </c>
      <c r="B10156" t="s">
        <v>107</v>
      </c>
      <c r="D10156" t="s">
        <v>56</v>
      </c>
      <c r="E10156" t="s">
        <v>57</v>
      </c>
      <c r="F10156" s="4">
        <v>57</v>
      </c>
      <c r="G10156" s="6">
        <v>380</v>
      </c>
      <c r="H10156" s="3">
        <v>0</v>
      </c>
      <c r="I10156" s="3">
        <v>0</v>
      </c>
      <c r="J10156" s="3">
        <v>0.86199999999999999</v>
      </c>
      <c r="K10156" s="4">
        <v>66.12</v>
      </c>
    </row>
    <row r="10157" spans="1:11">
      <c r="A10157" s="6">
        <v>2011</v>
      </c>
      <c r="B10157" t="s">
        <v>107</v>
      </c>
      <c r="D10157" t="s">
        <v>44</v>
      </c>
      <c r="E10157" t="s">
        <v>26</v>
      </c>
      <c r="F10157" s="4">
        <v>31</v>
      </c>
      <c r="G10157" s="6">
        <v>37</v>
      </c>
      <c r="H10157" s="3">
        <v>0</v>
      </c>
      <c r="I10157" s="3">
        <v>0</v>
      </c>
      <c r="J10157" s="3">
        <v>0.86199999999999999</v>
      </c>
      <c r="K10157" s="4">
        <v>35.96</v>
      </c>
    </row>
    <row r="10158" spans="1:11">
      <c r="A10158" s="6">
        <v>2011</v>
      </c>
      <c r="B10158" t="s">
        <v>107</v>
      </c>
      <c r="D10158" t="s">
        <v>46</v>
      </c>
      <c r="E10158" t="s">
        <v>40</v>
      </c>
      <c r="F10158" s="4">
        <v>23</v>
      </c>
      <c r="G10158" s="6">
        <v>48</v>
      </c>
      <c r="H10158" s="3">
        <v>0</v>
      </c>
      <c r="I10158" s="3">
        <v>0</v>
      </c>
      <c r="J10158" s="3">
        <v>0.86199999999999999</v>
      </c>
      <c r="K10158" s="4">
        <v>26.68</v>
      </c>
    </row>
    <row r="10159" spans="1:11">
      <c r="A10159" s="6">
        <v>2011</v>
      </c>
      <c r="B10159" t="s">
        <v>107</v>
      </c>
      <c r="D10159" t="s">
        <v>67</v>
      </c>
      <c r="E10159" t="s">
        <v>68</v>
      </c>
      <c r="F10159" s="4">
        <v>19</v>
      </c>
      <c r="G10159" s="6">
        <v>95</v>
      </c>
      <c r="H10159" s="3">
        <v>0</v>
      </c>
      <c r="I10159" s="3">
        <v>0</v>
      </c>
      <c r="J10159" s="3">
        <v>0.86199999999999999</v>
      </c>
      <c r="K10159" s="4">
        <v>22.04</v>
      </c>
    </row>
    <row r="10160" spans="1:11">
      <c r="A10160" s="6">
        <v>2011</v>
      </c>
      <c r="B10160" t="s">
        <v>107</v>
      </c>
      <c r="D10160" t="s">
        <v>52</v>
      </c>
      <c r="E10160" t="s">
        <v>53</v>
      </c>
      <c r="F10160" s="4">
        <v>17</v>
      </c>
      <c r="G10160" s="6">
        <v>28</v>
      </c>
      <c r="H10160" s="3">
        <v>0</v>
      </c>
      <c r="I10160" s="3">
        <v>0</v>
      </c>
      <c r="J10160" s="3">
        <v>0.86199999999999999</v>
      </c>
      <c r="K10160" s="4">
        <v>19.72</v>
      </c>
    </row>
    <row r="10161" spans="1:11">
      <c r="A10161" s="6">
        <v>2011</v>
      </c>
      <c r="B10161" t="s">
        <v>107</v>
      </c>
      <c r="D10161" t="s">
        <v>16</v>
      </c>
      <c r="E10161" t="s">
        <v>17</v>
      </c>
      <c r="F10161" s="4">
        <v>13</v>
      </c>
      <c r="G10161" s="6">
        <v>1</v>
      </c>
      <c r="H10161" s="3">
        <v>0</v>
      </c>
      <c r="I10161" s="3">
        <v>0</v>
      </c>
      <c r="J10161" s="3">
        <v>0.86199999999999999</v>
      </c>
      <c r="K10161" s="4">
        <v>15.08</v>
      </c>
    </row>
    <row r="10162" spans="1:11">
      <c r="A10162" s="6">
        <v>2011</v>
      </c>
      <c r="B10162" t="s">
        <v>107</v>
      </c>
      <c r="D10162" t="s">
        <v>28</v>
      </c>
      <c r="E10162" t="s">
        <v>24</v>
      </c>
      <c r="F10162" s="4">
        <v>11</v>
      </c>
      <c r="G10162" s="6">
        <v>21</v>
      </c>
      <c r="H10162" s="3">
        <v>0</v>
      </c>
      <c r="I10162" s="3">
        <v>0</v>
      </c>
      <c r="J10162" s="3">
        <v>0.86199999999999999</v>
      </c>
      <c r="K10162" s="4">
        <v>12.76</v>
      </c>
    </row>
    <row r="10163" spans="1:11">
      <c r="A10163" s="6">
        <v>2011</v>
      </c>
      <c r="B10163" t="s">
        <v>107</v>
      </c>
      <c r="D10163" t="s">
        <v>41</v>
      </c>
      <c r="E10163" t="s">
        <v>26</v>
      </c>
      <c r="F10163" s="4">
        <v>9</v>
      </c>
      <c r="G10163" s="6">
        <v>25</v>
      </c>
      <c r="H10163" s="3">
        <v>0</v>
      </c>
      <c r="I10163" s="3">
        <v>0</v>
      </c>
      <c r="J10163" s="3">
        <v>0.86199999999999999</v>
      </c>
      <c r="K10163" s="4">
        <v>10.44</v>
      </c>
    </row>
    <row r="10164" spans="1:11">
      <c r="A10164" s="6">
        <v>2011</v>
      </c>
      <c r="B10164" t="s">
        <v>107</v>
      </c>
      <c r="D10164" t="s">
        <v>20</v>
      </c>
      <c r="E10164" t="s">
        <v>21</v>
      </c>
      <c r="F10164" s="4">
        <v>7</v>
      </c>
      <c r="G10164" s="6">
        <v>1</v>
      </c>
      <c r="H10164" s="3">
        <v>0</v>
      </c>
      <c r="I10164" s="3">
        <v>0</v>
      </c>
      <c r="J10164" s="3">
        <v>0.86199999999999999</v>
      </c>
      <c r="K10164" s="4">
        <v>8.1199999999999992</v>
      </c>
    </row>
    <row r="10165" spans="1:11">
      <c r="A10165" s="6">
        <v>2011</v>
      </c>
      <c r="B10165" t="s">
        <v>107</v>
      </c>
      <c r="D10165" t="s">
        <v>141</v>
      </c>
      <c r="E10165" t="s">
        <v>21</v>
      </c>
      <c r="F10165" s="4">
        <v>6</v>
      </c>
      <c r="G10165" s="6">
        <v>2</v>
      </c>
      <c r="H10165" s="3">
        <v>0</v>
      </c>
      <c r="I10165" s="3">
        <v>0</v>
      </c>
      <c r="J10165" s="3">
        <v>0.86199999999999999</v>
      </c>
      <c r="K10165" s="4">
        <v>6.96</v>
      </c>
    </row>
    <row r="10166" spans="1:11">
      <c r="A10166" s="6">
        <v>2011</v>
      </c>
      <c r="B10166" t="s">
        <v>107</v>
      </c>
      <c r="D10166" t="s">
        <v>66</v>
      </c>
      <c r="E10166" t="s">
        <v>59</v>
      </c>
      <c r="F10166" s="4">
        <v>6</v>
      </c>
      <c r="G10166" s="6">
        <v>3</v>
      </c>
      <c r="H10166" s="3">
        <v>0</v>
      </c>
      <c r="I10166" s="3">
        <v>0</v>
      </c>
      <c r="J10166" s="3">
        <v>0.86199999999999999</v>
      </c>
      <c r="K10166" s="4">
        <v>6.96</v>
      </c>
    </row>
    <row r="10167" spans="1:11">
      <c r="A10167" s="6">
        <v>2011</v>
      </c>
      <c r="B10167" t="s">
        <v>107</v>
      </c>
      <c r="D10167" t="s">
        <v>37</v>
      </c>
      <c r="E10167" t="s">
        <v>38</v>
      </c>
      <c r="F10167" s="4">
        <v>6</v>
      </c>
      <c r="G10167" s="6">
        <v>2</v>
      </c>
      <c r="H10167" s="3">
        <v>0</v>
      </c>
      <c r="I10167" s="3">
        <v>0</v>
      </c>
      <c r="J10167" s="3">
        <v>0.86199999999999999</v>
      </c>
      <c r="K10167" s="4">
        <v>6.96</v>
      </c>
    </row>
    <row r="10168" spans="1:11">
      <c r="A10168" s="6">
        <v>2011</v>
      </c>
      <c r="B10168" t="s">
        <v>107</v>
      </c>
      <c r="D10168" t="s">
        <v>45</v>
      </c>
      <c r="E10168" t="s">
        <v>21</v>
      </c>
      <c r="F10168" s="4">
        <v>5</v>
      </c>
      <c r="G10168" s="6">
        <v>5</v>
      </c>
      <c r="H10168" s="3">
        <v>0</v>
      </c>
      <c r="I10168" s="3">
        <v>0</v>
      </c>
      <c r="J10168" s="3">
        <v>0.86199999999999999</v>
      </c>
      <c r="K10168" s="4">
        <v>5.8</v>
      </c>
    </row>
    <row r="10169" spans="1:11">
      <c r="A10169" s="6">
        <v>2011</v>
      </c>
      <c r="B10169" t="s">
        <v>107</v>
      </c>
      <c r="D10169" t="s">
        <v>32</v>
      </c>
      <c r="E10169" t="s">
        <v>21</v>
      </c>
      <c r="F10169" s="4">
        <v>5</v>
      </c>
      <c r="G10169" s="6">
        <v>12</v>
      </c>
      <c r="H10169" s="3">
        <v>0</v>
      </c>
      <c r="I10169" s="3">
        <v>0</v>
      </c>
      <c r="J10169" s="3">
        <v>0.86199999999999999</v>
      </c>
      <c r="K10169" s="4">
        <v>5.8</v>
      </c>
    </row>
    <row r="10170" spans="1:11">
      <c r="A10170" s="6">
        <v>2011</v>
      </c>
      <c r="B10170" t="s">
        <v>107</v>
      </c>
      <c r="D10170" t="s">
        <v>70</v>
      </c>
      <c r="E10170" t="s">
        <v>21</v>
      </c>
      <c r="F10170" s="4">
        <v>5</v>
      </c>
      <c r="G10170" s="6">
        <v>2</v>
      </c>
      <c r="H10170" s="3">
        <v>0</v>
      </c>
      <c r="I10170" s="3">
        <v>0</v>
      </c>
      <c r="J10170" s="3">
        <v>0.86199999999999999</v>
      </c>
      <c r="K10170" s="4">
        <v>5.8</v>
      </c>
    </row>
    <row r="10171" spans="1:11">
      <c r="A10171" s="6">
        <v>2011</v>
      </c>
      <c r="B10171" t="s">
        <v>107</v>
      </c>
      <c r="D10171" t="s">
        <v>61</v>
      </c>
      <c r="E10171" t="s">
        <v>24</v>
      </c>
      <c r="F10171" s="4">
        <v>5</v>
      </c>
      <c r="G10171" s="6">
        <v>1</v>
      </c>
      <c r="H10171" s="3">
        <v>0</v>
      </c>
      <c r="I10171" s="3">
        <v>0</v>
      </c>
      <c r="J10171" s="3">
        <v>0.86199999999999999</v>
      </c>
      <c r="K10171" s="4">
        <v>5.8</v>
      </c>
    </row>
    <row r="10172" spans="1:11">
      <c r="A10172" s="6">
        <v>2011</v>
      </c>
      <c r="B10172" t="s">
        <v>107</v>
      </c>
      <c r="D10172" t="s">
        <v>31</v>
      </c>
      <c r="E10172" t="s">
        <v>24</v>
      </c>
      <c r="F10172" s="4">
        <v>3</v>
      </c>
      <c r="G10172" s="6">
        <v>1</v>
      </c>
      <c r="H10172" s="3">
        <v>0</v>
      </c>
      <c r="I10172" s="3">
        <v>0</v>
      </c>
      <c r="J10172" s="3">
        <v>0.86199999999999999</v>
      </c>
      <c r="K10172" s="4">
        <v>3.48</v>
      </c>
    </row>
    <row r="10173" spans="1:11">
      <c r="A10173" s="6">
        <v>2011</v>
      </c>
      <c r="B10173" t="s">
        <v>107</v>
      </c>
      <c r="D10173" t="s">
        <v>64</v>
      </c>
      <c r="E10173" t="s">
        <v>50</v>
      </c>
      <c r="F10173" s="4">
        <v>3</v>
      </c>
      <c r="G10173" s="6">
        <v>6</v>
      </c>
      <c r="H10173" s="3">
        <v>0</v>
      </c>
      <c r="I10173" s="3">
        <v>0</v>
      </c>
      <c r="J10173" s="3">
        <v>0.86199999999999999</v>
      </c>
      <c r="K10173" s="4">
        <v>3.48</v>
      </c>
    </row>
    <row r="10174" spans="1:11">
      <c r="A10174" s="6">
        <v>2011</v>
      </c>
      <c r="B10174" t="s">
        <v>107</v>
      </c>
      <c r="D10174" t="s">
        <v>77</v>
      </c>
      <c r="E10174" t="s">
        <v>59</v>
      </c>
      <c r="F10174" s="4">
        <v>3</v>
      </c>
      <c r="G10174" s="6">
        <v>2</v>
      </c>
      <c r="H10174" s="3">
        <v>0</v>
      </c>
      <c r="I10174" s="3">
        <v>0</v>
      </c>
      <c r="J10174" s="3">
        <v>0.86199999999999999</v>
      </c>
      <c r="K10174" s="4">
        <v>3.48</v>
      </c>
    </row>
    <row r="10175" spans="1:11">
      <c r="A10175" s="6">
        <v>2011</v>
      </c>
      <c r="B10175" t="s">
        <v>107</v>
      </c>
      <c r="D10175" t="s">
        <v>39</v>
      </c>
      <c r="E10175" t="s">
        <v>40</v>
      </c>
      <c r="F10175" s="4">
        <v>3</v>
      </c>
      <c r="G10175" s="6">
        <v>9</v>
      </c>
      <c r="H10175" s="3">
        <v>0</v>
      </c>
      <c r="I10175" s="3">
        <v>0</v>
      </c>
      <c r="J10175" s="3">
        <v>0.86199999999999999</v>
      </c>
      <c r="K10175" s="4">
        <v>3.48</v>
      </c>
    </row>
    <row r="10176" spans="1:11">
      <c r="A10176" s="6">
        <v>2011</v>
      </c>
      <c r="B10176" t="s">
        <v>107</v>
      </c>
      <c r="D10176" t="s">
        <v>58</v>
      </c>
      <c r="E10176" t="s">
        <v>59</v>
      </c>
      <c r="F10176" s="4">
        <v>2</v>
      </c>
      <c r="G10176" s="6">
        <v>1</v>
      </c>
      <c r="H10176" s="3">
        <v>0</v>
      </c>
      <c r="I10176" s="3">
        <v>0</v>
      </c>
      <c r="J10176" s="3">
        <v>0.86199999999999999</v>
      </c>
      <c r="K10176" s="4">
        <v>2.3199999999999998</v>
      </c>
    </row>
    <row r="10177" spans="1:11">
      <c r="A10177" s="6">
        <v>2011</v>
      </c>
      <c r="B10177" t="s">
        <v>107</v>
      </c>
      <c r="D10177" t="s">
        <v>22</v>
      </c>
      <c r="E10177" t="s">
        <v>21</v>
      </c>
      <c r="F10177" s="4">
        <v>2</v>
      </c>
      <c r="G10177" s="6">
        <v>1</v>
      </c>
      <c r="H10177" s="3">
        <v>0</v>
      </c>
      <c r="I10177" s="3">
        <v>0</v>
      </c>
      <c r="J10177" s="3">
        <v>0.86199999999999999</v>
      </c>
      <c r="K10177" s="4">
        <v>2.3199999999999998</v>
      </c>
    </row>
    <row r="10178" spans="1:11">
      <c r="A10178" s="6">
        <v>2011</v>
      </c>
      <c r="B10178" t="s">
        <v>107</v>
      </c>
      <c r="D10178" t="s">
        <v>83</v>
      </c>
      <c r="E10178" t="s">
        <v>21</v>
      </c>
      <c r="F10178" s="4">
        <v>1</v>
      </c>
      <c r="G10178" s="6">
        <v>2</v>
      </c>
      <c r="H10178" s="3">
        <v>1E-4</v>
      </c>
      <c r="I10178" s="3">
        <v>0</v>
      </c>
      <c r="J10178" s="3">
        <v>0.86199999999999999</v>
      </c>
      <c r="K10178" s="4">
        <v>1.1599999999999999</v>
      </c>
    </row>
    <row r="10179" spans="1:11">
      <c r="A10179" s="6">
        <v>2011</v>
      </c>
      <c r="B10179" t="s">
        <v>107</v>
      </c>
      <c r="D10179" t="s">
        <v>73</v>
      </c>
      <c r="E10179" t="s">
        <v>21</v>
      </c>
      <c r="F10179" s="4">
        <v>1</v>
      </c>
      <c r="G10179" s="6">
        <v>2</v>
      </c>
      <c r="H10179" s="3">
        <v>1E-4</v>
      </c>
      <c r="I10179" s="3">
        <v>1E-4</v>
      </c>
      <c r="J10179" s="3">
        <v>0.86199999999999999</v>
      </c>
      <c r="K10179" s="4">
        <v>1.1599999999999999</v>
      </c>
    </row>
    <row r="10180" spans="1:11">
      <c r="A10180" s="6">
        <v>2011</v>
      </c>
      <c r="B10180" t="s">
        <v>107</v>
      </c>
      <c r="D10180" t="s">
        <v>172</v>
      </c>
      <c r="E10180" t="s">
        <v>21</v>
      </c>
      <c r="F10180" s="4">
        <v>1</v>
      </c>
      <c r="G10180" s="6">
        <v>1</v>
      </c>
      <c r="H10180" s="3">
        <v>1E-4</v>
      </c>
      <c r="I10180" s="3">
        <v>1E-4</v>
      </c>
      <c r="J10180" s="3">
        <v>0.86199999999999999</v>
      </c>
      <c r="K10180" s="4">
        <v>1.1599999999999999</v>
      </c>
    </row>
    <row r="10181" spans="1:11">
      <c r="A10181" s="6">
        <v>2011</v>
      </c>
      <c r="B10181" t="s">
        <v>109</v>
      </c>
      <c r="D10181" t="s">
        <v>25</v>
      </c>
      <c r="E10181" t="s">
        <v>26</v>
      </c>
      <c r="F10181" s="4">
        <v>35256</v>
      </c>
      <c r="G10181" s="5">
        <v>74443</v>
      </c>
      <c r="H10181" s="3">
        <v>1.8E-3</v>
      </c>
      <c r="I10181" s="3">
        <v>1.7000000000000001E-3</v>
      </c>
      <c r="J10181" s="3">
        <v>0.86199999999999999</v>
      </c>
      <c r="K10181" s="4">
        <v>40899.39</v>
      </c>
    </row>
    <row r="10182" spans="1:11">
      <c r="A10182" s="6">
        <v>2011</v>
      </c>
      <c r="B10182" t="s">
        <v>109</v>
      </c>
      <c r="D10182" t="s">
        <v>27</v>
      </c>
      <c r="E10182" t="s">
        <v>26</v>
      </c>
      <c r="F10182" s="4">
        <v>8844</v>
      </c>
      <c r="G10182" s="5">
        <v>7868</v>
      </c>
      <c r="H10182" s="3">
        <v>2.9999999999999997E-4</v>
      </c>
      <c r="I10182" s="3">
        <v>4.0000000000000002E-4</v>
      </c>
      <c r="J10182" s="3">
        <v>0.86199999999999999</v>
      </c>
      <c r="K10182" s="4">
        <v>10259.65</v>
      </c>
    </row>
    <row r="10183" spans="1:11">
      <c r="A10183" s="6">
        <v>2011</v>
      </c>
      <c r="B10183" t="s">
        <v>109</v>
      </c>
      <c r="D10183" t="s">
        <v>15</v>
      </c>
      <c r="F10183" s="4">
        <v>8531</v>
      </c>
      <c r="G10183" s="5">
        <v>4461</v>
      </c>
      <c r="J10183" s="3">
        <v>0.86199999999999999</v>
      </c>
      <c r="K10183" s="4">
        <v>9896.5499999999993</v>
      </c>
    </row>
    <row r="10184" spans="1:11">
      <c r="A10184" s="6">
        <v>2011</v>
      </c>
      <c r="B10184" t="s">
        <v>109</v>
      </c>
      <c r="D10184" t="s">
        <v>30</v>
      </c>
      <c r="E10184" t="s">
        <v>19</v>
      </c>
      <c r="F10184" s="4">
        <v>6221</v>
      </c>
      <c r="G10184" s="5">
        <v>4406</v>
      </c>
      <c r="H10184" s="3">
        <v>2.0000000000000001E-4</v>
      </c>
      <c r="I10184" s="3">
        <v>2.9999999999999997E-4</v>
      </c>
      <c r="J10184" s="3">
        <v>0.86199999999999999</v>
      </c>
      <c r="K10184" s="4">
        <v>7216.79</v>
      </c>
    </row>
    <row r="10185" spans="1:11">
      <c r="A10185" s="6">
        <v>2011</v>
      </c>
      <c r="B10185" t="s">
        <v>109</v>
      </c>
      <c r="D10185" t="s">
        <v>42</v>
      </c>
      <c r="E10185" t="s">
        <v>43</v>
      </c>
      <c r="F10185" s="4">
        <v>4694</v>
      </c>
      <c r="G10185" s="5">
        <v>1694</v>
      </c>
      <c r="H10185" s="3">
        <v>3.0299999999999997E-2</v>
      </c>
      <c r="I10185" s="3">
        <v>2.4700000000000003E-2</v>
      </c>
      <c r="J10185" s="3">
        <v>0.86199999999999999</v>
      </c>
      <c r="K10185" s="4">
        <v>5445.36</v>
      </c>
    </row>
    <row r="10186" spans="1:11">
      <c r="A10186" s="6">
        <v>2011</v>
      </c>
      <c r="B10186" t="s">
        <v>109</v>
      </c>
      <c r="D10186" t="s">
        <v>111</v>
      </c>
      <c r="E10186" t="s">
        <v>24</v>
      </c>
      <c r="F10186" s="4">
        <v>3265</v>
      </c>
      <c r="G10186" s="5">
        <v>5251</v>
      </c>
      <c r="H10186" s="3">
        <v>1.1000000000000001E-3</v>
      </c>
      <c r="I10186" s="3">
        <v>1E-3</v>
      </c>
      <c r="J10186" s="3">
        <v>0.86199999999999999</v>
      </c>
      <c r="K10186" s="4">
        <v>3787.63</v>
      </c>
    </row>
    <row r="10187" spans="1:11">
      <c r="A10187" s="6">
        <v>2011</v>
      </c>
      <c r="B10187" t="s">
        <v>109</v>
      </c>
      <c r="D10187" t="s">
        <v>37</v>
      </c>
      <c r="E10187" t="s">
        <v>38</v>
      </c>
      <c r="F10187" s="4">
        <v>1953</v>
      </c>
      <c r="G10187" s="5">
        <v>1148</v>
      </c>
      <c r="H10187" s="3">
        <v>1E-4</v>
      </c>
      <c r="I10187" s="3">
        <v>1E-4</v>
      </c>
      <c r="J10187" s="3">
        <v>0.86199999999999999</v>
      </c>
      <c r="K10187" s="4">
        <v>2265.61</v>
      </c>
    </row>
    <row r="10188" spans="1:11">
      <c r="A10188" s="6">
        <v>2011</v>
      </c>
      <c r="B10188" t="s">
        <v>109</v>
      </c>
      <c r="D10188" t="s">
        <v>52</v>
      </c>
      <c r="E10188" t="s">
        <v>53</v>
      </c>
      <c r="F10188" s="4">
        <v>918</v>
      </c>
      <c r="G10188" s="5">
        <v>1460</v>
      </c>
      <c r="H10188" s="3">
        <v>5.0000000000000001E-4</v>
      </c>
      <c r="I10188" s="3">
        <v>5.0000000000000001E-4</v>
      </c>
      <c r="J10188" s="3">
        <v>0.86199999999999999</v>
      </c>
      <c r="K10188" s="4">
        <v>1064.94</v>
      </c>
    </row>
    <row r="10189" spans="1:11">
      <c r="A10189" s="6">
        <v>2011</v>
      </c>
      <c r="B10189" t="s">
        <v>109</v>
      </c>
      <c r="D10189" t="s">
        <v>18</v>
      </c>
      <c r="E10189" t="s">
        <v>19</v>
      </c>
      <c r="F10189" s="4">
        <v>730</v>
      </c>
      <c r="G10189" s="6">
        <v>193</v>
      </c>
      <c r="H10189" s="3">
        <v>2.0000000000000001E-4</v>
      </c>
      <c r="I10189" s="3">
        <v>1E-4</v>
      </c>
      <c r="J10189" s="3">
        <v>0.86199999999999999</v>
      </c>
      <c r="K10189" s="4">
        <v>846.85</v>
      </c>
    </row>
    <row r="10190" spans="1:11">
      <c r="A10190" s="6">
        <v>2011</v>
      </c>
      <c r="B10190" t="s">
        <v>109</v>
      </c>
      <c r="D10190" t="s">
        <v>74</v>
      </c>
      <c r="E10190" t="s">
        <v>24</v>
      </c>
      <c r="F10190" s="4">
        <v>350</v>
      </c>
      <c r="G10190" s="5">
        <v>4331</v>
      </c>
      <c r="H10190" s="3">
        <v>1E-4</v>
      </c>
      <c r="I10190" s="3">
        <v>1E-4</v>
      </c>
      <c r="J10190" s="3">
        <v>0.86199999999999999</v>
      </c>
      <c r="K10190" s="4">
        <v>406.02</v>
      </c>
    </row>
    <row r="10191" spans="1:11">
      <c r="A10191" s="6">
        <v>2011</v>
      </c>
      <c r="B10191" t="s">
        <v>109</v>
      </c>
      <c r="D10191" t="s">
        <v>49</v>
      </c>
      <c r="E10191" t="s">
        <v>50</v>
      </c>
      <c r="F10191" s="4">
        <v>310</v>
      </c>
      <c r="G10191" s="6">
        <v>84</v>
      </c>
      <c r="H10191" s="3">
        <v>5.0000000000000001E-4</v>
      </c>
      <c r="I10191" s="3">
        <v>7.000000000000001E-4</v>
      </c>
      <c r="J10191" s="3">
        <v>0.86199999999999999</v>
      </c>
      <c r="K10191" s="4">
        <v>359.62</v>
      </c>
    </row>
    <row r="10192" spans="1:11">
      <c r="A10192" s="6">
        <v>2011</v>
      </c>
      <c r="B10192" t="s">
        <v>109</v>
      </c>
      <c r="D10192" t="s">
        <v>61</v>
      </c>
      <c r="E10192" t="s">
        <v>24</v>
      </c>
      <c r="F10192" s="4">
        <v>254</v>
      </c>
      <c r="G10192" s="6">
        <v>79</v>
      </c>
      <c r="H10192" s="3">
        <v>1E-4</v>
      </c>
      <c r="I10192" s="3">
        <v>1E-4</v>
      </c>
      <c r="J10192" s="3">
        <v>0.86199999999999999</v>
      </c>
      <c r="K10192" s="4">
        <v>294.66000000000003</v>
      </c>
    </row>
    <row r="10193" spans="1:11">
      <c r="A10193" s="6">
        <v>2011</v>
      </c>
      <c r="B10193" t="s">
        <v>109</v>
      </c>
      <c r="D10193" t="s">
        <v>64</v>
      </c>
      <c r="E10193" t="s">
        <v>50</v>
      </c>
      <c r="F10193" s="4">
        <v>204</v>
      </c>
      <c r="G10193" s="6">
        <v>323</v>
      </c>
      <c r="H10193" s="3">
        <v>2.0000000000000001E-4</v>
      </c>
      <c r="I10193" s="3">
        <v>2.0000000000000001E-4</v>
      </c>
      <c r="J10193" s="3">
        <v>0.86199999999999999</v>
      </c>
      <c r="K10193" s="4">
        <v>236.65</v>
      </c>
    </row>
    <row r="10194" spans="1:11">
      <c r="A10194" s="6">
        <v>2011</v>
      </c>
      <c r="B10194" t="s">
        <v>109</v>
      </c>
      <c r="D10194" t="s">
        <v>176</v>
      </c>
      <c r="E10194" t="s">
        <v>21</v>
      </c>
      <c r="F10194" s="4">
        <v>120</v>
      </c>
      <c r="G10194" s="6">
        <v>163</v>
      </c>
      <c r="H10194" s="3">
        <v>1.3300000000000001E-2</v>
      </c>
      <c r="I10194" s="3">
        <v>1.2699999999999999E-2</v>
      </c>
      <c r="J10194" s="3">
        <v>0.86199999999999999</v>
      </c>
      <c r="K10194" s="4">
        <v>139.21</v>
      </c>
    </row>
    <row r="10195" spans="1:11">
      <c r="A10195" s="6">
        <v>2011</v>
      </c>
      <c r="B10195" t="s">
        <v>109</v>
      </c>
      <c r="D10195" t="s">
        <v>56</v>
      </c>
      <c r="E10195" t="s">
        <v>57</v>
      </c>
      <c r="F10195" s="4">
        <v>87</v>
      </c>
      <c r="G10195" s="6">
        <v>197</v>
      </c>
      <c r="H10195" s="3">
        <v>0</v>
      </c>
      <c r="I10195" s="3">
        <v>0</v>
      </c>
      <c r="J10195" s="3">
        <v>0.86199999999999999</v>
      </c>
      <c r="K10195" s="4">
        <v>100.93</v>
      </c>
    </row>
    <row r="10196" spans="1:11">
      <c r="A10196" s="6">
        <v>2011</v>
      </c>
      <c r="B10196" t="s">
        <v>109</v>
      </c>
      <c r="D10196" t="s">
        <v>51</v>
      </c>
      <c r="E10196" t="s">
        <v>21</v>
      </c>
      <c r="F10196" s="4">
        <v>76</v>
      </c>
      <c r="G10196" s="6">
        <v>66</v>
      </c>
      <c r="H10196" s="3">
        <v>5.0000000000000001E-4</v>
      </c>
      <c r="I10196" s="3">
        <v>4.0000000000000002E-4</v>
      </c>
      <c r="J10196" s="3">
        <v>0.86199999999999999</v>
      </c>
      <c r="K10196" s="4">
        <v>88.17</v>
      </c>
    </row>
    <row r="10197" spans="1:11">
      <c r="A10197" s="6">
        <v>2011</v>
      </c>
      <c r="B10197" t="s">
        <v>109</v>
      </c>
      <c r="D10197" t="s">
        <v>46</v>
      </c>
      <c r="E10197" t="s">
        <v>40</v>
      </c>
      <c r="F10197" s="4">
        <v>45</v>
      </c>
      <c r="G10197" s="6">
        <v>68</v>
      </c>
      <c r="H10197" s="3">
        <v>0</v>
      </c>
      <c r="I10197" s="3">
        <v>0</v>
      </c>
      <c r="J10197" s="3">
        <v>0.86199999999999999</v>
      </c>
      <c r="K10197" s="4">
        <v>52.2</v>
      </c>
    </row>
    <row r="10198" spans="1:11">
      <c r="A10198" s="6">
        <v>2011</v>
      </c>
      <c r="B10198" t="s">
        <v>109</v>
      </c>
      <c r="D10198" t="s">
        <v>44</v>
      </c>
      <c r="E10198" t="s">
        <v>26</v>
      </c>
      <c r="F10198" s="4">
        <v>26</v>
      </c>
      <c r="G10198" s="6">
        <v>43</v>
      </c>
      <c r="H10198" s="3">
        <v>0</v>
      </c>
      <c r="I10198" s="3">
        <v>0</v>
      </c>
      <c r="J10198" s="3">
        <v>0.86199999999999999</v>
      </c>
      <c r="K10198" s="4">
        <v>30.16</v>
      </c>
    </row>
    <row r="10199" spans="1:11">
      <c r="A10199" s="6">
        <v>2011</v>
      </c>
      <c r="B10199" t="s">
        <v>109</v>
      </c>
      <c r="D10199" t="s">
        <v>45</v>
      </c>
      <c r="E10199" t="s">
        <v>21</v>
      </c>
      <c r="F10199" s="4">
        <v>13</v>
      </c>
      <c r="G10199" s="6">
        <v>17</v>
      </c>
      <c r="H10199" s="3">
        <v>0</v>
      </c>
      <c r="I10199" s="3">
        <v>0</v>
      </c>
      <c r="J10199" s="3">
        <v>0.86199999999999999</v>
      </c>
      <c r="K10199" s="4">
        <v>15.08</v>
      </c>
    </row>
    <row r="10200" spans="1:11">
      <c r="A10200" s="6">
        <v>2011</v>
      </c>
      <c r="B10200" t="s">
        <v>109</v>
      </c>
      <c r="D10200" t="s">
        <v>63</v>
      </c>
      <c r="E10200" t="s">
        <v>21</v>
      </c>
      <c r="F10200" s="4">
        <v>7</v>
      </c>
      <c r="G10200" s="6">
        <v>5</v>
      </c>
      <c r="H10200" s="3">
        <v>1E-4</v>
      </c>
      <c r="I10200" s="3">
        <v>1E-4</v>
      </c>
      <c r="J10200" s="3">
        <v>0.86199999999999999</v>
      </c>
      <c r="K10200" s="4">
        <v>8.1199999999999992</v>
      </c>
    </row>
    <row r="10201" spans="1:11">
      <c r="A10201" s="6">
        <v>2011</v>
      </c>
      <c r="B10201" t="s">
        <v>109</v>
      </c>
      <c r="D10201" t="s">
        <v>155</v>
      </c>
      <c r="E10201" t="s">
        <v>24</v>
      </c>
      <c r="F10201" s="4">
        <v>5</v>
      </c>
      <c r="G10201" s="6">
        <v>17</v>
      </c>
      <c r="H10201" s="3">
        <v>8.0000000000000004E-4</v>
      </c>
      <c r="I10201" s="3">
        <v>1.6000000000000001E-3</v>
      </c>
      <c r="J10201" s="3">
        <v>0.86199999999999999</v>
      </c>
      <c r="K10201" s="4">
        <v>5.8</v>
      </c>
    </row>
    <row r="10202" spans="1:11">
      <c r="A10202" s="6">
        <v>2011</v>
      </c>
      <c r="B10202" t="s">
        <v>109</v>
      </c>
      <c r="D10202" t="s">
        <v>164</v>
      </c>
      <c r="E10202" t="s">
        <v>21</v>
      </c>
      <c r="F10202" s="4">
        <v>4</v>
      </c>
      <c r="G10202" s="6">
        <v>5</v>
      </c>
      <c r="H10202" s="3">
        <v>7.000000000000001E-4</v>
      </c>
      <c r="I10202" s="3">
        <v>7.000000000000001E-4</v>
      </c>
      <c r="J10202" s="3">
        <v>0.86199999999999999</v>
      </c>
      <c r="K10202" s="4">
        <v>4.6399999999999997</v>
      </c>
    </row>
    <row r="10203" spans="1:11">
      <c r="A10203" s="6">
        <v>2011</v>
      </c>
      <c r="B10203" t="s">
        <v>109</v>
      </c>
      <c r="D10203" t="s">
        <v>60</v>
      </c>
      <c r="E10203" t="s">
        <v>43</v>
      </c>
      <c r="F10203" s="4">
        <v>3</v>
      </c>
      <c r="G10203" s="6">
        <v>1</v>
      </c>
      <c r="H10203" s="3">
        <v>0</v>
      </c>
      <c r="I10203" s="3">
        <v>0</v>
      </c>
      <c r="J10203" s="3">
        <v>0.86199999999999999</v>
      </c>
      <c r="K10203" s="4">
        <v>3.48</v>
      </c>
    </row>
    <row r="10204" spans="1:11">
      <c r="A10204" s="6">
        <v>2011</v>
      </c>
      <c r="B10204" t="s">
        <v>109</v>
      </c>
      <c r="D10204" t="s">
        <v>29</v>
      </c>
      <c r="E10204" t="s">
        <v>19</v>
      </c>
      <c r="F10204" s="4">
        <v>2</v>
      </c>
      <c r="G10204" s="6">
        <v>3</v>
      </c>
      <c r="H10204" s="3">
        <v>0</v>
      </c>
      <c r="I10204" s="3">
        <v>0</v>
      </c>
      <c r="J10204" s="3">
        <v>0.86199999999999999</v>
      </c>
      <c r="K10204" s="4">
        <v>2.3199999999999998</v>
      </c>
    </row>
    <row r="10205" spans="1:11">
      <c r="A10205" s="6">
        <v>2011</v>
      </c>
      <c r="B10205" t="s">
        <v>109</v>
      </c>
      <c r="D10205" t="s">
        <v>177</v>
      </c>
      <c r="E10205" t="s">
        <v>21</v>
      </c>
      <c r="F10205" s="4">
        <v>2</v>
      </c>
      <c r="G10205" s="6">
        <v>1</v>
      </c>
      <c r="H10205" s="3">
        <v>0</v>
      </c>
      <c r="I10205" s="3">
        <v>0</v>
      </c>
      <c r="J10205" s="3">
        <v>0.86199999999999999</v>
      </c>
      <c r="K10205" s="4">
        <v>2.3199999999999998</v>
      </c>
    </row>
    <row r="10206" spans="1:11">
      <c r="A10206" s="6">
        <v>2011</v>
      </c>
      <c r="B10206" t="s">
        <v>109</v>
      </c>
      <c r="D10206" t="s">
        <v>79</v>
      </c>
      <c r="E10206" t="s">
        <v>21</v>
      </c>
      <c r="F10206" s="4">
        <v>2</v>
      </c>
      <c r="G10206" s="6">
        <v>3</v>
      </c>
      <c r="H10206" s="3">
        <v>1E-4</v>
      </c>
      <c r="I10206" s="3">
        <v>1E-4</v>
      </c>
      <c r="J10206" s="3">
        <v>0.86199999999999999</v>
      </c>
      <c r="K10206" s="4">
        <v>2.3199999999999998</v>
      </c>
    </row>
    <row r="10207" spans="1:11">
      <c r="A10207" s="6">
        <v>2011</v>
      </c>
      <c r="B10207" t="s">
        <v>109</v>
      </c>
      <c r="D10207" t="s">
        <v>169</v>
      </c>
      <c r="E10207" t="s">
        <v>36</v>
      </c>
      <c r="F10207" s="4">
        <v>2</v>
      </c>
      <c r="G10207" s="6">
        <v>1</v>
      </c>
      <c r="H10207" s="3">
        <v>1E-4</v>
      </c>
      <c r="I10207" s="3">
        <v>1E-4</v>
      </c>
      <c r="J10207" s="3">
        <v>0.86199999999999999</v>
      </c>
      <c r="K10207" s="4">
        <v>2.3199999999999998</v>
      </c>
    </row>
    <row r="10208" spans="1:11">
      <c r="A10208" s="6">
        <v>2011</v>
      </c>
      <c r="B10208" t="s">
        <v>112</v>
      </c>
      <c r="C10208" t="s">
        <v>113</v>
      </c>
      <c r="D10208" t="s">
        <v>16</v>
      </c>
      <c r="E10208" t="s">
        <v>17</v>
      </c>
      <c r="F10208" s="4">
        <v>5937532</v>
      </c>
      <c r="G10208" s="5">
        <v>616467</v>
      </c>
      <c r="H10208" s="3">
        <v>1.03E-2</v>
      </c>
      <c r="I10208" s="3">
        <v>1.0500000000000001E-2</v>
      </c>
      <c r="J10208" s="3">
        <v>0.86199999999999999</v>
      </c>
      <c r="K10208" s="4">
        <v>6887946.9900000002</v>
      </c>
    </row>
    <row r="10209" spans="1:11">
      <c r="A10209" s="6">
        <v>2011</v>
      </c>
      <c r="B10209" t="s">
        <v>112</v>
      </c>
      <c r="C10209" t="s">
        <v>113</v>
      </c>
      <c r="D10209" t="s">
        <v>27</v>
      </c>
      <c r="E10209" t="s">
        <v>26</v>
      </c>
      <c r="F10209" s="4">
        <v>214315</v>
      </c>
      <c r="G10209" s="5">
        <v>169942</v>
      </c>
      <c r="H10209" s="3">
        <v>8.3000000000000001E-3</v>
      </c>
      <c r="I10209" s="3">
        <v>7.8000000000000005E-3</v>
      </c>
      <c r="J10209" s="3">
        <v>0.86199999999999999</v>
      </c>
      <c r="K10209" s="4">
        <v>248620.19</v>
      </c>
    </row>
    <row r="10210" spans="1:11">
      <c r="A10210" s="6">
        <v>2011</v>
      </c>
      <c r="B10210" t="s">
        <v>112</v>
      </c>
      <c r="C10210" t="s">
        <v>113</v>
      </c>
      <c r="D10210" t="s">
        <v>30</v>
      </c>
      <c r="E10210" t="s">
        <v>19</v>
      </c>
      <c r="F10210" s="4">
        <v>44936</v>
      </c>
      <c r="G10210" s="5">
        <v>20790</v>
      </c>
      <c r="H10210" s="3">
        <v>1.7000000000000001E-3</v>
      </c>
      <c r="I10210" s="3">
        <v>1.4000000000000002E-3</v>
      </c>
      <c r="J10210" s="3">
        <v>0.86199999999999999</v>
      </c>
      <c r="K10210" s="4">
        <v>52128.86</v>
      </c>
    </row>
    <row r="10211" spans="1:11">
      <c r="A10211" s="6">
        <v>2011</v>
      </c>
      <c r="B10211" t="s">
        <v>112</v>
      </c>
      <c r="C10211" t="s">
        <v>113</v>
      </c>
      <c r="D10211" t="s">
        <v>15</v>
      </c>
      <c r="F10211" s="4">
        <v>30314</v>
      </c>
      <c r="G10211" s="5">
        <v>57729</v>
      </c>
      <c r="J10211" s="3">
        <v>0.86199999999999999</v>
      </c>
      <c r="K10211" s="4">
        <v>35166.33</v>
      </c>
    </row>
    <row r="10212" spans="1:11">
      <c r="A10212" s="6">
        <v>2011</v>
      </c>
      <c r="B10212" t="s">
        <v>112</v>
      </c>
      <c r="C10212" t="s">
        <v>113</v>
      </c>
      <c r="D10212" t="s">
        <v>37</v>
      </c>
      <c r="E10212" t="s">
        <v>38</v>
      </c>
      <c r="F10212" s="4">
        <v>28313</v>
      </c>
      <c r="G10212" s="5">
        <v>12212</v>
      </c>
      <c r="H10212" s="3">
        <v>1.1000000000000001E-3</v>
      </c>
      <c r="I10212" s="3">
        <v>1.1999999999999999E-3</v>
      </c>
      <c r="J10212" s="3">
        <v>0.86199999999999999</v>
      </c>
      <c r="K10212" s="4">
        <v>32845.03</v>
      </c>
    </row>
    <row r="10213" spans="1:11">
      <c r="A10213" s="6">
        <v>2011</v>
      </c>
      <c r="B10213" t="s">
        <v>112</v>
      </c>
      <c r="C10213" t="s">
        <v>113</v>
      </c>
      <c r="D10213" t="s">
        <v>71</v>
      </c>
      <c r="E10213" t="s">
        <v>72</v>
      </c>
      <c r="F10213" s="4">
        <v>14746</v>
      </c>
      <c r="G10213" s="5">
        <v>143095</v>
      </c>
      <c r="H10213" s="3">
        <v>5.9999999999999995E-4</v>
      </c>
      <c r="I10213" s="3">
        <v>8.0000000000000004E-4</v>
      </c>
      <c r="J10213" s="3">
        <v>0.86199999999999999</v>
      </c>
      <c r="K10213" s="4">
        <v>17106.38</v>
      </c>
    </row>
    <row r="10214" spans="1:11">
      <c r="A10214" s="6">
        <v>2011</v>
      </c>
      <c r="B10214" t="s">
        <v>112</v>
      </c>
      <c r="C10214" t="s">
        <v>113</v>
      </c>
      <c r="D10214" t="s">
        <v>23</v>
      </c>
      <c r="E10214" t="s">
        <v>24</v>
      </c>
      <c r="F10214" s="4">
        <v>8053</v>
      </c>
      <c r="G10214" s="5">
        <v>1753</v>
      </c>
      <c r="H10214" s="3">
        <v>1E-4</v>
      </c>
      <c r="I10214" s="3">
        <v>1E-4</v>
      </c>
      <c r="J10214" s="3">
        <v>0.86199999999999999</v>
      </c>
      <c r="K10214" s="4">
        <v>9342.0400000000009</v>
      </c>
    </row>
    <row r="10215" spans="1:11">
      <c r="A10215" s="6">
        <v>2011</v>
      </c>
      <c r="B10215" t="s">
        <v>112</v>
      </c>
      <c r="C10215" t="s">
        <v>113</v>
      </c>
      <c r="D10215" t="s">
        <v>46</v>
      </c>
      <c r="E10215" t="s">
        <v>40</v>
      </c>
      <c r="F10215" s="4">
        <v>7866</v>
      </c>
      <c r="G10215" s="5">
        <v>7656</v>
      </c>
      <c r="H10215" s="3">
        <v>7.000000000000001E-4</v>
      </c>
      <c r="I10215" s="3">
        <v>4.0000000000000002E-4</v>
      </c>
      <c r="J10215" s="3">
        <v>0.86199999999999999</v>
      </c>
      <c r="K10215" s="4">
        <v>9125.1</v>
      </c>
    </row>
    <row r="10216" spans="1:11">
      <c r="A10216" s="6">
        <v>2011</v>
      </c>
      <c r="B10216" t="s">
        <v>112</v>
      </c>
      <c r="C10216" t="s">
        <v>113</v>
      </c>
      <c r="D10216" t="s">
        <v>18</v>
      </c>
      <c r="E10216" t="s">
        <v>19</v>
      </c>
      <c r="F10216" s="4">
        <v>2780</v>
      </c>
      <c r="G10216" s="6">
        <v>785</v>
      </c>
      <c r="H10216" s="3">
        <v>5.9999999999999995E-4</v>
      </c>
      <c r="I10216" s="3">
        <v>5.9999999999999995E-4</v>
      </c>
      <c r="J10216" s="3">
        <v>0.86199999999999999</v>
      </c>
      <c r="K10216" s="4">
        <v>3224.99</v>
      </c>
    </row>
    <row r="10217" spans="1:11">
      <c r="A10217" s="6">
        <v>2011</v>
      </c>
      <c r="B10217" t="s">
        <v>112</v>
      </c>
      <c r="C10217" t="s">
        <v>113</v>
      </c>
      <c r="D10217" t="s">
        <v>56</v>
      </c>
      <c r="E10217" t="s">
        <v>57</v>
      </c>
      <c r="F10217" s="4">
        <v>2569</v>
      </c>
      <c r="G10217" s="5">
        <v>6902</v>
      </c>
      <c r="H10217" s="3">
        <v>4.0000000000000002E-4</v>
      </c>
      <c r="I10217" s="3">
        <v>2.9999999999999997E-4</v>
      </c>
      <c r="J10217" s="3">
        <v>0.86199999999999999</v>
      </c>
      <c r="K10217" s="4">
        <v>2980.22</v>
      </c>
    </row>
    <row r="10218" spans="1:11">
      <c r="A10218" s="6">
        <v>2011</v>
      </c>
      <c r="B10218" t="s">
        <v>112</v>
      </c>
      <c r="C10218" t="s">
        <v>113</v>
      </c>
      <c r="D10218" t="s">
        <v>67</v>
      </c>
      <c r="E10218" t="s">
        <v>68</v>
      </c>
      <c r="F10218" s="4">
        <v>1995</v>
      </c>
      <c r="G10218" s="5">
        <v>8046</v>
      </c>
      <c r="H10218" s="3">
        <v>5.9999999999999995E-4</v>
      </c>
      <c r="I10218" s="3">
        <v>5.0000000000000001E-4</v>
      </c>
      <c r="J10218" s="3">
        <v>0.86199999999999999</v>
      </c>
      <c r="K10218" s="4">
        <v>2314.34</v>
      </c>
    </row>
    <row r="10219" spans="1:11">
      <c r="A10219" s="6">
        <v>2011</v>
      </c>
      <c r="B10219" t="s">
        <v>112</v>
      </c>
      <c r="C10219" t="s">
        <v>113</v>
      </c>
      <c r="D10219" t="s">
        <v>95</v>
      </c>
      <c r="E10219" t="s">
        <v>96</v>
      </c>
      <c r="F10219" s="4">
        <v>1929</v>
      </c>
      <c r="G10219" s="5">
        <v>2920</v>
      </c>
      <c r="H10219" s="3">
        <v>1E-4</v>
      </c>
      <c r="I10219" s="3">
        <v>1E-4</v>
      </c>
      <c r="J10219" s="3">
        <v>0.86199999999999999</v>
      </c>
      <c r="K10219" s="4">
        <v>2237.77</v>
      </c>
    </row>
    <row r="10220" spans="1:11">
      <c r="A10220" s="6">
        <v>2011</v>
      </c>
      <c r="B10220" t="s">
        <v>112</v>
      </c>
      <c r="C10220" t="s">
        <v>113</v>
      </c>
      <c r="D10220" t="s">
        <v>64</v>
      </c>
      <c r="E10220" t="s">
        <v>50</v>
      </c>
      <c r="F10220" s="4">
        <v>1676</v>
      </c>
      <c r="G10220" s="5">
        <v>3867</v>
      </c>
      <c r="H10220" s="3">
        <v>1.7000000000000001E-3</v>
      </c>
      <c r="I10220" s="3">
        <v>2.2000000000000001E-3</v>
      </c>
      <c r="J10220" s="3">
        <v>0.86199999999999999</v>
      </c>
      <c r="K10220" s="4">
        <v>1944.28</v>
      </c>
    </row>
    <row r="10221" spans="1:11">
      <c r="A10221" s="6">
        <v>2011</v>
      </c>
      <c r="B10221" t="s">
        <v>112</v>
      </c>
      <c r="C10221" t="s">
        <v>113</v>
      </c>
      <c r="D10221" t="s">
        <v>52</v>
      </c>
      <c r="E10221" t="s">
        <v>53</v>
      </c>
      <c r="F10221" s="4">
        <v>1585</v>
      </c>
      <c r="G10221" s="5">
        <v>2507</v>
      </c>
      <c r="H10221" s="3">
        <v>8.9999999999999998E-4</v>
      </c>
      <c r="I10221" s="3">
        <v>8.0000000000000004E-4</v>
      </c>
      <c r="J10221" s="3">
        <v>0.86199999999999999</v>
      </c>
      <c r="K10221" s="4">
        <v>1838.71</v>
      </c>
    </row>
    <row r="10222" spans="1:11">
      <c r="A10222" s="6">
        <v>2011</v>
      </c>
      <c r="B10222" t="s">
        <v>112</v>
      </c>
      <c r="C10222" t="s">
        <v>113</v>
      </c>
      <c r="D10222" t="s">
        <v>29</v>
      </c>
      <c r="E10222" t="s">
        <v>19</v>
      </c>
      <c r="F10222" s="4">
        <v>1435</v>
      </c>
      <c r="G10222" s="5">
        <v>2599</v>
      </c>
      <c r="H10222" s="3">
        <v>2.0000000000000001E-4</v>
      </c>
      <c r="I10222" s="3">
        <v>2.0000000000000001E-4</v>
      </c>
      <c r="J10222" s="3">
        <v>0.86199999999999999</v>
      </c>
      <c r="K10222" s="4">
        <v>1664.7</v>
      </c>
    </row>
    <row r="10223" spans="1:11">
      <c r="A10223" s="6">
        <v>2011</v>
      </c>
      <c r="B10223" t="s">
        <v>112</v>
      </c>
      <c r="C10223" t="s">
        <v>113</v>
      </c>
      <c r="D10223" t="s">
        <v>25</v>
      </c>
      <c r="E10223" t="s">
        <v>26</v>
      </c>
      <c r="F10223" s="4">
        <v>420</v>
      </c>
      <c r="G10223" s="6">
        <v>689</v>
      </c>
      <c r="H10223" s="3">
        <v>0</v>
      </c>
      <c r="I10223" s="3">
        <v>0</v>
      </c>
      <c r="J10223" s="3">
        <v>0.86199999999999999</v>
      </c>
      <c r="K10223" s="4">
        <v>487.23</v>
      </c>
    </row>
    <row r="10224" spans="1:11">
      <c r="A10224" s="6">
        <v>2011</v>
      </c>
      <c r="B10224" t="s">
        <v>112</v>
      </c>
      <c r="C10224" t="s">
        <v>113</v>
      </c>
      <c r="D10224" t="s">
        <v>44</v>
      </c>
      <c r="E10224" t="s">
        <v>26</v>
      </c>
      <c r="F10224" s="4">
        <v>397</v>
      </c>
      <c r="G10224" s="6">
        <v>621</v>
      </c>
      <c r="H10224" s="3">
        <v>4.0000000000000002E-4</v>
      </c>
      <c r="I10224" s="3">
        <v>5.0000000000000001E-4</v>
      </c>
      <c r="J10224" s="3">
        <v>0.86199999999999999</v>
      </c>
      <c r="K10224" s="4">
        <v>460.55</v>
      </c>
    </row>
    <row r="10225" spans="1:11">
      <c r="A10225" s="6">
        <v>2011</v>
      </c>
      <c r="B10225" t="s">
        <v>112</v>
      </c>
      <c r="C10225" t="s">
        <v>113</v>
      </c>
      <c r="D10225" t="s">
        <v>77</v>
      </c>
      <c r="E10225" t="s">
        <v>59</v>
      </c>
      <c r="F10225" s="4">
        <v>367</v>
      </c>
      <c r="G10225" s="6">
        <v>208</v>
      </c>
      <c r="H10225" s="3">
        <v>1E-4</v>
      </c>
      <c r="I10225" s="3">
        <v>1E-4</v>
      </c>
      <c r="J10225" s="3">
        <v>0.86199999999999999</v>
      </c>
      <c r="K10225" s="4">
        <v>425.75</v>
      </c>
    </row>
    <row r="10226" spans="1:11">
      <c r="A10226" s="6">
        <v>2011</v>
      </c>
      <c r="B10226" t="s">
        <v>112</v>
      </c>
      <c r="C10226" t="s">
        <v>113</v>
      </c>
      <c r="D10226" t="s">
        <v>39</v>
      </c>
      <c r="E10226" t="s">
        <v>40</v>
      </c>
      <c r="F10226" s="4">
        <v>350</v>
      </c>
      <c r="G10226" s="6">
        <v>781</v>
      </c>
      <c r="H10226" s="3">
        <v>5.0000000000000001E-4</v>
      </c>
      <c r="I10226" s="3">
        <v>5.0000000000000001E-4</v>
      </c>
      <c r="J10226" s="3">
        <v>0.86199999999999999</v>
      </c>
      <c r="K10226" s="4">
        <v>406.02</v>
      </c>
    </row>
    <row r="10227" spans="1:11">
      <c r="A10227" s="6">
        <v>2011</v>
      </c>
      <c r="B10227" t="s">
        <v>112</v>
      </c>
      <c r="C10227" t="s">
        <v>113</v>
      </c>
      <c r="D10227" t="s">
        <v>31</v>
      </c>
      <c r="E10227" t="s">
        <v>24</v>
      </c>
      <c r="F10227" s="4">
        <v>283</v>
      </c>
      <c r="G10227" s="6">
        <v>89</v>
      </c>
      <c r="H10227" s="3">
        <v>8.0000000000000004E-4</v>
      </c>
      <c r="I10227" s="3">
        <v>8.0000000000000004E-4</v>
      </c>
      <c r="J10227" s="3">
        <v>0.86199999999999999</v>
      </c>
      <c r="K10227" s="4">
        <v>328.3</v>
      </c>
    </row>
    <row r="10228" spans="1:11">
      <c r="A10228" s="6">
        <v>2011</v>
      </c>
      <c r="B10228" t="s">
        <v>112</v>
      </c>
      <c r="C10228" t="s">
        <v>113</v>
      </c>
      <c r="D10228" t="s">
        <v>61</v>
      </c>
      <c r="E10228" t="s">
        <v>24</v>
      </c>
      <c r="F10228" s="4">
        <v>150</v>
      </c>
      <c r="G10228" s="6">
        <v>41</v>
      </c>
      <c r="H10228" s="3">
        <v>1E-4</v>
      </c>
      <c r="I10228" s="3">
        <v>1E-4</v>
      </c>
      <c r="J10228" s="3">
        <v>0.86199999999999999</v>
      </c>
      <c r="K10228" s="4">
        <v>174.01</v>
      </c>
    </row>
    <row r="10229" spans="1:11">
      <c r="A10229" s="6">
        <v>2011</v>
      </c>
      <c r="B10229" t="s">
        <v>112</v>
      </c>
      <c r="C10229" t="s">
        <v>113</v>
      </c>
      <c r="D10229" t="s">
        <v>45</v>
      </c>
      <c r="E10229" t="s">
        <v>21</v>
      </c>
      <c r="F10229" s="4">
        <v>150</v>
      </c>
      <c r="G10229" s="6">
        <v>157</v>
      </c>
      <c r="H10229" s="3">
        <v>4.0000000000000002E-4</v>
      </c>
      <c r="I10229" s="3">
        <v>5.0000000000000001E-4</v>
      </c>
      <c r="J10229" s="3">
        <v>0.86199999999999999</v>
      </c>
      <c r="K10229" s="4">
        <v>174.01</v>
      </c>
    </row>
    <row r="10230" spans="1:11">
      <c r="A10230" s="6">
        <v>2011</v>
      </c>
      <c r="B10230" t="s">
        <v>112</v>
      </c>
      <c r="C10230" t="s">
        <v>113</v>
      </c>
      <c r="D10230" t="s">
        <v>58</v>
      </c>
      <c r="E10230" t="s">
        <v>59</v>
      </c>
      <c r="F10230" s="4">
        <v>144</v>
      </c>
      <c r="G10230" s="6">
        <v>135</v>
      </c>
      <c r="H10230" s="3">
        <v>0</v>
      </c>
      <c r="I10230" s="3">
        <v>0</v>
      </c>
      <c r="J10230" s="3">
        <v>0.86199999999999999</v>
      </c>
      <c r="K10230" s="4">
        <v>167.05</v>
      </c>
    </row>
    <row r="10231" spans="1:11">
      <c r="A10231" s="6">
        <v>2011</v>
      </c>
      <c r="B10231" t="s">
        <v>112</v>
      </c>
      <c r="C10231" t="s">
        <v>113</v>
      </c>
      <c r="D10231" t="s">
        <v>80</v>
      </c>
      <c r="E10231" t="s">
        <v>21</v>
      </c>
      <c r="F10231" s="4">
        <v>138</v>
      </c>
      <c r="G10231" s="6">
        <v>152</v>
      </c>
      <c r="H10231" s="3">
        <v>5.0000000000000001E-4</v>
      </c>
      <c r="I10231" s="3">
        <v>5.9999999999999995E-4</v>
      </c>
      <c r="J10231" s="3">
        <v>0.86199999999999999</v>
      </c>
      <c r="K10231" s="4">
        <v>160.09</v>
      </c>
    </row>
    <row r="10232" spans="1:11">
      <c r="A10232" s="6">
        <v>2011</v>
      </c>
      <c r="B10232" t="s">
        <v>112</v>
      </c>
      <c r="C10232" t="s">
        <v>113</v>
      </c>
      <c r="D10232" t="s">
        <v>41</v>
      </c>
      <c r="E10232" t="s">
        <v>26</v>
      </c>
      <c r="F10232" s="4">
        <v>83</v>
      </c>
      <c r="G10232" s="6">
        <v>118</v>
      </c>
      <c r="H10232" s="3">
        <v>2.0000000000000001E-4</v>
      </c>
      <c r="I10232" s="3">
        <v>1E-4</v>
      </c>
      <c r="J10232" s="3">
        <v>0.86199999999999999</v>
      </c>
      <c r="K10232" s="4">
        <v>96.29</v>
      </c>
    </row>
    <row r="10233" spans="1:11">
      <c r="A10233" s="6">
        <v>2011</v>
      </c>
      <c r="B10233" t="s">
        <v>112</v>
      </c>
      <c r="C10233" t="s">
        <v>113</v>
      </c>
      <c r="D10233" t="s">
        <v>173</v>
      </c>
      <c r="E10233" t="s">
        <v>59</v>
      </c>
      <c r="F10233" s="4">
        <v>77</v>
      </c>
      <c r="G10233" s="6">
        <v>123</v>
      </c>
      <c r="H10233" s="3">
        <v>1.9E-3</v>
      </c>
      <c r="I10233" s="3">
        <v>2.3E-3</v>
      </c>
      <c r="J10233" s="3">
        <v>0.86199999999999999</v>
      </c>
      <c r="K10233" s="4">
        <v>89.33</v>
      </c>
    </row>
    <row r="10234" spans="1:11">
      <c r="A10234" s="6">
        <v>2011</v>
      </c>
      <c r="B10234" t="s">
        <v>112</v>
      </c>
      <c r="C10234" t="s">
        <v>113</v>
      </c>
      <c r="D10234" t="s">
        <v>141</v>
      </c>
      <c r="E10234" t="s">
        <v>21</v>
      </c>
      <c r="F10234" s="4">
        <v>64</v>
      </c>
      <c r="G10234" s="6">
        <v>10</v>
      </c>
      <c r="H10234" s="3">
        <v>0</v>
      </c>
      <c r="I10234" s="3">
        <v>0</v>
      </c>
      <c r="J10234" s="3">
        <v>0.86199999999999999</v>
      </c>
      <c r="K10234" s="4">
        <v>74.239999999999995</v>
      </c>
    </row>
    <row r="10235" spans="1:11">
      <c r="A10235" s="6">
        <v>2011</v>
      </c>
      <c r="B10235" t="s">
        <v>112</v>
      </c>
      <c r="C10235" t="s">
        <v>113</v>
      </c>
      <c r="D10235" t="s">
        <v>66</v>
      </c>
      <c r="E10235" t="s">
        <v>59</v>
      </c>
      <c r="F10235" s="4">
        <v>53</v>
      </c>
      <c r="G10235" s="6">
        <v>13</v>
      </c>
      <c r="H10235" s="3">
        <v>0</v>
      </c>
      <c r="I10235" s="3">
        <v>0</v>
      </c>
      <c r="J10235" s="3">
        <v>0.86199999999999999</v>
      </c>
      <c r="K10235" s="4">
        <v>61.48</v>
      </c>
    </row>
    <row r="10236" spans="1:11">
      <c r="A10236" s="6">
        <v>2011</v>
      </c>
      <c r="B10236" t="s">
        <v>112</v>
      </c>
      <c r="C10236" t="s">
        <v>113</v>
      </c>
      <c r="D10236" t="s">
        <v>115</v>
      </c>
      <c r="E10236" t="s">
        <v>24</v>
      </c>
      <c r="F10236" s="4">
        <v>48</v>
      </c>
      <c r="G10236" s="6">
        <v>19</v>
      </c>
      <c r="H10236" s="3">
        <v>8.8999999999999999E-3</v>
      </c>
      <c r="I10236" s="3">
        <v>6.9999999999999993E-3</v>
      </c>
      <c r="J10236" s="3">
        <v>0.86199999999999999</v>
      </c>
      <c r="K10236" s="4">
        <v>55.68</v>
      </c>
    </row>
    <row r="10237" spans="1:11">
      <c r="A10237" s="6">
        <v>2011</v>
      </c>
      <c r="B10237" t="s">
        <v>112</v>
      </c>
      <c r="C10237" t="s">
        <v>113</v>
      </c>
      <c r="D10237" t="s">
        <v>51</v>
      </c>
      <c r="E10237" t="s">
        <v>21</v>
      </c>
      <c r="F10237" s="4">
        <v>26</v>
      </c>
      <c r="G10237" s="6">
        <v>20</v>
      </c>
      <c r="H10237" s="3">
        <v>2.0000000000000001E-4</v>
      </c>
      <c r="I10237" s="3">
        <v>1E-4</v>
      </c>
      <c r="J10237" s="3">
        <v>0.86199999999999999</v>
      </c>
      <c r="K10237" s="4">
        <v>30.16</v>
      </c>
    </row>
    <row r="10238" spans="1:11">
      <c r="A10238" s="6">
        <v>2011</v>
      </c>
      <c r="B10238" t="s">
        <v>112</v>
      </c>
      <c r="C10238" t="s">
        <v>113</v>
      </c>
      <c r="D10238" t="s">
        <v>28</v>
      </c>
      <c r="E10238" t="s">
        <v>24</v>
      </c>
      <c r="F10238" s="4">
        <v>24</v>
      </c>
      <c r="G10238" s="6">
        <v>40</v>
      </c>
      <c r="H10238" s="3">
        <v>0</v>
      </c>
      <c r="I10238" s="3">
        <v>0</v>
      </c>
      <c r="J10238" s="3">
        <v>0.86199999999999999</v>
      </c>
      <c r="K10238" s="4">
        <v>27.84</v>
      </c>
    </row>
    <row r="10239" spans="1:11">
      <c r="A10239" s="6">
        <v>2011</v>
      </c>
      <c r="B10239" t="s">
        <v>112</v>
      </c>
      <c r="C10239" t="s">
        <v>113</v>
      </c>
      <c r="D10239" t="s">
        <v>63</v>
      </c>
      <c r="E10239" t="s">
        <v>21</v>
      </c>
      <c r="F10239" s="4">
        <v>21</v>
      </c>
      <c r="G10239" s="6">
        <v>12</v>
      </c>
      <c r="H10239" s="3">
        <v>2.9999999999999997E-4</v>
      </c>
      <c r="I10239" s="3">
        <v>2.0000000000000001E-4</v>
      </c>
      <c r="J10239" s="3">
        <v>0.86199999999999999</v>
      </c>
      <c r="K10239" s="4">
        <v>24.36</v>
      </c>
    </row>
    <row r="10240" spans="1:11">
      <c r="A10240" s="6">
        <v>2011</v>
      </c>
      <c r="B10240" t="s">
        <v>112</v>
      </c>
      <c r="C10240" t="s">
        <v>113</v>
      </c>
      <c r="D10240" t="s">
        <v>83</v>
      </c>
      <c r="E10240" t="s">
        <v>21</v>
      </c>
      <c r="F10240" s="4">
        <v>16</v>
      </c>
      <c r="G10240" s="6">
        <v>62</v>
      </c>
      <c r="H10240" s="3">
        <v>1.4000000000000002E-3</v>
      </c>
      <c r="I10240" s="3">
        <v>8.9999999999999998E-4</v>
      </c>
      <c r="J10240" s="3">
        <v>0.86199999999999999</v>
      </c>
      <c r="K10240" s="4">
        <v>18.559999999999999</v>
      </c>
    </row>
    <row r="10241" spans="1:11">
      <c r="A10241" s="6">
        <v>2011</v>
      </c>
      <c r="B10241" t="s">
        <v>112</v>
      </c>
      <c r="C10241" t="s">
        <v>113</v>
      </c>
      <c r="D10241" t="s">
        <v>32</v>
      </c>
      <c r="E10241" t="s">
        <v>21</v>
      </c>
      <c r="F10241" s="4">
        <v>15</v>
      </c>
      <c r="G10241" s="6">
        <v>38</v>
      </c>
      <c r="H10241" s="3">
        <v>0</v>
      </c>
      <c r="I10241" s="3">
        <v>1E-4</v>
      </c>
      <c r="J10241" s="3">
        <v>0.86199999999999999</v>
      </c>
      <c r="K10241" s="4">
        <v>17.399999999999999</v>
      </c>
    </row>
    <row r="10242" spans="1:11">
      <c r="A10242" s="6">
        <v>2011</v>
      </c>
      <c r="B10242" t="s">
        <v>112</v>
      </c>
      <c r="C10242" t="s">
        <v>113</v>
      </c>
      <c r="D10242" t="s">
        <v>85</v>
      </c>
      <c r="E10242" t="s">
        <v>21</v>
      </c>
      <c r="F10242" s="4">
        <v>13</v>
      </c>
      <c r="G10242" s="6">
        <v>8</v>
      </c>
      <c r="H10242" s="3">
        <v>2.0000000000000001E-4</v>
      </c>
      <c r="I10242" s="3">
        <v>2.0000000000000001E-4</v>
      </c>
      <c r="J10242" s="3">
        <v>0.86199999999999999</v>
      </c>
      <c r="K10242" s="4">
        <v>15.08</v>
      </c>
    </row>
    <row r="10243" spans="1:11">
      <c r="A10243" s="6">
        <v>2011</v>
      </c>
      <c r="B10243" t="s">
        <v>112</v>
      </c>
      <c r="C10243" t="s">
        <v>113</v>
      </c>
      <c r="D10243" t="s">
        <v>63</v>
      </c>
      <c r="E10243" t="s">
        <v>21</v>
      </c>
      <c r="F10243" s="4">
        <v>8</v>
      </c>
      <c r="G10243" s="6">
        <v>4</v>
      </c>
      <c r="H10243" s="3">
        <v>4.0000000000000002E-4</v>
      </c>
      <c r="I10243" s="3">
        <v>2.9999999999999997E-4</v>
      </c>
      <c r="J10243" s="3">
        <v>0.86199999999999999</v>
      </c>
      <c r="K10243" s="4">
        <v>9.2799999999999994</v>
      </c>
    </row>
    <row r="10244" spans="1:11">
      <c r="A10244" s="6">
        <v>2011</v>
      </c>
      <c r="B10244" t="s">
        <v>112</v>
      </c>
      <c r="C10244" t="s">
        <v>113</v>
      </c>
      <c r="D10244" t="s">
        <v>42</v>
      </c>
      <c r="E10244" t="s">
        <v>43</v>
      </c>
      <c r="F10244" s="4">
        <v>6</v>
      </c>
      <c r="G10244" s="6">
        <v>3</v>
      </c>
      <c r="H10244" s="3">
        <v>0</v>
      </c>
      <c r="I10244" s="3">
        <v>0</v>
      </c>
      <c r="J10244" s="3">
        <v>0.86199999999999999</v>
      </c>
      <c r="K10244" s="4">
        <v>6.96</v>
      </c>
    </row>
    <row r="10245" spans="1:11">
      <c r="A10245" s="6">
        <v>2011</v>
      </c>
      <c r="B10245" t="s">
        <v>112</v>
      </c>
      <c r="C10245" t="s">
        <v>113</v>
      </c>
      <c r="D10245" t="s">
        <v>60</v>
      </c>
      <c r="E10245" t="s">
        <v>43</v>
      </c>
      <c r="F10245" s="4">
        <v>5</v>
      </c>
      <c r="G10245" s="6">
        <v>3</v>
      </c>
      <c r="H10245" s="3">
        <v>0</v>
      </c>
      <c r="I10245" s="3">
        <v>0</v>
      </c>
      <c r="J10245" s="3">
        <v>0.86199999999999999</v>
      </c>
      <c r="K10245" s="4">
        <v>5.8</v>
      </c>
    </row>
    <row r="10246" spans="1:11">
      <c r="A10246" s="6">
        <v>2011</v>
      </c>
      <c r="B10246" t="s">
        <v>112</v>
      </c>
      <c r="C10246" t="s">
        <v>113</v>
      </c>
      <c r="D10246" t="s">
        <v>33</v>
      </c>
      <c r="E10246" t="s">
        <v>21</v>
      </c>
      <c r="F10246" s="4">
        <v>3</v>
      </c>
      <c r="G10246" s="6">
        <v>5</v>
      </c>
      <c r="H10246" s="3">
        <v>1E-4</v>
      </c>
      <c r="I10246" s="3">
        <v>1E-4</v>
      </c>
      <c r="J10246" s="3">
        <v>0.86199999999999999</v>
      </c>
      <c r="K10246" s="4">
        <v>3.48</v>
      </c>
    </row>
    <row r="10247" spans="1:11">
      <c r="A10247" s="6">
        <v>2011</v>
      </c>
      <c r="B10247" t="s">
        <v>112</v>
      </c>
      <c r="C10247" t="s">
        <v>113</v>
      </c>
      <c r="D10247" t="s">
        <v>108</v>
      </c>
      <c r="E10247" t="s">
        <v>50</v>
      </c>
      <c r="F10247" s="4">
        <v>2</v>
      </c>
      <c r="G10247" s="6">
        <v>3</v>
      </c>
      <c r="H10247" s="3">
        <v>1E-4</v>
      </c>
      <c r="I10247" s="3">
        <v>1E-4</v>
      </c>
      <c r="J10247" s="3">
        <v>0.86199999999999999</v>
      </c>
      <c r="K10247" s="4">
        <v>2.3199999999999998</v>
      </c>
    </row>
    <row r="10248" spans="1:11">
      <c r="A10248" s="6">
        <v>2011</v>
      </c>
      <c r="B10248" t="s">
        <v>112</v>
      </c>
      <c r="C10248" t="s">
        <v>113</v>
      </c>
      <c r="D10248" t="s">
        <v>111</v>
      </c>
      <c r="E10248" t="s">
        <v>24</v>
      </c>
      <c r="F10248" s="4">
        <v>2</v>
      </c>
      <c r="G10248" s="6">
        <v>3</v>
      </c>
      <c r="H10248" s="3">
        <v>0</v>
      </c>
      <c r="I10248" s="3">
        <v>0</v>
      </c>
      <c r="J10248" s="3">
        <v>0.86199999999999999</v>
      </c>
      <c r="K10248" s="4">
        <v>2.3199999999999998</v>
      </c>
    </row>
    <row r="10249" spans="1:11">
      <c r="A10249" s="6">
        <v>2011</v>
      </c>
      <c r="B10249" t="s">
        <v>112</v>
      </c>
      <c r="C10249" t="s">
        <v>113</v>
      </c>
      <c r="D10249" t="s">
        <v>70</v>
      </c>
      <c r="E10249" t="s">
        <v>21</v>
      </c>
      <c r="F10249" s="4">
        <v>1</v>
      </c>
      <c r="G10249" s="6">
        <v>1</v>
      </c>
      <c r="H10249" s="3">
        <v>0</v>
      </c>
      <c r="I10249" s="3">
        <v>0</v>
      </c>
      <c r="J10249" s="3">
        <v>0.86199999999999999</v>
      </c>
      <c r="K10249" s="4">
        <v>1.1599999999999999</v>
      </c>
    </row>
    <row r="10250" spans="1:11">
      <c r="A10250" s="6">
        <v>2011</v>
      </c>
      <c r="B10250" t="s">
        <v>118</v>
      </c>
      <c r="C10250" t="s">
        <v>119</v>
      </c>
      <c r="D10250" t="s">
        <v>37</v>
      </c>
      <c r="E10250" t="s">
        <v>38</v>
      </c>
      <c r="F10250" s="4">
        <v>32818</v>
      </c>
      <c r="G10250" s="5">
        <v>17369</v>
      </c>
      <c r="H10250" s="3">
        <v>1.2999999999999999E-3</v>
      </c>
      <c r="I10250" s="3">
        <v>1.7000000000000001E-3</v>
      </c>
      <c r="J10250" s="3">
        <v>0.86199999999999999</v>
      </c>
      <c r="K10250" s="4">
        <v>38071.15</v>
      </c>
    </row>
    <row r="10251" spans="1:11">
      <c r="A10251" s="6">
        <v>2011</v>
      </c>
      <c r="B10251" t="s">
        <v>118</v>
      </c>
      <c r="C10251" t="s">
        <v>119</v>
      </c>
      <c r="D10251" t="s">
        <v>16</v>
      </c>
      <c r="E10251" t="s">
        <v>17</v>
      </c>
      <c r="F10251" s="4">
        <v>32365</v>
      </c>
      <c r="G10251" s="5">
        <v>3050</v>
      </c>
      <c r="H10251" s="3">
        <v>1E-4</v>
      </c>
      <c r="I10251" s="3">
        <v>1E-4</v>
      </c>
      <c r="J10251" s="3">
        <v>0.86199999999999999</v>
      </c>
      <c r="K10251" s="4">
        <v>37545.629999999997</v>
      </c>
    </row>
    <row r="10252" spans="1:11">
      <c r="A10252" s="6">
        <v>2011</v>
      </c>
      <c r="B10252" t="s">
        <v>118</v>
      </c>
      <c r="C10252" t="s">
        <v>119</v>
      </c>
      <c r="D10252" t="s">
        <v>56</v>
      </c>
      <c r="E10252" t="s">
        <v>57</v>
      </c>
      <c r="F10252" s="4">
        <v>22271</v>
      </c>
      <c r="G10252" s="5">
        <v>62070</v>
      </c>
      <c r="H10252" s="3">
        <v>3.0999999999999999E-3</v>
      </c>
      <c r="I10252" s="3">
        <v>2.8999999999999998E-3</v>
      </c>
      <c r="J10252" s="3">
        <v>0.86199999999999999</v>
      </c>
      <c r="K10252" s="4">
        <v>25835.9</v>
      </c>
    </row>
    <row r="10253" spans="1:11">
      <c r="A10253" s="6">
        <v>2011</v>
      </c>
      <c r="B10253" t="s">
        <v>118</v>
      </c>
      <c r="C10253" t="s">
        <v>119</v>
      </c>
      <c r="D10253" t="s">
        <v>23</v>
      </c>
      <c r="E10253" t="s">
        <v>24</v>
      </c>
      <c r="F10253" s="4">
        <v>18749</v>
      </c>
      <c r="G10253" s="5">
        <v>4200</v>
      </c>
      <c r="H10253" s="3">
        <v>2.9999999999999997E-4</v>
      </c>
      <c r="I10253" s="3">
        <v>2.0000000000000001E-4</v>
      </c>
      <c r="J10253" s="3">
        <v>0.86199999999999999</v>
      </c>
      <c r="K10253" s="4">
        <v>21750.13</v>
      </c>
    </row>
    <row r="10254" spans="1:11">
      <c r="A10254" s="6">
        <v>2011</v>
      </c>
      <c r="B10254" t="s">
        <v>118</v>
      </c>
      <c r="C10254" t="s">
        <v>119</v>
      </c>
      <c r="D10254" t="s">
        <v>66</v>
      </c>
      <c r="E10254" t="s">
        <v>59</v>
      </c>
      <c r="F10254" s="4">
        <v>10812</v>
      </c>
      <c r="G10254" s="5">
        <v>4351</v>
      </c>
      <c r="H10254" s="3">
        <v>2.9999999999999997E-4</v>
      </c>
      <c r="I10254" s="3">
        <v>2.9999999999999997E-4</v>
      </c>
      <c r="J10254" s="3">
        <v>0.86199999999999999</v>
      </c>
      <c r="K10254" s="4">
        <v>12542.67</v>
      </c>
    </row>
    <row r="10255" spans="1:11">
      <c r="A10255" s="6">
        <v>2011</v>
      </c>
      <c r="B10255" t="s">
        <v>118</v>
      </c>
      <c r="C10255" t="s">
        <v>119</v>
      </c>
      <c r="D10255" t="s">
        <v>15</v>
      </c>
      <c r="F10255" s="4">
        <v>10247</v>
      </c>
      <c r="G10255" s="5">
        <v>17332</v>
      </c>
      <c r="J10255" s="3">
        <v>0.86199999999999999</v>
      </c>
      <c r="K10255" s="4">
        <v>11887.23</v>
      </c>
    </row>
    <row r="10256" spans="1:11">
      <c r="A10256" s="6">
        <v>2011</v>
      </c>
      <c r="B10256" t="s">
        <v>118</v>
      </c>
      <c r="C10256" t="s">
        <v>119</v>
      </c>
      <c r="D10256" t="s">
        <v>30</v>
      </c>
      <c r="E10256" t="s">
        <v>19</v>
      </c>
      <c r="F10256" s="4">
        <v>7133</v>
      </c>
      <c r="G10256" s="5">
        <v>3205</v>
      </c>
      <c r="H10256" s="3">
        <v>2.9999999999999997E-4</v>
      </c>
      <c r="I10256" s="3">
        <v>2.0000000000000001E-4</v>
      </c>
      <c r="J10256" s="3">
        <v>0.86199999999999999</v>
      </c>
      <c r="K10256" s="4">
        <v>8274.77</v>
      </c>
    </row>
    <row r="10257" spans="1:11">
      <c r="A10257" s="6">
        <v>2011</v>
      </c>
      <c r="B10257" t="s">
        <v>118</v>
      </c>
      <c r="C10257" t="s">
        <v>119</v>
      </c>
      <c r="D10257" t="s">
        <v>27</v>
      </c>
      <c r="E10257" t="s">
        <v>26</v>
      </c>
      <c r="F10257" s="4">
        <v>4980</v>
      </c>
      <c r="G10257" s="5">
        <v>4236</v>
      </c>
      <c r="H10257" s="3">
        <v>2.0000000000000001E-4</v>
      </c>
      <c r="I10257" s="3">
        <v>2.0000000000000001E-4</v>
      </c>
      <c r="J10257" s="3">
        <v>0.86199999999999999</v>
      </c>
      <c r="K10257" s="4">
        <v>5777.14</v>
      </c>
    </row>
    <row r="10258" spans="1:11">
      <c r="A10258" s="6">
        <v>2011</v>
      </c>
      <c r="B10258" t="s">
        <v>118</v>
      </c>
      <c r="C10258" t="s">
        <v>119</v>
      </c>
      <c r="D10258" t="s">
        <v>46</v>
      </c>
      <c r="E10258" t="s">
        <v>40</v>
      </c>
      <c r="F10258" s="4">
        <v>4463</v>
      </c>
      <c r="G10258" s="5">
        <v>8088</v>
      </c>
      <c r="H10258" s="3">
        <v>4.0000000000000002E-4</v>
      </c>
      <c r="I10258" s="3">
        <v>5.0000000000000001E-4</v>
      </c>
      <c r="J10258" s="3">
        <v>0.86199999999999999</v>
      </c>
      <c r="K10258" s="4">
        <v>5177.3900000000003</v>
      </c>
    </row>
    <row r="10259" spans="1:11">
      <c r="A10259" s="6">
        <v>2011</v>
      </c>
      <c r="B10259" t="s">
        <v>118</v>
      </c>
      <c r="C10259" t="s">
        <v>119</v>
      </c>
      <c r="D10259" t="s">
        <v>18</v>
      </c>
      <c r="E10259" t="s">
        <v>19</v>
      </c>
      <c r="F10259" s="4">
        <v>3770</v>
      </c>
      <c r="G10259" s="6">
        <v>740</v>
      </c>
      <c r="H10259" s="3">
        <v>8.0000000000000004E-4</v>
      </c>
      <c r="I10259" s="3">
        <v>5.9999999999999995E-4</v>
      </c>
      <c r="J10259" s="3">
        <v>0.86199999999999999</v>
      </c>
      <c r="K10259" s="4">
        <v>4373.46</v>
      </c>
    </row>
    <row r="10260" spans="1:11">
      <c r="A10260" s="6">
        <v>2011</v>
      </c>
      <c r="B10260" t="s">
        <v>118</v>
      </c>
      <c r="C10260" t="s">
        <v>119</v>
      </c>
      <c r="D10260" t="s">
        <v>71</v>
      </c>
      <c r="E10260" t="s">
        <v>72</v>
      </c>
      <c r="F10260" s="4">
        <v>2807</v>
      </c>
      <c r="G10260" s="5">
        <v>16594</v>
      </c>
      <c r="H10260" s="3">
        <v>1E-4</v>
      </c>
      <c r="I10260" s="3">
        <v>1E-4</v>
      </c>
      <c r="J10260" s="3">
        <v>0.86199999999999999</v>
      </c>
      <c r="K10260" s="4">
        <v>3256.31</v>
      </c>
    </row>
    <row r="10261" spans="1:11">
      <c r="A10261" s="6">
        <v>2011</v>
      </c>
      <c r="B10261" t="s">
        <v>118</v>
      </c>
      <c r="C10261" t="s">
        <v>119</v>
      </c>
      <c r="D10261" t="s">
        <v>29</v>
      </c>
      <c r="E10261" t="s">
        <v>19</v>
      </c>
      <c r="F10261" s="4">
        <v>2619</v>
      </c>
      <c r="G10261" s="5">
        <v>4156</v>
      </c>
      <c r="H10261" s="3">
        <v>4.0000000000000002E-4</v>
      </c>
      <c r="I10261" s="3">
        <v>2.9999999999999997E-4</v>
      </c>
      <c r="J10261" s="3">
        <v>0.86199999999999999</v>
      </c>
      <c r="K10261" s="4">
        <v>3038.22</v>
      </c>
    </row>
    <row r="10262" spans="1:11">
      <c r="A10262" s="6">
        <v>2011</v>
      </c>
      <c r="B10262" t="s">
        <v>118</v>
      </c>
      <c r="C10262" t="s">
        <v>119</v>
      </c>
      <c r="D10262" t="s">
        <v>77</v>
      </c>
      <c r="E10262" t="s">
        <v>59</v>
      </c>
      <c r="F10262" s="4">
        <v>1717</v>
      </c>
      <c r="G10262" s="5">
        <v>1295</v>
      </c>
      <c r="H10262" s="3">
        <v>4.0000000000000002E-4</v>
      </c>
      <c r="I10262" s="3">
        <v>2.9999999999999997E-4</v>
      </c>
      <c r="J10262" s="3">
        <v>0.86199999999999999</v>
      </c>
      <c r="K10262" s="4">
        <v>1991.84</v>
      </c>
    </row>
    <row r="10263" spans="1:11">
      <c r="A10263" s="6">
        <v>2011</v>
      </c>
      <c r="B10263" t="s">
        <v>118</v>
      </c>
      <c r="C10263" t="s">
        <v>119</v>
      </c>
      <c r="D10263" t="s">
        <v>61</v>
      </c>
      <c r="E10263" t="s">
        <v>24</v>
      </c>
      <c r="F10263" s="4">
        <v>1163</v>
      </c>
      <c r="G10263" s="6">
        <v>260</v>
      </c>
      <c r="H10263" s="3">
        <v>4.0000000000000002E-4</v>
      </c>
      <c r="I10263" s="3">
        <v>2.9999999999999997E-4</v>
      </c>
      <c r="J10263" s="3">
        <v>0.86199999999999999</v>
      </c>
      <c r="K10263" s="4">
        <v>1349.16</v>
      </c>
    </row>
    <row r="10264" spans="1:11">
      <c r="A10264" s="6">
        <v>2011</v>
      </c>
      <c r="B10264" t="s">
        <v>118</v>
      </c>
      <c r="C10264" t="s">
        <v>119</v>
      </c>
      <c r="D10264" t="s">
        <v>28</v>
      </c>
      <c r="E10264" t="s">
        <v>24</v>
      </c>
      <c r="F10264" s="4">
        <v>1083</v>
      </c>
      <c r="G10264" s="5">
        <v>1832</v>
      </c>
      <c r="H10264" s="3">
        <v>2.0000000000000001E-4</v>
      </c>
      <c r="I10264" s="3">
        <v>2.0000000000000001E-4</v>
      </c>
      <c r="J10264" s="3">
        <v>0.86199999999999999</v>
      </c>
      <c r="K10264" s="4">
        <v>1256.3499999999999</v>
      </c>
    </row>
    <row r="10265" spans="1:11">
      <c r="A10265" s="6">
        <v>2011</v>
      </c>
      <c r="B10265" t="s">
        <v>118</v>
      </c>
      <c r="C10265" t="s">
        <v>119</v>
      </c>
      <c r="D10265" t="s">
        <v>67</v>
      </c>
      <c r="E10265" t="s">
        <v>68</v>
      </c>
      <c r="F10265" s="4">
        <v>1018</v>
      </c>
      <c r="G10265" s="5">
        <v>4327</v>
      </c>
      <c r="H10265" s="3">
        <v>2.9999999999999997E-4</v>
      </c>
      <c r="I10265" s="3">
        <v>2.9999999999999997E-4</v>
      </c>
      <c r="J10265" s="3">
        <v>0.86199999999999999</v>
      </c>
      <c r="K10265" s="4">
        <v>1180.95</v>
      </c>
    </row>
    <row r="10266" spans="1:11">
      <c r="A10266" s="6">
        <v>2011</v>
      </c>
      <c r="B10266" t="s">
        <v>118</v>
      </c>
      <c r="C10266" t="s">
        <v>119</v>
      </c>
      <c r="D10266" t="s">
        <v>39</v>
      </c>
      <c r="E10266" t="s">
        <v>40</v>
      </c>
      <c r="F10266" s="4">
        <v>666</v>
      </c>
      <c r="G10266" s="5">
        <v>1872</v>
      </c>
      <c r="H10266" s="3">
        <v>1E-3</v>
      </c>
      <c r="I10266" s="3">
        <v>1.2999999999999999E-3</v>
      </c>
      <c r="J10266" s="3">
        <v>0.86199999999999999</v>
      </c>
      <c r="K10266" s="4">
        <v>772.61</v>
      </c>
    </row>
    <row r="10267" spans="1:11">
      <c r="A10267" s="6">
        <v>2011</v>
      </c>
      <c r="B10267" t="s">
        <v>118</v>
      </c>
      <c r="C10267" t="s">
        <v>119</v>
      </c>
      <c r="D10267" t="s">
        <v>70</v>
      </c>
      <c r="E10267" t="s">
        <v>21</v>
      </c>
      <c r="F10267" s="4">
        <v>663</v>
      </c>
      <c r="G10267" s="6">
        <v>206</v>
      </c>
      <c r="H10267" s="3">
        <v>6.5000000000000006E-3</v>
      </c>
      <c r="I10267" s="3">
        <v>4.3E-3</v>
      </c>
      <c r="J10267" s="3">
        <v>0.86199999999999999</v>
      </c>
      <c r="K10267" s="4">
        <v>769.13</v>
      </c>
    </row>
    <row r="10268" spans="1:11">
      <c r="A10268" s="6">
        <v>2011</v>
      </c>
      <c r="B10268" t="s">
        <v>118</v>
      </c>
      <c r="C10268" t="s">
        <v>119</v>
      </c>
      <c r="D10268" t="s">
        <v>44</v>
      </c>
      <c r="E10268" t="s">
        <v>26</v>
      </c>
      <c r="F10268" s="4">
        <v>545</v>
      </c>
      <c r="G10268" s="6">
        <v>904</v>
      </c>
      <c r="H10268" s="3">
        <v>5.9999999999999995E-4</v>
      </c>
      <c r="I10268" s="3">
        <v>7.000000000000001E-4</v>
      </c>
      <c r="J10268" s="3">
        <v>0.86199999999999999</v>
      </c>
      <c r="K10268" s="4">
        <v>632.24</v>
      </c>
    </row>
    <row r="10269" spans="1:11">
      <c r="A10269" s="6">
        <v>2011</v>
      </c>
      <c r="B10269" t="s">
        <v>118</v>
      </c>
      <c r="C10269" t="s">
        <v>119</v>
      </c>
      <c r="D10269" t="s">
        <v>52</v>
      </c>
      <c r="E10269" t="s">
        <v>53</v>
      </c>
      <c r="F10269" s="4">
        <v>510</v>
      </c>
      <c r="G10269" s="6">
        <v>818</v>
      </c>
      <c r="H10269" s="3">
        <v>2.9999999999999997E-4</v>
      </c>
      <c r="I10269" s="3">
        <v>2.9999999999999997E-4</v>
      </c>
      <c r="J10269" s="3">
        <v>0.86199999999999999</v>
      </c>
      <c r="K10269" s="4">
        <v>591.64</v>
      </c>
    </row>
    <row r="10270" spans="1:11">
      <c r="A10270" s="6">
        <v>2011</v>
      </c>
      <c r="B10270" t="s">
        <v>118</v>
      </c>
      <c r="C10270" t="s">
        <v>119</v>
      </c>
      <c r="D10270" t="s">
        <v>31</v>
      </c>
      <c r="E10270" t="s">
        <v>24</v>
      </c>
      <c r="F10270" s="4">
        <v>219</v>
      </c>
      <c r="G10270" s="6">
        <v>67</v>
      </c>
      <c r="H10270" s="3">
        <v>5.9999999999999995E-4</v>
      </c>
      <c r="I10270" s="3">
        <v>5.9999999999999995E-4</v>
      </c>
      <c r="J10270" s="3">
        <v>0.86199999999999999</v>
      </c>
      <c r="K10270" s="4">
        <v>254.06</v>
      </c>
    </row>
    <row r="10271" spans="1:11">
      <c r="A10271" s="6">
        <v>2011</v>
      </c>
      <c r="B10271" t="s">
        <v>118</v>
      </c>
      <c r="C10271" t="s">
        <v>119</v>
      </c>
      <c r="D10271" t="s">
        <v>76</v>
      </c>
      <c r="E10271" t="s">
        <v>21</v>
      </c>
      <c r="F10271" s="4">
        <v>200</v>
      </c>
      <c r="G10271" s="6">
        <v>53</v>
      </c>
      <c r="H10271" s="3">
        <v>3.0999999999999999E-3</v>
      </c>
      <c r="I10271" s="3">
        <v>3.4999999999999996E-3</v>
      </c>
      <c r="J10271" s="3">
        <v>0.86199999999999999</v>
      </c>
      <c r="K10271" s="4">
        <v>232.01</v>
      </c>
    </row>
    <row r="10272" spans="1:11">
      <c r="A10272" s="6">
        <v>2011</v>
      </c>
      <c r="B10272" t="s">
        <v>118</v>
      </c>
      <c r="C10272" t="s">
        <v>119</v>
      </c>
      <c r="D10272" t="s">
        <v>79</v>
      </c>
      <c r="E10272" t="s">
        <v>21</v>
      </c>
      <c r="F10272" s="4">
        <v>129</v>
      </c>
      <c r="G10272" s="6">
        <v>303</v>
      </c>
      <c r="H10272" s="3">
        <v>4.6999999999999993E-3</v>
      </c>
      <c r="I10272" s="3">
        <v>7.3000000000000001E-3</v>
      </c>
      <c r="J10272" s="3">
        <v>0.86199999999999999</v>
      </c>
      <c r="K10272" s="4">
        <v>149.65</v>
      </c>
    </row>
    <row r="10273" spans="1:11">
      <c r="A10273" s="6">
        <v>2011</v>
      </c>
      <c r="B10273" t="s">
        <v>118</v>
      </c>
      <c r="C10273" t="s">
        <v>119</v>
      </c>
      <c r="D10273" t="s">
        <v>75</v>
      </c>
      <c r="E10273" t="s">
        <v>59</v>
      </c>
      <c r="F10273" s="4">
        <v>99</v>
      </c>
      <c r="G10273" s="6">
        <v>57</v>
      </c>
      <c r="H10273" s="3">
        <v>0</v>
      </c>
      <c r="I10273" s="3">
        <v>0</v>
      </c>
      <c r="J10273" s="3">
        <v>0.86199999999999999</v>
      </c>
      <c r="K10273" s="4">
        <v>114.85</v>
      </c>
    </row>
    <row r="10274" spans="1:11">
      <c r="A10274" s="6">
        <v>2011</v>
      </c>
      <c r="B10274" t="s">
        <v>118</v>
      </c>
      <c r="C10274" t="s">
        <v>119</v>
      </c>
      <c r="D10274" t="s">
        <v>64</v>
      </c>
      <c r="E10274" t="s">
        <v>50</v>
      </c>
      <c r="F10274" s="4">
        <v>76</v>
      </c>
      <c r="G10274" s="6">
        <v>335</v>
      </c>
      <c r="H10274" s="3">
        <v>1E-4</v>
      </c>
      <c r="I10274" s="3">
        <v>2.0000000000000001E-4</v>
      </c>
      <c r="J10274" s="3">
        <v>0.86199999999999999</v>
      </c>
      <c r="K10274" s="4">
        <v>88.17</v>
      </c>
    </row>
    <row r="10275" spans="1:11">
      <c r="A10275" s="6">
        <v>2011</v>
      </c>
      <c r="B10275" t="s">
        <v>118</v>
      </c>
      <c r="C10275" t="s">
        <v>119</v>
      </c>
      <c r="D10275" t="s">
        <v>32</v>
      </c>
      <c r="E10275" t="s">
        <v>21</v>
      </c>
      <c r="F10275" s="4">
        <v>59</v>
      </c>
      <c r="G10275" s="6">
        <v>117</v>
      </c>
      <c r="H10275" s="3">
        <v>2.0000000000000001E-4</v>
      </c>
      <c r="I10275" s="3">
        <v>2.0000000000000001E-4</v>
      </c>
      <c r="J10275" s="3">
        <v>0.86199999999999999</v>
      </c>
      <c r="K10275" s="4">
        <v>68.44</v>
      </c>
    </row>
    <row r="10276" spans="1:11">
      <c r="A10276" s="6">
        <v>2011</v>
      </c>
      <c r="B10276" t="s">
        <v>118</v>
      </c>
      <c r="C10276" t="s">
        <v>119</v>
      </c>
      <c r="D10276" t="s">
        <v>41</v>
      </c>
      <c r="E10276" t="s">
        <v>26</v>
      </c>
      <c r="F10276" s="4">
        <v>45</v>
      </c>
      <c r="G10276" s="6">
        <v>94</v>
      </c>
      <c r="H10276" s="3">
        <v>1E-4</v>
      </c>
      <c r="I10276" s="3">
        <v>1E-4</v>
      </c>
      <c r="J10276" s="3">
        <v>0.86199999999999999</v>
      </c>
      <c r="K10276" s="4">
        <v>52.2</v>
      </c>
    </row>
    <row r="10277" spans="1:11">
      <c r="A10277" s="6">
        <v>2011</v>
      </c>
      <c r="B10277" t="s">
        <v>118</v>
      </c>
      <c r="C10277" t="s">
        <v>119</v>
      </c>
      <c r="D10277" t="s">
        <v>172</v>
      </c>
      <c r="E10277" t="s">
        <v>21</v>
      </c>
      <c r="F10277" s="4">
        <v>35</v>
      </c>
      <c r="G10277" s="6">
        <v>26</v>
      </c>
      <c r="H10277" s="3">
        <v>2.7000000000000001E-3</v>
      </c>
      <c r="I10277" s="3">
        <v>2.7000000000000001E-3</v>
      </c>
      <c r="J10277" s="3">
        <v>0.86199999999999999</v>
      </c>
      <c r="K10277" s="4">
        <v>40.6</v>
      </c>
    </row>
    <row r="10278" spans="1:11">
      <c r="A10278" s="6">
        <v>2011</v>
      </c>
      <c r="B10278" t="s">
        <v>118</v>
      </c>
      <c r="C10278" t="s">
        <v>119</v>
      </c>
      <c r="D10278" t="s">
        <v>45</v>
      </c>
      <c r="E10278" t="s">
        <v>21</v>
      </c>
      <c r="F10278" s="4">
        <v>20</v>
      </c>
      <c r="G10278" s="6">
        <v>19</v>
      </c>
      <c r="H10278" s="3">
        <v>1E-4</v>
      </c>
      <c r="I10278" s="3">
        <v>1E-4</v>
      </c>
      <c r="J10278" s="3">
        <v>0.86199999999999999</v>
      </c>
      <c r="K10278" s="4">
        <v>23.2</v>
      </c>
    </row>
    <row r="10279" spans="1:11">
      <c r="A10279" s="6">
        <v>2011</v>
      </c>
      <c r="B10279" t="s">
        <v>118</v>
      </c>
      <c r="C10279" t="s">
        <v>119</v>
      </c>
      <c r="D10279" t="s">
        <v>20</v>
      </c>
      <c r="E10279" t="s">
        <v>21</v>
      </c>
      <c r="F10279" s="4">
        <v>17</v>
      </c>
      <c r="G10279" s="6">
        <v>3</v>
      </c>
      <c r="H10279" s="3">
        <v>0</v>
      </c>
      <c r="I10279" s="3">
        <v>0</v>
      </c>
      <c r="J10279" s="3">
        <v>0.86199999999999999</v>
      </c>
      <c r="K10279" s="4">
        <v>19.72</v>
      </c>
    </row>
    <row r="10280" spans="1:11">
      <c r="A10280" s="6">
        <v>2011</v>
      </c>
      <c r="B10280" t="s">
        <v>118</v>
      </c>
      <c r="C10280" t="s">
        <v>119</v>
      </c>
      <c r="D10280" t="s">
        <v>82</v>
      </c>
      <c r="E10280" t="s">
        <v>59</v>
      </c>
      <c r="F10280" s="4">
        <v>17</v>
      </c>
      <c r="G10280" s="6">
        <v>8</v>
      </c>
      <c r="H10280" s="3">
        <v>0</v>
      </c>
      <c r="I10280" s="3">
        <v>0</v>
      </c>
      <c r="J10280" s="3">
        <v>0.86199999999999999</v>
      </c>
      <c r="K10280" s="4">
        <v>19.72</v>
      </c>
    </row>
    <row r="10281" spans="1:11">
      <c r="A10281" s="6">
        <v>2011</v>
      </c>
      <c r="B10281" t="s">
        <v>118</v>
      </c>
      <c r="C10281" t="s">
        <v>119</v>
      </c>
      <c r="D10281" t="s">
        <v>141</v>
      </c>
      <c r="E10281" t="s">
        <v>21</v>
      </c>
      <c r="F10281" s="4">
        <v>14</v>
      </c>
      <c r="G10281" s="6">
        <v>3</v>
      </c>
      <c r="H10281" s="3">
        <v>0</v>
      </c>
      <c r="I10281" s="3">
        <v>0</v>
      </c>
      <c r="J10281" s="3">
        <v>0.86199999999999999</v>
      </c>
      <c r="K10281" s="4">
        <v>16.239999999999998</v>
      </c>
    </row>
    <row r="10282" spans="1:11">
      <c r="A10282" s="6">
        <v>2011</v>
      </c>
      <c r="B10282" t="s">
        <v>118</v>
      </c>
      <c r="C10282" t="s">
        <v>119</v>
      </c>
      <c r="D10282" t="s">
        <v>63</v>
      </c>
      <c r="E10282" t="s">
        <v>21</v>
      </c>
      <c r="F10282" s="4">
        <v>12</v>
      </c>
      <c r="G10282" s="6">
        <v>8</v>
      </c>
      <c r="H10282" s="3">
        <v>1E-4</v>
      </c>
      <c r="I10282" s="3">
        <v>2.0000000000000001E-4</v>
      </c>
      <c r="J10282" s="3">
        <v>0.86199999999999999</v>
      </c>
      <c r="K10282" s="4">
        <v>13.92</v>
      </c>
    </row>
    <row r="10283" spans="1:11">
      <c r="A10283" s="6">
        <v>2011</v>
      </c>
      <c r="B10283" t="s">
        <v>118</v>
      </c>
      <c r="C10283" t="s">
        <v>119</v>
      </c>
      <c r="D10283" t="s">
        <v>60</v>
      </c>
      <c r="E10283" t="s">
        <v>43</v>
      </c>
      <c r="F10283" s="4">
        <v>10</v>
      </c>
      <c r="G10283" s="6">
        <v>5</v>
      </c>
      <c r="H10283" s="3">
        <v>0</v>
      </c>
      <c r="I10283" s="3">
        <v>0</v>
      </c>
      <c r="J10283" s="3">
        <v>0.86199999999999999</v>
      </c>
      <c r="K10283" s="4">
        <v>11.6</v>
      </c>
    </row>
    <row r="10284" spans="1:11">
      <c r="A10284" s="6">
        <v>2011</v>
      </c>
      <c r="B10284" t="s">
        <v>118</v>
      </c>
      <c r="C10284" t="s">
        <v>119</v>
      </c>
      <c r="D10284" t="s">
        <v>58</v>
      </c>
      <c r="E10284" t="s">
        <v>59</v>
      </c>
      <c r="F10284" s="4">
        <v>8</v>
      </c>
      <c r="G10284" s="6">
        <v>3</v>
      </c>
      <c r="H10284" s="3">
        <v>0</v>
      </c>
      <c r="I10284" s="3">
        <v>0</v>
      </c>
      <c r="J10284" s="3">
        <v>0.86199999999999999</v>
      </c>
      <c r="K10284" s="4">
        <v>9.2799999999999994</v>
      </c>
    </row>
    <row r="10285" spans="1:11">
      <c r="A10285" s="6">
        <v>2011</v>
      </c>
      <c r="B10285" t="s">
        <v>118</v>
      </c>
      <c r="C10285" t="s">
        <v>119</v>
      </c>
      <c r="D10285" t="s">
        <v>51</v>
      </c>
      <c r="E10285" t="s">
        <v>21</v>
      </c>
      <c r="F10285" s="4">
        <v>7</v>
      </c>
      <c r="G10285" s="6">
        <v>7</v>
      </c>
      <c r="H10285" s="3">
        <v>0</v>
      </c>
      <c r="I10285" s="3">
        <v>0</v>
      </c>
      <c r="J10285" s="3">
        <v>0.86199999999999999</v>
      </c>
      <c r="K10285" s="4">
        <v>8.1199999999999992</v>
      </c>
    </row>
    <row r="10286" spans="1:11">
      <c r="A10286" s="6">
        <v>2011</v>
      </c>
      <c r="B10286" t="s">
        <v>118</v>
      </c>
      <c r="C10286" t="s">
        <v>119</v>
      </c>
      <c r="D10286" t="s">
        <v>101</v>
      </c>
      <c r="E10286" t="s">
        <v>59</v>
      </c>
      <c r="F10286" s="4">
        <v>6</v>
      </c>
      <c r="G10286" s="6">
        <v>4</v>
      </c>
      <c r="H10286" s="3">
        <v>0</v>
      </c>
      <c r="I10286" s="3">
        <v>0</v>
      </c>
      <c r="J10286" s="3">
        <v>0.86199999999999999</v>
      </c>
      <c r="K10286" s="4">
        <v>6.96</v>
      </c>
    </row>
    <row r="10287" spans="1:11">
      <c r="A10287" s="6">
        <v>2011</v>
      </c>
      <c r="B10287" t="s">
        <v>118</v>
      </c>
      <c r="C10287" t="s">
        <v>119</v>
      </c>
      <c r="D10287" t="s">
        <v>33</v>
      </c>
      <c r="E10287" t="s">
        <v>21</v>
      </c>
      <c r="F10287" s="4">
        <v>5</v>
      </c>
      <c r="G10287" s="6">
        <v>9</v>
      </c>
      <c r="H10287" s="3">
        <v>2.0000000000000001E-4</v>
      </c>
      <c r="I10287" s="3">
        <v>2.9999999999999997E-4</v>
      </c>
      <c r="J10287" s="3">
        <v>0.86199999999999999</v>
      </c>
      <c r="K10287" s="4">
        <v>5.8</v>
      </c>
    </row>
    <row r="10288" spans="1:11">
      <c r="A10288" s="6">
        <v>2011</v>
      </c>
      <c r="B10288" t="s">
        <v>118</v>
      </c>
      <c r="C10288" t="s">
        <v>119</v>
      </c>
      <c r="D10288" t="s">
        <v>117</v>
      </c>
      <c r="E10288" t="s">
        <v>40</v>
      </c>
      <c r="F10288" s="4">
        <v>3</v>
      </c>
      <c r="G10288" s="6">
        <v>8</v>
      </c>
      <c r="H10288" s="3">
        <v>0</v>
      </c>
      <c r="I10288" s="3">
        <v>1E-4</v>
      </c>
      <c r="J10288" s="3">
        <v>0.86199999999999999</v>
      </c>
      <c r="K10288" s="4">
        <v>3.48</v>
      </c>
    </row>
    <row r="10289" spans="1:11">
      <c r="A10289" s="6">
        <v>2011</v>
      </c>
      <c r="B10289" t="s">
        <v>118</v>
      </c>
      <c r="C10289" t="s">
        <v>119</v>
      </c>
      <c r="D10289" t="s">
        <v>35</v>
      </c>
      <c r="E10289" t="s">
        <v>36</v>
      </c>
      <c r="F10289" s="4">
        <v>3</v>
      </c>
      <c r="G10289" s="6">
        <v>3</v>
      </c>
      <c r="H10289" s="3">
        <v>2.0000000000000001E-4</v>
      </c>
      <c r="I10289" s="3">
        <v>2.9999999999999997E-4</v>
      </c>
      <c r="J10289" s="3">
        <v>0.86199999999999999</v>
      </c>
      <c r="K10289" s="4">
        <v>3.48</v>
      </c>
    </row>
    <row r="10290" spans="1:11">
      <c r="A10290" s="6">
        <v>2011</v>
      </c>
      <c r="B10290" t="s">
        <v>118</v>
      </c>
      <c r="C10290" t="s">
        <v>119</v>
      </c>
      <c r="D10290" t="s">
        <v>103</v>
      </c>
      <c r="E10290" t="s">
        <v>59</v>
      </c>
      <c r="F10290" s="4">
        <v>3</v>
      </c>
      <c r="G10290" s="6">
        <v>2</v>
      </c>
      <c r="H10290" s="3">
        <v>0</v>
      </c>
      <c r="I10290" s="3">
        <v>0</v>
      </c>
      <c r="J10290" s="3">
        <v>0.86199999999999999</v>
      </c>
      <c r="K10290" s="4">
        <v>3.48</v>
      </c>
    </row>
    <row r="10291" spans="1:11">
      <c r="A10291" s="6">
        <v>2011</v>
      </c>
      <c r="B10291" t="s">
        <v>118</v>
      </c>
      <c r="C10291" t="s">
        <v>119</v>
      </c>
      <c r="D10291" t="s">
        <v>83</v>
      </c>
      <c r="E10291" t="s">
        <v>21</v>
      </c>
      <c r="F10291" s="4">
        <v>2</v>
      </c>
      <c r="G10291" s="6">
        <v>13</v>
      </c>
      <c r="H10291" s="3">
        <v>2.0000000000000001E-4</v>
      </c>
      <c r="I10291" s="3">
        <v>2.0000000000000001E-4</v>
      </c>
      <c r="J10291" s="3">
        <v>0.86199999999999999</v>
      </c>
      <c r="K10291" s="4">
        <v>2.3199999999999998</v>
      </c>
    </row>
    <row r="10292" spans="1:11">
      <c r="A10292" s="6">
        <v>2011</v>
      </c>
      <c r="B10292" t="s">
        <v>118</v>
      </c>
      <c r="C10292" t="s">
        <v>119</v>
      </c>
      <c r="D10292" t="s">
        <v>73</v>
      </c>
      <c r="E10292" t="s">
        <v>21</v>
      </c>
      <c r="F10292" s="4">
        <v>2</v>
      </c>
      <c r="G10292" s="6">
        <v>4</v>
      </c>
      <c r="H10292" s="3">
        <v>2.0000000000000001E-4</v>
      </c>
      <c r="I10292" s="3">
        <v>2.0000000000000001E-4</v>
      </c>
      <c r="J10292" s="3">
        <v>0.86199999999999999</v>
      </c>
      <c r="K10292" s="4">
        <v>2.3199999999999998</v>
      </c>
    </row>
    <row r="10293" spans="1:11">
      <c r="A10293" s="6">
        <v>2011</v>
      </c>
      <c r="B10293" t="s">
        <v>120</v>
      </c>
      <c r="C10293" t="s">
        <v>121</v>
      </c>
      <c r="D10293" t="s">
        <v>95</v>
      </c>
      <c r="E10293" t="s">
        <v>96</v>
      </c>
      <c r="F10293" s="4">
        <v>18802</v>
      </c>
      <c r="G10293" s="5">
        <v>30723</v>
      </c>
      <c r="H10293" s="3">
        <v>7.000000000000001E-4</v>
      </c>
      <c r="I10293" s="3">
        <v>7.000000000000001E-4</v>
      </c>
      <c r="J10293" s="3">
        <v>0.86199999999999999</v>
      </c>
      <c r="K10293" s="4">
        <v>21811.62</v>
      </c>
    </row>
    <row r="10294" spans="1:11">
      <c r="A10294" s="6">
        <v>2011</v>
      </c>
      <c r="B10294" t="s">
        <v>120</v>
      </c>
      <c r="C10294" t="s">
        <v>121</v>
      </c>
      <c r="D10294" t="s">
        <v>16</v>
      </c>
      <c r="E10294" t="s">
        <v>17</v>
      </c>
      <c r="F10294" s="4">
        <v>14322</v>
      </c>
      <c r="G10294" s="5">
        <v>1493</v>
      </c>
      <c r="H10294" s="3">
        <v>0</v>
      </c>
      <c r="I10294" s="3">
        <v>0</v>
      </c>
      <c r="J10294" s="3">
        <v>0.86199999999999999</v>
      </c>
      <c r="K10294" s="4">
        <v>16614.509999999998</v>
      </c>
    </row>
    <row r="10295" spans="1:11">
      <c r="A10295" s="6">
        <v>2011</v>
      </c>
      <c r="B10295" t="s">
        <v>120</v>
      </c>
      <c r="C10295" t="s">
        <v>121</v>
      </c>
      <c r="D10295" t="s">
        <v>30</v>
      </c>
      <c r="E10295" t="s">
        <v>19</v>
      </c>
      <c r="F10295" s="4">
        <v>11885</v>
      </c>
      <c r="G10295" s="5">
        <v>6963</v>
      </c>
      <c r="H10295" s="3">
        <v>4.0000000000000002E-4</v>
      </c>
      <c r="I10295" s="3">
        <v>5.0000000000000001E-4</v>
      </c>
      <c r="J10295" s="3">
        <v>0.86199999999999999</v>
      </c>
      <c r="K10295" s="4">
        <v>13787.42</v>
      </c>
    </row>
    <row r="10296" spans="1:11">
      <c r="A10296" s="6">
        <v>2011</v>
      </c>
      <c r="B10296" t="s">
        <v>120</v>
      </c>
      <c r="C10296" t="s">
        <v>121</v>
      </c>
      <c r="D10296" t="s">
        <v>18</v>
      </c>
      <c r="E10296" t="s">
        <v>19</v>
      </c>
      <c r="F10296" s="4">
        <v>7906</v>
      </c>
      <c r="G10296" s="5">
        <v>3226</v>
      </c>
      <c r="H10296" s="3">
        <v>1.8E-3</v>
      </c>
      <c r="I10296" s="3">
        <v>2.3999999999999998E-3</v>
      </c>
      <c r="J10296" s="3">
        <v>0.86199999999999999</v>
      </c>
      <c r="K10296" s="4">
        <v>9171.51</v>
      </c>
    </row>
    <row r="10297" spans="1:11">
      <c r="A10297" s="6">
        <v>2011</v>
      </c>
      <c r="B10297" t="s">
        <v>120</v>
      </c>
      <c r="C10297" t="s">
        <v>121</v>
      </c>
      <c r="D10297" t="s">
        <v>74</v>
      </c>
      <c r="E10297" t="s">
        <v>24</v>
      </c>
      <c r="F10297" s="4">
        <v>7708</v>
      </c>
      <c r="G10297" s="5">
        <v>90633</v>
      </c>
      <c r="H10297" s="3">
        <v>1.5E-3</v>
      </c>
      <c r="I10297" s="3">
        <v>1.5E-3</v>
      </c>
      <c r="J10297" s="3">
        <v>0.86199999999999999</v>
      </c>
      <c r="K10297" s="4">
        <v>8941.81</v>
      </c>
    </row>
    <row r="10298" spans="1:11">
      <c r="A10298" s="6">
        <v>2011</v>
      </c>
      <c r="B10298" t="s">
        <v>120</v>
      </c>
      <c r="C10298" t="s">
        <v>121</v>
      </c>
      <c r="D10298" t="s">
        <v>25</v>
      </c>
      <c r="E10298" t="s">
        <v>26</v>
      </c>
      <c r="F10298" s="4">
        <v>6154</v>
      </c>
      <c r="G10298" s="5">
        <v>11571</v>
      </c>
      <c r="H10298" s="3">
        <v>2.9999999999999997E-4</v>
      </c>
      <c r="I10298" s="3">
        <v>2.9999999999999997E-4</v>
      </c>
      <c r="J10298" s="3">
        <v>0.86199999999999999</v>
      </c>
      <c r="K10298" s="4">
        <v>7139.06</v>
      </c>
    </row>
    <row r="10299" spans="1:11">
      <c r="A10299" s="6">
        <v>2011</v>
      </c>
      <c r="B10299" t="s">
        <v>120</v>
      </c>
      <c r="C10299" t="s">
        <v>121</v>
      </c>
      <c r="D10299" t="s">
        <v>27</v>
      </c>
      <c r="E10299" t="s">
        <v>26</v>
      </c>
      <c r="F10299" s="4">
        <v>2342</v>
      </c>
      <c r="G10299" s="5">
        <v>2255</v>
      </c>
      <c r="H10299" s="3">
        <v>1E-4</v>
      </c>
      <c r="I10299" s="3">
        <v>1E-4</v>
      </c>
      <c r="J10299" s="3">
        <v>0.86199999999999999</v>
      </c>
      <c r="K10299" s="4">
        <v>2716.88</v>
      </c>
    </row>
    <row r="10300" spans="1:11">
      <c r="A10300" s="6">
        <v>2011</v>
      </c>
      <c r="B10300" t="s">
        <v>120</v>
      </c>
      <c r="C10300" t="s">
        <v>121</v>
      </c>
      <c r="D10300" t="s">
        <v>111</v>
      </c>
      <c r="E10300" t="s">
        <v>24</v>
      </c>
      <c r="F10300" s="4">
        <v>1060</v>
      </c>
      <c r="G10300" s="5">
        <v>1957</v>
      </c>
      <c r="H10300" s="3">
        <v>4.0000000000000002E-4</v>
      </c>
      <c r="I10300" s="3">
        <v>4.0000000000000002E-4</v>
      </c>
      <c r="J10300" s="3">
        <v>0.86199999999999999</v>
      </c>
      <c r="K10300" s="4">
        <v>1229.67</v>
      </c>
    </row>
    <row r="10301" spans="1:11">
      <c r="A10301" s="6">
        <v>2011</v>
      </c>
      <c r="B10301" t="s">
        <v>120</v>
      </c>
      <c r="C10301" t="s">
        <v>121</v>
      </c>
      <c r="D10301" t="s">
        <v>64</v>
      </c>
      <c r="E10301" t="s">
        <v>50</v>
      </c>
      <c r="F10301" s="4">
        <v>866</v>
      </c>
      <c r="G10301" s="5">
        <v>1528</v>
      </c>
      <c r="H10301" s="3">
        <v>8.9999999999999998E-4</v>
      </c>
      <c r="I10301" s="3">
        <v>8.9999999999999998E-4</v>
      </c>
      <c r="J10301" s="3">
        <v>0.86199999999999999</v>
      </c>
      <c r="K10301" s="4">
        <v>1004.62</v>
      </c>
    </row>
    <row r="10302" spans="1:11">
      <c r="A10302" s="6">
        <v>2011</v>
      </c>
      <c r="B10302" t="s">
        <v>120</v>
      </c>
      <c r="C10302" t="s">
        <v>121</v>
      </c>
      <c r="D10302" t="s">
        <v>23</v>
      </c>
      <c r="E10302" t="s">
        <v>24</v>
      </c>
      <c r="F10302" s="4">
        <v>844</v>
      </c>
      <c r="G10302" s="6">
        <v>236</v>
      </c>
      <c r="H10302" s="3">
        <v>0</v>
      </c>
      <c r="I10302" s="3">
        <v>0</v>
      </c>
      <c r="J10302" s="3">
        <v>0.86199999999999999</v>
      </c>
      <c r="K10302" s="4">
        <v>979.1</v>
      </c>
    </row>
    <row r="10303" spans="1:11">
      <c r="A10303" s="6">
        <v>2011</v>
      </c>
      <c r="B10303" t="s">
        <v>120</v>
      </c>
      <c r="C10303" t="s">
        <v>121</v>
      </c>
      <c r="D10303" t="s">
        <v>15</v>
      </c>
      <c r="F10303" s="4">
        <v>584</v>
      </c>
      <c r="G10303" s="5">
        <v>1466</v>
      </c>
      <c r="J10303" s="3">
        <v>0.86199999999999999</v>
      </c>
      <c r="K10303" s="4">
        <v>677.48</v>
      </c>
    </row>
    <row r="10304" spans="1:11">
      <c r="A10304" s="6">
        <v>2011</v>
      </c>
      <c r="B10304" t="s">
        <v>120</v>
      </c>
      <c r="C10304" t="s">
        <v>121</v>
      </c>
      <c r="D10304" t="s">
        <v>20</v>
      </c>
      <c r="E10304" t="s">
        <v>21</v>
      </c>
      <c r="F10304" s="4">
        <v>415</v>
      </c>
      <c r="G10304" s="6">
        <v>86</v>
      </c>
      <c r="H10304" s="3">
        <v>1E-4</v>
      </c>
      <c r="I10304" s="3">
        <v>1E-4</v>
      </c>
      <c r="J10304" s="3">
        <v>0.86199999999999999</v>
      </c>
      <c r="K10304" s="4">
        <v>481.43</v>
      </c>
    </row>
    <row r="10305" spans="1:11">
      <c r="A10305" s="6">
        <v>2011</v>
      </c>
      <c r="B10305" t="s">
        <v>120</v>
      </c>
      <c r="C10305" t="s">
        <v>121</v>
      </c>
      <c r="D10305" t="s">
        <v>31</v>
      </c>
      <c r="E10305" t="s">
        <v>24</v>
      </c>
      <c r="F10305" s="4">
        <v>356</v>
      </c>
      <c r="G10305" s="6">
        <v>107</v>
      </c>
      <c r="H10305" s="3">
        <v>8.9999999999999998E-4</v>
      </c>
      <c r="I10305" s="3">
        <v>1E-3</v>
      </c>
      <c r="J10305" s="3">
        <v>0.86199999999999999</v>
      </c>
      <c r="K10305" s="4">
        <v>412.98</v>
      </c>
    </row>
    <row r="10306" spans="1:11">
      <c r="A10306" s="6">
        <v>2011</v>
      </c>
      <c r="B10306" t="s">
        <v>120</v>
      </c>
      <c r="C10306" t="s">
        <v>121</v>
      </c>
      <c r="D10306" t="s">
        <v>37</v>
      </c>
      <c r="E10306" t="s">
        <v>38</v>
      </c>
      <c r="F10306" s="4">
        <v>250</v>
      </c>
      <c r="G10306" s="6">
        <v>94</v>
      </c>
      <c r="H10306" s="3">
        <v>0</v>
      </c>
      <c r="I10306" s="3">
        <v>0</v>
      </c>
      <c r="J10306" s="3">
        <v>0.86199999999999999</v>
      </c>
      <c r="K10306" s="4">
        <v>290.02</v>
      </c>
    </row>
    <row r="10307" spans="1:11">
      <c r="A10307" s="6">
        <v>2011</v>
      </c>
      <c r="B10307" t="s">
        <v>120</v>
      </c>
      <c r="C10307" t="s">
        <v>121</v>
      </c>
      <c r="D10307" t="s">
        <v>52</v>
      </c>
      <c r="E10307" t="s">
        <v>53</v>
      </c>
      <c r="F10307" s="4">
        <v>131</v>
      </c>
      <c r="G10307" s="6">
        <v>282</v>
      </c>
      <c r="H10307" s="3">
        <v>1E-4</v>
      </c>
      <c r="I10307" s="3">
        <v>1E-4</v>
      </c>
      <c r="J10307" s="3">
        <v>0.86199999999999999</v>
      </c>
      <c r="K10307" s="4">
        <v>151.97</v>
      </c>
    </row>
    <row r="10308" spans="1:11">
      <c r="A10308" s="6">
        <v>2011</v>
      </c>
      <c r="B10308" t="s">
        <v>120</v>
      </c>
      <c r="C10308" t="s">
        <v>121</v>
      </c>
      <c r="D10308" t="s">
        <v>66</v>
      </c>
      <c r="E10308" t="s">
        <v>59</v>
      </c>
      <c r="F10308" s="4">
        <v>113</v>
      </c>
      <c r="G10308" s="6">
        <v>60</v>
      </c>
      <c r="H10308" s="3">
        <v>0</v>
      </c>
      <c r="I10308" s="3">
        <v>0</v>
      </c>
      <c r="J10308" s="3">
        <v>0.86199999999999999</v>
      </c>
      <c r="K10308" s="4">
        <v>131.09</v>
      </c>
    </row>
    <row r="10309" spans="1:11">
      <c r="A10309" s="6">
        <v>2011</v>
      </c>
      <c r="B10309" t="s">
        <v>120</v>
      </c>
      <c r="C10309" t="s">
        <v>121</v>
      </c>
      <c r="D10309" t="s">
        <v>56</v>
      </c>
      <c r="E10309" t="s">
        <v>57</v>
      </c>
      <c r="F10309" s="4">
        <v>75</v>
      </c>
      <c r="G10309" s="6">
        <v>318</v>
      </c>
      <c r="H10309" s="3">
        <v>0</v>
      </c>
      <c r="I10309" s="3">
        <v>0</v>
      </c>
      <c r="J10309" s="3">
        <v>0.86199999999999999</v>
      </c>
      <c r="K10309" s="4">
        <v>87.01</v>
      </c>
    </row>
    <row r="10310" spans="1:11">
      <c r="A10310" s="6">
        <v>2011</v>
      </c>
      <c r="B10310" t="s">
        <v>120</v>
      </c>
      <c r="C10310" t="s">
        <v>121</v>
      </c>
      <c r="D10310" t="s">
        <v>141</v>
      </c>
      <c r="E10310" t="s">
        <v>21</v>
      </c>
      <c r="F10310" s="4">
        <v>58</v>
      </c>
      <c r="G10310" s="6">
        <v>15</v>
      </c>
      <c r="H10310" s="3">
        <v>0</v>
      </c>
      <c r="I10310" s="3">
        <v>0</v>
      </c>
      <c r="J10310" s="3">
        <v>0.86199999999999999</v>
      </c>
      <c r="K10310" s="4">
        <v>67.28</v>
      </c>
    </row>
    <row r="10311" spans="1:11">
      <c r="A10311" s="6">
        <v>2011</v>
      </c>
      <c r="B10311" t="s">
        <v>120</v>
      </c>
      <c r="C10311" t="s">
        <v>121</v>
      </c>
      <c r="D10311" t="s">
        <v>22</v>
      </c>
      <c r="E10311" t="s">
        <v>21</v>
      </c>
      <c r="F10311" s="4">
        <v>47</v>
      </c>
      <c r="G10311" s="6">
        <v>20</v>
      </c>
      <c r="H10311" s="3">
        <v>0</v>
      </c>
      <c r="I10311" s="3">
        <v>0</v>
      </c>
      <c r="J10311" s="3">
        <v>0.86199999999999999</v>
      </c>
      <c r="K10311" s="4">
        <v>54.52</v>
      </c>
    </row>
    <row r="10312" spans="1:11">
      <c r="A10312" s="6">
        <v>2011</v>
      </c>
      <c r="B10312" t="s">
        <v>120</v>
      </c>
      <c r="C10312" t="s">
        <v>121</v>
      </c>
      <c r="D10312" t="s">
        <v>29</v>
      </c>
      <c r="E10312" t="s">
        <v>19</v>
      </c>
      <c r="F10312" s="4">
        <v>46</v>
      </c>
      <c r="G10312" s="6">
        <v>80</v>
      </c>
      <c r="H10312" s="3">
        <v>0</v>
      </c>
      <c r="I10312" s="3">
        <v>0</v>
      </c>
      <c r="J10312" s="3">
        <v>0.86199999999999999</v>
      </c>
      <c r="K10312" s="4">
        <v>53.36</v>
      </c>
    </row>
    <row r="10313" spans="1:11">
      <c r="A10313" s="6">
        <v>2011</v>
      </c>
      <c r="B10313" t="s">
        <v>120</v>
      </c>
      <c r="C10313" t="s">
        <v>121</v>
      </c>
      <c r="D10313" t="s">
        <v>49</v>
      </c>
      <c r="E10313" t="s">
        <v>50</v>
      </c>
      <c r="F10313" s="4">
        <v>36</v>
      </c>
      <c r="G10313" s="6">
        <v>9</v>
      </c>
      <c r="H10313" s="3">
        <v>1E-4</v>
      </c>
      <c r="I10313" s="3">
        <v>1E-4</v>
      </c>
      <c r="J10313" s="3">
        <v>0.86199999999999999</v>
      </c>
      <c r="K10313" s="4">
        <v>41.76</v>
      </c>
    </row>
    <row r="10314" spans="1:11">
      <c r="A10314" s="6">
        <v>2011</v>
      </c>
      <c r="B10314" t="s">
        <v>120</v>
      </c>
      <c r="C10314" t="s">
        <v>121</v>
      </c>
      <c r="D10314" t="s">
        <v>80</v>
      </c>
      <c r="E10314" t="s">
        <v>21</v>
      </c>
      <c r="F10314" s="4">
        <v>36</v>
      </c>
      <c r="G10314" s="6">
        <v>59</v>
      </c>
      <c r="H10314" s="3">
        <v>1E-4</v>
      </c>
      <c r="I10314" s="3">
        <v>2.0000000000000001E-4</v>
      </c>
      <c r="J10314" s="3">
        <v>0.86199999999999999</v>
      </c>
      <c r="K10314" s="4">
        <v>41.76</v>
      </c>
    </row>
    <row r="10315" spans="1:11">
      <c r="A10315" s="6">
        <v>2011</v>
      </c>
      <c r="B10315" t="s">
        <v>120</v>
      </c>
      <c r="C10315" t="s">
        <v>121</v>
      </c>
      <c r="D10315" t="s">
        <v>177</v>
      </c>
      <c r="E10315" t="s">
        <v>21</v>
      </c>
      <c r="F10315" s="4">
        <v>31</v>
      </c>
      <c r="G10315" s="6">
        <v>18</v>
      </c>
      <c r="H10315" s="3">
        <v>1E-4</v>
      </c>
      <c r="I10315" s="3">
        <v>1E-4</v>
      </c>
      <c r="J10315" s="3">
        <v>0.86199999999999999</v>
      </c>
      <c r="K10315" s="4">
        <v>35.96</v>
      </c>
    </row>
    <row r="10316" spans="1:11">
      <c r="A10316" s="6">
        <v>2011</v>
      </c>
      <c r="B10316" t="s">
        <v>120</v>
      </c>
      <c r="C10316" t="s">
        <v>121</v>
      </c>
      <c r="D10316" t="s">
        <v>85</v>
      </c>
      <c r="E10316" t="s">
        <v>21</v>
      </c>
      <c r="F10316" s="4">
        <v>24</v>
      </c>
      <c r="G10316" s="6">
        <v>51</v>
      </c>
      <c r="H10316" s="3">
        <v>4.0000000000000002E-4</v>
      </c>
      <c r="I10316" s="3">
        <v>1.4000000000000002E-3</v>
      </c>
      <c r="J10316" s="3">
        <v>0.86199999999999999</v>
      </c>
      <c r="K10316" s="4">
        <v>27.84</v>
      </c>
    </row>
    <row r="10317" spans="1:11">
      <c r="A10317" s="6">
        <v>2011</v>
      </c>
      <c r="B10317" t="s">
        <v>120</v>
      </c>
      <c r="C10317" t="s">
        <v>121</v>
      </c>
      <c r="D10317" t="s">
        <v>33</v>
      </c>
      <c r="E10317" t="s">
        <v>21</v>
      </c>
      <c r="F10317" s="4">
        <v>22</v>
      </c>
      <c r="G10317" s="6">
        <v>31</v>
      </c>
      <c r="H10317" s="3">
        <v>1E-3</v>
      </c>
      <c r="I10317" s="3">
        <v>8.9999999999999998E-4</v>
      </c>
      <c r="J10317" s="3">
        <v>0.86199999999999999</v>
      </c>
      <c r="K10317" s="4">
        <v>25.52</v>
      </c>
    </row>
    <row r="10318" spans="1:11">
      <c r="A10318" s="6">
        <v>2011</v>
      </c>
      <c r="B10318" t="s">
        <v>120</v>
      </c>
      <c r="C10318" t="s">
        <v>121</v>
      </c>
      <c r="D10318" t="s">
        <v>44</v>
      </c>
      <c r="E10318" t="s">
        <v>26</v>
      </c>
      <c r="F10318" s="4">
        <v>17</v>
      </c>
      <c r="G10318" s="6">
        <v>32</v>
      </c>
      <c r="H10318" s="3">
        <v>0</v>
      </c>
      <c r="I10318" s="3">
        <v>0</v>
      </c>
      <c r="J10318" s="3">
        <v>0.86199999999999999</v>
      </c>
      <c r="K10318" s="4">
        <v>19.72</v>
      </c>
    </row>
    <row r="10319" spans="1:11">
      <c r="A10319" s="6">
        <v>2011</v>
      </c>
      <c r="B10319" t="s">
        <v>120</v>
      </c>
      <c r="C10319" t="s">
        <v>121</v>
      </c>
      <c r="D10319" t="s">
        <v>39</v>
      </c>
      <c r="E10319" t="s">
        <v>40</v>
      </c>
      <c r="F10319" s="4">
        <v>10</v>
      </c>
      <c r="G10319" s="6">
        <v>18</v>
      </c>
      <c r="H10319" s="3">
        <v>0</v>
      </c>
      <c r="I10319" s="3">
        <v>0</v>
      </c>
      <c r="J10319" s="3">
        <v>0.86199999999999999</v>
      </c>
      <c r="K10319" s="4">
        <v>11.6</v>
      </c>
    </row>
    <row r="10320" spans="1:11">
      <c r="A10320" s="6">
        <v>2011</v>
      </c>
      <c r="B10320" t="s">
        <v>120</v>
      </c>
      <c r="C10320" t="s">
        <v>121</v>
      </c>
      <c r="D10320" t="s">
        <v>42</v>
      </c>
      <c r="E10320" t="s">
        <v>43</v>
      </c>
      <c r="F10320" s="4">
        <v>8</v>
      </c>
      <c r="G10320" s="6">
        <v>4</v>
      </c>
      <c r="H10320" s="3">
        <v>1E-4</v>
      </c>
      <c r="I10320" s="3">
        <v>1E-4</v>
      </c>
      <c r="J10320" s="3">
        <v>0.86199999999999999</v>
      </c>
      <c r="K10320" s="4">
        <v>9.2799999999999994</v>
      </c>
    </row>
    <row r="10321" spans="1:11">
      <c r="A10321" s="6">
        <v>2011</v>
      </c>
      <c r="B10321" t="s">
        <v>120</v>
      </c>
      <c r="C10321" t="s">
        <v>121</v>
      </c>
      <c r="D10321" t="s">
        <v>176</v>
      </c>
      <c r="E10321" t="s">
        <v>21</v>
      </c>
      <c r="F10321" s="4">
        <v>5</v>
      </c>
      <c r="G10321" s="6">
        <v>7</v>
      </c>
      <c r="H10321" s="3">
        <v>5.9999999999999995E-4</v>
      </c>
      <c r="I10321" s="3">
        <v>5.0000000000000001E-4</v>
      </c>
      <c r="J10321" s="3">
        <v>0.86199999999999999</v>
      </c>
      <c r="K10321" s="4">
        <v>5.8</v>
      </c>
    </row>
    <row r="10322" spans="1:11">
      <c r="A10322" s="6">
        <v>2011</v>
      </c>
      <c r="B10322" t="s">
        <v>120</v>
      </c>
      <c r="C10322" t="s">
        <v>121</v>
      </c>
      <c r="D10322" t="s">
        <v>63</v>
      </c>
      <c r="E10322" t="s">
        <v>21</v>
      </c>
      <c r="F10322" s="4">
        <v>5</v>
      </c>
      <c r="G10322" s="6">
        <v>3</v>
      </c>
      <c r="H10322" s="3">
        <v>1E-4</v>
      </c>
      <c r="I10322" s="3">
        <v>1E-4</v>
      </c>
      <c r="J10322" s="3">
        <v>0.86199999999999999</v>
      </c>
      <c r="K10322" s="4">
        <v>5.8</v>
      </c>
    </row>
    <row r="10323" spans="1:11">
      <c r="A10323" s="6">
        <v>2011</v>
      </c>
      <c r="B10323" t="s">
        <v>120</v>
      </c>
      <c r="C10323" t="s">
        <v>121</v>
      </c>
      <c r="D10323" t="s">
        <v>79</v>
      </c>
      <c r="E10323" t="s">
        <v>21</v>
      </c>
      <c r="F10323" s="4">
        <v>4</v>
      </c>
      <c r="G10323" s="6">
        <v>7</v>
      </c>
      <c r="H10323" s="3">
        <v>1E-4</v>
      </c>
      <c r="I10323" s="3">
        <v>2.0000000000000001E-4</v>
      </c>
      <c r="J10323" s="3">
        <v>0.86199999999999999</v>
      </c>
      <c r="K10323" s="4">
        <v>4.6399999999999997</v>
      </c>
    </row>
    <row r="10324" spans="1:11">
      <c r="A10324" s="6">
        <v>2011</v>
      </c>
      <c r="B10324" t="s">
        <v>120</v>
      </c>
      <c r="C10324" t="s">
        <v>121</v>
      </c>
      <c r="D10324" t="s">
        <v>51</v>
      </c>
      <c r="E10324" t="s">
        <v>21</v>
      </c>
      <c r="F10324" s="4">
        <v>3</v>
      </c>
      <c r="G10324" s="6">
        <v>5</v>
      </c>
      <c r="H10324" s="3">
        <v>0</v>
      </c>
      <c r="I10324" s="3">
        <v>0</v>
      </c>
      <c r="J10324" s="3">
        <v>0.86199999999999999</v>
      </c>
      <c r="K10324" s="4">
        <v>3.48</v>
      </c>
    </row>
    <row r="10325" spans="1:11">
      <c r="A10325" s="6">
        <v>2011</v>
      </c>
      <c r="B10325" t="s">
        <v>120</v>
      </c>
      <c r="C10325" t="s">
        <v>121</v>
      </c>
      <c r="D10325" t="s">
        <v>162</v>
      </c>
      <c r="E10325" t="s">
        <v>21</v>
      </c>
      <c r="F10325" s="4">
        <v>3</v>
      </c>
      <c r="G10325" s="6">
        <v>1</v>
      </c>
      <c r="H10325" s="3">
        <v>2.9999999999999997E-4</v>
      </c>
      <c r="I10325" s="3">
        <v>5.0000000000000001E-4</v>
      </c>
      <c r="J10325" s="3">
        <v>0.86199999999999999</v>
      </c>
      <c r="K10325" s="4">
        <v>3.48</v>
      </c>
    </row>
    <row r="10326" spans="1:11">
      <c r="A10326" s="6">
        <v>2011</v>
      </c>
      <c r="B10326" t="s">
        <v>120</v>
      </c>
      <c r="C10326" t="s">
        <v>121</v>
      </c>
      <c r="D10326" t="s">
        <v>60</v>
      </c>
      <c r="E10326" t="s">
        <v>43</v>
      </c>
      <c r="F10326" s="4">
        <v>3</v>
      </c>
      <c r="G10326" s="6">
        <v>1</v>
      </c>
      <c r="H10326" s="3">
        <v>0</v>
      </c>
      <c r="I10326" s="3">
        <v>0</v>
      </c>
      <c r="J10326" s="3">
        <v>0.86199999999999999</v>
      </c>
      <c r="K10326" s="4">
        <v>3.48</v>
      </c>
    </row>
    <row r="10327" spans="1:11">
      <c r="A10327" s="6">
        <v>2011</v>
      </c>
      <c r="B10327" t="s">
        <v>120</v>
      </c>
      <c r="C10327" t="s">
        <v>121</v>
      </c>
      <c r="D10327" t="s">
        <v>45</v>
      </c>
      <c r="E10327" t="s">
        <v>21</v>
      </c>
      <c r="F10327" s="4">
        <v>2</v>
      </c>
      <c r="G10327" s="6">
        <v>3</v>
      </c>
      <c r="H10327" s="3">
        <v>0</v>
      </c>
      <c r="I10327" s="3">
        <v>0</v>
      </c>
      <c r="J10327" s="3">
        <v>0.86199999999999999</v>
      </c>
      <c r="K10327" s="4">
        <v>2.3199999999999998</v>
      </c>
    </row>
    <row r="10328" spans="1:11">
      <c r="A10328" s="6">
        <v>2011</v>
      </c>
      <c r="B10328" t="s">
        <v>120</v>
      </c>
      <c r="C10328" t="s">
        <v>121</v>
      </c>
      <c r="D10328" t="s">
        <v>32</v>
      </c>
      <c r="E10328" t="s">
        <v>21</v>
      </c>
      <c r="F10328" s="4">
        <v>2</v>
      </c>
      <c r="G10328" s="6">
        <v>4</v>
      </c>
      <c r="H10328" s="3">
        <v>0</v>
      </c>
      <c r="I10328" s="3">
        <v>0</v>
      </c>
      <c r="J10328" s="3">
        <v>0.86199999999999999</v>
      </c>
      <c r="K10328" s="4">
        <v>2.3199999999999998</v>
      </c>
    </row>
    <row r="10329" spans="1:11">
      <c r="A10329" s="6">
        <v>2011</v>
      </c>
      <c r="B10329" t="s">
        <v>120</v>
      </c>
      <c r="C10329" t="s">
        <v>121</v>
      </c>
      <c r="D10329" t="s">
        <v>76</v>
      </c>
      <c r="E10329" t="s">
        <v>21</v>
      </c>
      <c r="F10329" s="4">
        <v>2</v>
      </c>
      <c r="G10329" s="6">
        <v>2</v>
      </c>
      <c r="H10329" s="3">
        <v>0</v>
      </c>
      <c r="I10329" s="3">
        <v>1E-4</v>
      </c>
      <c r="J10329" s="3">
        <v>0.86199999999999999</v>
      </c>
      <c r="K10329" s="4">
        <v>2.3199999999999998</v>
      </c>
    </row>
    <row r="10330" spans="1:11">
      <c r="A10330" s="6">
        <v>2011</v>
      </c>
      <c r="B10330" t="s">
        <v>120</v>
      </c>
      <c r="C10330" t="s">
        <v>121</v>
      </c>
      <c r="D10330" t="s">
        <v>46</v>
      </c>
      <c r="E10330" t="s">
        <v>40</v>
      </c>
      <c r="F10330" s="4">
        <v>1</v>
      </c>
      <c r="G10330" s="6">
        <v>2</v>
      </c>
      <c r="H10330" s="3">
        <v>0</v>
      </c>
      <c r="I10330" s="3">
        <v>0</v>
      </c>
      <c r="J10330" s="3">
        <v>0.86199999999999999</v>
      </c>
      <c r="K10330" s="4">
        <v>1.1599999999999999</v>
      </c>
    </row>
    <row r="10331" spans="1:11">
      <c r="A10331" s="6">
        <v>2011</v>
      </c>
      <c r="B10331" t="s">
        <v>122</v>
      </c>
      <c r="C10331" t="s">
        <v>123</v>
      </c>
      <c r="D10331" t="s">
        <v>46</v>
      </c>
      <c r="E10331" t="s">
        <v>40</v>
      </c>
      <c r="F10331" s="4">
        <v>65342</v>
      </c>
      <c r="G10331" s="5">
        <v>98675</v>
      </c>
      <c r="H10331" s="3">
        <v>5.8999999999999999E-3</v>
      </c>
      <c r="I10331" s="3">
        <v>5.7999999999999996E-3</v>
      </c>
      <c r="J10331" s="3">
        <v>0.86199999999999999</v>
      </c>
      <c r="K10331" s="4">
        <v>75801.23</v>
      </c>
    </row>
    <row r="10332" spans="1:11">
      <c r="A10332" s="6">
        <v>2011</v>
      </c>
      <c r="B10332" t="s">
        <v>122</v>
      </c>
      <c r="C10332" t="s">
        <v>123</v>
      </c>
      <c r="D10332" t="s">
        <v>27</v>
      </c>
      <c r="E10332" t="s">
        <v>26</v>
      </c>
      <c r="F10332" s="4">
        <v>63413</v>
      </c>
      <c r="G10332" s="5">
        <v>52913</v>
      </c>
      <c r="H10332" s="3">
        <v>2.5000000000000001E-3</v>
      </c>
      <c r="I10332" s="3">
        <v>2.3999999999999998E-3</v>
      </c>
      <c r="J10332" s="3">
        <v>0.86199999999999999</v>
      </c>
      <c r="K10332" s="4">
        <v>73563.460000000006</v>
      </c>
    </row>
    <row r="10333" spans="1:11">
      <c r="A10333" s="6">
        <v>2011</v>
      </c>
      <c r="B10333" t="s">
        <v>122</v>
      </c>
      <c r="C10333" t="s">
        <v>123</v>
      </c>
      <c r="D10333" t="s">
        <v>37</v>
      </c>
      <c r="E10333" t="s">
        <v>38</v>
      </c>
      <c r="F10333" s="4">
        <v>37244</v>
      </c>
      <c r="G10333" s="5">
        <v>18320</v>
      </c>
      <c r="H10333" s="3">
        <v>1.5E-3</v>
      </c>
      <c r="I10333" s="3">
        <v>1.8E-3</v>
      </c>
      <c r="J10333" s="3">
        <v>0.86199999999999999</v>
      </c>
      <c r="K10333" s="4">
        <v>43205.61</v>
      </c>
    </row>
    <row r="10334" spans="1:11">
      <c r="A10334" s="6">
        <v>2011</v>
      </c>
      <c r="B10334" t="s">
        <v>122</v>
      </c>
      <c r="C10334" t="s">
        <v>123</v>
      </c>
      <c r="D10334" t="s">
        <v>28</v>
      </c>
      <c r="E10334" t="s">
        <v>24</v>
      </c>
      <c r="F10334" s="4">
        <v>28705</v>
      </c>
      <c r="G10334" s="5">
        <v>46045</v>
      </c>
      <c r="H10334" s="3">
        <v>6.3E-3</v>
      </c>
      <c r="I10334" s="3">
        <v>6.0999999999999995E-3</v>
      </c>
      <c r="J10334" s="3">
        <v>0.86199999999999999</v>
      </c>
      <c r="K10334" s="4">
        <v>33299.78</v>
      </c>
    </row>
    <row r="10335" spans="1:11">
      <c r="A10335" s="6">
        <v>2011</v>
      </c>
      <c r="B10335" t="s">
        <v>122</v>
      </c>
      <c r="C10335" t="s">
        <v>123</v>
      </c>
      <c r="D10335" t="s">
        <v>23</v>
      </c>
      <c r="E10335" t="s">
        <v>24</v>
      </c>
      <c r="F10335" s="4">
        <v>27946</v>
      </c>
      <c r="G10335" s="5">
        <v>6612</v>
      </c>
      <c r="H10335" s="3">
        <v>4.0000000000000002E-4</v>
      </c>
      <c r="I10335" s="3">
        <v>4.0000000000000002E-4</v>
      </c>
      <c r="J10335" s="3">
        <v>0.86199999999999999</v>
      </c>
      <c r="K10335" s="4">
        <v>32419.29</v>
      </c>
    </row>
    <row r="10336" spans="1:11">
      <c r="A10336" s="6">
        <v>2011</v>
      </c>
      <c r="B10336" t="s">
        <v>122</v>
      </c>
      <c r="C10336" t="s">
        <v>123</v>
      </c>
      <c r="D10336" t="s">
        <v>30</v>
      </c>
      <c r="E10336" t="s">
        <v>19</v>
      </c>
      <c r="F10336" s="4">
        <v>22605</v>
      </c>
      <c r="G10336" s="5">
        <v>9071</v>
      </c>
      <c r="H10336" s="3">
        <v>8.0000000000000004E-4</v>
      </c>
      <c r="I10336" s="3">
        <v>5.9999999999999995E-4</v>
      </c>
      <c r="J10336" s="3">
        <v>0.86199999999999999</v>
      </c>
      <c r="K10336" s="4">
        <v>26223.360000000001</v>
      </c>
    </row>
    <row r="10337" spans="1:11">
      <c r="A10337" s="6">
        <v>2011</v>
      </c>
      <c r="B10337" t="s">
        <v>122</v>
      </c>
      <c r="C10337" t="s">
        <v>123</v>
      </c>
      <c r="D10337" t="s">
        <v>29</v>
      </c>
      <c r="E10337" t="s">
        <v>19</v>
      </c>
      <c r="F10337" s="4">
        <v>14176</v>
      </c>
      <c r="G10337" s="5">
        <v>22905</v>
      </c>
      <c r="H10337" s="3">
        <v>2.2000000000000001E-3</v>
      </c>
      <c r="I10337" s="3">
        <v>1.9E-3</v>
      </c>
      <c r="J10337" s="3">
        <v>0.86199999999999999</v>
      </c>
      <c r="K10337" s="4">
        <v>16445.14</v>
      </c>
    </row>
    <row r="10338" spans="1:11">
      <c r="A10338" s="6">
        <v>2011</v>
      </c>
      <c r="B10338" t="s">
        <v>122</v>
      </c>
      <c r="C10338" t="s">
        <v>123</v>
      </c>
      <c r="D10338" t="s">
        <v>56</v>
      </c>
      <c r="E10338" t="s">
        <v>57</v>
      </c>
      <c r="F10338" s="4">
        <v>12462</v>
      </c>
      <c r="G10338" s="5">
        <v>30508</v>
      </c>
      <c r="H10338" s="3">
        <v>1.7000000000000001E-3</v>
      </c>
      <c r="I10338" s="3">
        <v>1.4000000000000002E-3</v>
      </c>
      <c r="J10338" s="3">
        <v>0.86199999999999999</v>
      </c>
      <c r="K10338" s="4">
        <v>14456.78</v>
      </c>
    </row>
    <row r="10339" spans="1:11">
      <c r="A10339" s="6">
        <v>2011</v>
      </c>
      <c r="B10339" t="s">
        <v>122</v>
      </c>
      <c r="C10339" t="s">
        <v>123</v>
      </c>
      <c r="D10339" t="s">
        <v>16</v>
      </c>
      <c r="E10339" t="s">
        <v>17</v>
      </c>
      <c r="F10339" s="4">
        <v>4232</v>
      </c>
      <c r="G10339" s="6">
        <v>444</v>
      </c>
      <c r="H10339" s="3">
        <v>0</v>
      </c>
      <c r="I10339" s="3">
        <v>0</v>
      </c>
      <c r="J10339" s="3">
        <v>0.86199999999999999</v>
      </c>
      <c r="K10339" s="4">
        <v>4909.41</v>
      </c>
    </row>
    <row r="10340" spans="1:11">
      <c r="A10340" s="6">
        <v>2011</v>
      </c>
      <c r="B10340" t="s">
        <v>122</v>
      </c>
      <c r="C10340" t="s">
        <v>123</v>
      </c>
      <c r="D10340" t="s">
        <v>39</v>
      </c>
      <c r="E10340" t="s">
        <v>40</v>
      </c>
      <c r="F10340" s="4">
        <v>4138</v>
      </c>
      <c r="G10340" s="5">
        <v>8538</v>
      </c>
      <c r="H10340" s="3">
        <v>6.0999999999999995E-3</v>
      </c>
      <c r="I10340" s="3">
        <v>5.8999999999999999E-3</v>
      </c>
      <c r="J10340" s="3">
        <v>0.86199999999999999</v>
      </c>
      <c r="K10340" s="4">
        <v>4800.37</v>
      </c>
    </row>
    <row r="10341" spans="1:11">
      <c r="A10341" s="6">
        <v>2011</v>
      </c>
      <c r="B10341" t="s">
        <v>122</v>
      </c>
      <c r="C10341" t="s">
        <v>123</v>
      </c>
      <c r="D10341" t="s">
        <v>71</v>
      </c>
      <c r="E10341" t="s">
        <v>72</v>
      </c>
      <c r="F10341" s="4">
        <v>3702</v>
      </c>
      <c r="G10341" s="5">
        <v>22003</v>
      </c>
      <c r="H10341" s="3">
        <v>2.0000000000000001E-4</v>
      </c>
      <c r="I10341" s="3">
        <v>1E-4</v>
      </c>
      <c r="J10341" s="3">
        <v>0.86199999999999999</v>
      </c>
      <c r="K10341" s="4">
        <v>4294.58</v>
      </c>
    </row>
    <row r="10342" spans="1:11">
      <c r="A10342" s="6">
        <v>2011</v>
      </c>
      <c r="B10342" t="s">
        <v>122</v>
      </c>
      <c r="C10342" t="s">
        <v>123</v>
      </c>
      <c r="D10342" t="s">
        <v>15</v>
      </c>
      <c r="F10342" s="4">
        <v>3356</v>
      </c>
      <c r="G10342" s="5">
        <v>4959</v>
      </c>
      <c r="J10342" s="3">
        <v>0.86199999999999999</v>
      </c>
      <c r="K10342" s="4">
        <v>3893.19</v>
      </c>
    </row>
    <row r="10343" spans="1:11">
      <c r="A10343" s="6">
        <v>2011</v>
      </c>
      <c r="B10343" t="s">
        <v>122</v>
      </c>
      <c r="C10343" t="s">
        <v>123</v>
      </c>
      <c r="D10343" t="s">
        <v>44</v>
      </c>
      <c r="E10343" t="s">
        <v>26</v>
      </c>
      <c r="F10343" s="4">
        <v>1893</v>
      </c>
      <c r="G10343" s="5">
        <v>2111</v>
      </c>
      <c r="H10343" s="3">
        <v>2E-3</v>
      </c>
      <c r="I10343" s="3">
        <v>1.7000000000000001E-3</v>
      </c>
      <c r="J10343" s="3">
        <v>0.86199999999999999</v>
      </c>
      <c r="K10343" s="4">
        <v>2196.0100000000002</v>
      </c>
    </row>
    <row r="10344" spans="1:11">
      <c r="A10344" s="6">
        <v>2011</v>
      </c>
      <c r="B10344" t="s">
        <v>122</v>
      </c>
      <c r="C10344" t="s">
        <v>123</v>
      </c>
      <c r="D10344" t="s">
        <v>77</v>
      </c>
      <c r="E10344" t="s">
        <v>59</v>
      </c>
      <c r="F10344" s="4">
        <v>1600</v>
      </c>
      <c r="G10344" s="5">
        <v>1272</v>
      </c>
      <c r="H10344" s="3">
        <v>2.9999999999999997E-4</v>
      </c>
      <c r="I10344" s="3">
        <v>2.9999999999999997E-4</v>
      </c>
      <c r="J10344" s="3">
        <v>0.86199999999999999</v>
      </c>
      <c r="K10344" s="4">
        <v>1856.11</v>
      </c>
    </row>
    <row r="10345" spans="1:11">
      <c r="A10345" s="6">
        <v>2011</v>
      </c>
      <c r="B10345" t="s">
        <v>122</v>
      </c>
      <c r="C10345" t="s">
        <v>123</v>
      </c>
      <c r="D10345" t="s">
        <v>52</v>
      </c>
      <c r="E10345" t="s">
        <v>53</v>
      </c>
      <c r="F10345" s="4">
        <v>1209</v>
      </c>
      <c r="G10345" s="5">
        <v>1750</v>
      </c>
      <c r="H10345" s="3">
        <v>7.000000000000001E-4</v>
      </c>
      <c r="I10345" s="3">
        <v>5.9999999999999995E-4</v>
      </c>
      <c r="J10345" s="3">
        <v>0.86199999999999999</v>
      </c>
      <c r="K10345" s="4">
        <v>1402.52</v>
      </c>
    </row>
    <row r="10346" spans="1:11">
      <c r="A10346" s="6">
        <v>2011</v>
      </c>
      <c r="B10346" t="s">
        <v>122</v>
      </c>
      <c r="C10346" t="s">
        <v>123</v>
      </c>
      <c r="D10346" t="s">
        <v>32</v>
      </c>
      <c r="E10346" t="s">
        <v>21</v>
      </c>
      <c r="F10346" s="4">
        <v>1066</v>
      </c>
      <c r="G10346" s="5">
        <v>1980</v>
      </c>
      <c r="H10346" s="3">
        <v>3.0999999999999999E-3</v>
      </c>
      <c r="I10346" s="3">
        <v>2.8999999999999998E-3</v>
      </c>
      <c r="J10346" s="3">
        <v>0.86199999999999999</v>
      </c>
      <c r="K10346" s="4">
        <v>1236.6300000000001</v>
      </c>
    </row>
    <row r="10347" spans="1:11">
      <c r="A10347" s="6">
        <v>2011</v>
      </c>
      <c r="B10347" t="s">
        <v>122</v>
      </c>
      <c r="C10347" t="s">
        <v>123</v>
      </c>
      <c r="D10347" t="s">
        <v>20</v>
      </c>
      <c r="E10347" t="s">
        <v>21</v>
      </c>
      <c r="F10347" s="4">
        <v>869</v>
      </c>
      <c r="G10347" s="6">
        <v>145</v>
      </c>
      <c r="H10347" s="3">
        <v>1E-4</v>
      </c>
      <c r="I10347" s="3">
        <v>1E-4</v>
      </c>
      <c r="J10347" s="3">
        <v>0.86199999999999999</v>
      </c>
      <c r="K10347" s="4">
        <v>1008.1</v>
      </c>
    </row>
    <row r="10348" spans="1:11">
      <c r="A10348" s="6">
        <v>2011</v>
      </c>
      <c r="B10348" t="s">
        <v>122</v>
      </c>
      <c r="C10348" t="s">
        <v>123</v>
      </c>
      <c r="D10348" t="s">
        <v>66</v>
      </c>
      <c r="E10348" t="s">
        <v>59</v>
      </c>
      <c r="F10348" s="4">
        <v>803</v>
      </c>
      <c r="G10348" s="6">
        <v>416</v>
      </c>
      <c r="H10348" s="3">
        <v>0</v>
      </c>
      <c r="I10348" s="3">
        <v>0</v>
      </c>
      <c r="J10348" s="3">
        <v>0.86199999999999999</v>
      </c>
      <c r="K10348" s="4">
        <v>931.54</v>
      </c>
    </row>
    <row r="10349" spans="1:11">
      <c r="A10349" s="6">
        <v>2011</v>
      </c>
      <c r="B10349" t="s">
        <v>122</v>
      </c>
      <c r="C10349" t="s">
        <v>123</v>
      </c>
      <c r="D10349" t="s">
        <v>25</v>
      </c>
      <c r="E10349" t="s">
        <v>26</v>
      </c>
      <c r="F10349" s="4">
        <v>754</v>
      </c>
      <c r="G10349" s="5">
        <v>1442</v>
      </c>
      <c r="H10349" s="3">
        <v>0</v>
      </c>
      <c r="I10349" s="3">
        <v>0</v>
      </c>
      <c r="J10349" s="3">
        <v>0.86199999999999999</v>
      </c>
      <c r="K10349" s="4">
        <v>874.69</v>
      </c>
    </row>
    <row r="10350" spans="1:11">
      <c r="A10350" s="6">
        <v>2011</v>
      </c>
      <c r="B10350" t="s">
        <v>122</v>
      </c>
      <c r="C10350" t="s">
        <v>123</v>
      </c>
      <c r="D10350" t="s">
        <v>67</v>
      </c>
      <c r="E10350" t="s">
        <v>68</v>
      </c>
      <c r="F10350" s="4">
        <v>590</v>
      </c>
      <c r="G10350" s="5">
        <v>2797</v>
      </c>
      <c r="H10350" s="3">
        <v>2.0000000000000001E-4</v>
      </c>
      <c r="I10350" s="3">
        <v>2.0000000000000001E-4</v>
      </c>
      <c r="J10350" s="3">
        <v>0.86199999999999999</v>
      </c>
      <c r="K10350" s="4">
        <v>684.44</v>
      </c>
    </row>
    <row r="10351" spans="1:11">
      <c r="A10351" s="6">
        <v>2011</v>
      </c>
      <c r="B10351" t="s">
        <v>122</v>
      </c>
      <c r="C10351" t="s">
        <v>123</v>
      </c>
      <c r="D10351" t="s">
        <v>18</v>
      </c>
      <c r="E10351" t="s">
        <v>19</v>
      </c>
      <c r="F10351" s="4">
        <v>477</v>
      </c>
      <c r="G10351" s="6">
        <v>125</v>
      </c>
      <c r="H10351" s="3">
        <v>1E-4</v>
      </c>
      <c r="I10351" s="3">
        <v>1E-4</v>
      </c>
      <c r="J10351" s="3">
        <v>0.86199999999999999</v>
      </c>
      <c r="K10351" s="4">
        <v>553.35</v>
      </c>
    </row>
    <row r="10352" spans="1:11">
      <c r="A10352" s="6">
        <v>2011</v>
      </c>
      <c r="B10352" t="s">
        <v>122</v>
      </c>
      <c r="C10352" t="s">
        <v>123</v>
      </c>
      <c r="D10352" t="s">
        <v>64</v>
      </c>
      <c r="E10352" t="s">
        <v>50</v>
      </c>
      <c r="F10352" s="4">
        <v>345</v>
      </c>
      <c r="G10352" s="5">
        <v>1275</v>
      </c>
      <c r="H10352" s="3">
        <v>2.9999999999999997E-4</v>
      </c>
      <c r="I10352" s="3">
        <v>7.000000000000001E-4</v>
      </c>
      <c r="J10352" s="3">
        <v>0.86199999999999999</v>
      </c>
      <c r="K10352" s="4">
        <v>400.22</v>
      </c>
    </row>
    <row r="10353" spans="1:11">
      <c r="A10353" s="6">
        <v>2011</v>
      </c>
      <c r="B10353" t="s">
        <v>122</v>
      </c>
      <c r="C10353" t="s">
        <v>123</v>
      </c>
      <c r="D10353" t="s">
        <v>60</v>
      </c>
      <c r="E10353" t="s">
        <v>43</v>
      </c>
      <c r="F10353" s="4">
        <v>314</v>
      </c>
      <c r="G10353" s="6">
        <v>123</v>
      </c>
      <c r="H10353" s="3">
        <v>1E-4</v>
      </c>
      <c r="I10353" s="3">
        <v>1E-4</v>
      </c>
      <c r="J10353" s="3">
        <v>0.86199999999999999</v>
      </c>
      <c r="K10353" s="4">
        <v>364.26</v>
      </c>
    </row>
    <row r="10354" spans="1:11">
      <c r="A10354" s="6">
        <v>2011</v>
      </c>
      <c r="B10354" t="s">
        <v>122</v>
      </c>
      <c r="C10354" t="s">
        <v>123</v>
      </c>
      <c r="D10354" t="s">
        <v>51</v>
      </c>
      <c r="E10354" t="s">
        <v>21</v>
      </c>
      <c r="F10354" s="4">
        <v>170</v>
      </c>
      <c r="G10354" s="6">
        <v>147</v>
      </c>
      <c r="H10354" s="3">
        <v>1.1000000000000001E-3</v>
      </c>
      <c r="I10354" s="3">
        <v>8.0000000000000004E-4</v>
      </c>
      <c r="J10354" s="3">
        <v>0.86199999999999999</v>
      </c>
      <c r="K10354" s="4">
        <v>197.21</v>
      </c>
    </row>
    <row r="10355" spans="1:11">
      <c r="A10355" s="6">
        <v>2011</v>
      </c>
      <c r="B10355" t="s">
        <v>122</v>
      </c>
      <c r="C10355" t="s">
        <v>123</v>
      </c>
      <c r="D10355" t="s">
        <v>63</v>
      </c>
      <c r="E10355" t="s">
        <v>21</v>
      </c>
      <c r="F10355" s="4">
        <v>134</v>
      </c>
      <c r="G10355" s="6">
        <v>63</v>
      </c>
      <c r="H10355" s="3">
        <v>6.0000000000000001E-3</v>
      </c>
      <c r="I10355" s="3">
        <v>4.8999999999999998E-3</v>
      </c>
      <c r="J10355" s="3">
        <v>0.86199999999999999</v>
      </c>
      <c r="K10355" s="4">
        <v>155.44999999999999</v>
      </c>
    </row>
    <row r="10356" spans="1:11">
      <c r="A10356" s="6">
        <v>2011</v>
      </c>
      <c r="B10356" t="s">
        <v>122</v>
      </c>
      <c r="C10356" t="s">
        <v>123</v>
      </c>
      <c r="D10356" t="s">
        <v>63</v>
      </c>
      <c r="E10356" t="s">
        <v>21</v>
      </c>
      <c r="F10356" s="4">
        <v>131</v>
      </c>
      <c r="G10356" s="6">
        <v>66</v>
      </c>
      <c r="H10356" s="3">
        <v>1.6000000000000001E-3</v>
      </c>
      <c r="I10356" s="3">
        <v>1.2999999999999999E-3</v>
      </c>
      <c r="J10356" s="3">
        <v>0.86199999999999999</v>
      </c>
      <c r="K10356" s="4">
        <v>151.97</v>
      </c>
    </row>
    <row r="10357" spans="1:11">
      <c r="A10357" s="6">
        <v>2011</v>
      </c>
      <c r="B10357" t="s">
        <v>122</v>
      </c>
      <c r="C10357" t="s">
        <v>123</v>
      </c>
      <c r="D10357" t="s">
        <v>103</v>
      </c>
      <c r="E10357" t="s">
        <v>59</v>
      </c>
      <c r="F10357" s="4">
        <v>70</v>
      </c>
      <c r="G10357" s="6">
        <v>50</v>
      </c>
      <c r="H10357" s="3">
        <v>0</v>
      </c>
      <c r="I10357" s="3">
        <v>0</v>
      </c>
      <c r="J10357" s="3">
        <v>0.86199999999999999</v>
      </c>
      <c r="K10357" s="4">
        <v>81.2</v>
      </c>
    </row>
    <row r="10358" spans="1:11">
      <c r="A10358" s="6">
        <v>2011</v>
      </c>
      <c r="B10358" t="s">
        <v>122</v>
      </c>
      <c r="C10358" t="s">
        <v>123</v>
      </c>
      <c r="D10358" t="s">
        <v>58</v>
      </c>
      <c r="E10358" t="s">
        <v>59</v>
      </c>
      <c r="F10358" s="4">
        <v>67</v>
      </c>
      <c r="G10358" s="6">
        <v>36</v>
      </c>
      <c r="H10358" s="3">
        <v>0</v>
      </c>
      <c r="I10358" s="3">
        <v>0</v>
      </c>
      <c r="J10358" s="3">
        <v>0.86199999999999999</v>
      </c>
      <c r="K10358" s="4">
        <v>77.72</v>
      </c>
    </row>
    <row r="10359" spans="1:11">
      <c r="A10359" s="6">
        <v>2011</v>
      </c>
      <c r="B10359" t="s">
        <v>122</v>
      </c>
      <c r="C10359" t="s">
        <v>123</v>
      </c>
      <c r="D10359" t="s">
        <v>41</v>
      </c>
      <c r="E10359" t="s">
        <v>26</v>
      </c>
      <c r="F10359" s="4">
        <v>64</v>
      </c>
      <c r="G10359" s="6">
        <v>162</v>
      </c>
      <c r="H10359" s="3">
        <v>1E-4</v>
      </c>
      <c r="I10359" s="3">
        <v>1E-4</v>
      </c>
      <c r="J10359" s="3">
        <v>0.86199999999999999</v>
      </c>
      <c r="K10359" s="4">
        <v>74.239999999999995</v>
      </c>
    </row>
    <row r="10360" spans="1:11">
      <c r="A10360" s="6">
        <v>2011</v>
      </c>
      <c r="B10360" t="s">
        <v>122</v>
      </c>
      <c r="C10360" t="s">
        <v>123</v>
      </c>
      <c r="D10360" t="s">
        <v>65</v>
      </c>
      <c r="E10360" t="s">
        <v>59</v>
      </c>
      <c r="F10360" s="4">
        <v>54</v>
      </c>
      <c r="G10360" s="6">
        <v>31</v>
      </c>
      <c r="H10360" s="3">
        <v>0</v>
      </c>
      <c r="I10360" s="3">
        <v>0</v>
      </c>
      <c r="J10360" s="3">
        <v>0.86199999999999999</v>
      </c>
      <c r="K10360" s="4">
        <v>62.64</v>
      </c>
    </row>
    <row r="10361" spans="1:11">
      <c r="A10361" s="6">
        <v>2011</v>
      </c>
      <c r="B10361" t="s">
        <v>122</v>
      </c>
      <c r="C10361" t="s">
        <v>123</v>
      </c>
      <c r="D10361" t="s">
        <v>75</v>
      </c>
      <c r="E10361" t="s">
        <v>59</v>
      </c>
      <c r="F10361" s="4">
        <v>53</v>
      </c>
      <c r="G10361" s="6">
        <v>49</v>
      </c>
      <c r="H10361" s="3">
        <v>0</v>
      </c>
      <c r="I10361" s="3">
        <v>0</v>
      </c>
      <c r="J10361" s="3">
        <v>0.86199999999999999</v>
      </c>
      <c r="K10361" s="4">
        <v>61.48</v>
      </c>
    </row>
    <row r="10362" spans="1:11">
      <c r="A10362" s="6">
        <v>2011</v>
      </c>
      <c r="B10362" t="s">
        <v>122</v>
      </c>
      <c r="C10362" t="s">
        <v>123</v>
      </c>
      <c r="D10362" t="s">
        <v>45</v>
      </c>
      <c r="E10362" t="s">
        <v>21</v>
      </c>
      <c r="F10362" s="4">
        <v>52</v>
      </c>
      <c r="G10362" s="6">
        <v>43</v>
      </c>
      <c r="H10362" s="3">
        <v>1E-4</v>
      </c>
      <c r="I10362" s="3">
        <v>1E-4</v>
      </c>
      <c r="J10362" s="3">
        <v>0.86199999999999999</v>
      </c>
      <c r="K10362" s="4">
        <v>60.32</v>
      </c>
    </row>
    <row r="10363" spans="1:11">
      <c r="A10363" s="6">
        <v>2011</v>
      </c>
      <c r="B10363" t="s">
        <v>122</v>
      </c>
      <c r="C10363" t="s">
        <v>123</v>
      </c>
      <c r="D10363" t="s">
        <v>82</v>
      </c>
      <c r="E10363" t="s">
        <v>59</v>
      </c>
      <c r="F10363" s="4">
        <v>47</v>
      </c>
      <c r="G10363" s="6">
        <v>25</v>
      </c>
      <c r="H10363" s="3">
        <v>0</v>
      </c>
      <c r="I10363" s="3">
        <v>0</v>
      </c>
      <c r="J10363" s="3">
        <v>0.86199999999999999</v>
      </c>
      <c r="K10363" s="4">
        <v>54.52</v>
      </c>
    </row>
    <row r="10364" spans="1:11">
      <c r="A10364" s="6">
        <v>2011</v>
      </c>
      <c r="B10364" t="s">
        <v>122</v>
      </c>
      <c r="C10364" t="s">
        <v>123</v>
      </c>
      <c r="D10364" t="s">
        <v>31</v>
      </c>
      <c r="E10364" t="s">
        <v>24</v>
      </c>
      <c r="F10364" s="4">
        <v>41</v>
      </c>
      <c r="G10364" s="6">
        <v>13</v>
      </c>
      <c r="H10364" s="3">
        <v>1E-4</v>
      </c>
      <c r="I10364" s="3">
        <v>1E-4</v>
      </c>
      <c r="J10364" s="3">
        <v>0.86199999999999999</v>
      </c>
      <c r="K10364" s="4">
        <v>47.56</v>
      </c>
    </row>
    <row r="10365" spans="1:11">
      <c r="A10365" s="6">
        <v>2011</v>
      </c>
      <c r="B10365" t="s">
        <v>122</v>
      </c>
      <c r="C10365" t="s">
        <v>123</v>
      </c>
      <c r="D10365" t="s">
        <v>101</v>
      </c>
      <c r="E10365" t="s">
        <v>59</v>
      </c>
      <c r="F10365" s="4">
        <v>24</v>
      </c>
      <c r="G10365" s="6">
        <v>28</v>
      </c>
      <c r="H10365" s="3">
        <v>0</v>
      </c>
      <c r="I10365" s="3">
        <v>0</v>
      </c>
      <c r="J10365" s="3">
        <v>0.86199999999999999</v>
      </c>
      <c r="K10365" s="4">
        <v>27.84</v>
      </c>
    </row>
    <row r="10366" spans="1:11">
      <c r="A10366" s="6">
        <v>2011</v>
      </c>
      <c r="B10366" t="s">
        <v>122</v>
      </c>
      <c r="C10366" t="s">
        <v>123</v>
      </c>
      <c r="D10366" t="s">
        <v>117</v>
      </c>
      <c r="E10366" t="s">
        <v>40</v>
      </c>
      <c r="F10366" s="4">
        <v>19</v>
      </c>
      <c r="G10366" s="6">
        <v>38</v>
      </c>
      <c r="H10366" s="3">
        <v>2.9999999999999997E-4</v>
      </c>
      <c r="I10366" s="3">
        <v>5.0000000000000001E-4</v>
      </c>
      <c r="J10366" s="3">
        <v>0.86199999999999999</v>
      </c>
      <c r="K10366" s="4">
        <v>22.04</v>
      </c>
    </row>
    <row r="10367" spans="1:11">
      <c r="A10367" s="6">
        <v>2011</v>
      </c>
      <c r="B10367" t="s">
        <v>122</v>
      </c>
      <c r="C10367" t="s">
        <v>123</v>
      </c>
      <c r="D10367" t="s">
        <v>173</v>
      </c>
      <c r="E10367" t="s">
        <v>59</v>
      </c>
      <c r="F10367" s="4">
        <v>14</v>
      </c>
      <c r="G10367" s="6">
        <v>21</v>
      </c>
      <c r="H10367" s="3">
        <v>2.9999999999999997E-4</v>
      </c>
      <c r="I10367" s="3">
        <v>4.0000000000000002E-4</v>
      </c>
      <c r="J10367" s="3">
        <v>0.86199999999999999</v>
      </c>
      <c r="K10367" s="4">
        <v>16.239999999999998</v>
      </c>
    </row>
    <row r="10368" spans="1:11">
      <c r="A10368" s="6">
        <v>2011</v>
      </c>
      <c r="B10368" t="s">
        <v>122</v>
      </c>
      <c r="C10368" t="s">
        <v>123</v>
      </c>
      <c r="D10368" t="s">
        <v>33</v>
      </c>
      <c r="E10368" t="s">
        <v>21</v>
      </c>
      <c r="F10368" s="4">
        <v>12</v>
      </c>
      <c r="G10368" s="6">
        <v>27</v>
      </c>
      <c r="H10368" s="3">
        <v>5.0000000000000001E-4</v>
      </c>
      <c r="I10368" s="3">
        <v>8.0000000000000004E-4</v>
      </c>
      <c r="J10368" s="3">
        <v>0.86199999999999999</v>
      </c>
      <c r="K10368" s="4">
        <v>13.92</v>
      </c>
    </row>
    <row r="10369" spans="1:11">
      <c r="A10369" s="6">
        <v>2011</v>
      </c>
      <c r="B10369" t="s">
        <v>122</v>
      </c>
      <c r="C10369" t="s">
        <v>123</v>
      </c>
      <c r="D10369" t="s">
        <v>83</v>
      </c>
      <c r="E10369" t="s">
        <v>21</v>
      </c>
      <c r="F10369" s="4">
        <v>4</v>
      </c>
      <c r="G10369" s="6">
        <v>17</v>
      </c>
      <c r="H10369" s="3">
        <v>2.9999999999999997E-4</v>
      </c>
      <c r="I10369" s="3">
        <v>2.0000000000000001E-4</v>
      </c>
      <c r="J10369" s="3">
        <v>0.86199999999999999</v>
      </c>
      <c r="K10369" s="4">
        <v>4.6399999999999997</v>
      </c>
    </row>
    <row r="10370" spans="1:11">
      <c r="A10370" s="6">
        <v>2011</v>
      </c>
      <c r="B10370" t="s">
        <v>122</v>
      </c>
      <c r="C10370" t="s">
        <v>123</v>
      </c>
      <c r="D10370" t="s">
        <v>102</v>
      </c>
      <c r="E10370" t="s">
        <v>59</v>
      </c>
      <c r="F10370" s="4">
        <v>4</v>
      </c>
      <c r="G10370" s="6">
        <v>5</v>
      </c>
      <c r="H10370" s="3">
        <v>0</v>
      </c>
      <c r="I10370" s="3">
        <v>0</v>
      </c>
      <c r="J10370" s="3">
        <v>0.86199999999999999</v>
      </c>
      <c r="K10370" s="4">
        <v>4.6399999999999997</v>
      </c>
    </row>
    <row r="10371" spans="1:11">
      <c r="A10371" s="6">
        <v>2011</v>
      </c>
      <c r="B10371" t="s">
        <v>122</v>
      </c>
      <c r="C10371" t="s">
        <v>123</v>
      </c>
      <c r="D10371" t="s">
        <v>184</v>
      </c>
      <c r="E10371" t="s">
        <v>21</v>
      </c>
      <c r="F10371" s="4">
        <v>1</v>
      </c>
      <c r="G10371" s="6">
        <v>1</v>
      </c>
      <c r="H10371" s="3">
        <v>0</v>
      </c>
      <c r="I10371" s="3">
        <v>0</v>
      </c>
      <c r="J10371" s="3">
        <v>0.86199999999999999</v>
      </c>
      <c r="K10371" s="4">
        <v>1.1599999999999999</v>
      </c>
    </row>
    <row r="10372" spans="1:11">
      <c r="A10372" s="6">
        <v>2011</v>
      </c>
      <c r="B10372" t="s">
        <v>124</v>
      </c>
      <c r="C10372" t="s">
        <v>125</v>
      </c>
      <c r="D10372" t="s">
        <v>37</v>
      </c>
      <c r="E10372" t="s">
        <v>38</v>
      </c>
      <c r="F10372" s="4">
        <v>39926</v>
      </c>
      <c r="G10372" s="5">
        <v>20429</v>
      </c>
      <c r="H10372" s="3">
        <v>1.6000000000000001E-3</v>
      </c>
      <c r="I10372" s="3">
        <v>2.0999999999999999E-3</v>
      </c>
      <c r="J10372" s="3">
        <v>0.86199999999999999</v>
      </c>
      <c r="K10372" s="4">
        <v>46316.92</v>
      </c>
    </row>
    <row r="10373" spans="1:11">
      <c r="A10373" s="6">
        <v>2011</v>
      </c>
      <c r="B10373" t="s">
        <v>124</v>
      </c>
      <c r="C10373" t="s">
        <v>125</v>
      </c>
      <c r="D10373" t="s">
        <v>27</v>
      </c>
      <c r="E10373" t="s">
        <v>26</v>
      </c>
      <c r="F10373" s="4">
        <v>38003</v>
      </c>
      <c r="G10373" s="5">
        <v>32150</v>
      </c>
      <c r="H10373" s="3">
        <v>1.5E-3</v>
      </c>
      <c r="I10373" s="3">
        <v>1.5E-3</v>
      </c>
      <c r="J10373" s="3">
        <v>0.86199999999999999</v>
      </c>
      <c r="K10373" s="4">
        <v>44086.1</v>
      </c>
    </row>
    <row r="10374" spans="1:11">
      <c r="A10374" s="6">
        <v>2011</v>
      </c>
      <c r="B10374" t="s">
        <v>124</v>
      </c>
      <c r="C10374" t="s">
        <v>125</v>
      </c>
      <c r="D10374" t="s">
        <v>30</v>
      </c>
      <c r="E10374" t="s">
        <v>19</v>
      </c>
      <c r="F10374" s="4">
        <v>34299</v>
      </c>
      <c r="G10374" s="5">
        <v>13914</v>
      </c>
      <c r="H10374" s="3">
        <v>1.2999999999999999E-3</v>
      </c>
      <c r="I10374" s="3">
        <v>8.9999999999999998E-4</v>
      </c>
      <c r="J10374" s="3">
        <v>0.86199999999999999</v>
      </c>
      <c r="K10374" s="4">
        <v>39789.21</v>
      </c>
    </row>
    <row r="10375" spans="1:11">
      <c r="A10375" s="6">
        <v>2011</v>
      </c>
      <c r="B10375" t="s">
        <v>124</v>
      </c>
      <c r="C10375" t="s">
        <v>125</v>
      </c>
      <c r="D10375" t="s">
        <v>46</v>
      </c>
      <c r="E10375" t="s">
        <v>40</v>
      </c>
      <c r="F10375" s="4">
        <v>30281</v>
      </c>
      <c r="G10375" s="5">
        <v>47253</v>
      </c>
      <c r="H10375" s="3">
        <v>2.8000000000000004E-3</v>
      </c>
      <c r="I10375" s="3">
        <v>2.8000000000000004E-3</v>
      </c>
      <c r="J10375" s="3">
        <v>0.86199999999999999</v>
      </c>
      <c r="K10375" s="4">
        <v>35128.050000000003</v>
      </c>
    </row>
    <row r="10376" spans="1:11">
      <c r="A10376" s="6">
        <v>2011</v>
      </c>
      <c r="B10376" t="s">
        <v>124</v>
      </c>
      <c r="C10376" t="s">
        <v>125</v>
      </c>
      <c r="D10376" t="s">
        <v>28</v>
      </c>
      <c r="E10376" t="s">
        <v>24</v>
      </c>
      <c r="F10376" s="4">
        <v>29974</v>
      </c>
      <c r="G10376" s="5">
        <v>48684</v>
      </c>
      <c r="H10376" s="3">
        <v>6.6E-3</v>
      </c>
      <c r="I10376" s="3">
        <v>6.5000000000000006E-3</v>
      </c>
      <c r="J10376" s="3">
        <v>0.86199999999999999</v>
      </c>
      <c r="K10376" s="4">
        <v>34771.910000000003</v>
      </c>
    </row>
    <row r="10377" spans="1:11">
      <c r="A10377" s="6">
        <v>2011</v>
      </c>
      <c r="B10377" t="s">
        <v>124</v>
      </c>
      <c r="C10377" t="s">
        <v>125</v>
      </c>
      <c r="D10377" t="s">
        <v>23</v>
      </c>
      <c r="E10377" t="s">
        <v>24</v>
      </c>
      <c r="F10377" s="4">
        <v>23213</v>
      </c>
      <c r="G10377" s="5">
        <v>5297</v>
      </c>
      <c r="H10377" s="3">
        <v>2.9999999999999997E-4</v>
      </c>
      <c r="I10377" s="3">
        <v>2.9999999999999997E-4</v>
      </c>
      <c r="J10377" s="3">
        <v>0.86199999999999999</v>
      </c>
      <c r="K10377" s="4">
        <v>26928.68</v>
      </c>
    </row>
    <row r="10378" spans="1:11">
      <c r="A10378" s="6">
        <v>2011</v>
      </c>
      <c r="B10378" t="s">
        <v>124</v>
      </c>
      <c r="C10378" t="s">
        <v>125</v>
      </c>
      <c r="D10378" t="s">
        <v>56</v>
      </c>
      <c r="E10378" t="s">
        <v>57</v>
      </c>
      <c r="F10378" s="4">
        <v>8304</v>
      </c>
      <c r="G10378" s="5">
        <v>18665</v>
      </c>
      <c r="H10378" s="3">
        <v>1.1000000000000001E-3</v>
      </c>
      <c r="I10378" s="3">
        <v>8.9999999999999998E-4</v>
      </c>
      <c r="J10378" s="3">
        <v>0.86199999999999999</v>
      </c>
      <c r="K10378" s="4">
        <v>9633.2099999999991</v>
      </c>
    </row>
    <row r="10379" spans="1:11">
      <c r="A10379" s="6">
        <v>2011</v>
      </c>
      <c r="B10379" t="s">
        <v>124</v>
      </c>
      <c r="C10379" t="s">
        <v>125</v>
      </c>
      <c r="D10379" t="s">
        <v>20</v>
      </c>
      <c r="E10379" t="s">
        <v>21</v>
      </c>
      <c r="F10379" s="4">
        <v>6494</v>
      </c>
      <c r="G10379" s="5">
        <v>1083</v>
      </c>
      <c r="H10379" s="3">
        <v>8.9999999999999998E-4</v>
      </c>
      <c r="I10379" s="3">
        <v>8.9999999999999998E-4</v>
      </c>
      <c r="J10379" s="3">
        <v>0.86199999999999999</v>
      </c>
      <c r="K10379" s="4">
        <v>7533.49</v>
      </c>
    </row>
    <row r="10380" spans="1:11">
      <c r="A10380" s="6">
        <v>2011</v>
      </c>
      <c r="B10380" t="s">
        <v>124</v>
      </c>
      <c r="C10380" t="s">
        <v>125</v>
      </c>
      <c r="D10380" t="s">
        <v>29</v>
      </c>
      <c r="E10380" t="s">
        <v>19</v>
      </c>
      <c r="F10380" s="4">
        <v>5062</v>
      </c>
      <c r="G10380" s="5">
        <v>8118</v>
      </c>
      <c r="H10380" s="3">
        <v>8.0000000000000004E-4</v>
      </c>
      <c r="I10380" s="3">
        <v>7.000000000000001E-4</v>
      </c>
      <c r="J10380" s="3">
        <v>0.86199999999999999</v>
      </c>
      <c r="K10380" s="4">
        <v>5872.27</v>
      </c>
    </row>
    <row r="10381" spans="1:11">
      <c r="A10381" s="6">
        <v>2011</v>
      </c>
      <c r="B10381" t="s">
        <v>124</v>
      </c>
      <c r="C10381" t="s">
        <v>125</v>
      </c>
      <c r="D10381" t="s">
        <v>16</v>
      </c>
      <c r="E10381" t="s">
        <v>17</v>
      </c>
      <c r="F10381" s="4">
        <v>3101</v>
      </c>
      <c r="G10381" s="6">
        <v>306</v>
      </c>
      <c r="H10381" s="3">
        <v>0</v>
      </c>
      <c r="I10381" s="3">
        <v>0</v>
      </c>
      <c r="J10381" s="3">
        <v>0.86199999999999999</v>
      </c>
      <c r="K10381" s="4">
        <v>3597.37</v>
      </c>
    </row>
    <row r="10382" spans="1:11">
      <c r="A10382" s="6">
        <v>2011</v>
      </c>
      <c r="B10382" t="s">
        <v>124</v>
      </c>
      <c r="C10382" t="s">
        <v>125</v>
      </c>
      <c r="D10382" t="s">
        <v>71</v>
      </c>
      <c r="E10382" t="s">
        <v>72</v>
      </c>
      <c r="F10382" s="4">
        <v>2232</v>
      </c>
      <c r="G10382" s="5">
        <v>12607</v>
      </c>
      <c r="H10382" s="3">
        <v>1E-4</v>
      </c>
      <c r="I10382" s="3">
        <v>1E-4</v>
      </c>
      <c r="J10382" s="3">
        <v>0.86199999999999999</v>
      </c>
      <c r="K10382" s="4">
        <v>2589.27</v>
      </c>
    </row>
    <row r="10383" spans="1:11">
      <c r="A10383" s="6">
        <v>2011</v>
      </c>
      <c r="B10383" t="s">
        <v>124</v>
      </c>
      <c r="C10383" t="s">
        <v>125</v>
      </c>
      <c r="D10383" t="s">
        <v>39</v>
      </c>
      <c r="E10383" t="s">
        <v>40</v>
      </c>
      <c r="F10383" s="4">
        <v>2064</v>
      </c>
      <c r="G10383" s="5">
        <v>4783</v>
      </c>
      <c r="H10383" s="3">
        <v>3.0000000000000001E-3</v>
      </c>
      <c r="I10383" s="3">
        <v>3.3E-3</v>
      </c>
      <c r="J10383" s="3">
        <v>0.86199999999999999</v>
      </c>
      <c r="K10383" s="4">
        <v>2394.38</v>
      </c>
    </row>
    <row r="10384" spans="1:11">
      <c r="A10384" s="6">
        <v>2011</v>
      </c>
      <c r="B10384" t="s">
        <v>124</v>
      </c>
      <c r="C10384" t="s">
        <v>125</v>
      </c>
      <c r="D10384" t="s">
        <v>44</v>
      </c>
      <c r="E10384" t="s">
        <v>26</v>
      </c>
      <c r="F10384" s="4">
        <v>1335</v>
      </c>
      <c r="G10384" s="5">
        <v>1437</v>
      </c>
      <c r="H10384" s="3">
        <v>1.4000000000000002E-3</v>
      </c>
      <c r="I10384" s="3">
        <v>1.1000000000000001E-3</v>
      </c>
      <c r="J10384" s="3">
        <v>0.86199999999999999</v>
      </c>
      <c r="K10384" s="4">
        <v>1548.69</v>
      </c>
    </row>
    <row r="10385" spans="1:11">
      <c r="A10385" s="6">
        <v>2011</v>
      </c>
      <c r="B10385" t="s">
        <v>124</v>
      </c>
      <c r="C10385" t="s">
        <v>125</v>
      </c>
      <c r="D10385" t="s">
        <v>15</v>
      </c>
      <c r="F10385" s="4">
        <v>1104</v>
      </c>
      <c r="G10385" s="6">
        <v>865</v>
      </c>
      <c r="J10385" s="3">
        <v>0.86199999999999999</v>
      </c>
      <c r="K10385" s="4">
        <v>1280.72</v>
      </c>
    </row>
    <row r="10386" spans="1:11">
      <c r="A10386" s="6">
        <v>2011</v>
      </c>
      <c r="B10386" t="s">
        <v>124</v>
      </c>
      <c r="C10386" t="s">
        <v>125</v>
      </c>
      <c r="D10386" t="s">
        <v>60</v>
      </c>
      <c r="E10386" t="s">
        <v>43</v>
      </c>
      <c r="F10386" s="4">
        <v>1045</v>
      </c>
      <c r="G10386" s="6">
        <v>382</v>
      </c>
      <c r="H10386" s="3">
        <v>2.0000000000000001E-4</v>
      </c>
      <c r="I10386" s="3">
        <v>2.0000000000000001E-4</v>
      </c>
      <c r="J10386" s="3">
        <v>0.86199999999999999</v>
      </c>
      <c r="K10386" s="4">
        <v>1212.27</v>
      </c>
    </row>
    <row r="10387" spans="1:11">
      <c r="A10387" s="6">
        <v>2011</v>
      </c>
      <c r="B10387" t="s">
        <v>124</v>
      </c>
      <c r="C10387" t="s">
        <v>125</v>
      </c>
      <c r="D10387" t="s">
        <v>77</v>
      </c>
      <c r="E10387" t="s">
        <v>59</v>
      </c>
      <c r="F10387" s="4">
        <v>1028</v>
      </c>
      <c r="G10387" s="6">
        <v>809</v>
      </c>
      <c r="H10387" s="3">
        <v>2.0000000000000001E-4</v>
      </c>
      <c r="I10387" s="3">
        <v>2.0000000000000001E-4</v>
      </c>
      <c r="J10387" s="3">
        <v>0.86199999999999999</v>
      </c>
      <c r="K10387" s="4">
        <v>1192.55</v>
      </c>
    </row>
    <row r="10388" spans="1:11">
      <c r="A10388" s="6">
        <v>2011</v>
      </c>
      <c r="B10388" t="s">
        <v>124</v>
      </c>
      <c r="C10388" t="s">
        <v>125</v>
      </c>
      <c r="D10388" t="s">
        <v>25</v>
      </c>
      <c r="E10388" t="s">
        <v>26</v>
      </c>
      <c r="F10388" s="4">
        <v>1018</v>
      </c>
      <c r="G10388" s="5">
        <v>1942</v>
      </c>
      <c r="H10388" s="3">
        <v>1E-4</v>
      </c>
      <c r="I10388" s="3">
        <v>0</v>
      </c>
      <c r="J10388" s="3">
        <v>0.86199999999999999</v>
      </c>
      <c r="K10388" s="4">
        <v>1180.95</v>
      </c>
    </row>
    <row r="10389" spans="1:11">
      <c r="A10389" s="6">
        <v>2011</v>
      </c>
      <c r="B10389" t="s">
        <v>124</v>
      </c>
      <c r="C10389" t="s">
        <v>125</v>
      </c>
      <c r="D10389" t="s">
        <v>66</v>
      </c>
      <c r="E10389" t="s">
        <v>59</v>
      </c>
      <c r="F10389" s="4">
        <v>946</v>
      </c>
      <c r="G10389" s="6">
        <v>494</v>
      </c>
      <c r="H10389" s="3">
        <v>0</v>
      </c>
      <c r="I10389" s="3">
        <v>0</v>
      </c>
      <c r="J10389" s="3">
        <v>0.86199999999999999</v>
      </c>
      <c r="K10389" s="4">
        <v>1097.43</v>
      </c>
    </row>
    <row r="10390" spans="1:11">
      <c r="A10390" s="6">
        <v>2011</v>
      </c>
      <c r="B10390" t="s">
        <v>124</v>
      </c>
      <c r="C10390" t="s">
        <v>125</v>
      </c>
      <c r="D10390" t="s">
        <v>52</v>
      </c>
      <c r="E10390" t="s">
        <v>53</v>
      </c>
      <c r="F10390" s="4">
        <v>746</v>
      </c>
      <c r="G10390" s="5">
        <v>1082</v>
      </c>
      <c r="H10390" s="3">
        <v>4.0000000000000002E-4</v>
      </c>
      <c r="I10390" s="3">
        <v>4.0000000000000002E-4</v>
      </c>
      <c r="J10390" s="3">
        <v>0.86199999999999999</v>
      </c>
      <c r="K10390" s="4">
        <v>865.41</v>
      </c>
    </row>
    <row r="10391" spans="1:11">
      <c r="A10391" s="6">
        <v>2011</v>
      </c>
      <c r="B10391" t="s">
        <v>124</v>
      </c>
      <c r="C10391" t="s">
        <v>125</v>
      </c>
      <c r="D10391" t="s">
        <v>32</v>
      </c>
      <c r="E10391" t="s">
        <v>21</v>
      </c>
      <c r="F10391" s="4">
        <v>705</v>
      </c>
      <c r="G10391" s="5">
        <v>1281</v>
      </c>
      <c r="H10391" s="3">
        <v>2E-3</v>
      </c>
      <c r="I10391" s="3">
        <v>1.9E-3</v>
      </c>
      <c r="J10391" s="3">
        <v>0.86199999999999999</v>
      </c>
      <c r="K10391" s="4">
        <v>817.85</v>
      </c>
    </row>
    <row r="10392" spans="1:11">
      <c r="A10392" s="6">
        <v>2011</v>
      </c>
      <c r="B10392" t="s">
        <v>124</v>
      </c>
      <c r="C10392" t="s">
        <v>125</v>
      </c>
      <c r="D10392" t="s">
        <v>67</v>
      </c>
      <c r="E10392" t="s">
        <v>68</v>
      </c>
      <c r="F10392" s="4">
        <v>703</v>
      </c>
      <c r="G10392" s="5">
        <v>3001</v>
      </c>
      <c r="H10392" s="3">
        <v>2.0000000000000001E-4</v>
      </c>
      <c r="I10392" s="3">
        <v>2.0000000000000001E-4</v>
      </c>
      <c r="J10392" s="3">
        <v>0.86199999999999999</v>
      </c>
      <c r="K10392" s="4">
        <v>815.53</v>
      </c>
    </row>
    <row r="10393" spans="1:11">
      <c r="A10393" s="6">
        <v>2011</v>
      </c>
      <c r="B10393" t="s">
        <v>124</v>
      </c>
      <c r="C10393" t="s">
        <v>125</v>
      </c>
      <c r="D10393" t="s">
        <v>18</v>
      </c>
      <c r="E10393" t="s">
        <v>19</v>
      </c>
      <c r="F10393" s="4">
        <v>640</v>
      </c>
      <c r="G10393" s="6">
        <v>178</v>
      </c>
      <c r="H10393" s="3">
        <v>1E-4</v>
      </c>
      <c r="I10393" s="3">
        <v>1E-4</v>
      </c>
      <c r="J10393" s="3">
        <v>0.86199999999999999</v>
      </c>
      <c r="K10393" s="4">
        <v>742.44</v>
      </c>
    </row>
    <row r="10394" spans="1:11">
      <c r="A10394" s="6">
        <v>2011</v>
      </c>
      <c r="B10394" t="s">
        <v>124</v>
      </c>
      <c r="C10394" t="s">
        <v>125</v>
      </c>
      <c r="D10394" t="s">
        <v>64</v>
      </c>
      <c r="E10394" t="s">
        <v>50</v>
      </c>
      <c r="F10394" s="4">
        <v>181</v>
      </c>
      <c r="G10394" s="6">
        <v>279</v>
      </c>
      <c r="H10394" s="3">
        <v>2.0000000000000001E-4</v>
      </c>
      <c r="I10394" s="3">
        <v>2.0000000000000001E-4</v>
      </c>
      <c r="J10394" s="3">
        <v>0.86199999999999999</v>
      </c>
      <c r="K10394" s="4">
        <v>209.97</v>
      </c>
    </row>
    <row r="10395" spans="1:11">
      <c r="A10395" s="6">
        <v>2011</v>
      </c>
      <c r="B10395" t="s">
        <v>124</v>
      </c>
      <c r="C10395" t="s">
        <v>125</v>
      </c>
      <c r="D10395" t="s">
        <v>63</v>
      </c>
      <c r="E10395" t="s">
        <v>21</v>
      </c>
      <c r="F10395" s="4">
        <v>129</v>
      </c>
      <c r="G10395" s="6">
        <v>62</v>
      </c>
      <c r="H10395" s="3">
        <v>5.7999999999999996E-3</v>
      </c>
      <c r="I10395" s="3">
        <v>4.7999999999999996E-3</v>
      </c>
      <c r="J10395" s="3">
        <v>0.86199999999999999</v>
      </c>
      <c r="K10395" s="4">
        <v>149.65</v>
      </c>
    </row>
    <row r="10396" spans="1:11">
      <c r="A10396" s="6">
        <v>2011</v>
      </c>
      <c r="B10396" t="s">
        <v>124</v>
      </c>
      <c r="C10396" t="s">
        <v>125</v>
      </c>
      <c r="D10396" t="s">
        <v>63</v>
      </c>
      <c r="E10396" t="s">
        <v>21</v>
      </c>
      <c r="F10396" s="4">
        <v>128</v>
      </c>
      <c r="G10396" s="6">
        <v>65</v>
      </c>
      <c r="H10396" s="3">
        <v>1.5E-3</v>
      </c>
      <c r="I10396" s="3">
        <v>1.1999999999999999E-3</v>
      </c>
      <c r="J10396" s="3">
        <v>0.86199999999999999</v>
      </c>
      <c r="K10396" s="4">
        <v>148.49</v>
      </c>
    </row>
    <row r="10397" spans="1:11">
      <c r="A10397" s="6">
        <v>2011</v>
      </c>
      <c r="B10397" t="s">
        <v>124</v>
      </c>
      <c r="C10397" t="s">
        <v>125</v>
      </c>
      <c r="D10397" t="s">
        <v>103</v>
      </c>
      <c r="E10397" t="s">
        <v>59</v>
      </c>
      <c r="F10397" s="4">
        <v>103</v>
      </c>
      <c r="G10397" s="6">
        <v>70</v>
      </c>
      <c r="H10397" s="3">
        <v>0</v>
      </c>
      <c r="I10397" s="3">
        <v>0</v>
      </c>
      <c r="J10397" s="3">
        <v>0.86199999999999999</v>
      </c>
      <c r="K10397" s="4">
        <v>119.49</v>
      </c>
    </row>
    <row r="10398" spans="1:11">
      <c r="A10398" s="6">
        <v>2011</v>
      </c>
      <c r="B10398" t="s">
        <v>124</v>
      </c>
      <c r="C10398" t="s">
        <v>125</v>
      </c>
      <c r="D10398" t="s">
        <v>41</v>
      </c>
      <c r="E10398" t="s">
        <v>26</v>
      </c>
      <c r="F10398" s="4">
        <v>64</v>
      </c>
      <c r="G10398" s="6">
        <v>163</v>
      </c>
      <c r="H10398" s="3">
        <v>1E-4</v>
      </c>
      <c r="I10398" s="3">
        <v>1E-4</v>
      </c>
      <c r="J10398" s="3">
        <v>0.86199999999999999</v>
      </c>
      <c r="K10398" s="4">
        <v>74.239999999999995</v>
      </c>
    </row>
    <row r="10399" spans="1:11">
      <c r="A10399" s="6">
        <v>2011</v>
      </c>
      <c r="B10399" t="s">
        <v>124</v>
      </c>
      <c r="C10399" t="s">
        <v>125</v>
      </c>
      <c r="D10399" t="s">
        <v>51</v>
      </c>
      <c r="E10399" t="s">
        <v>21</v>
      </c>
      <c r="F10399" s="4">
        <v>62</v>
      </c>
      <c r="G10399" s="6">
        <v>56</v>
      </c>
      <c r="H10399" s="3">
        <v>4.0000000000000002E-4</v>
      </c>
      <c r="I10399" s="3">
        <v>2.9999999999999997E-4</v>
      </c>
      <c r="J10399" s="3">
        <v>0.86199999999999999</v>
      </c>
      <c r="K10399" s="4">
        <v>71.92</v>
      </c>
    </row>
    <row r="10400" spans="1:11">
      <c r="A10400" s="6">
        <v>2011</v>
      </c>
      <c r="B10400" t="s">
        <v>124</v>
      </c>
      <c r="C10400" t="s">
        <v>125</v>
      </c>
      <c r="D10400" t="s">
        <v>65</v>
      </c>
      <c r="E10400" t="s">
        <v>59</v>
      </c>
      <c r="F10400" s="4">
        <v>59</v>
      </c>
      <c r="G10400" s="6">
        <v>32</v>
      </c>
      <c r="H10400" s="3">
        <v>0</v>
      </c>
      <c r="I10400" s="3">
        <v>0</v>
      </c>
      <c r="J10400" s="3">
        <v>0.86199999999999999</v>
      </c>
      <c r="K10400" s="4">
        <v>68.44</v>
      </c>
    </row>
    <row r="10401" spans="1:11">
      <c r="A10401" s="6">
        <v>2011</v>
      </c>
      <c r="B10401" t="s">
        <v>124</v>
      </c>
      <c r="C10401" t="s">
        <v>125</v>
      </c>
      <c r="D10401" t="s">
        <v>58</v>
      </c>
      <c r="E10401" t="s">
        <v>59</v>
      </c>
      <c r="F10401" s="4">
        <v>51</v>
      </c>
      <c r="G10401" s="6">
        <v>27</v>
      </c>
      <c r="H10401" s="3">
        <v>0</v>
      </c>
      <c r="I10401" s="3">
        <v>0</v>
      </c>
      <c r="J10401" s="3">
        <v>0.86199999999999999</v>
      </c>
      <c r="K10401" s="4">
        <v>59.16</v>
      </c>
    </row>
    <row r="10402" spans="1:11">
      <c r="A10402" s="6">
        <v>2011</v>
      </c>
      <c r="B10402" t="s">
        <v>124</v>
      </c>
      <c r="C10402" t="s">
        <v>125</v>
      </c>
      <c r="D10402" t="s">
        <v>82</v>
      </c>
      <c r="E10402" t="s">
        <v>59</v>
      </c>
      <c r="F10402" s="4">
        <v>47</v>
      </c>
      <c r="G10402" s="6">
        <v>25</v>
      </c>
      <c r="H10402" s="3">
        <v>0</v>
      </c>
      <c r="I10402" s="3">
        <v>0</v>
      </c>
      <c r="J10402" s="3">
        <v>0.86199999999999999</v>
      </c>
      <c r="K10402" s="4">
        <v>54.52</v>
      </c>
    </row>
    <row r="10403" spans="1:11">
      <c r="A10403" s="6">
        <v>2011</v>
      </c>
      <c r="B10403" t="s">
        <v>124</v>
      </c>
      <c r="C10403" t="s">
        <v>125</v>
      </c>
      <c r="D10403" t="s">
        <v>45</v>
      </c>
      <c r="E10403" t="s">
        <v>21</v>
      </c>
      <c r="F10403" s="4">
        <v>27</v>
      </c>
      <c r="G10403" s="6">
        <v>20</v>
      </c>
      <c r="H10403" s="3">
        <v>1E-4</v>
      </c>
      <c r="I10403" s="3">
        <v>1E-4</v>
      </c>
      <c r="J10403" s="3">
        <v>0.86199999999999999</v>
      </c>
      <c r="K10403" s="4">
        <v>31.32</v>
      </c>
    </row>
    <row r="10404" spans="1:11">
      <c r="A10404" s="6">
        <v>2011</v>
      </c>
      <c r="B10404" t="s">
        <v>124</v>
      </c>
      <c r="C10404" t="s">
        <v>125</v>
      </c>
      <c r="D10404" t="s">
        <v>31</v>
      </c>
      <c r="E10404" t="s">
        <v>24</v>
      </c>
      <c r="F10404" s="4">
        <v>25</v>
      </c>
      <c r="G10404" s="6">
        <v>8</v>
      </c>
      <c r="H10404" s="3">
        <v>1E-4</v>
      </c>
      <c r="I10404" s="3">
        <v>1E-4</v>
      </c>
      <c r="J10404" s="3">
        <v>0.86199999999999999</v>
      </c>
      <c r="K10404" s="4">
        <v>29</v>
      </c>
    </row>
    <row r="10405" spans="1:11">
      <c r="A10405" s="6">
        <v>2011</v>
      </c>
      <c r="B10405" t="s">
        <v>124</v>
      </c>
      <c r="C10405" t="s">
        <v>125</v>
      </c>
      <c r="D10405" t="s">
        <v>101</v>
      </c>
      <c r="E10405" t="s">
        <v>59</v>
      </c>
      <c r="F10405" s="4">
        <v>19</v>
      </c>
      <c r="G10405" s="6">
        <v>22</v>
      </c>
      <c r="H10405" s="3">
        <v>0</v>
      </c>
      <c r="I10405" s="3">
        <v>0</v>
      </c>
      <c r="J10405" s="3">
        <v>0.86199999999999999</v>
      </c>
      <c r="K10405" s="4">
        <v>22.04</v>
      </c>
    </row>
    <row r="10406" spans="1:11">
      <c r="A10406" s="6">
        <v>2011</v>
      </c>
      <c r="B10406" t="s">
        <v>124</v>
      </c>
      <c r="C10406" t="s">
        <v>125</v>
      </c>
      <c r="D10406" t="s">
        <v>75</v>
      </c>
      <c r="E10406" t="s">
        <v>59</v>
      </c>
      <c r="F10406" s="4">
        <v>14</v>
      </c>
      <c r="G10406" s="6">
        <v>12</v>
      </c>
      <c r="H10406" s="3">
        <v>0</v>
      </c>
      <c r="I10406" s="3">
        <v>0</v>
      </c>
      <c r="J10406" s="3">
        <v>0.86199999999999999</v>
      </c>
      <c r="K10406" s="4">
        <v>16.239999999999998</v>
      </c>
    </row>
    <row r="10407" spans="1:11">
      <c r="A10407" s="6">
        <v>2011</v>
      </c>
      <c r="B10407" t="s">
        <v>124</v>
      </c>
      <c r="C10407" t="s">
        <v>125</v>
      </c>
      <c r="D10407" t="s">
        <v>117</v>
      </c>
      <c r="E10407" t="s">
        <v>40</v>
      </c>
      <c r="F10407" s="4">
        <v>12</v>
      </c>
      <c r="G10407" s="6">
        <v>27</v>
      </c>
      <c r="H10407" s="3">
        <v>2.0000000000000001E-4</v>
      </c>
      <c r="I10407" s="3">
        <v>2.9999999999999997E-4</v>
      </c>
      <c r="J10407" s="3">
        <v>0.86199999999999999</v>
      </c>
      <c r="K10407" s="4">
        <v>13.92</v>
      </c>
    </row>
    <row r="10408" spans="1:11">
      <c r="A10408" s="6">
        <v>2011</v>
      </c>
      <c r="B10408" t="s">
        <v>124</v>
      </c>
      <c r="C10408" t="s">
        <v>125</v>
      </c>
      <c r="D10408" t="s">
        <v>173</v>
      </c>
      <c r="E10408" t="s">
        <v>59</v>
      </c>
      <c r="F10408" s="4">
        <v>9</v>
      </c>
      <c r="G10408" s="6">
        <v>14</v>
      </c>
      <c r="H10408" s="3">
        <v>2.0000000000000001E-4</v>
      </c>
      <c r="I10408" s="3">
        <v>2.9999999999999997E-4</v>
      </c>
      <c r="J10408" s="3">
        <v>0.86199999999999999</v>
      </c>
      <c r="K10408" s="4">
        <v>10.44</v>
      </c>
    </row>
    <row r="10409" spans="1:11">
      <c r="A10409" s="6">
        <v>2011</v>
      </c>
      <c r="B10409" t="s">
        <v>124</v>
      </c>
      <c r="C10409" t="s">
        <v>125</v>
      </c>
      <c r="D10409" t="s">
        <v>33</v>
      </c>
      <c r="E10409" t="s">
        <v>21</v>
      </c>
      <c r="F10409" s="4">
        <v>8</v>
      </c>
      <c r="G10409" s="6">
        <v>17</v>
      </c>
      <c r="H10409" s="3">
        <v>4.0000000000000002E-4</v>
      </c>
      <c r="I10409" s="3">
        <v>5.0000000000000001E-4</v>
      </c>
      <c r="J10409" s="3">
        <v>0.86199999999999999</v>
      </c>
      <c r="K10409" s="4">
        <v>9.2799999999999994</v>
      </c>
    </row>
    <row r="10410" spans="1:11">
      <c r="A10410" s="6">
        <v>2011</v>
      </c>
      <c r="B10410" t="s">
        <v>124</v>
      </c>
      <c r="C10410" t="s">
        <v>125</v>
      </c>
      <c r="D10410" t="s">
        <v>102</v>
      </c>
      <c r="E10410" t="s">
        <v>59</v>
      </c>
      <c r="F10410" s="4">
        <v>3</v>
      </c>
      <c r="G10410" s="6">
        <v>3</v>
      </c>
      <c r="H10410" s="3">
        <v>0</v>
      </c>
      <c r="I10410" s="3">
        <v>0</v>
      </c>
      <c r="J10410" s="3">
        <v>0.86199999999999999</v>
      </c>
      <c r="K10410" s="4">
        <v>3.48</v>
      </c>
    </row>
    <row r="10411" spans="1:11">
      <c r="A10411" s="6">
        <v>2011</v>
      </c>
      <c r="B10411" t="s">
        <v>124</v>
      </c>
      <c r="C10411" t="s">
        <v>125</v>
      </c>
      <c r="D10411" t="s">
        <v>83</v>
      </c>
      <c r="E10411" t="s">
        <v>21</v>
      </c>
      <c r="F10411" s="4">
        <v>1</v>
      </c>
      <c r="G10411" s="6">
        <v>8</v>
      </c>
      <c r="H10411" s="3">
        <v>1E-4</v>
      </c>
      <c r="I10411" s="3">
        <v>1E-4</v>
      </c>
      <c r="J10411" s="3">
        <v>0.86199999999999999</v>
      </c>
      <c r="K10411" s="4">
        <v>1.1599999999999999</v>
      </c>
    </row>
    <row r="10412" spans="1:11">
      <c r="A10412" s="6">
        <v>2011</v>
      </c>
      <c r="B10412" t="s">
        <v>124</v>
      </c>
      <c r="C10412" t="s">
        <v>125</v>
      </c>
      <c r="D10412" t="s">
        <v>184</v>
      </c>
      <c r="E10412" t="s">
        <v>21</v>
      </c>
      <c r="F10412" s="4">
        <v>1</v>
      </c>
      <c r="G10412" s="6">
        <v>1</v>
      </c>
      <c r="H10412" s="3">
        <v>0</v>
      </c>
      <c r="I10412" s="3">
        <v>0</v>
      </c>
      <c r="J10412" s="3">
        <v>0.86199999999999999</v>
      </c>
      <c r="K10412" s="4">
        <v>1.1599999999999999</v>
      </c>
    </row>
    <row r="10413" spans="1:11">
      <c r="A10413" s="6">
        <v>2011</v>
      </c>
      <c r="B10413" t="s">
        <v>124</v>
      </c>
      <c r="C10413" t="s">
        <v>125</v>
      </c>
      <c r="D10413" t="s">
        <v>163</v>
      </c>
      <c r="E10413" t="s">
        <v>21</v>
      </c>
      <c r="F10413" s="4">
        <v>1</v>
      </c>
      <c r="G10413" s="6">
        <v>1</v>
      </c>
      <c r="H10413" s="3">
        <v>2.9999999999999997E-4</v>
      </c>
      <c r="I10413" s="3">
        <v>1E-4</v>
      </c>
      <c r="J10413" s="3">
        <v>0.86199999999999999</v>
      </c>
      <c r="K10413" s="4">
        <v>1.1599999999999999</v>
      </c>
    </row>
    <row r="10414" spans="1:11">
      <c r="A10414" s="6">
        <v>2011</v>
      </c>
      <c r="B10414" t="s">
        <v>127</v>
      </c>
      <c r="C10414" t="s">
        <v>128</v>
      </c>
      <c r="D10414" t="s">
        <v>23</v>
      </c>
      <c r="E10414" t="s">
        <v>24</v>
      </c>
      <c r="F10414" s="4">
        <v>23825</v>
      </c>
      <c r="G10414" s="5">
        <v>5214</v>
      </c>
      <c r="H10414" s="3">
        <v>2.9999999999999997E-4</v>
      </c>
      <c r="I10414" s="3">
        <v>2.9999999999999997E-4</v>
      </c>
      <c r="J10414" s="3">
        <v>0.86199999999999999</v>
      </c>
      <c r="K10414" s="4">
        <v>27638.639999999999</v>
      </c>
    </row>
    <row r="10415" spans="1:11">
      <c r="A10415" s="6">
        <v>2011</v>
      </c>
      <c r="B10415" t="s">
        <v>127</v>
      </c>
      <c r="C10415" t="s">
        <v>128</v>
      </c>
      <c r="D10415" t="s">
        <v>28</v>
      </c>
      <c r="E10415" t="s">
        <v>24</v>
      </c>
      <c r="F10415" s="4">
        <v>22404</v>
      </c>
      <c r="G10415" s="5">
        <v>36896</v>
      </c>
      <c r="H10415" s="3">
        <v>4.8999999999999998E-3</v>
      </c>
      <c r="I10415" s="3">
        <v>4.8999999999999998E-3</v>
      </c>
      <c r="J10415" s="3">
        <v>0.86199999999999999</v>
      </c>
      <c r="K10415" s="4">
        <v>25990.19</v>
      </c>
    </row>
    <row r="10416" spans="1:11">
      <c r="A10416" s="6">
        <v>2011</v>
      </c>
      <c r="B10416" t="s">
        <v>127</v>
      </c>
      <c r="C10416" t="s">
        <v>128</v>
      </c>
      <c r="D10416" t="s">
        <v>30</v>
      </c>
      <c r="E10416" t="s">
        <v>19</v>
      </c>
      <c r="F10416" s="4">
        <v>11128</v>
      </c>
      <c r="G10416" s="5">
        <v>4490</v>
      </c>
      <c r="H10416" s="3">
        <v>4.0000000000000002E-4</v>
      </c>
      <c r="I10416" s="3">
        <v>2.9999999999999997E-4</v>
      </c>
      <c r="J10416" s="3">
        <v>0.86199999999999999</v>
      </c>
      <c r="K10416" s="4">
        <v>12909.25</v>
      </c>
    </row>
    <row r="10417" spans="1:11">
      <c r="A10417" s="6">
        <v>2011</v>
      </c>
      <c r="B10417" t="s">
        <v>127</v>
      </c>
      <c r="C10417" t="s">
        <v>128</v>
      </c>
      <c r="D10417" t="s">
        <v>37</v>
      </c>
      <c r="E10417" t="s">
        <v>38</v>
      </c>
      <c r="F10417" s="4">
        <v>8684</v>
      </c>
      <c r="G10417" s="5">
        <v>4178</v>
      </c>
      <c r="H10417" s="3">
        <v>4.0000000000000002E-4</v>
      </c>
      <c r="I10417" s="3">
        <v>4.0000000000000002E-4</v>
      </c>
      <c r="J10417" s="3">
        <v>0.86199999999999999</v>
      </c>
      <c r="K10417" s="4">
        <v>10074.040000000001</v>
      </c>
    </row>
    <row r="10418" spans="1:11">
      <c r="A10418" s="6">
        <v>2011</v>
      </c>
      <c r="B10418" t="s">
        <v>127</v>
      </c>
      <c r="C10418" t="s">
        <v>128</v>
      </c>
      <c r="D10418" t="s">
        <v>27</v>
      </c>
      <c r="E10418" t="s">
        <v>26</v>
      </c>
      <c r="F10418" s="4">
        <v>6035</v>
      </c>
      <c r="G10418" s="5">
        <v>5139</v>
      </c>
      <c r="H10418" s="3">
        <v>2.0000000000000001E-4</v>
      </c>
      <c r="I10418" s="3">
        <v>2.0000000000000001E-4</v>
      </c>
      <c r="J10418" s="3">
        <v>0.86199999999999999</v>
      </c>
      <c r="K10418" s="4">
        <v>7001.02</v>
      </c>
    </row>
    <row r="10419" spans="1:11">
      <c r="A10419" s="6">
        <v>2011</v>
      </c>
      <c r="B10419" t="s">
        <v>127</v>
      </c>
      <c r="C10419" t="s">
        <v>128</v>
      </c>
      <c r="D10419" t="s">
        <v>46</v>
      </c>
      <c r="E10419" t="s">
        <v>40</v>
      </c>
      <c r="F10419" s="4">
        <v>3226</v>
      </c>
      <c r="G10419" s="5">
        <v>5011</v>
      </c>
      <c r="H10419" s="3">
        <v>2.9999999999999997E-4</v>
      </c>
      <c r="I10419" s="3">
        <v>2.9999999999999997E-4</v>
      </c>
      <c r="J10419" s="3">
        <v>0.86199999999999999</v>
      </c>
      <c r="K10419" s="4">
        <v>3742.38</v>
      </c>
    </row>
    <row r="10420" spans="1:11">
      <c r="A10420" s="6">
        <v>2011</v>
      </c>
      <c r="B10420" t="s">
        <v>127</v>
      </c>
      <c r="C10420" t="s">
        <v>128</v>
      </c>
      <c r="D10420" t="s">
        <v>141</v>
      </c>
      <c r="E10420" t="s">
        <v>21</v>
      </c>
      <c r="F10420" s="4">
        <v>3147</v>
      </c>
      <c r="G10420" s="6">
        <v>955</v>
      </c>
      <c r="H10420" s="3">
        <v>2.0999999999999999E-3</v>
      </c>
      <c r="I10420" s="3">
        <v>2.3999999999999998E-3</v>
      </c>
      <c r="J10420" s="3">
        <v>0.86199999999999999</v>
      </c>
      <c r="K10420" s="4">
        <v>3650.74</v>
      </c>
    </row>
    <row r="10421" spans="1:11">
      <c r="A10421" s="6">
        <v>2011</v>
      </c>
      <c r="B10421" t="s">
        <v>127</v>
      </c>
      <c r="C10421" t="s">
        <v>128</v>
      </c>
      <c r="D10421" t="s">
        <v>29</v>
      </c>
      <c r="E10421" t="s">
        <v>19</v>
      </c>
      <c r="F10421" s="4">
        <v>2900</v>
      </c>
      <c r="G10421" s="5">
        <v>4642</v>
      </c>
      <c r="H10421" s="3">
        <v>4.0000000000000002E-4</v>
      </c>
      <c r="I10421" s="3">
        <v>4.0000000000000002E-4</v>
      </c>
      <c r="J10421" s="3">
        <v>0.86199999999999999</v>
      </c>
      <c r="K10421" s="4">
        <v>3364.2</v>
      </c>
    </row>
    <row r="10422" spans="1:11">
      <c r="A10422" s="6">
        <v>2011</v>
      </c>
      <c r="B10422" t="s">
        <v>127</v>
      </c>
      <c r="C10422" t="s">
        <v>128</v>
      </c>
      <c r="D10422" t="s">
        <v>15</v>
      </c>
      <c r="F10422" s="4">
        <v>2575</v>
      </c>
      <c r="G10422" s="5">
        <v>3836</v>
      </c>
      <c r="J10422" s="3">
        <v>0.86199999999999999</v>
      </c>
      <c r="K10422" s="4">
        <v>2987.18</v>
      </c>
    </row>
    <row r="10423" spans="1:11">
      <c r="A10423" s="6">
        <v>2011</v>
      </c>
      <c r="B10423" t="s">
        <v>127</v>
      </c>
      <c r="C10423" t="s">
        <v>128</v>
      </c>
      <c r="D10423" t="s">
        <v>56</v>
      </c>
      <c r="E10423" t="s">
        <v>57</v>
      </c>
      <c r="F10423" s="4">
        <v>2039</v>
      </c>
      <c r="G10423" s="5">
        <v>4372</v>
      </c>
      <c r="H10423" s="3">
        <v>2.9999999999999997E-4</v>
      </c>
      <c r="I10423" s="3">
        <v>2.0000000000000001E-4</v>
      </c>
      <c r="J10423" s="3">
        <v>0.86199999999999999</v>
      </c>
      <c r="K10423" s="4">
        <v>2365.38</v>
      </c>
    </row>
    <row r="10424" spans="1:11">
      <c r="A10424" s="6">
        <v>2011</v>
      </c>
      <c r="B10424" t="s">
        <v>127</v>
      </c>
      <c r="C10424" t="s">
        <v>128</v>
      </c>
      <c r="D10424" t="s">
        <v>20</v>
      </c>
      <c r="E10424" t="s">
        <v>21</v>
      </c>
      <c r="F10424" s="4">
        <v>1386</v>
      </c>
      <c r="G10424" s="6">
        <v>817</v>
      </c>
      <c r="H10424" s="3">
        <v>2.0000000000000001E-4</v>
      </c>
      <c r="I10424" s="3">
        <v>7.000000000000001E-4</v>
      </c>
      <c r="J10424" s="3">
        <v>0.86199999999999999</v>
      </c>
      <c r="K10424" s="4">
        <v>1607.86</v>
      </c>
    </row>
    <row r="10425" spans="1:11">
      <c r="A10425" s="6">
        <v>2011</v>
      </c>
      <c r="B10425" t="s">
        <v>127</v>
      </c>
      <c r="C10425" t="s">
        <v>128</v>
      </c>
      <c r="D10425" t="s">
        <v>60</v>
      </c>
      <c r="E10425" t="s">
        <v>43</v>
      </c>
      <c r="F10425" s="4">
        <v>833</v>
      </c>
      <c r="G10425" s="6">
        <v>302</v>
      </c>
      <c r="H10425" s="3">
        <v>2.0000000000000001E-4</v>
      </c>
      <c r="I10425" s="3">
        <v>2.0000000000000001E-4</v>
      </c>
      <c r="J10425" s="3">
        <v>0.86199999999999999</v>
      </c>
      <c r="K10425" s="4">
        <v>966.34</v>
      </c>
    </row>
    <row r="10426" spans="1:11">
      <c r="A10426" s="6">
        <v>2011</v>
      </c>
      <c r="B10426" t="s">
        <v>127</v>
      </c>
      <c r="C10426" t="s">
        <v>128</v>
      </c>
      <c r="D10426" t="s">
        <v>32</v>
      </c>
      <c r="E10426" t="s">
        <v>21</v>
      </c>
      <c r="F10426" s="4">
        <v>449</v>
      </c>
      <c r="G10426" s="6">
        <v>801</v>
      </c>
      <c r="H10426" s="3">
        <v>1.2999999999999999E-3</v>
      </c>
      <c r="I10426" s="3">
        <v>1.1999999999999999E-3</v>
      </c>
      <c r="J10426" s="3">
        <v>0.86199999999999999</v>
      </c>
      <c r="K10426" s="4">
        <v>520.87</v>
      </c>
    </row>
    <row r="10427" spans="1:11">
      <c r="A10427" s="6">
        <v>2011</v>
      </c>
      <c r="B10427" t="s">
        <v>127</v>
      </c>
      <c r="C10427" t="s">
        <v>128</v>
      </c>
      <c r="D10427" t="s">
        <v>25</v>
      </c>
      <c r="E10427" t="s">
        <v>26</v>
      </c>
      <c r="F10427" s="4">
        <v>431</v>
      </c>
      <c r="G10427" s="6">
        <v>827</v>
      </c>
      <c r="H10427" s="3">
        <v>0</v>
      </c>
      <c r="I10427" s="3">
        <v>0</v>
      </c>
      <c r="J10427" s="3">
        <v>0.86199999999999999</v>
      </c>
      <c r="K10427" s="4">
        <v>499.99</v>
      </c>
    </row>
    <row r="10428" spans="1:11">
      <c r="A10428" s="6">
        <v>2011</v>
      </c>
      <c r="B10428" t="s">
        <v>127</v>
      </c>
      <c r="C10428" t="s">
        <v>128</v>
      </c>
      <c r="D10428" t="s">
        <v>16</v>
      </c>
      <c r="E10428" t="s">
        <v>17</v>
      </c>
      <c r="F10428" s="4">
        <v>408</v>
      </c>
      <c r="G10428" s="6">
        <v>43</v>
      </c>
      <c r="H10428" s="3">
        <v>0</v>
      </c>
      <c r="I10428" s="3">
        <v>0</v>
      </c>
      <c r="J10428" s="3">
        <v>0.86199999999999999</v>
      </c>
      <c r="K10428" s="4">
        <v>473.31</v>
      </c>
    </row>
    <row r="10429" spans="1:11">
      <c r="A10429" s="6">
        <v>2011</v>
      </c>
      <c r="B10429" t="s">
        <v>127</v>
      </c>
      <c r="C10429" t="s">
        <v>128</v>
      </c>
      <c r="D10429" t="s">
        <v>77</v>
      </c>
      <c r="E10429" t="s">
        <v>59</v>
      </c>
      <c r="F10429" s="4">
        <v>234</v>
      </c>
      <c r="G10429" s="6">
        <v>180</v>
      </c>
      <c r="H10429" s="3">
        <v>1E-4</v>
      </c>
      <c r="I10429" s="3">
        <v>0</v>
      </c>
      <c r="J10429" s="3">
        <v>0.86199999999999999</v>
      </c>
      <c r="K10429" s="4">
        <v>271.45999999999998</v>
      </c>
    </row>
    <row r="10430" spans="1:11">
      <c r="A10430" s="6">
        <v>2011</v>
      </c>
      <c r="B10430" t="s">
        <v>127</v>
      </c>
      <c r="C10430" t="s">
        <v>128</v>
      </c>
      <c r="D10430" t="s">
        <v>66</v>
      </c>
      <c r="E10430" t="s">
        <v>59</v>
      </c>
      <c r="F10430" s="4">
        <v>218</v>
      </c>
      <c r="G10430" s="6">
        <v>107</v>
      </c>
      <c r="H10430" s="3">
        <v>0</v>
      </c>
      <c r="I10430" s="3">
        <v>0</v>
      </c>
      <c r="J10430" s="3">
        <v>0.86199999999999999</v>
      </c>
      <c r="K10430" s="4">
        <v>252.9</v>
      </c>
    </row>
    <row r="10431" spans="1:11">
      <c r="A10431" s="6">
        <v>2011</v>
      </c>
      <c r="B10431" t="s">
        <v>127</v>
      </c>
      <c r="C10431" t="s">
        <v>128</v>
      </c>
      <c r="D10431" t="s">
        <v>39</v>
      </c>
      <c r="E10431" t="s">
        <v>40</v>
      </c>
      <c r="F10431" s="4">
        <v>216</v>
      </c>
      <c r="G10431" s="6">
        <v>478</v>
      </c>
      <c r="H10431" s="3">
        <v>2.9999999999999997E-4</v>
      </c>
      <c r="I10431" s="3">
        <v>2.9999999999999997E-4</v>
      </c>
      <c r="J10431" s="3">
        <v>0.86199999999999999</v>
      </c>
      <c r="K10431" s="4">
        <v>250.57</v>
      </c>
    </row>
    <row r="10432" spans="1:11">
      <c r="A10432" s="6">
        <v>2011</v>
      </c>
      <c r="B10432" t="s">
        <v>127</v>
      </c>
      <c r="C10432" t="s">
        <v>128</v>
      </c>
      <c r="D10432" t="s">
        <v>44</v>
      </c>
      <c r="E10432" t="s">
        <v>26</v>
      </c>
      <c r="F10432" s="4">
        <v>184</v>
      </c>
      <c r="G10432" s="6">
        <v>209</v>
      </c>
      <c r="H10432" s="3">
        <v>2.0000000000000001E-4</v>
      </c>
      <c r="I10432" s="3">
        <v>2.0000000000000001E-4</v>
      </c>
      <c r="J10432" s="3">
        <v>0.86199999999999999</v>
      </c>
      <c r="K10432" s="4">
        <v>213.45</v>
      </c>
    </row>
    <row r="10433" spans="1:11">
      <c r="A10433" s="6">
        <v>2011</v>
      </c>
      <c r="B10433" t="s">
        <v>127</v>
      </c>
      <c r="C10433" t="s">
        <v>128</v>
      </c>
      <c r="D10433" t="s">
        <v>18</v>
      </c>
      <c r="E10433" t="s">
        <v>19</v>
      </c>
      <c r="F10433" s="4">
        <v>133</v>
      </c>
      <c r="G10433" s="6">
        <v>40</v>
      </c>
      <c r="H10433" s="3">
        <v>0</v>
      </c>
      <c r="I10433" s="3">
        <v>0</v>
      </c>
      <c r="J10433" s="3">
        <v>0.86199999999999999</v>
      </c>
      <c r="K10433" s="4">
        <v>154.29</v>
      </c>
    </row>
    <row r="10434" spans="1:11">
      <c r="A10434" s="6">
        <v>2011</v>
      </c>
      <c r="B10434" t="s">
        <v>127</v>
      </c>
      <c r="C10434" t="s">
        <v>128</v>
      </c>
      <c r="D10434" t="s">
        <v>52</v>
      </c>
      <c r="E10434" t="s">
        <v>53</v>
      </c>
      <c r="F10434" s="4">
        <v>111</v>
      </c>
      <c r="G10434" s="6">
        <v>138</v>
      </c>
      <c r="H10434" s="3">
        <v>1E-4</v>
      </c>
      <c r="I10434" s="3">
        <v>0</v>
      </c>
      <c r="J10434" s="3">
        <v>0.86199999999999999</v>
      </c>
      <c r="K10434" s="4">
        <v>128.77000000000001</v>
      </c>
    </row>
    <row r="10435" spans="1:11">
      <c r="A10435" s="6">
        <v>2011</v>
      </c>
      <c r="B10435" t="s">
        <v>127</v>
      </c>
      <c r="C10435" t="s">
        <v>128</v>
      </c>
      <c r="D10435" t="s">
        <v>67</v>
      </c>
      <c r="E10435" t="s">
        <v>68</v>
      </c>
      <c r="F10435" s="4">
        <v>104</v>
      </c>
      <c r="G10435" s="6">
        <v>505</v>
      </c>
      <c r="H10435" s="3">
        <v>0</v>
      </c>
      <c r="I10435" s="3">
        <v>0</v>
      </c>
      <c r="J10435" s="3">
        <v>0.86199999999999999</v>
      </c>
      <c r="K10435" s="4">
        <v>120.65</v>
      </c>
    </row>
    <row r="10436" spans="1:11">
      <c r="A10436" s="6">
        <v>2011</v>
      </c>
      <c r="B10436" t="s">
        <v>127</v>
      </c>
      <c r="C10436" t="s">
        <v>128</v>
      </c>
      <c r="D10436" t="s">
        <v>103</v>
      </c>
      <c r="E10436" t="s">
        <v>59</v>
      </c>
      <c r="F10436" s="4">
        <v>72</v>
      </c>
      <c r="G10436" s="6">
        <v>29</v>
      </c>
      <c r="H10436" s="3">
        <v>0</v>
      </c>
      <c r="I10436" s="3">
        <v>0</v>
      </c>
      <c r="J10436" s="3">
        <v>0.86199999999999999</v>
      </c>
      <c r="K10436" s="4">
        <v>83.52</v>
      </c>
    </row>
    <row r="10437" spans="1:11">
      <c r="A10437" s="6">
        <v>2011</v>
      </c>
      <c r="B10437" t="s">
        <v>127</v>
      </c>
      <c r="C10437" t="s">
        <v>128</v>
      </c>
      <c r="D10437" t="s">
        <v>41</v>
      </c>
      <c r="E10437" t="s">
        <v>26</v>
      </c>
      <c r="F10437" s="4">
        <v>19</v>
      </c>
      <c r="G10437" s="6">
        <v>49</v>
      </c>
      <c r="H10437" s="3">
        <v>0</v>
      </c>
      <c r="I10437" s="3">
        <v>0</v>
      </c>
      <c r="J10437" s="3">
        <v>0.86199999999999999</v>
      </c>
      <c r="K10437" s="4">
        <v>22.04</v>
      </c>
    </row>
    <row r="10438" spans="1:11">
      <c r="A10438" s="6">
        <v>2011</v>
      </c>
      <c r="B10438" t="s">
        <v>127</v>
      </c>
      <c r="C10438" t="s">
        <v>128</v>
      </c>
      <c r="D10438" t="s">
        <v>31</v>
      </c>
      <c r="E10438" t="s">
        <v>24</v>
      </c>
      <c r="F10438" s="4">
        <v>17</v>
      </c>
      <c r="G10438" s="6">
        <v>5</v>
      </c>
      <c r="H10438" s="3">
        <v>0</v>
      </c>
      <c r="I10438" s="3">
        <v>0</v>
      </c>
      <c r="J10438" s="3">
        <v>0.86199999999999999</v>
      </c>
      <c r="K10438" s="4">
        <v>19.72</v>
      </c>
    </row>
    <row r="10439" spans="1:11">
      <c r="A10439" s="6">
        <v>2011</v>
      </c>
      <c r="B10439" t="s">
        <v>127</v>
      </c>
      <c r="C10439" t="s">
        <v>128</v>
      </c>
      <c r="D10439" t="s">
        <v>51</v>
      </c>
      <c r="E10439" t="s">
        <v>21</v>
      </c>
      <c r="F10439" s="4">
        <v>13</v>
      </c>
      <c r="G10439" s="6">
        <v>13</v>
      </c>
      <c r="H10439" s="3">
        <v>1E-4</v>
      </c>
      <c r="I10439" s="3">
        <v>1E-4</v>
      </c>
      <c r="J10439" s="3">
        <v>0.86199999999999999</v>
      </c>
      <c r="K10439" s="4">
        <v>15.08</v>
      </c>
    </row>
    <row r="10440" spans="1:11">
      <c r="A10440" s="6">
        <v>2011</v>
      </c>
      <c r="B10440" t="s">
        <v>127</v>
      </c>
      <c r="C10440" t="s">
        <v>128</v>
      </c>
      <c r="D10440" t="s">
        <v>65</v>
      </c>
      <c r="E10440" t="s">
        <v>59</v>
      </c>
      <c r="F10440" s="4">
        <v>8</v>
      </c>
      <c r="G10440" s="6">
        <v>4</v>
      </c>
      <c r="H10440" s="3">
        <v>0</v>
      </c>
      <c r="I10440" s="3">
        <v>0</v>
      </c>
      <c r="J10440" s="3">
        <v>0.86199999999999999</v>
      </c>
      <c r="K10440" s="4">
        <v>9.2799999999999994</v>
      </c>
    </row>
    <row r="10441" spans="1:11">
      <c r="A10441" s="6">
        <v>2011</v>
      </c>
      <c r="B10441" t="s">
        <v>127</v>
      </c>
      <c r="C10441" t="s">
        <v>128</v>
      </c>
      <c r="D10441" t="s">
        <v>63</v>
      </c>
      <c r="E10441" t="s">
        <v>21</v>
      </c>
      <c r="F10441" s="4">
        <v>7</v>
      </c>
      <c r="G10441" s="6">
        <v>3</v>
      </c>
      <c r="H10441" s="3">
        <v>1E-4</v>
      </c>
      <c r="I10441" s="3">
        <v>1E-4</v>
      </c>
      <c r="J10441" s="3">
        <v>0.86199999999999999</v>
      </c>
      <c r="K10441" s="4">
        <v>8.1199999999999992</v>
      </c>
    </row>
    <row r="10442" spans="1:11">
      <c r="A10442" s="6">
        <v>2011</v>
      </c>
      <c r="B10442" t="s">
        <v>127</v>
      </c>
      <c r="C10442" t="s">
        <v>128</v>
      </c>
      <c r="D10442" t="s">
        <v>82</v>
      </c>
      <c r="E10442" t="s">
        <v>59</v>
      </c>
      <c r="F10442" s="4">
        <v>7</v>
      </c>
      <c r="G10442" s="6">
        <v>4</v>
      </c>
      <c r="H10442" s="3">
        <v>0</v>
      </c>
      <c r="I10442" s="3">
        <v>0</v>
      </c>
      <c r="J10442" s="3">
        <v>0.86199999999999999</v>
      </c>
      <c r="K10442" s="4">
        <v>8.1199999999999992</v>
      </c>
    </row>
    <row r="10443" spans="1:11">
      <c r="A10443" s="6">
        <v>2011</v>
      </c>
      <c r="B10443" t="s">
        <v>127</v>
      </c>
      <c r="C10443" t="s">
        <v>128</v>
      </c>
      <c r="D10443" t="s">
        <v>45</v>
      </c>
      <c r="E10443" t="s">
        <v>21</v>
      </c>
      <c r="F10443" s="4">
        <v>4</v>
      </c>
      <c r="G10443" s="6">
        <v>3</v>
      </c>
      <c r="H10443" s="3">
        <v>0</v>
      </c>
      <c r="I10443" s="3">
        <v>0</v>
      </c>
      <c r="J10443" s="3">
        <v>0.86199999999999999</v>
      </c>
      <c r="K10443" s="4">
        <v>4.6399999999999997</v>
      </c>
    </row>
    <row r="10444" spans="1:11">
      <c r="A10444" s="6">
        <v>2011</v>
      </c>
      <c r="B10444" t="s">
        <v>127</v>
      </c>
      <c r="C10444" t="s">
        <v>128</v>
      </c>
      <c r="D10444" t="s">
        <v>64</v>
      </c>
      <c r="E10444" t="s">
        <v>50</v>
      </c>
      <c r="F10444" s="4">
        <v>4</v>
      </c>
      <c r="G10444" s="6">
        <v>6</v>
      </c>
      <c r="H10444" s="3">
        <v>0</v>
      </c>
      <c r="I10444" s="3">
        <v>0</v>
      </c>
      <c r="J10444" s="3">
        <v>0.86199999999999999</v>
      </c>
      <c r="K10444" s="4">
        <v>4.6399999999999997</v>
      </c>
    </row>
    <row r="10445" spans="1:11">
      <c r="A10445" s="6">
        <v>2011</v>
      </c>
      <c r="B10445" t="s">
        <v>127</v>
      </c>
      <c r="C10445" t="s">
        <v>128</v>
      </c>
      <c r="D10445" t="s">
        <v>63</v>
      </c>
      <c r="E10445" t="s">
        <v>21</v>
      </c>
      <c r="F10445" s="4">
        <v>4</v>
      </c>
      <c r="G10445" s="6">
        <v>2</v>
      </c>
      <c r="H10445" s="3">
        <v>2.0000000000000001E-4</v>
      </c>
      <c r="I10445" s="3">
        <v>2.0000000000000001E-4</v>
      </c>
      <c r="J10445" s="3">
        <v>0.86199999999999999</v>
      </c>
      <c r="K10445" s="4">
        <v>4.6399999999999997</v>
      </c>
    </row>
    <row r="10446" spans="1:11">
      <c r="A10446" s="6">
        <v>2011</v>
      </c>
      <c r="B10446" t="s">
        <v>127</v>
      </c>
      <c r="C10446" t="s">
        <v>128</v>
      </c>
      <c r="D10446" t="s">
        <v>75</v>
      </c>
      <c r="E10446" t="s">
        <v>59</v>
      </c>
      <c r="F10446" s="4">
        <v>4</v>
      </c>
      <c r="G10446" s="6">
        <v>4</v>
      </c>
      <c r="H10446" s="3">
        <v>0</v>
      </c>
      <c r="I10446" s="3">
        <v>0</v>
      </c>
      <c r="J10446" s="3">
        <v>0.86199999999999999</v>
      </c>
      <c r="K10446" s="4">
        <v>4.6399999999999997</v>
      </c>
    </row>
    <row r="10447" spans="1:11">
      <c r="A10447" s="6">
        <v>2011</v>
      </c>
      <c r="B10447" t="s">
        <v>127</v>
      </c>
      <c r="C10447" t="s">
        <v>128</v>
      </c>
      <c r="D10447" t="s">
        <v>58</v>
      </c>
      <c r="E10447" t="s">
        <v>59</v>
      </c>
      <c r="F10447" s="4">
        <v>3</v>
      </c>
      <c r="G10447" s="6">
        <v>1</v>
      </c>
      <c r="H10447" s="3">
        <v>0</v>
      </c>
      <c r="I10447" s="3">
        <v>0</v>
      </c>
      <c r="J10447" s="3">
        <v>0.86199999999999999</v>
      </c>
      <c r="K10447" s="4">
        <v>3.48</v>
      </c>
    </row>
    <row r="10448" spans="1:11">
      <c r="A10448" s="6">
        <v>2011</v>
      </c>
      <c r="B10448" t="s">
        <v>127</v>
      </c>
      <c r="C10448" t="s">
        <v>128</v>
      </c>
      <c r="D10448" t="s">
        <v>33</v>
      </c>
      <c r="E10448" t="s">
        <v>21</v>
      </c>
      <c r="F10448" s="4">
        <v>3</v>
      </c>
      <c r="G10448" s="6">
        <v>5</v>
      </c>
      <c r="H10448" s="3">
        <v>1E-4</v>
      </c>
      <c r="I10448" s="3">
        <v>1E-4</v>
      </c>
      <c r="J10448" s="3">
        <v>0.86199999999999999</v>
      </c>
      <c r="K10448" s="4">
        <v>3.48</v>
      </c>
    </row>
    <row r="10449" spans="1:11">
      <c r="A10449" s="6">
        <v>2011</v>
      </c>
      <c r="B10449" t="s">
        <v>127</v>
      </c>
      <c r="C10449" t="s">
        <v>128</v>
      </c>
      <c r="D10449" t="s">
        <v>101</v>
      </c>
      <c r="E10449" t="s">
        <v>59</v>
      </c>
      <c r="F10449" s="4">
        <v>3</v>
      </c>
      <c r="G10449" s="6">
        <v>3</v>
      </c>
      <c r="H10449" s="3">
        <v>0</v>
      </c>
      <c r="I10449" s="3">
        <v>0</v>
      </c>
      <c r="J10449" s="3">
        <v>0.86199999999999999</v>
      </c>
      <c r="K10449" s="4">
        <v>3.48</v>
      </c>
    </row>
    <row r="10450" spans="1:11">
      <c r="A10450" s="6">
        <v>2011</v>
      </c>
      <c r="B10450" t="s">
        <v>127</v>
      </c>
      <c r="C10450" t="s">
        <v>128</v>
      </c>
      <c r="D10450" t="s">
        <v>117</v>
      </c>
      <c r="E10450" t="s">
        <v>40</v>
      </c>
      <c r="F10450" s="4">
        <v>2</v>
      </c>
      <c r="G10450" s="6">
        <v>4</v>
      </c>
      <c r="H10450" s="3">
        <v>0</v>
      </c>
      <c r="I10450" s="3">
        <v>0</v>
      </c>
      <c r="J10450" s="3">
        <v>0.86199999999999999</v>
      </c>
      <c r="K10450" s="4">
        <v>2.3199999999999998</v>
      </c>
    </row>
    <row r="10451" spans="1:11">
      <c r="A10451" s="6">
        <v>2011</v>
      </c>
      <c r="B10451" t="s">
        <v>129</v>
      </c>
      <c r="C10451" t="s">
        <v>130</v>
      </c>
      <c r="D10451" t="s">
        <v>95</v>
      </c>
      <c r="E10451" t="s">
        <v>96</v>
      </c>
      <c r="F10451" s="4">
        <v>148531</v>
      </c>
      <c r="G10451" s="5">
        <v>262980</v>
      </c>
      <c r="H10451" s="3">
        <v>5.3E-3</v>
      </c>
      <c r="I10451" s="3">
        <v>6.4000000000000003E-3</v>
      </c>
      <c r="J10451" s="3">
        <v>0.86199999999999999</v>
      </c>
      <c r="K10451" s="4">
        <v>172306.21</v>
      </c>
    </row>
    <row r="10452" spans="1:11">
      <c r="A10452" s="6">
        <v>2011</v>
      </c>
      <c r="B10452" t="s">
        <v>129</v>
      </c>
      <c r="C10452" t="s">
        <v>130</v>
      </c>
      <c r="D10452" t="s">
        <v>15</v>
      </c>
      <c r="F10452" s="4">
        <v>75897</v>
      </c>
      <c r="G10452" s="5">
        <v>756654</v>
      </c>
      <c r="J10452" s="3">
        <v>0.86199999999999999</v>
      </c>
      <c r="K10452" s="4">
        <v>88045.759999999995</v>
      </c>
    </row>
    <row r="10453" spans="1:11">
      <c r="A10453" s="6">
        <v>2011</v>
      </c>
      <c r="B10453" t="s">
        <v>129</v>
      </c>
      <c r="C10453" t="s">
        <v>130</v>
      </c>
      <c r="D10453" t="s">
        <v>16</v>
      </c>
      <c r="E10453" t="s">
        <v>17</v>
      </c>
      <c r="F10453" s="4">
        <v>64726</v>
      </c>
      <c r="G10453" s="5">
        <v>6653</v>
      </c>
      <c r="H10453" s="3">
        <v>1E-4</v>
      </c>
      <c r="I10453" s="3">
        <v>1E-4</v>
      </c>
      <c r="J10453" s="3">
        <v>0.86199999999999999</v>
      </c>
      <c r="K10453" s="4">
        <v>75086.63</v>
      </c>
    </row>
    <row r="10454" spans="1:11">
      <c r="A10454" s="6">
        <v>2011</v>
      </c>
      <c r="B10454" t="s">
        <v>129</v>
      </c>
      <c r="C10454" t="s">
        <v>130</v>
      </c>
      <c r="D10454" t="s">
        <v>20</v>
      </c>
      <c r="E10454" t="s">
        <v>21</v>
      </c>
      <c r="F10454" s="4">
        <v>51429</v>
      </c>
      <c r="G10454" s="5">
        <v>9463</v>
      </c>
      <c r="H10454" s="3">
        <v>7.4999999999999997E-3</v>
      </c>
      <c r="I10454" s="3">
        <v>7.7000000000000002E-3</v>
      </c>
      <c r="J10454" s="3">
        <v>0.86199999999999999</v>
      </c>
      <c r="K10454" s="4">
        <v>59661.19</v>
      </c>
    </row>
    <row r="10455" spans="1:11">
      <c r="A10455" s="6">
        <v>2011</v>
      </c>
      <c r="B10455" t="s">
        <v>129</v>
      </c>
      <c r="C10455" t="s">
        <v>130</v>
      </c>
      <c r="D10455" t="s">
        <v>25</v>
      </c>
      <c r="E10455" t="s">
        <v>26</v>
      </c>
      <c r="F10455" s="4">
        <v>23432</v>
      </c>
      <c r="G10455" s="5">
        <v>43883</v>
      </c>
      <c r="H10455" s="3">
        <v>1.1999999999999999E-3</v>
      </c>
      <c r="I10455" s="3">
        <v>1E-3</v>
      </c>
      <c r="J10455" s="3">
        <v>0.86199999999999999</v>
      </c>
      <c r="K10455" s="4">
        <v>27182.74</v>
      </c>
    </row>
    <row r="10456" spans="1:11">
      <c r="A10456" s="6">
        <v>2011</v>
      </c>
      <c r="B10456" t="s">
        <v>129</v>
      </c>
      <c r="C10456" t="s">
        <v>130</v>
      </c>
      <c r="D10456" t="s">
        <v>136</v>
      </c>
      <c r="E10456" t="s">
        <v>57</v>
      </c>
      <c r="F10456" s="4">
        <v>19510</v>
      </c>
      <c r="G10456" s="5">
        <v>8030</v>
      </c>
      <c r="H10456" s="3">
        <v>3.49E-2</v>
      </c>
      <c r="I10456" s="3">
        <v>2.9600000000000001E-2</v>
      </c>
      <c r="J10456" s="3">
        <v>0.86199999999999999</v>
      </c>
      <c r="K10456" s="4">
        <v>22632.95</v>
      </c>
    </row>
    <row r="10457" spans="1:11">
      <c r="A10457" s="6">
        <v>2011</v>
      </c>
      <c r="B10457" t="s">
        <v>129</v>
      </c>
      <c r="C10457" t="s">
        <v>130</v>
      </c>
      <c r="D10457" t="s">
        <v>30</v>
      </c>
      <c r="E10457" t="s">
        <v>19</v>
      </c>
      <c r="F10457" s="4">
        <v>12271</v>
      </c>
      <c r="G10457" s="5">
        <v>6318</v>
      </c>
      <c r="H10457" s="3">
        <v>5.0000000000000001E-4</v>
      </c>
      <c r="I10457" s="3">
        <v>4.0000000000000002E-4</v>
      </c>
      <c r="J10457" s="3">
        <v>0.86199999999999999</v>
      </c>
      <c r="K10457" s="4">
        <v>14235.21</v>
      </c>
    </row>
    <row r="10458" spans="1:11">
      <c r="A10458" s="6">
        <v>2011</v>
      </c>
      <c r="B10458" t="s">
        <v>129</v>
      </c>
      <c r="C10458" t="s">
        <v>130</v>
      </c>
      <c r="D10458" t="s">
        <v>18</v>
      </c>
      <c r="E10458" t="s">
        <v>19</v>
      </c>
      <c r="F10458" s="4">
        <v>7877</v>
      </c>
      <c r="G10458" s="5">
        <v>2996</v>
      </c>
      <c r="H10458" s="3">
        <v>1.7000000000000001E-3</v>
      </c>
      <c r="I10458" s="3">
        <v>2.2000000000000001E-3</v>
      </c>
      <c r="J10458" s="3">
        <v>0.86199999999999999</v>
      </c>
      <c r="K10458" s="4">
        <v>9137.86</v>
      </c>
    </row>
    <row r="10459" spans="1:11">
      <c r="A10459" s="6">
        <v>2011</v>
      </c>
      <c r="B10459" t="s">
        <v>129</v>
      </c>
      <c r="C10459" t="s">
        <v>130</v>
      </c>
      <c r="D10459" t="s">
        <v>27</v>
      </c>
      <c r="E10459" t="s">
        <v>26</v>
      </c>
      <c r="F10459" s="4">
        <v>6452</v>
      </c>
      <c r="G10459" s="5">
        <v>6219</v>
      </c>
      <c r="H10459" s="3">
        <v>2.0000000000000001E-4</v>
      </c>
      <c r="I10459" s="3">
        <v>2.9999999999999997E-4</v>
      </c>
      <c r="J10459" s="3">
        <v>0.86199999999999999</v>
      </c>
      <c r="K10459" s="4">
        <v>7484.77</v>
      </c>
    </row>
    <row r="10460" spans="1:11">
      <c r="A10460" s="6">
        <v>2011</v>
      </c>
      <c r="B10460" t="s">
        <v>129</v>
      </c>
      <c r="C10460" t="s">
        <v>130</v>
      </c>
      <c r="D10460" t="s">
        <v>56</v>
      </c>
      <c r="E10460" t="s">
        <v>57</v>
      </c>
      <c r="F10460" s="4">
        <v>4380</v>
      </c>
      <c r="G10460" s="5">
        <v>12738</v>
      </c>
      <c r="H10460" s="3">
        <v>5.9999999999999995E-4</v>
      </c>
      <c r="I10460" s="3">
        <v>5.9999999999999995E-4</v>
      </c>
      <c r="J10460" s="3">
        <v>0.86199999999999999</v>
      </c>
      <c r="K10460" s="4">
        <v>5081.1000000000004</v>
      </c>
    </row>
    <row r="10461" spans="1:11">
      <c r="A10461" s="6">
        <v>2011</v>
      </c>
      <c r="B10461" t="s">
        <v>129</v>
      </c>
      <c r="C10461" t="s">
        <v>130</v>
      </c>
      <c r="D10461" t="s">
        <v>37</v>
      </c>
      <c r="E10461" t="s">
        <v>38</v>
      </c>
      <c r="F10461" s="4">
        <v>3688</v>
      </c>
      <c r="G10461" s="5">
        <v>1857</v>
      </c>
      <c r="H10461" s="3">
        <v>1E-4</v>
      </c>
      <c r="I10461" s="3">
        <v>2.0000000000000001E-4</v>
      </c>
      <c r="J10461" s="3">
        <v>0.86199999999999999</v>
      </c>
      <c r="K10461" s="4">
        <v>4278.33</v>
      </c>
    </row>
    <row r="10462" spans="1:11">
      <c r="A10462" s="6">
        <v>2011</v>
      </c>
      <c r="B10462" t="s">
        <v>129</v>
      </c>
      <c r="C10462" t="s">
        <v>130</v>
      </c>
      <c r="D10462" t="s">
        <v>23</v>
      </c>
      <c r="E10462" t="s">
        <v>24</v>
      </c>
      <c r="F10462" s="4">
        <v>3280</v>
      </c>
      <c r="G10462" s="6">
        <v>928</v>
      </c>
      <c r="H10462" s="3">
        <v>0</v>
      </c>
      <c r="I10462" s="3">
        <v>0</v>
      </c>
      <c r="J10462" s="3">
        <v>0.86199999999999999</v>
      </c>
      <c r="K10462" s="4">
        <v>3805.03</v>
      </c>
    </row>
    <row r="10463" spans="1:11">
      <c r="A10463" s="6">
        <v>2011</v>
      </c>
      <c r="B10463" t="s">
        <v>129</v>
      </c>
      <c r="C10463" t="s">
        <v>130</v>
      </c>
      <c r="D10463" t="s">
        <v>80</v>
      </c>
      <c r="E10463" t="s">
        <v>21</v>
      </c>
      <c r="F10463" s="4">
        <v>1524</v>
      </c>
      <c r="G10463" s="5">
        <v>1143</v>
      </c>
      <c r="H10463" s="3">
        <v>5.6000000000000008E-3</v>
      </c>
      <c r="I10463" s="3">
        <v>4.0999999999999995E-3</v>
      </c>
      <c r="J10463" s="3">
        <v>0.86199999999999999</v>
      </c>
      <c r="K10463" s="4">
        <v>1767.95</v>
      </c>
    </row>
    <row r="10464" spans="1:11">
      <c r="A10464" s="6">
        <v>2011</v>
      </c>
      <c r="B10464" t="s">
        <v>129</v>
      </c>
      <c r="C10464" t="s">
        <v>130</v>
      </c>
      <c r="D10464" t="s">
        <v>85</v>
      </c>
      <c r="E10464" t="s">
        <v>21</v>
      </c>
      <c r="F10464" s="4">
        <v>1388</v>
      </c>
      <c r="G10464" s="6">
        <v>97</v>
      </c>
      <c r="H10464" s="3">
        <v>2.1600000000000001E-2</v>
      </c>
      <c r="I10464" s="3">
        <v>2.7000000000000001E-3</v>
      </c>
      <c r="J10464" s="3">
        <v>0.86199999999999999</v>
      </c>
      <c r="K10464" s="4">
        <v>1610.18</v>
      </c>
    </row>
    <row r="10465" spans="1:11">
      <c r="A10465" s="6">
        <v>2011</v>
      </c>
      <c r="B10465" t="s">
        <v>129</v>
      </c>
      <c r="C10465" t="s">
        <v>130</v>
      </c>
      <c r="D10465" t="s">
        <v>141</v>
      </c>
      <c r="E10465" t="s">
        <v>21</v>
      </c>
      <c r="F10465" s="4">
        <v>874</v>
      </c>
      <c r="G10465" s="6">
        <v>241</v>
      </c>
      <c r="H10465" s="3">
        <v>5.9999999999999995E-4</v>
      </c>
      <c r="I10465" s="3">
        <v>5.9999999999999995E-4</v>
      </c>
      <c r="J10465" s="3">
        <v>0.86199999999999999</v>
      </c>
      <c r="K10465" s="4">
        <v>1013.9</v>
      </c>
    </row>
    <row r="10466" spans="1:11">
      <c r="A10466" s="6">
        <v>2011</v>
      </c>
      <c r="B10466" t="s">
        <v>129</v>
      </c>
      <c r="C10466" t="s">
        <v>130</v>
      </c>
      <c r="D10466" t="s">
        <v>28</v>
      </c>
      <c r="E10466" t="s">
        <v>24</v>
      </c>
      <c r="F10466" s="4">
        <v>810</v>
      </c>
      <c r="G10466" s="5">
        <v>1177</v>
      </c>
      <c r="H10466" s="3">
        <v>2.0000000000000001E-4</v>
      </c>
      <c r="I10466" s="3">
        <v>2.0000000000000001E-4</v>
      </c>
      <c r="J10466" s="3">
        <v>0.86199999999999999</v>
      </c>
      <c r="K10466" s="4">
        <v>939.66</v>
      </c>
    </row>
    <row r="10467" spans="1:11">
      <c r="A10467" s="6">
        <v>2011</v>
      </c>
      <c r="B10467" t="s">
        <v>129</v>
      </c>
      <c r="C10467" t="s">
        <v>130</v>
      </c>
      <c r="D10467" t="s">
        <v>31</v>
      </c>
      <c r="E10467" t="s">
        <v>24</v>
      </c>
      <c r="F10467" s="4">
        <v>736</v>
      </c>
      <c r="G10467" s="6">
        <v>239</v>
      </c>
      <c r="H10467" s="3">
        <v>2E-3</v>
      </c>
      <c r="I10467" s="3">
        <v>2.0999999999999999E-3</v>
      </c>
      <c r="J10467" s="3">
        <v>0.86199999999999999</v>
      </c>
      <c r="K10467" s="4">
        <v>853.81</v>
      </c>
    </row>
    <row r="10468" spans="1:11">
      <c r="A10468" s="6">
        <v>2011</v>
      </c>
      <c r="B10468" t="s">
        <v>129</v>
      </c>
      <c r="C10468" t="s">
        <v>130</v>
      </c>
      <c r="D10468" t="s">
        <v>111</v>
      </c>
      <c r="E10468" t="s">
        <v>24</v>
      </c>
      <c r="F10468" s="4">
        <v>700</v>
      </c>
      <c r="G10468" s="5">
        <v>1393</v>
      </c>
      <c r="H10468" s="3">
        <v>2.0000000000000001E-4</v>
      </c>
      <c r="I10468" s="3">
        <v>2.9999999999999997E-4</v>
      </c>
      <c r="J10468" s="3">
        <v>0.86199999999999999</v>
      </c>
      <c r="K10468" s="4">
        <v>812.05</v>
      </c>
    </row>
    <row r="10469" spans="1:11">
      <c r="A10469" s="6">
        <v>2011</v>
      </c>
      <c r="B10469" t="s">
        <v>129</v>
      </c>
      <c r="C10469" t="s">
        <v>130</v>
      </c>
      <c r="D10469" t="s">
        <v>22</v>
      </c>
      <c r="E10469" t="s">
        <v>21</v>
      </c>
      <c r="F10469" s="4">
        <v>624</v>
      </c>
      <c r="G10469" s="6">
        <v>207</v>
      </c>
      <c r="H10469" s="3">
        <v>7.000000000000001E-4</v>
      </c>
      <c r="I10469" s="3">
        <v>2.9999999999999997E-4</v>
      </c>
      <c r="J10469" s="3">
        <v>0.86199999999999999</v>
      </c>
      <c r="K10469" s="4">
        <v>723.88</v>
      </c>
    </row>
    <row r="10470" spans="1:11">
      <c r="A10470" s="6">
        <v>2011</v>
      </c>
      <c r="B10470" t="s">
        <v>129</v>
      </c>
      <c r="C10470" t="s">
        <v>130</v>
      </c>
      <c r="D10470" t="s">
        <v>64</v>
      </c>
      <c r="E10470" t="s">
        <v>50</v>
      </c>
      <c r="F10470" s="4">
        <v>445</v>
      </c>
      <c r="G10470" s="6">
        <v>670</v>
      </c>
      <c r="H10470" s="3">
        <v>4.0000000000000002E-4</v>
      </c>
      <c r="I10470" s="3">
        <v>4.0000000000000002E-4</v>
      </c>
      <c r="J10470" s="3">
        <v>0.86199999999999999</v>
      </c>
      <c r="K10470" s="4">
        <v>516.23</v>
      </c>
    </row>
    <row r="10471" spans="1:11">
      <c r="A10471" s="6">
        <v>2011</v>
      </c>
      <c r="B10471" t="s">
        <v>129</v>
      </c>
      <c r="C10471" t="s">
        <v>130</v>
      </c>
      <c r="D10471" t="s">
        <v>67</v>
      </c>
      <c r="E10471" t="s">
        <v>68</v>
      </c>
      <c r="F10471" s="4">
        <v>383</v>
      </c>
      <c r="G10471" s="5">
        <v>1723</v>
      </c>
      <c r="H10471" s="3">
        <v>1E-4</v>
      </c>
      <c r="I10471" s="3">
        <v>1E-4</v>
      </c>
      <c r="J10471" s="3">
        <v>0.86199999999999999</v>
      </c>
      <c r="K10471" s="4">
        <v>444.31</v>
      </c>
    </row>
    <row r="10472" spans="1:11">
      <c r="A10472" s="6">
        <v>2011</v>
      </c>
      <c r="B10472" t="s">
        <v>129</v>
      </c>
      <c r="C10472" t="s">
        <v>130</v>
      </c>
      <c r="D10472" t="s">
        <v>71</v>
      </c>
      <c r="E10472" t="s">
        <v>72</v>
      </c>
      <c r="F10472" s="4">
        <v>307</v>
      </c>
      <c r="G10472" s="5">
        <v>2825</v>
      </c>
      <c r="H10472" s="3">
        <v>0</v>
      </c>
      <c r="I10472" s="3">
        <v>0</v>
      </c>
      <c r="J10472" s="3">
        <v>0.86199999999999999</v>
      </c>
      <c r="K10472" s="4">
        <v>356.14</v>
      </c>
    </row>
    <row r="10473" spans="1:11">
      <c r="A10473" s="6">
        <v>2011</v>
      </c>
      <c r="B10473" t="s">
        <v>129</v>
      </c>
      <c r="C10473" t="s">
        <v>130</v>
      </c>
      <c r="D10473" t="s">
        <v>66</v>
      </c>
      <c r="E10473" t="s">
        <v>59</v>
      </c>
      <c r="F10473" s="4">
        <v>251</v>
      </c>
      <c r="G10473" s="6">
        <v>52</v>
      </c>
      <c r="H10473" s="3">
        <v>0</v>
      </c>
      <c r="I10473" s="3">
        <v>0</v>
      </c>
      <c r="J10473" s="3">
        <v>0.86199999999999999</v>
      </c>
      <c r="K10473" s="4">
        <v>291.18</v>
      </c>
    </row>
    <row r="10474" spans="1:11">
      <c r="A10474" s="6">
        <v>2011</v>
      </c>
      <c r="B10474" t="s">
        <v>129</v>
      </c>
      <c r="C10474" t="s">
        <v>130</v>
      </c>
      <c r="D10474" t="s">
        <v>29</v>
      </c>
      <c r="E10474" t="s">
        <v>19</v>
      </c>
      <c r="F10474" s="4">
        <v>211</v>
      </c>
      <c r="G10474" s="6">
        <v>397</v>
      </c>
      <c r="H10474" s="3">
        <v>0</v>
      </c>
      <c r="I10474" s="3">
        <v>0</v>
      </c>
      <c r="J10474" s="3">
        <v>0.86199999999999999</v>
      </c>
      <c r="K10474" s="4">
        <v>244.77</v>
      </c>
    </row>
    <row r="10475" spans="1:11">
      <c r="A10475" s="6">
        <v>2011</v>
      </c>
      <c r="B10475" t="s">
        <v>129</v>
      </c>
      <c r="C10475" t="s">
        <v>130</v>
      </c>
      <c r="D10475" t="s">
        <v>49</v>
      </c>
      <c r="E10475" t="s">
        <v>50</v>
      </c>
      <c r="F10475" s="4">
        <v>145</v>
      </c>
      <c r="G10475" s="6">
        <v>36</v>
      </c>
      <c r="H10475" s="3">
        <v>2.0000000000000001E-4</v>
      </c>
      <c r="I10475" s="3">
        <v>2.9999999999999997E-4</v>
      </c>
      <c r="J10475" s="3">
        <v>0.86199999999999999</v>
      </c>
      <c r="K10475" s="4">
        <v>168.21</v>
      </c>
    </row>
    <row r="10476" spans="1:11">
      <c r="A10476" s="6">
        <v>2011</v>
      </c>
      <c r="B10476" t="s">
        <v>129</v>
      </c>
      <c r="C10476" t="s">
        <v>130</v>
      </c>
      <c r="D10476" t="s">
        <v>177</v>
      </c>
      <c r="E10476" t="s">
        <v>21</v>
      </c>
      <c r="F10476" s="4">
        <v>82</v>
      </c>
      <c r="G10476" s="6">
        <v>50</v>
      </c>
      <c r="H10476" s="3">
        <v>2.9999999999999997E-4</v>
      </c>
      <c r="I10476" s="3">
        <v>2.9999999999999997E-4</v>
      </c>
      <c r="J10476" s="3">
        <v>0.86199999999999999</v>
      </c>
      <c r="K10476" s="4">
        <v>95.13</v>
      </c>
    </row>
    <row r="10477" spans="1:11">
      <c r="A10477" s="6">
        <v>2011</v>
      </c>
      <c r="B10477" t="s">
        <v>129</v>
      </c>
      <c r="C10477" t="s">
        <v>130</v>
      </c>
      <c r="D10477" t="s">
        <v>52</v>
      </c>
      <c r="E10477" t="s">
        <v>53</v>
      </c>
      <c r="F10477" s="4">
        <v>79</v>
      </c>
      <c r="G10477" s="6">
        <v>134</v>
      </c>
      <c r="H10477" s="3">
        <v>0</v>
      </c>
      <c r="I10477" s="3">
        <v>0</v>
      </c>
      <c r="J10477" s="3">
        <v>0.86199999999999999</v>
      </c>
      <c r="K10477" s="4">
        <v>91.65</v>
      </c>
    </row>
    <row r="10478" spans="1:11">
      <c r="A10478" s="6">
        <v>2011</v>
      </c>
      <c r="B10478" t="s">
        <v>129</v>
      </c>
      <c r="C10478" t="s">
        <v>130</v>
      </c>
      <c r="D10478" t="s">
        <v>39</v>
      </c>
      <c r="E10478" t="s">
        <v>40</v>
      </c>
      <c r="F10478" s="4">
        <v>63</v>
      </c>
      <c r="G10478" s="6">
        <v>48</v>
      </c>
      <c r="H10478" s="3">
        <v>1E-4</v>
      </c>
      <c r="I10478" s="3">
        <v>0</v>
      </c>
      <c r="J10478" s="3">
        <v>0.86199999999999999</v>
      </c>
      <c r="K10478" s="4">
        <v>73.08</v>
      </c>
    </row>
    <row r="10479" spans="1:11">
      <c r="A10479" s="6">
        <v>2011</v>
      </c>
      <c r="B10479" t="s">
        <v>129</v>
      </c>
      <c r="C10479" t="s">
        <v>130</v>
      </c>
      <c r="D10479" t="s">
        <v>44</v>
      </c>
      <c r="E10479" t="s">
        <v>26</v>
      </c>
      <c r="F10479" s="4">
        <v>44</v>
      </c>
      <c r="G10479" s="6">
        <v>93</v>
      </c>
      <c r="H10479" s="3">
        <v>0</v>
      </c>
      <c r="I10479" s="3">
        <v>1E-4</v>
      </c>
      <c r="J10479" s="3">
        <v>0.86199999999999999</v>
      </c>
      <c r="K10479" s="4">
        <v>51.04</v>
      </c>
    </row>
    <row r="10480" spans="1:11">
      <c r="A10480" s="6">
        <v>2011</v>
      </c>
      <c r="B10480" t="s">
        <v>129</v>
      </c>
      <c r="C10480" t="s">
        <v>130</v>
      </c>
      <c r="D10480" t="s">
        <v>41</v>
      </c>
      <c r="E10480" t="s">
        <v>26</v>
      </c>
      <c r="F10480" s="4">
        <v>39</v>
      </c>
      <c r="G10480" s="6">
        <v>82</v>
      </c>
      <c r="H10480" s="3">
        <v>1E-4</v>
      </c>
      <c r="I10480" s="3">
        <v>1E-4</v>
      </c>
      <c r="J10480" s="3">
        <v>0.86199999999999999</v>
      </c>
      <c r="K10480" s="4">
        <v>45.24</v>
      </c>
    </row>
    <row r="10481" spans="1:11">
      <c r="A10481" s="6">
        <v>2011</v>
      </c>
      <c r="B10481" t="s">
        <v>129</v>
      </c>
      <c r="C10481" t="s">
        <v>130</v>
      </c>
      <c r="D10481" t="s">
        <v>45</v>
      </c>
      <c r="E10481" t="s">
        <v>21</v>
      </c>
      <c r="F10481" s="4">
        <v>23</v>
      </c>
      <c r="G10481" s="6">
        <v>20</v>
      </c>
      <c r="H10481" s="3">
        <v>1E-4</v>
      </c>
      <c r="I10481" s="3">
        <v>1E-4</v>
      </c>
      <c r="J10481" s="3">
        <v>0.86199999999999999</v>
      </c>
      <c r="K10481" s="4">
        <v>26.68</v>
      </c>
    </row>
    <row r="10482" spans="1:11">
      <c r="A10482" s="6">
        <v>2011</v>
      </c>
      <c r="B10482" t="s">
        <v>129</v>
      </c>
      <c r="C10482" t="s">
        <v>130</v>
      </c>
      <c r="D10482" t="s">
        <v>46</v>
      </c>
      <c r="E10482" t="s">
        <v>40</v>
      </c>
      <c r="F10482" s="4">
        <v>12</v>
      </c>
      <c r="G10482" s="6">
        <v>19</v>
      </c>
      <c r="H10482" s="3">
        <v>0</v>
      </c>
      <c r="I10482" s="3">
        <v>0</v>
      </c>
      <c r="J10482" s="3">
        <v>0.86199999999999999</v>
      </c>
      <c r="K10482" s="4">
        <v>13.92</v>
      </c>
    </row>
    <row r="10483" spans="1:11">
      <c r="A10483" s="6">
        <v>2011</v>
      </c>
      <c r="B10483" t="s">
        <v>129</v>
      </c>
      <c r="C10483" t="s">
        <v>130</v>
      </c>
      <c r="D10483" t="s">
        <v>51</v>
      </c>
      <c r="E10483" t="s">
        <v>21</v>
      </c>
      <c r="F10483" s="4">
        <v>6</v>
      </c>
      <c r="G10483" s="6">
        <v>8</v>
      </c>
      <c r="H10483" s="3">
        <v>0</v>
      </c>
      <c r="I10483" s="3">
        <v>0</v>
      </c>
      <c r="J10483" s="3">
        <v>0.86199999999999999</v>
      </c>
      <c r="K10483" s="4">
        <v>6.96</v>
      </c>
    </row>
    <row r="10484" spans="1:11">
      <c r="A10484" s="6">
        <v>2011</v>
      </c>
      <c r="B10484" t="s">
        <v>129</v>
      </c>
      <c r="C10484" t="s">
        <v>130</v>
      </c>
      <c r="D10484" t="s">
        <v>108</v>
      </c>
      <c r="E10484" t="s">
        <v>50</v>
      </c>
      <c r="F10484" s="4">
        <v>5</v>
      </c>
      <c r="G10484" s="6">
        <v>12</v>
      </c>
      <c r="H10484" s="3">
        <v>2.0000000000000001E-4</v>
      </c>
      <c r="I10484" s="3">
        <v>4.0000000000000002E-4</v>
      </c>
      <c r="J10484" s="3">
        <v>0.86199999999999999</v>
      </c>
      <c r="K10484" s="4">
        <v>5.8</v>
      </c>
    </row>
    <row r="10485" spans="1:11">
      <c r="A10485" s="6">
        <v>2011</v>
      </c>
      <c r="B10485" t="s">
        <v>129</v>
      </c>
      <c r="C10485" t="s">
        <v>130</v>
      </c>
      <c r="D10485" t="s">
        <v>176</v>
      </c>
      <c r="E10485" t="s">
        <v>21</v>
      </c>
      <c r="F10485" s="4">
        <v>4</v>
      </c>
      <c r="G10485" s="6">
        <v>6</v>
      </c>
      <c r="H10485" s="3">
        <v>4.0000000000000002E-4</v>
      </c>
      <c r="I10485" s="3">
        <v>5.0000000000000001E-4</v>
      </c>
      <c r="J10485" s="3">
        <v>0.86199999999999999</v>
      </c>
      <c r="K10485" s="4">
        <v>4.6399999999999997</v>
      </c>
    </row>
    <row r="10486" spans="1:11">
      <c r="A10486" s="6">
        <v>2011</v>
      </c>
      <c r="B10486" t="s">
        <v>129</v>
      </c>
      <c r="C10486" t="s">
        <v>130</v>
      </c>
      <c r="D10486" t="s">
        <v>42</v>
      </c>
      <c r="E10486" t="s">
        <v>43</v>
      </c>
      <c r="F10486" s="4">
        <v>4</v>
      </c>
      <c r="G10486" s="6">
        <v>2</v>
      </c>
      <c r="H10486" s="3">
        <v>0</v>
      </c>
      <c r="I10486" s="3">
        <v>0</v>
      </c>
      <c r="J10486" s="3">
        <v>0.86199999999999999</v>
      </c>
      <c r="K10486" s="4">
        <v>4.6399999999999997</v>
      </c>
    </row>
    <row r="10487" spans="1:11">
      <c r="A10487" s="6">
        <v>2011</v>
      </c>
      <c r="B10487" t="s">
        <v>129</v>
      </c>
      <c r="C10487" t="s">
        <v>130</v>
      </c>
      <c r="D10487" t="s">
        <v>60</v>
      </c>
      <c r="E10487" t="s">
        <v>43</v>
      </c>
      <c r="F10487" s="4">
        <v>4</v>
      </c>
      <c r="G10487" s="6">
        <v>2</v>
      </c>
      <c r="H10487" s="3">
        <v>0</v>
      </c>
      <c r="I10487" s="3">
        <v>0</v>
      </c>
      <c r="J10487" s="3">
        <v>0.86199999999999999</v>
      </c>
      <c r="K10487" s="4">
        <v>4.6399999999999997</v>
      </c>
    </row>
    <row r="10488" spans="1:11">
      <c r="A10488" s="6">
        <v>2011</v>
      </c>
      <c r="B10488" t="s">
        <v>129</v>
      </c>
      <c r="C10488" t="s">
        <v>130</v>
      </c>
      <c r="D10488" t="s">
        <v>63</v>
      </c>
      <c r="E10488" t="s">
        <v>21</v>
      </c>
      <c r="F10488" s="4">
        <v>2</v>
      </c>
      <c r="G10488" s="6">
        <v>2</v>
      </c>
      <c r="H10488" s="3">
        <v>0</v>
      </c>
      <c r="I10488" s="3">
        <v>0</v>
      </c>
      <c r="J10488" s="3">
        <v>0.86199999999999999</v>
      </c>
      <c r="K10488" s="4">
        <v>2.3199999999999998</v>
      </c>
    </row>
    <row r="10489" spans="1:11">
      <c r="A10489" s="6">
        <v>2011</v>
      </c>
      <c r="B10489" t="s">
        <v>129</v>
      </c>
      <c r="C10489" t="s">
        <v>130</v>
      </c>
      <c r="D10489" t="s">
        <v>155</v>
      </c>
      <c r="E10489" t="s">
        <v>24</v>
      </c>
      <c r="F10489" s="4">
        <v>1</v>
      </c>
      <c r="G10489" s="6">
        <v>2</v>
      </c>
      <c r="H10489" s="3">
        <v>2.0000000000000001E-4</v>
      </c>
      <c r="I10489" s="3">
        <v>2.0000000000000001E-4</v>
      </c>
      <c r="J10489" s="3">
        <v>0.86199999999999999</v>
      </c>
      <c r="K10489" s="4">
        <v>1.1599999999999999</v>
      </c>
    </row>
    <row r="10490" spans="1:11">
      <c r="A10490" s="6">
        <v>2011</v>
      </c>
      <c r="B10490" t="s">
        <v>132</v>
      </c>
      <c r="C10490" t="s">
        <v>133</v>
      </c>
      <c r="D10490" t="s">
        <v>23</v>
      </c>
      <c r="E10490" t="s">
        <v>24</v>
      </c>
      <c r="F10490" s="4">
        <v>57485</v>
      </c>
      <c r="G10490" s="5">
        <v>14741</v>
      </c>
      <c r="H10490" s="3">
        <v>8.0000000000000004E-4</v>
      </c>
      <c r="I10490" s="3">
        <v>8.0000000000000004E-4</v>
      </c>
      <c r="J10490" s="3">
        <v>0.86199999999999999</v>
      </c>
      <c r="K10490" s="4">
        <v>66686.570000000007</v>
      </c>
    </row>
    <row r="10491" spans="1:11">
      <c r="A10491" s="6">
        <v>2011</v>
      </c>
      <c r="B10491" t="s">
        <v>132</v>
      </c>
      <c r="C10491" t="s">
        <v>133</v>
      </c>
      <c r="D10491" t="s">
        <v>37</v>
      </c>
      <c r="E10491" t="s">
        <v>38</v>
      </c>
      <c r="F10491" s="4">
        <v>57165</v>
      </c>
      <c r="G10491" s="5">
        <v>29648</v>
      </c>
      <c r="H10491" s="3">
        <v>2.3E-3</v>
      </c>
      <c r="I10491" s="3">
        <v>3.0000000000000001E-3</v>
      </c>
      <c r="J10491" s="3">
        <v>0.86199999999999999</v>
      </c>
      <c r="K10491" s="4">
        <v>66315.350000000006</v>
      </c>
    </row>
    <row r="10492" spans="1:11">
      <c r="A10492" s="6">
        <v>2011</v>
      </c>
      <c r="B10492" t="s">
        <v>132</v>
      </c>
      <c r="C10492" t="s">
        <v>133</v>
      </c>
      <c r="D10492" t="s">
        <v>27</v>
      </c>
      <c r="E10492" t="s">
        <v>26</v>
      </c>
      <c r="F10492" s="4">
        <v>55117</v>
      </c>
      <c r="G10492" s="5">
        <v>47030</v>
      </c>
      <c r="H10492" s="3">
        <v>2.0999999999999999E-3</v>
      </c>
      <c r="I10492" s="3">
        <v>2.0999999999999999E-3</v>
      </c>
      <c r="J10492" s="3">
        <v>0.86199999999999999</v>
      </c>
      <c r="K10492" s="4">
        <v>63939.519999999997</v>
      </c>
    </row>
    <row r="10493" spans="1:11">
      <c r="A10493" s="6">
        <v>2011</v>
      </c>
      <c r="B10493" t="s">
        <v>132</v>
      </c>
      <c r="C10493" t="s">
        <v>133</v>
      </c>
      <c r="D10493" t="s">
        <v>46</v>
      </c>
      <c r="E10493" t="s">
        <v>40</v>
      </c>
      <c r="F10493" s="4">
        <v>38984</v>
      </c>
      <c r="G10493" s="5">
        <v>59113</v>
      </c>
      <c r="H10493" s="3">
        <v>3.4999999999999996E-3</v>
      </c>
      <c r="I10493" s="3">
        <v>3.4999999999999996E-3</v>
      </c>
      <c r="J10493" s="3">
        <v>0.86199999999999999</v>
      </c>
      <c r="K10493" s="4">
        <v>45224.13</v>
      </c>
    </row>
    <row r="10494" spans="1:11">
      <c r="A10494" s="6">
        <v>2011</v>
      </c>
      <c r="B10494" t="s">
        <v>132</v>
      </c>
      <c r="C10494" t="s">
        <v>133</v>
      </c>
      <c r="D10494" t="s">
        <v>56</v>
      </c>
      <c r="E10494" t="s">
        <v>57</v>
      </c>
      <c r="F10494" s="4">
        <v>23402</v>
      </c>
      <c r="G10494" s="5">
        <v>56906</v>
      </c>
      <c r="H10494" s="3">
        <v>3.2000000000000002E-3</v>
      </c>
      <c r="I10494" s="3">
        <v>2.7000000000000001E-3</v>
      </c>
      <c r="J10494" s="3">
        <v>0.86199999999999999</v>
      </c>
      <c r="K10494" s="4">
        <v>27147.94</v>
      </c>
    </row>
    <row r="10495" spans="1:11">
      <c r="A10495" s="6">
        <v>2011</v>
      </c>
      <c r="B10495" t="s">
        <v>132</v>
      </c>
      <c r="C10495" t="s">
        <v>133</v>
      </c>
      <c r="D10495" t="s">
        <v>28</v>
      </c>
      <c r="E10495" t="s">
        <v>24</v>
      </c>
      <c r="F10495" s="4">
        <v>21214</v>
      </c>
      <c r="G10495" s="5">
        <v>33593</v>
      </c>
      <c r="H10495" s="3">
        <v>4.6999999999999993E-3</v>
      </c>
      <c r="I10495" s="3">
        <v>4.5000000000000005E-3</v>
      </c>
      <c r="J10495" s="3">
        <v>0.86199999999999999</v>
      </c>
      <c r="K10495" s="4">
        <v>24609.7</v>
      </c>
    </row>
    <row r="10496" spans="1:11">
      <c r="A10496" s="6">
        <v>2011</v>
      </c>
      <c r="B10496" t="s">
        <v>132</v>
      </c>
      <c r="C10496" t="s">
        <v>133</v>
      </c>
      <c r="D10496" t="s">
        <v>29</v>
      </c>
      <c r="E10496" t="s">
        <v>19</v>
      </c>
      <c r="F10496" s="4">
        <v>20464</v>
      </c>
      <c r="G10496" s="5">
        <v>48501</v>
      </c>
      <c r="H10496" s="3">
        <v>3.0999999999999999E-3</v>
      </c>
      <c r="I10496" s="3">
        <v>4.0000000000000001E-3</v>
      </c>
      <c r="J10496" s="3">
        <v>0.86199999999999999</v>
      </c>
      <c r="K10496" s="4">
        <v>23739.65</v>
      </c>
    </row>
    <row r="10497" spans="1:11">
      <c r="A10497" s="6">
        <v>2011</v>
      </c>
      <c r="B10497" t="s">
        <v>132</v>
      </c>
      <c r="C10497" t="s">
        <v>133</v>
      </c>
      <c r="D10497" t="s">
        <v>30</v>
      </c>
      <c r="E10497" t="s">
        <v>19</v>
      </c>
      <c r="F10497" s="4">
        <v>17051</v>
      </c>
      <c r="G10497" s="5">
        <v>7049</v>
      </c>
      <c r="H10497" s="3">
        <v>5.9999999999999995E-4</v>
      </c>
      <c r="I10497" s="3">
        <v>5.0000000000000001E-4</v>
      </c>
      <c r="J10497" s="3">
        <v>0.86199999999999999</v>
      </c>
      <c r="K10497" s="4">
        <v>19780.34</v>
      </c>
    </row>
    <row r="10498" spans="1:11">
      <c r="A10498" s="6">
        <v>2011</v>
      </c>
      <c r="B10498" t="s">
        <v>132</v>
      </c>
      <c r="C10498" t="s">
        <v>133</v>
      </c>
      <c r="D10498" t="s">
        <v>15</v>
      </c>
      <c r="F10498" s="4">
        <v>10780</v>
      </c>
      <c r="G10498" s="5">
        <v>18159</v>
      </c>
      <c r="J10498" s="3">
        <v>0.86199999999999999</v>
      </c>
      <c r="K10498" s="4">
        <v>12505.54</v>
      </c>
    </row>
    <row r="10499" spans="1:11">
      <c r="A10499" s="6">
        <v>2011</v>
      </c>
      <c r="B10499" t="s">
        <v>132</v>
      </c>
      <c r="C10499" t="s">
        <v>133</v>
      </c>
      <c r="D10499" t="s">
        <v>71</v>
      </c>
      <c r="E10499" t="s">
        <v>72</v>
      </c>
      <c r="F10499" s="4">
        <v>7500</v>
      </c>
      <c r="G10499" s="5">
        <v>44705</v>
      </c>
      <c r="H10499" s="3">
        <v>2.9999999999999997E-4</v>
      </c>
      <c r="I10499" s="3">
        <v>2.0000000000000001E-4</v>
      </c>
      <c r="J10499" s="3">
        <v>0.86199999999999999</v>
      </c>
      <c r="K10499" s="4">
        <v>8700.52</v>
      </c>
    </row>
    <row r="10500" spans="1:11">
      <c r="A10500" s="6">
        <v>2011</v>
      </c>
      <c r="B10500" t="s">
        <v>132</v>
      </c>
      <c r="C10500" t="s">
        <v>133</v>
      </c>
      <c r="D10500" t="s">
        <v>77</v>
      </c>
      <c r="E10500" t="s">
        <v>59</v>
      </c>
      <c r="F10500" s="4">
        <v>4078</v>
      </c>
      <c r="G10500" s="5">
        <v>3198</v>
      </c>
      <c r="H10500" s="3">
        <v>8.9999999999999998E-4</v>
      </c>
      <c r="I10500" s="3">
        <v>8.0000000000000004E-4</v>
      </c>
      <c r="J10500" s="3">
        <v>0.86199999999999999</v>
      </c>
      <c r="K10500" s="4">
        <v>4730.76</v>
      </c>
    </row>
    <row r="10501" spans="1:11">
      <c r="A10501" s="6">
        <v>2011</v>
      </c>
      <c r="B10501" t="s">
        <v>132</v>
      </c>
      <c r="C10501" t="s">
        <v>133</v>
      </c>
      <c r="D10501" t="s">
        <v>16</v>
      </c>
      <c r="E10501" t="s">
        <v>17</v>
      </c>
      <c r="F10501" s="4">
        <v>3010</v>
      </c>
      <c r="G10501" s="6">
        <v>356</v>
      </c>
      <c r="H10501" s="3">
        <v>0</v>
      </c>
      <c r="I10501" s="3">
        <v>0</v>
      </c>
      <c r="J10501" s="3">
        <v>0.86199999999999999</v>
      </c>
      <c r="K10501" s="4">
        <v>3491.81</v>
      </c>
    </row>
    <row r="10502" spans="1:11">
      <c r="A10502" s="6">
        <v>2011</v>
      </c>
      <c r="B10502" t="s">
        <v>132</v>
      </c>
      <c r="C10502" t="s">
        <v>133</v>
      </c>
      <c r="D10502" t="s">
        <v>32</v>
      </c>
      <c r="E10502" t="s">
        <v>21</v>
      </c>
      <c r="F10502" s="4">
        <v>2750</v>
      </c>
      <c r="G10502" s="5">
        <v>5020</v>
      </c>
      <c r="H10502" s="3">
        <v>7.9000000000000008E-3</v>
      </c>
      <c r="I10502" s="3">
        <v>7.3000000000000001E-3</v>
      </c>
      <c r="J10502" s="3">
        <v>0.86199999999999999</v>
      </c>
      <c r="K10502" s="4">
        <v>3190.19</v>
      </c>
    </row>
    <row r="10503" spans="1:11">
      <c r="A10503" s="6">
        <v>2011</v>
      </c>
      <c r="B10503" t="s">
        <v>132</v>
      </c>
      <c r="C10503" t="s">
        <v>133</v>
      </c>
      <c r="D10503" t="s">
        <v>39</v>
      </c>
      <c r="E10503" t="s">
        <v>40</v>
      </c>
      <c r="F10503" s="4">
        <v>2539</v>
      </c>
      <c r="G10503" s="5">
        <v>5232</v>
      </c>
      <c r="H10503" s="3">
        <v>3.7000000000000002E-3</v>
      </c>
      <c r="I10503" s="3">
        <v>3.5999999999999999E-3</v>
      </c>
      <c r="J10503" s="3">
        <v>0.86199999999999999</v>
      </c>
      <c r="K10503" s="4">
        <v>2945.42</v>
      </c>
    </row>
    <row r="10504" spans="1:11">
      <c r="A10504" s="6">
        <v>2011</v>
      </c>
      <c r="B10504" t="s">
        <v>132</v>
      </c>
      <c r="C10504" t="s">
        <v>133</v>
      </c>
      <c r="D10504" t="s">
        <v>52</v>
      </c>
      <c r="E10504" t="s">
        <v>53</v>
      </c>
      <c r="F10504" s="4">
        <v>2038</v>
      </c>
      <c r="G10504" s="5">
        <v>3018</v>
      </c>
      <c r="H10504" s="3">
        <v>1.1999999999999999E-3</v>
      </c>
      <c r="I10504" s="3">
        <v>1E-3</v>
      </c>
      <c r="J10504" s="3">
        <v>0.86199999999999999</v>
      </c>
      <c r="K10504" s="4">
        <v>2364.2199999999998</v>
      </c>
    </row>
    <row r="10505" spans="1:11">
      <c r="A10505" s="6">
        <v>2011</v>
      </c>
      <c r="B10505" t="s">
        <v>132</v>
      </c>
      <c r="C10505" t="s">
        <v>133</v>
      </c>
      <c r="D10505" t="s">
        <v>44</v>
      </c>
      <c r="E10505" t="s">
        <v>26</v>
      </c>
      <c r="F10505" s="4">
        <v>1827</v>
      </c>
      <c r="G10505" s="5">
        <v>2100</v>
      </c>
      <c r="H10505" s="3">
        <v>1.9E-3</v>
      </c>
      <c r="I10505" s="3">
        <v>1.7000000000000001E-3</v>
      </c>
      <c r="J10505" s="3">
        <v>0.86199999999999999</v>
      </c>
      <c r="K10505" s="4">
        <v>2119.4499999999998</v>
      </c>
    </row>
    <row r="10506" spans="1:11">
      <c r="A10506" s="6">
        <v>2011</v>
      </c>
      <c r="B10506" t="s">
        <v>132</v>
      </c>
      <c r="C10506" t="s">
        <v>133</v>
      </c>
      <c r="D10506" t="s">
        <v>67</v>
      </c>
      <c r="E10506" t="s">
        <v>68</v>
      </c>
      <c r="F10506" s="4">
        <v>1047</v>
      </c>
      <c r="G10506" s="5">
        <v>4920</v>
      </c>
      <c r="H10506" s="3">
        <v>2.9999999999999997E-4</v>
      </c>
      <c r="I10506" s="3">
        <v>2.9999999999999997E-4</v>
      </c>
      <c r="J10506" s="3">
        <v>0.86199999999999999</v>
      </c>
      <c r="K10506" s="4">
        <v>1214.5899999999999</v>
      </c>
    </row>
    <row r="10507" spans="1:11">
      <c r="A10507" s="6">
        <v>2011</v>
      </c>
      <c r="B10507" t="s">
        <v>132</v>
      </c>
      <c r="C10507" t="s">
        <v>133</v>
      </c>
      <c r="D10507" t="s">
        <v>18</v>
      </c>
      <c r="E10507" t="s">
        <v>19</v>
      </c>
      <c r="F10507" s="4">
        <v>829</v>
      </c>
      <c r="G10507" s="6">
        <v>196</v>
      </c>
      <c r="H10507" s="3">
        <v>2.0000000000000001E-4</v>
      </c>
      <c r="I10507" s="3">
        <v>1E-4</v>
      </c>
      <c r="J10507" s="3">
        <v>0.86199999999999999</v>
      </c>
      <c r="K10507" s="4">
        <v>961.7</v>
      </c>
    </row>
    <row r="10508" spans="1:11">
      <c r="A10508" s="6">
        <v>2011</v>
      </c>
      <c r="B10508" t="s">
        <v>132</v>
      </c>
      <c r="C10508" t="s">
        <v>133</v>
      </c>
      <c r="D10508" t="s">
        <v>64</v>
      </c>
      <c r="E10508" t="s">
        <v>50</v>
      </c>
      <c r="F10508" s="4">
        <v>545</v>
      </c>
      <c r="G10508" s="5">
        <v>2423</v>
      </c>
      <c r="H10508" s="3">
        <v>5.0000000000000001E-4</v>
      </c>
      <c r="I10508" s="3">
        <v>1.4000000000000002E-3</v>
      </c>
      <c r="J10508" s="3">
        <v>0.86199999999999999</v>
      </c>
      <c r="K10508" s="4">
        <v>632.24</v>
      </c>
    </row>
    <row r="10509" spans="1:11">
      <c r="A10509" s="6">
        <v>2011</v>
      </c>
      <c r="B10509" t="s">
        <v>132</v>
      </c>
      <c r="C10509" t="s">
        <v>133</v>
      </c>
      <c r="D10509" t="s">
        <v>66</v>
      </c>
      <c r="E10509" t="s">
        <v>59</v>
      </c>
      <c r="F10509" s="4">
        <v>411</v>
      </c>
      <c r="G10509" s="6">
        <v>202</v>
      </c>
      <c r="H10509" s="3">
        <v>0</v>
      </c>
      <c r="I10509" s="3">
        <v>0</v>
      </c>
      <c r="J10509" s="3">
        <v>0.86199999999999999</v>
      </c>
      <c r="K10509" s="4">
        <v>476.79</v>
      </c>
    </row>
    <row r="10510" spans="1:11">
      <c r="A10510" s="6">
        <v>2011</v>
      </c>
      <c r="B10510" t="s">
        <v>132</v>
      </c>
      <c r="C10510" t="s">
        <v>133</v>
      </c>
      <c r="D10510" t="s">
        <v>45</v>
      </c>
      <c r="E10510" t="s">
        <v>21</v>
      </c>
      <c r="F10510" s="4">
        <v>197</v>
      </c>
      <c r="G10510" s="6">
        <v>187</v>
      </c>
      <c r="H10510" s="3">
        <v>5.0000000000000001E-4</v>
      </c>
      <c r="I10510" s="3">
        <v>5.0000000000000001E-4</v>
      </c>
      <c r="J10510" s="3">
        <v>0.86199999999999999</v>
      </c>
      <c r="K10510" s="4">
        <v>228.53</v>
      </c>
    </row>
    <row r="10511" spans="1:11">
      <c r="A10511" s="6">
        <v>2011</v>
      </c>
      <c r="B10511" t="s">
        <v>132</v>
      </c>
      <c r="C10511" t="s">
        <v>133</v>
      </c>
      <c r="D10511" t="s">
        <v>20</v>
      </c>
      <c r="E10511" t="s">
        <v>21</v>
      </c>
      <c r="F10511" s="4">
        <v>182</v>
      </c>
      <c r="G10511" s="6">
        <v>31</v>
      </c>
      <c r="H10511" s="3">
        <v>0</v>
      </c>
      <c r="I10511" s="3">
        <v>0</v>
      </c>
      <c r="J10511" s="3">
        <v>0.86199999999999999</v>
      </c>
      <c r="K10511" s="4">
        <v>211.13</v>
      </c>
    </row>
    <row r="10512" spans="1:11">
      <c r="A10512" s="6">
        <v>2011</v>
      </c>
      <c r="B10512" t="s">
        <v>132</v>
      </c>
      <c r="C10512" t="s">
        <v>133</v>
      </c>
      <c r="D10512" t="s">
        <v>25</v>
      </c>
      <c r="E10512" t="s">
        <v>26</v>
      </c>
      <c r="F10512" s="4">
        <v>142</v>
      </c>
      <c r="G10512" s="6">
        <v>272</v>
      </c>
      <c r="H10512" s="3">
        <v>0</v>
      </c>
      <c r="I10512" s="3">
        <v>0</v>
      </c>
      <c r="J10512" s="3">
        <v>0.86199999999999999</v>
      </c>
      <c r="K10512" s="4">
        <v>164.73</v>
      </c>
    </row>
    <row r="10513" spans="1:11">
      <c r="A10513" s="6">
        <v>2011</v>
      </c>
      <c r="B10513" t="s">
        <v>132</v>
      </c>
      <c r="C10513" t="s">
        <v>133</v>
      </c>
      <c r="D10513" t="s">
        <v>41</v>
      </c>
      <c r="E10513" t="s">
        <v>26</v>
      </c>
      <c r="F10513" s="4">
        <v>118</v>
      </c>
      <c r="G10513" s="6">
        <v>262</v>
      </c>
      <c r="H10513" s="3">
        <v>2.0000000000000001E-4</v>
      </c>
      <c r="I10513" s="3">
        <v>2.0000000000000001E-4</v>
      </c>
      <c r="J10513" s="3">
        <v>0.86199999999999999</v>
      </c>
      <c r="K10513" s="4">
        <v>136.88999999999999</v>
      </c>
    </row>
    <row r="10514" spans="1:11">
      <c r="A10514" s="6">
        <v>2011</v>
      </c>
      <c r="B10514" t="s">
        <v>132</v>
      </c>
      <c r="C10514" t="s">
        <v>133</v>
      </c>
      <c r="D10514" t="s">
        <v>75</v>
      </c>
      <c r="E10514" t="s">
        <v>59</v>
      </c>
      <c r="F10514" s="4">
        <v>106</v>
      </c>
      <c r="G10514" s="6">
        <v>105</v>
      </c>
      <c r="H10514" s="3">
        <v>0</v>
      </c>
      <c r="I10514" s="3">
        <v>0</v>
      </c>
      <c r="J10514" s="3">
        <v>0.86199999999999999</v>
      </c>
      <c r="K10514" s="4">
        <v>122.97</v>
      </c>
    </row>
    <row r="10515" spans="1:11">
      <c r="A10515" s="6">
        <v>2011</v>
      </c>
      <c r="B10515" t="s">
        <v>132</v>
      </c>
      <c r="C10515" t="s">
        <v>133</v>
      </c>
      <c r="D10515" t="s">
        <v>51</v>
      </c>
      <c r="E10515" t="s">
        <v>21</v>
      </c>
      <c r="F10515" s="4">
        <v>59</v>
      </c>
      <c r="G10515" s="6">
        <v>54</v>
      </c>
      <c r="H10515" s="3">
        <v>4.0000000000000002E-4</v>
      </c>
      <c r="I10515" s="3">
        <v>2.9999999999999997E-4</v>
      </c>
      <c r="J10515" s="3">
        <v>0.86199999999999999</v>
      </c>
      <c r="K10515" s="4">
        <v>68.44</v>
      </c>
    </row>
    <row r="10516" spans="1:11">
      <c r="A10516" s="6">
        <v>2011</v>
      </c>
      <c r="B10516" t="s">
        <v>132</v>
      </c>
      <c r="C10516" t="s">
        <v>133</v>
      </c>
      <c r="D10516" t="s">
        <v>82</v>
      </c>
      <c r="E10516" t="s">
        <v>59</v>
      </c>
      <c r="F10516" s="4">
        <v>47</v>
      </c>
      <c r="G10516" s="6">
        <v>21</v>
      </c>
      <c r="H10516" s="3">
        <v>0</v>
      </c>
      <c r="I10516" s="3">
        <v>0</v>
      </c>
      <c r="J10516" s="3">
        <v>0.86199999999999999</v>
      </c>
      <c r="K10516" s="4">
        <v>54.52</v>
      </c>
    </row>
    <row r="10517" spans="1:11">
      <c r="A10517" s="6">
        <v>2011</v>
      </c>
      <c r="B10517" t="s">
        <v>132</v>
      </c>
      <c r="C10517" t="s">
        <v>133</v>
      </c>
      <c r="D10517" t="s">
        <v>31</v>
      </c>
      <c r="E10517" t="s">
        <v>24</v>
      </c>
      <c r="F10517" s="4">
        <v>38</v>
      </c>
      <c r="G10517" s="6">
        <v>12</v>
      </c>
      <c r="H10517" s="3">
        <v>1E-4</v>
      </c>
      <c r="I10517" s="3">
        <v>1E-4</v>
      </c>
      <c r="J10517" s="3">
        <v>0.86199999999999999</v>
      </c>
      <c r="K10517" s="4">
        <v>44.08</v>
      </c>
    </row>
    <row r="10518" spans="1:11">
      <c r="A10518" s="6">
        <v>2011</v>
      </c>
      <c r="B10518" t="s">
        <v>132</v>
      </c>
      <c r="C10518" t="s">
        <v>133</v>
      </c>
      <c r="D10518" t="s">
        <v>33</v>
      </c>
      <c r="E10518" t="s">
        <v>21</v>
      </c>
      <c r="F10518" s="4">
        <v>37</v>
      </c>
      <c r="G10518" s="6">
        <v>76</v>
      </c>
      <c r="H10518" s="3">
        <v>1.6000000000000001E-3</v>
      </c>
      <c r="I10518" s="3">
        <v>2.0999999999999999E-3</v>
      </c>
      <c r="J10518" s="3">
        <v>0.86199999999999999</v>
      </c>
      <c r="K10518" s="4">
        <v>42.92</v>
      </c>
    </row>
    <row r="10519" spans="1:11">
      <c r="A10519" s="6">
        <v>2011</v>
      </c>
      <c r="B10519" t="s">
        <v>132</v>
      </c>
      <c r="C10519" t="s">
        <v>133</v>
      </c>
      <c r="D10519" t="s">
        <v>60</v>
      </c>
      <c r="E10519" t="s">
        <v>43</v>
      </c>
      <c r="F10519" s="4">
        <v>34</v>
      </c>
      <c r="G10519" s="6">
        <v>17</v>
      </c>
      <c r="H10519" s="3">
        <v>0</v>
      </c>
      <c r="I10519" s="3">
        <v>0</v>
      </c>
      <c r="J10519" s="3">
        <v>0.86199999999999999</v>
      </c>
      <c r="K10519" s="4">
        <v>39.44</v>
      </c>
    </row>
    <row r="10520" spans="1:11">
      <c r="A10520" s="6">
        <v>2011</v>
      </c>
      <c r="B10520" t="s">
        <v>132</v>
      </c>
      <c r="C10520" t="s">
        <v>133</v>
      </c>
      <c r="D10520" t="s">
        <v>103</v>
      </c>
      <c r="E10520" t="s">
        <v>59</v>
      </c>
      <c r="F10520" s="4">
        <v>30</v>
      </c>
      <c r="G10520" s="6">
        <v>22</v>
      </c>
      <c r="H10520" s="3">
        <v>0</v>
      </c>
      <c r="I10520" s="3">
        <v>0</v>
      </c>
      <c r="J10520" s="3">
        <v>0.86199999999999999</v>
      </c>
      <c r="K10520" s="4">
        <v>34.799999999999997</v>
      </c>
    </row>
    <row r="10521" spans="1:11">
      <c r="A10521" s="6">
        <v>2011</v>
      </c>
      <c r="B10521" t="s">
        <v>132</v>
      </c>
      <c r="C10521" t="s">
        <v>133</v>
      </c>
      <c r="D10521" t="s">
        <v>63</v>
      </c>
      <c r="E10521" t="s">
        <v>21</v>
      </c>
      <c r="F10521" s="4">
        <v>24</v>
      </c>
      <c r="G10521" s="6">
        <v>13</v>
      </c>
      <c r="H10521" s="3">
        <v>2.9999999999999997E-4</v>
      </c>
      <c r="I10521" s="3">
        <v>2.0000000000000001E-4</v>
      </c>
      <c r="J10521" s="3">
        <v>0.86199999999999999</v>
      </c>
      <c r="K10521" s="4">
        <v>27.84</v>
      </c>
    </row>
    <row r="10522" spans="1:11">
      <c r="A10522" s="6">
        <v>2011</v>
      </c>
      <c r="B10522" t="s">
        <v>132</v>
      </c>
      <c r="C10522" t="s">
        <v>133</v>
      </c>
      <c r="D10522" t="s">
        <v>65</v>
      </c>
      <c r="E10522" t="s">
        <v>59</v>
      </c>
      <c r="F10522" s="4">
        <v>18</v>
      </c>
      <c r="G10522" s="6">
        <v>9</v>
      </c>
      <c r="H10522" s="3">
        <v>0</v>
      </c>
      <c r="I10522" s="3">
        <v>0</v>
      </c>
      <c r="J10522" s="3">
        <v>0.86199999999999999</v>
      </c>
      <c r="K10522" s="4">
        <v>20.88</v>
      </c>
    </row>
    <row r="10523" spans="1:11">
      <c r="A10523" s="6">
        <v>2011</v>
      </c>
      <c r="B10523" t="s">
        <v>132</v>
      </c>
      <c r="C10523" t="s">
        <v>133</v>
      </c>
      <c r="D10523" t="s">
        <v>63</v>
      </c>
      <c r="E10523" t="s">
        <v>21</v>
      </c>
      <c r="F10523" s="4">
        <v>14</v>
      </c>
      <c r="G10523" s="6">
        <v>6</v>
      </c>
      <c r="H10523" s="3">
        <v>5.9999999999999995E-4</v>
      </c>
      <c r="I10523" s="3">
        <v>5.0000000000000001E-4</v>
      </c>
      <c r="J10523" s="3">
        <v>0.86199999999999999</v>
      </c>
      <c r="K10523" s="4">
        <v>16.239999999999998</v>
      </c>
    </row>
    <row r="10524" spans="1:11">
      <c r="A10524" s="6">
        <v>2011</v>
      </c>
      <c r="B10524" t="s">
        <v>132</v>
      </c>
      <c r="C10524" t="s">
        <v>133</v>
      </c>
      <c r="D10524" t="s">
        <v>117</v>
      </c>
      <c r="E10524" t="s">
        <v>40</v>
      </c>
      <c r="F10524" s="4">
        <v>11</v>
      </c>
      <c r="G10524" s="6">
        <v>27</v>
      </c>
      <c r="H10524" s="3">
        <v>2.0000000000000001E-4</v>
      </c>
      <c r="I10524" s="3">
        <v>2.9999999999999997E-4</v>
      </c>
      <c r="J10524" s="3">
        <v>0.86199999999999999</v>
      </c>
      <c r="K10524" s="4">
        <v>12.76</v>
      </c>
    </row>
    <row r="10525" spans="1:11">
      <c r="A10525" s="6">
        <v>2011</v>
      </c>
      <c r="B10525" t="s">
        <v>132</v>
      </c>
      <c r="C10525" t="s">
        <v>133</v>
      </c>
      <c r="D10525" t="s">
        <v>101</v>
      </c>
      <c r="E10525" t="s">
        <v>59</v>
      </c>
      <c r="F10525" s="4">
        <v>8</v>
      </c>
      <c r="G10525" s="6">
        <v>10</v>
      </c>
      <c r="H10525" s="3">
        <v>0</v>
      </c>
      <c r="I10525" s="3">
        <v>0</v>
      </c>
      <c r="J10525" s="3">
        <v>0.86199999999999999</v>
      </c>
      <c r="K10525" s="4">
        <v>9.2799999999999994</v>
      </c>
    </row>
    <row r="10526" spans="1:11">
      <c r="A10526" s="6">
        <v>2011</v>
      </c>
      <c r="B10526" t="s">
        <v>132</v>
      </c>
      <c r="C10526" t="s">
        <v>133</v>
      </c>
      <c r="D10526" t="s">
        <v>58</v>
      </c>
      <c r="E10526" t="s">
        <v>59</v>
      </c>
      <c r="F10526" s="4">
        <v>6</v>
      </c>
      <c r="G10526" s="6">
        <v>3</v>
      </c>
      <c r="H10526" s="3">
        <v>0</v>
      </c>
      <c r="I10526" s="3">
        <v>0</v>
      </c>
      <c r="J10526" s="3">
        <v>0.86199999999999999</v>
      </c>
      <c r="K10526" s="4">
        <v>6.96</v>
      </c>
    </row>
    <row r="10527" spans="1:11">
      <c r="A10527" s="6">
        <v>2011</v>
      </c>
      <c r="B10527" t="s">
        <v>132</v>
      </c>
      <c r="C10527" t="s">
        <v>133</v>
      </c>
      <c r="D10527" t="s">
        <v>83</v>
      </c>
      <c r="E10527" t="s">
        <v>21</v>
      </c>
      <c r="F10527" s="4">
        <v>4</v>
      </c>
      <c r="G10527" s="6">
        <v>19</v>
      </c>
      <c r="H10527" s="3">
        <v>2.9999999999999997E-4</v>
      </c>
      <c r="I10527" s="3">
        <v>2.9999999999999997E-4</v>
      </c>
      <c r="J10527" s="3">
        <v>0.86199999999999999</v>
      </c>
      <c r="K10527" s="4">
        <v>4.6399999999999997</v>
      </c>
    </row>
    <row r="10528" spans="1:11">
      <c r="A10528" s="6">
        <v>2011</v>
      </c>
      <c r="B10528" t="s">
        <v>132</v>
      </c>
      <c r="C10528" t="s">
        <v>133</v>
      </c>
      <c r="D10528" t="s">
        <v>173</v>
      </c>
      <c r="E10528" t="s">
        <v>59</v>
      </c>
      <c r="F10528" s="4">
        <v>2</v>
      </c>
      <c r="G10528" s="6">
        <v>3</v>
      </c>
      <c r="H10528" s="3">
        <v>0</v>
      </c>
      <c r="I10528" s="3">
        <v>1E-4</v>
      </c>
      <c r="J10528" s="3">
        <v>0.86199999999999999</v>
      </c>
      <c r="K10528" s="4">
        <v>2.3199999999999998</v>
      </c>
    </row>
    <row r="10529" spans="1:11">
      <c r="A10529" s="6">
        <v>2011</v>
      </c>
      <c r="B10529" t="s">
        <v>132</v>
      </c>
      <c r="C10529" t="s">
        <v>133</v>
      </c>
      <c r="D10529" t="s">
        <v>102</v>
      </c>
      <c r="E10529" t="s">
        <v>59</v>
      </c>
      <c r="F10529" s="4">
        <v>1</v>
      </c>
      <c r="G10529" s="6">
        <v>1</v>
      </c>
      <c r="H10529" s="3">
        <v>0</v>
      </c>
      <c r="I10529" s="3">
        <v>0</v>
      </c>
      <c r="J10529" s="3">
        <v>0.86199999999999999</v>
      </c>
      <c r="K10529" s="4">
        <v>1.1599999999999999</v>
      </c>
    </row>
    <row r="10530" spans="1:11">
      <c r="A10530" s="6">
        <v>2011</v>
      </c>
      <c r="B10530" t="s">
        <v>134</v>
      </c>
      <c r="C10530" t="s">
        <v>135</v>
      </c>
      <c r="D10530" t="s">
        <v>16</v>
      </c>
      <c r="E10530" t="s">
        <v>17</v>
      </c>
      <c r="F10530" s="4">
        <v>4088303</v>
      </c>
      <c r="G10530" s="5">
        <v>422075</v>
      </c>
      <c r="H10530" s="3">
        <v>7.0999999999999995E-3</v>
      </c>
      <c r="I10530" s="3">
        <v>7.1999999999999998E-3</v>
      </c>
      <c r="J10530" s="3">
        <v>0.86199999999999999</v>
      </c>
      <c r="K10530" s="4">
        <v>4742713.7</v>
      </c>
    </row>
    <row r="10531" spans="1:11">
      <c r="A10531" s="6">
        <v>2011</v>
      </c>
      <c r="B10531" t="s">
        <v>134</v>
      </c>
      <c r="C10531" t="s">
        <v>135</v>
      </c>
      <c r="D10531" t="s">
        <v>15</v>
      </c>
      <c r="F10531" s="4">
        <v>611353</v>
      </c>
      <c r="G10531" s="5">
        <v>1042856</v>
      </c>
      <c r="J10531" s="3">
        <v>0.86199999999999999</v>
      </c>
      <c r="K10531" s="4">
        <v>709211.68</v>
      </c>
    </row>
    <row r="10532" spans="1:11">
      <c r="A10532" s="6">
        <v>2011</v>
      </c>
      <c r="B10532" t="s">
        <v>134</v>
      </c>
      <c r="C10532" t="s">
        <v>135</v>
      </c>
      <c r="D10532" t="s">
        <v>37</v>
      </c>
      <c r="E10532" t="s">
        <v>38</v>
      </c>
      <c r="F10532" s="4">
        <v>39652</v>
      </c>
      <c r="G10532" s="5">
        <v>16762</v>
      </c>
      <c r="H10532" s="3">
        <v>1.6000000000000001E-3</v>
      </c>
      <c r="I10532" s="3">
        <v>1.7000000000000001E-3</v>
      </c>
      <c r="J10532" s="3">
        <v>0.86199999999999999</v>
      </c>
      <c r="K10532" s="4">
        <v>45999.06</v>
      </c>
    </row>
    <row r="10533" spans="1:11">
      <c r="A10533" s="6">
        <v>2011</v>
      </c>
      <c r="B10533" t="s">
        <v>134</v>
      </c>
      <c r="C10533" t="s">
        <v>135</v>
      </c>
      <c r="D10533" t="s">
        <v>30</v>
      </c>
      <c r="E10533" t="s">
        <v>19</v>
      </c>
      <c r="F10533" s="4">
        <v>28708</v>
      </c>
      <c r="G10533" s="5">
        <v>19700</v>
      </c>
      <c r="H10533" s="3">
        <v>1.1000000000000001E-3</v>
      </c>
      <c r="I10533" s="3">
        <v>1.2999999999999999E-3</v>
      </c>
      <c r="J10533" s="3">
        <v>0.86199999999999999</v>
      </c>
      <c r="K10533" s="4">
        <v>33303.26</v>
      </c>
    </row>
    <row r="10534" spans="1:11">
      <c r="A10534" s="6">
        <v>2011</v>
      </c>
      <c r="B10534" t="s">
        <v>134</v>
      </c>
      <c r="C10534" t="s">
        <v>135</v>
      </c>
      <c r="D10534" t="s">
        <v>27</v>
      </c>
      <c r="E10534" t="s">
        <v>26</v>
      </c>
      <c r="F10534" s="4">
        <v>25319</v>
      </c>
      <c r="G10534" s="5">
        <v>21272</v>
      </c>
      <c r="H10534" s="3">
        <v>1E-3</v>
      </c>
      <c r="I10534" s="3">
        <v>1E-3</v>
      </c>
      <c r="J10534" s="3">
        <v>0.86199999999999999</v>
      </c>
      <c r="K10534" s="4">
        <v>29371.79</v>
      </c>
    </row>
    <row r="10535" spans="1:11">
      <c r="A10535" s="6">
        <v>2011</v>
      </c>
      <c r="B10535" t="s">
        <v>134</v>
      </c>
      <c r="C10535" t="s">
        <v>135</v>
      </c>
      <c r="D10535" t="s">
        <v>29</v>
      </c>
      <c r="E10535" t="s">
        <v>19</v>
      </c>
      <c r="F10535" s="4">
        <v>20893</v>
      </c>
      <c r="G10535" s="5">
        <v>34323</v>
      </c>
      <c r="H10535" s="3">
        <v>3.2000000000000002E-3</v>
      </c>
      <c r="I10535" s="3">
        <v>2.8000000000000004E-3</v>
      </c>
      <c r="J10535" s="3">
        <v>0.86199999999999999</v>
      </c>
      <c r="K10535" s="4">
        <v>24237.32</v>
      </c>
    </row>
    <row r="10536" spans="1:11">
      <c r="A10536" s="6">
        <v>2011</v>
      </c>
      <c r="B10536" t="s">
        <v>134</v>
      </c>
      <c r="C10536" t="s">
        <v>135</v>
      </c>
      <c r="D10536" t="s">
        <v>71</v>
      </c>
      <c r="E10536" t="s">
        <v>72</v>
      </c>
      <c r="F10536" s="4">
        <v>12453</v>
      </c>
      <c r="G10536" s="5">
        <v>118400</v>
      </c>
      <c r="H10536" s="3">
        <v>5.0000000000000001E-4</v>
      </c>
      <c r="I10536" s="3">
        <v>7.000000000000001E-4</v>
      </c>
      <c r="J10536" s="3">
        <v>0.86199999999999999</v>
      </c>
      <c r="K10536" s="4">
        <v>14446.34</v>
      </c>
    </row>
    <row r="10537" spans="1:11">
      <c r="A10537" s="6">
        <v>2011</v>
      </c>
      <c r="B10537" t="s">
        <v>134</v>
      </c>
      <c r="C10537" t="s">
        <v>135</v>
      </c>
      <c r="D10537" t="s">
        <v>46</v>
      </c>
      <c r="E10537" t="s">
        <v>40</v>
      </c>
      <c r="F10537" s="4">
        <v>10790</v>
      </c>
      <c r="G10537" s="5">
        <v>14874</v>
      </c>
      <c r="H10537" s="3">
        <v>1E-3</v>
      </c>
      <c r="I10537" s="3">
        <v>8.9999999999999998E-4</v>
      </c>
      <c r="J10537" s="3">
        <v>0.86199999999999999</v>
      </c>
      <c r="K10537" s="4">
        <v>12517.14</v>
      </c>
    </row>
    <row r="10538" spans="1:11">
      <c r="A10538" s="6">
        <v>2011</v>
      </c>
      <c r="B10538" t="s">
        <v>134</v>
      </c>
      <c r="C10538" t="s">
        <v>135</v>
      </c>
      <c r="D10538" t="s">
        <v>18</v>
      </c>
      <c r="E10538" t="s">
        <v>19</v>
      </c>
      <c r="F10538" s="4">
        <v>6410</v>
      </c>
      <c r="G10538" s="5">
        <v>1645</v>
      </c>
      <c r="H10538" s="3">
        <v>1.4000000000000002E-3</v>
      </c>
      <c r="I10538" s="3">
        <v>1.1999999999999999E-3</v>
      </c>
      <c r="J10538" s="3">
        <v>0.86199999999999999</v>
      </c>
      <c r="K10538" s="4">
        <v>7436.04</v>
      </c>
    </row>
    <row r="10539" spans="1:11">
      <c r="A10539" s="6">
        <v>2011</v>
      </c>
      <c r="B10539" t="s">
        <v>134</v>
      </c>
      <c r="C10539" t="s">
        <v>135</v>
      </c>
      <c r="D10539" t="s">
        <v>25</v>
      </c>
      <c r="E10539" t="s">
        <v>26</v>
      </c>
      <c r="F10539" s="4">
        <v>5394</v>
      </c>
      <c r="G10539" s="5">
        <v>8897</v>
      </c>
      <c r="H10539" s="3">
        <v>2.9999999999999997E-4</v>
      </c>
      <c r="I10539" s="3">
        <v>2.0000000000000001E-4</v>
      </c>
      <c r="J10539" s="3">
        <v>0.86199999999999999</v>
      </c>
      <c r="K10539" s="4">
        <v>6257.41</v>
      </c>
    </row>
    <row r="10540" spans="1:11">
      <c r="A10540" s="6">
        <v>2011</v>
      </c>
      <c r="B10540" t="s">
        <v>134</v>
      </c>
      <c r="C10540" t="s">
        <v>135</v>
      </c>
      <c r="D10540" t="s">
        <v>23</v>
      </c>
      <c r="E10540" t="s">
        <v>24</v>
      </c>
      <c r="F10540" s="4">
        <v>5370</v>
      </c>
      <c r="G10540" s="5">
        <v>1233</v>
      </c>
      <c r="H10540" s="3">
        <v>1E-4</v>
      </c>
      <c r="I10540" s="3">
        <v>1E-4</v>
      </c>
      <c r="J10540" s="3">
        <v>0.86199999999999999</v>
      </c>
      <c r="K10540" s="4">
        <v>6229.57</v>
      </c>
    </row>
    <row r="10541" spans="1:11">
      <c r="A10541" s="6">
        <v>2011</v>
      </c>
      <c r="B10541" t="s">
        <v>134</v>
      </c>
      <c r="C10541" t="s">
        <v>135</v>
      </c>
      <c r="D10541" t="s">
        <v>56</v>
      </c>
      <c r="E10541" t="s">
        <v>57</v>
      </c>
      <c r="F10541" s="4">
        <v>1649</v>
      </c>
      <c r="G10541" s="5">
        <v>2547</v>
      </c>
      <c r="H10541" s="3">
        <v>2.0000000000000001E-4</v>
      </c>
      <c r="I10541" s="3">
        <v>1E-4</v>
      </c>
      <c r="J10541" s="3">
        <v>0.86199999999999999</v>
      </c>
      <c r="K10541" s="4">
        <v>1912.95</v>
      </c>
    </row>
    <row r="10542" spans="1:11">
      <c r="A10542" s="6">
        <v>2011</v>
      </c>
      <c r="B10542" t="s">
        <v>134</v>
      </c>
      <c r="C10542" t="s">
        <v>135</v>
      </c>
      <c r="D10542" t="s">
        <v>45</v>
      </c>
      <c r="E10542" t="s">
        <v>21</v>
      </c>
      <c r="F10542" s="4">
        <v>1516</v>
      </c>
      <c r="G10542" s="5">
        <v>1445</v>
      </c>
      <c r="H10542" s="3">
        <v>4.0999999999999995E-3</v>
      </c>
      <c r="I10542" s="3">
        <v>4.1999999999999997E-3</v>
      </c>
      <c r="J10542" s="3">
        <v>0.86199999999999999</v>
      </c>
      <c r="K10542" s="4">
        <v>1758.66</v>
      </c>
    </row>
    <row r="10543" spans="1:11">
      <c r="A10543" s="6">
        <v>2011</v>
      </c>
      <c r="B10543" t="s">
        <v>134</v>
      </c>
      <c r="C10543" t="s">
        <v>135</v>
      </c>
      <c r="D10543" t="s">
        <v>41</v>
      </c>
      <c r="E10543" t="s">
        <v>26</v>
      </c>
      <c r="F10543" s="4">
        <v>1166</v>
      </c>
      <c r="G10543" s="5">
        <v>6373</v>
      </c>
      <c r="H10543" s="3">
        <v>2.3E-3</v>
      </c>
      <c r="I10543" s="3">
        <v>4.8999999999999998E-3</v>
      </c>
      <c r="J10543" s="3">
        <v>0.86199999999999999</v>
      </c>
      <c r="K10543" s="4">
        <v>1352.64</v>
      </c>
    </row>
    <row r="10544" spans="1:11">
      <c r="A10544" s="6">
        <v>2011</v>
      </c>
      <c r="B10544" t="s">
        <v>134</v>
      </c>
      <c r="C10544" t="s">
        <v>135</v>
      </c>
      <c r="D10544" t="s">
        <v>44</v>
      </c>
      <c r="E10544" t="s">
        <v>26</v>
      </c>
      <c r="F10544" s="4">
        <v>728</v>
      </c>
      <c r="G10544" s="6">
        <v>904</v>
      </c>
      <c r="H10544" s="3">
        <v>8.0000000000000004E-4</v>
      </c>
      <c r="I10544" s="3">
        <v>7.000000000000001E-4</v>
      </c>
      <c r="J10544" s="3">
        <v>0.86199999999999999</v>
      </c>
      <c r="K10544" s="4">
        <v>844.53</v>
      </c>
    </row>
    <row r="10545" spans="1:11">
      <c r="A10545" s="6">
        <v>2011</v>
      </c>
      <c r="B10545" t="s">
        <v>134</v>
      </c>
      <c r="C10545" t="s">
        <v>135</v>
      </c>
      <c r="D10545" t="s">
        <v>39</v>
      </c>
      <c r="E10545" t="s">
        <v>40</v>
      </c>
      <c r="F10545" s="4">
        <v>605</v>
      </c>
      <c r="G10545" s="6">
        <v>994</v>
      </c>
      <c r="H10545" s="3">
        <v>8.9999999999999998E-4</v>
      </c>
      <c r="I10545" s="3">
        <v>7.000000000000001E-4</v>
      </c>
      <c r="J10545" s="3">
        <v>0.86199999999999999</v>
      </c>
      <c r="K10545" s="4">
        <v>701.84</v>
      </c>
    </row>
    <row r="10546" spans="1:11">
      <c r="A10546" s="6">
        <v>2011</v>
      </c>
      <c r="B10546" t="s">
        <v>134</v>
      </c>
      <c r="C10546" t="s">
        <v>135</v>
      </c>
      <c r="D10546" t="s">
        <v>67</v>
      </c>
      <c r="E10546" t="s">
        <v>68</v>
      </c>
      <c r="F10546" s="4">
        <v>604</v>
      </c>
      <c r="G10546" s="5">
        <v>2788</v>
      </c>
      <c r="H10546" s="3">
        <v>2.0000000000000001E-4</v>
      </c>
      <c r="I10546" s="3">
        <v>2.0000000000000001E-4</v>
      </c>
      <c r="J10546" s="3">
        <v>0.86199999999999999</v>
      </c>
      <c r="K10546" s="4">
        <v>700.68</v>
      </c>
    </row>
    <row r="10547" spans="1:11">
      <c r="A10547" s="6">
        <v>2011</v>
      </c>
      <c r="B10547" t="s">
        <v>134</v>
      </c>
      <c r="C10547" t="s">
        <v>135</v>
      </c>
      <c r="D10547" t="s">
        <v>28</v>
      </c>
      <c r="E10547" t="s">
        <v>24</v>
      </c>
      <c r="F10547" s="4">
        <v>515</v>
      </c>
      <c r="G10547" s="6">
        <v>905</v>
      </c>
      <c r="H10547" s="3">
        <v>1E-4</v>
      </c>
      <c r="I10547" s="3">
        <v>1E-4</v>
      </c>
      <c r="J10547" s="3">
        <v>0.86199999999999999</v>
      </c>
      <c r="K10547" s="4">
        <v>597.44000000000005</v>
      </c>
    </row>
    <row r="10548" spans="1:11">
      <c r="A10548" s="6">
        <v>2011</v>
      </c>
      <c r="B10548" t="s">
        <v>134</v>
      </c>
      <c r="C10548" t="s">
        <v>135</v>
      </c>
      <c r="D10548" t="s">
        <v>52</v>
      </c>
      <c r="E10548" t="s">
        <v>53</v>
      </c>
      <c r="F10548" s="4">
        <v>468</v>
      </c>
      <c r="G10548" s="6">
        <v>831</v>
      </c>
      <c r="H10548" s="3">
        <v>2.9999999999999997E-4</v>
      </c>
      <c r="I10548" s="3">
        <v>2.9999999999999997E-4</v>
      </c>
      <c r="J10548" s="3">
        <v>0.86199999999999999</v>
      </c>
      <c r="K10548" s="4">
        <v>542.91</v>
      </c>
    </row>
    <row r="10549" spans="1:11">
      <c r="A10549" s="6">
        <v>2011</v>
      </c>
      <c r="B10549" t="s">
        <v>134</v>
      </c>
      <c r="C10549" t="s">
        <v>135</v>
      </c>
      <c r="D10549" t="s">
        <v>141</v>
      </c>
      <c r="E10549" t="s">
        <v>21</v>
      </c>
      <c r="F10549" s="4">
        <v>454</v>
      </c>
      <c r="G10549" s="6">
        <v>162</v>
      </c>
      <c r="H10549" s="3">
        <v>2.9999999999999997E-4</v>
      </c>
      <c r="I10549" s="3">
        <v>4.0000000000000002E-4</v>
      </c>
      <c r="J10549" s="3">
        <v>0.86199999999999999</v>
      </c>
      <c r="K10549" s="4">
        <v>526.66999999999996</v>
      </c>
    </row>
    <row r="10550" spans="1:11">
      <c r="A10550" s="6">
        <v>2011</v>
      </c>
      <c r="B10550" t="s">
        <v>134</v>
      </c>
      <c r="C10550" t="s">
        <v>135</v>
      </c>
      <c r="D10550" t="s">
        <v>51</v>
      </c>
      <c r="E10550" t="s">
        <v>21</v>
      </c>
      <c r="F10550" s="4">
        <v>433</v>
      </c>
      <c r="G10550" s="6">
        <v>414</v>
      </c>
      <c r="H10550" s="3">
        <v>2.8000000000000004E-3</v>
      </c>
      <c r="I10550" s="3">
        <v>2.3E-3</v>
      </c>
      <c r="J10550" s="3">
        <v>0.86199999999999999</v>
      </c>
      <c r="K10550" s="4">
        <v>502.31</v>
      </c>
    </row>
    <row r="10551" spans="1:11">
      <c r="A10551" s="6">
        <v>2011</v>
      </c>
      <c r="B10551" t="s">
        <v>134</v>
      </c>
      <c r="C10551" t="s">
        <v>135</v>
      </c>
      <c r="D10551" t="s">
        <v>60</v>
      </c>
      <c r="E10551" t="s">
        <v>43</v>
      </c>
      <c r="F10551" s="4">
        <v>370</v>
      </c>
      <c r="G10551" s="6">
        <v>145</v>
      </c>
      <c r="H10551" s="3">
        <v>1E-4</v>
      </c>
      <c r="I10551" s="3">
        <v>1E-4</v>
      </c>
      <c r="J10551" s="3">
        <v>0.86199999999999999</v>
      </c>
      <c r="K10551" s="4">
        <v>429.23</v>
      </c>
    </row>
    <row r="10552" spans="1:11">
      <c r="A10552" s="6">
        <v>2011</v>
      </c>
      <c r="B10552" t="s">
        <v>134</v>
      </c>
      <c r="C10552" t="s">
        <v>135</v>
      </c>
      <c r="D10552" t="s">
        <v>64</v>
      </c>
      <c r="E10552" t="s">
        <v>50</v>
      </c>
      <c r="F10552" s="4">
        <v>190</v>
      </c>
      <c r="G10552" s="6">
        <v>517</v>
      </c>
      <c r="H10552" s="3">
        <v>2.0000000000000001E-4</v>
      </c>
      <c r="I10552" s="3">
        <v>2.9999999999999997E-4</v>
      </c>
      <c r="J10552" s="3">
        <v>0.86199999999999999</v>
      </c>
      <c r="K10552" s="4">
        <v>220.41</v>
      </c>
    </row>
    <row r="10553" spans="1:11">
      <c r="A10553" s="6">
        <v>2011</v>
      </c>
      <c r="B10553" t="s">
        <v>134</v>
      </c>
      <c r="C10553" t="s">
        <v>135</v>
      </c>
      <c r="D10553" t="s">
        <v>49</v>
      </c>
      <c r="E10553" t="s">
        <v>50</v>
      </c>
      <c r="F10553" s="4">
        <v>138</v>
      </c>
      <c r="G10553" s="6">
        <v>36</v>
      </c>
      <c r="H10553" s="3">
        <v>2.0000000000000001E-4</v>
      </c>
      <c r="I10553" s="3">
        <v>2.9999999999999997E-4</v>
      </c>
      <c r="J10553" s="3">
        <v>0.86199999999999999</v>
      </c>
      <c r="K10553" s="4">
        <v>160.09</v>
      </c>
    </row>
    <row r="10554" spans="1:11">
      <c r="A10554" s="6">
        <v>2011</v>
      </c>
      <c r="B10554" t="s">
        <v>134</v>
      </c>
      <c r="C10554" t="s">
        <v>135</v>
      </c>
      <c r="D10554" t="s">
        <v>63</v>
      </c>
      <c r="E10554" t="s">
        <v>21</v>
      </c>
      <c r="F10554" s="4">
        <v>108</v>
      </c>
      <c r="G10554" s="6">
        <v>62</v>
      </c>
      <c r="H10554" s="3">
        <v>1.2999999999999999E-3</v>
      </c>
      <c r="I10554" s="3">
        <v>1.1999999999999999E-3</v>
      </c>
      <c r="J10554" s="3">
        <v>0.86199999999999999</v>
      </c>
      <c r="K10554" s="4">
        <v>125.29</v>
      </c>
    </row>
    <row r="10555" spans="1:11">
      <c r="A10555" s="6">
        <v>2011</v>
      </c>
      <c r="B10555" t="s">
        <v>134</v>
      </c>
      <c r="C10555" t="s">
        <v>135</v>
      </c>
      <c r="D10555" t="s">
        <v>61</v>
      </c>
      <c r="E10555" t="s">
        <v>24</v>
      </c>
      <c r="F10555" s="4">
        <v>58</v>
      </c>
      <c r="G10555" s="6">
        <v>19</v>
      </c>
      <c r="H10555" s="3">
        <v>0</v>
      </c>
      <c r="I10555" s="3">
        <v>0</v>
      </c>
      <c r="J10555" s="3">
        <v>0.86199999999999999</v>
      </c>
      <c r="K10555" s="4">
        <v>67.28</v>
      </c>
    </row>
    <row r="10556" spans="1:11">
      <c r="A10556" s="6">
        <v>2011</v>
      </c>
      <c r="B10556" t="s">
        <v>134</v>
      </c>
      <c r="C10556" t="s">
        <v>135</v>
      </c>
      <c r="D10556" t="s">
        <v>75</v>
      </c>
      <c r="E10556" t="s">
        <v>59</v>
      </c>
      <c r="F10556" s="4">
        <v>57</v>
      </c>
      <c r="G10556" s="6">
        <v>52</v>
      </c>
      <c r="H10556" s="3">
        <v>0</v>
      </c>
      <c r="I10556" s="3">
        <v>0</v>
      </c>
      <c r="J10556" s="3">
        <v>0.86199999999999999</v>
      </c>
      <c r="K10556" s="4">
        <v>66.12</v>
      </c>
    </row>
    <row r="10557" spans="1:11">
      <c r="A10557" s="6">
        <v>2011</v>
      </c>
      <c r="B10557" t="s">
        <v>134</v>
      </c>
      <c r="C10557" t="s">
        <v>135</v>
      </c>
      <c r="D10557" t="s">
        <v>117</v>
      </c>
      <c r="E10557" t="s">
        <v>40</v>
      </c>
      <c r="F10557" s="4">
        <v>56</v>
      </c>
      <c r="G10557" s="6">
        <v>86</v>
      </c>
      <c r="H10557" s="3">
        <v>8.0000000000000004E-4</v>
      </c>
      <c r="I10557" s="3">
        <v>1E-3</v>
      </c>
      <c r="J10557" s="3">
        <v>0.86199999999999999</v>
      </c>
      <c r="K10557" s="4">
        <v>64.959999999999994</v>
      </c>
    </row>
    <row r="10558" spans="1:11">
      <c r="A10558" s="6">
        <v>2011</v>
      </c>
      <c r="B10558" t="s">
        <v>134</v>
      </c>
      <c r="C10558" t="s">
        <v>135</v>
      </c>
      <c r="D10558" t="s">
        <v>111</v>
      </c>
      <c r="E10558" t="s">
        <v>24</v>
      </c>
      <c r="F10558" s="4">
        <v>53</v>
      </c>
      <c r="G10558" s="6">
        <v>132</v>
      </c>
      <c r="H10558" s="3">
        <v>0</v>
      </c>
      <c r="I10558" s="3">
        <v>0</v>
      </c>
      <c r="J10558" s="3">
        <v>0.86199999999999999</v>
      </c>
      <c r="K10558" s="4">
        <v>61.48</v>
      </c>
    </row>
    <row r="10559" spans="1:11">
      <c r="A10559" s="6">
        <v>2011</v>
      </c>
      <c r="B10559" t="s">
        <v>134</v>
      </c>
      <c r="C10559" t="s">
        <v>135</v>
      </c>
      <c r="D10559" t="s">
        <v>77</v>
      </c>
      <c r="E10559" t="s">
        <v>59</v>
      </c>
      <c r="F10559" s="4">
        <v>30</v>
      </c>
      <c r="G10559" s="6">
        <v>17</v>
      </c>
      <c r="H10559" s="3">
        <v>0</v>
      </c>
      <c r="I10559" s="3">
        <v>0</v>
      </c>
      <c r="J10559" s="3">
        <v>0.86199999999999999</v>
      </c>
      <c r="K10559" s="4">
        <v>34.799999999999997</v>
      </c>
    </row>
    <row r="10560" spans="1:11">
      <c r="A10560" s="6">
        <v>2011</v>
      </c>
      <c r="B10560" t="s">
        <v>134</v>
      </c>
      <c r="C10560" t="s">
        <v>135</v>
      </c>
      <c r="D10560" t="s">
        <v>169</v>
      </c>
      <c r="E10560" t="s">
        <v>36</v>
      </c>
      <c r="F10560" s="4">
        <v>28</v>
      </c>
      <c r="G10560" s="6">
        <v>13</v>
      </c>
      <c r="H10560" s="3">
        <v>8.9999999999999998E-4</v>
      </c>
      <c r="I10560" s="3">
        <v>1.1000000000000001E-3</v>
      </c>
      <c r="J10560" s="3">
        <v>0.86199999999999999</v>
      </c>
      <c r="K10560" s="4">
        <v>32.479999999999997</v>
      </c>
    </row>
    <row r="10561" spans="1:11">
      <c r="A10561" s="6">
        <v>2011</v>
      </c>
      <c r="B10561" t="s">
        <v>134</v>
      </c>
      <c r="C10561" t="s">
        <v>135</v>
      </c>
      <c r="D10561" t="s">
        <v>32</v>
      </c>
      <c r="E10561" t="s">
        <v>21</v>
      </c>
      <c r="F10561" s="4">
        <v>28</v>
      </c>
      <c r="G10561" s="6">
        <v>52</v>
      </c>
      <c r="H10561" s="3">
        <v>1E-4</v>
      </c>
      <c r="I10561" s="3">
        <v>1E-4</v>
      </c>
      <c r="J10561" s="3">
        <v>0.86199999999999999</v>
      </c>
      <c r="K10561" s="4">
        <v>32.479999999999997</v>
      </c>
    </row>
    <row r="10562" spans="1:11">
      <c r="A10562" s="6">
        <v>2011</v>
      </c>
      <c r="B10562" t="s">
        <v>134</v>
      </c>
      <c r="C10562" t="s">
        <v>135</v>
      </c>
      <c r="D10562" t="s">
        <v>63</v>
      </c>
      <c r="E10562" t="s">
        <v>21</v>
      </c>
      <c r="F10562" s="4">
        <v>25</v>
      </c>
      <c r="G10562" s="6">
        <v>19</v>
      </c>
      <c r="H10562" s="3">
        <v>1.1000000000000001E-3</v>
      </c>
      <c r="I10562" s="3">
        <v>1.5E-3</v>
      </c>
      <c r="J10562" s="3">
        <v>0.86199999999999999</v>
      </c>
      <c r="K10562" s="4">
        <v>29</v>
      </c>
    </row>
    <row r="10563" spans="1:11">
      <c r="A10563" s="6">
        <v>2011</v>
      </c>
      <c r="B10563" t="s">
        <v>134</v>
      </c>
      <c r="C10563" t="s">
        <v>135</v>
      </c>
      <c r="D10563" t="s">
        <v>70</v>
      </c>
      <c r="E10563" t="s">
        <v>21</v>
      </c>
      <c r="F10563" s="4">
        <v>20</v>
      </c>
      <c r="G10563" s="6">
        <v>10</v>
      </c>
      <c r="H10563" s="3">
        <v>2.0000000000000001E-4</v>
      </c>
      <c r="I10563" s="3">
        <v>2.0000000000000001E-4</v>
      </c>
      <c r="J10563" s="3">
        <v>0.86199999999999999</v>
      </c>
      <c r="K10563" s="4">
        <v>23.2</v>
      </c>
    </row>
    <row r="10564" spans="1:11">
      <c r="A10564" s="6">
        <v>2011</v>
      </c>
      <c r="B10564" t="s">
        <v>134</v>
      </c>
      <c r="C10564" t="s">
        <v>135</v>
      </c>
      <c r="D10564" t="s">
        <v>58</v>
      </c>
      <c r="E10564" t="s">
        <v>59</v>
      </c>
      <c r="F10564" s="4">
        <v>17</v>
      </c>
      <c r="G10564" s="6">
        <v>9</v>
      </c>
      <c r="H10564" s="3">
        <v>0</v>
      </c>
      <c r="I10564" s="3">
        <v>0</v>
      </c>
      <c r="J10564" s="3">
        <v>0.86199999999999999</v>
      </c>
      <c r="K10564" s="4">
        <v>19.72</v>
      </c>
    </row>
    <row r="10565" spans="1:11">
      <c r="A10565" s="6">
        <v>2011</v>
      </c>
      <c r="B10565" t="s">
        <v>134</v>
      </c>
      <c r="C10565" t="s">
        <v>135</v>
      </c>
      <c r="D10565" t="s">
        <v>42</v>
      </c>
      <c r="E10565" t="s">
        <v>43</v>
      </c>
      <c r="F10565" s="4">
        <v>17</v>
      </c>
      <c r="G10565" s="6">
        <v>12</v>
      </c>
      <c r="H10565" s="3">
        <v>1E-4</v>
      </c>
      <c r="I10565" s="3">
        <v>2.0000000000000001E-4</v>
      </c>
      <c r="J10565" s="3">
        <v>0.86199999999999999</v>
      </c>
      <c r="K10565" s="4">
        <v>19.72</v>
      </c>
    </row>
    <row r="10566" spans="1:11">
      <c r="A10566" s="6">
        <v>2011</v>
      </c>
      <c r="B10566" t="s">
        <v>134</v>
      </c>
      <c r="C10566" t="s">
        <v>135</v>
      </c>
      <c r="D10566" t="s">
        <v>33</v>
      </c>
      <c r="E10566" t="s">
        <v>21</v>
      </c>
      <c r="F10566" s="4">
        <v>14</v>
      </c>
      <c r="G10566" s="6">
        <v>23</v>
      </c>
      <c r="H10566" s="3">
        <v>5.9999999999999995E-4</v>
      </c>
      <c r="I10566" s="3">
        <v>5.9999999999999995E-4</v>
      </c>
      <c r="J10566" s="3">
        <v>0.86199999999999999</v>
      </c>
      <c r="K10566" s="4">
        <v>16.239999999999998</v>
      </c>
    </row>
    <row r="10567" spans="1:11">
      <c r="A10567" s="6">
        <v>2011</v>
      </c>
      <c r="B10567" t="s">
        <v>134</v>
      </c>
      <c r="C10567" t="s">
        <v>135</v>
      </c>
      <c r="D10567" t="s">
        <v>85</v>
      </c>
      <c r="E10567" t="s">
        <v>21</v>
      </c>
      <c r="F10567" s="4">
        <v>11</v>
      </c>
      <c r="G10567" s="6">
        <v>6</v>
      </c>
      <c r="H10567" s="3">
        <v>2.0000000000000001E-4</v>
      </c>
      <c r="I10567" s="3">
        <v>2.0000000000000001E-4</v>
      </c>
      <c r="J10567" s="3">
        <v>0.86199999999999999</v>
      </c>
      <c r="K10567" s="4">
        <v>12.76</v>
      </c>
    </row>
    <row r="10568" spans="1:11">
      <c r="A10568" s="6">
        <v>2011</v>
      </c>
      <c r="B10568" t="s">
        <v>134</v>
      </c>
      <c r="C10568" t="s">
        <v>135</v>
      </c>
      <c r="D10568" t="s">
        <v>78</v>
      </c>
      <c r="E10568" t="s">
        <v>24</v>
      </c>
      <c r="F10568" s="4">
        <v>8</v>
      </c>
      <c r="G10568" s="6">
        <v>10</v>
      </c>
      <c r="H10568" s="3">
        <v>4.0000000000000001E-3</v>
      </c>
      <c r="I10568" s="3">
        <v>2.2000000000000001E-3</v>
      </c>
      <c r="J10568" s="3">
        <v>0.86199999999999999</v>
      </c>
      <c r="K10568" s="4">
        <v>9.2799999999999994</v>
      </c>
    </row>
    <row r="10569" spans="1:11">
      <c r="A10569" s="6">
        <v>2011</v>
      </c>
      <c r="B10569" t="s">
        <v>134</v>
      </c>
      <c r="C10569" t="s">
        <v>135</v>
      </c>
      <c r="D10569" t="s">
        <v>156</v>
      </c>
      <c r="E10569" t="s">
        <v>21</v>
      </c>
      <c r="F10569" s="4">
        <v>7</v>
      </c>
      <c r="G10569" s="6">
        <v>8</v>
      </c>
      <c r="H10569" s="3">
        <v>1.1000000000000001E-3</v>
      </c>
      <c r="I10569" s="3">
        <v>8.9999999999999998E-4</v>
      </c>
      <c r="J10569" s="3">
        <v>0.86199999999999999</v>
      </c>
      <c r="K10569" s="4">
        <v>8.1199999999999992</v>
      </c>
    </row>
    <row r="10570" spans="1:11">
      <c r="A10570" s="6">
        <v>2011</v>
      </c>
      <c r="B10570" t="s">
        <v>134</v>
      </c>
      <c r="C10570" t="s">
        <v>135</v>
      </c>
      <c r="D10570" t="s">
        <v>66</v>
      </c>
      <c r="E10570" t="s">
        <v>59</v>
      </c>
      <c r="F10570" s="4">
        <v>6</v>
      </c>
      <c r="G10570" s="6">
        <v>3</v>
      </c>
      <c r="H10570" s="3">
        <v>0</v>
      </c>
      <c r="I10570" s="3">
        <v>0</v>
      </c>
      <c r="J10570" s="3">
        <v>0.86199999999999999</v>
      </c>
      <c r="K10570" s="4">
        <v>6.96</v>
      </c>
    </row>
    <row r="10571" spans="1:11">
      <c r="A10571" s="6">
        <v>2011</v>
      </c>
      <c r="B10571" t="s">
        <v>134</v>
      </c>
      <c r="C10571" t="s">
        <v>135</v>
      </c>
      <c r="D10571" t="s">
        <v>83</v>
      </c>
      <c r="E10571" t="s">
        <v>21</v>
      </c>
      <c r="F10571" s="4">
        <v>5</v>
      </c>
      <c r="G10571" s="6">
        <v>34</v>
      </c>
      <c r="H10571" s="3">
        <v>4.0000000000000002E-4</v>
      </c>
      <c r="I10571" s="3">
        <v>5.0000000000000001E-4</v>
      </c>
      <c r="J10571" s="3">
        <v>0.86199999999999999</v>
      </c>
      <c r="K10571" s="4">
        <v>5.8</v>
      </c>
    </row>
    <row r="10572" spans="1:11">
      <c r="A10572" s="6">
        <v>2011</v>
      </c>
      <c r="B10572" t="s">
        <v>134</v>
      </c>
      <c r="C10572" t="s">
        <v>135</v>
      </c>
      <c r="D10572" t="s">
        <v>20</v>
      </c>
      <c r="E10572" t="s">
        <v>21</v>
      </c>
      <c r="F10572" s="4">
        <v>4</v>
      </c>
      <c r="G10572" s="6">
        <v>1</v>
      </c>
      <c r="H10572" s="3">
        <v>0</v>
      </c>
      <c r="I10572" s="3">
        <v>0</v>
      </c>
      <c r="J10572" s="3">
        <v>0.86199999999999999</v>
      </c>
      <c r="K10572" s="4">
        <v>4.6399999999999997</v>
      </c>
    </row>
    <row r="10573" spans="1:11">
      <c r="A10573" s="6">
        <v>2011</v>
      </c>
      <c r="B10573" t="s">
        <v>134</v>
      </c>
      <c r="C10573" t="s">
        <v>135</v>
      </c>
      <c r="D10573" t="s">
        <v>82</v>
      </c>
      <c r="E10573" t="s">
        <v>59</v>
      </c>
      <c r="F10573" s="4">
        <v>2</v>
      </c>
      <c r="G10573" s="6">
        <v>2</v>
      </c>
      <c r="H10573" s="3">
        <v>0</v>
      </c>
      <c r="I10573" s="3">
        <v>0</v>
      </c>
      <c r="J10573" s="3">
        <v>0.86199999999999999</v>
      </c>
      <c r="K10573" s="4">
        <v>2.3199999999999998</v>
      </c>
    </row>
    <row r="10574" spans="1:11">
      <c r="A10574" s="6">
        <v>2011</v>
      </c>
      <c r="B10574" t="s">
        <v>134</v>
      </c>
      <c r="C10574" t="s">
        <v>135</v>
      </c>
      <c r="D10574" t="s">
        <v>35</v>
      </c>
      <c r="E10574" t="s">
        <v>36</v>
      </c>
      <c r="F10574" s="4">
        <v>1</v>
      </c>
      <c r="G10574" s="6">
        <v>1</v>
      </c>
      <c r="H10574" s="3">
        <v>1E-4</v>
      </c>
      <c r="I10574" s="3">
        <v>1E-4</v>
      </c>
      <c r="J10574" s="3">
        <v>0.86199999999999999</v>
      </c>
      <c r="K10574" s="4">
        <v>1.1599999999999999</v>
      </c>
    </row>
    <row r="10575" spans="1:11">
      <c r="A10575" s="6">
        <v>2011</v>
      </c>
      <c r="B10575" t="s">
        <v>134</v>
      </c>
      <c r="C10575" t="s">
        <v>135</v>
      </c>
      <c r="D10575" t="s">
        <v>62</v>
      </c>
      <c r="E10575" t="s">
        <v>21</v>
      </c>
      <c r="F10575" s="4">
        <v>1</v>
      </c>
      <c r="G10575" s="6">
        <v>1</v>
      </c>
      <c r="H10575" s="3">
        <v>1E-4</v>
      </c>
      <c r="I10575" s="3">
        <v>1E-4</v>
      </c>
      <c r="J10575" s="3">
        <v>0.86199999999999999</v>
      </c>
      <c r="K10575" s="4">
        <v>1.1599999999999999</v>
      </c>
    </row>
    <row r="10576" spans="1:11">
      <c r="A10576" s="6">
        <v>2011</v>
      </c>
      <c r="B10576" t="s">
        <v>138</v>
      </c>
      <c r="C10576" t="s">
        <v>139</v>
      </c>
      <c r="D10576" t="s">
        <v>16</v>
      </c>
      <c r="E10576" t="s">
        <v>17</v>
      </c>
      <c r="F10576" s="4">
        <v>6850023</v>
      </c>
      <c r="G10576" s="5">
        <v>712912</v>
      </c>
      <c r="H10576" s="3">
        <v>1.1899999999999999E-2</v>
      </c>
      <c r="I10576" s="3">
        <v>1.2199999999999999E-2</v>
      </c>
      <c r="J10576" s="3">
        <v>0.86199999999999999</v>
      </c>
      <c r="K10576" s="4">
        <v>7946499.54</v>
      </c>
    </row>
    <row r="10577" spans="1:11">
      <c r="A10577" s="6">
        <v>2011</v>
      </c>
      <c r="B10577" t="s">
        <v>138</v>
      </c>
      <c r="C10577" t="s">
        <v>139</v>
      </c>
      <c r="D10577" t="s">
        <v>95</v>
      </c>
      <c r="E10577" t="s">
        <v>96</v>
      </c>
      <c r="F10577" s="4">
        <v>95085</v>
      </c>
      <c r="G10577" s="5">
        <v>148817</v>
      </c>
      <c r="H10577" s="3">
        <v>3.4000000000000002E-3</v>
      </c>
      <c r="I10577" s="3">
        <v>3.5999999999999999E-3</v>
      </c>
      <c r="J10577" s="3">
        <v>0.86199999999999999</v>
      </c>
      <c r="K10577" s="4">
        <v>110305.16</v>
      </c>
    </row>
    <row r="10578" spans="1:11">
      <c r="A10578" s="6">
        <v>2011</v>
      </c>
      <c r="B10578" t="s">
        <v>138</v>
      </c>
      <c r="C10578" t="s">
        <v>139</v>
      </c>
      <c r="D10578" t="s">
        <v>37</v>
      </c>
      <c r="E10578" t="s">
        <v>38</v>
      </c>
      <c r="F10578" s="4">
        <v>66671</v>
      </c>
      <c r="G10578" s="5">
        <v>29878</v>
      </c>
      <c r="H10578" s="3">
        <v>2.7000000000000001E-3</v>
      </c>
      <c r="I10578" s="3">
        <v>3.0000000000000001E-3</v>
      </c>
      <c r="J10578" s="3">
        <v>0.86199999999999999</v>
      </c>
      <c r="K10578" s="4">
        <v>77342.960000000006</v>
      </c>
    </row>
    <row r="10579" spans="1:11">
      <c r="A10579" s="6">
        <v>2011</v>
      </c>
      <c r="B10579" t="s">
        <v>138</v>
      </c>
      <c r="C10579" t="s">
        <v>139</v>
      </c>
      <c r="D10579" t="s">
        <v>178</v>
      </c>
      <c r="E10579" t="s">
        <v>96</v>
      </c>
      <c r="F10579" s="4">
        <v>44043</v>
      </c>
      <c r="G10579" s="5">
        <v>55189</v>
      </c>
      <c r="H10579" s="3">
        <v>2E-3</v>
      </c>
      <c r="I10579" s="3">
        <v>1.7000000000000001E-3</v>
      </c>
      <c r="J10579" s="3">
        <v>0.86199999999999999</v>
      </c>
      <c r="K10579" s="4">
        <v>51092.92</v>
      </c>
    </row>
    <row r="10580" spans="1:11">
      <c r="A10580" s="6">
        <v>2011</v>
      </c>
      <c r="B10580" t="s">
        <v>138</v>
      </c>
      <c r="C10580" t="s">
        <v>139</v>
      </c>
      <c r="D10580" t="s">
        <v>30</v>
      </c>
      <c r="E10580" t="s">
        <v>19</v>
      </c>
      <c r="F10580" s="4">
        <v>27392</v>
      </c>
      <c r="G10580" s="5">
        <v>18286</v>
      </c>
      <c r="H10580" s="3">
        <v>1E-3</v>
      </c>
      <c r="I10580" s="3">
        <v>1.1999999999999999E-3</v>
      </c>
      <c r="J10580" s="3">
        <v>0.86199999999999999</v>
      </c>
      <c r="K10580" s="4">
        <v>31776.61</v>
      </c>
    </row>
    <row r="10581" spans="1:11">
      <c r="A10581" s="6">
        <v>2011</v>
      </c>
      <c r="B10581" t="s">
        <v>138</v>
      </c>
      <c r="C10581" t="s">
        <v>139</v>
      </c>
      <c r="D10581" t="s">
        <v>23</v>
      </c>
      <c r="E10581" t="s">
        <v>24</v>
      </c>
      <c r="F10581" s="4">
        <v>25540</v>
      </c>
      <c r="G10581" s="5">
        <v>6195</v>
      </c>
      <c r="H10581" s="3">
        <v>2.9999999999999997E-4</v>
      </c>
      <c r="I10581" s="3">
        <v>2.9999999999999997E-4</v>
      </c>
      <c r="J10581" s="3">
        <v>0.86199999999999999</v>
      </c>
      <c r="K10581" s="4">
        <v>29628.16</v>
      </c>
    </row>
    <row r="10582" spans="1:11">
      <c r="A10582" s="6">
        <v>2011</v>
      </c>
      <c r="B10582" t="s">
        <v>138</v>
      </c>
      <c r="C10582" t="s">
        <v>139</v>
      </c>
      <c r="D10582" t="s">
        <v>27</v>
      </c>
      <c r="E10582" t="s">
        <v>26</v>
      </c>
      <c r="F10582" s="4">
        <v>22109</v>
      </c>
      <c r="G10582" s="5">
        <v>18527</v>
      </c>
      <c r="H10582" s="3">
        <v>8.9999999999999998E-4</v>
      </c>
      <c r="I10582" s="3">
        <v>8.0000000000000004E-4</v>
      </c>
      <c r="J10582" s="3">
        <v>0.86199999999999999</v>
      </c>
      <c r="K10582" s="4">
        <v>25647.97</v>
      </c>
    </row>
    <row r="10583" spans="1:11">
      <c r="A10583" s="6">
        <v>2011</v>
      </c>
      <c r="B10583" t="s">
        <v>138</v>
      </c>
      <c r="C10583" t="s">
        <v>139</v>
      </c>
      <c r="D10583" t="s">
        <v>29</v>
      </c>
      <c r="E10583" t="s">
        <v>19</v>
      </c>
      <c r="F10583" s="4">
        <v>7446</v>
      </c>
      <c r="G10583" s="5">
        <v>17017</v>
      </c>
      <c r="H10583" s="3">
        <v>1.1000000000000001E-3</v>
      </c>
      <c r="I10583" s="3">
        <v>1.4000000000000002E-3</v>
      </c>
      <c r="J10583" s="3">
        <v>0.86199999999999999</v>
      </c>
      <c r="K10583" s="4">
        <v>8637.8700000000008</v>
      </c>
    </row>
    <row r="10584" spans="1:11">
      <c r="A10584" s="6">
        <v>2011</v>
      </c>
      <c r="B10584" t="s">
        <v>138</v>
      </c>
      <c r="C10584" t="s">
        <v>139</v>
      </c>
      <c r="D10584" t="s">
        <v>18</v>
      </c>
      <c r="E10584" t="s">
        <v>19</v>
      </c>
      <c r="F10584" s="4">
        <v>6473</v>
      </c>
      <c r="G10584" s="5">
        <v>1714</v>
      </c>
      <c r="H10584" s="3">
        <v>1.4000000000000002E-3</v>
      </c>
      <c r="I10584" s="3">
        <v>1.2999999999999999E-3</v>
      </c>
      <c r="J10584" s="3">
        <v>0.86199999999999999</v>
      </c>
      <c r="K10584" s="4">
        <v>7509.13</v>
      </c>
    </row>
    <row r="10585" spans="1:11">
      <c r="A10585" s="6">
        <v>2011</v>
      </c>
      <c r="B10585" t="s">
        <v>138</v>
      </c>
      <c r="C10585" t="s">
        <v>139</v>
      </c>
      <c r="D10585" t="s">
        <v>25</v>
      </c>
      <c r="E10585" t="s">
        <v>26</v>
      </c>
      <c r="F10585" s="4">
        <v>4366</v>
      </c>
      <c r="G10585" s="5">
        <v>7535</v>
      </c>
      <c r="H10585" s="3">
        <v>2.0000000000000001E-4</v>
      </c>
      <c r="I10585" s="3">
        <v>2.0000000000000001E-4</v>
      </c>
      <c r="J10585" s="3">
        <v>0.86199999999999999</v>
      </c>
      <c r="K10585" s="4">
        <v>5064.8599999999997</v>
      </c>
    </row>
    <row r="10586" spans="1:11">
      <c r="A10586" s="6">
        <v>2011</v>
      </c>
      <c r="B10586" t="s">
        <v>138</v>
      </c>
      <c r="C10586" t="s">
        <v>139</v>
      </c>
      <c r="D10586" t="s">
        <v>56</v>
      </c>
      <c r="E10586" t="s">
        <v>57</v>
      </c>
      <c r="F10586" s="4">
        <v>4093</v>
      </c>
      <c r="G10586" s="5">
        <v>5840</v>
      </c>
      <c r="H10586" s="3">
        <v>5.9999999999999995E-4</v>
      </c>
      <c r="I10586" s="3">
        <v>2.9999999999999997E-4</v>
      </c>
      <c r="J10586" s="3">
        <v>0.86199999999999999</v>
      </c>
      <c r="K10586" s="4">
        <v>4748.16</v>
      </c>
    </row>
    <row r="10587" spans="1:11">
      <c r="A10587" s="6">
        <v>2011</v>
      </c>
      <c r="B10587" t="s">
        <v>138</v>
      </c>
      <c r="C10587" t="s">
        <v>139</v>
      </c>
      <c r="D10587" t="s">
        <v>46</v>
      </c>
      <c r="E10587" t="s">
        <v>40</v>
      </c>
      <c r="F10587" s="4">
        <v>3628</v>
      </c>
      <c r="G10587" s="5">
        <v>4844</v>
      </c>
      <c r="H10587" s="3">
        <v>2.9999999999999997E-4</v>
      </c>
      <c r="I10587" s="3">
        <v>2.9999999999999997E-4</v>
      </c>
      <c r="J10587" s="3">
        <v>0.86199999999999999</v>
      </c>
      <c r="K10587" s="4">
        <v>4208.7299999999996</v>
      </c>
    </row>
    <row r="10588" spans="1:11">
      <c r="A10588" s="6">
        <v>2011</v>
      </c>
      <c r="B10588" t="s">
        <v>138</v>
      </c>
      <c r="C10588" t="s">
        <v>139</v>
      </c>
      <c r="D10588" t="s">
        <v>71</v>
      </c>
      <c r="E10588" t="s">
        <v>72</v>
      </c>
      <c r="F10588" s="4">
        <v>2468</v>
      </c>
      <c r="G10588" s="5">
        <v>20351</v>
      </c>
      <c r="H10588" s="3">
        <v>1E-4</v>
      </c>
      <c r="I10588" s="3">
        <v>1E-4</v>
      </c>
      <c r="J10588" s="3">
        <v>0.86199999999999999</v>
      </c>
      <c r="K10588" s="4">
        <v>2863.05</v>
      </c>
    </row>
    <row r="10589" spans="1:11">
      <c r="A10589" s="6">
        <v>2011</v>
      </c>
      <c r="B10589" t="s">
        <v>138</v>
      </c>
      <c r="C10589" t="s">
        <v>139</v>
      </c>
      <c r="D10589" t="s">
        <v>67</v>
      </c>
      <c r="E10589" t="s">
        <v>68</v>
      </c>
      <c r="F10589" s="4">
        <v>1585</v>
      </c>
      <c r="G10589" s="5">
        <v>6034</v>
      </c>
      <c r="H10589" s="3">
        <v>5.0000000000000001E-4</v>
      </c>
      <c r="I10589" s="3">
        <v>4.0000000000000002E-4</v>
      </c>
      <c r="J10589" s="3">
        <v>0.86199999999999999</v>
      </c>
      <c r="K10589" s="4">
        <v>1838.71</v>
      </c>
    </row>
    <row r="10590" spans="1:11">
      <c r="A10590" s="6">
        <v>2011</v>
      </c>
      <c r="B10590" t="s">
        <v>138</v>
      </c>
      <c r="C10590" t="s">
        <v>139</v>
      </c>
      <c r="D10590" t="s">
        <v>15</v>
      </c>
      <c r="F10590" s="4">
        <v>1463</v>
      </c>
      <c r="G10590" s="5">
        <v>1574</v>
      </c>
      <c r="J10590" s="3">
        <v>0.86199999999999999</v>
      </c>
      <c r="K10590" s="4">
        <v>1697.18</v>
      </c>
    </row>
    <row r="10591" spans="1:11">
      <c r="A10591" s="6">
        <v>2011</v>
      </c>
      <c r="B10591" t="s">
        <v>138</v>
      </c>
      <c r="C10591" t="s">
        <v>139</v>
      </c>
      <c r="D10591" t="s">
        <v>41</v>
      </c>
      <c r="E10591" t="s">
        <v>26</v>
      </c>
      <c r="F10591" s="4">
        <v>1157</v>
      </c>
      <c r="G10591" s="5">
        <v>2873</v>
      </c>
      <c r="H10591" s="3">
        <v>2.3E-3</v>
      </c>
      <c r="I10591" s="3">
        <v>2.2000000000000001E-3</v>
      </c>
      <c r="J10591" s="3">
        <v>0.86199999999999999</v>
      </c>
      <c r="K10591" s="4">
        <v>1342.2</v>
      </c>
    </row>
    <row r="10592" spans="1:11">
      <c r="A10592" s="6">
        <v>2011</v>
      </c>
      <c r="B10592" t="s">
        <v>138</v>
      </c>
      <c r="C10592" t="s">
        <v>139</v>
      </c>
      <c r="D10592" t="s">
        <v>45</v>
      </c>
      <c r="E10592" t="s">
        <v>21</v>
      </c>
      <c r="F10592" s="4">
        <v>739</v>
      </c>
      <c r="G10592" s="6">
        <v>749</v>
      </c>
      <c r="H10592" s="3">
        <v>2E-3</v>
      </c>
      <c r="I10592" s="3">
        <v>2.2000000000000001E-3</v>
      </c>
      <c r="J10592" s="3">
        <v>0.86199999999999999</v>
      </c>
      <c r="K10592" s="4">
        <v>857.29</v>
      </c>
    </row>
    <row r="10593" spans="1:11">
      <c r="A10593" s="6">
        <v>2011</v>
      </c>
      <c r="B10593" t="s">
        <v>138</v>
      </c>
      <c r="C10593" t="s">
        <v>139</v>
      </c>
      <c r="D10593" t="s">
        <v>52</v>
      </c>
      <c r="E10593" t="s">
        <v>53</v>
      </c>
      <c r="F10593" s="4">
        <v>444</v>
      </c>
      <c r="G10593" s="6">
        <v>787</v>
      </c>
      <c r="H10593" s="3">
        <v>2.9999999999999997E-4</v>
      </c>
      <c r="I10593" s="3">
        <v>2.9999999999999997E-4</v>
      </c>
      <c r="J10593" s="3">
        <v>0.86199999999999999</v>
      </c>
      <c r="K10593" s="4">
        <v>515.07000000000005</v>
      </c>
    </row>
    <row r="10594" spans="1:11">
      <c r="A10594" s="6">
        <v>2011</v>
      </c>
      <c r="B10594" t="s">
        <v>138</v>
      </c>
      <c r="C10594" t="s">
        <v>139</v>
      </c>
      <c r="D10594" t="s">
        <v>39</v>
      </c>
      <c r="E10594" t="s">
        <v>40</v>
      </c>
      <c r="F10594" s="4">
        <v>415</v>
      </c>
      <c r="G10594" s="6">
        <v>725</v>
      </c>
      <c r="H10594" s="3">
        <v>5.9999999999999995E-4</v>
      </c>
      <c r="I10594" s="3">
        <v>5.0000000000000001E-4</v>
      </c>
      <c r="J10594" s="3">
        <v>0.86199999999999999</v>
      </c>
      <c r="K10594" s="4">
        <v>481.43</v>
      </c>
    </row>
    <row r="10595" spans="1:11">
      <c r="A10595" s="6">
        <v>2011</v>
      </c>
      <c r="B10595" t="s">
        <v>138</v>
      </c>
      <c r="C10595" t="s">
        <v>139</v>
      </c>
      <c r="D10595" t="s">
        <v>44</v>
      </c>
      <c r="E10595" t="s">
        <v>26</v>
      </c>
      <c r="F10595" s="4">
        <v>331</v>
      </c>
      <c r="G10595" s="6">
        <v>438</v>
      </c>
      <c r="H10595" s="3">
        <v>2.9999999999999997E-4</v>
      </c>
      <c r="I10595" s="3">
        <v>2.9999999999999997E-4</v>
      </c>
      <c r="J10595" s="3">
        <v>0.86199999999999999</v>
      </c>
      <c r="K10595" s="4">
        <v>383.98</v>
      </c>
    </row>
    <row r="10596" spans="1:11">
      <c r="A10596" s="6">
        <v>2011</v>
      </c>
      <c r="B10596" t="s">
        <v>138</v>
      </c>
      <c r="C10596" t="s">
        <v>139</v>
      </c>
      <c r="D10596" t="s">
        <v>28</v>
      </c>
      <c r="E10596" t="s">
        <v>24</v>
      </c>
      <c r="F10596" s="4">
        <v>245</v>
      </c>
      <c r="G10596" s="6">
        <v>497</v>
      </c>
      <c r="H10596" s="3">
        <v>1E-4</v>
      </c>
      <c r="I10596" s="3">
        <v>1E-4</v>
      </c>
      <c r="J10596" s="3">
        <v>0.86199999999999999</v>
      </c>
      <c r="K10596" s="4">
        <v>284.22000000000003</v>
      </c>
    </row>
    <row r="10597" spans="1:11">
      <c r="A10597" s="6">
        <v>2011</v>
      </c>
      <c r="B10597" t="s">
        <v>138</v>
      </c>
      <c r="C10597" t="s">
        <v>139</v>
      </c>
      <c r="D10597" t="s">
        <v>60</v>
      </c>
      <c r="E10597" t="s">
        <v>43</v>
      </c>
      <c r="F10597" s="4">
        <v>161</v>
      </c>
      <c r="G10597" s="6">
        <v>65</v>
      </c>
      <c r="H10597" s="3">
        <v>0</v>
      </c>
      <c r="I10597" s="3">
        <v>0</v>
      </c>
      <c r="J10597" s="3">
        <v>0.86199999999999999</v>
      </c>
      <c r="K10597" s="4">
        <v>186.77</v>
      </c>
    </row>
    <row r="10598" spans="1:11">
      <c r="A10598" s="6">
        <v>2011</v>
      </c>
      <c r="B10598" t="s">
        <v>138</v>
      </c>
      <c r="C10598" t="s">
        <v>139</v>
      </c>
      <c r="D10598" t="s">
        <v>51</v>
      </c>
      <c r="E10598" t="s">
        <v>21</v>
      </c>
      <c r="F10598" s="4">
        <v>159</v>
      </c>
      <c r="G10598" s="6">
        <v>156</v>
      </c>
      <c r="H10598" s="3">
        <v>1E-3</v>
      </c>
      <c r="I10598" s="3">
        <v>8.9999999999999998E-4</v>
      </c>
      <c r="J10598" s="3">
        <v>0.86199999999999999</v>
      </c>
      <c r="K10598" s="4">
        <v>184.45</v>
      </c>
    </row>
    <row r="10599" spans="1:11">
      <c r="A10599" s="6">
        <v>2011</v>
      </c>
      <c r="B10599" t="s">
        <v>138</v>
      </c>
      <c r="C10599" t="s">
        <v>139</v>
      </c>
      <c r="D10599" t="s">
        <v>33</v>
      </c>
      <c r="E10599" t="s">
        <v>21</v>
      </c>
      <c r="F10599" s="4">
        <v>88</v>
      </c>
      <c r="G10599" s="6">
        <v>233</v>
      </c>
      <c r="H10599" s="3">
        <v>3.9000000000000003E-3</v>
      </c>
      <c r="I10599" s="3">
        <v>6.5000000000000006E-3</v>
      </c>
      <c r="J10599" s="3">
        <v>0.86199999999999999</v>
      </c>
      <c r="K10599" s="4">
        <v>102.09</v>
      </c>
    </row>
    <row r="10600" spans="1:11">
      <c r="A10600" s="6">
        <v>2011</v>
      </c>
      <c r="B10600" t="s">
        <v>138</v>
      </c>
      <c r="C10600" t="s">
        <v>139</v>
      </c>
      <c r="D10600" t="s">
        <v>32</v>
      </c>
      <c r="E10600" t="s">
        <v>21</v>
      </c>
      <c r="F10600" s="4">
        <v>85</v>
      </c>
      <c r="G10600" s="6">
        <v>90</v>
      </c>
      <c r="H10600" s="3">
        <v>2.0000000000000001E-4</v>
      </c>
      <c r="I10600" s="3">
        <v>1E-4</v>
      </c>
      <c r="J10600" s="3">
        <v>0.86199999999999999</v>
      </c>
      <c r="K10600" s="4">
        <v>98.61</v>
      </c>
    </row>
    <row r="10601" spans="1:11">
      <c r="A10601" s="6">
        <v>2011</v>
      </c>
      <c r="B10601" t="s">
        <v>138</v>
      </c>
      <c r="C10601" t="s">
        <v>139</v>
      </c>
      <c r="D10601" t="s">
        <v>61</v>
      </c>
      <c r="E10601" t="s">
        <v>24</v>
      </c>
      <c r="F10601" s="4">
        <v>73</v>
      </c>
      <c r="G10601" s="6">
        <v>23</v>
      </c>
      <c r="H10601" s="3">
        <v>0</v>
      </c>
      <c r="I10601" s="3">
        <v>0</v>
      </c>
      <c r="J10601" s="3">
        <v>0.86199999999999999</v>
      </c>
      <c r="K10601" s="4">
        <v>84.69</v>
      </c>
    </row>
    <row r="10602" spans="1:11">
      <c r="A10602" s="6">
        <v>2011</v>
      </c>
      <c r="B10602" t="s">
        <v>138</v>
      </c>
      <c r="C10602" t="s">
        <v>139</v>
      </c>
      <c r="D10602" t="s">
        <v>111</v>
      </c>
      <c r="E10602" t="s">
        <v>24</v>
      </c>
      <c r="F10602" s="4">
        <v>63</v>
      </c>
      <c r="G10602" s="6">
        <v>156</v>
      </c>
      <c r="H10602" s="3">
        <v>0</v>
      </c>
      <c r="I10602" s="3">
        <v>0</v>
      </c>
      <c r="J10602" s="3">
        <v>0.86199999999999999</v>
      </c>
      <c r="K10602" s="4">
        <v>73.08</v>
      </c>
    </row>
    <row r="10603" spans="1:11">
      <c r="A10603" s="6">
        <v>2011</v>
      </c>
      <c r="B10603" t="s">
        <v>138</v>
      </c>
      <c r="C10603" t="s">
        <v>139</v>
      </c>
      <c r="D10603" t="s">
        <v>63</v>
      </c>
      <c r="E10603" t="s">
        <v>21</v>
      </c>
      <c r="F10603" s="4">
        <v>52</v>
      </c>
      <c r="G10603" s="6">
        <v>30</v>
      </c>
      <c r="H10603" s="3">
        <v>5.9999999999999995E-4</v>
      </c>
      <c r="I10603" s="3">
        <v>5.9999999999999995E-4</v>
      </c>
      <c r="J10603" s="3">
        <v>0.86199999999999999</v>
      </c>
      <c r="K10603" s="4">
        <v>60.32</v>
      </c>
    </row>
    <row r="10604" spans="1:11">
      <c r="A10604" s="6">
        <v>2011</v>
      </c>
      <c r="B10604" t="s">
        <v>138</v>
      </c>
      <c r="C10604" t="s">
        <v>139</v>
      </c>
      <c r="D10604" t="s">
        <v>49</v>
      </c>
      <c r="E10604" t="s">
        <v>50</v>
      </c>
      <c r="F10604" s="4">
        <v>51</v>
      </c>
      <c r="G10604" s="6">
        <v>12</v>
      </c>
      <c r="H10604" s="3">
        <v>1E-4</v>
      </c>
      <c r="I10604" s="3">
        <v>1E-4</v>
      </c>
      <c r="J10604" s="3">
        <v>0.86199999999999999</v>
      </c>
      <c r="K10604" s="4">
        <v>59.16</v>
      </c>
    </row>
    <row r="10605" spans="1:11">
      <c r="A10605" s="6">
        <v>2011</v>
      </c>
      <c r="B10605" t="s">
        <v>138</v>
      </c>
      <c r="C10605" t="s">
        <v>139</v>
      </c>
      <c r="D10605" t="s">
        <v>64</v>
      </c>
      <c r="E10605" t="s">
        <v>50</v>
      </c>
      <c r="F10605" s="4">
        <v>50</v>
      </c>
      <c r="G10605" s="6">
        <v>118</v>
      </c>
      <c r="H10605" s="3">
        <v>0</v>
      </c>
      <c r="I10605" s="3">
        <v>1E-4</v>
      </c>
      <c r="J10605" s="3">
        <v>0.86199999999999999</v>
      </c>
      <c r="K10605" s="4">
        <v>58</v>
      </c>
    </row>
    <row r="10606" spans="1:11">
      <c r="A10606" s="6">
        <v>2011</v>
      </c>
      <c r="B10606" t="s">
        <v>138</v>
      </c>
      <c r="C10606" t="s">
        <v>139</v>
      </c>
      <c r="D10606" t="s">
        <v>75</v>
      </c>
      <c r="E10606" t="s">
        <v>59</v>
      </c>
      <c r="F10606" s="4">
        <v>42</v>
      </c>
      <c r="G10606" s="6">
        <v>39</v>
      </c>
      <c r="H10606" s="3">
        <v>0</v>
      </c>
      <c r="I10606" s="3">
        <v>0</v>
      </c>
      <c r="J10606" s="3">
        <v>0.86199999999999999</v>
      </c>
      <c r="K10606" s="4">
        <v>48.72</v>
      </c>
    </row>
    <row r="10607" spans="1:11">
      <c r="A10607" s="6">
        <v>2011</v>
      </c>
      <c r="B10607" t="s">
        <v>138</v>
      </c>
      <c r="C10607" t="s">
        <v>139</v>
      </c>
      <c r="D10607" t="s">
        <v>70</v>
      </c>
      <c r="E10607" t="s">
        <v>21</v>
      </c>
      <c r="F10607" s="4">
        <v>25</v>
      </c>
      <c r="G10607" s="6">
        <v>14</v>
      </c>
      <c r="H10607" s="3">
        <v>2.0000000000000001E-4</v>
      </c>
      <c r="I10607" s="3">
        <v>2.9999999999999997E-4</v>
      </c>
      <c r="J10607" s="3">
        <v>0.86199999999999999</v>
      </c>
      <c r="K10607" s="4">
        <v>29</v>
      </c>
    </row>
    <row r="10608" spans="1:11">
      <c r="A10608" s="6">
        <v>2011</v>
      </c>
      <c r="B10608" t="s">
        <v>138</v>
      </c>
      <c r="C10608" t="s">
        <v>139</v>
      </c>
      <c r="D10608" t="s">
        <v>117</v>
      </c>
      <c r="E10608" t="s">
        <v>40</v>
      </c>
      <c r="F10608" s="4">
        <v>25</v>
      </c>
      <c r="G10608" s="6">
        <v>65</v>
      </c>
      <c r="H10608" s="3">
        <v>4.0000000000000002E-4</v>
      </c>
      <c r="I10608" s="3">
        <v>8.0000000000000004E-4</v>
      </c>
      <c r="J10608" s="3">
        <v>0.86199999999999999</v>
      </c>
      <c r="K10608" s="4">
        <v>29</v>
      </c>
    </row>
    <row r="10609" spans="1:11">
      <c r="A10609" s="6">
        <v>2011</v>
      </c>
      <c r="B10609" t="s">
        <v>138</v>
      </c>
      <c r="C10609" t="s">
        <v>139</v>
      </c>
      <c r="D10609" t="s">
        <v>58</v>
      </c>
      <c r="E10609" t="s">
        <v>59</v>
      </c>
      <c r="F10609" s="4">
        <v>22</v>
      </c>
      <c r="G10609" s="6">
        <v>11</v>
      </c>
      <c r="H10609" s="3">
        <v>0</v>
      </c>
      <c r="I10609" s="3">
        <v>0</v>
      </c>
      <c r="J10609" s="3">
        <v>0.86199999999999999</v>
      </c>
      <c r="K10609" s="4">
        <v>25.52</v>
      </c>
    </row>
    <row r="10610" spans="1:11">
      <c r="A10610" s="6">
        <v>2011</v>
      </c>
      <c r="B10610" t="s">
        <v>138</v>
      </c>
      <c r="C10610" t="s">
        <v>139</v>
      </c>
      <c r="D10610" t="s">
        <v>63</v>
      </c>
      <c r="E10610" t="s">
        <v>21</v>
      </c>
      <c r="F10610" s="4">
        <v>21</v>
      </c>
      <c r="G10610" s="6">
        <v>14</v>
      </c>
      <c r="H10610" s="3">
        <v>8.9999999999999998E-4</v>
      </c>
      <c r="I10610" s="3">
        <v>1.1000000000000001E-3</v>
      </c>
      <c r="J10610" s="3">
        <v>0.86199999999999999</v>
      </c>
      <c r="K10610" s="4">
        <v>24.36</v>
      </c>
    </row>
    <row r="10611" spans="1:11">
      <c r="A10611" s="6">
        <v>2011</v>
      </c>
      <c r="B10611" t="s">
        <v>138</v>
      </c>
      <c r="C10611" t="s">
        <v>139</v>
      </c>
      <c r="D10611" t="s">
        <v>77</v>
      </c>
      <c r="E10611" t="s">
        <v>59</v>
      </c>
      <c r="F10611" s="4">
        <v>16</v>
      </c>
      <c r="G10611" s="6">
        <v>12</v>
      </c>
      <c r="H10611" s="3">
        <v>0</v>
      </c>
      <c r="I10611" s="3">
        <v>0</v>
      </c>
      <c r="J10611" s="3">
        <v>0.86199999999999999</v>
      </c>
      <c r="K10611" s="4">
        <v>18.559999999999999</v>
      </c>
    </row>
    <row r="10612" spans="1:11">
      <c r="A10612" s="6">
        <v>2011</v>
      </c>
      <c r="B10612" t="s">
        <v>138</v>
      </c>
      <c r="C10612" t="s">
        <v>139</v>
      </c>
      <c r="D10612" t="s">
        <v>169</v>
      </c>
      <c r="E10612" t="s">
        <v>36</v>
      </c>
      <c r="F10612" s="4">
        <v>15</v>
      </c>
      <c r="G10612" s="6">
        <v>7</v>
      </c>
      <c r="H10612" s="3">
        <v>5.0000000000000001E-4</v>
      </c>
      <c r="I10612" s="3">
        <v>5.9999999999999995E-4</v>
      </c>
      <c r="J10612" s="3">
        <v>0.86199999999999999</v>
      </c>
      <c r="K10612" s="4">
        <v>17.399999999999999</v>
      </c>
    </row>
    <row r="10613" spans="1:11">
      <c r="A10613" s="6">
        <v>2011</v>
      </c>
      <c r="B10613" t="s">
        <v>138</v>
      </c>
      <c r="C10613" t="s">
        <v>139</v>
      </c>
      <c r="D10613" t="s">
        <v>42</v>
      </c>
      <c r="E10613" t="s">
        <v>43</v>
      </c>
      <c r="F10613" s="4">
        <v>13</v>
      </c>
      <c r="G10613" s="6">
        <v>8</v>
      </c>
      <c r="H10613" s="3">
        <v>1E-4</v>
      </c>
      <c r="I10613" s="3">
        <v>1E-4</v>
      </c>
      <c r="J10613" s="3">
        <v>0.86199999999999999</v>
      </c>
      <c r="K10613" s="4">
        <v>15.08</v>
      </c>
    </row>
    <row r="10614" spans="1:11">
      <c r="A10614" s="6">
        <v>2011</v>
      </c>
      <c r="B10614" t="s">
        <v>138</v>
      </c>
      <c r="C10614" t="s">
        <v>139</v>
      </c>
      <c r="D10614" t="s">
        <v>108</v>
      </c>
      <c r="E10614" t="s">
        <v>50</v>
      </c>
      <c r="F10614" s="4">
        <v>13</v>
      </c>
      <c r="G10614" s="6">
        <v>10</v>
      </c>
      <c r="H10614" s="3">
        <v>5.0000000000000001E-4</v>
      </c>
      <c r="I10614" s="3">
        <v>2.9999999999999997E-4</v>
      </c>
      <c r="J10614" s="3">
        <v>0.86199999999999999</v>
      </c>
      <c r="K10614" s="4">
        <v>15.08</v>
      </c>
    </row>
    <row r="10615" spans="1:11">
      <c r="A10615" s="6">
        <v>2011</v>
      </c>
      <c r="B10615" t="s">
        <v>138</v>
      </c>
      <c r="C10615" t="s">
        <v>139</v>
      </c>
      <c r="D10615" t="s">
        <v>20</v>
      </c>
      <c r="E10615" t="s">
        <v>21</v>
      </c>
      <c r="F10615" s="4">
        <v>11</v>
      </c>
      <c r="G10615" s="6">
        <v>22</v>
      </c>
      <c r="H10615" s="3">
        <v>0</v>
      </c>
      <c r="I10615" s="3">
        <v>0</v>
      </c>
      <c r="J10615" s="3">
        <v>0.86199999999999999</v>
      </c>
      <c r="K10615" s="4">
        <v>12.76</v>
      </c>
    </row>
    <row r="10616" spans="1:11">
      <c r="A10616" s="6">
        <v>2011</v>
      </c>
      <c r="B10616" t="s">
        <v>138</v>
      </c>
      <c r="C10616" t="s">
        <v>139</v>
      </c>
      <c r="D10616" t="s">
        <v>85</v>
      </c>
      <c r="E10616" t="s">
        <v>21</v>
      </c>
      <c r="F10616" s="4">
        <v>10</v>
      </c>
      <c r="G10616" s="6">
        <v>3</v>
      </c>
      <c r="H10616" s="3">
        <v>2.0000000000000001E-4</v>
      </c>
      <c r="I10616" s="3">
        <v>1E-4</v>
      </c>
      <c r="J10616" s="3">
        <v>0.86199999999999999</v>
      </c>
      <c r="K10616" s="4">
        <v>11.6</v>
      </c>
    </row>
    <row r="10617" spans="1:11">
      <c r="A10617" s="6">
        <v>2011</v>
      </c>
      <c r="B10617" t="s">
        <v>138</v>
      </c>
      <c r="C10617" t="s">
        <v>139</v>
      </c>
      <c r="D10617" t="s">
        <v>83</v>
      </c>
      <c r="E10617" t="s">
        <v>21</v>
      </c>
      <c r="F10617" s="4">
        <v>5</v>
      </c>
      <c r="G10617" s="6">
        <v>33</v>
      </c>
      <c r="H10617" s="3">
        <v>4.0000000000000002E-4</v>
      </c>
      <c r="I10617" s="3">
        <v>5.0000000000000001E-4</v>
      </c>
      <c r="J10617" s="3">
        <v>0.86199999999999999</v>
      </c>
      <c r="K10617" s="4">
        <v>5.8</v>
      </c>
    </row>
    <row r="10618" spans="1:11">
      <c r="A10618" s="6">
        <v>2011</v>
      </c>
      <c r="B10618" t="s">
        <v>138</v>
      </c>
      <c r="C10618" t="s">
        <v>139</v>
      </c>
      <c r="D10618" t="s">
        <v>66</v>
      </c>
      <c r="E10618" t="s">
        <v>59</v>
      </c>
      <c r="F10618" s="4">
        <v>4</v>
      </c>
      <c r="G10618" s="6">
        <v>1</v>
      </c>
      <c r="H10618" s="3">
        <v>0</v>
      </c>
      <c r="I10618" s="3">
        <v>0</v>
      </c>
      <c r="J10618" s="3">
        <v>0.86199999999999999</v>
      </c>
      <c r="K10618" s="4">
        <v>4.6399999999999997</v>
      </c>
    </row>
    <row r="10619" spans="1:11">
      <c r="A10619" s="6">
        <v>2011</v>
      </c>
      <c r="B10619" t="s">
        <v>138</v>
      </c>
      <c r="C10619" t="s">
        <v>139</v>
      </c>
      <c r="D10619" t="s">
        <v>78</v>
      </c>
      <c r="E10619" t="s">
        <v>24</v>
      </c>
      <c r="F10619" s="4">
        <v>3</v>
      </c>
      <c r="G10619" s="6">
        <v>3</v>
      </c>
      <c r="H10619" s="3">
        <v>1.5E-3</v>
      </c>
      <c r="I10619" s="3">
        <v>7.000000000000001E-4</v>
      </c>
      <c r="J10619" s="3">
        <v>0.86199999999999999</v>
      </c>
      <c r="K10619" s="4">
        <v>3.48</v>
      </c>
    </row>
    <row r="10620" spans="1:11">
      <c r="A10620" s="6">
        <v>2011</v>
      </c>
      <c r="B10620" t="s">
        <v>138</v>
      </c>
      <c r="C10620" t="s">
        <v>139</v>
      </c>
      <c r="D10620" t="s">
        <v>115</v>
      </c>
      <c r="E10620" t="s">
        <v>24</v>
      </c>
      <c r="F10620" s="4">
        <v>1</v>
      </c>
      <c r="G10620" s="6">
        <v>1</v>
      </c>
      <c r="H10620" s="3">
        <v>2.0000000000000001E-4</v>
      </c>
      <c r="I10620" s="3">
        <v>4.0000000000000002E-4</v>
      </c>
      <c r="J10620" s="3">
        <v>0.86199999999999999</v>
      </c>
      <c r="K10620" s="4">
        <v>1.1599999999999999</v>
      </c>
    </row>
    <row r="10621" spans="1:11">
      <c r="A10621" s="6">
        <v>2011</v>
      </c>
      <c r="B10621" t="s">
        <v>138</v>
      </c>
      <c r="C10621" t="s">
        <v>139</v>
      </c>
      <c r="D10621" t="s">
        <v>62</v>
      </c>
      <c r="E10621" t="s">
        <v>21</v>
      </c>
      <c r="F10621" s="4">
        <v>1</v>
      </c>
      <c r="G10621" s="6">
        <v>1</v>
      </c>
      <c r="H10621" s="3">
        <v>1E-4</v>
      </c>
      <c r="I10621" s="3">
        <v>1E-4</v>
      </c>
      <c r="J10621" s="3">
        <v>0.86199999999999999</v>
      </c>
      <c r="K10621" s="4">
        <v>1.1599999999999999</v>
      </c>
    </row>
    <row r="10622" spans="1:11">
      <c r="A10622" s="6">
        <v>2011</v>
      </c>
      <c r="B10622" t="s">
        <v>138</v>
      </c>
      <c r="C10622" t="s">
        <v>139</v>
      </c>
      <c r="D10622" t="s">
        <v>82</v>
      </c>
      <c r="E10622" t="s">
        <v>59</v>
      </c>
      <c r="F10622" s="4">
        <v>1</v>
      </c>
      <c r="G10622" s="6">
        <v>2</v>
      </c>
      <c r="H10622" s="3">
        <v>0</v>
      </c>
      <c r="I10622" s="3">
        <v>0</v>
      </c>
      <c r="J10622" s="3">
        <v>0.86199999999999999</v>
      </c>
      <c r="K10622" s="4">
        <v>1.1599999999999999</v>
      </c>
    </row>
    <row r="10623" spans="1:11">
      <c r="A10623" s="6">
        <v>2011</v>
      </c>
      <c r="B10623" t="s">
        <v>142</v>
      </c>
      <c r="C10623" t="s">
        <v>143</v>
      </c>
      <c r="D10623" t="s">
        <v>16</v>
      </c>
      <c r="E10623" t="s">
        <v>17</v>
      </c>
      <c r="F10623" s="4">
        <v>4225098</v>
      </c>
      <c r="G10623" s="5">
        <v>424951</v>
      </c>
      <c r="H10623" s="3">
        <v>7.3000000000000001E-3</v>
      </c>
      <c r="I10623" s="3">
        <v>7.3000000000000001E-3</v>
      </c>
      <c r="J10623" s="3">
        <v>0.86199999999999999</v>
      </c>
      <c r="K10623" s="4">
        <v>4901405.34</v>
      </c>
    </row>
    <row r="10624" spans="1:11">
      <c r="A10624" s="6">
        <v>2011</v>
      </c>
      <c r="B10624" t="s">
        <v>142</v>
      </c>
      <c r="C10624" t="s">
        <v>143</v>
      </c>
      <c r="D10624" t="s">
        <v>95</v>
      </c>
      <c r="E10624" t="s">
        <v>96</v>
      </c>
      <c r="F10624" s="4">
        <v>611522</v>
      </c>
      <c r="G10624" s="5">
        <v>954464</v>
      </c>
      <c r="H10624" s="3">
        <v>2.18E-2</v>
      </c>
      <c r="I10624" s="3">
        <v>2.3099999999999999E-2</v>
      </c>
      <c r="J10624" s="3">
        <v>0.86199999999999999</v>
      </c>
      <c r="K10624" s="4">
        <v>709407.73</v>
      </c>
    </row>
    <row r="10625" spans="1:11">
      <c r="A10625" s="6">
        <v>2011</v>
      </c>
      <c r="B10625" t="s">
        <v>142</v>
      </c>
      <c r="C10625" t="s">
        <v>143</v>
      </c>
      <c r="D10625" t="s">
        <v>178</v>
      </c>
      <c r="E10625" t="s">
        <v>96</v>
      </c>
      <c r="F10625" s="4">
        <v>64777</v>
      </c>
      <c r="G10625" s="5">
        <v>81524</v>
      </c>
      <c r="H10625" s="3">
        <v>2.8999999999999998E-3</v>
      </c>
      <c r="I10625" s="3">
        <v>2.5999999999999999E-3</v>
      </c>
      <c r="J10625" s="3">
        <v>0.86199999999999999</v>
      </c>
      <c r="K10625" s="4">
        <v>75145.789999999994</v>
      </c>
    </row>
    <row r="10626" spans="1:11">
      <c r="A10626" s="6">
        <v>2011</v>
      </c>
      <c r="B10626" t="s">
        <v>142</v>
      </c>
      <c r="C10626" t="s">
        <v>143</v>
      </c>
      <c r="D10626" t="s">
        <v>30</v>
      </c>
      <c r="E10626" t="s">
        <v>19</v>
      </c>
      <c r="F10626" s="4">
        <v>30097</v>
      </c>
      <c r="G10626" s="5">
        <v>21184</v>
      </c>
      <c r="H10626" s="3">
        <v>1.1000000000000001E-3</v>
      </c>
      <c r="I10626" s="3">
        <v>1.4000000000000002E-3</v>
      </c>
      <c r="J10626" s="3">
        <v>0.86199999999999999</v>
      </c>
      <c r="K10626" s="4">
        <v>34914.6</v>
      </c>
    </row>
    <row r="10627" spans="1:11">
      <c r="A10627" s="6">
        <v>2011</v>
      </c>
      <c r="B10627" t="s">
        <v>142</v>
      </c>
      <c r="C10627" t="s">
        <v>143</v>
      </c>
      <c r="D10627" t="s">
        <v>27</v>
      </c>
      <c r="E10627" t="s">
        <v>26</v>
      </c>
      <c r="F10627" s="4">
        <v>18720</v>
      </c>
      <c r="G10627" s="5">
        <v>16907</v>
      </c>
      <c r="H10627" s="3">
        <v>7.000000000000001E-4</v>
      </c>
      <c r="I10627" s="3">
        <v>8.0000000000000004E-4</v>
      </c>
      <c r="J10627" s="3">
        <v>0.86199999999999999</v>
      </c>
      <c r="K10627" s="4">
        <v>21716.49</v>
      </c>
    </row>
    <row r="10628" spans="1:11">
      <c r="A10628" s="6">
        <v>2011</v>
      </c>
      <c r="B10628" t="s">
        <v>142</v>
      </c>
      <c r="C10628" t="s">
        <v>143</v>
      </c>
      <c r="D10628" t="s">
        <v>37</v>
      </c>
      <c r="E10628" t="s">
        <v>38</v>
      </c>
      <c r="F10628" s="4">
        <v>12991</v>
      </c>
      <c r="G10628" s="5">
        <v>4939</v>
      </c>
      <c r="H10628" s="3">
        <v>5.0000000000000001E-4</v>
      </c>
      <c r="I10628" s="3">
        <v>5.0000000000000001E-4</v>
      </c>
      <c r="J10628" s="3">
        <v>0.86199999999999999</v>
      </c>
      <c r="K10628" s="4">
        <v>15070.46</v>
      </c>
    </row>
    <row r="10629" spans="1:11">
      <c r="A10629" s="6">
        <v>2011</v>
      </c>
      <c r="B10629" t="s">
        <v>142</v>
      </c>
      <c r="C10629" t="s">
        <v>143</v>
      </c>
      <c r="D10629" t="s">
        <v>25</v>
      </c>
      <c r="E10629" t="s">
        <v>26</v>
      </c>
      <c r="F10629" s="4">
        <v>9032</v>
      </c>
      <c r="G10629" s="5">
        <v>15754</v>
      </c>
      <c r="H10629" s="3">
        <v>5.0000000000000001E-4</v>
      </c>
      <c r="I10629" s="3">
        <v>4.0000000000000002E-4</v>
      </c>
      <c r="J10629" s="3">
        <v>0.86199999999999999</v>
      </c>
      <c r="K10629" s="4">
        <v>10477.74</v>
      </c>
    </row>
    <row r="10630" spans="1:11">
      <c r="A10630" s="6">
        <v>2011</v>
      </c>
      <c r="B10630" t="s">
        <v>142</v>
      </c>
      <c r="C10630" t="s">
        <v>143</v>
      </c>
      <c r="D10630" t="s">
        <v>18</v>
      </c>
      <c r="E10630" t="s">
        <v>19</v>
      </c>
      <c r="F10630" s="4">
        <v>8546</v>
      </c>
      <c r="G10630" s="5">
        <v>2304</v>
      </c>
      <c r="H10630" s="3">
        <v>1.9E-3</v>
      </c>
      <c r="I10630" s="3">
        <v>1.7000000000000001E-3</v>
      </c>
      <c r="J10630" s="3">
        <v>0.86199999999999999</v>
      </c>
      <c r="K10630" s="4">
        <v>9913.9500000000007</v>
      </c>
    </row>
    <row r="10631" spans="1:11">
      <c r="A10631" s="6">
        <v>2011</v>
      </c>
      <c r="B10631" t="s">
        <v>142</v>
      </c>
      <c r="C10631" t="s">
        <v>143</v>
      </c>
      <c r="D10631" t="s">
        <v>29</v>
      </c>
      <c r="E10631" t="s">
        <v>19</v>
      </c>
      <c r="F10631" s="4">
        <v>6724</v>
      </c>
      <c r="G10631" s="5">
        <v>15446</v>
      </c>
      <c r="H10631" s="3">
        <v>1E-3</v>
      </c>
      <c r="I10631" s="3">
        <v>1.2999999999999999E-3</v>
      </c>
      <c r="J10631" s="3">
        <v>0.86199999999999999</v>
      </c>
      <c r="K10631" s="4">
        <v>7800.3</v>
      </c>
    </row>
    <row r="10632" spans="1:11">
      <c r="A10632" s="6">
        <v>2011</v>
      </c>
      <c r="B10632" t="s">
        <v>142</v>
      </c>
      <c r="C10632" t="s">
        <v>143</v>
      </c>
      <c r="D10632" t="s">
        <v>23</v>
      </c>
      <c r="E10632" t="s">
        <v>24</v>
      </c>
      <c r="F10632" s="4">
        <v>3498</v>
      </c>
      <c r="G10632" s="6">
        <v>907</v>
      </c>
      <c r="H10632" s="3">
        <v>0</v>
      </c>
      <c r="I10632" s="3">
        <v>0</v>
      </c>
      <c r="J10632" s="3">
        <v>0.86199999999999999</v>
      </c>
      <c r="K10632" s="4">
        <v>4057.92</v>
      </c>
    </row>
    <row r="10633" spans="1:11">
      <c r="A10633" s="6">
        <v>2011</v>
      </c>
      <c r="B10633" t="s">
        <v>142</v>
      </c>
      <c r="C10633" t="s">
        <v>143</v>
      </c>
      <c r="D10633" t="s">
        <v>15</v>
      </c>
      <c r="F10633" s="4">
        <v>3457</v>
      </c>
      <c r="G10633" s="5">
        <v>2819</v>
      </c>
      <c r="J10633" s="3">
        <v>0.86199999999999999</v>
      </c>
      <c r="K10633" s="4">
        <v>4010.36</v>
      </c>
    </row>
    <row r="10634" spans="1:11">
      <c r="A10634" s="6">
        <v>2011</v>
      </c>
      <c r="B10634" t="s">
        <v>142</v>
      </c>
      <c r="C10634" t="s">
        <v>143</v>
      </c>
      <c r="D10634" t="s">
        <v>46</v>
      </c>
      <c r="E10634" t="s">
        <v>40</v>
      </c>
      <c r="F10634" s="4">
        <v>2341</v>
      </c>
      <c r="G10634" s="5">
        <v>3036</v>
      </c>
      <c r="H10634" s="3">
        <v>2.0000000000000001E-4</v>
      </c>
      <c r="I10634" s="3">
        <v>2.0000000000000001E-4</v>
      </c>
      <c r="J10634" s="3">
        <v>0.86199999999999999</v>
      </c>
      <c r="K10634" s="4">
        <v>2715.72</v>
      </c>
    </row>
    <row r="10635" spans="1:11">
      <c r="A10635" s="6">
        <v>2011</v>
      </c>
      <c r="B10635" t="s">
        <v>142</v>
      </c>
      <c r="C10635" t="s">
        <v>143</v>
      </c>
      <c r="D10635" t="s">
        <v>71</v>
      </c>
      <c r="E10635" t="s">
        <v>72</v>
      </c>
      <c r="F10635" s="4">
        <v>1570</v>
      </c>
      <c r="G10635" s="5">
        <v>12279</v>
      </c>
      <c r="H10635" s="3">
        <v>1E-4</v>
      </c>
      <c r="I10635" s="3">
        <v>1E-4</v>
      </c>
      <c r="J10635" s="3">
        <v>0.86199999999999999</v>
      </c>
      <c r="K10635" s="4">
        <v>1821.31</v>
      </c>
    </row>
    <row r="10636" spans="1:11">
      <c r="A10636" s="6">
        <v>2011</v>
      </c>
      <c r="B10636" t="s">
        <v>142</v>
      </c>
      <c r="C10636" t="s">
        <v>143</v>
      </c>
      <c r="D10636" t="s">
        <v>41</v>
      </c>
      <c r="E10636" t="s">
        <v>26</v>
      </c>
      <c r="F10636" s="4">
        <v>726</v>
      </c>
      <c r="G10636" s="5">
        <v>1580</v>
      </c>
      <c r="H10636" s="3">
        <v>1.4000000000000002E-3</v>
      </c>
      <c r="I10636" s="3">
        <v>1.1999999999999999E-3</v>
      </c>
      <c r="J10636" s="3">
        <v>0.86199999999999999</v>
      </c>
      <c r="K10636" s="4">
        <v>842.21</v>
      </c>
    </row>
    <row r="10637" spans="1:11">
      <c r="A10637" s="6">
        <v>2011</v>
      </c>
      <c r="B10637" t="s">
        <v>142</v>
      </c>
      <c r="C10637" t="s">
        <v>143</v>
      </c>
      <c r="D10637" t="s">
        <v>56</v>
      </c>
      <c r="E10637" t="s">
        <v>57</v>
      </c>
      <c r="F10637" s="4">
        <v>475</v>
      </c>
      <c r="G10637" s="6">
        <v>689</v>
      </c>
      <c r="H10637" s="3">
        <v>1E-4</v>
      </c>
      <c r="I10637" s="3">
        <v>0</v>
      </c>
      <c r="J10637" s="3">
        <v>0.86199999999999999</v>
      </c>
      <c r="K10637" s="4">
        <v>551.03</v>
      </c>
    </row>
    <row r="10638" spans="1:11">
      <c r="A10638" s="6">
        <v>2011</v>
      </c>
      <c r="B10638" t="s">
        <v>142</v>
      </c>
      <c r="C10638" t="s">
        <v>143</v>
      </c>
      <c r="D10638" t="s">
        <v>52</v>
      </c>
      <c r="E10638" t="s">
        <v>53</v>
      </c>
      <c r="F10638" s="4">
        <v>419</v>
      </c>
      <c r="G10638" s="6">
        <v>684</v>
      </c>
      <c r="H10638" s="3">
        <v>2.0000000000000001E-4</v>
      </c>
      <c r="I10638" s="3">
        <v>2.0000000000000001E-4</v>
      </c>
      <c r="J10638" s="3">
        <v>0.86199999999999999</v>
      </c>
      <c r="K10638" s="4">
        <v>486.07</v>
      </c>
    </row>
    <row r="10639" spans="1:11">
      <c r="A10639" s="6">
        <v>2011</v>
      </c>
      <c r="B10639" t="s">
        <v>142</v>
      </c>
      <c r="C10639" t="s">
        <v>143</v>
      </c>
      <c r="D10639" t="s">
        <v>67</v>
      </c>
      <c r="E10639" t="s">
        <v>68</v>
      </c>
      <c r="F10639" s="4">
        <v>414</v>
      </c>
      <c r="G10639" s="5">
        <v>1723</v>
      </c>
      <c r="H10639" s="3">
        <v>1E-4</v>
      </c>
      <c r="I10639" s="3">
        <v>1E-4</v>
      </c>
      <c r="J10639" s="3">
        <v>0.86199999999999999</v>
      </c>
      <c r="K10639" s="4">
        <v>480.27</v>
      </c>
    </row>
    <row r="10640" spans="1:11">
      <c r="A10640" s="6">
        <v>2011</v>
      </c>
      <c r="B10640" t="s">
        <v>142</v>
      </c>
      <c r="C10640" t="s">
        <v>143</v>
      </c>
      <c r="D10640" t="s">
        <v>45</v>
      </c>
      <c r="E10640" t="s">
        <v>21</v>
      </c>
      <c r="F10640" s="4">
        <v>353</v>
      </c>
      <c r="G10640" s="6">
        <v>354</v>
      </c>
      <c r="H10640" s="3">
        <v>1E-3</v>
      </c>
      <c r="I10640" s="3">
        <v>1E-3</v>
      </c>
      <c r="J10640" s="3">
        <v>0.86199999999999999</v>
      </c>
      <c r="K10640" s="4">
        <v>409.5</v>
      </c>
    </row>
    <row r="10641" spans="1:11">
      <c r="A10641" s="6">
        <v>2011</v>
      </c>
      <c r="B10641" t="s">
        <v>142</v>
      </c>
      <c r="C10641" t="s">
        <v>143</v>
      </c>
      <c r="D10641" t="s">
        <v>44</v>
      </c>
      <c r="E10641" t="s">
        <v>26</v>
      </c>
      <c r="F10641" s="4">
        <v>246</v>
      </c>
      <c r="G10641" s="6">
        <v>367</v>
      </c>
      <c r="H10641" s="3">
        <v>2.9999999999999997E-4</v>
      </c>
      <c r="I10641" s="3">
        <v>2.9999999999999997E-4</v>
      </c>
      <c r="J10641" s="3">
        <v>0.86199999999999999</v>
      </c>
      <c r="K10641" s="4">
        <v>285.38</v>
      </c>
    </row>
    <row r="10642" spans="1:11">
      <c r="A10642" s="6">
        <v>2011</v>
      </c>
      <c r="B10642" t="s">
        <v>142</v>
      </c>
      <c r="C10642" t="s">
        <v>143</v>
      </c>
      <c r="D10642" t="s">
        <v>51</v>
      </c>
      <c r="E10642" t="s">
        <v>21</v>
      </c>
      <c r="F10642" s="4">
        <v>153</v>
      </c>
      <c r="G10642" s="6">
        <v>152</v>
      </c>
      <c r="H10642" s="3">
        <v>1E-3</v>
      </c>
      <c r="I10642" s="3">
        <v>8.0000000000000004E-4</v>
      </c>
      <c r="J10642" s="3">
        <v>0.86199999999999999</v>
      </c>
      <c r="K10642" s="4">
        <v>177.49</v>
      </c>
    </row>
    <row r="10643" spans="1:11">
      <c r="A10643" s="6">
        <v>2011</v>
      </c>
      <c r="B10643" t="s">
        <v>142</v>
      </c>
      <c r="C10643" t="s">
        <v>143</v>
      </c>
      <c r="D10643" t="s">
        <v>39</v>
      </c>
      <c r="E10643" t="s">
        <v>40</v>
      </c>
      <c r="F10643" s="4">
        <v>112</v>
      </c>
      <c r="G10643" s="6">
        <v>205</v>
      </c>
      <c r="H10643" s="3">
        <v>2.0000000000000001E-4</v>
      </c>
      <c r="I10643" s="3">
        <v>1E-4</v>
      </c>
      <c r="J10643" s="3">
        <v>0.86199999999999999</v>
      </c>
      <c r="K10643" s="4">
        <v>129.93</v>
      </c>
    </row>
    <row r="10644" spans="1:11">
      <c r="A10644" s="6">
        <v>2011</v>
      </c>
      <c r="B10644" t="s">
        <v>142</v>
      </c>
      <c r="C10644" t="s">
        <v>143</v>
      </c>
      <c r="D10644" t="s">
        <v>61</v>
      </c>
      <c r="E10644" t="s">
        <v>24</v>
      </c>
      <c r="F10644" s="4">
        <v>104</v>
      </c>
      <c r="G10644" s="6">
        <v>33</v>
      </c>
      <c r="H10644" s="3">
        <v>0</v>
      </c>
      <c r="I10644" s="3">
        <v>0</v>
      </c>
      <c r="J10644" s="3">
        <v>0.86199999999999999</v>
      </c>
      <c r="K10644" s="4">
        <v>120.65</v>
      </c>
    </row>
    <row r="10645" spans="1:11">
      <c r="A10645" s="6">
        <v>2011</v>
      </c>
      <c r="B10645" t="s">
        <v>142</v>
      </c>
      <c r="C10645" t="s">
        <v>143</v>
      </c>
      <c r="D10645" t="s">
        <v>111</v>
      </c>
      <c r="E10645" t="s">
        <v>24</v>
      </c>
      <c r="F10645" s="4">
        <v>103</v>
      </c>
      <c r="G10645" s="6">
        <v>256</v>
      </c>
      <c r="H10645" s="3">
        <v>0</v>
      </c>
      <c r="I10645" s="3">
        <v>0</v>
      </c>
      <c r="J10645" s="3">
        <v>0.86199999999999999</v>
      </c>
      <c r="K10645" s="4">
        <v>119.49</v>
      </c>
    </row>
    <row r="10646" spans="1:11">
      <c r="A10646" s="6">
        <v>2011</v>
      </c>
      <c r="B10646" t="s">
        <v>142</v>
      </c>
      <c r="C10646" t="s">
        <v>143</v>
      </c>
      <c r="D10646" t="s">
        <v>60</v>
      </c>
      <c r="E10646" t="s">
        <v>43</v>
      </c>
      <c r="F10646" s="4">
        <v>73</v>
      </c>
      <c r="G10646" s="6">
        <v>31</v>
      </c>
      <c r="H10646" s="3">
        <v>0</v>
      </c>
      <c r="I10646" s="3">
        <v>0</v>
      </c>
      <c r="J10646" s="3">
        <v>0.86199999999999999</v>
      </c>
      <c r="K10646" s="4">
        <v>84.69</v>
      </c>
    </row>
    <row r="10647" spans="1:11">
      <c r="A10647" s="6">
        <v>2011</v>
      </c>
      <c r="B10647" t="s">
        <v>142</v>
      </c>
      <c r="C10647" t="s">
        <v>143</v>
      </c>
      <c r="D10647" t="s">
        <v>28</v>
      </c>
      <c r="E10647" t="s">
        <v>24</v>
      </c>
      <c r="F10647" s="4">
        <v>57</v>
      </c>
      <c r="G10647" s="6">
        <v>88</v>
      </c>
      <c r="H10647" s="3">
        <v>0</v>
      </c>
      <c r="I10647" s="3">
        <v>0</v>
      </c>
      <c r="J10647" s="3">
        <v>0.86199999999999999</v>
      </c>
      <c r="K10647" s="4">
        <v>66.12</v>
      </c>
    </row>
    <row r="10648" spans="1:11">
      <c r="A10648" s="6">
        <v>2011</v>
      </c>
      <c r="B10648" t="s">
        <v>142</v>
      </c>
      <c r="C10648" t="s">
        <v>143</v>
      </c>
      <c r="D10648" t="s">
        <v>49</v>
      </c>
      <c r="E10648" t="s">
        <v>50</v>
      </c>
      <c r="F10648" s="4">
        <v>50</v>
      </c>
      <c r="G10648" s="6">
        <v>11</v>
      </c>
      <c r="H10648" s="3">
        <v>1E-4</v>
      </c>
      <c r="I10648" s="3">
        <v>1E-4</v>
      </c>
      <c r="J10648" s="3">
        <v>0.86199999999999999</v>
      </c>
      <c r="K10648" s="4">
        <v>58</v>
      </c>
    </row>
    <row r="10649" spans="1:11">
      <c r="A10649" s="6">
        <v>2011</v>
      </c>
      <c r="B10649" t="s">
        <v>142</v>
      </c>
      <c r="C10649" t="s">
        <v>143</v>
      </c>
      <c r="D10649" t="s">
        <v>63</v>
      </c>
      <c r="E10649" t="s">
        <v>21</v>
      </c>
      <c r="F10649" s="4">
        <v>50</v>
      </c>
      <c r="G10649" s="6">
        <v>30</v>
      </c>
      <c r="H10649" s="3">
        <v>5.9999999999999995E-4</v>
      </c>
      <c r="I10649" s="3">
        <v>5.9999999999999995E-4</v>
      </c>
      <c r="J10649" s="3">
        <v>0.86199999999999999</v>
      </c>
      <c r="K10649" s="4">
        <v>58</v>
      </c>
    </row>
    <row r="10650" spans="1:11">
      <c r="A10650" s="6">
        <v>2011</v>
      </c>
      <c r="B10650" t="s">
        <v>142</v>
      </c>
      <c r="C10650" t="s">
        <v>143</v>
      </c>
      <c r="D10650" t="s">
        <v>117</v>
      </c>
      <c r="E10650" t="s">
        <v>40</v>
      </c>
      <c r="F10650" s="4">
        <v>38</v>
      </c>
      <c r="G10650" s="6">
        <v>74</v>
      </c>
      <c r="H10650" s="3">
        <v>5.0000000000000001E-4</v>
      </c>
      <c r="I10650" s="3">
        <v>8.9999999999999998E-4</v>
      </c>
      <c r="J10650" s="3">
        <v>0.86199999999999999</v>
      </c>
      <c r="K10650" s="4">
        <v>44.08</v>
      </c>
    </row>
    <row r="10651" spans="1:11">
      <c r="A10651" s="6">
        <v>2011</v>
      </c>
      <c r="B10651" t="s">
        <v>142</v>
      </c>
      <c r="C10651" t="s">
        <v>143</v>
      </c>
      <c r="D10651" t="s">
        <v>64</v>
      </c>
      <c r="E10651" t="s">
        <v>50</v>
      </c>
      <c r="F10651" s="4">
        <v>26</v>
      </c>
      <c r="G10651" s="6">
        <v>48</v>
      </c>
      <c r="H10651" s="3">
        <v>0</v>
      </c>
      <c r="I10651" s="3">
        <v>0</v>
      </c>
      <c r="J10651" s="3">
        <v>0.86199999999999999</v>
      </c>
      <c r="K10651" s="4">
        <v>30.16</v>
      </c>
    </row>
    <row r="10652" spans="1:11">
      <c r="A10652" s="6">
        <v>2011</v>
      </c>
      <c r="B10652" t="s">
        <v>142</v>
      </c>
      <c r="C10652" t="s">
        <v>143</v>
      </c>
      <c r="D10652" t="s">
        <v>63</v>
      </c>
      <c r="E10652" t="s">
        <v>21</v>
      </c>
      <c r="F10652" s="4">
        <v>21</v>
      </c>
      <c r="G10652" s="6">
        <v>13</v>
      </c>
      <c r="H10652" s="3">
        <v>8.9999999999999998E-4</v>
      </c>
      <c r="I10652" s="3">
        <v>1E-3</v>
      </c>
      <c r="J10652" s="3">
        <v>0.86199999999999999</v>
      </c>
      <c r="K10652" s="4">
        <v>24.36</v>
      </c>
    </row>
    <row r="10653" spans="1:11">
      <c r="A10653" s="6">
        <v>2011</v>
      </c>
      <c r="B10653" t="s">
        <v>142</v>
      </c>
      <c r="C10653" t="s">
        <v>143</v>
      </c>
      <c r="D10653" t="s">
        <v>75</v>
      </c>
      <c r="E10653" t="s">
        <v>59</v>
      </c>
      <c r="F10653" s="4">
        <v>19</v>
      </c>
      <c r="G10653" s="6">
        <v>18</v>
      </c>
      <c r="H10653" s="3">
        <v>0</v>
      </c>
      <c r="I10653" s="3">
        <v>0</v>
      </c>
      <c r="J10653" s="3">
        <v>0.86199999999999999</v>
      </c>
      <c r="K10653" s="4">
        <v>22.04</v>
      </c>
    </row>
    <row r="10654" spans="1:11">
      <c r="A10654" s="6">
        <v>2011</v>
      </c>
      <c r="B10654" t="s">
        <v>142</v>
      </c>
      <c r="C10654" t="s">
        <v>143</v>
      </c>
      <c r="D10654" t="s">
        <v>140</v>
      </c>
      <c r="E10654" t="s">
        <v>50</v>
      </c>
      <c r="F10654" s="4">
        <v>12</v>
      </c>
      <c r="G10654" s="6">
        <v>2</v>
      </c>
      <c r="H10654" s="3">
        <v>0</v>
      </c>
      <c r="I10654" s="3">
        <v>0</v>
      </c>
      <c r="J10654" s="3">
        <v>0.86199999999999999</v>
      </c>
      <c r="K10654" s="4">
        <v>13.92</v>
      </c>
    </row>
    <row r="10655" spans="1:11">
      <c r="A10655" s="6">
        <v>2011</v>
      </c>
      <c r="B10655" t="s">
        <v>142</v>
      </c>
      <c r="C10655" t="s">
        <v>143</v>
      </c>
      <c r="D10655" t="s">
        <v>42</v>
      </c>
      <c r="E10655" t="s">
        <v>43</v>
      </c>
      <c r="F10655" s="4">
        <v>10</v>
      </c>
      <c r="G10655" s="6">
        <v>6</v>
      </c>
      <c r="H10655" s="3">
        <v>1E-4</v>
      </c>
      <c r="I10655" s="3">
        <v>1E-4</v>
      </c>
      <c r="J10655" s="3">
        <v>0.86199999999999999</v>
      </c>
      <c r="K10655" s="4">
        <v>11.6</v>
      </c>
    </row>
    <row r="10656" spans="1:11">
      <c r="A10656" s="6">
        <v>2011</v>
      </c>
      <c r="B10656" t="s">
        <v>142</v>
      </c>
      <c r="C10656" t="s">
        <v>143</v>
      </c>
      <c r="D10656" t="s">
        <v>77</v>
      </c>
      <c r="E10656" t="s">
        <v>59</v>
      </c>
      <c r="F10656" s="4">
        <v>9</v>
      </c>
      <c r="G10656" s="6">
        <v>6</v>
      </c>
      <c r="H10656" s="3">
        <v>0</v>
      </c>
      <c r="I10656" s="3">
        <v>0</v>
      </c>
      <c r="J10656" s="3">
        <v>0.86199999999999999</v>
      </c>
      <c r="K10656" s="4">
        <v>10.44</v>
      </c>
    </row>
    <row r="10657" spans="1:11">
      <c r="A10657" s="6">
        <v>2011</v>
      </c>
      <c r="B10657" t="s">
        <v>142</v>
      </c>
      <c r="C10657" t="s">
        <v>143</v>
      </c>
      <c r="D10657" t="s">
        <v>83</v>
      </c>
      <c r="E10657" t="s">
        <v>21</v>
      </c>
      <c r="F10657" s="4">
        <v>7</v>
      </c>
      <c r="G10657" s="6">
        <v>48</v>
      </c>
      <c r="H10657" s="3">
        <v>5.9999999999999995E-4</v>
      </c>
      <c r="I10657" s="3">
        <v>7.000000000000001E-4</v>
      </c>
      <c r="J10657" s="3">
        <v>0.86199999999999999</v>
      </c>
      <c r="K10657" s="4">
        <v>8.1199999999999992</v>
      </c>
    </row>
    <row r="10658" spans="1:11">
      <c r="A10658" s="6">
        <v>2011</v>
      </c>
      <c r="B10658" t="s">
        <v>142</v>
      </c>
      <c r="C10658" t="s">
        <v>143</v>
      </c>
      <c r="D10658" t="s">
        <v>85</v>
      </c>
      <c r="E10658" t="s">
        <v>21</v>
      </c>
      <c r="F10658" s="4">
        <v>6</v>
      </c>
      <c r="G10658" s="6">
        <v>3</v>
      </c>
      <c r="H10658" s="3">
        <v>1E-4</v>
      </c>
      <c r="I10658" s="3">
        <v>1E-4</v>
      </c>
      <c r="J10658" s="3">
        <v>0.86199999999999999</v>
      </c>
      <c r="K10658" s="4">
        <v>6.96</v>
      </c>
    </row>
    <row r="10659" spans="1:11">
      <c r="A10659" s="6">
        <v>2011</v>
      </c>
      <c r="B10659" t="s">
        <v>142</v>
      </c>
      <c r="C10659" t="s">
        <v>143</v>
      </c>
      <c r="D10659" t="s">
        <v>32</v>
      </c>
      <c r="E10659" t="s">
        <v>21</v>
      </c>
      <c r="F10659" s="4">
        <v>6</v>
      </c>
      <c r="G10659" s="6">
        <v>7</v>
      </c>
      <c r="H10659" s="3">
        <v>0</v>
      </c>
      <c r="I10659" s="3">
        <v>0</v>
      </c>
      <c r="J10659" s="3">
        <v>0.86199999999999999</v>
      </c>
      <c r="K10659" s="4">
        <v>6.96</v>
      </c>
    </row>
    <row r="10660" spans="1:11">
      <c r="A10660" s="6">
        <v>2011</v>
      </c>
      <c r="B10660" t="s">
        <v>142</v>
      </c>
      <c r="C10660" t="s">
        <v>143</v>
      </c>
      <c r="D10660" t="s">
        <v>33</v>
      </c>
      <c r="E10660" t="s">
        <v>21</v>
      </c>
      <c r="F10660" s="4">
        <v>5</v>
      </c>
      <c r="G10660" s="6">
        <v>9</v>
      </c>
      <c r="H10660" s="3">
        <v>2.0000000000000001E-4</v>
      </c>
      <c r="I10660" s="3">
        <v>2.9999999999999997E-4</v>
      </c>
      <c r="J10660" s="3">
        <v>0.86199999999999999</v>
      </c>
      <c r="K10660" s="4">
        <v>5.8</v>
      </c>
    </row>
    <row r="10661" spans="1:11">
      <c r="A10661" s="6">
        <v>2011</v>
      </c>
      <c r="B10661" t="s">
        <v>142</v>
      </c>
      <c r="C10661" t="s">
        <v>143</v>
      </c>
      <c r="D10661" t="s">
        <v>175</v>
      </c>
      <c r="E10661" t="s">
        <v>50</v>
      </c>
      <c r="F10661" s="4">
        <v>5</v>
      </c>
      <c r="G10661" s="6">
        <v>1</v>
      </c>
      <c r="H10661" s="3">
        <v>0</v>
      </c>
      <c r="I10661" s="3">
        <v>0</v>
      </c>
      <c r="J10661" s="3">
        <v>0.86199999999999999</v>
      </c>
      <c r="K10661" s="4">
        <v>5.8</v>
      </c>
    </row>
    <row r="10662" spans="1:11">
      <c r="A10662" s="6">
        <v>2011</v>
      </c>
      <c r="B10662" t="s">
        <v>142</v>
      </c>
      <c r="C10662" t="s">
        <v>143</v>
      </c>
      <c r="D10662" t="s">
        <v>169</v>
      </c>
      <c r="E10662" t="s">
        <v>36</v>
      </c>
      <c r="F10662" s="4">
        <v>3</v>
      </c>
      <c r="G10662" s="6">
        <v>1</v>
      </c>
      <c r="H10662" s="3">
        <v>1E-4</v>
      </c>
      <c r="I10662" s="3">
        <v>1E-4</v>
      </c>
      <c r="J10662" s="3">
        <v>0.86199999999999999</v>
      </c>
      <c r="K10662" s="4">
        <v>3.48</v>
      </c>
    </row>
    <row r="10663" spans="1:11">
      <c r="A10663" s="6">
        <v>2011</v>
      </c>
      <c r="B10663" t="s">
        <v>142</v>
      </c>
      <c r="C10663" t="s">
        <v>143</v>
      </c>
      <c r="D10663" t="s">
        <v>66</v>
      </c>
      <c r="E10663" t="s">
        <v>59</v>
      </c>
      <c r="F10663" s="4">
        <v>2</v>
      </c>
      <c r="G10663" s="6">
        <v>1</v>
      </c>
      <c r="H10663" s="3">
        <v>0</v>
      </c>
      <c r="I10663" s="3">
        <v>0</v>
      </c>
      <c r="J10663" s="3">
        <v>0.86199999999999999</v>
      </c>
      <c r="K10663" s="4">
        <v>2.3199999999999998</v>
      </c>
    </row>
    <row r="10664" spans="1:11">
      <c r="A10664" s="6">
        <v>2011</v>
      </c>
      <c r="B10664" t="s">
        <v>142</v>
      </c>
      <c r="C10664" t="s">
        <v>143</v>
      </c>
      <c r="D10664" t="s">
        <v>62</v>
      </c>
      <c r="E10664" t="s">
        <v>21</v>
      </c>
      <c r="F10664" s="4">
        <v>2</v>
      </c>
      <c r="G10664" s="6">
        <v>3</v>
      </c>
      <c r="H10664" s="3">
        <v>2.9999999999999997E-4</v>
      </c>
      <c r="I10664" s="3">
        <v>2.9999999999999997E-4</v>
      </c>
      <c r="J10664" s="3">
        <v>0.86199999999999999</v>
      </c>
      <c r="K10664" s="4">
        <v>2.3199999999999998</v>
      </c>
    </row>
    <row r="10665" spans="1:11">
      <c r="A10665" s="6">
        <v>2011</v>
      </c>
      <c r="B10665" t="s">
        <v>142</v>
      </c>
      <c r="C10665" t="s">
        <v>143</v>
      </c>
      <c r="D10665" t="s">
        <v>78</v>
      </c>
      <c r="E10665" t="s">
        <v>24</v>
      </c>
      <c r="F10665" s="4">
        <v>1</v>
      </c>
      <c r="G10665" s="6">
        <v>1</v>
      </c>
      <c r="H10665" s="3">
        <v>5.0000000000000001E-4</v>
      </c>
      <c r="I10665" s="3">
        <v>2.0000000000000001E-4</v>
      </c>
      <c r="J10665" s="3">
        <v>0.86199999999999999</v>
      </c>
      <c r="K10665" s="4">
        <v>1.1599999999999999</v>
      </c>
    </row>
    <row r="10666" spans="1:11">
      <c r="A10666" s="6">
        <v>2011</v>
      </c>
      <c r="B10666" t="s">
        <v>142</v>
      </c>
      <c r="C10666" t="s">
        <v>143</v>
      </c>
      <c r="D10666" t="s">
        <v>82</v>
      </c>
      <c r="E10666" t="s">
        <v>59</v>
      </c>
      <c r="F10666" s="4">
        <v>1</v>
      </c>
      <c r="G10666" s="6">
        <v>2</v>
      </c>
      <c r="H10666" s="3">
        <v>0</v>
      </c>
      <c r="I10666" s="3">
        <v>0</v>
      </c>
      <c r="J10666" s="3">
        <v>0.86199999999999999</v>
      </c>
      <c r="K10666" s="4">
        <v>1.1599999999999999</v>
      </c>
    </row>
    <row r="10667" spans="1:11">
      <c r="A10667" s="6">
        <v>2011</v>
      </c>
      <c r="B10667" t="s">
        <v>144</v>
      </c>
      <c r="C10667" t="s">
        <v>145</v>
      </c>
      <c r="D10667" t="s">
        <v>16</v>
      </c>
      <c r="E10667" t="s">
        <v>17</v>
      </c>
      <c r="F10667" s="4">
        <v>1723544</v>
      </c>
      <c r="G10667" s="5">
        <v>168545</v>
      </c>
      <c r="H10667" s="3">
        <v>3.0000000000000001E-3</v>
      </c>
      <c r="I10667" s="3">
        <v>2.8999999999999998E-3</v>
      </c>
      <c r="J10667" s="3">
        <v>0.86199999999999999</v>
      </c>
      <c r="K10667" s="4">
        <v>1999430.02</v>
      </c>
    </row>
    <row r="10668" spans="1:11">
      <c r="A10668" s="6">
        <v>2011</v>
      </c>
      <c r="B10668" t="s">
        <v>144</v>
      </c>
      <c r="C10668" t="s">
        <v>145</v>
      </c>
      <c r="D10668" t="s">
        <v>95</v>
      </c>
      <c r="E10668" t="s">
        <v>96</v>
      </c>
      <c r="F10668" s="4">
        <v>365174</v>
      </c>
      <c r="G10668" s="5">
        <v>596037</v>
      </c>
      <c r="H10668" s="3">
        <v>1.3000000000000001E-2</v>
      </c>
      <c r="I10668" s="3">
        <v>1.44E-2</v>
      </c>
      <c r="J10668" s="3">
        <v>0.86199999999999999</v>
      </c>
      <c r="K10668" s="4">
        <v>423627.05</v>
      </c>
    </row>
    <row r="10669" spans="1:11">
      <c r="A10669" s="6">
        <v>2011</v>
      </c>
      <c r="B10669" t="s">
        <v>144</v>
      </c>
      <c r="C10669" t="s">
        <v>145</v>
      </c>
      <c r="D10669" t="s">
        <v>178</v>
      </c>
      <c r="E10669" t="s">
        <v>96</v>
      </c>
      <c r="F10669" s="4">
        <v>126703</v>
      </c>
      <c r="G10669" s="5">
        <v>166501</v>
      </c>
      <c r="H10669" s="3">
        <v>5.6999999999999993E-3</v>
      </c>
      <c r="I10669" s="3">
        <v>5.1999999999999998E-3</v>
      </c>
      <c r="J10669" s="3">
        <v>0.86199999999999999</v>
      </c>
      <c r="K10669" s="4">
        <v>146984.23000000001</v>
      </c>
    </row>
    <row r="10670" spans="1:11">
      <c r="A10670" s="6">
        <v>2011</v>
      </c>
      <c r="B10670" t="s">
        <v>144</v>
      </c>
      <c r="C10670" t="s">
        <v>145</v>
      </c>
      <c r="D10670" t="s">
        <v>25</v>
      </c>
      <c r="E10670" t="s">
        <v>26</v>
      </c>
      <c r="F10670" s="4">
        <v>18579</v>
      </c>
      <c r="G10670" s="5">
        <v>34227</v>
      </c>
      <c r="H10670" s="3">
        <v>8.9999999999999998E-4</v>
      </c>
      <c r="I10670" s="3">
        <v>8.0000000000000004E-4</v>
      </c>
      <c r="J10670" s="3">
        <v>0.86199999999999999</v>
      </c>
      <c r="K10670" s="4">
        <v>21552.92</v>
      </c>
    </row>
    <row r="10671" spans="1:11">
      <c r="A10671" s="6">
        <v>2011</v>
      </c>
      <c r="B10671" t="s">
        <v>144</v>
      </c>
      <c r="C10671" t="s">
        <v>145</v>
      </c>
      <c r="D10671" t="s">
        <v>27</v>
      </c>
      <c r="E10671" t="s">
        <v>26</v>
      </c>
      <c r="F10671" s="4">
        <v>16273</v>
      </c>
      <c r="G10671" s="5">
        <v>16035</v>
      </c>
      <c r="H10671" s="3">
        <v>5.9999999999999995E-4</v>
      </c>
      <c r="I10671" s="3">
        <v>7.000000000000001E-4</v>
      </c>
      <c r="J10671" s="3">
        <v>0.86199999999999999</v>
      </c>
      <c r="K10671" s="4">
        <v>18877.8</v>
      </c>
    </row>
    <row r="10672" spans="1:11">
      <c r="A10672" s="6">
        <v>2011</v>
      </c>
      <c r="B10672" t="s">
        <v>144</v>
      </c>
      <c r="C10672" t="s">
        <v>145</v>
      </c>
      <c r="D10672" t="s">
        <v>30</v>
      </c>
      <c r="E10672" t="s">
        <v>19</v>
      </c>
      <c r="F10672" s="4">
        <v>14711</v>
      </c>
      <c r="G10672" s="5">
        <v>10356</v>
      </c>
      <c r="H10672" s="3">
        <v>5.0000000000000001E-4</v>
      </c>
      <c r="I10672" s="3">
        <v>7.000000000000001E-4</v>
      </c>
      <c r="J10672" s="3">
        <v>0.86199999999999999</v>
      </c>
      <c r="K10672" s="4">
        <v>17065.78</v>
      </c>
    </row>
    <row r="10673" spans="1:11">
      <c r="A10673" s="6">
        <v>2011</v>
      </c>
      <c r="B10673" t="s">
        <v>144</v>
      </c>
      <c r="C10673" t="s">
        <v>145</v>
      </c>
      <c r="D10673" t="s">
        <v>37</v>
      </c>
      <c r="E10673" t="s">
        <v>38</v>
      </c>
      <c r="F10673" s="4">
        <v>9077</v>
      </c>
      <c r="G10673" s="5">
        <v>2865</v>
      </c>
      <c r="H10673" s="3">
        <v>4.0000000000000002E-4</v>
      </c>
      <c r="I10673" s="3">
        <v>2.9999999999999997E-4</v>
      </c>
      <c r="J10673" s="3">
        <v>0.86199999999999999</v>
      </c>
      <c r="K10673" s="4">
        <v>10529.95</v>
      </c>
    </row>
    <row r="10674" spans="1:11">
      <c r="A10674" s="6">
        <v>2011</v>
      </c>
      <c r="B10674" t="s">
        <v>144</v>
      </c>
      <c r="C10674" t="s">
        <v>145</v>
      </c>
      <c r="D10674" t="s">
        <v>15</v>
      </c>
      <c r="F10674" s="4">
        <v>6277</v>
      </c>
      <c r="G10674" s="5">
        <v>1404</v>
      </c>
      <c r="J10674" s="3">
        <v>0.86199999999999999</v>
      </c>
      <c r="K10674" s="4">
        <v>7281.75</v>
      </c>
    </row>
    <row r="10675" spans="1:11">
      <c r="A10675" s="6">
        <v>2011</v>
      </c>
      <c r="B10675" t="s">
        <v>144</v>
      </c>
      <c r="C10675" t="s">
        <v>145</v>
      </c>
      <c r="D10675" t="s">
        <v>18</v>
      </c>
      <c r="E10675" t="s">
        <v>19</v>
      </c>
      <c r="F10675" s="4">
        <v>4176</v>
      </c>
      <c r="G10675" s="5">
        <v>1129</v>
      </c>
      <c r="H10675" s="3">
        <v>8.9999999999999998E-4</v>
      </c>
      <c r="I10675" s="3">
        <v>8.0000000000000004E-4</v>
      </c>
      <c r="J10675" s="3">
        <v>0.86199999999999999</v>
      </c>
      <c r="K10675" s="4">
        <v>4844.45</v>
      </c>
    </row>
    <row r="10676" spans="1:11">
      <c r="A10676" s="6">
        <v>2011</v>
      </c>
      <c r="B10676" t="s">
        <v>144</v>
      </c>
      <c r="C10676" t="s">
        <v>145</v>
      </c>
      <c r="D10676" t="s">
        <v>29</v>
      </c>
      <c r="E10676" t="s">
        <v>19</v>
      </c>
      <c r="F10676" s="4">
        <v>1821</v>
      </c>
      <c r="G10676" s="5">
        <v>4517</v>
      </c>
      <c r="H10676" s="3">
        <v>2.9999999999999997E-4</v>
      </c>
      <c r="I10676" s="3">
        <v>4.0000000000000002E-4</v>
      </c>
      <c r="J10676" s="3">
        <v>0.86199999999999999</v>
      </c>
      <c r="K10676" s="4">
        <v>2112.4899999999998</v>
      </c>
    </row>
    <row r="10677" spans="1:11">
      <c r="A10677" s="6">
        <v>2011</v>
      </c>
      <c r="B10677" t="s">
        <v>144</v>
      </c>
      <c r="C10677" t="s">
        <v>145</v>
      </c>
      <c r="D10677" t="s">
        <v>46</v>
      </c>
      <c r="E10677" t="s">
        <v>40</v>
      </c>
      <c r="F10677" s="4">
        <v>566</v>
      </c>
      <c r="G10677" s="6">
        <v>589</v>
      </c>
      <c r="H10677" s="3">
        <v>1E-4</v>
      </c>
      <c r="I10677" s="3">
        <v>0</v>
      </c>
      <c r="J10677" s="3">
        <v>0.86199999999999999</v>
      </c>
      <c r="K10677" s="4">
        <v>656.6</v>
      </c>
    </row>
    <row r="10678" spans="1:11">
      <c r="A10678" s="6">
        <v>2011</v>
      </c>
      <c r="B10678" t="s">
        <v>144</v>
      </c>
      <c r="C10678" t="s">
        <v>145</v>
      </c>
      <c r="D10678" t="s">
        <v>23</v>
      </c>
      <c r="E10678" t="s">
        <v>24</v>
      </c>
      <c r="F10678" s="4">
        <v>462</v>
      </c>
      <c r="G10678" s="6">
        <v>130</v>
      </c>
      <c r="H10678" s="3">
        <v>0</v>
      </c>
      <c r="I10678" s="3">
        <v>0</v>
      </c>
      <c r="J10678" s="3">
        <v>0.86199999999999999</v>
      </c>
      <c r="K10678" s="4">
        <v>535.95000000000005</v>
      </c>
    </row>
    <row r="10679" spans="1:11">
      <c r="A10679" s="6">
        <v>2011</v>
      </c>
      <c r="B10679" t="s">
        <v>144</v>
      </c>
      <c r="C10679" t="s">
        <v>145</v>
      </c>
      <c r="D10679" t="s">
        <v>52</v>
      </c>
      <c r="E10679" t="s">
        <v>53</v>
      </c>
      <c r="F10679" s="4">
        <v>398</v>
      </c>
      <c r="G10679" s="6">
        <v>586</v>
      </c>
      <c r="H10679" s="3">
        <v>2.0000000000000001E-4</v>
      </c>
      <c r="I10679" s="3">
        <v>2.0000000000000001E-4</v>
      </c>
      <c r="J10679" s="3">
        <v>0.86199999999999999</v>
      </c>
      <c r="K10679" s="4">
        <v>461.71</v>
      </c>
    </row>
    <row r="10680" spans="1:11">
      <c r="A10680" s="6">
        <v>2011</v>
      </c>
      <c r="B10680" t="s">
        <v>144</v>
      </c>
      <c r="C10680" t="s">
        <v>145</v>
      </c>
      <c r="D10680" t="s">
        <v>71</v>
      </c>
      <c r="E10680" t="s">
        <v>72</v>
      </c>
      <c r="F10680" s="4">
        <v>285</v>
      </c>
      <c r="G10680" s="5">
        <v>1802</v>
      </c>
      <c r="H10680" s="3">
        <v>0</v>
      </c>
      <c r="I10680" s="3">
        <v>0</v>
      </c>
      <c r="J10680" s="3">
        <v>0.86199999999999999</v>
      </c>
      <c r="K10680" s="4">
        <v>330.62</v>
      </c>
    </row>
    <row r="10681" spans="1:11">
      <c r="A10681" s="6">
        <v>2011</v>
      </c>
      <c r="B10681" t="s">
        <v>144</v>
      </c>
      <c r="C10681" t="s">
        <v>145</v>
      </c>
      <c r="D10681" t="s">
        <v>56</v>
      </c>
      <c r="E10681" t="s">
        <v>57</v>
      </c>
      <c r="F10681" s="4">
        <v>203</v>
      </c>
      <c r="G10681" s="6">
        <v>346</v>
      </c>
      <c r="H10681" s="3">
        <v>0</v>
      </c>
      <c r="I10681" s="3">
        <v>0</v>
      </c>
      <c r="J10681" s="3">
        <v>0.86199999999999999</v>
      </c>
      <c r="K10681" s="4">
        <v>235.49</v>
      </c>
    </row>
    <row r="10682" spans="1:11">
      <c r="A10682" s="6">
        <v>2011</v>
      </c>
      <c r="B10682" t="s">
        <v>144</v>
      </c>
      <c r="C10682" t="s">
        <v>145</v>
      </c>
      <c r="D10682" t="s">
        <v>44</v>
      </c>
      <c r="E10682" t="s">
        <v>26</v>
      </c>
      <c r="F10682" s="4">
        <v>141</v>
      </c>
      <c r="G10682" s="6">
        <v>331</v>
      </c>
      <c r="H10682" s="3">
        <v>1E-4</v>
      </c>
      <c r="I10682" s="3">
        <v>2.9999999999999997E-4</v>
      </c>
      <c r="J10682" s="3">
        <v>0.86199999999999999</v>
      </c>
      <c r="K10682" s="4">
        <v>163.57</v>
      </c>
    </row>
    <row r="10683" spans="1:11">
      <c r="A10683" s="6">
        <v>2011</v>
      </c>
      <c r="B10683" t="s">
        <v>144</v>
      </c>
      <c r="C10683" t="s">
        <v>145</v>
      </c>
      <c r="D10683" t="s">
        <v>67</v>
      </c>
      <c r="E10683" t="s">
        <v>68</v>
      </c>
      <c r="F10683" s="4">
        <v>111</v>
      </c>
      <c r="G10683" s="6">
        <v>452</v>
      </c>
      <c r="H10683" s="3">
        <v>0</v>
      </c>
      <c r="I10683" s="3">
        <v>0</v>
      </c>
      <c r="J10683" s="3">
        <v>0.86199999999999999</v>
      </c>
      <c r="K10683" s="4">
        <v>128.77000000000001</v>
      </c>
    </row>
    <row r="10684" spans="1:11">
      <c r="A10684" s="6">
        <v>2011</v>
      </c>
      <c r="B10684" t="s">
        <v>144</v>
      </c>
      <c r="C10684" t="s">
        <v>145</v>
      </c>
      <c r="D10684" t="s">
        <v>177</v>
      </c>
      <c r="E10684" t="s">
        <v>21</v>
      </c>
      <c r="F10684" s="4">
        <v>90</v>
      </c>
      <c r="G10684" s="6">
        <v>67</v>
      </c>
      <c r="H10684" s="3">
        <v>4.0000000000000002E-4</v>
      </c>
      <c r="I10684" s="3">
        <v>4.0000000000000002E-4</v>
      </c>
      <c r="J10684" s="3">
        <v>0.86199999999999999</v>
      </c>
      <c r="K10684" s="4">
        <v>104.41</v>
      </c>
    </row>
    <row r="10685" spans="1:11">
      <c r="A10685" s="6">
        <v>2011</v>
      </c>
      <c r="B10685" t="s">
        <v>144</v>
      </c>
      <c r="C10685" t="s">
        <v>145</v>
      </c>
      <c r="D10685" t="s">
        <v>49</v>
      </c>
      <c r="E10685" t="s">
        <v>50</v>
      </c>
      <c r="F10685" s="4">
        <v>87</v>
      </c>
      <c r="G10685" s="6">
        <v>21</v>
      </c>
      <c r="H10685" s="3">
        <v>1E-4</v>
      </c>
      <c r="I10685" s="3">
        <v>2.0000000000000001E-4</v>
      </c>
      <c r="J10685" s="3">
        <v>0.86199999999999999</v>
      </c>
      <c r="K10685" s="4">
        <v>100.93</v>
      </c>
    </row>
    <row r="10686" spans="1:11">
      <c r="A10686" s="6">
        <v>2011</v>
      </c>
      <c r="B10686" t="s">
        <v>144</v>
      </c>
      <c r="C10686" t="s">
        <v>145</v>
      </c>
      <c r="D10686" t="s">
        <v>111</v>
      </c>
      <c r="E10686" t="s">
        <v>24</v>
      </c>
      <c r="F10686" s="4">
        <v>81</v>
      </c>
      <c r="G10686" s="6">
        <v>222</v>
      </c>
      <c r="H10686" s="3">
        <v>0</v>
      </c>
      <c r="I10686" s="3">
        <v>0</v>
      </c>
      <c r="J10686" s="3">
        <v>0.86199999999999999</v>
      </c>
      <c r="K10686" s="4">
        <v>93.97</v>
      </c>
    </row>
    <row r="10687" spans="1:11">
      <c r="A10687" s="6">
        <v>2011</v>
      </c>
      <c r="B10687" t="s">
        <v>144</v>
      </c>
      <c r="C10687" t="s">
        <v>145</v>
      </c>
      <c r="D10687" t="s">
        <v>41</v>
      </c>
      <c r="E10687" t="s">
        <v>26</v>
      </c>
      <c r="F10687" s="4">
        <v>62</v>
      </c>
      <c r="G10687" s="6">
        <v>126</v>
      </c>
      <c r="H10687" s="3">
        <v>1E-4</v>
      </c>
      <c r="I10687" s="3">
        <v>1E-4</v>
      </c>
      <c r="J10687" s="3">
        <v>0.86199999999999999</v>
      </c>
      <c r="K10687" s="4">
        <v>71.92</v>
      </c>
    </row>
    <row r="10688" spans="1:11">
      <c r="A10688" s="6">
        <v>2011</v>
      </c>
      <c r="B10688" t="s">
        <v>144</v>
      </c>
      <c r="C10688" t="s">
        <v>145</v>
      </c>
      <c r="D10688" t="s">
        <v>61</v>
      </c>
      <c r="E10688" t="s">
        <v>24</v>
      </c>
      <c r="F10688" s="4">
        <v>54</v>
      </c>
      <c r="G10688" s="6">
        <v>17</v>
      </c>
      <c r="H10688" s="3">
        <v>0</v>
      </c>
      <c r="I10688" s="3">
        <v>0</v>
      </c>
      <c r="J10688" s="3">
        <v>0.86199999999999999</v>
      </c>
      <c r="K10688" s="4">
        <v>62.64</v>
      </c>
    </row>
    <row r="10689" spans="1:11">
      <c r="A10689" s="6">
        <v>2011</v>
      </c>
      <c r="B10689" t="s">
        <v>144</v>
      </c>
      <c r="C10689" t="s">
        <v>145</v>
      </c>
      <c r="D10689" t="s">
        <v>51</v>
      </c>
      <c r="E10689" t="s">
        <v>21</v>
      </c>
      <c r="F10689" s="4">
        <v>32</v>
      </c>
      <c r="G10689" s="6">
        <v>37</v>
      </c>
      <c r="H10689" s="3">
        <v>2.0000000000000001E-4</v>
      </c>
      <c r="I10689" s="3">
        <v>2.0000000000000001E-4</v>
      </c>
      <c r="J10689" s="3">
        <v>0.86199999999999999</v>
      </c>
      <c r="K10689" s="4">
        <v>37.119999999999997</v>
      </c>
    </row>
    <row r="10690" spans="1:11">
      <c r="A10690" s="6">
        <v>2011</v>
      </c>
      <c r="B10690" t="s">
        <v>144</v>
      </c>
      <c r="C10690" t="s">
        <v>145</v>
      </c>
      <c r="D10690" t="s">
        <v>117</v>
      </c>
      <c r="E10690" t="s">
        <v>40</v>
      </c>
      <c r="F10690" s="4">
        <v>31</v>
      </c>
      <c r="G10690" s="6">
        <v>28</v>
      </c>
      <c r="H10690" s="3">
        <v>4.0000000000000002E-4</v>
      </c>
      <c r="I10690" s="3">
        <v>2.9999999999999997E-4</v>
      </c>
      <c r="J10690" s="3">
        <v>0.86199999999999999</v>
      </c>
      <c r="K10690" s="4">
        <v>35.96</v>
      </c>
    </row>
    <row r="10691" spans="1:11">
      <c r="A10691" s="6">
        <v>2011</v>
      </c>
      <c r="B10691" t="s">
        <v>144</v>
      </c>
      <c r="C10691" t="s">
        <v>145</v>
      </c>
      <c r="D10691" t="s">
        <v>42</v>
      </c>
      <c r="E10691" t="s">
        <v>43</v>
      </c>
      <c r="F10691" s="4">
        <v>17</v>
      </c>
      <c r="G10691" s="6">
        <v>8</v>
      </c>
      <c r="H10691" s="3">
        <v>1E-4</v>
      </c>
      <c r="I10691" s="3">
        <v>1E-4</v>
      </c>
      <c r="J10691" s="3">
        <v>0.86199999999999999</v>
      </c>
      <c r="K10691" s="4">
        <v>19.72</v>
      </c>
    </row>
    <row r="10692" spans="1:11">
      <c r="A10692" s="6">
        <v>2011</v>
      </c>
      <c r="B10692" t="s">
        <v>144</v>
      </c>
      <c r="C10692" t="s">
        <v>145</v>
      </c>
      <c r="D10692" t="s">
        <v>64</v>
      </c>
      <c r="E10692" t="s">
        <v>50</v>
      </c>
      <c r="F10692" s="4">
        <v>15</v>
      </c>
      <c r="G10692" s="6">
        <v>28</v>
      </c>
      <c r="H10692" s="3">
        <v>0</v>
      </c>
      <c r="I10692" s="3">
        <v>0</v>
      </c>
      <c r="J10692" s="3">
        <v>0.86199999999999999</v>
      </c>
      <c r="K10692" s="4">
        <v>17.399999999999999</v>
      </c>
    </row>
    <row r="10693" spans="1:11">
      <c r="A10693" s="6">
        <v>2011</v>
      </c>
      <c r="B10693" t="s">
        <v>144</v>
      </c>
      <c r="C10693" t="s">
        <v>145</v>
      </c>
      <c r="D10693" t="s">
        <v>74</v>
      </c>
      <c r="E10693" t="s">
        <v>24</v>
      </c>
      <c r="F10693" s="4">
        <v>13</v>
      </c>
      <c r="G10693" s="6">
        <v>155</v>
      </c>
      <c r="H10693" s="3">
        <v>0</v>
      </c>
      <c r="I10693" s="3">
        <v>0</v>
      </c>
      <c r="J10693" s="3">
        <v>0.86199999999999999</v>
      </c>
      <c r="K10693" s="4">
        <v>15.08</v>
      </c>
    </row>
    <row r="10694" spans="1:11">
      <c r="A10694" s="6">
        <v>2011</v>
      </c>
      <c r="B10694" t="s">
        <v>144</v>
      </c>
      <c r="C10694" t="s">
        <v>145</v>
      </c>
      <c r="D10694" t="s">
        <v>45</v>
      </c>
      <c r="E10694" t="s">
        <v>21</v>
      </c>
      <c r="F10694" s="4">
        <v>11</v>
      </c>
      <c r="G10694" s="6">
        <v>12</v>
      </c>
      <c r="H10694" s="3">
        <v>0</v>
      </c>
      <c r="I10694" s="3">
        <v>0</v>
      </c>
      <c r="J10694" s="3">
        <v>0.86199999999999999</v>
      </c>
      <c r="K10694" s="4">
        <v>12.76</v>
      </c>
    </row>
    <row r="10695" spans="1:11">
      <c r="A10695" s="6">
        <v>2011</v>
      </c>
      <c r="B10695" t="s">
        <v>144</v>
      </c>
      <c r="C10695" t="s">
        <v>145</v>
      </c>
      <c r="D10695" t="s">
        <v>39</v>
      </c>
      <c r="E10695" t="s">
        <v>40</v>
      </c>
      <c r="F10695" s="4">
        <v>9</v>
      </c>
      <c r="G10695" s="6">
        <v>15</v>
      </c>
      <c r="H10695" s="3">
        <v>0</v>
      </c>
      <c r="I10695" s="3">
        <v>0</v>
      </c>
      <c r="J10695" s="3">
        <v>0.86199999999999999</v>
      </c>
      <c r="K10695" s="4">
        <v>10.44</v>
      </c>
    </row>
    <row r="10696" spans="1:11">
      <c r="A10696" s="6">
        <v>2011</v>
      </c>
      <c r="B10696" t="s">
        <v>144</v>
      </c>
      <c r="C10696" t="s">
        <v>145</v>
      </c>
      <c r="D10696" t="s">
        <v>63</v>
      </c>
      <c r="E10696" t="s">
        <v>21</v>
      </c>
      <c r="F10696" s="4">
        <v>8</v>
      </c>
      <c r="G10696" s="6">
        <v>5</v>
      </c>
      <c r="H10696" s="3">
        <v>1E-4</v>
      </c>
      <c r="I10696" s="3">
        <v>1E-4</v>
      </c>
      <c r="J10696" s="3">
        <v>0.86199999999999999</v>
      </c>
      <c r="K10696" s="4">
        <v>9.2799999999999994</v>
      </c>
    </row>
    <row r="10697" spans="1:11">
      <c r="A10697" s="6">
        <v>2011</v>
      </c>
      <c r="B10697" t="s">
        <v>144</v>
      </c>
      <c r="C10697" t="s">
        <v>145</v>
      </c>
      <c r="D10697" t="s">
        <v>60</v>
      </c>
      <c r="E10697" t="s">
        <v>43</v>
      </c>
      <c r="F10697" s="4">
        <v>6</v>
      </c>
      <c r="G10697" s="6">
        <v>3</v>
      </c>
      <c r="H10697" s="3">
        <v>0</v>
      </c>
      <c r="I10697" s="3">
        <v>0</v>
      </c>
      <c r="J10697" s="3">
        <v>0.86199999999999999</v>
      </c>
      <c r="K10697" s="4">
        <v>6.96</v>
      </c>
    </row>
    <row r="10698" spans="1:11">
      <c r="A10698" s="6">
        <v>2011</v>
      </c>
      <c r="B10698" t="s">
        <v>144</v>
      </c>
      <c r="C10698" t="s">
        <v>145</v>
      </c>
      <c r="D10698" t="s">
        <v>83</v>
      </c>
      <c r="E10698" t="s">
        <v>21</v>
      </c>
      <c r="F10698" s="4">
        <v>5</v>
      </c>
      <c r="G10698" s="6">
        <v>44</v>
      </c>
      <c r="H10698" s="3">
        <v>4.0000000000000002E-4</v>
      </c>
      <c r="I10698" s="3">
        <v>5.9999999999999995E-4</v>
      </c>
      <c r="J10698" s="3">
        <v>0.86199999999999999</v>
      </c>
      <c r="K10698" s="4">
        <v>5.8</v>
      </c>
    </row>
    <row r="10699" spans="1:11">
      <c r="A10699" s="6">
        <v>2011</v>
      </c>
      <c r="B10699" t="s">
        <v>144</v>
      </c>
      <c r="C10699" t="s">
        <v>145</v>
      </c>
      <c r="D10699" t="s">
        <v>58</v>
      </c>
      <c r="E10699" t="s">
        <v>59</v>
      </c>
      <c r="F10699" s="4">
        <v>5</v>
      </c>
      <c r="G10699" s="6">
        <v>3</v>
      </c>
      <c r="H10699" s="3">
        <v>0</v>
      </c>
      <c r="I10699" s="3">
        <v>0</v>
      </c>
      <c r="J10699" s="3">
        <v>0.86199999999999999</v>
      </c>
      <c r="K10699" s="4">
        <v>5.8</v>
      </c>
    </row>
    <row r="10700" spans="1:11">
      <c r="A10700" s="6">
        <v>2011</v>
      </c>
      <c r="B10700" t="s">
        <v>144</v>
      </c>
      <c r="C10700" t="s">
        <v>145</v>
      </c>
      <c r="D10700" t="s">
        <v>63</v>
      </c>
      <c r="E10700" t="s">
        <v>21</v>
      </c>
      <c r="F10700" s="4">
        <v>2</v>
      </c>
      <c r="G10700" s="6">
        <v>2</v>
      </c>
      <c r="H10700" s="3">
        <v>1E-4</v>
      </c>
      <c r="I10700" s="3">
        <v>2.0000000000000001E-4</v>
      </c>
      <c r="J10700" s="3">
        <v>0.86199999999999999</v>
      </c>
      <c r="K10700" s="4">
        <v>2.3199999999999998</v>
      </c>
    </row>
    <row r="10701" spans="1:11">
      <c r="A10701" s="6">
        <v>2011</v>
      </c>
      <c r="B10701" t="s">
        <v>146</v>
      </c>
      <c r="C10701" t="s">
        <v>147</v>
      </c>
      <c r="D10701" t="s">
        <v>16</v>
      </c>
      <c r="E10701" t="s">
        <v>17</v>
      </c>
      <c r="F10701" s="4">
        <v>3502958</v>
      </c>
      <c r="G10701" s="5">
        <v>347536</v>
      </c>
      <c r="H10701" s="3">
        <v>6.0999999999999995E-3</v>
      </c>
      <c r="I10701" s="3">
        <v>5.8999999999999999E-3</v>
      </c>
      <c r="J10701" s="3">
        <v>0.86199999999999999</v>
      </c>
      <c r="K10701" s="4">
        <v>4063673.09</v>
      </c>
    </row>
    <row r="10702" spans="1:11">
      <c r="A10702" s="6">
        <v>2011</v>
      </c>
      <c r="B10702" t="s">
        <v>146</v>
      </c>
      <c r="C10702" t="s">
        <v>147</v>
      </c>
      <c r="D10702" t="s">
        <v>178</v>
      </c>
      <c r="E10702" t="s">
        <v>96</v>
      </c>
      <c r="F10702" s="4">
        <v>360443</v>
      </c>
      <c r="G10702" s="5">
        <v>469937</v>
      </c>
      <c r="H10702" s="3">
        <v>1.6299999999999999E-2</v>
      </c>
      <c r="I10702" s="3">
        <v>1.4800000000000001E-2</v>
      </c>
      <c r="J10702" s="3">
        <v>0.86199999999999999</v>
      </c>
      <c r="K10702" s="4">
        <v>418138.76</v>
      </c>
    </row>
    <row r="10703" spans="1:11">
      <c r="A10703" s="6">
        <v>2011</v>
      </c>
      <c r="B10703" t="s">
        <v>146</v>
      </c>
      <c r="C10703" t="s">
        <v>147</v>
      </c>
      <c r="D10703" t="s">
        <v>95</v>
      </c>
      <c r="E10703" t="s">
        <v>96</v>
      </c>
      <c r="F10703" s="4">
        <v>46867</v>
      </c>
      <c r="G10703" s="5">
        <v>75901</v>
      </c>
      <c r="H10703" s="3">
        <v>1.7000000000000001E-3</v>
      </c>
      <c r="I10703" s="3">
        <v>1.8E-3</v>
      </c>
      <c r="J10703" s="3">
        <v>0.86199999999999999</v>
      </c>
      <c r="K10703" s="4">
        <v>54368.959999999999</v>
      </c>
    </row>
    <row r="10704" spans="1:11">
      <c r="A10704" s="6">
        <v>2011</v>
      </c>
      <c r="B10704" t="s">
        <v>146</v>
      </c>
      <c r="C10704" t="s">
        <v>147</v>
      </c>
      <c r="D10704" t="s">
        <v>25</v>
      </c>
      <c r="E10704" t="s">
        <v>26</v>
      </c>
      <c r="F10704" s="4">
        <v>22174</v>
      </c>
      <c r="G10704" s="5">
        <v>40921</v>
      </c>
      <c r="H10704" s="3">
        <v>1.1000000000000001E-3</v>
      </c>
      <c r="I10704" s="3">
        <v>1E-3</v>
      </c>
      <c r="J10704" s="3">
        <v>0.86199999999999999</v>
      </c>
      <c r="K10704" s="4">
        <v>25723.37</v>
      </c>
    </row>
    <row r="10705" spans="1:11">
      <c r="A10705" s="6">
        <v>2011</v>
      </c>
      <c r="B10705" t="s">
        <v>146</v>
      </c>
      <c r="C10705" t="s">
        <v>147</v>
      </c>
      <c r="D10705" t="s">
        <v>30</v>
      </c>
      <c r="E10705" t="s">
        <v>19</v>
      </c>
      <c r="F10705" s="4">
        <v>19246</v>
      </c>
      <c r="G10705" s="5">
        <v>13998</v>
      </c>
      <c r="H10705" s="3">
        <v>7.000000000000001E-4</v>
      </c>
      <c r="I10705" s="3">
        <v>8.9999999999999998E-4</v>
      </c>
      <c r="J10705" s="3">
        <v>0.86199999999999999</v>
      </c>
      <c r="K10705" s="4">
        <v>22326.69</v>
      </c>
    </row>
    <row r="10706" spans="1:11">
      <c r="A10706" s="6">
        <v>2011</v>
      </c>
      <c r="B10706" t="s">
        <v>146</v>
      </c>
      <c r="C10706" t="s">
        <v>147</v>
      </c>
      <c r="D10706" t="s">
        <v>15</v>
      </c>
      <c r="F10706" s="4">
        <v>16253</v>
      </c>
      <c r="G10706" s="5">
        <v>2460</v>
      </c>
      <c r="J10706" s="3">
        <v>0.86199999999999999</v>
      </c>
      <c r="K10706" s="4">
        <v>18854.599999999999</v>
      </c>
    </row>
    <row r="10707" spans="1:11">
      <c r="A10707" s="6">
        <v>2011</v>
      </c>
      <c r="B10707" t="s">
        <v>146</v>
      </c>
      <c r="C10707" t="s">
        <v>147</v>
      </c>
      <c r="D10707" t="s">
        <v>27</v>
      </c>
      <c r="E10707" t="s">
        <v>26</v>
      </c>
      <c r="F10707" s="4">
        <v>13486</v>
      </c>
      <c r="G10707" s="5">
        <v>12771</v>
      </c>
      <c r="H10707" s="3">
        <v>5.0000000000000001E-4</v>
      </c>
      <c r="I10707" s="3">
        <v>5.9999999999999995E-4</v>
      </c>
      <c r="J10707" s="3">
        <v>0.86199999999999999</v>
      </c>
      <c r="K10707" s="4">
        <v>15644.69</v>
      </c>
    </row>
    <row r="10708" spans="1:11">
      <c r="A10708" s="6">
        <v>2011</v>
      </c>
      <c r="B10708" t="s">
        <v>146</v>
      </c>
      <c r="C10708" t="s">
        <v>147</v>
      </c>
      <c r="D10708" t="s">
        <v>18</v>
      </c>
      <c r="E10708" t="s">
        <v>19</v>
      </c>
      <c r="F10708" s="4">
        <v>7973</v>
      </c>
      <c r="G10708" s="5">
        <v>2102</v>
      </c>
      <c r="H10708" s="3">
        <v>1.8E-3</v>
      </c>
      <c r="I10708" s="3">
        <v>1.6000000000000001E-3</v>
      </c>
      <c r="J10708" s="3">
        <v>0.86199999999999999</v>
      </c>
      <c r="K10708" s="4">
        <v>9249.23</v>
      </c>
    </row>
    <row r="10709" spans="1:11">
      <c r="A10709" s="6">
        <v>2011</v>
      </c>
      <c r="B10709" t="s">
        <v>146</v>
      </c>
      <c r="C10709" t="s">
        <v>147</v>
      </c>
      <c r="D10709" t="s">
        <v>37</v>
      </c>
      <c r="E10709" t="s">
        <v>38</v>
      </c>
      <c r="F10709" s="4">
        <v>6914</v>
      </c>
      <c r="G10709" s="5">
        <v>2735</v>
      </c>
      <c r="H10709" s="3">
        <v>2.9999999999999997E-4</v>
      </c>
      <c r="I10709" s="3">
        <v>2.9999999999999997E-4</v>
      </c>
      <c r="J10709" s="3">
        <v>0.86199999999999999</v>
      </c>
      <c r="K10709" s="4">
        <v>8020.72</v>
      </c>
    </row>
    <row r="10710" spans="1:11">
      <c r="A10710" s="6">
        <v>2011</v>
      </c>
      <c r="B10710" t="s">
        <v>146</v>
      </c>
      <c r="C10710" t="s">
        <v>147</v>
      </c>
      <c r="D10710" t="s">
        <v>29</v>
      </c>
      <c r="E10710" t="s">
        <v>19</v>
      </c>
      <c r="F10710" s="4">
        <v>3640</v>
      </c>
      <c r="G10710" s="5">
        <v>8319</v>
      </c>
      <c r="H10710" s="3">
        <v>5.9999999999999995E-4</v>
      </c>
      <c r="I10710" s="3">
        <v>7.000000000000001E-4</v>
      </c>
      <c r="J10710" s="3">
        <v>0.86199999999999999</v>
      </c>
      <c r="K10710" s="4">
        <v>4222.6499999999996</v>
      </c>
    </row>
    <row r="10711" spans="1:11">
      <c r="A10711" s="6">
        <v>2011</v>
      </c>
      <c r="B10711" t="s">
        <v>146</v>
      </c>
      <c r="C10711" t="s">
        <v>147</v>
      </c>
      <c r="D10711" t="s">
        <v>23</v>
      </c>
      <c r="E10711" t="s">
        <v>24</v>
      </c>
      <c r="F10711" s="4">
        <v>809</v>
      </c>
      <c r="G10711" s="6">
        <v>208</v>
      </c>
      <c r="H10711" s="3">
        <v>0</v>
      </c>
      <c r="I10711" s="3">
        <v>0</v>
      </c>
      <c r="J10711" s="3">
        <v>0.86199999999999999</v>
      </c>
      <c r="K10711" s="4">
        <v>938.5</v>
      </c>
    </row>
    <row r="10712" spans="1:11">
      <c r="A10712" s="6">
        <v>2011</v>
      </c>
      <c r="B10712" t="s">
        <v>146</v>
      </c>
      <c r="C10712" t="s">
        <v>147</v>
      </c>
      <c r="D10712" t="s">
        <v>71</v>
      </c>
      <c r="E10712" t="s">
        <v>72</v>
      </c>
      <c r="F10712" s="4">
        <v>586</v>
      </c>
      <c r="G10712" s="5">
        <v>3044</v>
      </c>
      <c r="H10712" s="3">
        <v>0</v>
      </c>
      <c r="I10712" s="3">
        <v>0</v>
      </c>
      <c r="J10712" s="3">
        <v>0.86199999999999999</v>
      </c>
      <c r="K10712" s="4">
        <v>679.8</v>
      </c>
    </row>
    <row r="10713" spans="1:11">
      <c r="A10713" s="6">
        <v>2011</v>
      </c>
      <c r="B10713" t="s">
        <v>146</v>
      </c>
      <c r="C10713" t="s">
        <v>147</v>
      </c>
      <c r="D10713" t="s">
        <v>46</v>
      </c>
      <c r="E10713" t="s">
        <v>40</v>
      </c>
      <c r="F10713" s="4">
        <v>575</v>
      </c>
      <c r="G10713" s="6">
        <v>696</v>
      </c>
      <c r="H10713" s="3">
        <v>1E-4</v>
      </c>
      <c r="I10713" s="3">
        <v>0</v>
      </c>
      <c r="J10713" s="3">
        <v>0.86199999999999999</v>
      </c>
      <c r="K10713" s="4">
        <v>667.04</v>
      </c>
    </row>
    <row r="10714" spans="1:11">
      <c r="A10714" s="6">
        <v>2011</v>
      </c>
      <c r="B10714" t="s">
        <v>146</v>
      </c>
      <c r="C10714" t="s">
        <v>147</v>
      </c>
      <c r="D10714" t="s">
        <v>177</v>
      </c>
      <c r="E10714" t="s">
        <v>21</v>
      </c>
      <c r="F10714" s="4">
        <v>293</v>
      </c>
      <c r="G10714" s="6">
        <v>220</v>
      </c>
      <c r="H10714" s="3">
        <v>1.1999999999999999E-3</v>
      </c>
      <c r="I10714" s="3">
        <v>1.2999999999999999E-3</v>
      </c>
      <c r="J10714" s="3">
        <v>0.86199999999999999</v>
      </c>
      <c r="K10714" s="4">
        <v>339.9</v>
      </c>
    </row>
    <row r="10715" spans="1:11">
      <c r="A10715" s="6">
        <v>2011</v>
      </c>
      <c r="B10715" t="s">
        <v>146</v>
      </c>
      <c r="C10715" t="s">
        <v>147</v>
      </c>
      <c r="D10715" t="s">
        <v>52</v>
      </c>
      <c r="E10715" t="s">
        <v>53</v>
      </c>
      <c r="F10715" s="4">
        <v>240</v>
      </c>
      <c r="G10715" s="6">
        <v>369</v>
      </c>
      <c r="H10715" s="3">
        <v>1E-4</v>
      </c>
      <c r="I10715" s="3">
        <v>1E-4</v>
      </c>
      <c r="J10715" s="3">
        <v>0.86199999999999999</v>
      </c>
      <c r="K10715" s="4">
        <v>278.42</v>
      </c>
    </row>
    <row r="10716" spans="1:11">
      <c r="A10716" s="6">
        <v>2011</v>
      </c>
      <c r="B10716" t="s">
        <v>146</v>
      </c>
      <c r="C10716" t="s">
        <v>147</v>
      </c>
      <c r="D10716" t="s">
        <v>56</v>
      </c>
      <c r="E10716" t="s">
        <v>57</v>
      </c>
      <c r="F10716" s="4">
        <v>174</v>
      </c>
      <c r="G10716" s="6">
        <v>267</v>
      </c>
      <c r="H10716" s="3">
        <v>0</v>
      </c>
      <c r="I10716" s="3">
        <v>0</v>
      </c>
      <c r="J10716" s="3">
        <v>0.86199999999999999</v>
      </c>
      <c r="K10716" s="4">
        <v>201.85</v>
      </c>
    </row>
    <row r="10717" spans="1:11">
      <c r="A10717" s="6">
        <v>2011</v>
      </c>
      <c r="B10717" t="s">
        <v>146</v>
      </c>
      <c r="C10717" t="s">
        <v>147</v>
      </c>
      <c r="D10717" t="s">
        <v>111</v>
      </c>
      <c r="E10717" t="s">
        <v>24</v>
      </c>
      <c r="F10717" s="4">
        <v>163</v>
      </c>
      <c r="G10717" s="6">
        <v>438</v>
      </c>
      <c r="H10717" s="3">
        <v>1E-4</v>
      </c>
      <c r="I10717" s="3">
        <v>1E-4</v>
      </c>
      <c r="J10717" s="3">
        <v>0.86199999999999999</v>
      </c>
      <c r="K10717" s="4">
        <v>189.09</v>
      </c>
    </row>
    <row r="10718" spans="1:11">
      <c r="A10718" s="6">
        <v>2011</v>
      </c>
      <c r="B10718" t="s">
        <v>146</v>
      </c>
      <c r="C10718" t="s">
        <v>147</v>
      </c>
      <c r="D10718" t="s">
        <v>44</v>
      </c>
      <c r="E10718" t="s">
        <v>26</v>
      </c>
      <c r="F10718" s="4">
        <v>115</v>
      </c>
      <c r="G10718" s="6">
        <v>216</v>
      </c>
      <c r="H10718" s="3">
        <v>1E-4</v>
      </c>
      <c r="I10718" s="3">
        <v>2.0000000000000001E-4</v>
      </c>
      <c r="J10718" s="3">
        <v>0.86199999999999999</v>
      </c>
      <c r="K10718" s="4">
        <v>133.41</v>
      </c>
    </row>
    <row r="10719" spans="1:11">
      <c r="A10719" s="6">
        <v>2011</v>
      </c>
      <c r="B10719" t="s">
        <v>146</v>
      </c>
      <c r="C10719" t="s">
        <v>147</v>
      </c>
      <c r="D10719" t="s">
        <v>61</v>
      </c>
      <c r="E10719" t="s">
        <v>24</v>
      </c>
      <c r="F10719" s="4">
        <v>102</v>
      </c>
      <c r="G10719" s="6">
        <v>32</v>
      </c>
      <c r="H10719" s="3">
        <v>0</v>
      </c>
      <c r="I10719" s="3">
        <v>0</v>
      </c>
      <c r="J10719" s="3">
        <v>0.86199999999999999</v>
      </c>
      <c r="K10719" s="4">
        <v>118.33</v>
      </c>
    </row>
    <row r="10720" spans="1:11">
      <c r="A10720" s="6">
        <v>2011</v>
      </c>
      <c r="B10720" t="s">
        <v>146</v>
      </c>
      <c r="C10720" t="s">
        <v>147</v>
      </c>
      <c r="D10720" t="s">
        <v>41</v>
      </c>
      <c r="E10720" t="s">
        <v>26</v>
      </c>
      <c r="F10720" s="4">
        <v>100</v>
      </c>
      <c r="G10720" s="6">
        <v>159</v>
      </c>
      <c r="H10720" s="3">
        <v>2.0000000000000001E-4</v>
      </c>
      <c r="I10720" s="3">
        <v>1E-4</v>
      </c>
      <c r="J10720" s="3">
        <v>0.86199999999999999</v>
      </c>
      <c r="K10720" s="4">
        <v>116.01</v>
      </c>
    </row>
    <row r="10721" spans="1:11">
      <c r="A10721" s="6">
        <v>2011</v>
      </c>
      <c r="B10721" t="s">
        <v>146</v>
      </c>
      <c r="C10721" t="s">
        <v>147</v>
      </c>
      <c r="D10721" t="s">
        <v>49</v>
      </c>
      <c r="E10721" t="s">
        <v>50</v>
      </c>
      <c r="F10721" s="4">
        <v>94</v>
      </c>
      <c r="G10721" s="6">
        <v>23</v>
      </c>
      <c r="H10721" s="3">
        <v>2.0000000000000001E-4</v>
      </c>
      <c r="I10721" s="3">
        <v>2.0000000000000001E-4</v>
      </c>
      <c r="J10721" s="3">
        <v>0.86199999999999999</v>
      </c>
      <c r="K10721" s="4">
        <v>109.05</v>
      </c>
    </row>
    <row r="10722" spans="1:11">
      <c r="A10722" s="6">
        <v>2011</v>
      </c>
      <c r="B10722" t="s">
        <v>146</v>
      </c>
      <c r="C10722" t="s">
        <v>147</v>
      </c>
      <c r="D10722" t="s">
        <v>51</v>
      </c>
      <c r="E10722" t="s">
        <v>21</v>
      </c>
      <c r="F10722" s="4">
        <v>67</v>
      </c>
      <c r="G10722" s="6">
        <v>72</v>
      </c>
      <c r="H10722" s="3">
        <v>4.0000000000000002E-4</v>
      </c>
      <c r="I10722" s="3">
        <v>4.0000000000000002E-4</v>
      </c>
      <c r="J10722" s="3">
        <v>0.86199999999999999</v>
      </c>
      <c r="K10722" s="4">
        <v>77.72</v>
      </c>
    </row>
    <row r="10723" spans="1:11">
      <c r="A10723" s="6">
        <v>2011</v>
      </c>
      <c r="B10723" t="s">
        <v>146</v>
      </c>
      <c r="C10723" t="s">
        <v>147</v>
      </c>
      <c r="D10723" t="s">
        <v>67</v>
      </c>
      <c r="E10723" t="s">
        <v>68</v>
      </c>
      <c r="F10723" s="4">
        <v>63</v>
      </c>
      <c r="G10723" s="6">
        <v>288</v>
      </c>
      <c r="H10723" s="3">
        <v>0</v>
      </c>
      <c r="I10723" s="3">
        <v>0</v>
      </c>
      <c r="J10723" s="3">
        <v>0.86199999999999999</v>
      </c>
      <c r="K10723" s="4">
        <v>73.08</v>
      </c>
    </row>
    <row r="10724" spans="1:11">
      <c r="A10724" s="6">
        <v>2011</v>
      </c>
      <c r="B10724" t="s">
        <v>146</v>
      </c>
      <c r="C10724" t="s">
        <v>147</v>
      </c>
      <c r="D10724" t="s">
        <v>117</v>
      </c>
      <c r="E10724" t="s">
        <v>40</v>
      </c>
      <c r="F10724" s="4">
        <v>40</v>
      </c>
      <c r="G10724" s="6">
        <v>37</v>
      </c>
      <c r="H10724" s="3">
        <v>5.9999999999999995E-4</v>
      </c>
      <c r="I10724" s="3">
        <v>4.0000000000000002E-4</v>
      </c>
      <c r="J10724" s="3">
        <v>0.86199999999999999</v>
      </c>
      <c r="K10724" s="4">
        <v>46.4</v>
      </c>
    </row>
    <row r="10725" spans="1:11">
      <c r="A10725" s="6">
        <v>2011</v>
      </c>
      <c r="B10725" t="s">
        <v>146</v>
      </c>
      <c r="C10725" t="s">
        <v>147</v>
      </c>
      <c r="D10725" t="s">
        <v>28</v>
      </c>
      <c r="E10725" t="s">
        <v>24</v>
      </c>
      <c r="F10725" s="4">
        <v>37</v>
      </c>
      <c r="G10725" s="6">
        <v>24</v>
      </c>
      <c r="H10725" s="3">
        <v>0</v>
      </c>
      <c r="I10725" s="3">
        <v>0</v>
      </c>
      <c r="J10725" s="3">
        <v>0.86199999999999999</v>
      </c>
      <c r="K10725" s="4">
        <v>42.92</v>
      </c>
    </row>
    <row r="10726" spans="1:11">
      <c r="A10726" s="6">
        <v>2011</v>
      </c>
      <c r="B10726" t="s">
        <v>146</v>
      </c>
      <c r="C10726" t="s">
        <v>147</v>
      </c>
      <c r="D10726" t="s">
        <v>42</v>
      </c>
      <c r="E10726" t="s">
        <v>43</v>
      </c>
      <c r="F10726" s="4">
        <v>31</v>
      </c>
      <c r="G10726" s="6">
        <v>16</v>
      </c>
      <c r="H10726" s="3">
        <v>2.0000000000000001E-4</v>
      </c>
      <c r="I10726" s="3">
        <v>2.0000000000000001E-4</v>
      </c>
      <c r="J10726" s="3">
        <v>0.86199999999999999</v>
      </c>
      <c r="K10726" s="4">
        <v>35.96</v>
      </c>
    </row>
    <row r="10727" spans="1:11">
      <c r="A10727" s="6">
        <v>2011</v>
      </c>
      <c r="B10727" t="s">
        <v>146</v>
      </c>
      <c r="C10727" t="s">
        <v>147</v>
      </c>
      <c r="D10727" t="s">
        <v>45</v>
      </c>
      <c r="E10727" t="s">
        <v>21</v>
      </c>
      <c r="F10727" s="4">
        <v>28</v>
      </c>
      <c r="G10727" s="6">
        <v>28</v>
      </c>
      <c r="H10727" s="3">
        <v>1E-4</v>
      </c>
      <c r="I10727" s="3">
        <v>1E-4</v>
      </c>
      <c r="J10727" s="3">
        <v>0.86199999999999999</v>
      </c>
      <c r="K10727" s="4">
        <v>32.479999999999997</v>
      </c>
    </row>
    <row r="10728" spans="1:11">
      <c r="A10728" s="6">
        <v>2011</v>
      </c>
      <c r="B10728" t="s">
        <v>146</v>
      </c>
      <c r="C10728" t="s">
        <v>147</v>
      </c>
      <c r="D10728" t="s">
        <v>74</v>
      </c>
      <c r="E10728" t="s">
        <v>24</v>
      </c>
      <c r="F10728" s="4">
        <v>27</v>
      </c>
      <c r="G10728" s="6">
        <v>327</v>
      </c>
      <c r="H10728" s="3">
        <v>0</v>
      </c>
      <c r="I10728" s="3">
        <v>0</v>
      </c>
      <c r="J10728" s="3">
        <v>0.86199999999999999</v>
      </c>
      <c r="K10728" s="4">
        <v>31.32</v>
      </c>
    </row>
    <row r="10729" spans="1:11">
      <c r="A10729" s="6">
        <v>2011</v>
      </c>
      <c r="B10729" t="s">
        <v>146</v>
      </c>
      <c r="C10729" t="s">
        <v>147</v>
      </c>
      <c r="D10729" t="s">
        <v>63</v>
      </c>
      <c r="E10729" t="s">
        <v>21</v>
      </c>
      <c r="F10729" s="4">
        <v>18</v>
      </c>
      <c r="G10729" s="6">
        <v>12</v>
      </c>
      <c r="H10729" s="3">
        <v>2.0000000000000001E-4</v>
      </c>
      <c r="I10729" s="3">
        <v>2.0000000000000001E-4</v>
      </c>
      <c r="J10729" s="3">
        <v>0.86199999999999999</v>
      </c>
      <c r="K10729" s="4">
        <v>20.88</v>
      </c>
    </row>
    <row r="10730" spans="1:11">
      <c r="A10730" s="6">
        <v>2011</v>
      </c>
      <c r="B10730" t="s">
        <v>146</v>
      </c>
      <c r="C10730" t="s">
        <v>147</v>
      </c>
      <c r="D10730" t="s">
        <v>39</v>
      </c>
      <c r="E10730" t="s">
        <v>40</v>
      </c>
      <c r="F10730" s="4">
        <v>15</v>
      </c>
      <c r="G10730" s="6">
        <v>24</v>
      </c>
      <c r="H10730" s="3">
        <v>0</v>
      </c>
      <c r="I10730" s="3">
        <v>0</v>
      </c>
      <c r="J10730" s="3">
        <v>0.86199999999999999</v>
      </c>
      <c r="K10730" s="4">
        <v>17.399999999999999</v>
      </c>
    </row>
    <row r="10731" spans="1:11">
      <c r="A10731" s="6">
        <v>2011</v>
      </c>
      <c r="B10731" t="s">
        <v>146</v>
      </c>
      <c r="C10731" t="s">
        <v>147</v>
      </c>
      <c r="D10731" t="s">
        <v>64</v>
      </c>
      <c r="E10731" t="s">
        <v>50</v>
      </c>
      <c r="F10731" s="4">
        <v>11</v>
      </c>
      <c r="G10731" s="6">
        <v>21</v>
      </c>
      <c r="H10731" s="3">
        <v>0</v>
      </c>
      <c r="I10731" s="3">
        <v>0</v>
      </c>
      <c r="J10731" s="3">
        <v>0.86199999999999999</v>
      </c>
      <c r="K10731" s="4">
        <v>12.76</v>
      </c>
    </row>
    <row r="10732" spans="1:11">
      <c r="A10732" s="6">
        <v>2011</v>
      </c>
      <c r="B10732" t="s">
        <v>146</v>
      </c>
      <c r="C10732" t="s">
        <v>147</v>
      </c>
      <c r="D10732" t="s">
        <v>60</v>
      </c>
      <c r="E10732" t="s">
        <v>43</v>
      </c>
      <c r="F10732" s="4">
        <v>10</v>
      </c>
      <c r="G10732" s="6">
        <v>5</v>
      </c>
      <c r="H10732" s="3">
        <v>0</v>
      </c>
      <c r="I10732" s="3">
        <v>0</v>
      </c>
      <c r="J10732" s="3">
        <v>0.86199999999999999</v>
      </c>
      <c r="K10732" s="4">
        <v>11.6</v>
      </c>
    </row>
    <row r="10733" spans="1:11">
      <c r="A10733" s="6">
        <v>2011</v>
      </c>
      <c r="B10733" t="s">
        <v>146</v>
      </c>
      <c r="C10733" t="s">
        <v>147</v>
      </c>
      <c r="D10733" t="s">
        <v>83</v>
      </c>
      <c r="E10733" t="s">
        <v>21</v>
      </c>
      <c r="F10733" s="4">
        <v>8</v>
      </c>
      <c r="G10733" s="6">
        <v>76</v>
      </c>
      <c r="H10733" s="3">
        <v>7.000000000000001E-4</v>
      </c>
      <c r="I10733" s="3">
        <v>1.1000000000000001E-3</v>
      </c>
      <c r="J10733" s="3">
        <v>0.86199999999999999</v>
      </c>
      <c r="K10733" s="4">
        <v>9.2799999999999994</v>
      </c>
    </row>
    <row r="10734" spans="1:11">
      <c r="A10734" s="6">
        <v>2011</v>
      </c>
      <c r="B10734" t="s">
        <v>146</v>
      </c>
      <c r="C10734" t="s">
        <v>147</v>
      </c>
      <c r="D10734" t="s">
        <v>140</v>
      </c>
      <c r="E10734" t="s">
        <v>50</v>
      </c>
      <c r="F10734" s="4">
        <v>7</v>
      </c>
      <c r="G10734" s="6">
        <v>1</v>
      </c>
      <c r="H10734" s="3">
        <v>0</v>
      </c>
      <c r="I10734" s="3">
        <v>0</v>
      </c>
      <c r="J10734" s="3">
        <v>0.86199999999999999</v>
      </c>
      <c r="K10734" s="4">
        <v>8.1199999999999992</v>
      </c>
    </row>
    <row r="10735" spans="1:11">
      <c r="A10735" s="6">
        <v>2011</v>
      </c>
      <c r="B10735" t="s">
        <v>146</v>
      </c>
      <c r="C10735" t="s">
        <v>147</v>
      </c>
      <c r="D10735" t="s">
        <v>63</v>
      </c>
      <c r="E10735" t="s">
        <v>21</v>
      </c>
      <c r="F10735" s="4">
        <v>6</v>
      </c>
      <c r="G10735" s="6">
        <v>4</v>
      </c>
      <c r="H10735" s="3">
        <v>2.9999999999999997E-4</v>
      </c>
      <c r="I10735" s="3">
        <v>2.9999999999999997E-4</v>
      </c>
      <c r="J10735" s="3">
        <v>0.86199999999999999</v>
      </c>
      <c r="K10735" s="4">
        <v>6.96</v>
      </c>
    </row>
    <row r="10736" spans="1:11">
      <c r="A10736" s="6">
        <v>2011</v>
      </c>
      <c r="B10736" t="s">
        <v>146</v>
      </c>
      <c r="C10736" t="s">
        <v>147</v>
      </c>
      <c r="D10736" t="s">
        <v>85</v>
      </c>
      <c r="E10736" t="s">
        <v>21</v>
      </c>
      <c r="F10736" s="4">
        <v>1</v>
      </c>
      <c r="G10736" s="6">
        <v>1</v>
      </c>
      <c r="H10736" s="3">
        <v>0</v>
      </c>
      <c r="I10736" s="3">
        <v>0</v>
      </c>
      <c r="J10736" s="3">
        <v>0.86199999999999999</v>
      </c>
      <c r="K10736" s="4">
        <v>1.1599999999999999</v>
      </c>
    </row>
    <row r="10737" spans="1:11">
      <c r="A10737" s="6">
        <v>2011</v>
      </c>
      <c r="B10737" t="s">
        <v>146</v>
      </c>
      <c r="C10737" t="s">
        <v>147</v>
      </c>
      <c r="D10737" t="s">
        <v>33</v>
      </c>
      <c r="E10737" t="s">
        <v>21</v>
      </c>
      <c r="F10737" s="4">
        <v>1</v>
      </c>
      <c r="G10737" s="6">
        <v>2</v>
      </c>
      <c r="H10737" s="3">
        <v>0</v>
      </c>
      <c r="I10737" s="3">
        <v>1E-4</v>
      </c>
      <c r="J10737" s="3">
        <v>0.86199999999999999</v>
      </c>
      <c r="K10737" s="4">
        <v>1.1599999999999999</v>
      </c>
    </row>
    <row r="10738" spans="1:11">
      <c r="A10738" s="6">
        <v>2011</v>
      </c>
      <c r="B10738" t="s">
        <v>146</v>
      </c>
      <c r="C10738" t="s">
        <v>147</v>
      </c>
      <c r="D10738" t="s">
        <v>75</v>
      </c>
      <c r="E10738" t="s">
        <v>59</v>
      </c>
      <c r="F10738" s="4">
        <v>1</v>
      </c>
      <c r="G10738" s="6">
        <v>1</v>
      </c>
      <c r="H10738" s="3">
        <v>0</v>
      </c>
      <c r="I10738" s="3">
        <v>0</v>
      </c>
      <c r="J10738" s="3">
        <v>0.86199999999999999</v>
      </c>
      <c r="K10738" s="4">
        <v>1.1599999999999999</v>
      </c>
    </row>
    <row r="10739" spans="1:11">
      <c r="A10739" s="6">
        <v>2011</v>
      </c>
      <c r="B10739" t="s">
        <v>146</v>
      </c>
      <c r="C10739" t="s">
        <v>147</v>
      </c>
      <c r="D10739" t="s">
        <v>82</v>
      </c>
      <c r="E10739" t="s">
        <v>59</v>
      </c>
      <c r="F10739" s="4">
        <v>1</v>
      </c>
      <c r="G10739" s="6">
        <v>1</v>
      </c>
      <c r="H10739" s="3">
        <v>0</v>
      </c>
      <c r="I10739" s="3">
        <v>0</v>
      </c>
      <c r="J10739" s="3">
        <v>0.86199999999999999</v>
      </c>
      <c r="K10739" s="4">
        <v>1.1599999999999999</v>
      </c>
    </row>
    <row r="10740" spans="1:11">
      <c r="A10740" s="6">
        <v>2011</v>
      </c>
      <c r="B10740" t="s">
        <v>148</v>
      </c>
      <c r="C10740" t="s">
        <v>149</v>
      </c>
      <c r="D10740" t="s">
        <v>16</v>
      </c>
      <c r="E10740" t="s">
        <v>17</v>
      </c>
      <c r="F10740" s="4">
        <v>3310983</v>
      </c>
      <c r="G10740" s="5">
        <v>341515</v>
      </c>
      <c r="H10740" s="3">
        <v>5.6999999999999993E-3</v>
      </c>
      <c r="I10740" s="3">
        <v>5.7999999999999996E-3</v>
      </c>
      <c r="J10740" s="3">
        <v>0.86199999999999999</v>
      </c>
      <c r="K10740" s="4">
        <v>3840968.84</v>
      </c>
    </row>
    <row r="10741" spans="1:11">
      <c r="A10741" s="6">
        <v>2011</v>
      </c>
      <c r="B10741" t="s">
        <v>148</v>
      </c>
      <c r="C10741" t="s">
        <v>149</v>
      </c>
      <c r="D10741" t="s">
        <v>37</v>
      </c>
      <c r="E10741" t="s">
        <v>38</v>
      </c>
      <c r="F10741" s="4">
        <v>51054</v>
      </c>
      <c r="G10741" s="5">
        <v>23267</v>
      </c>
      <c r="H10741" s="3">
        <v>2.0999999999999999E-3</v>
      </c>
      <c r="I10741" s="3">
        <v>2.3E-3</v>
      </c>
      <c r="J10741" s="3">
        <v>0.86199999999999999</v>
      </c>
      <c r="K10741" s="4">
        <v>59226.16</v>
      </c>
    </row>
    <row r="10742" spans="1:11">
      <c r="A10742" s="6">
        <v>2011</v>
      </c>
      <c r="B10742" t="s">
        <v>148</v>
      </c>
      <c r="C10742" t="s">
        <v>149</v>
      </c>
      <c r="D10742" t="s">
        <v>15</v>
      </c>
      <c r="F10742" s="4">
        <v>38936</v>
      </c>
      <c r="G10742" s="5">
        <v>60382</v>
      </c>
      <c r="J10742" s="3">
        <v>0.86199999999999999</v>
      </c>
      <c r="K10742" s="4">
        <v>45168.45</v>
      </c>
    </row>
    <row r="10743" spans="1:11">
      <c r="A10743" s="6">
        <v>2011</v>
      </c>
      <c r="B10743" t="s">
        <v>148</v>
      </c>
      <c r="C10743" t="s">
        <v>149</v>
      </c>
      <c r="D10743" t="s">
        <v>27</v>
      </c>
      <c r="E10743" t="s">
        <v>26</v>
      </c>
      <c r="F10743" s="4">
        <v>24531</v>
      </c>
      <c r="G10743" s="5">
        <v>19493</v>
      </c>
      <c r="H10743" s="3">
        <v>8.9999999999999998E-4</v>
      </c>
      <c r="I10743" s="3">
        <v>8.9999999999999998E-4</v>
      </c>
      <c r="J10743" s="3">
        <v>0.86199999999999999</v>
      </c>
      <c r="K10743" s="4">
        <v>28457.65</v>
      </c>
    </row>
    <row r="10744" spans="1:11">
      <c r="A10744" s="6">
        <v>2011</v>
      </c>
      <c r="B10744" t="s">
        <v>148</v>
      </c>
      <c r="C10744" t="s">
        <v>149</v>
      </c>
      <c r="D10744" t="s">
        <v>30</v>
      </c>
      <c r="E10744" t="s">
        <v>19</v>
      </c>
      <c r="F10744" s="4">
        <v>8904</v>
      </c>
      <c r="G10744" s="5">
        <v>5078</v>
      </c>
      <c r="H10744" s="3">
        <v>2.9999999999999997E-4</v>
      </c>
      <c r="I10744" s="3">
        <v>2.9999999999999997E-4</v>
      </c>
      <c r="J10744" s="3">
        <v>0.86199999999999999</v>
      </c>
      <c r="K10744" s="4">
        <v>10329.25</v>
      </c>
    </row>
    <row r="10745" spans="1:11">
      <c r="A10745" s="6">
        <v>2011</v>
      </c>
      <c r="B10745" t="s">
        <v>148</v>
      </c>
      <c r="C10745" t="s">
        <v>149</v>
      </c>
      <c r="D10745" t="s">
        <v>71</v>
      </c>
      <c r="E10745" t="s">
        <v>72</v>
      </c>
      <c r="F10745" s="4">
        <v>4643</v>
      </c>
      <c r="G10745" s="5">
        <v>38260</v>
      </c>
      <c r="H10745" s="3">
        <v>2.0000000000000001E-4</v>
      </c>
      <c r="I10745" s="3">
        <v>2.0000000000000001E-4</v>
      </c>
      <c r="J10745" s="3">
        <v>0.86199999999999999</v>
      </c>
      <c r="K10745" s="4">
        <v>5386.2</v>
      </c>
    </row>
    <row r="10746" spans="1:11">
      <c r="A10746" s="6">
        <v>2011</v>
      </c>
      <c r="B10746" t="s">
        <v>148</v>
      </c>
      <c r="C10746" t="s">
        <v>149</v>
      </c>
      <c r="D10746" t="s">
        <v>56</v>
      </c>
      <c r="E10746" t="s">
        <v>57</v>
      </c>
      <c r="F10746" s="4">
        <v>2289</v>
      </c>
      <c r="G10746" s="5">
        <v>3800</v>
      </c>
      <c r="H10746" s="3">
        <v>2.9999999999999997E-4</v>
      </c>
      <c r="I10746" s="3">
        <v>2.0000000000000001E-4</v>
      </c>
      <c r="J10746" s="3">
        <v>0.86199999999999999</v>
      </c>
      <c r="K10746" s="4">
        <v>2655.4</v>
      </c>
    </row>
    <row r="10747" spans="1:11">
      <c r="A10747" s="6">
        <v>2011</v>
      </c>
      <c r="B10747" t="s">
        <v>148</v>
      </c>
      <c r="C10747" t="s">
        <v>149</v>
      </c>
      <c r="D10747" t="s">
        <v>46</v>
      </c>
      <c r="E10747" t="s">
        <v>40</v>
      </c>
      <c r="F10747" s="4">
        <v>1151</v>
      </c>
      <c r="G10747" s="5">
        <v>1599</v>
      </c>
      <c r="H10747" s="3">
        <v>1E-4</v>
      </c>
      <c r="I10747" s="3">
        <v>1E-4</v>
      </c>
      <c r="J10747" s="3">
        <v>0.86199999999999999</v>
      </c>
      <c r="K10747" s="4">
        <v>1335.24</v>
      </c>
    </row>
    <row r="10748" spans="1:11">
      <c r="A10748" s="6">
        <v>2011</v>
      </c>
      <c r="B10748" t="s">
        <v>148</v>
      </c>
      <c r="C10748" t="s">
        <v>149</v>
      </c>
      <c r="D10748" t="s">
        <v>18</v>
      </c>
      <c r="E10748" t="s">
        <v>19</v>
      </c>
      <c r="F10748" s="4">
        <v>936</v>
      </c>
      <c r="G10748" s="6">
        <v>230</v>
      </c>
      <c r="H10748" s="3">
        <v>2.0000000000000001E-4</v>
      </c>
      <c r="I10748" s="3">
        <v>2.0000000000000001E-4</v>
      </c>
      <c r="J10748" s="3">
        <v>0.86199999999999999</v>
      </c>
      <c r="K10748" s="4">
        <v>1085.82</v>
      </c>
    </row>
    <row r="10749" spans="1:11">
      <c r="A10749" s="6">
        <v>2011</v>
      </c>
      <c r="B10749" t="s">
        <v>148</v>
      </c>
      <c r="C10749" t="s">
        <v>149</v>
      </c>
      <c r="D10749" t="s">
        <v>23</v>
      </c>
      <c r="E10749" t="s">
        <v>24</v>
      </c>
      <c r="F10749" s="4">
        <v>920</v>
      </c>
      <c r="G10749" s="6">
        <v>208</v>
      </c>
      <c r="H10749" s="3">
        <v>0</v>
      </c>
      <c r="I10749" s="3">
        <v>0</v>
      </c>
      <c r="J10749" s="3">
        <v>0.86199999999999999</v>
      </c>
      <c r="K10749" s="4">
        <v>1067.26</v>
      </c>
    </row>
    <row r="10750" spans="1:11">
      <c r="A10750" s="6">
        <v>2011</v>
      </c>
      <c r="B10750" t="s">
        <v>148</v>
      </c>
      <c r="C10750" t="s">
        <v>149</v>
      </c>
      <c r="D10750" t="s">
        <v>29</v>
      </c>
      <c r="E10750" t="s">
        <v>19</v>
      </c>
      <c r="F10750" s="4">
        <v>819</v>
      </c>
      <c r="G10750" s="5">
        <v>1676</v>
      </c>
      <c r="H10750" s="3">
        <v>1E-4</v>
      </c>
      <c r="I10750" s="3">
        <v>1E-4</v>
      </c>
      <c r="J10750" s="3">
        <v>0.86199999999999999</v>
      </c>
      <c r="K10750" s="4">
        <v>950.1</v>
      </c>
    </row>
    <row r="10751" spans="1:11">
      <c r="A10751" s="6">
        <v>2011</v>
      </c>
      <c r="B10751" t="s">
        <v>148</v>
      </c>
      <c r="C10751" t="s">
        <v>149</v>
      </c>
      <c r="D10751" t="s">
        <v>25</v>
      </c>
      <c r="E10751" t="s">
        <v>26</v>
      </c>
      <c r="F10751" s="4">
        <v>500</v>
      </c>
      <c r="G10751" s="6">
        <v>860</v>
      </c>
      <c r="H10751" s="3">
        <v>0</v>
      </c>
      <c r="I10751" s="3">
        <v>0</v>
      </c>
      <c r="J10751" s="3">
        <v>0.86199999999999999</v>
      </c>
      <c r="K10751" s="4">
        <v>580.03</v>
      </c>
    </row>
    <row r="10752" spans="1:11">
      <c r="A10752" s="6">
        <v>2011</v>
      </c>
      <c r="B10752" t="s">
        <v>148</v>
      </c>
      <c r="C10752" t="s">
        <v>149</v>
      </c>
      <c r="D10752" t="s">
        <v>67</v>
      </c>
      <c r="E10752" t="s">
        <v>68</v>
      </c>
      <c r="F10752" s="4">
        <v>359</v>
      </c>
      <c r="G10752" s="5">
        <v>1593</v>
      </c>
      <c r="H10752" s="3">
        <v>1E-4</v>
      </c>
      <c r="I10752" s="3">
        <v>1E-4</v>
      </c>
      <c r="J10752" s="3">
        <v>0.86199999999999999</v>
      </c>
      <c r="K10752" s="4">
        <v>416.46</v>
      </c>
    </row>
    <row r="10753" spans="1:11">
      <c r="A10753" s="6">
        <v>2011</v>
      </c>
      <c r="B10753" t="s">
        <v>148</v>
      </c>
      <c r="C10753" t="s">
        <v>149</v>
      </c>
      <c r="D10753" t="s">
        <v>49</v>
      </c>
      <c r="E10753" t="s">
        <v>50</v>
      </c>
      <c r="F10753" s="4">
        <v>250</v>
      </c>
      <c r="G10753" s="6">
        <v>46</v>
      </c>
      <c r="H10753" s="3">
        <v>4.0000000000000002E-4</v>
      </c>
      <c r="I10753" s="3">
        <v>4.0000000000000002E-4</v>
      </c>
      <c r="J10753" s="3">
        <v>0.86199999999999999</v>
      </c>
      <c r="K10753" s="4">
        <v>290.02</v>
      </c>
    </row>
    <row r="10754" spans="1:11">
      <c r="A10754" s="6">
        <v>2011</v>
      </c>
      <c r="B10754" t="s">
        <v>148</v>
      </c>
      <c r="C10754" t="s">
        <v>149</v>
      </c>
      <c r="D10754" t="s">
        <v>52</v>
      </c>
      <c r="E10754" t="s">
        <v>53</v>
      </c>
      <c r="F10754" s="4">
        <v>236</v>
      </c>
      <c r="G10754" s="6">
        <v>401</v>
      </c>
      <c r="H10754" s="3">
        <v>1E-4</v>
      </c>
      <c r="I10754" s="3">
        <v>1E-4</v>
      </c>
      <c r="J10754" s="3">
        <v>0.86199999999999999</v>
      </c>
      <c r="K10754" s="4">
        <v>273.77999999999997</v>
      </c>
    </row>
    <row r="10755" spans="1:11">
      <c r="A10755" s="6">
        <v>2011</v>
      </c>
      <c r="B10755" t="s">
        <v>148</v>
      </c>
      <c r="C10755" t="s">
        <v>149</v>
      </c>
      <c r="D10755" t="s">
        <v>64</v>
      </c>
      <c r="E10755" t="s">
        <v>50</v>
      </c>
      <c r="F10755" s="4">
        <v>196</v>
      </c>
      <c r="G10755" s="6">
        <v>368</v>
      </c>
      <c r="H10755" s="3">
        <v>2.0000000000000001E-4</v>
      </c>
      <c r="I10755" s="3">
        <v>2.0000000000000001E-4</v>
      </c>
      <c r="J10755" s="3">
        <v>0.86199999999999999</v>
      </c>
      <c r="K10755" s="4">
        <v>227.37</v>
      </c>
    </row>
    <row r="10756" spans="1:11">
      <c r="A10756" s="6">
        <v>2011</v>
      </c>
      <c r="B10756" t="s">
        <v>148</v>
      </c>
      <c r="C10756" t="s">
        <v>149</v>
      </c>
      <c r="D10756" t="s">
        <v>77</v>
      </c>
      <c r="E10756" t="s">
        <v>59</v>
      </c>
      <c r="F10756" s="4">
        <v>119</v>
      </c>
      <c r="G10756" s="6">
        <v>96</v>
      </c>
      <c r="H10756" s="3">
        <v>0</v>
      </c>
      <c r="I10756" s="3">
        <v>0</v>
      </c>
      <c r="J10756" s="3">
        <v>0.86199999999999999</v>
      </c>
      <c r="K10756" s="4">
        <v>138.05000000000001</v>
      </c>
    </row>
    <row r="10757" spans="1:11">
      <c r="A10757" s="6">
        <v>2011</v>
      </c>
      <c r="B10757" t="s">
        <v>148</v>
      </c>
      <c r="C10757" t="s">
        <v>149</v>
      </c>
      <c r="D10757" t="s">
        <v>95</v>
      </c>
      <c r="E10757" t="s">
        <v>96</v>
      </c>
      <c r="F10757" s="4">
        <v>107</v>
      </c>
      <c r="G10757" s="6">
        <v>195</v>
      </c>
      <c r="H10757" s="3">
        <v>0</v>
      </c>
      <c r="I10757" s="3">
        <v>0</v>
      </c>
      <c r="J10757" s="3">
        <v>0.86199999999999999</v>
      </c>
      <c r="K10757" s="4">
        <v>124.13</v>
      </c>
    </row>
    <row r="10758" spans="1:11">
      <c r="A10758" s="6">
        <v>2011</v>
      </c>
      <c r="B10758" t="s">
        <v>148</v>
      </c>
      <c r="C10758" t="s">
        <v>149</v>
      </c>
      <c r="D10758" t="s">
        <v>39</v>
      </c>
      <c r="E10758" t="s">
        <v>40</v>
      </c>
      <c r="F10758" s="4">
        <v>77</v>
      </c>
      <c r="G10758" s="6">
        <v>172</v>
      </c>
      <c r="H10758" s="3">
        <v>1E-4</v>
      </c>
      <c r="I10758" s="3">
        <v>1E-4</v>
      </c>
      <c r="J10758" s="3">
        <v>0.86199999999999999</v>
      </c>
      <c r="K10758" s="4">
        <v>89.33</v>
      </c>
    </row>
    <row r="10759" spans="1:11">
      <c r="A10759" s="6">
        <v>2011</v>
      </c>
      <c r="B10759" t="s">
        <v>148</v>
      </c>
      <c r="C10759" t="s">
        <v>149</v>
      </c>
      <c r="D10759" t="s">
        <v>44</v>
      </c>
      <c r="E10759" t="s">
        <v>26</v>
      </c>
      <c r="F10759" s="4">
        <v>67</v>
      </c>
      <c r="G10759" s="6">
        <v>96</v>
      </c>
      <c r="H10759" s="3">
        <v>1E-4</v>
      </c>
      <c r="I10759" s="3">
        <v>1E-4</v>
      </c>
      <c r="J10759" s="3">
        <v>0.86199999999999999</v>
      </c>
      <c r="K10759" s="4">
        <v>77.72</v>
      </c>
    </row>
    <row r="10760" spans="1:11">
      <c r="A10760" s="6">
        <v>2011</v>
      </c>
      <c r="B10760" t="s">
        <v>148</v>
      </c>
      <c r="C10760" t="s">
        <v>149</v>
      </c>
      <c r="D10760" t="s">
        <v>28</v>
      </c>
      <c r="E10760" t="s">
        <v>24</v>
      </c>
      <c r="F10760" s="4">
        <v>61</v>
      </c>
      <c r="G10760" s="6">
        <v>114</v>
      </c>
      <c r="H10760" s="3">
        <v>0</v>
      </c>
      <c r="I10760" s="3">
        <v>0</v>
      </c>
      <c r="J10760" s="3">
        <v>0.86199999999999999</v>
      </c>
      <c r="K10760" s="4">
        <v>70.760000000000005</v>
      </c>
    </row>
    <row r="10761" spans="1:11">
      <c r="A10761" s="6">
        <v>2011</v>
      </c>
      <c r="B10761" t="s">
        <v>148</v>
      </c>
      <c r="C10761" t="s">
        <v>149</v>
      </c>
      <c r="D10761" t="s">
        <v>45</v>
      </c>
      <c r="E10761" t="s">
        <v>21</v>
      </c>
      <c r="F10761" s="4">
        <v>37</v>
      </c>
      <c r="G10761" s="6">
        <v>36</v>
      </c>
      <c r="H10761" s="3">
        <v>1E-4</v>
      </c>
      <c r="I10761" s="3">
        <v>1E-4</v>
      </c>
      <c r="J10761" s="3">
        <v>0.86199999999999999</v>
      </c>
      <c r="K10761" s="4">
        <v>42.92</v>
      </c>
    </row>
    <row r="10762" spans="1:11">
      <c r="A10762" s="6">
        <v>2011</v>
      </c>
      <c r="B10762" t="s">
        <v>148</v>
      </c>
      <c r="C10762" t="s">
        <v>149</v>
      </c>
      <c r="D10762" t="s">
        <v>41</v>
      </c>
      <c r="E10762" t="s">
        <v>26</v>
      </c>
      <c r="F10762" s="4">
        <v>24</v>
      </c>
      <c r="G10762" s="6">
        <v>34</v>
      </c>
      <c r="H10762" s="3">
        <v>0</v>
      </c>
      <c r="I10762" s="3">
        <v>0</v>
      </c>
      <c r="J10762" s="3">
        <v>0.86199999999999999</v>
      </c>
      <c r="K10762" s="4">
        <v>27.84</v>
      </c>
    </row>
    <row r="10763" spans="1:11">
      <c r="A10763" s="6">
        <v>2011</v>
      </c>
      <c r="B10763" t="s">
        <v>148</v>
      </c>
      <c r="C10763" t="s">
        <v>149</v>
      </c>
      <c r="D10763" t="s">
        <v>51</v>
      </c>
      <c r="E10763" t="s">
        <v>21</v>
      </c>
      <c r="F10763" s="4">
        <v>17</v>
      </c>
      <c r="G10763" s="6">
        <v>17</v>
      </c>
      <c r="H10763" s="3">
        <v>1E-4</v>
      </c>
      <c r="I10763" s="3">
        <v>1E-4</v>
      </c>
      <c r="J10763" s="3">
        <v>0.86199999999999999</v>
      </c>
      <c r="K10763" s="4">
        <v>19.72</v>
      </c>
    </row>
    <row r="10764" spans="1:11">
      <c r="A10764" s="6">
        <v>2011</v>
      </c>
      <c r="B10764" t="s">
        <v>148</v>
      </c>
      <c r="C10764" t="s">
        <v>149</v>
      </c>
      <c r="D10764" t="s">
        <v>58</v>
      </c>
      <c r="E10764" t="s">
        <v>59</v>
      </c>
      <c r="F10764" s="4">
        <v>15</v>
      </c>
      <c r="G10764" s="6">
        <v>12</v>
      </c>
      <c r="H10764" s="3">
        <v>0</v>
      </c>
      <c r="I10764" s="3">
        <v>0</v>
      </c>
      <c r="J10764" s="3">
        <v>0.86199999999999999</v>
      </c>
      <c r="K10764" s="4">
        <v>17.399999999999999</v>
      </c>
    </row>
    <row r="10765" spans="1:11">
      <c r="A10765" s="6">
        <v>2011</v>
      </c>
      <c r="B10765" t="s">
        <v>148</v>
      </c>
      <c r="C10765" t="s">
        <v>149</v>
      </c>
      <c r="D10765" t="s">
        <v>66</v>
      </c>
      <c r="E10765" t="s">
        <v>59</v>
      </c>
      <c r="F10765" s="4">
        <v>8</v>
      </c>
      <c r="G10765" s="6">
        <v>2</v>
      </c>
      <c r="H10765" s="3">
        <v>0</v>
      </c>
      <c r="I10765" s="3">
        <v>0</v>
      </c>
      <c r="J10765" s="3">
        <v>0.86199999999999999</v>
      </c>
      <c r="K10765" s="4">
        <v>9.2799999999999994</v>
      </c>
    </row>
    <row r="10766" spans="1:11">
      <c r="A10766" s="6">
        <v>2011</v>
      </c>
      <c r="B10766" t="s">
        <v>148</v>
      </c>
      <c r="C10766" t="s">
        <v>149</v>
      </c>
      <c r="D10766" t="s">
        <v>63</v>
      </c>
      <c r="E10766" t="s">
        <v>21</v>
      </c>
      <c r="F10766" s="4">
        <v>8</v>
      </c>
      <c r="G10766" s="6">
        <v>5</v>
      </c>
      <c r="H10766" s="3">
        <v>1E-4</v>
      </c>
      <c r="I10766" s="3">
        <v>1E-4</v>
      </c>
      <c r="J10766" s="3">
        <v>0.86199999999999999</v>
      </c>
      <c r="K10766" s="4">
        <v>9.2799999999999994</v>
      </c>
    </row>
    <row r="10767" spans="1:11">
      <c r="A10767" s="6">
        <v>2011</v>
      </c>
      <c r="B10767" t="s">
        <v>148</v>
      </c>
      <c r="C10767" t="s">
        <v>149</v>
      </c>
      <c r="D10767" t="s">
        <v>61</v>
      </c>
      <c r="E10767" t="s">
        <v>24</v>
      </c>
      <c r="F10767" s="4">
        <v>8</v>
      </c>
      <c r="G10767" s="6">
        <v>3</v>
      </c>
      <c r="H10767" s="3">
        <v>0</v>
      </c>
      <c r="I10767" s="3">
        <v>0</v>
      </c>
      <c r="J10767" s="3">
        <v>0.86199999999999999</v>
      </c>
      <c r="K10767" s="4">
        <v>9.2799999999999994</v>
      </c>
    </row>
    <row r="10768" spans="1:11">
      <c r="A10768" s="6">
        <v>2011</v>
      </c>
      <c r="B10768" t="s">
        <v>148</v>
      </c>
      <c r="C10768" t="s">
        <v>149</v>
      </c>
      <c r="D10768" t="s">
        <v>60</v>
      </c>
      <c r="E10768" t="s">
        <v>43</v>
      </c>
      <c r="F10768" s="4">
        <v>6</v>
      </c>
      <c r="G10768" s="6">
        <v>3</v>
      </c>
      <c r="H10768" s="3">
        <v>0</v>
      </c>
      <c r="I10768" s="3">
        <v>0</v>
      </c>
      <c r="J10768" s="3">
        <v>0.86199999999999999</v>
      </c>
      <c r="K10768" s="4">
        <v>6.96</v>
      </c>
    </row>
    <row r="10769" spans="1:11">
      <c r="A10769" s="6">
        <v>2011</v>
      </c>
      <c r="B10769" t="s">
        <v>148</v>
      </c>
      <c r="C10769" t="s">
        <v>149</v>
      </c>
      <c r="D10769" t="s">
        <v>32</v>
      </c>
      <c r="E10769" t="s">
        <v>21</v>
      </c>
      <c r="F10769" s="4">
        <v>4</v>
      </c>
      <c r="G10769" s="6">
        <v>7</v>
      </c>
      <c r="H10769" s="3">
        <v>0</v>
      </c>
      <c r="I10769" s="3">
        <v>0</v>
      </c>
      <c r="J10769" s="3">
        <v>0.86199999999999999</v>
      </c>
      <c r="K10769" s="4">
        <v>4.6399999999999997</v>
      </c>
    </row>
    <row r="10770" spans="1:11">
      <c r="A10770" s="6">
        <v>2011</v>
      </c>
      <c r="B10770" t="s">
        <v>148</v>
      </c>
      <c r="C10770" t="s">
        <v>149</v>
      </c>
      <c r="D10770" t="s">
        <v>115</v>
      </c>
      <c r="E10770" t="s">
        <v>24</v>
      </c>
      <c r="F10770" s="4">
        <v>4</v>
      </c>
      <c r="G10770" s="6">
        <v>2</v>
      </c>
      <c r="H10770" s="3">
        <v>7.000000000000001E-4</v>
      </c>
      <c r="I10770" s="3">
        <v>7.000000000000001E-4</v>
      </c>
      <c r="J10770" s="3">
        <v>0.86199999999999999</v>
      </c>
      <c r="K10770" s="4">
        <v>4.6399999999999997</v>
      </c>
    </row>
    <row r="10771" spans="1:11">
      <c r="A10771" s="6">
        <v>2011</v>
      </c>
      <c r="B10771" t="s">
        <v>148</v>
      </c>
      <c r="C10771" t="s">
        <v>149</v>
      </c>
      <c r="D10771" t="s">
        <v>42</v>
      </c>
      <c r="E10771" t="s">
        <v>43</v>
      </c>
      <c r="F10771" s="4">
        <v>3</v>
      </c>
      <c r="G10771" s="6">
        <v>1</v>
      </c>
      <c r="H10771" s="3">
        <v>0</v>
      </c>
      <c r="I10771" s="3">
        <v>0</v>
      </c>
      <c r="J10771" s="3">
        <v>0.86199999999999999</v>
      </c>
      <c r="K10771" s="4">
        <v>3.48</v>
      </c>
    </row>
    <row r="10772" spans="1:11">
      <c r="A10772" s="6">
        <v>2011</v>
      </c>
      <c r="B10772" t="s">
        <v>148</v>
      </c>
      <c r="C10772" t="s">
        <v>149</v>
      </c>
      <c r="D10772" t="s">
        <v>63</v>
      </c>
      <c r="E10772" t="s">
        <v>21</v>
      </c>
      <c r="F10772" s="4">
        <v>2</v>
      </c>
      <c r="G10772" s="6">
        <v>2</v>
      </c>
      <c r="H10772" s="3">
        <v>1E-4</v>
      </c>
      <c r="I10772" s="3">
        <v>2.0000000000000001E-4</v>
      </c>
      <c r="J10772" s="3">
        <v>0.86199999999999999</v>
      </c>
      <c r="K10772" s="4">
        <v>2.3199999999999998</v>
      </c>
    </row>
    <row r="10773" spans="1:11">
      <c r="A10773" s="6">
        <v>2011</v>
      </c>
      <c r="B10773" t="s">
        <v>148</v>
      </c>
      <c r="C10773" t="s">
        <v>149</v>
      </c>
      <c r="D10773" t="s">
        <v>83</v>
      </c>
      <c r="E10773" t="s">
        <v>21</v>
      </c>
      <c r="F10773" s="4">
        <v>1</v>
      </c>
      <c r="G10773" s="6">
        <v>6</v>
      </c>
      <c r="H10773" s="3">
        <v>1E-4</v>
      </c>
      <c r="I10773" s="3">
        <v>1E-4</v>
      </c>
      <c r="J10773" s="3">
        <v>0.86199999999999999</v>
      </c>
      <c r="K10773" s="4">
        <v>1.1599999999999999</v>
      </c>
    </row>
    <row r="10774" spans="1:11">
      <c r="A10774" s="6">
        <v>2011</v>
      </c>
      <c r="B10774" t="s">
        <v>148</v>
      </c>
      <c r="C10774" t="s">
        <v>149</v>
      </c>
      <c r="D10774" t="s">
        <v>111</v>
      </c>
      <c r="E10774" t="s">
        <v>24</v>
      </c>
      <c r="F10774" s="4">
        <v>1</v>
      </c>
      <c r="G10774" s="6">
        <v>1</v>
      </c>
      <c r="H10774" s="3">
        <v>0</v>
      </c>
      <c r="I10774" s="3">
        <v>0</v>
      </c>
      <c r="J10774" s="3">
        <v>0.86199999999999999</v>
      </c>
      <c r="K10774" s="4">
        <v>1.1599999999999999</v>
      </c>
    </row>
    <row r="10775" spans="1:11">
      <c r="A10775" s="6">
        <v>2011</v>
      </c>
      <c r="B10775" t="s">
        <v>150</v>
      </c>
      <c r="C10775" t="s">
        <v>151</v>
      </c>
      <c r="D10775" t="s">
        <v>95</v>
      </c>
      <c r="E10775" t="s">
        <v>96</v>
      </c>
      <c r="F10775" s="4">
        <v>446262</v>
      </c>
      <c r="G10775" s="5">
        <v>734343</v>
      </c>
      <c r="H10775" s="3">
        <v>1.5900000000000001E-2</v>
      </c>
      <c r="I10775" s="3">
        <v>1.78E-2</v>
      </c>
      <c r="J10775" s="3">
        <v>0.86199999999999999</v>
      </c>
      <c r="K10775" s="4">
        <v>517694.73</v>
      </c>
    </row>
    <row r="10776" spans="1:11">
      <c r="A10776" s="6">
        <v>2011</v>
      </c>
      <c r="B10776" t="s">
        <v>150</v>
      </c>
      <c r="C10776" t="s">
        <v>151</v>
      </c>
      <c r="D10776" t="s">
        <v>16</v>
      </c>
      <c r="E10776" t="s">
        <v>17</v>
      </c>
      <c r="F10776" s="4">
        <v>79609</v>
      </c>
      <c r="G10776" s="5">
        <v>8265</v>
      </c>
      <c r="H10776" s="3">
        <v>1E-4</v>
      </c>
      <c r="I10776" s="3">
        <v>1E-4</v>
      </c>
      <c r="J10776" s="3">
        <v>0.86199999999999999</v>
      </c>
      <c r="K10776" s="4">
        <v>92351.94</v>
      </c>
    </row>
    <row r="10777" spans="1:11">
      <c r="A10777" s="6">
        <v>2011</v>
      </c>
      <c r="B10777" t="s">
        <v>150</v>
      </c>
      <c r="C10777" t="s">
        <v>151</v>
      </c>
      <c r="D10777" t="s">
        <v>30</v>
      </c>
      <c r="E10777" t="s">
        <v>19</v>
      </c>
      <c r="F10777" s="4">
        <v>32164</v>
      </c>
      <c r="G10777" s="5">
        <v>17473</v>
      </c>
      <c r="H10777" s="3">
        <v>1.1999999999999999E-3</v>
      </c>
      <c r="I10777" s="3">
        <v>1.1000000000000001E-3</v>
      </c>
      <c r="J10777" s="3">
        <v>0.86199999999999999</v>
      </c>
      <c r="K10777" s="4">
        <v>37312.46</v>
      </c>
    </row>
    <row r="10778" spans="1:11">
      <c r="A10778" s="6">
        <v>2011</v>
      </c>
      <c r="B10778" t="s">
        <v>150</v>
      </c>
      <c r="C10778" t="s">
        <v>151</v>
      </c>
      <c r="D10778" t="s">
        <v>25</v>
      </c>
      <c r="E10778" t="s">
        <v>26</v>
      </c>
      <c r="F10778" s="4">
        <v>13553</v>
      </c>
      <c r="G10778" s="5">
        <v>25273</v>
      </c>
      <c r="H10778" s="3">
        <v>7.000000000000001E-4</v>
      </c>
      <c r="I10778" s="3">
        <v>5.9999999999999995E-4</v>
      </c>
      <c r="J10778" s="3">
        <v>0.86199999999999999</v>
      </c>
      <c r="K10778" s="4">
        <v>15722.42</v>
      </c>
    </row>
    <row r="10779" spans="1:11">
      <c r="A10779" s="6">
        <v>2011</v>
      </c>
      <c r="B10779" t="s">
        <v>150</v>
      </c>
      <c r="C10779" t="s">
        <v>151</v>
      </c>
      <c r="D10779" t="s">
        <v>15</v>
      </c>
      <c r="F10779" s="4">
        <v>12988</v>
      </c>
      <c r="G10779" s="5">
        <v>21301</v>
      </c>
      <c r="J10779" s="3">
        <v>0.86199999999999999</v>
      </c>
      <c r="K10779" s="4">
        <v>15066.98</v>
      </c>
    </row>
    <row r="10780" spans="1:11">
      <c r="A10780" s="6">
        <v>2011</v>
      </c>
      <c r="B10780" t="s">
        <v>150</v>
      </c>
      <c r="C10780" t="s">
        <v>151</v>
      </c>
      <c r="D10780" t="s">
        <v>111</v>
      </c>
      <c r="E10780" t="s">
        <v>24</v>
      </c>
      <c r="F10780" s="4">
        <v>8199</v>
      </c>
      <c r="G10780" s="5">
        <v>10084</v>
      </c>
      <c r="H10780" s="3">
        <v>2.8000000000000004E-3</v>
      </c>
      <c r="I10780" s="3">
        <v>1.9E-3</v>
      </c>
      <c r="J10780" s="3">
        <v>0.86199999999999999</v>
      </c>
      <c r="K10780" s="4">
        <v>9511.41</v>
      </c>
    </row>
    <row r="10781" spans="1:11">
      <c r="A10781" s="6">
        <v>2011</v>
      </c>
      <c r="B10781" t="s">
        <v>150</v>
      </c>
      <c r="C10781" t="s">
        <v>151</v>
      </c>
      <c r="D10781" t="s">
        <v>64</v>
      </c>
      <c r="E10781" t="s">
        <v>50</v>
      </c>
      <c r="F10781" s="4">
        <v>5965</v>
      </c>
      <c r="G10781" s="5">
        <v>8917</v>
      </c>
      <c r="H10781" s="3">
        <v>5.8999999999999999E-3</v>
      </c>
      <c r="I10781" s="3">
        <v>5.0000000000000001E-3</v>
      </c>
      <c r="J10781" s="3">
        <v>0.86199999999999999</v>
      </c>
      <c r="K10781" s="4">
        <v>6919.81</v>
      </c>
    </row>
    <row r="10782" spans="1:11">
      <c r="A10782" s="6">
        <v>2011</v>
      </c>
      <c r="B10782" t="s">
        <v>150</v>
      </c>
      <c r="C10782" t="s">
        <v>151</v>
      </c>
      <c r="D10782" t="s">
        <v>27</v>
      </c>
      <c r="E10782" t="s">
        <v>26</v>
      </c>
      <c r="F10782" s="4">
        <v>5768</v>
      </c>
      <c r="G10782" s="5">
        <v>5507</v>
      </c>
      <c r="H10782" s="3">
        <v>2.0000000000000001E-4</v>
      </c>
      <c r="I10782" s="3">
        <v>2.9999999999999997E-4</v>
      </c>
      <c r="J10782" s="3">
        <v>0.86199999999999999</v>
      </c>
      <c r="K10782" s="4">
        <v>6691.28</v>
      </c>
    </row>
    <row r="10783" spans="1:11">
      <c r="A10783" s="6">
        <v>2011</v>
      </c>
      <c r="B10783" t="s">
        <v>150</v>
      </c>
      <c r="C10783" t="s">
        <v>151</v>
      </c>
      <c r="D10783" t="s">
        <v>56</v>
      </c>
      <c r="E10783" t="s">
        <v>57</v>
      </c>
      <c r="F10783" s="4">
        <v>5699</v>
      </c>
      <c r="G10783" s="5">
        <v>11982</v>
      </c>
      <c r="H10783" s="3">
        <v>8.0000000000000004E-4</v>
      </c>
      <c r="I10783" s="3">
        <v>5.9999999999999995E-4</v>
      </c>
      <c r="J10783" s="3">
        <v>0.86199999999999999</v>
      </c>
      <c r="K10783" s="4">
        <v>6611.23</v>
      </c>
    </row>
    <row r="10784" spans="1:11">
      <c r="A10784" s="6">
        <v>2011</v>
      </c>
      <c r="B10784" t="s">
        <v>150</v>
      </c>
      <c r="C10784" t="s">
        <v>151</v>
      </c>
      <c r="D10784" t="s">
        <v>37</v>
      </c>
      <c r="E10784" t="s">
        <v>38</v>
      </c>
      <c r="F10784" s="4">
        <v>5064</v>
      </c>
      <c r="G10784" s="5">
        <v>2330</v>
      </c>
      <c r="H10784" s="3">
        <v>2.0000000000000001E-4</v>
      </c>
      <c r="I10784" s="3">
        <v>2.0000000000000001E-4</v>
      </c>
      <c r="J10784" s="3">
        <v>0.86199999999999999</v>
      </c>
      <c r="K10784" s="4">
        <v>5874.59</v>
      </c>
    </row>
    <row r="10785" spans="1:11">
      <c r="A10785" s="6">
        <v>2011</v>
      </c>
      <c r="B10785" t="s">
        <v>150</v>
      </c>
      <c r="C10785" t="s">
        <v>151</v>
      </c>
      <c r="D10785" t="s">
        <v>18</v>
      </c>
      <c r="E10785" t="s">
        <v>19</v>
      </c>
      <c r="F10785" s="4">
        <v>3611</v>
      </c>
      <c r="G10785" s="6">
        <v>987</v>
      </c>
      <c r="H10785" s="3">
        <v>8.0000000000000004E-4</v>
      </c>
      <c r="I10785" s="3">
        <v>7.000000000000001E-4</v>
      </c>
      <c r="J10785" s="3">
        <v>0.86199999999999999</v>
      </c>
      <c r="K10785" s="4">
        <v>4189.01</v>
      </c>
    </row>
    <row r="10786" spans="1:11">
      <c r="A10786" s="6">
        <v>2011</v>
      </c>
      <c r="B10786" t="s">
        <v>150</v>
      </c>
      <c r="C10786" t="s">
        <v>151</v>
      </c>
      <c r="D10786" t="s">
        <v>67</v>
      </c>
      <c r="E10786" t="s">
        <v>68</v>
      </c>
      <c r="F10786" s="4">
        <v>3539</v>
      </c>
      <c r="G10786" s="5">
        <v>14330</v>
      </c>
      <c r="H10786" s="3">
        <v>1E-3</v>
      </c>
      <c r="I10786" s="3">
        <v>8.9999999999999998E-4</v>
      </c>
      <c r="J10786" s="3">
        <v>0.86199999999999999</v>
      </c>
      <c r="K10786" s="4">
        <v>4105.4799999999996</v>
      </c>
    </row>
    <row r="10787" spans="1:11">
      <c r="A10787" s="6">
        <v>2011</v>
      </c>
      <c r="B10787" t="s">
        <v>150</v>
      </c>
      <c r="C10787" t="s">
        <v>151</v>
      </c>
      <c r="D10787" t="s">
        <v>52</v>
      </c>
      <c r="E10787" t="s">
        <v>53</v>
      </c>
      <c r="F10787" s="4">
        <v>3397</v>
      </c>
      <c r="G10787" s="5">
        <v>5892</v>
      </c>
      <c r="H10787" s="3">
        <v>2E-3</v>
      </c>
      <c r="I10787" s="3">
        <v>2E-3</v>
      </c>
      <c r="J10787" s="3">
        <v>0.86199999999999999</v>
      </c>
      <c r="K10787" s="4">
        <v>3940.75</v>
      </c>
    </row>
    <row r="10788" spans="1:11">
      <c r="A10788" s="6">
        <v>2011</v>
      </c>
      <c r="B10788" t="s">
        <v>150</v>
      </c>
      <c r="C10788" t="s">
        <v>151</v>
      </c>
      <c r="D10788" t="s">
        <v>23</v>
      </c>
      <c r="E10788" t="s">
        <v>24</v>
      </c>
      <c r="F10788" s="4">
        <v>908</v>
      </c>
      <c r="G10788" s="6">
        <v>193</v>
      </c>
      <c r="H10788" s="3">
        <v>0</v>
      </c>
      <c r="I10788" s="3">
        <v>0</v>
      </c>
      <c r="J10788" s="3">
        <v>0.86199999999999999</v>
      </c>
      <c r="K10788" s="4">
        <v>1053.3399999999999</v>
      </c>
    </row>
    <row r="10789" spans="1:11">
      <c r="A10789" s="6">
        <v>2011</v>
      </c>
      <c r="B10789" t="s">
        <v>150</v>
      </c>
      <c r="C10789" t="s">
        <v>151</v>
      </c>
      <c r="D10789" t="s">
        <v>29</v>
      </c>
      <c r="E10789" t="s">
        <v>19</v>
      </c>
      <c r="F10789" s="4">
        <v>784</v>
      </c>
      <c r="G10789" s="5">
        <v>1522</v>
      </c>
      <c r="H10789" s="3">
        <v>1E-4</v>
      </c>
      <c r="I10789" s="3">
        <v>1E-4</v>
      </c>
      <c r="J10789" s="3">
        <v>0.86199999999999999</v>
      </c>
      <c r="K10789" s="4">
        <v>909.49</v>
      </c>
    </row>
    <row r="10790" spans="1:11">
      <c r="A10790" s="6">
        <v>2011</v>
      </c>
      <c r="B10790" t="s">
        <v>150</v>
      </c>
      <c r="C10790" t="s">
        <v>151</v>
      </c>
      <c r="D10790" t="s">
        <v>46</v>
      </c>
      <c r="E10790" t="s">
        <v>40</v>
      </c>
      <c r="F10790" s="4">
        <v>730</v>
      </c>
      <c r="G10790" s="6">
        <v>518</v>
      </c>
      <c r="H10790" s="3">
        <v>1E-4</v>
      </c>
      <c r="I10790" s="3">
        <v>0</v>
      </c>
      <c r="J10790" s="3">
        <v>0.86199999999999999</v>
      </c>
      <c r="K10790" s="4">
        <v>846.85</v>
      </c>
    </row>
    <row r="10791" spans="1:11">
      <c r="A10791" s="6">
        <v>2011</v>
      </c>
      <c r="B10791" t="s">
        <v>150</v>
      </c>
      <c r="C10791" t="s">
        <v>151</v>
      </c>
      <c r="D10791" t="s">
        <v>108</v>
      </c>
      <c r="E10791" t="s">
        <v>50</v>
      </c>
      <c r="F10791" s="4">
        <v>539</v>
      </c>
      <c r="G10791" s="6">
        <v>436</v>
      </c>
      <c r="H10791" s="3">
        <v>1.9699999999999999E-2</v>
      </c>
      <c r="I10791" s="3">
        <v>1.3000000000000001E-2</v>
      </c>
      <c r="J10791" s="3">
        <v>0.86199999999999999</v>
      </c>
      <c r="K10791" s="4">
        <v>625.28</v>
      </c>
    </row>
    <row r="10792" spans="1:11">
      <c r="A10792" s="6">
        <v>2011</v>
      </c>
      <c r="B10792" t="s">
        <v>150</v>
      </c>
      <c r="C10792" t="s">
        <v>151</v>
      </c>
      <c r="D10792" t="s">
        <v>44</v>
      </c>
      <c r="E10792" t="s">
        <v>26</v>
      </c>
      <c r="F10792" s="4">
        <v>339</v>
      </c>
      <c r="G10792" s="6">
        <v>378</v>
      </c>
      <c r="H10792" s="3">
        <v>4.0000000000000002E-4</v>
      </c>
      <c r="I10792" s="3">
        <v>2.9999999999999997E-4</v>
      </c>
      <c r="J10792" s="3">
        <v>0.86199999999999999</v>
      </c>
      <c r="K10792" s="4">
        <v>393.26</v>
      </c>
    </row>
    <row r="10793" spans="1:11">
      <c r="A10793" s="6">
        <v>2011</v>
      </c>
      <c r="B10793" t="s">
        <v>150</v>
      </c>
      <c r="C10793" t="s">
        <v>151</v>
      </c>
      <c r="D10793" t="s">
        <v>71</v>
      </c>
      <c r="E10793" t="s">
        <v>72</v>
      </c>
      <c r="F10793" s="4">
        <v>171</v>
      </c>
      <c r="G10793" s="5">
        <v>1234</v>
      </c>
      <c r="H10793" s="3">
        <v>0</v>
      </c>
      <c r="I10793" s="3">
        <v>0</v>
      </c>
      <c r="J10793" s="3">
        <v>0.86199999999999999</v>
      </c>
      <c r="K10793" s="4">
        <v>198.37</v>
      </c>
    </row>
    <row r="10794" spans="1:11">
      <c r="A10794" s="6">
        <v>2011</v>
      </c>
      <c r="B10794" t="s">
        <v>150</v>
      </c>
      <c r="C10794" t="s">
        <v>151</v>
      </c>
      <c r="D10794" t="s">
        <v>63</v>
      </c>
      <c r="E10794" t="s">
        <v>21</v>
      </c>
      <c r="F10794" s="4">
        <v>119</v>
      </c>
      <c r="G10794" s="6">
        <v>69</v>
      </c>
      <c r="H10794" s="3">
        <v>1.4000000000000002E-3</v>
      </c>
      <c r="I10794" s="3">
        <v>1.2999999999999999E-3</v>
      </c>
      <c r="J10794" s="3">
        <v>0.86199999999999999</v>
      </c>
      <c r="K10794" s="4">
        <v>138.05000000000001</v>
      </c>
    </row>
    <row r="10795" spans="1:11">
      <c r="A10795" s="6">
        <v>2011</v>
      </c>
      <c r="B10795" t="s">
        <v>150</v>
      </c>
      <c r="C10795" t="s">
        <v>151</v>
      </c>
      <c r="D10795" t="s">
        <v>49</v>
      </c>
      <c r="E10795" t="s">
        <v>50</v>
      </c>
      <c r="F10795" s="4">
        <v>73</v>
      </c>
      <c r="G10795" s="6">
        <v>18</v>
      </c>
      <c r="H10795" s="3">
        <v>1E-4</v>
      </c>
      <c r="I10795" s="3">
        <v>1E-4</v>
      </c>
      <c r="J10795" s="3">
        <v>0.86199999999999999</v>
      </c>
      <c r="K10795" s="4">
        <v>84.69</v>
      </c>
    </row>
    <row r="10796" spans="1:11">
      <c r="A10796" s="6">
        <v>2011</v>
      </c>
      <c r="B10796" t="s">
        <v>150</v>
      </c>
      <c r="C10796" t="s">
        <v>151</v>
      </c>
      <c r="D10796" t="s">
        <v>41</v>
      </c>
      <c r="E10796" t="s">
        <v>26</v>
      </c>
      <c r="F10796" s="4">
        <v>60</v>
      </c>
      <c r="G10796" s="6">
        <v>110</v>
      </c>
      <c r="H10796" s="3">
        <v>1E-4</v>
      </c>
      <c r="I10796" s="3">
        <v>1E-4</v>
      </c>
      <c r="J10796" s="3">
        <v>0.86199999999999999</v>
      </c>
      <c r="K10796" s="4">
        <v>69.599999999999994</v>
      </c>
    </row>
    <row r="10797" spans="1:11">
      <c r="A10797" s="6">
        <v>2011</v>
      </c>
      <c r="B10797" t="s">
        <v>150</v>
      </c>
      <c r="C10797" t="s">
        <v>151</v>
      </c>
      <c r="D10797" t="s">
        <v>28</v>
      </c>
      <c r="E10797" t="s">
        <v>24</v>
      </c>
      <c r="F10797" s="4">
        <v>48</v>
      </c>
      <c r="G10797" s="6">
        <v>84</v>
      </c>
      <c r="H10797" s="3">
        <v>0</v>
      </c>
      <c r="I10797" s="3">
        <v>0</v>
      </c>
      <c r="J10797" s="3">
        <v>0.86199999999999999</v>
      </c>
      <c r="K10797" s="4">
        <v>55.68</v>
      </c>
    </row>
    <row r="10798" spans="1:11">
      <c r="A10798" s="6">
        <v>2011</v>
      </c>
      <c r="B10798" t="s">
        <v>150</v>
      </c>
      <c r="C10798" t="s">
        <v>151</v>
      </c>
      <c r="D10798" t="s">
        <v>70</v>
      </c>
      <c r="E10798" t="s">
        <v>21</v>
      </c>
      <c r="F10798" s="4">
        <v>45</v>
      </c>
      <c r="G10798" s="6">
        <v>26</v>
      </c>
      <c r="H10798" s="3">
        <v>4.0000000000000002E-4</v>
      </c>
      <c r="I10798" s="3">
        <v>5.0000000000000001E-4</v>
      </c>
      <c r="J10798" s="3">
        <v>0.86199999999999999</v>
      </c>
      <c r="K10798" s="4">
        <v>52.2</v>
      </c>
    </row>
    <row r="10799" spans="1:11">
      <c r="A10799" s="6">
        <v>2011</v>
      </c>
      <c r="B10799" t="s">
        <v>150</v>
      </c>
      <c r="C10799" t="s">
        <v>151</v>
      </c>
      <c r="D10799" t="s">
        <v>58</v>
      </c>
      <c r="E10799" t="s">
        <v>59</v>
      </c>
      <c r="F10799" s="4">
        <v>25</v>
      </c>
      <c r="G10799" s="6">
        <v>14</v>
      </c>
      <c r="H10799" s="3">
        <v>0</v>
      </c>
      <c r="I10799" s="3">
        <v>0</v>
      </c>
      <c r="J10799" s="3">
        <v>0.86199999999999999</v>
      </c>
      <c r="K10799" s="4">
        <v>29</v>
      </c>
    </row>
    <row r="10800" spans="1:11">
      <c r="A10800" s="6">
        <v>2011</v>
      </c>
      <c r="B10800" t="s">
        <v>150</v>
      </c>
      <c r="C10800" t="s">
        <v>151</v>
      </c>
      <c r="D10800" t="s">
        <v>155</v>
      </c>
      <c r="E10800" t="s">
        <v>24</v>
      </c>
      <c r="F10800" s="4">
        <v>18</v>
      </c>
      <c r="G10800" s="6">
        <v>31</v>
      </c>
      <c r="H10800" s="3">
        <v>3.0000000000000001E-3</v>
      </c>
      <c r="I10800" s="3">
        <v>2.8999999999999998E-3</v>
      </c>
      <c r="J10800" s="3">
        <v>0.86199999999999999</v>
      </c>
      <c r="K10800" s="4">
        <v>20.88</v>
      </c>
    </row>
    <row r="10801" spans="1:11">
      <c r="A10801" s="6">
        <v>2011</v>
      </c>
      <c r="B10801" t="s">
        <v>150</v>
      </c>
      <c r="C10801" t="s">
        <v>151</v>
      </c>
      <c r="D10801" t="s">
        <v>66</v>
      </c>
      <c r="E10801" t="s">
        <v>59</v>
      </c>
      <c r="F10801" s="4">
        <v>13</v>
      </c>
      <c r="G10801" s="6">
        <v>5</v>
      </c>
      <c r="H10801" s="3">
        <v>0</v>
      </c>
      <c r="I10801" s="3">
        <v>0</v>
      </c>
      <c r="J10801" s="3">
        <v>0.86199999999999999</v>
      </c>
      <c r="K10801" s="4">
        <v>15.08</v>
      </c>
    </row>
    <row r="10802" spans="1:11">
      <c r="A10802" s="6">
        <v>2011</v>
      </c>
      <c r="B10802" t="s">
        <v>150</v>
      </c>
      <c r="C10802" t="s">
        <v>151</v>
      </c>
      <c r="D10802" t="s">
        <v>45</v>
      </c>
      <c r="E10802" t="s">
        <v>21</v>
      </c>
      <c r="F10802" s="4">
        <v>10</v>
      </c>
      <c r="G10802" s="6">
        <v>12</v>
      </c>
      <c r="H10802" s="3">
        <v>0</v>
      </c>
      <c r="I10802" s="3">
        <v>0</v>
      </c>
      <c r="J10802" s="3">
        <v>0.86199999999999999</v>
      </c>
      <c r="K10802" s="4">
        <v>11.6</v>
      </c>
    </row>
    <row r="10803" spans="1:11">
      <c r="A10803" s="6">
        <v>2011</v>
      </c>
      <c r="B10803" t="s">
        <v>150</v>
      </c>
      <c r="C10803" t="s">
        <v>151</v>
      </c>
      <c r="D10803" t="s">
        <v>141</v>
      </c>
      <c r="E10803" t="s">
        <v>21</v>
      </c>
      <c r="F10803" s="4">
        <v>10</v>
      </c>
      <c r="G10803" s="6">
        <v>2</v>
      </c>
      <c r="H10803" s="3">
        <v>0</v>
      </c>
      <c r="I10803" s="3">
        <v>0</v>
      </c>
      <c r="J10803" s="3">
        <v>0.86199999999999999</v>
      </c>
      <c r="K10803" s="4">
        <v>11.6</v>
      </c>
    </row>
    <row r="10804" spans="1:11">
      <c r="A10804" s="6">
        <v>2011</v>
      </c>
      <c r="B10804" t="s">
        <v>150</v>
      </c>
      <c r="C10804" t="s">
        <v>151</v>
      </c>
      <c r="D10804" t="s">
        <v>51</v>
      </c>
      <c r="E10804" t="s">
        <v>21</v>
      </c>
      <c r="F10804" s="4">
        <v>6</v>
      </c>
      <c r="G10804" s="6">
        <v>7</v>
      </c>
      <c r="H10804" s="3">
        <v>0</v>
      </c>
      <c r="I10804" s="3">
        <v>0</v>
      </c>
      <c r="J10804" s="3">
        <v>0.86199999999999999</v>
      </c>
      <c r="K10804" s="4">
        <v>6.96</v>
      </c>
    </row>
    <row r="10805" spans="1:11">
      <c r="A10805" s="6">
        <v>2011</v>
      </c>
      <c r="B10805" t="s">
        <v>150</v>
      </c>
      <c r="C10805" t="s">
        <v>151</v>
      </c>
      <c r="D10805" t="s">
        <v>85</v>
      </c>
      <c r="E10805" t="s">
        <v>21</v>
      </c>
      <c r="F10805" s="4">
        <v>6</v>
      </c>
      <c r="G10805" s="6">
        <v>3</v>
      </c>
      <c r="H10805" s="3">
        <v>1E-4</v>
      </c>
      <c r="I10805" s="3">
        <v>1E-4</v>
      </c>
      <c r="J10805" s="3">
        <v>0.86199999999999999</v>
      </c>
      <c r="K10805" s="4">
        <v>6.96</v>
      </c>
    </row>
    <row r="10806" spans="1:11">
      <c r="A10806" s="6">
        <v>2011</v>
      </c>
      <c r="B10806" t="s">
        <v>150</v>
      </c>
      <c r="C10806" t="s">
        <v>151</v>
      </c>
      <c r="D10806" t="s">
        <v>161</v>
      </c>
      <c r="E10806" t="s">
        <v>24</v>
      </c>
      <c r="F10806" s="4">
        <v>4</v>
      </c>
      <c r="G10806" s="6">
        <v>9</v>
      </c>
      <c r="H10806" s="3">
        <v>0</v>
      </c>
      <c r="I10806" s="3">
        <v>0</v>
      </c>
      <c r="J10806" s="3">
        <v>0.86199999999999999</v>
      </c>
      <c r="K10806" s="4">
        <v>4.6399999999999997</v>
      </c>
    </row>
    <row r="10807" spans="1:11">
      <c r="A10807" s="6">
        <v>2011</v>
      </c>
      <c r="B10807" t="s">
        <v>150</v>
      </c>
      <c r="C10807" t="s">
        <v>151</v>
      </c>
      <c r="D10807" t="s">
        <v>115</v>
      </c>
      <c r="E10807" t="s">
        <v>24</v>
      </c>
      <c r="F10807" s="4">
        <v>3</v>
      </c>
      <c r="G10807" s="6">
        <v>2</v>
      </c>
      <c r="H10807" s="3">
        <v>5.9999999999999995E-4</v>
      </c>
      <c r="I10807" s="3">
        <v>7.000000000000001E-4</v>
      </c>
      <c r="J10807" s="3">
        <v>0.86199999999999999</v>
      </c>
      <c r="K10807" s="4">
        <v>3.48</v>
      </c>
    </row>
    <row r="10808" spans="1:11">
      <c r="A10808" s="6">
        <v>2011</v>
      </c>
      <c r="B10808" t="s">
        <v>150</v>
      </c>
      <c r="C10808" t="s">
        <v>151</v>
      </c>
      <c r="D10808" t="s">
        <v>162</v>
      </c>
      <c r="E10808" t="s">
        <v>21</v>
      </c>
      <c r="F10808" s="4">
        <v>3</v>
      </c>
      <c r="G10808" s="6">
        <v>2</v>
      </c>
      <c r="H10808" s="3">
        <v>2.9999999999999997E-4</v>
      </c>
      <c r="I10808" s="3">
        <v>8.9999999999999998E-4</v>
      </c>
      <c r="J10808" s="3">
        <v>0.86199999999999999</v>
      </c>
      <c r="K10808" s="4">
        <v>3.48</v>
      </c>
    </row>
    <row r="10809" spans="1:11">
      <c r="A10809" s="6">
        <v>2011</v>
      </c>
      <c r="B10809" t="s">
        <v>150</v>
      </c>
      <c r="C10809" t="s">
        <v>151</v>
      </c>
      <c r="D10809" t="s">
        <v>158</v>
      </c>
      <c r="E10809" t="s">
        <v>36</v>
      </c>
      <c r="F10809" s="4">
        <v>3</v>
      </c>
      <c r="G10809" s="6">
        <v>3</v>
      </c>
      <c r="H10809" s="3">
        <v>0</v>
      </c>
      <c r="I10809" s="3">
        <v>0</v>
      </c>
      <c r="J10809" s="3">
        <v>0.86199999999999999</v>
      </c>
      <c r="K10809" s="4">
        <v>3.48</v>
      </c>
    </row>
    <row r="10810" spans="1:11">
      <c r="A10810" s="6">
        <v>2011</v>
      </c>
      <c r="B10810" t="s">
        <v>150</v>
      </c>
      <c r="C10810" t="s">
        <v>151</v>
      </c>
      <c r="D10810" t="s">
        <v>39</v>
      </c>
      <c r="E10810" t="s">
        <v>40</v>
      </c>
      <c r="F10810" s="4">
        <v>2</v>
      </c>
      <c r="G10810" s="6">
        <v>5</v>
      </c>
      <c r="H10810" s="3">
        <v>0</v>
      </c>
      <c r="I10810" s="3">
        <v>0</v>
      </c>
      <c r="J10810" s="3">
        <v>0.86199999999999999</v>
      </c>
      <c r="K10810" s="4">
        <v>2.3199999999999998</v>
      </c>
    </row>
    <row r="10811" spans="1:11">
      <c r="A10811" s="6">
        <v>2011</v>
      </c>
      <c r="B10811" t="s">
        <v>150</v>
      </c>
      <c r="C10811" t="s">
        <v>151</v>
      </c>
      <c r="D10811" t="s">
        <v>81</v>
      </c>
      <c r="E10811" t="s">
        <v>50</v>
      </c>
      <c r="F10811" s="4">
        <v>2</v>
      </c>
      <c r="G10811" s="6">
        <v>2</v>
      </c>
      <c r="H10811" s="3">
        <v>0</v>
      </c>
      <c r="I10811" s="3">
        <v>0</v>
      </c>
      <c r="J10811" s="3">
        <v>0.86199999999999999</v>
      </c>
      <c r="K10811" s="4">
        <v>2.3199999999999998</v>
      </c>
    </row>
    <row r="10812" spans="1:11">
      <c r="A10812" s="6">
        <v>2011</v>
      </c>
      <c r="B10812" t="s">
        <v>150</v>
      </c>
      <c r="C10812" t="s">
        <v>151</v>
      </c>
      <c r="D10812" t="s">
        <v>83</v>
      </c>
      <c r="E10812" t="s">
        <v>21</v>
      </c>
      <c r="F10812" s="4">
        <v>1</v>
      </c>
      <c r="G10812" s="6">
        <v>6</v>
      </c>
      <c r="H10812" s="3">
        <v>1E-4</v>
      </c>
      <c r="I10812" s="3">
        <v>1E-4</v>
      </c>
      <c r="J10812" s="3">
        <v>0.86199999999999999</v>
      </c>
      <c r="K10812" s="4">
        <v>1.1599999999999999</v>
      </c>
    </row>
    <row r="10813" spans="1:11">
      <c r="A10813" s="6">
        <v>2011</v>
      </c>
      <c r="B10813" t="s">
        <v>150</v>
      </c>
      <c r="C10813" t="s">
        <v>151</v>
      </c>
      <c r="D10813" t="s">
        <v>22</v>
      </c>
      <c r="E10813" t="s">
        <v>21</v>
      </c>
      <c r="F10813" s="4">
        <v>1</v>
      </c>
      <c r="G10813" s="6">
        <v>1</v>
      </c>
      <c r="H10813" s="3">
        <v>0</v>
      </c>
      <c r="I10813" s="3">
        <v>0</v>
      </c>
      <c r="J10813" s="3">
        <v>0.86199999999999999</v>
      </c>
      <c r="K10813" s="4">
        <v>1.1599999999999999</v>
      </c>
    </row>
    <row r="10814" spans="1:11">
      <c r="A10814" s="6">
        <v>2011</v>
      </c>
      <c r="B10814" t="s">
        <v>150</v>
      </c>
      <c r="C10814" t="s">
        <v>151</v>
      </c>
      <c r="D10814" t="s">
        <v>191</v>
      </c>
      <c r="E10814" t="s">
        <v>21</v>
      </c>
      <c r="F10814" s="4">
        <v>1</v>
      </c>
      <c r="G10814" s="6">
        <v>1</v>
      </c>
      <c r="H10814" s="3">
        <v>4.0000000000000002E-4</v>
      </c>
      <c r="I10814" s="3">
        <v>2.9999999999999997E-4</v>
      </c>
      <c r="J10814" s="3">
        <v>0.86199999999999999</v>
      </c>
      <c r="K10814" s="4">
        <v>1.1599999999999999</v>
      </c>
    </row>
    <row r="10815" spans="1:11">
      <c r="A10815" s="6">
        <v>2011</v>
      </c>
      <c r="B10815" t="s">
        <v>150</v>
      </c>
      <c r="C10815" t="s">
        <v>151</v>
      </c>
      <c r="D10815" t="s">
        <v>63</v>
      </c>
      <c r="E10815" t="s">
        <v>21</v>
      </c>
      <c r="F10815" s="4">
        <v>1</v>
      </c>
      <c r="G10815" s="6">
        <v>1</v>
      </c>
      <c r="H10815" s="3">
        <v>0</v>
      </c>
      <c r="I10815" s="3">
        <v>1E-4</v>
      </c>
      <c r="J10815" s="3">
        <v>0.86199999999999999</v>
      </c>
      <c r="K10815" s="4">
        <v>1.1599999999999999</v>
      </c>
    </row>
    <row r="10816" spans="1:11">
      <c r="A10816" s="6">
        <v>2011</v>
      </c>
      <c r="B10816" t="s">
        <v>150</v>
      </c>
      <c r="C10816" t="s">
        <v>151</v>
      </c>
      <c r="D10816" t="s">
        <v>35</v>
      </c>
      <c r="E10816" t="s">
        <v>36</v>
      </c>
      <c r="F10816" s="4">
        <v>1</v>
      </c>
      <c r="G10816" s="6">
        <v>1</v>
      </c>
      <c r="H10816" s="3">
        <v>1E-4</v>
      </c>
      <c r="I10816" s="3">
        <v>1E-4</v>
      </c>
      <c r="J10816" s="3">
        <v>0.86199999999999999</v>
      </c>
      <c r="K10816" s="4">
        <v>1.1599999999999999</v>
      </c>
    </row>
    <row r="10817" spans="1:11">
      <c r="A10817" s="6">
        <v>2010</v>
      </c>
      <c r="B10817" t="s">
        <v>13</v>
      </c>
      <c r="C10817" t="s">
        <v>14</v>
      </c>
      <c r="D10817" t="s">
        <v>16</v>
      </c>
      <c r="E10817" t="s">
        <v>17</v>
      </c>
      <c r="F10817" s="4">
        <v>176048</v>
      </c>
      <c r="G10817" s="5">
        <v>22408</v>
      </c>
      <c r="H10817" s="3">
        <v>4.0000000000000002E-4</v>
      </c>
      <c r="I10817" s="3">
        <v>4.0000000000000002E-4</v>
      </c>
      <c r="J10817" s="3">
        <v>0.84420000000000006</v>
      </c>
      <c r="K10817" s="4">
        <v>208532.06</v>
      </c>
    </row>
    <row r="10818" spans="1:11">
      <c r="A10818" s="6">
        <v>2010</v>
      </c>
      <c r="B10818" t="s">
        <v>13</v>
      </c>
      <c r="C10818" t="s">
        <v>14</v>
      </c>
      <c r="D10818" t="s">
        <v>74</v>
      </c>
      <c r="E10818" t="s">
        <v>24</v>
      </c>
      <c r="F10818" s="4">
        <v>80720</v>
      </c>
      <c r="G10818" s="5">
        <v>1062557</v>
      </c>
      <c r="H10818" s="3">
        <v>2.6600000000000002E-2</v>
      </c>
      <c r="I10818" s="3">
        <v>2.2099999999999998E-2</v>
      </c>
      <c r="J10818" s="3">
        <v>0.84420000000000006</v>
      </c>
      <c r="K10818" s="4">
        <v>95614.31</v>
      </c>
    </row>
    <row r="10819" spans="1:11">
      <c r="A10819" s="6">
        <v>2010</v>
      </c>
      <c r="B10819" t="s">
        <v>13</v>
      </c>
      <c r="C10819" t="s">
        <v>14</v>
      </c>
      <c r="D10819" t="s">
        <v>18</v>
      </c>
      <c r="E10819" t="s">
        <v>19</v>
      </c>
      <c r="F10819" s="4">
        <v>35645</v>
      </c>
      <c r="G10819" s="5">
        <v>14450</v>
      </c>
      <c r="H10819" s="3">
        <v>8.8000000000000005E-3</v>
      </c>
      <c r="I10819" s="3">
        <v>1.15E-2</v>
      </c>
      <c r="J10819" s="3">
        <v>0.84420000000000006</v>
      </c>
      <c r="K10819" s="4">
        <v>42222.15</v>
      </c>
    </row>
    <row r="10820" spans="1:11">
      <c r="A10820" s="6">
        <v>2010</v>
      </c>
      <c r="B10820" t="s">
        <v>13</v>
      </c>
      <c r="C10820" t="s">
        <v>14</v>
      </c>
      <c r="D10820" t="s">
        <v>30</v>
      </c>
      <c r="E10820" t="s">
        <v>19</v>
      </c>
      <c r="F10820" s="4">
        <v>19295</v>
      </c>
      <c r="G10820" s="5">
        <v>9240</v>
      </c>
      <c r="H10820" s="3">
        <v>8.0000000000000004E-4</v>
      </c>
      <c r="I10820" s="3">
        <v>8.0000000000000004E-4</v>
      </c>
      <c r="J10820" s="3">
        <v>0.84420000000000006</v>
      </c>
      <c r="K10820" s="4">
        <v>22855.279999999999</v>
      </c>
    </row>
    <row r="10821" spans="1:11">
      <c r="A10821" s="6">
        <v>2010</v>
      </c>
      <c r="B10821" t="s">
        <v>13</v>
      </c>
      <c r="C10821" t="s">
        <v>14</v>
      </c>
      <c r="D10821" t="s">
        <v>20</v>
      </c>
      <c r="E10821" t="s">
        <v>21</v>
      </c>
      <c r="F10821" s="4">
        <v>15215</v>
      </c>
      <c r="G10821" s="5">
        <v>4231</v>
      </c>
      <c r="H10821" s="3">
        <v>2.8999999999999998E-3</v>
      </c>
      <c r="I10821" s="3">
        <v>2E-3</v>
      </c>
      <c r="J10821" s="3">
        <v>0.84420000000000006</v>
      </c>
      <c r="K10821" s="4">
        <v>18022.439999999999</v>
      </c>
    </row>
    <row r="10822" spans="1:11">
      <c r="A10822" s="6">
        <v>2010</v>
      </c>
      <c r="B10822" t="s">
        <v>13</v>
      </c>
      <c r="C10822" t="s">
        <v>14</v>
      </c>
      <c r="D10822" t="s">
        <v>111</v>
      </c>
      <c r="E10822" t="s">
        <v>24</v>
      </c>
      <c r="F10822" s="4">
        <v>6326</v>
      </c>
      <c r="G10822" s="5">
        <v>16166</v>
      </c>
      <c r="H10822" s="3">
        <v>2.2000000000000001E-3</v>
      </c>
      <c r="I10822" s="3">
        <v>2.2000000000000001E-3</v>
      </c>
      <c r="J10822" s="3">
        <v>0.84420000000000006</v>
      </c>
      <c r="K10822" s="4">
        <v>7493.26</v>
      </c>
    </row>
    <row r="10823" spans="1:11">
      <c r="A10823" s="6">
        <v>2010</v>
      </c>
      <c r="B10823" t="s">
        <v>13</v>
      </c>
      <c r="C10823" t="s">
        <v>14</v>
      </c>
      <c r="D10823" t="s">
        <v>23</v>
      </c>
      <c r="E10823" t="s">
        <v>24</v>
      </c>
      <c r="F10823" s="4">
        <v>3817</v>
      </c>
      <c r="G10823" s="6">
        <v>874</v>
      </c>
      <c r="H10823" s="3">
        <v>1E-4</v>
      </c>
      <c r="I10823" s="3">
        <v>0</v>
      </c>
      <c r="J10823" s="3">
        <v>0.84420000000000006</v>
      </c>
      <c r="K10823" s="4">
        <v>4521.3100000000004</v>
      </c>
    </row>
    <row r="10824" spans="1:11">
      <c r="A10824" s="6">
        <v>2010</v>
      </c>
      <c r="B10824" t="s">
        <v>13</v>
      </c>
      <c r="C10824" t="s">
        <v>14</v>
      </c>
      <c r="D10824" t="s">
        <v>41</v>
      </c>
      <c r="E10824" t="s">
        <v>26</v>
      </c>
      <c r="F10824" s="4">
        <v>2731</v>
      </c>
      <c r="G10824" s="5">
        <v>17068</v>
      </c>
      <c r="H10824" s="3">
        <v>7.000000000000001E-4</v>
      </c>
      <c r="I10824" s="3">
        <v>8.0000000000000004E-4</v>
      </c>
      <c r="J10824" s="3">
        <v>0.84420000000000006</v>
      </c>
      <c r="K10824" s="4">
        <v>3234.92</v>
      </c>
    </row>
    <row r="10825" spans="1:11">
      <c r="A10825" s="6">
        <v>2010</v>
      </c>
      <c r="B10825" t="s">
        <v>13</v>
      </c>
      <c r="C10825" t="s">
        <v>14</v>
      </c>
      <c r="D10825" t="s">
        <v>25</v>
      </c>
      <c r="E10825" t="s">
        <v>26</v>
      </c>
      <c r="F10825" s="4">
        <v>2162</v>
      </c>
      <c r="G10825" s="5">
        <v>4892</v>
      </c>
      <c r="H10825" s="3">
        <v>2.0000000000000001E-4</v>
      </c>
      <c r="I10825" s="3">
        <v>1E-4</v>
      </c>
      <c r="J10825" s="3">
        <v>0.84420000000000006</v>
      </c>
      <c r="K10825" s="4">
        <v>2560.9299999999998</v>
      </c>
    </row>
    <row r="10826" spans="1:11">
      <c r="A10826" s="6">
        <v>2010</v>
      </c>
      <c r="B10826" t="s">
        <v>13</v>
      </c>
      <c r="C10826" t="s">
        <v>14</v>
      </c>
      <c r="D10826" t="s">
        <v>27</v>
      </c>
      <c r="E10826" t="s">
        <v>26</v>
      </c>
      <c r="F10826" s="4">
        <v>1656</v>
      </c>
      <c r="G10826" s="5">
        <v>1563</v>
      </c>
      <c r="H10826" s="3">
        <v>1E-4</v>
      </c>
      <c r="I10826" s="3">
        <v>1E-4</v>
      </c>
      <c r="J10826" s="3">
        <v>0.84420000000000006</v>
      </c>
      <c r="K10826" s="4">
        <v>1961.56</v>
      </c>
    </row>
    <row r="10827" spans="1:11">
      <c r="A10827" s="6">
        <v>2010</v>
      </c>
      <c r="B10827" t="s">
        <v>13</v>
      </c>
      <c r="C10827" t="s">
        <v>14</v>
      </c>
      <c r="D10827" t="s">
        <v>71</v>
      </c>
      <c r="E10827" t="s">
        <v>72</v>
      </c>
      <c r="F10827" s="4">
        <v>1577</v>
      </c>
      <c r="G10827" s="5">
        <v>16680</v>
      </c>
      <c r="H10827" s="3">
        <v>1E-4</v>
      </c>
      <c r="I10827" s="3">
        <v>1E-4</v>
      </c>
      <c r="J10827" s="3">
        <v>0.84420000000000006</v>
      </c>
      <c r="K10827" s="4">
        <v>1867.99</v>
      </c>
    </row>
    <row r="10828" spans="1:11">
      <c r="A10828" s="6">
        <v>2010</v>
      </c>
      <c r="B10828" t="s">
        <v>13</v>
      </c>
      <c r="C10828" t="s">
        <v>14</v>
      </c>
      <c r="D10828" t="s">
        <v>64</v>
      </c>
      <c r="E10828" t="s">
        <v>50</v>
      </c>
      <c r="F10828" s="4">
        <v>1083</v>
      </c>
      <c r="G10828" s="5">
        <v>1751</v>
      </c>
      <c r="H10828" s="3">
        <v>8.9999999999999998E-4</v>
      </c>
      <c r="I10828" s="3">
        <v>8.9999999999999998E-4</v>
      </c>
      <c r="J10828" s="3">
        <v>0.84420000000000006</v>
      </c>
      <c r="K10828" s="4">
        <v>1282.83</v>
      </c>
    </row>
    <row r="10829" spans="1:11">
      <c r="A10829" s="6">
        <v>2010</v>
      </c>
      <c r="B10829" t="s">
        <v>13</v>
      </c>
      <c r="C10829" t="s">
        <v>14</v>
      </c>
      <c r="D10829" t="s">
        <v>15</v>
      </c>
      <c r="F10829" s="4">
        <v>1082</v>
      </c>
      <c r="G10829" s="5">
        <v>1278</v>
      </c>
      <c r="J10829" s="3">
        <v>0.84420000000000006</v>
      </c>
      <c r="K10829" s="4">
        <v>1281.6500000000001</v>
      </c>
    </row>
    <row r="10830" spans="1:11">
      <c r="A10830" s="6">
        <v>2010</v>
      </c>
      <c r="B10830" t="s">
        <v>13</v>
      </c>
      <c r="C10830" t="s">
        <v>14</v>
      </c>
      <c r="D10830" t="s">
        <v>37</v>
      </c>
      <c r="E10830" t="s">
        <v>38</v>
      </c>
      <c r="F10830" s="4">
        <v>939</v>
      </c>
      <c r="G10830" s="6">
        <v>372</v>
      </c>
      <c r="H10830" s="3">
        <v>1E-4</v>
      </c>
      <c r="I10830" s="3">
        <v>0</v>
      </c>
      <c r="J10830" s="3">
        <v>0.84420000000000006</v>
      </c>
      <c r="K10830" s="4">
        <v>1112.26</v>
      </c>
    </row>
    <row r="10831" spans="1:11">
      <c r="A10831" s="6">
        <v>2010</v>
      </c>
      <c r="B10831" t="s">
        <v>13</v>
      </c>
      <c r="C10831" t="s">
        <v>14</v>
      </c>
      <c r="D10831" t="s">
        <v>31</v>
      </c>
      <c r="E10831" t="s">
        <v>24</v>
      </c>
      <c r="F10831" s="4">
        <v>694</v>
      </c>
      <c r="G10831" s="6">
        <v>240</v>
      </c>
      <c r="H10831" s="3">
        <v>2E-3</v>
      </c>
      <c r="I10831" s="3">
        <v>2.3E-3</v>
      </c>
      <c r="J10831" s="3">
        <v>0.84420000000000006</v>
      </c>
      <c r="K10831" s="4">
        <v>822.06</v>
      </c>
    </row>
    <row r="10832" spans="1:11">
      <c r="A10832" s="6">
        <v>2010</v>
      </c>
      <c r="B10832" t="s">
        <v>13</v>
      </c>
      <c r="C10832" t="s">
        <v>14</v>
      </c>
      <c r="D10832" t="s">
        <v>177</v>
      </c>
      <c r="E10832" t="s">
        <v>21</v>
      </c>
      <c r="F10832" s="4">
        <v>612</v>
      </c>
      <c r="G10832" s="6">
        <v>451</v>
      </c>
      <c r="H10832" s="3">
        <v>1E-3</v>
      </c>
      <c r="I10832" s="3">
        <v>1.2999999999999999E-3</v>
      </c>
      <c r="J10832" s="3">
        <v>0.84420000000000006</v>
      </c>
      <c r="K10832" s="4">
        <v>724.93</v>
      </c>
    </row>
    <row r="10833" spans="1:11">
      <c r="A10833" s="6">
        <v>2010</v>
      </c>
      <c r="B10833" t="s">
        <v>13</v>
      </c>
      <c r="C10833" t="s">
        <v>14</v>
      </c>
      <c r="D10833" t="s">
        <v>80</v>
      </c>
      <c r="E10833" t="s">
        <v>21</v>
      </c>
      <c r="F10833" s="4">
        <v>281</v>
      </c>
      <c r="G10833" s="6">
        <v>184</v>
      </c>
      <c r="H10833" s="3">
        <v>1.1999999999999999E-3</v>
      </c>
      <c r="I10833" s="3">
        <v>7.000000000000001E-4</v>
      </c>
      <c r="J10833" s="3">
        <v>0.84420000000000006</v>
      </c>
      <c r="K10833" s="4">
        <v>332.85</v>
      </c>
    </row>
    <row r="10834" spans="1:11">
      <c r="A10834" s="6">
        <v>2010</v>
      </c>
      <c r="B10834" t="s">
        <v>13</v>
      </c>
      <c r="C10834" t="s">
        <v>14</v>
      </c>
      <c r="D10834" t="s">
        <v>141</v>
      </c>
      <c r="E10834" t="s">
        <v>21</v>
      </c>
      <c r="F10834" s="4">
        <v>272</v>
      </c>
      <c r="G10834" s="6">
        <v>130</v>
      </c>
      <c r="H10834" s="3">
        <v>1E-4</v>
      </c>
      <c r="I10834" s="3">
        <v>2.0000000000000001E-4</v>
      </c>
      <c r="J10834" s="3">
        <v>0.84420000000000006</v>
      </c>
      <c r="K10834" s="4">
        <v>322.19</v>
      </c>
    </row>
    <row r="10835" spans="1:11">
      <c r="A10835" s="6">
        <v>2010</v>
      </c>
      <c r="B10835" t="s">
        <v>13</v>
      </c>
      <c r="C10835" t="s">
        <v>14</v>
      </c>
      <c r="D10835" t="s">
        <v>67</v>
      </c>
      <c r="E10835" t="s">
        <v>68</v>
      </c>
      <c r="F10835" s="4">
        <v>234</v>
      </c>
      <c r="G10835" s="6">
        <v>480</v>
      </c>
      <c r="H10835" s="3">
        <v>1E-4</v>
      </c>
      <c r="I10835" s="3">
        <v>1E-4</v>
      </c>
      <c r="J10835" s="3">
        <v>0.84420000000000006</v>
      </c>
      <c r="K10835" s="4">
        <v>277.18</v>
      </c>
    </row>
    <row r="10836" spans="1:11">
      <c r="A10836" s="6">
        <v>2010</v>
      </c>
      <c r="B10836" t="s">
        <v>13</v>
      </c>
      <c r="C10836" t="s">
        <v>14</v>
      </c>
      <c r="D10836" t="s">
        <v>52</v>
      </c>
      <c r="E10836" t="s">
        <v>53</v>
      </c>
      <c r="F10836" s="4">
        <v>202</v>
      </c>
      <c r="G10836" s="6">
        <v>544</v>
      </c>
      <c r="H10836" s="3">
        <v>1E-4</v>
      </c>
      <c r="I10836" s="3">
        <v>1E-4</v>
      </c>
      <c r="J10836" s="3">
        <v>0.84420000000000006</v>
      </c>
      <c r="K10836" s="4">
        <v>239.27</v>
      </c>
    </row>
    <row r="10837" spans="1:11">
      <c r="A10837" s="6">
        <v>2010</v>
      </c>
      <c r="B10837" t="s">
        <v>13</v>
      </c>
      <c r="C10837" t="s">
        <v>14</v>
      </c>
      <c r="D10837" t="s">
        <v>126</v>
      </c>
      <c r="E10837" t="s">
        <v>21</v>
      </c>
      <c r="F10837" s="4">
        <v>197</v>
      </c>
      <c r="G10837" s="6">
        <v>209</v>
      </c>
      <c r="H10837" s="3">
        <v>2.9999999999999997E-4</v>
      </c>
      <c r="I10837" s="3">
        <v>4.0000000000000002E-4</v>
      </c>
      <c r="J10837" s="3">
        <v>0.84420000000000006</v>
      </c>
      <c r="K10837" s="4">
        <v>233.35</v>
      </c>
    </row>
    <row r="10838" spans="1:11">
      <c r="A10838" s="6">
        <v>2010</v>
      </c>
      <c r="B10838" t="s">
        <v>13</v>
      </c>
      <c r="C10838" t="s">
        <v>14</v>
      </c>
      <c r="D10838" t="s">
        <v>22</v>
      </c>
      <c r="E10838" t="s">
        <v>21</v>
      </c>
      <c r="F10838" s="4">
        <v>158</v>
      </c>
      <c r="G10838" s="5">
        <v>1520</v>
      </c>
      <c r="H10838" s="3">
        <v>2.0000000000000001E-4</v>
      </c>
      <c r="I10838" s="3">
        <v>7.000000000000001E-4</v>
      </c>
      <c r="J10838" s="3">
        <v>0.84420000000000006</v>
      </c>
      <c r="K10838" s="4">
        <v>187.15</v>
      </c>
    </row>
    <row r="10839" spans="1:11">
      <c r="A10839" s="6">
        <v>2010</v>
      </c>
      <c r="B10839" t="s">
        <v>13</v>
      </c>
      <c r="C10839" t="s">
        <v>14</v>
      </c>
      <c r="D10839" t="s">
        <v>28</v>
      </c>
      <c r="E10839" t="s">
        <v>24</v>
      </c>
      <c r="F10839" s="4">
        <v>132</v>
      </c>
      <c r="G10839" s="6">
        <v>248</v>
      </c>
      <c r="H10839" s="3">
        <v>0</v>
      </c>
      <c r="I10839" s="3">
        <v>0</v>
      </c>
      <c r="J10839" s="3">
        <v>0.84420000000000006</v>
      </c>
      <c r="K10839" s="4">
        <v>156.36000000000001</v>
      </c>
    </row>
    <row r="10840" spans="1:11">
      <c r="A10840" s="6">
        <v>2010</v>
      </c>
      <c r="B10840" t="s">
        <v>13</v>
      </c>
      <c r="C10840" t="s">
        <v>14</v>
      </c>
      <c r="D10840" t="s">
        <v>33</v>
      </c>
      <c r="E10840" t="s">
        <v>21</v>
      </c>
      <c r="F10840" s="4">
        <v>125</v>
      </c>
      <c r="G10840" s="6">
        <v>161</v>
      </c>
      <c r="H10840" s="3">
        <v>4.0999999999999995E-3</v>
      </c>
      <c r="I10840" s="3">
        <v>3.0999999999999999E-3</v>
      </c>
      <c r="J10840" s="3">
        <v>0.84420000000000006</v>
      </c>
      <c r="K10840" s="4">
        <v>148.06</v>
      </c>
    </row>
    <row r="10841" spans="1:11">
      <c r="A10841" s="6">
        <v>2010</v>
      </c>
      <c r="B10841" t="s">
        <v>13</v>
      </c>
      <c r="C10841" t="s">
        <v>14</v>
      </c>
      <c r="D10841" t="s">
        <v>44</v>
      </c>
      <c r="E10841" t="s">
        <v>26</v>
      </c>
      <c r="F10841" s="4">
        <v>124</v>
      </c>
      <c r="G10841" s="6">
        <v>229</v>
      </c>
      <c r="H10841" s="3">
        <v>2.0000000000000001E-4</v>
      </c>
      <c r="I10841" s="3">
        <v>2.0000000000000001E-4</v>
      </c>
      <c r="J10841" s="3">
        <v>0.84420000000000006</v>
      </c>
      <c r="K10841" s="4">
        <v>146.88</v>
      </c>
    </row>
    <row r="10842" spans="1:11">
      <c r="A10842" s="6">
        <v>2010</v>
      </c>
      <c r="B10842" t="s">
        <v>13</v>
      </c>
      <c r="C10842" t="s">
        <v>14</v>
      </c>
      <c r="D10842" t="s">
        <v>56</v>
      </c>
      <c r="E10842" t="s">
        <v>57</v>
      </c>
      <c r="F10842" s="4">
        <v>64</v>
      </c>
      <c r="G10842" s="6">
        <v>211</v>
      </c>
      <c r="H10842" s="3">
        <v>0</v>
      </c>
      <c r="I10842" s="3">
        <v>0</v>
      </c>
      <c r="J10842" s="3">
        <v>0.84420000000000006</v>
      </c>
      <c r="K10842" s="4">
        <v>75.81</v>
      </c>
    </row>
    <row r="10843" spans="1:11">
      <c r="A10843" s="6">
        <v>2010</v>
      </c>
      <c r="B10843" t="s">
        <v>13</v>
      </c>
      <c r="C10843" t="s">
        <v>14</v>
      </c>
      <c r="D10843" t="s">
        <v>45</v>
      </c>
      <c r="E10843" t="s">
        <v>21</v>
      </c>
      <c r="F10843" s="4">
        <v>55</v>
      </c>
      <c r="G10843" s="6">
        <v>89</v>
      </c>
      <c r="H10843" s="3">
        <v>1E-4</v>
      </c>
      <c r="I10843" s="3">
        <v>2.0000000000000001E-4</v>
      </c>
      <c r="J10843" s="3">
        <v>0.84420000000000006</v>
      </c>
      <c r="K10843" s="4">
        <v>65.150000000000006</v>
      </c>
    </row>
    <row r="10844" spans="1:11">
      <c r="A10844" s="6">
        <v>2010</v>
      </c>
      <c r="B10844" t="s">
        <v>13</v>
      </c>
      <c r="C10844" t="s">
        <v>14</v>
      </c>
      <c r="D10844" t="s">
        <v>63</v>
      </c>
      <c r="E10844" t="s">
        <v>21</v>
      </c>
      <c r="F10844" s="4">
        <v>46</v>
      </c>
      <c r="G10844" s="6">
        <v>60</v>
      </c>
      <c r="H10844" s="3">
        <v>5.9999999999999995E-4</v>
      </c>
      <c r="I10844" s="3">
        <v>1.1000000000000001E-3</v>
      </c>
      <c r="J10844" s="3">
        <v>0.84420000000000006</v>
      </c>
      <c r="K10844" s="4">
        <v>54.49</v>
      </c>
    </row>
    <row r="10845" spans="1:11">
      <c r="A10845" s="6">
        <v>2010</v>
      </c>
      <c r="B10845" t="s">
        <v>13</v>
      </c>
      <c r="C10845" t="s">
        <v>14</v>
      </c>
      <c r="D10845" t="s">
        <v>66</v>
      </c>
      <c r="E10845" t="s">
        <v>59</v>
      </c>
      <c r="F10845" s="4">
        <v>42</v>
      </c>
      <c r="G10845" s="6">
        <v>20</v>
      </c>
      <c r="H10845" s="3">
        <v>0</v>
      </c>
      <c r="I10845" s="3">
        <v>0</v>
      </c>
      <c r="J10845" s="3">
        <v>0.84420000000000006</v>
      </c>
      <c r="K10845" s="4">
        <v>49.75</v>
      </c>
    </row>
    <row r="10846" spans="1:11">
      <c r="A10846" s="6">
        <v>2010</v>
      </c>
      <c r="B10846" t="s">
        <v>13</v>
      </c>
      <c r="C10846" t="s">
        <v>14</v>
      </c>
      <c r="D10846" t="s">
        <v>61</v>
      </c>
      <c r="E10846" t="s">
        <v>24</v>
      </c>
      <c r="F10846" s="4">
        <v>31</v>
      </c>
      <c r="G10846" s="6">
        <v>11</v>
      </c>
      <c r="H10846" s="3">
        <v>0</v>
      </c>
      <c r="I10846" s="3">
        <v>0</v>
      </c>
      <c r="J10846" s="3">
        <v>0.84420000000000006</v>
      </c>
      <c r="K10846" s="4">
        <v>36.72</v>
      </c>
    </row>
    <row r="10847" spans="1:11">
      <c r="A10847" s="6">
        <v>2010</v>
      </c>
      <c r="B10847" t="s">
        <v>13</v>
      </c>
      <c r="C10847" t="s">
        <v>14</v>
      </c>
      <c r="D10847" t="s">
        <v>46</v>
      </c>
      <c r="E10847" t="s">
        <v>40</v>
      </c>
      <c r="F10847" s="4">
        <v>24</v>
      </c>
      <c r="G10847" s="6">
        <v>34</v>
      </c>
      <c r="H10847" s="3">
        <v>0</v>
      </c>
      <c r="I10847" s="3">
        <v>0</v>
      </c>
      <c r="J10847" s="3">
        <v>0.84420000000000006</v>
      </c>
      <c r="K10847" s="4">
        <v>28.43</v>
      </c>
    </row>
    <row r="10848" spans="1:11">
      <c r="A10848" s="6">
        <v>2010</v>
      </c>
      <c r="B10848" t="s">
        <v>13</v>
      </c>
      <c r="C10848" t="s">
        <v>14</v>
      </c>
      <c r="D10848" t="s">
        <v>108</v>
      </c>
      <c r="E10848" t="s">
        <v>50</v>
      </c>
      <c r="F10848" s="4">
        <v>16</v>
      </c>
      <c r="G10848" s="6">
        <v>27</v>
      </c>
      <c r="H10848" s="3">
        <v>5.0000000000000001E-4</v>
      </c>
      <c r="I10848" s="3">
        <v>8.0000000000000004E-4</v>
      </c>
      <c r="J10848" s="3">
        <v>0.84420000000000006</v>
      </c>
      <c r="K10848" s="4">
        <v>18.95</v>
      </c>
    </row>
    <row r="10849" spans="1:11">
      <c r="A10849" s="6">
        <v>2010</v>
      </c>
      <c r="B10849" t="s">
        <v>13</v>
      </c>
      <c r="C10849" t="s">
        <v>14</v>
      </c>
      <c r="D10849" t="s">
        <v>39</v>
      </c>
      <c r="E10849" t="s">
        <v>40</v>
      </c>
      <c r="F10849" s="4">
        <v>11</v>
      </c>
      <c r="G10849" s="6">
        <v>24</v>
      </c>
      <c r="H10849" s="3">
        <v>0</v>
      </c>
      <c r="I10849" s="3">
        <v>0</v>
      </c>
      <c r="J10849" s="3">
        <v>0.84420000000000006</v>
      </c>
      <c r="K10849" s="4">
        <v>13.03</v>
      </c>
    </row>
    <row r="10850" spans="1:11">
      <c r="A10850" s="6">
        <v>2010</v>
      </c>
      <c r="B10850" t="s">
        <v>13</v>
      </c>
      <c r="C10850" t="s">
        <v>14</v>
      </c>
      <c r="D10850" t="s">
        <v>29</v>
      </c>
      <c r="E10850" t="s">
        <v>19</v>
      </c>
      <c r="F10850" s="4">
        <v>11</v>
      </c>
      <c r="G10850" s="6">
        <v>21</v>
      </c>
      <c r="H10850" s="3">
        <v>0</v>
      </c>
      <c r="I10850" s="3">
        <v>0</v>
      </c>
      <c r="J10850" s="3">
        <v>0.84420000000000006</v>
      </c>
      <c r="K10850" s="4">
        <v>13.03</v>
      </c>
    </row>
    <row r="10851" spans="1:11">
      <c r="A10851" s="6">
        <v>2010</v>
      </c>
      <c r="B10851" t="s">
        <v>13</v>
      </c>
      <c r="C10851" t="s">
        <v>14</v>
      </c>
      <c r="D10851" t="s">
        <v>51</v>
      </c>
      <c r="E10851" t="s">
        <v>21</v>
      </c>
      <c r="F10851" s="4">
        <v>5</v>
      </c>
      <c r="G10851" s="6">
        <v>5</v>
      </c>
      <c r="H10851" s="3">
        <v>0</v>
      </c>
      <c r="I10851" s="3">
        <v>0</v>
      </c>
      <c r="J10851" s="3">
        <v>0.84420000000000006</v>
      </c>
      <c r="K10851" s="4">
        <v>5.92</v>
      </c>
    </row>
    <row r="10852" spans="1:11">
      <c r="A10852" s="6">
        <v>2010</v>
      </c>
      <c r="B10852" t="s">
        <v>13</v>
      </c>
      <c r="C10852" t="s">
        <v>14</v>
      </c>
      <c r="D10852" t="s">
        <v>42</v>
      </c>
      <c r="E10852" t="s">
        <v>43</v>
      </c>
      <c r="F10852" s="4">
        <v>3</v>
      </c>
      <c r="G10852" s="6">
        <v>2</v>
      </c>
      <c r="H10852" s="3">
        <v>0</v>
      </c>
      <c r="I10852" s="3">
        <v>0</v>
      </c>
      <c r="J10852" s="3">
        <v>0.84420000000000006</v>
      </c>
      <c r="K10852" s="4">
        <v>3.55</v>
      </c>
    </row>
    <row r="10853" spans="1:11">
      <c r="A10853" s="6">
        <v>2010</v>
      </c>
      <c r="B10853" t="s">
        <v>13</v>
      </c>
      <c r="C10853" t="s">
        <v>14</v>
      </c>
      <c r="D10853" t="s">
        <v>34</v>
      </c>
      <c r="E10853" t="s">
        <v>21</v>
      </c>
      <c r="F10853" s="4">
        <v>2</v>
      </c>
      <c r="G10853" s="6">
        <v>496</v>
      </c>
      <c r="H10853" s="3">
        <v>5.0000000000000001E-4</v>
      </c>
      <c r="I10853" s="3">
        <v>3.0600000000000002E-2</v>
      </c>
      <c r="J10853" s="3">
        <v>0.84420000000000006</v>
      </c>
      <c r="K10853" s="4">
        <v>2.37</v>
      </c>
    </row>
    <row r="10854" spans="1:11">
      <c r="A10854" s="6">
        <v>2010</v>
      </c>
      <c r="B10854" t="s">
        <v>13</v>
      </c>
      <c r="C10854" t="s">
        <v>14</v>
      </c>
      <c r="D10854" t="s">
        <v>60</v>
      </c>
      <c r="E10854" t="s">
        <v>43</v>
      </c>
      <c r="F10854" s="4">
        <v>2</v>
      </c>
      <c r="G10854" s="6">
        <v>1</v>
      </c>
      <c r="H10854" s="3">
        <v>0</v>
      </c>
      <c r="I10854" s="3">
        <v>0</v>
      </c>
      <c r="J10854" s="3">
        <v>0.84420000000000006</v>
      </c>
      <c r="K10854" s="4">
        <v>2.37</v>
      </c>
    </row>
    <row r="10855" spans="1:11">
      <c r="A10855" s="6">
        <v>2010</v>
      </c>
      <c r="B10855" t="s">
        <v>47</v>
      </c>
      <c r="C10855" t="s">
        <v>48</v>
      </c>
      <c r="D10855" t="s">
        <v>18</v>
      </c>
      <c r="E10855" t="s">
        <v>19</v>
      </c>
      <c r="F10855" s="4">
        <v>28885</v>
      </c>
      <c r="G10855" s="5">
        <v>8709</v>
      </c>
      <c r="H10855" s="3">
        <v>7.1999999999999998E-3</v>
      </c>
      <c r="I10855" s="3">
        <v>6.8999999999999999E-3</v>
      </c>
      <c r="J10855" s="3">
        <v>0.84420000000000006</v>
      </c>
      <c r="K10855" s="4">
        <v>34214.81</v>
      </c>
    </row>
    <row r="10856" spans="1:11">
      <c r="A10856" s="6">
        <v>2010</v>
      </c>
      <c r="B10856" t="s">
        <v>47</v>
      </c>
      <c r="C10856" t="s">
        <v>48</v>
      </c>
      <c r="D10856" t="s">
        <v>30</v>
      </c>
      <c r="E10856" t="s">
        <v>19</v>
      </c>
      <c r="F10856" s="4">
        <v>13700</v>
      </c>
      <c r="G10856" s="5">
        <v>8963</v>
      </c>
      <c r="H10856" s="3">
        <v>5.9999999999999995E-4</v>
      </c>
      <c r="I10856" s="3">
        <v>7.000000000000001E-4</v>
      </c>
      <c r="J10856" s="3">
        <v>0.84420000000000006</v>
      </c>
      <c r="K10856" s="4">
        <v>16227.9</v>
      </c>
    </row>
    <row r="10857" spans="1:11">
      <c r="A10857" s="6">
        <v>2010</v>
      </c>
      <c r="B10857" t="s">
        <v>47</v>
      </c>
      <c r="C10857" t="s">
        <v>48</v>
      </c>
      <c r="D10857" t="s">
        <v>25</v>
      </c>
      <c r="E10857" t="s">
        <v>26</v>
      </c>
      <c r="F10857" s="4">
        <v>9052</v>
      </c>
      <c r="G10857" s="5">
        <v>24940</v>
      </c>
      <c r="H10857" s="3">
        <v>8.0000000000000004E-4</v>
      </c>
      <c r="I10857" s="3">
        <v>7.000000000000001E-4</v>
      </c>
      <c r="J10857" s="3">
        <v>0.84420000000000006</v>
      </c>
      <c r="K10857" s="4">
        <v>10722.26</v>
      </c>
    </row>
    <row r="10858" spans="1:11">
      <c r="A10858" s="6">
        <v>2010</v>
      </c>
      <c r="B10858" t="s">
        <v>47</v>
      </c>
      <c r="C10858" t="s">
        <v>48</v>
      </c>
      <c r="D10858" t="s">
        <v>20</v>
      </c>
      <c r="E10858" t="s">
        <v>21</v>
      </c>
      <c r="F10858" s="4">
        <v>7899</v>
      </c>
      <c r="G10858" s="5">
        <v>1577</v>
      </c>
      <c r="H10858" s="3">
        <v>1.5E-3</v>
      </c>
      <c r="I10858" s="3">
        <v>7.000000000000001E-4</v>
      </c>
      <c r="J10858" s="3">
        <v>0.84420000000000006</v>
      </c>
      <c r="K10858" s="4">
        <v>9356.51</v>
      </c>
    </row>
    <row r="10859" spans="1:11">
      <c r="A10859" s="6">
        <v>2010</v>
      </c>
      <c r="B10859" t="s">
        <v>47</v>
      </c>
      <c r="C10859" t="s">
        <v>48</v>
      </c>
      <c r="D10859" t="s">
        <v>15</v>
      </c>
      <c r="F10859" s="4">
        <v>6380</v>
      </c>
      <c r="G10859" s="5">
        <v>6009</v>
      </c>
      <c r="J10859" s="3">
        <v>0.84420000000000006</v>
      </c>
      <c r="K10859" s="4">
        <v>7557.23</v>
      </c>
    </row>
    <row r="10860" spans="1:11">
      <c r="A10860" s="6">
        <v>2010</v>
      </c>
      <c r="B10860" t="s">
        <v>47</v>
      </c>
      <c r="C10860" t="s">
        <v>48</v>
      </c>
      <c r="D10860" t="s">
        <v>27</v>
      </c>
      <c r="E10860" t="s">
        <v>26</v>
      </c>
      <c r="F10860" s="4">
        <v>3776</v>
      </c>
      <c r="G10860" s="5">
        <v>3620</v>
      </c>
      <c r="H10860" s="3">
        <v>2.0000000000000001E-4</v>
      </c>
      <c r="I10860" s="3">
        <v>2.0000000000000001E-4</v>
      </c>
      <c r="J10860" s="3">
        <v>0.84420000000000006</v>
      </c>
      <c r="K10860" s="4">
        <v>4472.74</v>
      </c>
    </row>
    <row r="10861" spans="1:11">
      <c r="A10861" s="6">
        <v>2010</v>
      </c>
      <c r="B10861" t="s">
        <v>47</v>
      </c>
      <c r="C10861" t="s">
        <v>48</v>
      </c>
      <c r="D10861" t="s">
        <v>16</v>
      </c>
      <c r="E10861" t="s">
        <v>17</v>
      </c>
      <c r="F10861" s="4">
        <v>1465</v>
      </c>
      <c r="G10861" s="6">
        <v>203</v>
      </c>
      <c r="H10861" s="3">
        <v>0</v>
      </c>
      <c r="I10861" s="3">
        <v>0</v>
      </c>
      <c r="J10861" s="3">
        <v>0.84420000000000006</v>
      </c>
      <c r="K10861" s="4">
        <v>1735.32</v>
      </c>
    </row>
    <row r="10862" spans="1:11">
      <c r="A10862" s="6">
        <v>2010</v>
      </c>
      <c r="B10862" t="s">
        <v>47</v>
      </c>
      <c r="C10862" t="s">
        <v>48</v>
      </c>
      <c r="D10862" t="s">
        <v>111</v>
      </c>
      <c r="E10862" t="s">
        <v>24</v>
      </c>
      <c r="F10862" s="4">
        <v>1395</v>
      </c>
      <c r="G10862" s="5">
        <v>2877</v>
      </c>
      <c r="H10862" s="3">
        <v>5.0000000000000001E-4</v>
      </c>
      <c r="I10862" s="3">
        <v>4.0000000000000002E-4</v>
      </c>
      <c r="J10862" s="3">
        <v>0.84420000000000006</v>
      </c>
      <c r="K10862" s="4">
        <v>1652.4</v>
      </c>
    </row>
    <row r="10863" spans="1:11">
      <c r="A10863" s="6">
        <v>2010</v>
      </c>
      <c r="B10863" t="s">
        <v>47</v>
      </c>
      <c r="C10863" t="s">
        <v>48</v>
      </c>
      <c r="D10863" t="s">
        <v>177</v>
      </c>
      <c r="E10863" t="s">
        <v>21</v>
      </c>
      <c r="F10863" s="4">
        <v>921</v>
      </c>
      <c r="G10863" s="6">
        <v>525</v>
      </c>
      <c r="H10863" s="3">
        <v>1.5E-3</v>
      </c>
      <c r="I10863" s="3">
        <v>1.5E-3</v>
      </c>
      <c r="J10863" s="3">
        <v>0.84420000000000006</v>
      </c>
      <c r="K10863" s="4">
        <v>1090.94</v>
      </c>
    </row>
    <row r="10864" spans="1:11">
      <c r="A10864" s="6">
        <v>2010</v>
      </c>
      <c r="B10864" t="s">
        <v>47</v>
      </c>
      <c r="C10864" t="s">
        <v>48</v>
      </c>
      <c r="D10864" t="s">
        <v>23</v>
      </c>
      <c r="E10864" t="s">
        <v>24</v>
      </c>
      <c r="F10864" s="4">
        <v>675</v>
      </c>
      <c r="G10864" s="6">
        <v>118</v>
      </c>
      <c r="H10864" s="3">
        <v>0</v>
      </c>
      <c r="I10864" s="3">
        <v>0</v>
      </c>
      <c r="J10864" s="3">
        <v>0.84420000000000006</v>
      </c>
      <c r="K10864" s="4">
        <v>799.55</v>
      </c>
    </row>
    <row r="10865" spans="1:11">
      <c r="A10865" s="6">
        <v>2010</v>
      </c>
      <c r="B10865" t="s">
        <v>47</v>
      </c>
      <c r="C10865" t="s">
        <v>48</v>
      </c>
      <c r="D10865" t="s">
        <v>37</v>
      </c>
      <c r="E10865" t="s">
        <v>38</v>
      </c>
      <c r="F10865" s="4">
        <v>644</v>
      </c>
      <c r="G10865" s="6">
        <v>492</v>
      </c>
      <c r="H10865" s="3">
        <v>0</v>
      </c>
      <c r="I10865" s="3">
        <v>1E-4</v>
      </c>
      <c r="J10865" s="3">
        <v>0.84420000000000006</v>
      </c>
      <c r="K10865" s="4">
        <v>762.83</v>
      </c>
    </row>
    <row r="10866" spans="1:11">
      <c r="A10866" s="6">
        <v>2010</v>
      </c>
      <c r="B10866" t="s">
        <v>47</v>
      </c>
      <c r="C10866" t="s">
        <v>48</v>
      </c>
      <c r="D10866" t="s">
        <v>56</v>
      </c>
      <c r="E10866" t="s">
        <v>57</v>
      </c>
      <c r="F10866" s="4">
        <v>469</v>
      </c>
      <c r="G10866" s="5">
        <v>1570</v>
      </c>
      <c r="H10866" s="3">
        <v>1E-4</v>
      </c>
      <c r="I10866" s="3">
        <v>1E-4</v>
      </c>
      <c r="J10866" s="3">
        <v>0.84420000000000006</v>
      </c>
      <c r="K10866" s="4">
        <v>555.54</v>
      </c>
    </row>
    <row r="10867" spans="1:11">
      <c r="A10867" s="6">
        <v>2010</v>
      </c>
      <c r="B10867" t="s">
        <v>47</v>
      </c>
      <c r="C10867" t="s">
        <v>48</v>
      </c>
      <c r="D10867" t="s">
        <v>33</v>
      </c>
      <c r="E10867" t="s">
        <v>21</v>
      </c>
      <c r="F10867" s="4">
        <v>466</v>
      </c>
      <c r="G10867" s="6">
        <v>610</v>
      </c>
      <c r="H10867" s="3">
        <v>1.54E-2</v>
      </c>
      <c r="I10867" s="3">
        <v>1.1899999999999999E-2</v>
      </c>
      <c r="J10867" s="3">
        <v>0.84420000000000006</v>
      </c>
      <c r="K10867" s="4">
        <v>551.99</v>
      </c>
    </row>
    <row r="10868" spans="1:11">
      <c r="A10868" s="6">
        <v>2010</v>
      </c>
      <c r="B10868" t="s">
        <v>47</v>
      </c>
      <c r="C10868" t="s">
        <v>48</v>
      </c>
      <c r="D10868" t="s">
        <v>52</v>
      </c>
      <c r="E10868" t="s">
        <v>53</v>
      </c>
      <c r="F10868" s="4">
        <v>361</v>
      </c>
      <c r="G10868" s="6">
        <v>914</v>
      </c>
      <c r="H10868" s="3">
        <v>2.0000000000000001E-4</v>
      </c>
      <c r="I10868" s="3">
        <v>2.0000000000000001E-4</v>
      </c>
      <c r="J10868" s="3">
        <v>0.84420000000000006</v>
      </c>
      <c r="K10868" s="4">
        <v>427.61</v>
      </c>
    </row>
    <row r="10869" spans="1:11">
      <c r="A10869" s="6">
        <v>2010</v>
      </c>
      <c r="B10869" t="s">
        <v>47</v>
      </c>
      <c r="C10869" t="s">
        <v>48</v>
      </c>
      <c r="D10869" t="s">
        <v>49</v>
      </c>
      <c r="E10869" t="s">
        <v>50</v>
      </c>
      <c r="F10869" s="4">
        <v>236</v>
      </c>
      <c r="G10869" s="6">
        <v>53</v>
      </c>
      <c r="H10869" s="3">
        <v>4.0000000000000002E-4</v>
      </c>
      <c r="I10869" s="3">
        <v>4.0000000000000002E-4</v>
      </c>
      <c r="J10869" s="3">
        <v>0.84420000000000006</v>
      </c>
      <c r="K10869" s="4">
        <v>279.55</v>
      </c>
    </row>
    <row r="10870" spans="1:11">
      <c r="A10870" s="6">
        <v>2010</v>
      </c>
      <c r="B10870" t="s">
        <v>47</v>
      </c>
      <c r="C10870" t="s">
        <v>48</v>
      </c>
      <c r="D10870" t="s">
        <v>61</v>
      </c>
      <c r="E10870" t="s">
        <v>24</v>
      </c>
      <c r="F10870" s="4">
        <v>110</v>
      </c>
      <c r="G10870" s="6">
        <v>51</v>
      </c>
      <c r="H10870" s="3">
        <v>0</v>
      </c>
      <c r="I10870" s="3">
        <v>1E-4</v>
      </c>
      <c r="J10870" s="3">
        <v>0.84420000000000006</v>
      </c>
      <c r="K10870" s="4">
        <v>130.30000000000001</v>
      </c>
    </row>
    <row r="10871" spans="1:11">
      <c r="A10871" s="6">
        <v>2010</v>
      </c>
      <c r="B10871" t="s">
        <v>47</v>
      </c>
      <c r="C10871" t="s">
        <v>48</v>
      </c>
      <c r="D10871" t="s">
        <v>64</v>
      </c>
      <c r="E10871" t="s">
        <v>50</v>
      </c>
      <c r="F10871" s="4">
        <v>72</v>
      </c>
      <c r="G10871" s="6">
        <v>131</v>
      </c>
      <c r="H10871" s="3">
        <v>1E-4</v>
      </c>
      <c r="I10871" s="3">
        <v>1E-4</v>
      </c>
      <c r="J10871" s="3">
        <v>0.84420000000000006</v>
      </c>
      <c r="K10871" s="4">
        <v>85.29</v>
      </c>
    </row>
    <row r="10872" spans="1:11">
      <c r="A10872" s="6">
        <v>2010</v>
      </c>
      <c r="B10872" t="s">
        <v>47</v>
      </c>
      <c r="C10872" t="s">
        <v>48</v>
      </c>
      <c r="D10872" t="s">
        <v>45</v>
      </c>
      <c r="E10872" t="s">
        <v>21</v>
      </c>
      <c r="F10872" s="4">
        <v>39</v>
      </c>
      <c r="G10872" s="6">
        <v>56</v>
      </c>
      <c r="H10872" s="3">
        <v>1E-4</v>
      </c>
      <c r="I10872" s="3">
        <v>1E-4</v>
      </c>
      <c r="J10872" s="3">
        <v>0.84420000000000006</v>
      </c>
      <c r="K10872" s="4">
        <v>46.2</v>
      </c>
    </row>
    <row r="10873" spans="1:11">
      <c r="A10873" s="6">
        <v>2010</v>
      </c>
      <c r="B10873" t="s">
        <v>47</v>
      </c>
      <c r="C10873" t="s">
        <v>48</v>
      </c>
      <c r="D10873" t="s">
        <v>42</v>
      </c>
      <c r="E10873" t="s">
        <v>43</v>
      </c>
      <c r="F10873" s="4">
        <v>32</v>
      </c>
      <c r="G10873" s="6">
        <v>17</v>
      </c>
      <c r="H10873" s="3">
        <v>1E-4</v>
      </c>
      <c r="I10873" s="3">
        <v>2.0000000000000001E-4</v>
      </c>
      <c r="J10873" s="3">
        <v>0.84420000000000006</v>
      </c>
      <c r="K10873" s="4">
        <v>37.9</v>
      </c>
    </row>
    <row r="10874" spans="1:11">
      <c r="A10874" s="6">
        <v>2010</v>
      </c>
      <c r="B10874" t="s">
        <v>47</v>
      </c>
      <c r="C10874" t="s">
        <v>48</v>
      </c>
      <c r="D10874" t="s">
        <v>176</v>
      </c>
      <c r="E10874" t="s">
        <v>21</v>
      </c>
      <c r="F10874" s="4">
        <v>24</v>
      </c>
      <c r="G10874" s="6">
        <v>38</v>
      </c>
      <c r="H10874" s="3">
        <v>4.4000000000000003E-3</v>
      </c>
      <c r="I10874" s="3">
        <v>4.1999999999999997E-3</v>
      </c>
      <c r="J10874" s="3">
        <v>0.84420000000000006</v>
      </c>
      <c r="K10874" s="4">
        <v>28.43</v>
      </c>
    </row>
    <row r="10875" spans="1:11">
      <c r="A10875" s="6">
        <v>2010</v>
      </c>
      <c r="B10875" t="s">
        <v>47</v>
      </c>
      <c r="C10875" t="s">
        <v>48</v>
      </c>
      <c r="D10875" t="s">
        <v>29</v>
      </c>
      <c r="E10875" t="s">
        <v>19</v>
      </c>
      <c r="F10875" s="4">
        <v>20</v>
      </c>
      <c r="G10875" s="6">
        <v>34</v>
      </c>
      <c r="H10875" s="3">
        <v>0</v>
      </c>
      <c r="I10875" s="3">
        <v>0</v>
      </c>
      <c r="J10875" s="3">
        <v>0.84420000000000006</v>
      </c>
      <c r="K10875" s="4">
        <v>23.69</v>
      </c>
    </row>
    <row r="10876" spans="1:11">
      <c r="A10876" s="6">
        <v>2010</v>
      </c>
      <c r="B10876" t="s">
        <v>47</v>
      </c>
      <c r="C10876" t="s">
        <v>48</v>
      </c>
      <c r="D10876" t="s">
        <v>51</v>
      </c>
      <c r="E10876" t="s">
        <v>21</v>
      </c>
      <c r="F10876" s="4">
        <v>15</v>
      </c>
      <c r="G10876" s="6">
        <v>20</v>
      </c>
      <c r="H10876" s="3">
        <v>1E-4</v>
      </c>
      <c r="I10876" s="3">
        <v>1E-4</v>
      </c>
      <c r="J10876" s="3">
        <v>0.84420000000000006</v>
      </c>
      <c r="K10876" s="4">
        <v>17.77</v>
      </c>
    </row>
    <row r="10877" spans="1:11">
      <c r="A10877" s="6">
        <v>2010</v>
      </c>
      <c r="B10877" t="s">
        <v>47</v>
      </c>
      <c r="C10877" t="s">
        <v>48</v>
      </c>
      <c r="D10877" t="s">
        <v>60</v>
      </c>
      <c r="E10877" t="s">
        <v>43</v>
      </c>
      <c r="F10877" s="4">
        <v>14</v>
      </c>
      <c r="G10877" s="6">
        <v>6</v>
      </c>
      <c r="H10877" s="3">
        <v>0</v>
      </c>
      <c r="I10877" s="3">
        <v>0</v>
      </c>
      <c r="J10877" s="3">
        <v>0.84420000000000006</v>
      </c>
      <c r="K10877" s="4">
        <v>16.579999999999998</v>
      </c>
    </row>
    <row r="10878" spans="1:11">
      <c r="A10878" s="6">
        <v>2010</v>
      </c>
      <c r="B10878" t="s">
        <v>47</v>
      </c>
      <c r="C10878" t="s">
        <v>48</v>
      </c>
      <c r="D10878" t="s">
        <v>44</v>
      </c>
      <c r="E10878" t="s">
        <v>26</v>
      </c>
      <c r="F10878" s="4">
        <v>14</v>
      </c>
      <c r="G10878" s="6">
        <v>23</v>
      </c>
      <c r="H10878" s="3">
        <v>0</v>
      </c>
      <c r="I10878" s="3">
        <v>0</v>
      </c>
      <c r="J10878" s="3">
        <v>0.84420000000000006</v>
      </c>
      <c r="K10878" s="4">
        <v>16.579999999999998</v>
      </c>
    </row>
    <row r="10879" spans="1:11">
      <c r="A10879" s="6">
        <v>2010</v>
      </c>
      <c r="B10879" t="s">
        <v>47</v>
      </c>
      <c r="C10879" t="s">
        <v>48</v>
      </c>
      <c r="D10879" t="s">
        <v>63</v>
      </c>
      <c r="E10879" t="s">
        <v>21</v>
      </c>
      <c r="F10879" s="4">
        <v>7</v>
      </c>
      <c r="G10879" s="6">
        <v>5</v>
      </c>
      <c r="H10879" s="3">
        <v>1E-4</v>
      </c>
      <c r="I10879" s="3">
        <v>1E-4</v>
      </c>
      <c r="J10879" s="3">
        <v>0.84420000000000006</v>
      </c>
      <c r="K10879" s="4">
        <v>8.2899999999999991</v>
      </c>
    </row>
    <row r="10880" spans="1:11">
      <c r="A10880" s="6">
        <v>2010</v>
      </c>
      <c r="B10880" t="s">
        <v>47</v>
      </c>
      <c r="C10880" t="s">
        <v>48</v>
      </c>
      <c r="D10880" t="s">
        <v>46</v>
      </c>
      <c r="E10880" t="s">
        <v>40</v>
      </c>
      <c r="F10880" s="4">
        <v>3</v>
      </c>
      <c r="G10880" s="6">
        <v>6</v>
      </c>
      <c r="H10880" s="3">
        <v>0</v>
      </c>
      <c r="I10880" s="3">
        <v>0</v>
      </c>
      <c r="J10880" s="3">
        <v>0.84420000000000006</v>
      </c>
      <c r="K10880" s="4">
        <v>3.55</v>
      </c>
    </row>
    <row r="10881" spans="1:11">
      <c r="A10881" s="6">
        <v>2010</v>
      </c>
      <c r="B10881" t="s">
        <v>47</v>
      </c>
      <c r="C10881" t="s">
        <v>48</v>
      </c>
      <c r="D10881" t="s">
        <v>156</v>
      </c>
      <c r="E10881" t="s">
        <v>21</v>
      </c>
      <c r="F10881" s="4">
        <v>3</v>
      </c>
      <c r="G10881" s="6">
        <v>9</v>
      </c>
      <c r="H10881" s="3">
        <v>8.0000000000000004E-4</v>
      </c>
      <c r="I10881" s="3">
        <v>8.9999999999999998E-4</v>
      </c>
      <c r="J10881" s="3">
        <v>0.84420000000000006</v>
      </c>
      <c r="K10881" s="4">
        <v>3.55</v>
      </c>
    </row>
    <row r="10882" spans="1:11">
      <c r="A10882" s="6">
        <v>2010</v>
      </c>
      <c r="B10882" t="s">
        <v>47</v>
      </c>
      <c r="C10882" t="s">
        <v>48</v>
      </c>
      <c r="D10882" t="s">
        <v>108</v>
      </c>
      <c r="E10882" t="s">
        <v>50</v>
      </c>
      <c r="F10882" s="4">
        <v>2</v>
      </c>
      <c r="G10882" s="6">
        <v>3</v>
      </c>
      <c r="H10882" s="3">
        <v>1E-4</v>
      </c>
      <c r="I10882" s="3">
        <v>1E-4</v>
      </c>
      <c r="J10882" s="3">
        <v>0.84420000000000006</v>
      </c>
      <c r="K10882" s="4">
        <v>2.37</v>
      </c>
    </row>
    <row r="10883" spans="1:11">
      <c r="A10883" s="6">
        <v>2010</v>
      </c>
      <c r="B10883" t="s">
        <v>47</v>
      </c>
      <c r="C10883" t="s">
        <v>48</v>
      </c>
      <c r="D10883" t="s">
        <v>164</v>
      </c>
      <c r="E10883" t="s">
        <v>21</v>
      </c>
      <c r="F10883" s="4">
        <v>1</v>
      </c>
      <c r="G10883" s="6">
        <v>5</v>
      </c>
      <c r="H10883" s="3">
        <v>1E-4</v>
      </c>
      <c r="I10883" s="3">
        <v>2.9999999999999997E-4</v>
      </c>
      <c r="J10883" s="3">
        <v>0.84420000000000006</v>
      </c>
      <c r="K10883" s="4">
        <v>1.18</v>
      </c>
    </row>
    <row r="10884" spans="1:11">
      <c r="A10884" s="6">
        <v>2010</v>
      </c>
      <c r="B10884" t="s">
        <v>54</v>
      </c>
      <c r="C10884" t="s">
        <v>55</v>
      </c>
      <c r="D10884" t="s">
        <v>23</v>
      </c>
      <c r="E10884" t="s">
        <v>24</v>
      </c>
      <c r="F10884" s="4">
        <v>223149</v>
      </c>
      <c r="G10884" s="5">
        <v>55318</v>
      </c>
      <c r="H10884" s="3">
        <v>3.0000000000000001E-3</v>
      </c>
      <c r="I10884" s="3">
        <v>2.8000000000000004E-3</v>
      </c>
      <c r="J10884" s="3">
        <v>0.84420000000000006</v>
      </c>
      <c r="K10884" s="4">
        <v>264324.05</v>
      </c>
    </row>
    <row r="10885" spans="1:11">
      <c r="A10885" s="6">
        <v>2010</v>
      </c>
      <c r="B10885" t="s">
        <v>54</v>
      </c>
      <c r="C10885" t="s">
        <v>55</v>
      </c>
      <c r="D10885" t="s">
        <v>16</v>
      </c>
      <c r="E10885" t="s">
        <v>17</v>
      </c>
      <c r="F10885" s="4">
        <v>103560</v>
      </c>
      <c r="G10885" s="5">
        <v>11120</v>
      </c>
      <c r="H10885" s="3">
        <v>2.0000000000000001E-4</v>
      </c>
      <c r="I10885" s="3">
        <v>2.0000000000000001E-4</v>
      </c>
      <c r="J10885" s="3">
        <v>0.84420000000000006</v>
      </c>
      <c r="K10885" s="4">
        <v>122668.7</v>
      </c>
    </row>
    <row r="10886" spans="1:11">
      <c r="A10886" s="6">
        <v>2010</v>
      </c>
      <c r="B10886" t="s">
        <v>54</v>
      </c>
      <c r="C10886" t="s">
        <v>55</v>
      </c>
      <c r="D10886" t="s">
        <v>37</v>
      </c>
      <c r="E10886" t="s">
        <v>38</v>
      </c>
      <c r="F10886" s="4">
        <v>81342</v>
      </c>
      <c r="G10886" s="5">
        <v>53472</v>
      </c>
      <c r="H10886" s="3">
        <v>4.5999999999999999E-3</v>
      </c>
      <c r="I10886" s="3">
        <v>6.4000000000000003E-3</v>
      </c>
      <c r="J10886" s="3">
        <v>0.84420000000000006</v>
      </c>
      <c r="K10886" s="4">
        <v>96351.08</v>
      </c>
    </row>
    <row r="10887" spans="1:11">
      <c r="A10887" s="6">
        <v>2010</v>
      </c>
      <c r="B10887" t="s">
        <v>54</v>
      </c>
      <c r="C10887" t="s">
        <v>55</v>
      </c>
      <c r="D10887" t="s">
        <v>56</v>
      </c>
      <c r="E10887" t="s">
        <v>57</v>
      </c>
      <c r="F10887" s="4">
        <v>79674</v>
      </c>
      <c r="G10887" s="5">
        <v>414808</v>
      </c>
      <c r="H10887" s="3">
        <v>1.1299999999999999E-2</v>
      </c>
      <c r="I10887" s="3">
        <v>1.6899999999999998E-2</v>
      </c>
      <c r="J10887" s="3">
        <v>0.84420000000000006</v>
      </c>
      <c r="K10887" s="4">
        <v>94375.3</v>
      </c>
    </row>
    <row r="10888" spans="1:11">
      <c r="A10888" s="6">
        <v>2010</v>
      </c>
      <c r="B10888" t="s">
        <v>54</v>
      </c>
      <c r="C10888" t="s">
        <v>55</v>
      </c>
      <c r="D10888" t="s">
        <v>46</v>
      </c>
      <c r="E10888" t="s">
        <v>40</v>
      </c>
      <c r="F10888" s="4">
        <v>43152</v>
      </c>
      <c r="G10888" s="5">
        <v>70952</v>
      </c>
      <c r="H10888" s="3">
        <v>4.0000000000000001E-3</v>
      </c>
      <c r="I10888" s="3">
        <v>4.0999999999999995E-3</v>
      </c>
      <c r="J10888" s="3">
        <v>0.84420000000000006</v>
      </c>
      <c r="K10888" s="4">
        <v>51114.33</v>
      </c>
    </row>
    <row r="10889" spans="1:11">
      <c r="A10889" s="6">
        <v>2010</v>
      </c>
      <c r="B10889" t="s">
        <v>54</v>
      </c>
      <c r="C10889" t="s">
        <v>55</v>
      </c>
      <c r="D10889" t="s">
        <v>30</v>
      </c>
      <c r="E10889" t="s">
        <v>19</v>
      </c>
      <c r="F10889" s="4">
        <v>25236</v>
      </c>
      <c r="G10889" s="5">
        <v>9985</v>
      </c>
      <c r="H10889" s="3">
        <v>1.1000000000000001E-3</v>
      </c>
      <c r="I10889" s="3">
        <v>8.0000000000000004E-4</v>
      </c>
      <c r="J10889" s="3">
        <v>0.84420000000000006</v>
      </c>
      <c r="K10889" s="4">
        <v>29892.5</v>
      </c>
    </row>
    <row r="10890" spans="1:11">
      <c r="A10890" s="6">
        <v>2010</v>
      </c>
      <c r="B10890" t="s">
        <v>54</v>
      </c>
      <c r="C10890" t="s">
        <v>55</v>
      </c>
      <c r="D10890" t="s">
        <v>15</v>
      </c>
      <c r="F10890" s="4">
        <v>20792</v>
      </c>
      <c r="G10890" s="5">
        <v>33157</v>
      </c>
      <c r="J10890" s="3">
        <v>0.84420000000000006</v>
      </c>
      <c r="K10890" s="4">
        <v>24628.5</v>
      </c>
    </row>
    <row r="10891" spans="1:11">
      <c r="A10891" s="6">
        <v>2010</v>
      </c>
      <c r="B10891" t="s">
        <v>54</v>
      </c>
      <c r="C10891" t="s">
        <v>55</v>
      </c>
      <c r="D10891" t="s">
        <v>29</v>
      </c>
      <c r="E10891" t="s">
        <v>19</v>
      </c>
      <c r="F10891" s="4">
        <v>17645</v>
      </c>
      <c r="G10891" s="5">
        <v>27912</v>
      </c>
      <c r="H10891" s="3">
        <v>3.4999999999999996E-3</v>
      </c>
      <c r="I10891" s="3">
        <v>3.4000000000000002E-3</v>
      </c>
      <c r="J10891" s="3">
        <v>0.84420000000000006</v>
      </c>
      <c r="K10891" s="4">
        <v>20900.82</v>
      </c>
    </row>
    <row r="10892" spans="1:11">
      <c r="A10892" s="6">
        <v>2010</v>
      </c>
      <c r="B10892" t="s">
        <v>54</v>
      </c>
      <c r="C10892" t="s">
        <v>55</v>
      </c>
      <c r="D10892" t="s">
        <v>67</v>
      </c>
      <c r="E10892" t="s">
        <v>68</v>
      </c>
      <c r="F10892" s="4">
        <v>15290</v>
      </c>
      <c r="G10892" s="5">
        <v>71108</v>
      </c>
      <c r="H10892" s="3">
        <v>7.9000000000000008E-3</v>
      </c>
      <c r="I10892" s="3">
        <v>7.8000000000000005E-3</v>
      </c>
      <c r="J10892" s="3">
        <v>0.84420000000000006</v>
      </c>
      <c r="K10892" s="4">
        <v>18111.28</v>
      </c>
    </row>
    <row r="10893" spans="1:11">
      <c r="A10893" s="6">
        <v>2010</v>
      </c>
      <c r="B10893" t="s">
        <v>54</v>
      </c>
      <c r="C10893" t="s">
        <v>55</v>
      </c>
      <c r="D10893" t="s">
        <v>66</v>
      </c>
      <c r="E10893" t="s">
        <v>59</v>
      </c>
      <c r="F10893" s="4">
        <v>14078</v>
      </c>
      <c r="G10893" s="5">
        <v>7422</v>
      </c>
      <c r="H10893" s="3">
        <v>5.0000000000000001E-4</v>
      </c>
      <c r="I10893" s="3">
        <v>5.0000000000000001E-4</v>
      </c>
      <c r="J10893" s="3">
        <v>0.84420000000000006</v>
      </c>
      <c r="K10893" s="4">
        <v>16675.650000000001</v>
      </c>
    </row>
    <row r="10894" spans="1:11">
      <c r="A10894" s="6">
        <v>2010</v>
      </c>
      <c r="B10894" t="s">
        <v>54</v>
      </c>
      <c r="C10894" t="s">
        <v>55</v>
      </c>
      <c r="D10894" t="s">
        <v>27</v>
      </c>
      <c r="E10894" t="s">
        <v>26</v>
      </c>
      <c r="F10894" s="4">
        <v>13898</v>
      </c>
      <c r="G10894" s="5">
        <v>13103</v>
      </c>
      <c r="H10894" s="3">
        <v>8.0000000000000004E-4</v>
      </c>
      <c r="I10894" s="3">
        <v>8.0000000000000004E-4</v>
      </c>
      <c r="J10894" s="3">
        <v>0.84420000000000006</v>
      </c>
      <c r="K10894" s="4">
        <v>16462.43</v>
      </c>
    </row>
    <row r="10895" spans="1:11">
      <c r="A10895" s="6">
        <v>2010</v>
      </c>
      <c r="B10895" t="s">
        <v>54</v>
      </c>
      <c r="C10895" t="s">
        <v>55</v>
      </c>
      <c r="D10895" t="s">
        <v>28</v>
      </c>
      <c r="E10895" t="s">
        <v>24</v>
      </c>
      <c r="F10895" s="4">
        <v>11604</v>
      </c>
      <c r="G10895" s="5">
        <v>22847</v>
      </c>
      <c r="H10895" s="3">
        <v>2.2000000000000001E-3</v>
      </c>
      <c r="I10895" s="3">
        <v>2.3E-3</v>
      </c>
      <c r="J10895" s="3">
        <v>0.84420000000000006</v>
      </c>
      <c r="K10895" s="4">
        <v>13745.15</v>
      </c>
    </row>
    <row r="10896" spans="1:11">
      <c r="A10896" s="6">
        <v>2010</v>
      </c>
      <c r="B10896" t="s">
        <v>54</v>
      </c>
      <c r="C10896" t="s">
        <v>55</v>
      </c>
      <c r="D10896" t="s">
        <v>71</v>
      </c>
      <c r="E10896" t="s">
        <v>72</v>
      </c>
      <c r="F10896" s="4">
        <v>9517</v>
      </c>
      <c r="G10896" s="5">
        <v>81506</v>
      </c>
      <c r="H10896" s="3">
        <v>5.0000000000000001E-4</v>
      </c>
      <c r="I10896" s="3">
        <v>5.9999999999999995E-4</v>
      </c>
      <c r="J10896" s="3">
        <v>0.84420000000000006</v>
      </c>
      <c r="K10896" s="4">
        <v>11273.06</v>
      </c>
    </row>
    <row r="10897" spans="1:11">
      <c r="A10897" s="6">
        <v>2010</v>
      </c>
      <c r="B10897" t="s">
        <v>54</v>
      </c>
      <c r="C10897" t="s">
        <v>55</v>
      </c>
      <c r="D10897" t="s">
        <v>18</v>
      </c>
      <c r="E10897" t="s">
        <v>19</v>
      </c>
      <c r="F10897" s="4">
        <v>5714</v>
      </c>
      <c r="G10897" s="5">
        <v>1411</v>
      </c>
      <c r="H10897" s="3">
        <v>1.4000000000000002E-3</v>
      </c>
      <c r="I10897" s="3">
        <v>1.1000000000000001E-3</v>
      </c>
      <c r="J10897" s="3">
        <v>0.84420000000000006</v>
      </c>
      <c r="K10897" s="4">
        <v>6768.34</v>
      </c>
    </row>
    <row r="10898" spans="1:11">
      <c r="A10898" s="6">
        <v>2010</v>
      </c>
      <c r="B10898" t="s">
        <v>54</v>
      </c>
      <c r="C10898" t="s">
        <v>55</v>
      </c>
      <c r="D10898" t="s">
        <v>77</v>
      </c>
      <c r="E10898" t="s">
        <v>59</v>
      </c>
      <c r="F10898" s="4">
        <v>4876</v>
      </c>
      <c r="G10898" s="5">
        <v>2805</v>
      </c>
      <c r="H10898" s="3">
        <v>1.1999999999999999E-3</v>
      </c>
      <c r="I10898" s="3">
        <v>1E-3</v>
      </c>
      <c r="J10898" s="3">
        <v>0.84420000000000006</v>
      </c>
      <c r="K10898" s="4">
        <v>5775.71</v>
      </c>
    </row>
    <row r="10899" spans="1:11">
      <c r="A10899" s="6">
        <v>2010</v>
      </c>
      <c r="B10899" t="s">
        <v>54</v>
      </c>
      <c r="C10899" t="s">
        <v>55</v>
      </c>
      <c r="D10899" t="s">
        <v>44</v>
      </c>
      <c r="E10899" t="s">
        <v>26</v>
      </c>
      <c r="F10899" s="4">
        <v>4867</v>
      </c>
      <c r="G10899" s="5">
        <v>9724</v>
      </c>
      <c r="H10899" s="3">
        <v>6.3E-3</v>
      </c>
      <c r="I10899" s="3">
        <v>8.199999999999999E-3</v>
      </c>
      <c r="J10899" s="3">
        <v>0.84420000000000006</v>
      </c>
      <c r="K10899" s="4">
        <v>5765.05</v>
      </c>
    </row>
    <row r="10900" spans="1:11">
      <c r="A10900" s="6">
        <v>2010</v>
      </c>
      <c r="B10900" t="s">
        <v>54</v>
      </c>
      <c r="C10900" t="s">
        <v>55</v>
      </c>
      <c r="D10900" t="s">
        <v>39</v>
      </c>
      <c r="E10900" t="s">
        <v>40</v>
      </c>
      <c r="F10900" s="4">
        <v>4842</v>
      </c>
      <c r="G10900" s="5">
        <v>15736</v>
      </c>
      <c r="H10900" s="3">
        <v>7.4000000000000003E-3</v>
      </c>
      <c r="I10900" s="3">
        <v>9.4999999999999998E-3</v>
      </c>
      <c r="J10900" s="3">
        <v>0.84420000000000006</v>
      </c>
      <c r="K10900" s="4">
        <v>5735.44</v>
      </c>
    </row>
    <row r="10901" spans="1:11">
      <c r="A10901" s="6">
        <v>2010</v>
      </c>
      <c r="B10901" t="s">
        <v>54</v>
      </c>
      <c r="C10901" t="s">
        <v>55</v>
      </c>
      <c r="D10901" t="s">
        <v>52</v>
      </c>
      <c r="E10901" t="s">
        <v>53</v>
      </c>
      <c r="F10901" s="4">
        <v>1866</v>
      </c>
      <c r="G10901" s="5">
        <v>4287</v>
      </c>
      <c r="H10901" s="3">
        <v>1.1000000000000001E-3</v>
      </c>
      <c r="I10901" s="3">
        <v>1E-3</v>
      </c>
      <c r="J10901" s="3">
        <v>0.84420000000000006</v>
      </c>
      <c r="K10901" s="4">
        <v>2210.31</v>
      </c>
    </row>
    <row r="10902" spans="1:11">
      <c r="A10902" s="6">
        <v>2010</v>
      </c>
      <c r="B10902" t="s">
        <v>54</v>
      </c>
      <c r="C10902" t="s">
        <v>55</v>
      </c>
      <c r="D10902" t="s">
        <v>32</v>
      </c>
      <c r="E10902" t="s">
        <v>21</v>
      </c>
      <c r="F10902" s="4">
        <v>1668</v>
      </c>
      <c r="G10902" s="5">
        <v>3398</v>
      </c>
      <c r="H10902" s="3">
        <v>2.8000000000000004E-3</v>
      </c>
      <c r="I10902" s="3">
        <v>2.5999999999999999E-3</v>
      </c>
      <c r="J10902" s="3">
        <v>0.84420000000000006</v>
      </c>
      <c r="K10902" s="4">
        <v>1975.78</v>
      </c>
    </row>
    <row r="10903" spans="1:11">
      <c r="A10903" s="6">
        <v>2010</v>
      </c>
      <c r="B10903" t="s">
        <v>54</v>
      </c>
      <c r="C10903" t="s">
        <v>55</v>
      </c>
      <c r="D10903" t="s">
        <v>45</v>
      </c>
      <c r="E10903" t="s">
        <v>21</v>
      </c>
      <c r="F10903" s="4">
        <v>714</v>
      </c>
      <c r="G10903" s="6">
        <v>914</v>
      </c>
      <c r="H10903" s="3">
        <v>1.7000000000000001E-3</v>
      </c>
      <c r="I10903" s="3">
        <v>1.8E-3</v>
      </c>
      <c r="J10903" s="3">
        <v>0.84420000000000006</v>
      </c>
      <c r="K10903" s="4">
        <v>845.75</v>
      </c>
    </row>
    <row r="10904" spans="1:11">
      <c r="A10904" s="6">
        <v>2010</v>
      </c>
      <c r="B10904" t="s">
        <v>54</v>
      </c>
      <c r="C10904" t="s">
        <v>55</v>
      </c>
      <c r="D10904" t="s">
        <v>64</v>
      </c>
      <c r="E10904" t="s">
        <v>50</v>
      </c>
      <c r="F10904" s="4">
        <v>630</v>
      </c>
      <c r="G10904" s="5">
        <v>1114</v>
      </c>
      <c r="H10904" s="3">
        <v>5.0000000000000001E-4</v>
      </c>
      <c r="I10904" s="3">
        <v>5.9999999999999995E-4</v>
      </c>
      <c r="J10904" s="3">
        <v>0.84420000000000006</v>
      </c>
      <c r="K10904" s="4">
        <v>746.25</v>
      </c>
    </row>
    <row r="10905" spans="1:11">
      <c r="A10905" s="6">
        <v>2010</v>
      </c>
      <c r="B10905" t="s">
        <v>54</v>
      </c>
      <c r="C10905" t="s">
        <v>55</v>
      </c>
      <c r="D10905" t="s">
        <v>41</v>
      </c>
      <c r="E10905" t="s">
        <v>26</v>
      </c>
      <c r="F10905" s="4">
        <v>601</v>
      </c>
      <c r="G10905" s="5">
        <v>1693</v>
      </c>
      <c r="H10905" s="3">
        <v>1E-4</v>
      </c>
      <c r="I10905" s="3">
        <v>1E-4</v>
      </c>
      <c r="J10905" s="3">
        <v>0.84420000000000006</v>
      </c>
      <c r="K10905" s="4">
        <v>711.9</v>
      </c>
    </row>
    <row r="10906" spans="1:11">
      <c r="A10906" s="6">
        <v>2010</v>
      </c>
      <c r="B10906" t="s">
        <v>54</v>
      </c>
      <c r="C10906" t="s">
        <v>55</v>
      </c>
      <c r="D10906" t="s">
        <v>60</v>
      </c>
      <c r="E10906" t="s">
        <v>43</v>
      </c>
      <c r="F10906" s="4">
        <v>466</v>
      </c>
      <c r="G10906" s="6">
        <v>191</v>
      </c>
      <c r="H10906" s="3">
        <v>1E-4</v>
      </c>
      <c r="I10906" s="3">
        <v>1E-4</v>
      </c>
      <c r="J10906" s="3">
        <v>0.84420000000000006</v>
      </c>
      <c r="K10906" s="4">
        <v>551.99</v>
      </c>
    </row>
    <row r="10907" spans="1:11">
      <c r="A10907" s="6">
        <v>2010</v>
      </c>
      <c r="B10907" t="s">
        <v>54</v>
      </c>
      <c r="C10907" t="s">
        <v>55</v>
      </c>
      <c r="D10907" t="s">
        <v>20</v>
      </c>
      <c r="E10907" t="s">
        <v>21</v>
      </c>
      <c r="F10907" s="4">
        <v>456</v>
      </c>
      <c r="G10907" s="6">
        <v>79</v>
      </c>
      <c r="H10907" s="3">
        <v>1E-4</v>
      </c>
      <c r="I10907" s="3">
        <v>0</v>
      </c>
      <c r="J10907" s="3">
        <v>0.84420000000000006</v>
      </c>
      <c r="K10907" s="4">
        <v>540.14</v>
      </c>
    </row>
    <row r="10908" spans="1:11">
      <c r="A10908" s="6">
        <v>2010</v>
      </c>
      <c r="B10908" t="s">
        <v>54</v>
      </c>
      <c r="C10908" t="s">
        <v>55</v>
      </c>
      <c r="D10908" t="s">
        <v>58</v>
      </c>
      <c r="E10908" t="s">
        <v>59</v>
      </c>
      <c r="F10908" s="4">
        <v>256</v>
      </c>
      <c r="G10908" s="6">
        <v>139</v>
      </c>
      <c r="H10908" s="3">
        <v>0</v>
      </c>
      <c r="I10908" s="3">
        <v>0</v>
      </c>
      <c r="J10908" s="3">
        <v>0.84420000000000006</v>
      </c>
      <c r="K10908" s="4">
        <v>303.24</v>
      </c>
    </row>
    <row r="10909" spans="1:11">
      <c r="A10909" s="6">
        <v>2010</v>
      </c>
      <c r="B10909" t="s">
        <v>54</v>
      </c>
      <c r="C10909" t="s">
        <v>55</v>
      </c>
      <c r="D10909" t="s">
        <v>103</v>
      </c>
      <c r="E10909" t="s">
        <v>59</v>
      </c>
      <c r="F10909" s="4">
        <v>217</v>
      </c>
      <c r="G10909" s="6">
        <v>122</v>
      </c>
      <c r="H10909" s="3">
        <v>0</v>
      </c>
      <c r="I10909" s="3">
        <v>0</v>
      </c>
      <c r="J10909" s="3">
        <v>0.84420000000000006</v>
      </c>
      <c r="K10909" s="4">
        <v>257.04000000000002</v>
      </c>
    </row>
    <row r="10910" spans="1:11">
      <c r="A10910" s="6">
        <v>2010</v>
      </c>
      <c r="B10910" t="s">
        <v>54</v>
      </c>
      <c r="C10910" t="s">
        <v>55</v>
      </c>
      <c r="D10910" t="s">
        <v>75</v>
      </c>
      <c r="E10910" t="s">
        <v>59</v>
      </c>
      <c r="F10910" s="4">
        <v>216</v>
      </c>
      <c r="G10910" s="6">
        <v>141</v>
      </c>
      <c r="H10910" s="3">
        <v>1E-4</v>
      </c>
      <c r="I10910" s="3">
        <v>0</v>
      </c>
      <c r="J10910" s="3">
        <v>0.84420000000000006</v>
      </c>
      <c r="K10910" s="4">
        <v>255.86</v>
      </c>
    </row>
    <row r="10911" spans="1:11">
      <c r="A10911" s="6">
        <v>2010</v>
      </c>
      <c r="B10911" t="s">
        <v>54</v>
      </c>
      <c r="C10911" t="s">
        <v>55</v>
      </c>
      <c r="D10911" t="s">
        <v>172</v>
      </c>
      <c r="E10911" t="s">
        <v>21</v>
      </c>
      <c r="F10911" s="4">
        <v>187</v>
      </c>
      <c r="G10911" s="6">
        <v>146</v>
      </c>
      <c r="H10911" s="3">
        <v>1.1899999999999999E-2</v>
      </c>
      <c r="I10911" s="3">
        <v>1.0200000000000001E-2</v>
      </c>
      <c r="J10911" s="3">
        <v>0.84420000000000006</v>
      </c>
      <c r="K10911" s="4">
        <v>221.5</v>
      </c>
    </row>
    <row r="10912" spans="1:11">
      <c r="A10912" s="6">
        <v>2010</v>
      </c>
      <c r="B10912" t="s">
        <v>54</v>
      </c>
      <c r="C10912" t="s">
        <v>55</v>
      </c>
      <c r="D10912" t="s">
        <v>61</v>
      </c>
      <c r="E10912" t="s">
        <v>24</v>
      </c>
      <c r="F10912" s="4">
        <v>179</v>
      </c>
      <c r="G10912" s="6">
        <v>48</v>
      </c>
      <c r="H10912" s="3">
        <v>1E-4</v>
      </c>
      <c r="I10912" s="3">
        <v>1E-4</v>
      </c>
      <c r="J10912" s="3">
        <v>0.84420000000000006</v>
      </c>
      <c r="K10912" s="4">
        <v>212.03</v>
      </c>
    </row>
    <row r="10913" spans="1:11">
      <c r="A10913" s="6">
        <v>2010</v>
      </c>
      <c r="B10913" t="s">
        <v>54</v>
      </c>
      <c r="C10913" t="s">
        <v>55</v>
      </c>
      <c r="D10913" t="s">
        <v>173</v>
      </c>
      <c r="E10913" t="s">
        <v>59</v>
      </c>
      <c r="F10913" s="4">
        <v>170</v>
      </c>
      <c r="G10913" s="6">
        <v>266</v>
      </c>
      <c r="H10913" s="3">
        <v>3.9000000000000003E-3</v>
      </c>
      <c r="I10913" s="3">
        <v>4.1999999999999997E-3</v>
      </c>
      <c r="J10913" s="3">
        <v>0.84420000000000006</v>
      </c>
      <c r="K10913" s="4">
        <v>201.37</v>
      </c>
    </row>
    <row r="10914" spans="1:11">
      <c r="A10914" s="6">
        <v>2010</v>
      </c>
      <c r="B10914" t="s">
        <v>54</v>
      </c>
      <c r="C10914" t="s">
        <v>55</v>
      </c>
      <c r="D10914" t="s">
        <v>76</v>
      </c>
      <c r="E10914" t="s">
        <v>21</v>
      </c>
      <c r="F10914" s="4">
        <v>164</v>
      </c>
      <c r="G10914" s="6">
        <v>58</v>
      </c>
      <c r="H10914" s="3">
        <v>1.46E-2</v>
      </c>
      <c r="I10914" s="3">
        <v>1.1899999999999999E-2</v>
      </c>
      <c r="J10914" s="3">
        <v>0.84420000000000006</v>
      </c>
      <c r="K10914" s="4">
        <v>194.26</v>
      </c>
    </row>
    <row r="10915" spans="1:11">
      <c r="A10915" s="6">
        <v>2010</v>
      </c>
      <c r="B10915" t="s">
        <v>54</v>
      </c>
      <c r="C10915" t="s">
        <v>55</v>
      </c>
      <c r="D10915" t="s">
        <v>31</v>
      </c>
      <c r="E10915" t="s">
        <v>24</v>
      </c>
      <c r="F10915" s="4">
        <v>122</v>
      </c>
      <c r="G10915" s="6">
        <v>54</v>
      </c>
      <c r="H10915" s="3">
        <v>2.9999999999999997E-4</v>
      </c>
      <c r="I10915" s="3">
        <v>5.0000000000000001E-4</v>
      </c>
      <c r="J10915" s="3">
        <v>0.84420000000000006</v>
      </c>
      <c r="K10915" s="4">
        <v>144.51</v>
      </c>
    </row>
    <row r="10916" spans="1:11">
      <c r="A10916" s="6">
        <v>2010</v>
      </c>
      <c r="B10916" t="s">
        <v>54</v>
      </c>
      <c r="C10916" t="s">
        <v>55</v>
      </c>
      <c r="D10916" t="s">
        <v>141</v>
      </c>
      <c r="E10916" t="s">
        <v>21</v>
      </c>
      <c r="F10916" s="4">
        <v>106</v>
      </c>
      <c r="G10916" s="6">
        <v>31</v>
      </c>
      <c r="H10916" s="3">
        <v>1E-4</v>
      </c>
      <c r="I10916" s="3">
        <v>0</v>
      </c>
      <c r="J10916" s="3">
        <v>0.84420000000000006</v>
      </c>
      <c r="K10916" s="4">
        <v>125.56</v>
      </c>
    </row>
    <row r="10917" spans="1:11">
      <c r="A10917" s="6">
        <v>2010</v>
      </c>
      <c r="B10917" t="s">
        <v>54</v>
      </c>
      <c r="C10917" t="s">
        <v>55</v>
      </c>
      <c r="D10917" t="s">
        <v>126</v>
      </c>
      <c r="E10917" t="s">
        <v>21</v>
      </c>
      <c r="F10917" s="4">
        <v>100</v>
      </c>
      <c r="G10917" s="6">
        <v>151</v>
      </c>
      <c r="H10917" s="3">
        <v>2.0000000000000001E-4</v>
      </c>
      <c r="I10917" s="3">
        <v>2.9999999999999997E-4</v>
      </c>
      <c r="J10917" s="3">
        <v>0.84420000000000006</v>
      </c>
      <c r="K10917" s="4">
        <v>118.45</v>
      </c>
    </row>
    <row r="10918" spans="1:11">
      <c r="A10918" s="6">
        <v>2010</v>
      </c>
      <c r="B10918" t="s">
        <v>54</v>
      </c>
      <c r="C10918" t="s">
        <v>55</v>
      </c>
      <c r="D10918" t="s">
        <v>33</v>
      </c>
      <c r="E10918" t="s">
        <v>21</v>
      </c>
      <c r="F10918" s="4">
        <v>67</v>
      </c>
      <c r="G10918" s="6">
        <v>121</v>
      </c>
      <c r="H10918" s="3">
        <v>2.2000000000000001E-3</v>
      </c>
      <c r="I10918" s="3">
        <v>2.3999999999999998E-3</v>
      </c>
      <c r="J10918" s="3">
        <v>0.84420000000000006</v>
      </c>
      <c r="K10918" s="4">
        <v>79.36</v>
      </c>
    </row>
    <row r="10919" spans="1:11">
      <c r="A10919" s="6">
        <v>2010</v>
      </c>
      <c r="B10919" t="s">
        <v>54</v>
      </c>
      <c r="C10919" t="s">
        <v>55</v>
      </c>
      <c r="D10919" t="s">
        <v>117</v>
      </c>
      <c r="E10919" t="s">
        <v>40</v>
      </c>
      <c r="F10919" s="4">
        <v>42</v>
      </c>
      <c r="G10919" s="6">
        <v>118</v>
      </c>
      <c r="H10919" s="3">
        <v>2.9999999999999997E-4</v>
      </c>
      <c r="I10919" s="3">
        <v>4.0000000000000002E-4</v>
      </c>
      <c r="J10919" s="3">
        <v>0.84420000000000006</v>
      </c>
      <c r="K10919" s="4">
        <v>49.75</v>
      </c>
    </row>
    <row r="10920" spans="1:11">
      <c r="A10920" s="6">
        <v>2010</v>
      </c>
      <c r="B10920" t="s">
        <v>54</v>
      </c>
      <c r="C10920" t="s">
        <v>55</v>
      </c>
      <c r="D10920" t="s">
        <v>63</v>
      </c>
      <c r="E10920" t="s">
        <v>21</v>
      </c>
      <c r="F10920" s="4">
        <v>41</v>
      </c>
      <c r="G10920" s="6">
        <v>28</v>
      </c>
      <c r="H10920" s="3">
        <v>5.9999999999999995E-4</v>
      </c>
      <c r="I10920" s="3">
        <v>5.0000000000000001E-4</v>
      </c>
      <c r="J10920" s="3">
        <v>0.84420000000000006</v>
      </c>
      <c r="K10920" s="4">
        <v>48.57</v>
      </c>
    </row>
    <row r="10921" spans="1:11">
      <c r="A10921" s="6">
        <v>2010</v>
      </c>
      <c r="B10921" t="s">
        <v>54</v>
      </c>
      <c r="C10921" t="s">
        <v>55</v>
      </c>
      <c r="D10921" t="s">
        <v>82</v>
      </c>
      <c r="E10921" t="s">
        <v>59</v>
      </c>
      <c r="F10921" s="4">
        <v>38</v>
      </c>
      <c r="G10921" s="6">
        <v>21</v>
      </c>
      <c r="H10921" s="3">
        <v>0</v>
      </c>
      <c r="I10921" s="3">
        <v>0</v>
      </c>
      <c r="J10921" s="3">
        <v>0.84420000000000006</v>
      </c>
      <c r="K10921" s="4">
        <v>45.01</v>
      </c>
    </row>
    <row r="10922" spans="1:11">
      <c r="A10922" s="6">
        <v>2010</v>
      </c>
      <c r="B10922" t="s">
        <v>54</v>
      </c>
      <c r="C10922" t="s">
        <v>55</v>
      </c>
      <c r="D10922" t="s">
        <v>70</v>
      </c>
      <c r="E10922" t="s">
        <v>21</v>
      </c>
      <c r="F10922" s="4">
        <v>28</v>
      </c>
      <c r="G10922" s="6">
        <v>10</v>
      </c>
      <c r="H10922" s="3">
        <v>2.9999999999999997E-4</v>
      </c>
      <c r="I10922" s="3">
        <v>2.9999999999999997E-4</v>
      </c>
      <c r="J10922" s="3">
        <v>0.84420000000000006</v>
      </c>
      <c r="K10922" s="4">
        <v>33.17</v>
      </c>
    </row>
    <row r="10923" spans="1:11">
      <c r="A10923" s="6">
        <v>2010</v>
      </c>
      <c r="B10923" t="s">
        <v>54</v>
      </c>
      <c r="C10923" t="s">
        <v>55</v>
      </c>
      <c r="D10923" t="s">
        <v>101</v>
      </c>
      <c r="E10923" t="s">
        <v>59</v>
      </c>
      <c r="F10923" s="4">
        <v>13</v>
      </c>
      <c r="G10923" s="6">
        <v>14</v>
      </c>
      <c r="H10923" s="3">
        <v>0</v>
      </c>
      <c r="I10923" s="3">
        <v>0</v>
      </c>
      <c r="J10923" s="3">
        <v>0.84420000000000006</v>
      </c>
      <c r="K10923" s="4">
        <v>15.4</v>
      </c>
    </row>
    <row r="10924" spans="1:11">
      <c r="A10924" s="6">
        <v>2010</v>
      </c>
      <c r="B10924" t="s">
        <v>54</v>
      </c>
      <c r="C10924" t="s">
        <v>55</v>
      </c>
      <c r="D10924" t="s">
        <v>51</v>
      </c>
      <c r="E10924" t="s">
        <v>21</v>
      </c>
      <c r="F10924" s="4">
        <v>8</v>
      </c>
      <c r="G10924" s="6">
        <v>7</v>
      </c>
      <c r="H10924" s="3">
        <v>1E-4</v>
      </c>
      <c r="I10924" s="3">
        <v>0</v>
      </c>
      <c r="J10924" s="3">
        <v>0.84420000000000006</v>
      </c>
      <c r="K10924" s="4">
        <v>9.48</v>
      </c>
    </row>
    <row r="10925" spans="1:11">
      <c r="A10925" s="6">
        <v>2010</v>
      </c>
      <c r="B10925" t="s">
        <v>54</v>
      </c>
      <c r="C10925" t="s">
        <v>55</v>
      </c>
      <c r="D10925" t="s">
        <v>35</v>
      </c>
      <c r="E10925" t="s">
        <v>36</v>
      </c>
      <c r="F10925" s="4">
        <v>7</v>
      </c>
      <c r="G10925" s="6">
        <v>6</v>
      </c>
      <c r="H10925" s="3">
        <v>8.9999999999999998E-4</v>
      </c>
      <c r="I10925" s="3">
        <v>1.1000000000000001E-3</v>
      </c>
      <c r="J10925" s="3">
        <v>0.84420000000000006</v>
      </c>
      <c r="K10925" s="4">
        <v>8.2899999999999991</v>
      </c>
    </row>
    <row r="10926" spans="1:11">
      <c r="A10926" s="6">
        <v>2010</v>
      </c>
      <c r="B10926" t="s">
        <v>54</v>
      </c>
      <c r="C10926" t="s">
        <v>55</v>
      </c>
      <c r="D10926" t="s">
        <v>83</v>
      </c>
      <c r="E10926" t="s">
        <v>21</v>
      </c>
      <c r="F10926" s="4">
        <v>7</v>
      </c>
      <c r="G10926" s="6">
        <v>40</v>
      </c>
      <c r="H10926" s="3">
        <v>8.0000000000000004E-4</v>
      </c>
      <c r="I10926" s="3">
        <v>1E-3</v>
      </c>
      <c r="J10926" s="3">
        <v>0.84420000000000006</v>
      </c>
      <c r="K10926" s="4">
        <v>8.2899999999999991</v>
      </c>
    </row>
    <row r="10927" spans="1:11">
      <c r="A10927" s="6">
        <v>2010</v>
      </c>
      <c r="B10927" t="s">
        <v>54</v>
      </c>
      <c r="C10927" t="s">
        <v>55</v>
      </c>
      <c r="D10927" t="s">
        <v>22</v>
      </c>
      <c r="E10927" t="s">
        <v>21</v>
      </c>
      <c r="F10927" s="4">
        <v>5</v>
      </c>
      <c r="G10927" s="6">
        <v>2</v>
      </c>
      <c r="H10927" s="3">
        <v>0</v>
      </c>
      <c r="I10927" s="3">
        <v>0</v>
      </c>
      <c r="J10927" s="3">
        <v>0.84420000000000006</v>
      </c>
      <c r="K10927" s="4">
        <v>5.92</v>
      </c>
    </row>
    <row r="10928" spans="1:11">
      <c r="A10928" s="6">
        <v>2010</v>
      </c>
      <c r="B10928" t="s">
        <v>54</v>
      </c>
      <c r="C10928" t="s">
        <v>55</v>
      </c>
      <c r="D10928" t="s">
        <v>163</v>
      </c>
      <c r="E10928" t="s">
        <v>21</v>
      </c>
      <c r="F10928" s="4">
        <v>5</v>
      </c>
      <c r="G10928" s="6">
        <v>17</v>
      </c>
      <c r="H10928" s="3">
        <v>8.9999999999999998E-4</v>
      </c>
      <c r="I10928" s="3">
        <v>1E-3</v>
      </c>
      <c r="J10928" s="3">
        <v>0.84420000000000006</v>
      </c>
      <c r="K10928" s="4">
        <v>5.92</v>
      </c>
    </row>
    <row r="10929" spans="1:11">
      <c r="A10929" s="6">
        <v>2010</v>
      </c>
      <c r="B10929" t="s">
        <v>54</v>
      </c>
      <c r="C10929" t="s">
        <v>55</v>
      </c>
      <c r="D10929" t="s">
        <v>65</v>
      </c>
      <c r="E10929" t="s">
        <v>59</v>
      </c>
      <c r="F10929" s="4">
        <v>3</v>
      </c>
      <c r="G10929" s="6">
        <v>2</v>
      </c>
      <c r="H10929" s="3">
        <v>0</v>
      </c>
      <c r="I10929" s="3">
        <v>0</v>
      </c>
      <c r="J10929" s="3">
        <v>0.84420000000000006</v>
      </c>
      <c r="K10929" s="4">
        <v>3.55</v>
      </c>
    </row>
    <row r="10930" spans="1:11">
      <c r="A10930" s="6">
        <v>2010</v>
      </c>
      <c r="B10930" t="s">
        <v>54</v>
      </c>
      <c r="C10930" t="s">
        <v>55</v>
      </c>
      <c r="D10930" t="s">
        <v>158</v>
      </c>
      <c r="E10930" t="s">
        <v>36</v>
      </c>
      <c r="F10930" s="4">
        <v>3</v>
      </c>
      <c r="G10930" s="6">
        <v>5</v>
      </c>
      <c r="H10930" s="3">
        <v>1E-4</v>
      </c>
      <c r="I10930" s="3">
        <v>1E-4</v>
      </c>
      <c r="J10930" s="3">
        <v>0.84420000000000006</v>
      </c>
      <c r="K10930" s="4">
        <v>3.55</v>
      </c>
    </row>
    <row r="10931" spans="1:11">
      <c r="A10931" s="6">
        <v>2010</v>
      </c>
      <c r="B10931" t="s">
        <v>54</v>
      </c>
      <c r="C10931" t="s">
        <v>55</v>
      </c>
      <c r="D10931" t="s">
        <v>79</v>
      </c>
      <c r="E10931" t="s">
        <v>21</v>
      </c>
      <c r="F10931" s="4">
        <v>1</v>
      </c>
      <c r="G10931" s="6">
        <v>2</v>
      </c>
      <c r="H10931" s="3">
        <v>1E-4</v>
      </c>
      <c r="I10931" s="3">
        <v>1E-4</v>
      </c>
      <c r="J10931" s="3">
        <v>0.84420000000000006</v>
      </c>
      <c r="K10931" s="4">
        <v>1.18</v>
      </c>
    </row>
    <row r="10932" spans="1:11">
      <c r="A10932" s="6">
        <v>2010</v>
      </c>
      <c r="B10932" t="s">
        <v>54</v>
      </c>
      <c r="C10932" t="s">
        <v>55</v>
      </c>
      <c r="D10932" t="s">
        <v>78</v>
      </c>
      <c r="E10932" t="s">
        <v>24</v>
      </c>
      <c r="F10932" s="4">
        <v>1</v>
      </c>
      <c r="G10932" s="6">
        <v>1</v>
      </c>
      <c r="H10932" s="3">
        <v>5.0000000000000001E-4</v>
      </c>
      <c r="I10932" s="3">
        <v>2.9999999999999997E-4</v>
      </c>
      <c r="J10932" s="3">
        <v>0.84420000000000006</v>
      </c>
      <c r="K10932" s="4">
        <v>1.18</v>
      </c>
    </row>
    <row r="10933" spans="1:11">
      <c r="A10933" s="6">
        <v>2010</v>
      </c>
      <c r="B10933" t="s">
        <v>86</v>
      </c>
      <c r="C10933" t="s">
        <v>87</v>
      </c>
      <c r="D10933" t="s">
        <v>15</v>
      </c>
      <c r="F10933" s="4">
        <v>482332</v>
      </c>
      <c r="G10933" s="5">
        <v>707156</v>
      </c>
      <c r="J10933" s="3">
        <v>0.84420000000000006</v>
      </c>
      <c r="K10933" s="4">
        <v>571331.02</v>
      </c>
    </row>
    <row r="10934" spans="1:11">
      <c r="A10934" s="6">
        <v>2010</v>
      </c>
      <c r="B10934" t="s">
        <v>86</v>
      </c>
      <c r="C10934" t="s">
        <v>87</v>
      </c>
      <c r="D10934" t="s">
        <v>37</v>
      </c>
      <c r="E10934" t="s">
        <v>38</v>
      </c>
      <c r="F10934" s="4">
        <v>286899</v>
      </c>
      <c r="G10934" s="5">
        <v>193250</v>
      </c>
      <c r="H10934" s="3">
        <v>1.6399999999999998E-2</v>
      </c>
      <c r="I10934" s="3">
        <v>2.3199999999999998E-2</v>
      </c>
      <c r="J10934" s="3">
        <v>0.84420000000000006</v>
      </c>
      <c r="K10934" s="4">
        <v>339837.08</v>
      </c>
    </row>
    <row r="10935" spans="1:11">
      <c r="A10935" s="6">
        <v>2010</v>
      </c>
      <c r="B10935" t="s">
        <v>86</v>
      </c>
      <c r="C10935" t="s">
        <v>87</v>
      </c>
      <c r="D10935" t="s">
        <v>16</v>
      </c>
      <c r="E10935" t="s">
        <v>17</v>
      </c>
      <c r="F10935" s="4">
        <v>151767</v>
      </c>
      <c r="G10935" s="5">
        <v>15695</v>
      </c>
      <c r="H10935" s="3">
        <v>2.9999999999999997E-4</v>
      </c>
      <c r="I10935" s="3">
        <v>2.9999999999999997E-4</v>
      </c>
      <c r="J10935" s="3">
        <v>0.84420000000000006</v>
      </c>
      <c r="K10935" s="4">
        <v>179770.77</v>
      </c>
    </row>
    <row r="10936" spans="1:11">
      <c r="A10936" s="6">
        <v>2010</v>
      </c>
      <c r="B10936" t="s">
        <v>86</v>
      </c>
      <c r="C10936" t="s">
        <v>87</v>
      </c>
      <c r="D10936" t="s">
        <v>23</v>
      </c>
      <c r="E10936" t="s">
        <v>24</v>
      </c>
      <c r="F10936" s="4">
        <v>125322</v>
      </c>
      <c r="G10936" s="5">
        <v>30821</v>
      </c>
      <c r="H10936" s="3">
        <v>1.7000000000000001E-3</v>
      </c>
      <c r="I10936" s="3">
        <v>1.6000000000000001E-3</v>
      </c>
      <c r="J10936" s="3">
        <v>0.84420000000000006</v>
      </c>
      <c r="K10936" s="4">
        <v>148446.19</v>
      </c>
    </row>
    <row r="10937" spans="1:11">
      <c r="A10937" s="6">
        <v>2010</v>
      </c>
      <c r="B10937" t="s">
        <v>86</v>
      </c>
      <c r="C10937" t="s">
        <v>87</v>
      </c>
      <c r="D10937" t="s">
        <v>56</v>
      </c>
      <c r="E10937" t="s">
        <v>57</v>
      </c>
      <c r="F10937" s="4">
        <v>84928</v>
      </c>
      <c r="G10937" s="5">
        <v>338511</v>
      </c>
      <c r="H10937" s="3">
        <v>1.21E-2</v>
      </c>
      <c r="I10937" s="3">
        <v>1.38E-2</v>
      </c>
      <c r="J10937" s="3">
        <v>0.84420000000000006</v>
      </c>
      <c r="K10937" s="4">
        <v>100598.76</v>
      </c>
    </row>
    <row r="10938" spans="1:11">
      <c r="A10938" s="6">
        <v>2010</v>
      </c>
      <c r="B10938" t="s">
        <v>86</v>
      </c>
      <c r="C10938" t="s">
        <v>87</v>
      </c>
      <c r="D10938" t="s">
        <v>66</v>
      </c>
      <c r="E10938" t="s">
        <v>59</v>
      </c>
      <c r="F10938" s="4">
        <v>60462</v>
      </c>
      <c r="G10938" s="5">
        <v>32332</v>
      </c>
      <c r="H10938" s="3">
        <v>2.2000000000000001E-3</v>
      </c>
      <c r="I10938" s="3">
        <v>2.2000000000000001E-3</v>
      </c>
      <c r="J10938" s="3">
        <v>0.84420000000000006</v>
      </c>
      <c r="K10938" s="4">
        <v>71618.34</v>
      </c>
    </row>
    <row r="10939" spans="1:11">
      <c r="A10939" s="6">
        <v>2010</v>
      </c>
      <c r="B10939" t="s">
        <v>86</v>
      </c>
      <c r="C10939" t="s">
        <v>87</v>
      </c>
      <c r="D10939" t="s">
        <v>30</v>
      </c>
      <c r="E10939" t="s">
        <v>19</v>
      </c>
      <c r="F10939" s="4">
        <v>37739</v>
      </c>
      <c r="G10939" s="5">
        <v>16935</v>
      </c>
      <c r="H10939" s="3">
        <v>1.6000000000000001E-3</v>
      </c>
      <c r="I10939" s="3">
        <v>1.4000000000000002E-3</v>
      </c>
      <c r="J10939" s="3">
        <v>0.84420000000000006</v>
      </c>
      <c r="K10939" s="4">
        <v>44702.53</v>
      </c>
    </row>
    <row r="10940" spans="1:11">
      <c r="A10940" s="6">
        <v>2010</v>
      </c>
      <c r="B10940" t="s">
        <v>86</v>
      </c>
      <c r="C10940" t="s">
        <v>87</v>
      </c>
      <c r="D10940" t="s">
        <v>46</v>
      </c>
      <c r="E10940" t="s">
        <v>40</v>
      </c>
      <c r="F10940" s="4">
        <v>31618</v>
      </c>
      <c r="G10940" s="5">
        <v>46548</v>
      </c>
      <c r="H10940" s="3">
        <v>2.8999999999999998E-3</v>
      </c>
      <c r="I10940" s="3">
        <v>2.7000000000000001E-3</v>
      </c>
      <c r="J10940" s="3">
        <v>0.84420000000000006</v>
      </c>
      <c r="K10940" s="4">
        <v>37452.1</v>
      </c>
    </row>
    <row r="10941" spans="1:11">
      <c r="A10941" s="6">
        <v>2010</v>
      </c>
      <c r="B10941" t="s">
        <v>86</v>
      </c>
      <c r="C10941" t="s">
        <v>87</v>
      </c>
      <c r="D10941" t="s">
        <v>29</v>
      </c>
      <c r="E10941" t="s">
        <v>19</v>
      </c>
      <c r="F10941" s="4">
        <v>24301</v>
      </c>
      <c r="G10941" s="5">
        <v>37528</v>
      </c>
      <c r="H10941" s="3">
        <v>4.7999999999999996E-3</v>
      </c>
      <c r="I10941" s="3">
        <v>4.5999999999999999E-3</v>
      </c>
      <c r="J10941" s="3">
        <v>0.84420000000000006</v>
      </c>
      <c r="K10941" s="4">
        <v>28784.98</v>
      </c>
    </row>
    <row r="10942" spans="1:11">
      <c r="A10942" s="6">
        <v>2010</v>
      </c>
      <c r="B10942" t="s">
        <v>86</v>
      </c>
      <c r="C10942" t="s">
        <v>87</v>
      </c>
      <c r="D10942" t="s">
        <v>77</v>
      </c>
      <c r="E10942" t="s">
        <v>59</v>
      </c>
      <c r="F10942" s="4">
        <v>22333</v>
      </c>
      <c r="G10942" s="5">
        <v>12203</v>
      </c>
      <c r="H10942" s="3">
        <v>5.3E-3</v>
      </c>
      <c r="I10942" s="3">
        <v>4.1999999999999997E-3</v>
      </c>
      <c r="J10942" s="3">
        <v>0.84420000000000006</v>
      </c>
      <c r="K10942" s="4">
        <v>26453.84</v>
      </c>
    </row>
    <row r="10943" spans="1:11">
      <c r="A10943" s="6">
        <v>2010</v>
      </c>
      <c r="B10943" t="s">
        <v>86</v>
      </c>
      <c r="C10943" t="s">
        <v>87</v>
      </c>
      <c r="D10943" t="s">
        <v>27</v>
      </c>
      <c r="E10943" t="s">
        <v>26</v>
      </c>
      <c r="F10943" s="4">
        <v>14499</v>
      </c>
      <c r="G10943" s="5">
        <v>13172</v>
      </c>
      <c r="H10943" s="3">
        <v>8.0000000000000004E-4</v>
      </c>
      <c r="I10943" s="3">
        <v>8.0000000000000004E-4</v>
      </c>
      <c r="J10943" s="3">
        <v>0.84420000000000006</v>
      </c>
      <c r="K10943" s="4">
        <v>17174.330000000002</v>
      </c>
    </row>
    <row r="10944" spans="1:11">
      <c r="A10944" s="6">
        <v>2010</v>
      </c>
      <c r="B10944" t="s">
        <v>86</v>
      </c>
      <c r="C10944" t="s">
        <v>87</v>
      </c>
      <c r="D10944" t="s">
        <v>28</v>
      </c>
      <c r="E10944" t="s">
        <v>24</v>
      </c>
      <c r="F10944" s="4">
        <v>14327</v>
      </c>
      <c r="G10944" s="5">
        <v>26793</v>
      </c>
      <c r="H10944" s="3">
        <v>2.7000000000000001E-3</v>
      </c>
      <c r="I10944" s="3">
        <v>2.7000000000000001E-3</v>
      </c>
      <c r="J10944" s="3">
        <v>0.84420000000000006</v>
      </c>
      <c r="K10944" s="4">
        <v>16970.59</v>
      </c>
    </row>
    <row r="10945" spans="1:11">
      <c r="A10945" s="6">
        <v>2010</v>
      </c>
      <c r="B10945" t="s">
        <v>86</v>
      </c>
      <c r="C10945" t="s">
        <v>87</v>
      </c>
      <c r="D10945" t="s">
        <v>67</v>
      </c>
      <c r="E10945" t="s">
        <v>68</v>
      </c>
      <c r="F10945" s="4">
        <v>12694</v>
      </c>
      <c r="G10945" s="5">
        <v>49608</v>
      </c>
      <c r="H10945" s="3">
        <v>6.6E-3</v>
      </c>
      <c r="I10945" s="3">
        <v>5.4000000000000003E-3</v>
      </c>
      <c r="J10945" s="3">
        <v>0.84420000000000006</v>
      </c>
      <c r="K10945" s="4">
        <v>15036.27</v>
      </c>
    </row>
    <row r="10946" spans="1:11">
      <c r="A10946" s="6">
        <v>2010</v>
      </c>
      <c r="B10946" t="s">
        <v>86</v>
      </c>
      <c r="C10946" t="s">
        <v>87</v>
      </c>
      <c r="D10946" t="s">
        <v>71</v>
      </c>
      <c r="E10946" t="s">
        <v>72</v>
      </c>
      <c r="F10946" s="4">
        <v>7240</v>
      </c>
      <c r="G10946" s="5">
        <v>44911</v>
      </c>
      <c r="H10946" s="3">
        <v>4.0000000000000002E-4</v>
      </c>
      <c r="I10946" s="3">
        <v>2.9999999999999997E-4</v>
      </c>
      <c r="J10946" s="3">
        <v>0.84420000000000006</v>
      </c>
      <c r="K10946" s="4">
        <v>8575.91</v>
      </c>
    </row>
    <row r="10947" spans="1:11">
      <c r="A10947" s="6">
        <v>2010</v>
      </c>
      <c r="B10947" t="s">
        <v>86</v>
      </c>
      <c r="C10947" t="s">
        <v>87</v>
      </c>
      <c r="D10947" t="s">
        <v>44</v>
      </c>
      <c r="E10947" t="s">
        <v>26</v>
      </c>
      <c r="F10947" s="4">
        <v>4628</v>
      </c>
      <c r="G10947" s="5">
        <v>7206</v>
      </c>
      <c r="H10947" s="3">
        <v>6.0000000000000001E-3</v>
      </c>
      <c r="I10947" s="3">
        <v>6.0999999999999995E-3</v>
      </c>
      <c r="J10947" s="3">
        <v>0.84420000000000006</v>
      </c>
      <c r="K10947" s="4">
        <v>5481.95</v>
      </c>
    </row>
    <row r="10948" spans="1:11">
      <c r="A10948" s="6">
        <v>2010</v>
      </c>
      <c r="B10948" t="s">
        <v>86</v>
      </c>
      <c r="C10948" t="s">
        <v>87</v>
      </c>
      <c r="D10948" t="s">
        <v>39</v>
      </c>
      <c r="E10948" t="s">
        <v>40</v>
      </c>
      <c r="F10948" s="4">
        <v>3421</v>
      </c>
      <c r="G10948" s="5">
        <v>8875</v>
      </c>
      <c r="H10948" s="3">
        <v>5.1999999999999998E-3</v>
      </c>
      <c r="I10948" s="3">
        <v>5.4000000000000003E-3</v>
      </c>
      <c r="J10948" s="3">
        <v>0.84420000000000006</v>
      </c>
      <c r="K10948" s="4">
        <v>4052.24</v>
      </c>
    </row>
    <row r="10949" spans="1:11">
      <c r="A10949" s="6">
        <v>2010</v>
      </c>
      <c r="B10949" t="s">
        <v>86</v>
      </c>
      <c r="C10949" t="s">
        <v>87</v>
      </c>
      <c r="D10949" t="s">
        <v>18</v>
      </c>
      <c r="E10949" t="s">
        <v>19</v>
      </c>
      <c r="F10949" s="4">
        <v>2910</v>
      </c>
      <c r="G10949" s="6">
        <v>778</v>
      </c>
      <c r="H10949" s="3">
        <v>7.000000000000001E-4</v>
      </c>
      <c r="I10949" s="3">
        <v>5.9999999999999995E-4</v>
      </c>
      <c r="J10949" s="3">
        <v>0.84420000000000006</v>
      </c>
      <c r="K10949" s="4">
        <v>3446.95</v>
      </c>
    </row>
    <row r="10950" spans="1:11">
      <c r="A10950" s="6">
        <v>2010</v>
      </c>
      <c r="B10950" t="s">
        <v>86</v>
      </c>
      <c r="C10950" t="s">
        <v>87</v>
      </c>
      <c r="D10950" t="s">
        <v>32</v>
      </c>
      <c r="E10950" t="s">
        <v>21</v>
      </c>
      <c r="F10950" s="4">
        <v>2549</v>
      </c>
      <c r="G10950" s="5">
        <v>4848</v>
      </c>
      <c r="H10950" s="3">
        <v>4.3E-3</v>
      </c>
      <c r="I10950" s="3">
        <v>3.7000000000000002E-3</v>
      </c>
      <c r="J10950" s="3">
        <v>0.84420000000000006</v>
      </c>
      <c r="K10950" s="4">
        <v>3019.34</v>
      </c>
    </row>
    <row r="10951" spans="1:11">
      <c r="A10951" s="6">
        <v>2010</v>
      </c>
      <c r="B10951" t="s">
        <v>86</v>
      </c>
      <c r="C10951" t="s">
        <v>87</v>
      </c>
      <c r="D10951" t="s">
        <v>103</v>
      </c>
      <c r="E10951" t="s">
        <v>59</v>
      </c>
      <c r="F10951" s="4">
        <v>2015</v>
      </c>
      <c r="G10951" s="5">
        <v>1121</v>
      </c>
      <c r="H10951" s="3">
        <v>5.0000000000000001E-4</v>
      </c>
      <c r="I10951" s="3">
        <v>4.0000000000000002E-4</v>
      </c>
      <c r="J10951" s="3">
        <v>0.84420000000000006</v>
      </c>
      <c r="K10951" s="4">
        <v>2386.8000000000002</v>
      </c>
    </row>
    <row r="10952" spans="1:11">
      <c r="A10952" s="6">
        <v>2010</v>
      </c>
      <c r="B10952" t="s">
        <v>86</v>
      </c>
      <c r="C10952" t="s">
        <v>87</v>
      </c>
      <c r="D10952" t="s">
        <v>52</v>
      </c>
      <c r="E10952" t="s">
        <v>53</v>
      </c>
      <c r="F10952" s="4">
        <v>1695</v>
      </c>
      <c r="G10952" s="5">
        <v>3945</v>
      </c>
      <c r="H10952" s="3">
        <v>1E-3</v>
      </c>
      <c r="I10952" s="3">
        <v>8.9999999999999998E-4</v>
      </c>
      <c r="J10952" s="3">
        <v>0.84420000000000006</v>
      </c>
      <c r="K10952" s="4">
        <v>2007.76</v>
      </c>
    </row>
    <row r="10953" spans="1:11">
      <c r="A10953" s="6">
        <v>2010</v>
      </c>
      <c r="B10953" t="s">
        <v>86</v>
      </c>
      <c r="C10953" t="s">
        <v>87</v>
      </c>
      <c r="D10953" t="s">
        <v>64</v>
      </c>
      <c r="E10953" t="s">
        <v>50</v>
      </c>
      <c r="F10953" s="4">
        <v>1173</v>
      </c>
      <c r="G10953" s="5">
        <v>3356</v>
      </c>
      <c r="H10953" s="3">
        <v>1E-3</v>
      </c>
      <c r="I10953" s="3">
        <v>1.7000000000000001E-3</v>
      </c>
      <c r="J10953" s="3">
        <v>0.84420000000000006</v>
      </c>
      <c r="K10953" s="4">
        <v>1389.44</v>
      </c>
    </row>
    <row r="10954" spans="1:11">
      <c r="A10954" s="6">
        <v>2010</v>
      </c>
      <c r="B10954" t="s">
        <v>86</v>
      </c>
      <c r="C10954" t="s">
        <v>87</v>
      </c>
      <c r="D10954" t="s">
        <v>60</v>
      </c>
      <c r="E10954" t="s">
        <v>43</v>
      </c>
      <c r="F10954" s="4">
        <v>967</v>
      </c>
      <c r="G10954" s="6">
        <v>385</v>
      </c>
      <c r="H10954" s="3">
        <v>2.0000000000000001E-4</v>
      </c>
      <c r="I10954" s="3">
        <v>2.0000000000000001E-4</v>
      </c>
      <c r="J10954" s="3">
        <v>0.84420000000000006</v>
      </c>
      <c r="K10954" s="4">
        <v>1145.43</v>
      </c>
    </row>
    <row r="10955" spans="1:11">
      <c r="A10955" s="6">
        <v>2010</v>
      </c>
      <c r="B10955" t="s">
        <v>86</v>
      </c>
      <c r="C10955" t="s">
        <v>87</v>
      </c>
      <c r="D10955" t="s">
        <v>45</v>
      </c>
      <c r="E10955" t="s">
        <v>21</v>
      </c>
      <c r="F10955" s="4">
        <v>865</v>
      </c>
      <c r="G10955" s="6">
        <v>983</v>
      </c>
      <c r="H10955" s="3">
        <v>2E-3</v>
      </c>
      <c r="I10955" s="3">
        <v>1.9E-3</v>
      </c>
      <c r="J10955" s="3">
        <v>0.84420000000000006</v>
      </c>
      <c r="K10955" s="4">
        <v>1024.6099999999999</v>
      </c>
    </row>
    <row r="10956" spans="1:11">
      <c r="A10956" s="6">
        <v>2010</v>
      </c>
      <c r="B10956" t="s">
        <v>86</v>
      </c>
      <c r="C10956" t="s">
        <v>87</v>
      </c>
      <c r="D10956" t="s">
        <v>173</v>
      </c>
      <c r="E10956" t="s">
        <v>59</v>
      </c>
      <c r="F10956" s="4">
        <v>812</v>
      </c>
      <c r="G10956" s="5">
        <v>1220</v>
      </c>
      <c r="H10956" s="3">
        <v>1.8500000000000003E-2</v>
      </c>
      <c r="I10956" s="3">
        <v>1.9099999999999999E-2</v>
      </c>
      <c r="J10956" s="3">
        <v>0.84420000000000006</v>
      </c>
      <c r="K10956" s="4">
        <v>961.83</v>
      </c>
    </row>
    <row r="10957" spans="1:11">
      <c r="A10957" s="6">
        <v>2010</v>
      </c>
      <c r="B10957" t="s">
        <v>86</v>
      </c>
      <c r="C10957" t="s">
        <v>87</v>
      </c>
      <c r="D10957" t="s">
        <v>76</v>
      </c>
      <c r="E10957" t="s">
        <v>21</v>
      </c>
      <c r="F10957" s="4">
        <v>766</v>
      </c>
      <c r="G10957" s="6">
        <v>156</v>
      </c>
      <c r="H10957" s="3">
        <v>6.8199999999999997E-2</v>
      </c>
      <c r="I10957" s="3">
        <v>3.2000000000000001E-2</v>
      </c>
      <c r="J10957" s="3">
        <v>0.84420000000000006</v>
      </c>
      <c r="K10957" s="4">
        <v>907.34</v>
      </c>
    </row>
    <row r="10958" spans="1:11">
      <c r="A10958" s="6">
        <v>2010</v>
      </c>
      <c r="B10958" t="s">
        <v>86</v>
      </c>
      <c r="C10958" t="s">
        <v>87</v>
      </c>
      <c r="D10958" t="s">
        <v>31</v>
      </c>
      <c r="E10958" t="s">
        <v>24</v>
      </c>
      <c r="F10958" s="4">
        <v>752</v>
      </c>
      <c r="G10958" s="6">
        <v>323</v>
      </c>
      <c r="H10958" s="3">
        <v>2.0999999999999999E-3</v>
      </c>
      <c r="I10958" s="3">
        <v>3.0999999999999999E-3</v>
      </c>
      <c r="J10958" s="3">
        <v>0.84420000000000006</v>
      </c>
      <c r="K10958" s="4">
        <v>890.76</v>
      </c>
    </row>
    <row r="10959" spans="1:11">
      <c r="A10959" s="6">
        <v>2010</v>
      </c>
      <c r="B10959" t="s">
        <v>86</v>
      </c>
      <c r="C10959" t="s">
        <v>87</v>
      </c>
      <c r="D10959" t="s">
        <v>58</v>
      </c>
      <c r="E10959" t="s">
        <v>59</v>
      </c>
      <c r="F10959" s="4">
        <v>709</v>
      </c>
      <c r="G10959" s="6">
        <v>373</v>
      </c>
      <c r="H10959" s="3">
        <v>1E-4</v>
      </c>
      <c r="I10959" s="3">
        <v>1E-4</v>
      </c>
      <c r="J10959" s="3">
        <v>0.84420000000000006</v>
      </c>
      <c r="K10959" s="4">
        <v>839.82</v>
      </c>
    </row>
    <row r="10960" spans="1:11">
      <c r="A10960" s="6">
        <v>2010</v>
      </c>
      <c r="B10960" t="s">
        <v>86</v>
      </c>
      <c r="C10960" t="s">
        <v>87</v>
      </c>
      <c r="D10960" t="s">
        <v>41</v>
      </c>
      <c r="E10960" t="s">
        <v>26</v>
      </c>
      <c r="F10960" s="4">
        <v>672</v>
      </c>
      <c r="G10960" s="5">
        <v>1937</v>
      </c>
      <c r="H10960" s="3">
        <v>2.0000000000000001E-4</v>
      </c>
      <c r="I10960" s="3">
        <v>1E-4</v>
      </c>
      <c r="J10960" s="3">
        <v>0.84420000000000006</v>
      </c>
      <c r="K10960" s="4">
        <v>796</v>
      </c>
    </row>
    <row r="10961" spans="1:11">
      <c r="A10961" s="6">
        <v>2010</v>
      </c>
      <c r="B10961" t="s">
        <v>86</v>
      </c>
      <c r="C10961" t="s">
        <v>87</v>
      </c>
      <c r="D10961" t="s">
        <v>126</v>
      </c>
      <c r="E10961" t="s">
        <v>21</v>
      </c>
      <c r="F10961" s="4">
        <v>229</v>
      </c>
      <c r="G10961" s="6">
        <v>318</v>
      </c>
      <c r="H10961" s="3">
        <v>4.0000000000000002E-4</v>
      </c>
      <c r="I10961" s="3">
        <v>5.0000000000000001E-4</v>
      </c>
      <c r="J10961" s="3">
        <v>0.84420000000000006</v>
      </c>
      <c r="K10961" s="4">
        <v>271.25</v>
      </c>
    </row>
    <row r="10962" spans="1:11">
      <c r="A10962" s="6">
        <v>2010</v>
      </c>
      <c r="B10962" t="s">
        <v>86</v>
      </c>
      <c r="C10962" t="s">
        <v>87</v>
      </c>
      <c r="D10962" t="s">
        <v>75</v>
      </c>
      <c r="E10962" t="s">
        <v>59</v>
      </c>
      <c r="F10962" s="4">
        <v>165</v>
      </c>
      <c r="G10962" s="6">
        <v>123</v>
      </c>
      <c r="H10962" s="3">
        <v>0</v>
      </c>
      <c r="I10962" s="3">
        <v>0</v>
      </c>
      <c r="J10962" s="3">
        <v>0.84420000000000006</v>
      </c>
      <c r="K10962" s="4">
        <v>195.45</v>
      </c>
    </row>
    <row r="10963" spans="1:11">
      <c r="A10963" s="6">
        <v>2010</v>
      </c>
      <c r="B10963" t="s">
        <v>86</v>
      </c>
      <c r="C10963" t="s">
        <v>87</v>
      </c>
      <c r="D10963" t="s">
        <v>82</v>
      </c>
      <c r="E10963" t="s">
        <v>59</v>
      </c>
      <c r="F10963" s="4">
        <v>157</v>
      </c>
      <c r="G10963" s="6">
        <v>86</v>
      </c>
      <c r="H10963" s="3">
        <v>0</v>
      </c>
      <c r="I10963" s="3">
        <v>1E-4</v>
      </c>
      <c r="J10963" s="3">
        <v>0.84420000000000006</v>
      </c>
      <c r="K10963" s="4">
        <v>185.97</v>
      </c>
    </row>
    <row r="10964" spans="1:11">
      <c r="A10964" s="6">
        <v>2010</v>
      </c>
      <c r="B10964" t="s">
        <v>86</v>
      </c>
      <c r="C10964" t="s">
        <v>87</v>
      </c>
      <c r="D10964" t="s">
        <v>61</v>
      </c>
      <c r="E10964" t="s">
        <v>24</v>
      </c>
      <c r="F10964" s="4">
        <v>115</v>
      </c>
      <c r="G10964" s="6">
        <v>33</v>
      </c>
      <c r="H10964" s="3">
        <v>0</v>
      </c>
      <c r="I10964" s="3">
        <v>0</v>
      </c>
      <c r="J10964" s="3">
        <v>0.84420000000000006</v>
      </c>
      <c r="K10964" s="4">
        <v>136.22</v>
      </c>
    </row>
    <row r="10965" spans="1:11">
      <c r="A10965" s="6">
        <v>2010</v>
      </c>
      <c r="B10965" t="s">
        <v>86</v>
      </c>
      <c r="C10965" t="s">
        <v>87</v>
      </c>
      <c r="D10965" t="s">
        <v>172</v>
      </c>
      <c r="E10965" t="s">
        <v>21</v>
      </c>
      <c r="F10965" s="4">
        <v>105</v>
      </c>
      <c r="G10965" s="6">
        <v>92</v>
      </c>
      <c r="H10965" s="3">
        <v>6.7000000000000002E-3</v>
      </c>
      <c r="I10965" s="3">
        <v>6.4000000000000003E-3</v>
      </c>
      <c r="J10965" s="3">
        <v>0.84420000000000006</v>
      </c>
      <c r="K10965" s="4">
        <v>124.37</v>
      </c>
    </row>
    <row r="10966" spans="1:11">
      <c r="A10966" s="6">
        <v>2010</v>
      </c>
      <c r="B10966" t="s">
        <v>86</v>
      </c>
      <c r="C10966" t="s">
        <v>87</v>
      </c>
      <c r="D10966" t="s">
        <v>101</v>
      </c>
      <c r="E10966" t="s">
        <v>59</v>
      </c>
      <c r="F10966" s="4">
        <v>87</v>
      </c>
      <c r="G10966" s="6">
        <v>66</v>
      </c>
      <c r="H10966" s="3">
        <v>0</v>
      </c>
      <c r="I10966" s="3">
        <v>0</v>
      </c>
      <c r="J10966" s="3">
        <v>0.84420000000000006</v>
      </c>
      <c r="K10966" s="4">
        <v>103.05</v>
      </c>
    </row>
    <row r="10967" spans="1:11">
      <c r="A10967" s="6">
        <v>2010</v>
      </c>
      <c r="B10967" t="s">
        <v>86</v>
      </c>
      <c r="C10967" t="s">
        <v>87</v>
      </c>
      <c r="D10967" t="s">
        <v>20</v>
      </c>
      <c r="E10967" t="s">
        <v>21</v>
      </c>
      <c r="F10967" s="4">
        <v>83</v>
      </c>
      <c r="G10967" s="6">
        <v>16</v>
      </c>
      <c r="H10967" s="3">
        <v>0</v>
      </c>
      <c r="I10967" s="3">
        <v>0</v>
      </c>
      <c r="J10967" s="3">
        <v>0.84420000000000006</v>
      </c>
      <c r="K10967" s="4">
        <v>98.32</v>
      </c>
    </row>
    <row r="10968" spans="1:11">
      <c r="A10968" s="6">
        <v>2010</v>
      </c>
      <c r="B10968" t="s">
        <v>86</v>
      </c>
      <c r="C10968" t="s">
        <v>87</v>
      </c>
      <c r="D10968" t="s">
        <v>33</v>
      </c>
      <c r="E10968" t="s">
        <v>21</v>
      </c>
      <c r="F10968" s="4">
        <v>75</v>
      </c>
      <c r="G10968" s="6">
        <v>140</v>
      </c>
      <c r="H10968" s="3">
        <v>2.5000000000000001E-3</v>
      </c>
      <c r="I10968" s="3">
        <v>2.7000000000000001E-3</v>
      </c>
      <c r="J10968" s="3">
        <v>0.84420000000000006</v>
      </c>
      <c r="K10968" s="4">
        <v>88.84</v>
      </c>
    </row>
    <row r="10969" spans="1:11">
      <c r="A10969" s="6">
        <v>2010</v>
      </c>
      <c r="B10969" t="s">
        <v>86</v>
      </c>
      <c r="C10969" t="s">
        <v>87</v>
      </c>
      <c r="D10969" t="s">
        <v>117</v>
      </c>
      <c r="E10969" t="s">
        <v>40</v>
      </c>
      <c r="F10969" s="4">
        <v>43</v>
      </c>
      <c r="G10969" s="6">
        <v>139</v>
      </c>
      <c r="H10969" s="3">
        <v>2.9999999999999997E-4</v>
      </c>
      <c r="I10969" s="3">
        <v>5.0000000000000001E-4</v>
      </c>
      <c r="J10969" s="3">
        <v>0.84420000000000006</v>
      </c>
      <c r="K10969" s="4">
        <v>50.93</v>
      </c>
    </row>
    <row r="10970" spans="1:11">
      <c r="A10970" s="6">
        <v>2010</v>
      </c>
      <c r="B10970" t="s">
        <v>86</v>
      </c>
      <c r="C10970" t="s">
        <v>87</v>
      </c>
      <c r="D10970" t="s">
        <v>141</v>
      </c>
      <c r="E10970" t="s">
        <v>21</v>
      </c>
      <c r="F10970" s="4">
        <v>32</v>
      </c>
      <c r="G10970" s="6">
        <v>10</v>
      </c>
      <c r="H10970" s="3">
        <v>0</v>
      </c>
      <c r="I10970" s="3">
        <v>0</v>
      </c>
      <c r="J10970" s="3">
        <v>0.84420000000000006</v>
      </c>
      <c r="K10970" s="4">
        <v>37.9</v>
      </c>
    </row>
    <row r="10971" spans="1:11">
      <c r="A10971" s="6">
        <v>2010</v>
      </c>
      <c r="B10971" t="s">
        <v>86</v>
      </c>
      <c r="C10971" t="s">
        <v>87</v>
      </c>
      <c r="D10971" t="s">
        <v>63</v>
      </c>
      <c r="E10971" t="s">
        <v>21</v>
      </c>
      <c r="F10971" s="4">
        <v>31</v>
      </c>
      <c r="G10971" s="6">
        <v>22</v>
      </c>
      <c r="H10971" s="3">
        <v>4.0000000000000002E-4</v>
      </c>
      <c r="I10971" s="3">
        <v>4.0000000000000002E-4</v>
      </c>
      <c r="J10971" s="3">
        <v>0.84420000000000006</v>
      </c>
      <c r="K10971" s="4">
        <v>36.72</v>
      </c>
    </row>
    <row r="10972" spans="1:11">
      <c r="A10972" s="6">
        <v>2010</v>
      </c>
      <c r="B10972" t="s">
        <v>86</v>
      </c>
      <c r="C10972" t="s">
        <v>87</v>
      </c>
      <c r="D10972" t="s">
        <v>106</v>
      </c>
      <c r="E10972" t="s">
        <v>59</v>
      </c>
      <c r="F10972" s="4">
        <v>30</v>
      </c>
      <c r="G10972" s="6">
        <v>4</v>
      </c>
      <c r="H10972" s="3">
        <v>2.0000000000000001E-4</v>
      </c>
      <c r="I10972" s="3">
        <v>2.0000000000000001E-4</v>
      </c>
      <c r="J10972" s="3">
        <v>0.84420000000000006</v>
      </c>
      <c r="K10972" s="4">
        <v>35.54</v>
      </c>
    </row>
    <row r="10973" spans="1:11">
      <c r="A10973" s="6">
        <v>2010</v>
      </c>
      <c r="B10973" t="s">
        <v>86</v>
      </c>
      <c r="C10973" t="s">
        <v>87</v>
      </c>
      <c r="D10973" t="s">
        <v>51</v>
      </c>
      <c r="E10973" t="s">
        <v>21</v>
      </c>
      <c r="F10973" s="4">
        <v>18</v>
      </c>
      <c r="G10973" s="6">
        <v>18</v>
      </c>
      <c r="H10973" s="3">
        <v>2.0000000000000001E-4</v>
      </c>
      <c r="I10973" s="3">
        <v>1E-4</v>
      </c>
      <c r="J10973" s="3">
        <v>0.84420000000000006</v>
      </c>
      <c r="K10973" s="4">
        <v>21.32</v>
      </c>
    </row>
    <row r="10974" spans="1:11">
      <c r="A10974" s="6">
        <v>2010</v>
      </c>
      <c r="B10974" t="s">
        <v>86</v>
      </c>
      <c r="C10974" t="s">
        <v>87</v>
      </c>
      <c r="D10974" t="s">
        <v>163</v>
      </c>
      <c r="E10974" t="s">
        <v>21</v>
      </c>
      <c r="F10974" s="4">
        <v>10</v>
      </c>
      <c r="G10974" s="6">
        <v>36</v>
      </c>
      <c r="H10974" s="3">
        <v>1.7000000000000001E-3</v>
      </c>
      <c r="I10974" s="3">
        <v>2.2000000000000001E-3</v>
      </c>
      <c r="J10974" s="3">
        <v>0.84420000000000006</v>
      </c>
      <c r="K10974" s="4">
        <v>11.85</v>
      </c>
    </row>
    <row r="10975" spans="1:11">
      <c r="A10975" s="6">
        <v>2010</v>
      </c>
      <c r="B10975" t="s">
        <v>86</v>
      </c>
      <c r="C10975" t="s">
        <v>87</v>
      </c>
      <c r="D10975" t="s">
        <v>65</v>
      </c>
      <c r="E10975" t="s">
        <v>59</v>
      </c>
      <c r="F10975" s="4">
        <v>8</v>
      </c>
      <c r="G10975" s="6">
        <v>5</v>
      </c>
      <c r="H10975" s="3">
        <v>0</v>
      </c>
      <c r="I10975" s="3">
        <v>0</v>
      </c>
      <c r="J10975" s="3">
        <v>0.84420000000000006</v>
      </c>
      <c r="K10975" s="4">
        <v>9.48</v>
      </c>
    </row>
    <row r="10976" spans="1:11">
      <c r="A10976" s="6">
        <v>2010</v>
      </c>
      <c r="B10976" t="s">
        <v>86</v>
      </c>
      <c r="C10976" t="s">
        <v>87</v>
      </c>
      <c r="D10976" t="s">
        <v>34</v>
      </c>
      <c r="E10976" t="s">
        <v>21</v>
      </c>
      <c r="F10976" s="4">
        <v>7</v>
      </c>
      <c r="G10976" s="6">
        <v>20</v>
      </c>
      <c r="H10976" s="3">
        <v>1.8E-3</v>
      </c>
      <c r="I10976" s="3">
        <v>1.1999999999999999E-3</v>
      </c>
      <c r="J10976" s="3">
        <v>0.84420000000000006</v>
      </c>
      <c r="K10976" s="4">
        <v>8.2899999999999991</v>
      </c>
    </row>
    <row r="10977" spans="1:11">
      <c r="A10977" s="6">
        <v>2010</v>
      </c>
      <c r="B10977" t="s">
        <v>86</v>
      </c>
      <c r="C10977" t="s">
        <v>87</v>
      </c>
      <c r="D10977" t="s">
        <v>35</v>
      </c>
      <c r="E10977" t="s">
        <v>36</v>
      </c>
      <c r="F10977" s="4">
        <v>4</v>
      </c>
      <c r="G10977" s="6">
        <v>3</v>
      </c>
      <c r="H10977" s="3">
        <v>5.0000000000000001E-4</v>
      </c>
      <c r="I10977" s="3">
        <v>5.9999999999999995E-4</v>
      </c>
      <c r="J10977" s="3">
        <v>0.84420000000000006</v>
      </c>
      <c r="K10977" s="4">
        <v>4.74</v>
      </c>
    </row>
    <row r="10978" spans="1:11">
      <c r="A10978" s="6">
        <v>2010</v>
      </c>
      <c r="B10978" t="s">
        <v>86</v>
      </c>
      <c r="C10978" t="s">
        <v>87</v>
      </c>
      <c r="D10978" t="s">
        <v>83</v>
      </c>
      <c r="E10978" t="s">
        <v>21</v>
      </c>
      <c r="F10978" s="4">
        <v>4</v>
      </c>
      <c r="G10978" s="6">
        <v>30</v>
      </c>
      <c r="H10978" s="3">
        <v>5.0000000000000001E-4</v>
      </c>
      <c r="I10978" s="3">
        <v>7.000000000000001E-4</v>
      </c>
      <c r="J10978" s="3">
        <v>0.84420000000000006</v>
      </c>
      <c r="K10978" s="4">
        <v>4.74</v>
      </c>
    </row>
    <row r="10979" spans="1:11">
      <c r="A10979" s="6">
        <v>2010</v>
      </c>
      <c r="B10979" t="s">
        <v>89</v>
      </c>
      <c r="C10979" t="s">
        <v>90</v>
      </c>
      <c r="D10979" t="s">
        <v>16</v>
      </c>
      <c r="E10979" t="s">
        <v>17</v>
      </c>
      <c r="F10979" s="4">
        <v>131686</v>
      </c>
      <c r="G10979" s="5">
        <v>16650</v>
      </c>
      <c r="H10979" s="3">
        <v>2.9999999999999997E-4</v>
      </c>
      <c r="I10979" s="3">
        <v>2.9999999999999997E-4</v>
      </c>
      <c r="J10979" s="3">
        <v>0.84420000000000006</v>
      </c>
      <c r="K10979" s="4">
        <v>155984.46</v>
      </c>
    </row>
    <row r="10980" spans="1:11">
      <c r="A10980" s="6">
        <v>2010</v>
      </c>
      <c r="B10980" t="s">
        <v>89</v>
      </c>
      <c r="C10980" t="s">
        <v>90</v>
      </c>
      <c r="D10980" t="s">
        <v>18</v>
      </c>
      <c r="E10980" t="s">
        <v>19</v>
      </c>
      <c r="F10980" s="4">
        <v>42401</v>
      </c>
      <c r="G10980" s="5">
        <v>15978</v>
      </c>
      <c r="H10980" s="3">
        <v>1.0500000000000001E-2</v>
      </c>
      <c r="I10980" s="3">
        <v>1.2699999999999999E-2</v>
      </c>
      <c r="J10980" s="3">
        <v>0.84420000000000006</v>
      </c>
      <c r="K10980" s="4">
        <v>50224.76</v>
      </c>
    </row>
    <row r="10981" spans="1:11">
      <c r="A10981" s="6">
        <v>2010</v>
      </c>
      <c r="B10981" t="s">
        <v>89</v>
      </c>
      <c r="C10981" t="s">
        <v>90</v>
      </c>
      <c r="D10981" t="s">
        <v>30</v>
      </c>
      <c r="E10981" t="s">
        <v>19</v>
      </c>
      <c r="F10981" s="4">
        <v>30179</v>
      </c>
      <c r="G10981" s="5">
        <v>15909</v>
      </c>
      <c r="H10981" s="3">
        <v>1.2999999999999999E-3</v>
      </c>
      <c r="I10981" s="3">
        <v>1.2999999999999999E-3</v>
      </c>
      <c r="J10981" s="3">
        <v>0.84420000000000006</v>
      </c>
      <c r="K10981" s="4">
        <v>35747.57</v>
      </c>
    </row>
    <row r="10982" spans="1:11">
      <c r="A10982" s="6">
        <v>2010</v>
      </c>
      <c r="B10982" t="s">
        <v>89</v>
      </c>
      <c r="C10982" t="s">
        <v>90</v>
      </c>
      <c r="D10982" t="s">
        <v>15</v>
      </c>
      <c r="F10982" s="4">
        <v>17233</v>
      </c>
      <c r="G10982" s="5">
        <v>24052</v>
      </c>
      <c r="J10982" s="3">
        <v>0.84420000000000006</v>
      </c>
      <c r="K10982" s="4">
        <v>20412.8</v>
      </c>
    </row>
    <row r="10983" spans="1:11">
      <c r="A10983" s="6">
        <v>2010</v>
      </c>
      <c r="B10983" t="s">
        <v>89</v>
      </c>
      <c r="C10983" t="s">
        <v>90</v>
      </c>
      <c r="D10983" t="s">
        <v>80</v>
      </c>
      <c r="E10983" t="s">
        <v>21</v>
      </c>
      <c r="F10983" s="4">
        <v>6482</v>
      </c>
      <c r="G10983" s="5">
        <v>8002</v>
      </c>
      <c r="H10983" s="3">
        <v>2.8500000000000001E-2</v>
      </c>
      <c r="I10983" s="3">
        <v>2.9300000000000003E-2</v>
      </c>
      <c r="J10983" s="3">
        <v>0.84420000000000006</v>
      </c>
      <c r="K10983" s="4">
        <v>7678.05</v>
      </c>
    </row>
    <row r="10984" spans="1:11">
      <c r="A10984" s="6">
        <v>2010</v>
      </c>
      <c r="B10984" t="s">
        <v>89</v>
      </c>
      <c r="C10984" t="s">
        <v>90</v>
      </c>
      <c r="D10984" t="s">
        <v>74</v>
      </c>
      <c r="E10984" t="s">
        <v>24</v>
      </c>
      <c r="F10984" s="4">
        <v>6153</v>
      </c>
      <c r="G10984" s="5">
        <v>511084</v>
      </c>
      <c r="H10984" s="3">
        <v>2E-3</v>
      </c>
      <c r="I10984" s="3">
        <v>1.06E-2</v>
      </c>
      <c r="J10984" s="3">
        <v>0.84420000000000006</v>
      </c>
      <c r="K10984" s="4">
        <v>7288.34</v>
      </c>
    </row>
    <row r="10985" spans="1:11">
      <c r="A10985" s="6">
        <v>2010</v>
      </c>
      <c r="B10985" t="s">
        <v>89</v>
      </c>
      <c r="C10985" t="s">
        <v>90</v>
      </c>
      <c r="D10985" t="s">
        <v>20</v>
      </c>
      <c r="E10985" t="s">
        <v>21</v>
      </c>
      <c r="F10985" s="4">
        <v>5663</v>
      </c>
      <c r="G10985" s="5">
        <v>1381</v>
      </c>
      <c r="H10985" s="3">
        <v>1.1000000000000001E-3</v>
      </c>
      <c r="I10985" s="3">
        <v>7.000000000000001E-4</v>
      </c>
      <c r="J10985" s="3">
        <v>0.84420000000000006</v>
      </c>
      <c r="K10985" s="4">
        <v>6707.93</v>
      </c>
    </row>
    <row r="10986" spans="1:11">
      <c r="A10986" s="6">
        <v>2010</v>
      </c>
      <c r="B10986" t="s">
        <v>89</v>
      </c>
      <c r="C10986" t="s">
        <v>90</v>
      </c>
      <c r="D10986" t="s">
        <v>111</v>
      </c>
      <c r="E10986" t="s">
        <v>24</v>
      </c>
      <c r="F10986" s="4">
        <v>4614</v>
      </c>
      <c r="G10986" s="5">
        <v>10369</v>
      </c>
      <c r="H10986" s="3">
        <v>1.6000000000000001E-3</v>
      </c>
      <c r="I10986" s="3">
        <v>1.4000000000000002E-3</v>
      </c>
      <c r="J10986" s="3">
        <v>0.84420000000000006</v>
      </c>
      <c r="K10986" s="4">
        <v>5465.37</v>
      </c>
    </row>
    <row r="10987" spans="1:11">
      <c r="A10987" s="6">
        <v>2010</v>
      </c>
      <c r="B10987" t="s">
        <v>89</v>
      </c>
      <c r="C10987" t="s">
        <v>90</v>
      </c>
      <c r="D10987" t="s">
        <v>56</v>
      </c>
      <c r="E10987" t="s">
        <v>57</v>
      </c>
      <c r="F10987" s="4">
        <v>4226</v>
      </c>
      <c r="G10987" s="5">
        <v>9904</v>
      </c>
      <c r="H10987" s="3">
        <v>5.9999999999999995E-4</v>
      </c>
      <c r="I10987" s="3">
        <v>4.0000000000000002E-4</v>
      </c>
      <c r="J10987" s="3">
        <v>0.84420000000000006</v>
      </c>
      <c r="K10987" s="4">
        <v>5005.7700000000004</v>
      </c>
    </row>
    <row r="10988" spans="1:11">
      <c r="A10988" s="6">
        <v>2010</v>
      </c>
      <c r="B10988" t="s">
        <v>89</v>
      </c>
      <c r="C10988" t="s">
        <v>90</v>
      </c>
      <c r="D10988" t="s">
        <v>67</v>
      </c>
      <c r="E10988" t="s">
        <v>68</v>
      </c>
      <c r="F10988" s="4">
        <v>4064</v>
      </c>
      <c r="G10988" s="5">
        <v>18221</v>
      </c>
      <c r="H10988" s="3">
        <v>2.0999999999999999E-3</v>
      </c>
      <c r="I10988" s="3">
        <v>2E-3</v>
      </c>
      <c r="J10988" s="3">
        <v>0.84420000000000006</v>
      </c>
      <c r="K10988" s="4">
        <v>4813.88</v>
      </c>
    </row>
    <row r="10989" spans="1:11">
      <c r="A10989" s="6">
        <v>2010</v>
      </c>
      <c r="B10989" t="s">
        <v>89</v>
      </c>
      <c r="C10989" t="s">
        <v>90</v>
      </c>
      <c r="D10989" t="s">
        <v>64</v>
      </c>
      <c r="E10989" t="s">
        <v>50</v>
      </c>
      <c r="F10989" s="4">
        <v>3949</v>
      </c>
      <c r="G10989" s="5">
        <v>6871</v>
      </c>
      <c r="H10989" s="3">
        <v>3.3E-3</v>
      </c>
      <c r="I10989" s="3">
        <v>3.4999999999999996E-3</v>
      </c>
      <c r="J10989" s="3">
        <v>0.84420000000000006</v>
      </c>
      <c r="K10989" s="4">
        <v>4677.66</v>
      </c>
    </row>
    <row r="10990" spans="1:11">
      <c r="A10990" s="6">
        <v>2010</v>
      </c>
      <c r="B10990" t="s">
        <v>89</v>
      </c>
      <c r="C10990" t="s">
        <v>90</v>
      </c>
      <c r="D10990" t="s">
        <v>25</v>
      </c>
      <c r="E10990" t="s">
        <v>26</v>
      </c>
      <c r="F10990" s="4">
        <v>3937</v>
      </c>
      <c r="G10990" s="5">
        <v>9007</v>
      </c>
      <c r="H10990" s="3">
        <v>2.9999999999999997E-4</v>
      </c>
      <c r="I10990" s="3">
        <v>2.9999999999999997E-4</v>
      </c>
      <c r="J10990" s="3">
        <v>0.84420000000000006</v>
      </c>
      <c r="K10990" s="4">
        <v>4663.45</v>
      </c>
    </row>
    <row r="10991" spans="1:11">
      <c r="A10991" s="6">
        <v>2010</v>
      </c>
      <c r="B10991" t="s">
        <v>89</v>
      </c>
      <c r="C10991" t="s">
        <v>90</v>
      </c>
      <c r="D10991" t="s">
        <v>37</v>
      </c>
      <c r="E10991" t="s">
        <v>38</v>
      </c>
      <c r="F10991" s="4">
        <v>3616</v>
      </c>
      <c r="G10991" s="5">
        <v>2248</v>
      </c>
      <c r="H10991" s="3">
        <v>2.0000000000000001E-4</v>
      </c>
      <c r="I10991" s="3">
        <v>2.9999999999999997E-4</v>
      </c>
      <c r="J10991" s="3">
        <v>0.84420000000000006</v>
      </c>
      <c r="K10991" s="4">
        <v>4283.22</v>
      </c>
    </row>
    <row r="10992" spans="1:11">
      <c r="A10992" s="6">
        <v>2010</v>
      </c>
      <c r="B10992" t="s">
        <v>89</v>
      </c>
      <c r="C10992" t="s">
        <v>90</v>
      </c>
      <c r="D10992" t="s">
        <v>27</v>
      </c>
      <c r="E10992" t="s">
        <v>26</v>
      </c>
      <c r="F10992" s="4">
        <v>3564</v>
      </c>
      <c r="G10992" s="5">
        <v>3361</v>
      </c>
      <c r="H10992" s="3">
        <v>2.0000000000000001E-4</v>
      </c>
      <c r="I10992" s="3">
        <v>2.0000000000000001E-4</v>
      </c>
      <c r="J10992" s="3">
        <v>0.84420000000000006</v>
      </c>
      <c r="K10992" s="4">
        <v>4221.62</v>
      </c>
    </row>
    <row r="10993" spans="1:11">
      <c r="A10993" s="6">
        <v>2010</v>
      </c>
      <c r="B10993" t="s">
        <v>89</v>
      </c>
      <c r="C10993" t="s">
        <v>90</v>
      </c>
      <c r="D10993" t="s">
        <v>23</v>
      </c>
      <c r="E10993" t="s">
        <v>24</v>
      </c>
      <c r="F10993" s="4">
        <v>3394</v>
      </c>
      <c r="G10993" s="5">
        <v>1286</v>
      </c>
      <c r="H10993" s="3">
        <v>0</v>
      </c>
      <c r="I10993" s="3">
        <v>1E-4</v>
      </c>
      <c r="J10993" s="3">
        <v>0.84420000000000006</v>
      </c>
      <c r="K10993" s="4">
        <v>4020.25</v>
      </c>
    </row>
    <row r="10994" spans="1:11">
      <c r="A10994" s="6">
        <v>2010</v>
      </c>
      <c r="B10994" t="s">
        <v>89</v>
      </c>
      <c r="C10994" t="s">
        <v>90</v>
      </c>
      <c r="D10994" t="s">
        <v>141</v>
      </c>
      <c r="E10994" t="s">
        <v>21</v>
      </c>
      <c r="F10994" s="4">
        <v>2846</v>
      </c>
      <c r="G10994" s="5">
        <v>3612</v>
      </c>
      <c r="H10994" s="3">
        <v>1.5E-3</v>
      </c>
      <c r="I10994" s="3">
        <v>5.5000000000000005E-3</v>
      </c>
      <c r="J10994" s="3">
        <v>0.84420000000000006</v>
      </c>
      <c r="K10994" s="4">
        <v>3371.14</v>
      </c>
    </row>
    <row r="10995" spans="1:11">
      <c r="A10995" s="6">
        <v>2010</v>
      </c>
      <c r="B10995" t="s">
        <v>89</v>
      </c>
      <c r="C10995" t="s">
        <v>90</v>
      </c>
      <c r="D10995" t="s">
        <v>41</v>
      </c>
      <c r="E10995" t="s">
        <v>26</v>
      </c>
      <c r="F10995" s="4">
        <v>1942</v>
      </c>
      <c r="G10995" s="5">
        <v>6867</v>
      </c>
      <c r="H10995" s="3">
        <v>5.0000000000000001E-4</v>
      </c>
      <c r="I10995" s="3">
        <v>2.9999999999999997E-4</v>
      </c>
      <c r="J10995" s="3">
        <v>0.84420000000000006</v>
      </c>
      <c r="K10995" s="4">
        <v>2300.33</v>
      </c>
    </row>
    <row r="10996" spans="1:11">
      <c r="A10996" s="6">
        <v>2010</v>
      </c>
      <c r="B10996" t="s">
        <v>89</v>
      </c>
      <c r="C10996" t="s">
        <v>90</v>
      </c>
      <c r="D10996" t="s">
        <v>52</v>
      </c>
      <c r="E10996" t="s">
        <v>53</v>
      </c>
      <c r="F10996" s="4">
        <v>1912</v>
      </c>
      <c r="G10996" s="5">
        <v>2101</v>
      </c>
      <c r="H10996" s="3">
        <v>1.1000000000000001E-3</v>
      </c>
      <c r="I10996" s="3">
        <v>5.0000000000000001E-4</v>
      </c>
      <c r="J10996" s="3">
        <v>0.84420000000000006</v>
      </c>
      <c r="K10996" s="4">
        <v>2264.8000000000002</v>
      </c>
    </row>
    <row r="10997" spans="1:11">
      <c r="A10997" s="6">
        <v>2010</v>
      </c>
      <c r="B10997" t="s">
        <v>89</v>
      </c>
      <c r="C10997" t="s">
        <v>90</v>
      </c>
      <c r="D10997" t="s">
        <v>66</v>
      </c>
      <c r="E10997" t="s">
        <v>59</v>
      </c>
      <c r="F10997" s="4">
        <v>1433</v>
      </c>
      <c r="G10997" s="6">
        <v>636</v>
      </c>
      <c r="H10997" s="3">
        <v>1E-4</v>
      </c>
      <c r="I10997" s="3">
        <v>0</v>
      </c>
      <c r="J10997" s="3">
        <v>0.84420000000000006</v>
      </c>
      <c r="K10997" s="4">
        <v>1697.41</v>
      </c>
    </row>
    <row r="10998" spans="1:11">
      <c r="A10998" s="6">
        <v>2010</v>
      </c>
      <c r="B10998" t="s">
        <v>89</v>
      </c>
      <c r="C10998" t="s">
        <v>90</v>
      </c>
      <c r="D10998" t="s">
        <v>61</v>
      </c>
      <c r="E10998" t="s">
        <v>24</v>
      </c>
      <c r="F10998" s="4">
        <v>1261</v>
      </c>
      <c r="G10998" s="6">
        <v>455</v>
      </c>
      <c r="H10998" s="3">
        <v>5.0000000000000001E-4</v>
      </c>
      <c r="I10998" s="3">
        <v>5.0000000000000001E-4</v>
      </c>
      <c r="J10998" s="3">
        <v>0.84420000000000006</v>
      </c>
      <c r="K10998" s="4">
        <v>1493.68</v>
      </c>
    </row>
    <row r="10999" spans="1:11">
      <c r="A10999" s="6">
        <v>2010</v>
      </c>
      <c r="B10999" t="s">
        <v>89</v>
      </c>
      <c r="C10999" t="s">
        <v>90</v>
      </c>
      <c r="D10999" t="s">
        <v>31</v>
      </c>
      <c r="E10999" t="s">
        <v>24</v>
      </c>
      <c r="F10999" s="4">
        <v>1159</v>
      </c>
      <c r="G10999" s="6">
        <v>394</v>
      </c>
      <c r="H10999" s="3">
        <v>3.3E-3</v>
      </c>
      <c r="I10999" s="3">
        <v>3.7000000000000002E-3</v>
      </c>
      <c r="J10999" s="3">
        <v>0.84420000000000006</v>
      </c>
      <c r="K10999" s="4">
        <v>1372.86</v>
      </c>
    </row>
    <row r="11000" spans="1:11">
      <c r="A11000" s="6">
        <v>2010</v>
      </c>
      <c r="B11000" t="s">
        <v>89</v>
      </c>
      <c r="C11000" t="s">
        <v>90</v>
      </c>
      <c r="D11000" t="s">
        <v>177</v>
      </c>
      <c r="E11000" t="s">
        <v>21</v>
      </c>
      <c r="F11000" s="4">
        <v>746</v>
      </c>
      <c r="G11000" s="6">
        <v>535</v>
      </c>
      <c r="H11000" s="3">
        <v>1.1999999999999999E-3</v>
      </c>
      <c r="I11000" s="3">
        <v>1.5E-3</v>
      </c>
      <c r="J11000" s="3">
        <v>0.84420000000000006</v>
      </c>
      <c r="K11000" s="4">
        <v>883.65</v>
      </c>
    </row>
    <row r="11001" spans="1:11">
      <c r="A11001" s="6">
        <v>2010</v>
      </c>
      <c r="B11001" t="s">
        <v>89</v>
      </c>
      <c r="C11001" t="s">
        <v>90</v>
      </c>
      <c r="D11001" t="s">
        <v>71</v>
      </c>
      <c r="E11001" t="s">
        <v>72</v>
      </c>
      <c r="F11001" s="4">
        <v>505</v>
      </c>
      <c r="G11001" s="5">
        <v>3934</v>
      </c>
      <c r="H11001" s="3">
        <v>0</v>
      </c>
      <c r="I11001" s="3">
        <v>0</v>
      </c>
      <c r="J11001" s="3">
        <v>0.84420000000000006</v>
      </c>
      <c r="K11001" s="4">
        <v>598.17999999999995</v>
      </c>
    </row>
    <row r="11002" spans="1:11">
      <c r="A11002" s="6">
        <v>2010</v>
      </c>
      <c r="B11002" t="s">
        <v>89</v>
      </c>
      <c r="C11002" t="s">
        <v>90</v>
      </c>
      <c r="D11002" t="s">
        <v>33</v>
      </c>
      <c r="E11002" t="s">
        <v>21</v>
      </c>
      <c r="F11002" s="4">
        <v>444</v>
      </c>
      <c r="G11002" s="6">
        <v>797</v>
      </c>
      <c r="H11002" s="3">
        <v>1.47E-2</v>
      </c>
      <c r="I11002" s="3">
        <v>1.5600000000000001E-2</v>
      </c>
      <c r="J11002" s="3">
        <v>0.84420000000000006</v>
      </c>
      <c r="K11002" s="4">
        <v>525.92999999999995</v>
      </c>
    </row>
    <row r="11003" spans="1:11">
      <c r="A11003" s="6">
        <v>2010</v>
      </c>
      <c r="B11003" t="s">
        <v>89</v>
      </c>
      <c r="C11003" t="s">
        <v>90</v>
      </c>
      <c r="D11003" t="s">
        <v>22</v>
      </c>
      <c r="E11003" t="s">
        <v>21</v>
      </c>
      <c r="F11003" s="4">
        <v>253</v>
      </c>
      <c r="G11003" s="6">
        <v>160</v>
      </c>
      <c r="H11003" s="3">
        <v>2.9999999999999997E-4</v>
      </c>
      <c r="I11003" s="3">
        <v>1E-4</v>
      </c>
      <c r="J11003" s="3">
        <v>0.84420000000000006</v>
      </c>
      <c r="K11003" s="4">
        <v>299.68</v>
      </c>
    </row>
    <row r="11004" spans="1:11">
      <c r="A11004" s="6">
        <v>2010</v>
      </c>
      <c r="B11004" t="s">
        <v>89</v>
      </c>
      <c r="C11004" t="s">
        <v>90</v>
      </c>
      <c r="D11004" t="s">
        <v>44</v>
      </c>
      <c r="E11004" t="s">
        <v>26</v>
      </c>
      <c r="F11004" s="4">
        <v>216</v>
      </c>
      <c r="G11004" s="6">
        <v>288</v>
      </c>
      <c r="H11004" s="3">
        <v>2.9999999999999997E-4</v>
      </c>
      <c r="I11004" s="3">
        <v>2.0000000000000001E-4</v>
      </c>
      <c r="J11004" s="3">
        <v>0.84420000000000006</v>
      </c>
      <c r="K11004" s="4">
        <v>255.86</v>
      </c>
    </row>
    <row r="11005" spans="1:11">
      <c r="A11005" s="6">
        <v>2010</v>
      </c>
      <c r="B11005" t="s">
        <v>89</v>
      </c>
      <c r="C11005" t="s">
        <v>90</v>
      </c>
      <c r="D11005" t="s">
        <v>28</v>
      </c>
      <c r="E11005" t="s">
        <v>24</v>
      </c>
      <c r="F11005" s="4">
        <v>166</v>
      </c>
      <c r="G11005" s="6">
        <v>109</v>
      </c>
      <c r="H11005" s="3">
        <v>0</v>
      </c>
      <c r="I11005" s="3">
        <v>0</v>
      </c>
      <c r="J11005" s="3">
        <v>0.84420000000000006</v>
      </c>
      <c r="K11005" s="4">
        <v>196.63</v>
      </c>
    </row>
    <row r="11006" spans="1:11">
      <c r="A11006" s="6">
        <v>2010</v>
      </c>
      <c r="B11006" t="s">
        <v>89</v>
      </c>
      <c r="C11006" t="s">
        <v>90</v>
      </c>
      <c r="D11006" t="s">
        <v>63</v>
      </c>
      <c r="E11006" t="s">
        <v>21</v>
      </c>
      <c r="F11006" s="4">
        <v>148</v>
      </c>
      <c r="G11006" s="6">
        <v>123</v>
      </c>
      <c r="H11006" s="3">
        <v>2E-3</v>
      </c>
      <c r="I11006" s="3">
        <v>2.2000000000000001E-3</v>
      </c>
      <c r="J11006" s="3">
        <v>0.84420000000000006</v>
      </c>
      <c r="K11006" s="4">
        <v>175.31</v>
      </c>
    </row>
    <row r="11007" spans="1:11">
      <c r="A11007" s="6">
        <v>2010</v>
      </c>
      <c r="B11007" t="s">
        <v>89</v>
      </c>
      <c r="C11007" t="s">
        <v>90</v>
      </c>
      <c r="D11007" t="s">
        <v>126</v>
      </c>
      <c r="E11007" t="s">
        <v>21</v>
      </c>
      <c r="F11007" s="4">
        <v>81</v>
      </c>
      <c r="G11007" s="6">
        <v>149</v>
      </c>
      <c r="H11007" s="3">
        <v>1E-4</v>
      </c>
      <c r="I11007" s="3">
        <v>2.9999999999999997E-4</v>
      </c>
      <c r="J11007" s="3">
        <v>0.84420000000000006</v>
      </c>
      <c r="K11007" s="4">
        <v>95.95</v>
      </c>
    </row>
    <row r="11008" spans="1:11">
      <c r="A11008" s="6">
        <v>2010</v>
      </c>
      <c r="B11008" t="s">
        <v>89</v>
      </c>
      <c r="C11008" t="s">
        <v>90</v>
      </c>
      <c r="D11008" t="s">
        <v>29</v>
      </c>
      <c r="E11008" t="s">
        <v>19</v>
      </c>
      <c r="F11008" s="4">
        <v>64</v>
      </c>
      <c r="G11008" s="6">
        <v>93</v>
      </c>
      <c r="H11008" s="3">
        <v>0</v>
      </c>
      <c r="I11008" s="3">
        <v>0</v>
      </c>
      <c r="J11008" s="3">
        <v>0.84420000000000006</v>
      </c>
      <c r="K11008" s="4">
        <v>75.81</v>
      </c>
    </row>
    <row r="11009" spans="1:11">
      <c r="A11009" s="6">
        <v>2010</v>
      </c>
      <c r="B11009" t="s">
        <v>89</v>
      </c>
      <c r="C11009" t="s">
        <v>90</v>
      </c>
      <c r="D11009" t="s">
        <v>46</v>
      </c>
      <c r="E11009" t="s">
        <v>40</v>
      </c>
      <c r="F11009" s="4">
        <v>50</v>
      </c>
      <c r="G11009" s="6">
        <v>72</v>
      </c>
      <c r="H11009" s="3">
        <v>0</v>
      </c>
      <c r="I11009" s="3">
        <v>0</v>
      </c>
      <c r="J11009" s="3">
        <v>0.84420000000000006</v>
      </c>
      <c r="K11009" s="4">
        <v>59.23</v>
      </c>
    </row>
    <row r="11010" spans="1:11">
      <c r="A11010" s="6">
        <v>2010</v>
      </c>
      <c r="B11010" t="s">
        <v>89</v>
      </c>
      <c r="C11010" t="s">
        <v>90</v>
      </c>
      <c r="D11010" t="s">
        <v>85</v>
      </c>
      <c r="E11010" t="s">
        <v>21</v>
      </c>
      <c r="F11010" s="4">
        <v>48</v>
      </c>
      <c r="G11010" s="6">
        <v>138</v>
      </c>
      <c r="H11010" s="3">
        <v>3.5999999999999999E-3</v>
      </c>
      <c r="I11010" s="3">
        <v>1.3500000000000002E-2</v>
      </c>
      <c r="J11010" s="3">
        <v>0.84420000000000006</v>
      </c>
      <c r="K11010" s="4">
        <v>56.86</v>
      </c>
    </row>
    <row r="11011" spans="1:11">
      <c r="A11011" s="6">
        <v>2010</v>
      </c>
      <c r="B11011" t="s">
        <v>89</v>
      </c>
      <c r="C11011" t="s">
        <v>90</v>
      </c>
      <c r="D11011" t="s">
        <v>39</v>
      </c>
      <c r="E11011" t="s">
        <v>40</v>
      </c>
      <c r="F11011" s="4">
        <v>42</v>
      </c>
      <c r="G11011" s="6">
        <v>87</v>
      </c>
      <c r="H11011" s="3">
        <v>1E-4</v>
      </c>
      <c r="I11011" s="3">
        <v>1E-4</v>
      </c>
      <c r="J11011" s="3">
        <v>0.84420000000000006</v>
      </c>
      <c r="K11011" s="4">
        <v>49.75</v>
      </c>
    </row>
    <row r="11012" spans="1:11">
      <c r="A11012" s="6">
        <v>2010</v>
      </c>
      <c r="B11012" t="s">
        <v>89</v>
      </c>
      <c r="C11012" t="s">
        <v>90</v>
      </c>
      <c r="D11012" t="s">
        <v>45</v>
      </c>
      <c r="E11012" t="s">
        <v>21</v>
      </c>
      <c r="F11012" s="4">
        <v>28</v>
      </c>
      <c r="G11012" s="6">
        <v>33</v>
      </c>
      <c r="H11012" s="3">
        <v>1E-4</v>
      </c>
      <c r="I11012" s="3">
        <v>1E-4</v>
      </c>
      <c r="J11012" s="3">
        <v>0.84420000000000006</v>
      </c>
      <c r="K11012" s="4">
        <v>33.17</v>
      </c>
    </row>
    <row r="11013" spans="1:11">
      <c r="A11013" s="6">
        <v>2010</v>
      </c>
      <c r="B11013" t="s">
        <v>89</v>
      </c>
      <c r="C11013" t="s">
        <v>90</v>
      </c>
      <c r="D11013" t="s">
        <v>42</v>
      </c>
      <c r="E11013" t="s">
        <v>43</v>
      </c>
      <c r="F11013" s="4">
        <v>26</v>
      </c>
      <c r="G11013" s="6">
        <v>15</v>
      </c>
      <c r="H11013" s="3">
        <v>1E-4</v>
      </c>
      <c r="I11013" s="3">
        <v>1E-4</v>
      </c>
      <c r="J11013" s="3">
        <v>0.84420000000000006</v>
      </c>
      <c r="K11013" s="4">
        <v>30.8</v>
      </c>
    </row>
    <row r="11014" spans="1:11">
      <c r="A11014" s="6">
        <v>2010</v>
      </c>
      <c r="B11014" t="s">
        <v>89</v>
      </c>
      <c r="C11014" t="s">
        <v>90</v>
      </c>
      <c r="D11014" t="s">
        <v>108</v>
      </c>
      <c r="E11014" t="s">
        <v>50</v>
      </c>
      <c r="F11014" s="4">
        <v>15</v>
      </c>
      <c r="G11014" s="6">
        <v>26</v>
      </c>
      <c r="H11014" s="3">
        <v>5.0000000000000001E-4</v>
      </c>
      <c r="I11014" s="3">
        <v>8.0000000000000004E-4</v>
      </c>
      <c r="J11014" s="3">
        <v>0.84420000000000006</v>
      </c>
      <c r="K11014" s="4">
        <v>17.77</v>
      </c>
    </row>
    <row r="11015" spans="1:11">
      <c r="A11015" s="6">
        <v>2010</v>
      </c>
      <c r="B11015" t="s">
        <v>89</v>
      </c>
      <c r="C11015" t="s">
        <v>90</v>
      </c>
      <c r="D11015" t="s">
        <v>158</v>
      </c>
      <c r="E11015" t="s">
        <v>36</v>
      </c>
      <c r="F11015" s="4">
        <v>10</v>
      </c>
      <c r="G11015" s="6">
        <v>8</v>
      </c>
      <c r="H11015" s="3">
        <v>2.0000000000000001E-4</v>
      </c>
      <c r="I11015" s="3">
        <v>2.0000000000000001E-4</v>
      </c>
      <c r="J11015" s="3">
        <v>0.84420000000000006</v>
      </c>
      <c r="K11015" s="4">
        <v>11.85</v>
      </c>
    </row>
    <row r="11016" spans="1:11">
      <c r="A11016" s="6">
        <v>2010</v>
      </c>
      <c r="B11016" t="s">
        <v>89</v>
      </c>
      <c r="C11016" t="s">
        <v>90</v>
      </c>
      <c r="D11016" t="s">
        <v>51</v>
      </c>
      <c r="E11016" t="s">
        <v>21</v>
      </c>
      <c r="F11016" s="4">
        <v>9</v>
      </c>
      <c r="G11016" s="6">
        <v>10</v>
      </c>
      <c r="H11016" s="3">
        <v>1E-4</v>
      </c>
      <c r="I11016" s="3">
        <v>1E-4</v>
      </c>
      <c r="J11016" s="3">
        <v>0.84420000000000006</v>
      </c>
      <c r="K11016" s="4">
        <v>10.66</v>
      </c>
    </row>
    <row r="11017" spans="1:11">
      <c r="A11017" s="6">
        <v>2010</v>
      </c>
      <c r="B11017" t="s">
        <v>89</v>
      </c>
      <c r="C11017" t="s">
        <v>90</v>
      </c>
      <c r="D11017" t="s">
        <v>35</v>
      </c>
      <c r="E11017" t="s">
        <v>36</v>
      </c>
      <c r="F11017" s="4">
        <v>7</v>
      </c>
      <c r="G11017" s="6">
        <v>8</v>
      </c>
      <c r="H11017" s="3">
        <v>8.9999999999999998E-4</v>
      </c>
      <c r="I11017" s="3">
        <v>1.5E-3</v>
      </c>
      <c r="J11017" s="3">
        <v>0.84420000000000006</v>
      </c>
      <c r="K11017" s="4">
        <v>8.2899999999999991</v>
      </c>
    </row>
    <row r="11018" spans="1:11">
      <c r="A11018" s="6">
        <v>2010</v>
      </c>
      <c r="B11018" t="s">
        <v>89</v>
      </c>
      <c r="C11018" t="s">
        <v>90</v>
      </c>
      <c r="D11018" t="s">
        <v>60</v>
      </c>
      <c r="E11018" t="s">
        <v>43</v>
      </c>
      <c r="F11018" s="4">
        <v>7</v>
      </c>
      <c r="G11018" s="6">
        <v>4</v>
      </c>
      <c r="H11018" s="3">
        <v>0</v>
      </c>
      <c r="I11018" s="3">
        <v>0</v>
      </c>
      <c r="J11018" s="3">
        <v>0.84420000000000006</v>
      </c>
      <c r="K11018" s="4">
        <v>8.2899999999999991</v>
      </c>
    </row>
    <row r="11019" spans="1:11">
      <c r="A11019" s="6">
        <v>2010</v>
      </c>
      <c r="B11019" t="s">
        <v>89</v>
      </c>
      <c r="C11019" t="s">
        <v>90</v>
      </c>
      <c r="D11019" t="s">
        <v>176</v>
      </c>
      <c r="E11019" t="s">
        <v>21</v>
      </c>
      <c r="F11019" s="4">
        <v>6</v>
      </c>
      <c r="G11019" s="6">
        <v>10</v>
      </c>
      <c r="H11019" s="3">
        <v>1.1000000000000001E-3</v>
      </c>
      <c r="I11019" s="3">
        <v>1.1000000000000001E-3</v>
      </c>
      <c r="J11019" s="3">
        <v>0.84420000000000006</v>
      </c>
      <c r="K11019" s="4">
        <v>7.11</v>
      </c>
    </row>
    <row r="11020" spans="1:11">
      <c r="A11020" s="6">
        <v>2010</v>
      </c>
      <c r="B11020" t="s">
        <v>89</v>
      </c>
      <c r="C11020" t="s">
        <v>90</v>
      </c>
      <c r="D11020" t="s">
        <v>155</v>
      </c>
      <c r="E11020" t="s">
        <v>24</v>
      </c>
      <c r="F11020" s="4">
        <v>5</v>
      </c>
      <c r="G11020" s="6">
        <v>12</v>
      </c>
      <c r="H11020" s="3">
        <v>1E-4</v>
      </c>
      <c r="I11020" s="3">
        <v>5.0000000000000001E-4</v>
      </c>
      <c r="J11020" s="3">
        <v>0.84420000000000006</v>
      </c>
      <c r="K11020" s="4">
        <v>5.92</v>
      </c>
    </row>
    <row r="11021" spans="1:11">
      <c r="A11021" s="6">
        <v>2010</v>
      </c>
      <c r="B11021" t="s">
        <v>89</v>
      </c>
      <c r="C11021" t="s">
        <v>90</v>
      </c>
      <c r="D11021" t="s">
        <v>82</v>
      </c>
      <c r="E11021" t="s">
        <v>59</v>
      </c>
      <c r="F11021" s="4">
        <v>4</v>
      </c>
      <c r="G11021" s="6">
        <v>3</v>
      </c>
      <c r="H11021" s="3">
        <v>0</v>
      </c>
      <c r="I11021" s="3">
        <v>0</v>
      </c>
      <c r="J11021" s="3">
        <v>0.84420000000000006</v>
      </c>
      <c r="K11021" s="4">
        <v>4.74</v>
      </c>
    </row>
    <row r="11022" spans="1:11">
      <c r="A11022" s="6">
        <v>2010</v>
      </c>
      <c r="B11022" t="s">
        <v>89</v>
      </c>
      <c r="C11022" t="s">
        <v>90</v>
      </c>
      <c r="D11022" t="s">
        <v>34</v>
      </c>
      <c r="E11022" t="s">
        <v>21</v>
      </c>
      <c r="F11022" s="4">
        <v>2</v>
      </c>
      <c r="G11022" s="6">
        <v>74</v>
      </c>
      <c r="H11022" s="3">
        <v>5.0000000000000001E-4</v>
      </c>
      <c r="I11022" s="3">
        <v>4.5999999999999999E-3</v>
      </c>
      <c r="J11022" s="3">
        <v>0.84420000000000006</v>
      </c>
      <c r="K11022" s="4">
        <v>2.37</v>
      </c>
    </row>
    <row r="11023" spans="1:11">
      <c r="A11023" s="6">
        <v>2010</v>
      </c>
      <c r="B11023" t="s">
        <v>89</v>
      </c>
      <c r="C11023" t="s">
        <v>90</v>
      </c>
      <c r="D11023" t="s">
        <v>161</v>
      </c>
      <c r="E11023" t="s">
        <v>24</v>
      </c>
      <c r="F11023" s="4">
        <v>1</v>
      </c>
      <c r="G11023" s="6">
        <v>1</v>
      </c>
      <c r="H11023" s="3">
        <v>0</v>
      </c>
      <c r="I11023" s="3">
        <v>0</v>
      </c>
      <c r="J11023" s="3">
        <v>0.84420000000000006</v>
      </c>
      <c r="K11023" s="4">
        <v>1.18</v>
      </c>
    </row>
    <row r="11024" spans="1:11">
      <c r="A11024" s="6">
        <v>2010</v>
      </c>
      <c r="B11024" t="s">
        <v>89</v>
      </c>
      <c r="C11024" t="s">
        <v>90</v>
      </c>
      <c r="D11024" t="s">
        <v>83</v>
      </c>
      <c r="E11024" t="s">
        <v>21</v>
      </c>
      <c r="F11024" s="4">
        <v>1</v>
      </c>
      <c r="G11024" s="6">
        <v>6</v>
      </c>
      <c r="H11024" s="3">
        <v>1E-4</v>
      </c>
      <c r="I11024" s="3">
        <v>1E-4</v>
      </c>
      <c r="J11024" s="3">
        <v>0.84420000000000006</v>
      </c>
      <c r="K11024" s="4">
        <v>1.18</v>
      </c>
    </row>
    <row r="11025" spans="1:11">
      <c r="A11025" s="6">
        <v>2010</v>
      </c>
      <c r="B11025" t="s">
        <v>91</v>
      </c>
      <c r="C11025" t="s">
        <v>92</v>
      </c>
      <c r="D11025" t="s">
        <v>20</v>
      </c>
      <c r="E11025" t="s">
        <v>21</v>
      </c>
      <c r="F11025" s="4">
        <v>479</v>
      </c>
      <c r="G11025" s="6">
        <v>96</v>
      </c>
      <c r="H11025" s="3">
        <v>1E-4</v>
      </c>
      <c r="I11025" s="3">
        <v>0</v>
      </c>
      <c r="J11025" s="3">
        <v>0.84420000000000006</v>
      </c>
      <c r="K11025" s="4">
        <v>567.38</v>
      </c>
    </row>
    <row r="11026" spans="1:11">
      <c r="A11026" s="6">
        <v>2010</v>
      </c>
      <c r="B11026" t="s">
        <v>91</v>
      </c>
      <c r="C11026" t="s">
        <v>92</v>
      </c>
      <c r="D11026" t="s">
        <v>15</v>
      </c>
      <c r="F11026" s="4">
        <v>243</v>
      </c>
      <c r="G11026" s="6">
        <v>377</v>
      </c>
      <c r="J11026" s="3">
        <v>0.84420000000000006</v>
      </c>
      <c r="K11026" s="4">
        <v>287.83999999999997</v>
      </c>
    </row>
    <row r="11027" spans="1:11">
      <c r="A11027" s="6">
        <v>2010</v>
      </c>
      <c r="B11027" t="s">
        <v>91</v>
      </c>
      <c r="C11027" t="s">
        <v>92</v>
      </c>
      <c r="D11027" t="s">
        <v>30</v>
      </c>
      <c r="E11027" t="s">
        <v>19</v>
      </c>
      <c r="F11027" s="4">
        <v>198</v>
      </c>
      <c r="G11027" s="6">
        <v>127</v>
      </c>
      <c r="H11027" s="3">
        <v>0</v>
      </c>
      <c r="I11027" s="3">
        <v>0</v>
      </c>
      <c r="J11027" s="3">
        <v>0.84420000000000006</v>
      </c>
      <c r="K11027" s="4">
        <v>234.53</v>
      </c>
    </row>
    <row r="11028" spans="1:11">
      <c r="A11028" s="6">
        <v>2010</v>
      </c>
      <c r="B11028" t="s">
        <v>91</v>
      </c>
      <c r="C11028" t="s">
        <v>92</v>
      </c>
      <c r="D11028" t="s">
        <v>25</v>
      </c>
      <c r="E11028" t="s">
        <v>26</v>
      </c>
      <c r="F11028" s="4">
        <v>130</v>
      </c>
      <c r="G11028" s="6">
        <v>304</v>
      </c>
      <c r="H11028" s="3">
        <v>0</v>
      </c>
      <c r="I11028" s="3">
        <v>0</v>
      </c>
      <c r="J11028" s="3">
        <v>0.84420000000000006</v>
      </c>
      <c r="K11028" s="4">
        <v>153.99</v>
      </c>
    </row>
    <row r="11029" spans="1:11">
      <c r="A11029" s="6">
        <v>2010</v>
      </c>
      <c r="B11029" t="s">
        <v>91</v>
      </c>
      <c r="C11029" t="s">
        <v>92</v>
      </c>
      <c r="D11029" t="s">
        <v>18</v>
      </c>
      <c r="E11029" t="s">
        <v>19</v>
      </c>
      <c r="F11029" s="4">
        <v>79</v>
      </c>
      <c r="G11029" s="6">
        <v>26</v>
      </c>
      <c r="H11029" s="3">
        <v>0</v>
      </c>
      <c r="I11029" s="3">
        <v>0</v>
      </c>
      <c r="J11029" s="3">
        <v>0.84420000000000006</v>
      </c>
      <c r="K11029" s="4">
        <v>93.58</v>
      </c>
    </row>
    <row r="11030" spans="1:11">
      <c r="A11030" s="6">
        <v>2010</v>
      </c>
      <c r="B11030" t="s">
        <v>91</v>
      </c>
      <c r="C11030" t="s">
        <v>92</v>
      </c>
      <c r="D11030" t="s">
        <v>27</v>
      </c>
      <c r="E11030" t="s">
        <v>26</v>
      </c>
      <c r="F11030" s="4">
        <v>75</v>
      </c>
      <c r="G11030" s="6">
        <v>72</v>
      </c>
      <c r="H11030" s="3">
        <v>0</v>
      </c>
      <c r="I11030" s="3">
        <v>0</v>
      </c>
      <c r="J11030" s="3">
        <v>0.84420000000000006</v>
      </c>
      <c r="K11030" s="4">
        <v>88.84</v>
      </c>
    </row>
    <row r="11031" spans="1:11">
      <c r="A11031" s="6">
        <v>2010</v>
      </c>
      <c r="B11031" t="s">
        <v>91</v>
      </c>
      <c r="C11031" t="s">
        <v>92</v>
      </c>
      <c r="D11031" t="s">
        <v>111</v>
      </c>
      <c r="E11031" t="s">
        <v>24</v>
      </c>
      <c r="F11031" s="4">
        <v>50</v>
      </c>
      <c r="G11031" s="6">
        <v>120</v>
      </c>
      <c r="H11031" s="3">
        <v>0</v>
      </c>
      <c r="I11031" s="3">
        <v>0</v>
      </c>
      <c r="J11031" s="3">
        <v>0.84420000000000006</v>
      </c>
      <c r="K11031" s="4">
        <v>59.23</v>
      </c>
    </row>
    <row r="11032" spans="1:11">
      <c r="A11032" s="6">
        <v>2010</v>
      </c>
      <c r="B11032" t="s">
        <v>91</v>
      </c>
      <c r="C11032" t="s">
        <v>92</v>
      </c>
      <c r="D11032" t="s">
        <v>52</v>
      </c>
      <c r="E11032" t="s">
        <v>53</v>
      </c>
      <c r="F11032" s="4">
        <v>19</v>
      </c>
      <c r="G11032" s="6">
        <v>45</v>
      </c>
      <c r="H11032" s="3">
        <v>0</v>
      </c>
      <c r="I11032" s="3">
        <v>0</v>
      </c>
      <c r="J11032" s="3">
        <v>0.84420000000000006</v>
      </c>
      <c r="K11032" s="4">
        <v>22.51</v>
      </c>
    </row>
    <row r="11033" spans="1:11">
      <c r="A11033" s="6">
        <v>2010</v>
      </c>
      <c r="B11033" t="s">
        <v>91</v>
      </c>
      <c r="C11033" t="s">
        <v>92</v>
      </c>
      <c r="D11033" t="s">
        <v>177</v>
      </c>
      <c r="E11033" t="s">
        <v>21</v>
      </c>
      <c r="F11033" s="4">
        <v>13</v>
      </c>
      <c r="G11033" s="6">
        <v>7</v>
      </c>
      <c r="H11033" s="3">
        <v>0</v>
      </c>
      <c r="I11033" s="3">
        <v>0</v>
      </c>
      <c r="J11033" s="3">
        <v>0.84420000000000006</v>
      </c>
      <c r="K11033" s="4">
        <v>15.4</v>
      </c>
    </row>
    <row r="11034" spans="1:11">
      <c r="A11034" s="6">
        <v>2010</v>
      </c>
      <c r="B11034" t="s">
        <v>91</v>
      </c>
      <c r="C11034" t="s">
        <v>92</v>
      </c>
      <c r="D11034" t="s">
        <v>61</v>
      </c>
      <c r="E11034" t="s">
        <v>24</v>
      </c>
      <c r="F11034" s="4">
        <v>3</v>
      </c>
      <c r="G11034" s="6">
        <v>1</v>
      </c>
      <c r="H11034" s="3">
        <v>0</v>
      </c>
      <c r="I11034" s="3">
        <v>0</v>
      </c>
      <c r="J11034" s="3">
        <v>0.84420000000000006</v>
      </c>
      <c r="K11034" s="4">
        <v>3.55</v>
      </c>
    </row>
    <row r="11035" spans="1:11">
      <c r="A11035" s="6">
        <v>2010</v>
      </c>
      <c r="B11035" t="s">
        <v>91</v>
      </c>
      <c r="C11035" t="s">
        <v>92</v>
      </c>
      <c r="D11035" t="s">
        <v>64</v>
      </c>
      <c r="E11035" t="s">
        <v>50</v>
      </c>
      <c r="F11035" s="4">
        <v>2</v>
      </c>
      <c r="G11035" s="6">
        <v>4</v>
      </c>
      <c r="H11035" s="3">
        <v>0</v>
      </c>
      <c r="I11035" s="3">
        <v>0</v>
      </c>
      <c r="J11035" s="3">
        <v>0.84420000000000006</v>
      </c>
      <c r="K11035" s="4">
        <v>2.37</v>
      </c>
    </row>
    <row r="11036" spans="1:11">
      <c r="A11036" s="6">
        <v>2010</v>
      </c>
      <c r="B11036" t="s">
        <v>91</v>
      </c>
      <c r="C11036" t="s">
        <v>92</v>
      </c>
      <c r="D11036" t="s">
        <v>74</v>
      </c>
      <c r="E11036" t="s">
        <v>24</v>
      </c>
      <c r="F11036" s="4">
        <v>2</v>
      </c>
      <c r="G11036" s="6">
        <v>18</v>
      </c>
      <c r="H11036" s="3">
        <v>0</v>
      </c>
      <c r="I11036" s="3">
        <v>0</v>
      </c>
      <c r="J11036" s="3">
        <v>0.84420000000000006</v>
      </c>
      <c r="K11036" s="4">
        <v>2.37</v>
      </c>
    </row>
    <row r="11037" spans="1:11">
      <c r="A11037" s="6">
        <v>2010</v>
      </c>
      <c r="B11037" t="s">
        <v>91</v>
      </c>
      <c r="C11037" t="s">
        <v>92</v>
      </c>
      <c r="D11037" t="s">
        <v>176</v>
      </c>
      <c r="E11037" t="s">
        <v>21</v>
      </c>
      <c r="F11037" s="4">
        <v>1</v>
      </c>
      <c r="G11037" s="6">
        <v>1</v>
      </c>
      <c r="H11037" s="3">
        <v>2.0000000000000001E-4</v>
      </c>
      <c r="I11037" s="3">
        <v>1E-4</v>
      </c>
      <c r="J11037" s="3">
        <v>0.84420000000000006</v>
      </c>
      <c r="K11037" s="4">
        <v>1.18</v>
      </c>
    </row>
    <row r="11038" spans="1:11">
      <c r="A11038" s="6">
        <v>2010</v>
      </c>
      <c r="B11038" t="s">
        <v>91</v>
      </c>
      <c r="C11038" t="s">
        <v>92</v>
      </c>
      <c r="D11038" t="s">
        <v>45</v>
      </c>
      <c r="E11038" t="s">
        <v>21</v>
      </c>
      <c r="F11038" s="4">
        <v>1</v>
      </c>
      <c r="G11038" s="6">
        <v>2</v>
      </c>
      <c r="H11038" s="3">
        <v>0</v>
      </c>
      <c r="I11038" s="3">
        <v>0</v>
      </c>
      <c r="J11038" s="3">
        <v>0.84420000000000006</v>
      </c>
      <c r="K11038" s="4">
        <v>1.18</v>
      </c>
    </row>
    <row r="11039" spans="1:11">
      <c r="A11039" s="6">
        <v>2010</v>
      </c>
      <c r="B11039" t="s">
        <v>93</v>
      </c>
      <c r="C11039" t="s">
        <v>94</v>
      </c>
      <c r="D11039" t="s">
        <v>95</v>
      </c>
      <c r="E11039" t="s">
        <v>96</v>
      </c>
      <c r="F11039" s="4">
        <v>341567</v>
      </c>
      <c r="G11039" s="5">
        <v>556918</v>
      </c>
      <c r="H11039" s="3">
        <v>1.26E-2</v>
      </c>
      <c r="I11039" s="3">
        <v>1.3999999999999999E-2</v>
      </c>
      <c r="J11039" s="3">
        <v>0.84420000000000006</v>
      </c>
      <c r="K11039" s="4">
        <v>404592.32</v>
      </c>
    </row>
    <row r="11040" spans="1:11">
      <c r="A11040" s="6">
        <v>2010</v>
      </c>
      <c r="B11040" t="s">
        <v>93</v>
      </c>
      <c r="C11040" t="s">
        <v>94</v>
      </c>
      <c r="D11040" t="s">
        <v>16</v>
      </c>
      <c r="E11040" t="s">
        <v>17</v>
      </c>
      <c r="F11040" s="4">
        <v>304741</v>
      </c>
      <c r="G11040" s="5">
        <v>38962</v>
      </c>
      <c r="H11040" s="3">
        <v>7.000000000000001E-4</v>
      </c>
      <c r="I11040" s="3">
        <v>7.000000000000001E-4</v>
      </c>
      <c r="J11040" s="3">
        <v>0.84420000000000006</v>
      </c>
      <c r="K11040" s="4">
        <v>360971.25</v>
      </c>
    </row>
    <row r="11041" spans="1:11">
      <c r="A11041" s="6">
        <v>2010</v>
      </c>
      <c r="B11041" t="s">
        <v>93</v>
      </c>
      <c r="C11041" t="s">
        <v>94</v>
      </c>
      <c r="D11041" t="s">
        <v>20</v>
      </c>
      <c r="E11041" t="s">
        <v>21</v>
      </c>
      <c r="F11041" s="4">
        <v>84604</v>
      </c>
      <c r="G11041" s="5">
        <v>20800</v>
      </c>
      <c r="H11041" s="3">
        <v>1.6E-2</v>
      </c>
      <c r="I11041" s="3">
        <v>9.8999999999999991E-3</v>
      </c>
      <c r="J11041" s="3">
        <v>0.84420000000000006</v>
      </c>
      <c r="K11041" s="4">
        <v>100214.98</v>
      </c>
    </row>
    <row r="11042" spans="1:11">
      <c r="A11042" s="6">
        <v>2010</v>
      </c>
      <c r="B11042" t="s">
        <v>93</v>
      </c>
      <c r="C11042" t="s">
        <v>94</v>
      </c>
      <c r="D11042" t="s">
        <v>15</v>
      </c>
      <c r="F11042" s="4">
        <v>29740</v>
      </c>
      <c r="G11042" s="5">
        <v>300156</v>
      </c>
      <c r="J11042" s="3">
        <v>0.84420000000000006</v>
      </c>
      <c r="K11042" s="4">
        <v>35227.57</v>
      </c>
    </row>
    <row r="11043" spans="1:11">
      <c r="A11043" s="6">
        <v>2010</v>
      </c>
      <c r="B11043" t="s">
        <v>93</v>
      </c>
      <c r="C11043" t="s">
        <v>94</v>
      </c>
      <c r="D11043" t="s">
        <v>18</v>
      </c>
      <c r="E11043" t="s">
        <v>19</v>
      </c>
      <c r="F11043" s="4">
        <v>12026</v>
      </c>
      <c r="G11043" s="5">
        <v>5038</v>
      </c>
      <c r="H11043" s="3">
        <v>3.0000000000000001E-3</v>
      </c>
      <c r="I11043" s="3">
        <v>4.0000000000000001E-3</v>
      </c>
      <c r="J11043" s="3">
        <v>0.84420000000000006</v>
      </c>
      <c r="K11043" s="4">
        <v>14245.02</v>
      </c>
    </row>
    <row r="11044" spans="1:11">
      <c r="A11044" s="6">
        <v>2010</v>
      </c>
      <c r="B11044" t="s">
        <v>93</v>
      </c>
      <c r="C11044" t="s">
        <v>94</v>
      </c>
      <c r="D11044" t="s">
        <v>41</v>
      </c>
      <c r="E11044" t="s">
        <v>26</v>
      </c>
      <c r="F11044" s="4">
        <v>6406</v>
      </c>
      <c r="G11044" s="5">
        <v>47407</v>
      </c>
      <c r="H11044" s="3">
        <v>1.6000000000000001E-3</v>
      </c>
      <c r="I11044" s="3">
        <v>2.2000000000000001E-3</v>
      </c>
      <c r="J11044" s="3">
        <v>0.84420000000000006</v>
      </c>
      <c r="K11044" s="4">
        <v>7588.02</v>
      </c>
    </row>
    <row r="11045" spans="1:11">
      <c r="A11045" s="6">
        <v>2010</v>
      </c>
      <c r="B11045" t="s">
        <v>93</v>
      </c>
      <c r="C11045" t="s">
        <v>94</v>
      </c>
      <c r="D11045" t="s">
        <v>71</v>
      </c>
      <c r="E11045" t="s">
        <v>72</v>
      </c>
      <c r="F11045" s="4">
        <v>5059</v>
      </c>
      <c r="G11045" s="5">
        <v>54358</v>
      </c>
      <c r="H11045" s="3">
        <v>2.9999999999999997E-4</v>
      </c>
      <c r="I11045" s="3">
        <v>4.0000000000000002E-4</v>
      </c>
      <c r="J11045" s="3">
        <v>0.84420000000000006</v>
      </c>
      <c r="K11045" s="4">
        <v>5992.48</v>
      </c>
    </row>
    <row r="11046" spans="1:11">
      <c r="A11046" s="6">
        <v>2010</v>
      </c>
      <c r="B11046" t="s">
        <v>93</v>
      </c>
      <c r="C11046" t="s">
        <v>94</v>
      </c>
      <c r="D11046" t="s">
        <v>30</v>
      </c>
      <c r="E11046" t="s">
        <v>19</v>
      </c>
      <c r="F11046" s="4">
        <v>4106</v>
      </c>
      <c r="G11046" s="5">
        <v>2293</v>
      </c>
      <c r="H11046" s="3">
        <v>2.0000000000000001E-4</v>
      </c>
      <c r="I11046" s="3">
        <v>2.0000000000000001E-4</v>
      </c>
      <c r="J11046" s="3">
        <v>0.84420000000000006</v>
      </c>
      <c r="K11046" s="4">
        <v>4863.63</v>
      </c>
    </row>
    <row r="11047" spans="1:11">
      <c r="A11047" s="6">
        <v>2010</v>
      </c>
      <c r="B11047" t="s">
        <v>93</v>
      </c>
      <c r="C11047" t="s">
        <v>94</v>
      </c>
      <c r="D11047" t="s">
        <v>37</v>
      </c>
      <c r="E11047" t="s">
        <v>38</v>
      </c>
      <c r="F11047" s="4">
        <v>3917</v>
      </c>
      <c r="G11047" s="5">
        <v>2411</v>
      </c>
      <c r="H11047" s="3">
        <v>2.0000000000000001E-4</v>
      </c>
      <c r="I11047" s="3">
        <v>2.9999999999999997E-4</v>
      </c>
      <c r="J11047" s="3">
        <v>0.84420000000000006</v>
      </c>
      <c r="K11047" s="4">
        <v>4639.76</v>
      </c>
    </row>
    <row r="11048" spans="1:11">
      <c r="A11048" s="6">
        <v>2010</v>
      </c>
      <c r="B11048" t="s">
        <v>93</v>
      </c>
      <c r="C11048" t="s">
        <v>94</v>
      </c>
      <c r="D11048" t="s">
        <v>25</v>
      </c>
      <c r="E11048" t="s">
        <v>26</v>
      </c>
      <c r="F11048" s="4">
        <v>2518</v>
      </c>
      <c r="G11048" s="5">
        <v>6169</v>
      </c>
      <c r="H11048" s="3">
        <v>2.0000000000000001E-4</v>
      </c>
      <c r="I11048" s="3">
        <v>2.0000000000000001E-4</v>
      </c>
      <c r="J11048" s="3">
        <v>0.84420000000000006</v>
      </c>
      <c r="K11048" s="4">
        <v>2982.62</v>
      </c>
    </row>
    <row r="11049" spans="1:11">
      <c r="A11049" s="6">
        <v>2010</v>
      </c>
      <c r="B11049" t="s">
        <v>93</v>
      </c>
      <c r="C11049" t="s">
        <v>94</v>
      </c>
      <c r="D11049" t="s">
        <v>23</v>
      </c>
      <c r="E11049" t="s">
        <v>24</v>
      </c>
      <c r="F11049" s="4">
        <v>2377</v>
      </c>
      <c r="G11049" s="6">
        <v>673</v>
      </c>
      <c r="H11049" s="3">
        <v>0</v>
      </c>
      <c r="I11049" s="3">
        <v>0</v>
      </c>
      <c r="J11049" s="3">
        <v>0.84420000000000006</v>
      </c>
      <c r="K11049" s="4">
        <v>2815.6</v>
      </c>
    </row>
    <row r="11050" spans="1:11">
      <c r="A11050" s="6">
        <v>2010</v>
      </c>
      <c r="B11050" t="s">
        <v>93</v>
      </c>
      <c r="C11050" t="s">
        <v>94</v>
      </c>
      <c r="D11050" t="s">
        <v>56</v>
      </c>
      <c r="E11050" t="s">
        <v>57</v>
      </c>
      <c r="F11050" s="4">
        <v>1561</v>
      </c>
      <c r="G11050" s="5">
        <v>7517</v>
      </c>
      <c r="H11050" s="3">
        <v>2.0000000000000001E-4</v>
      </c>
      <c r="I11050" s="3">
        <v>2.9999999999999997E-4</v>
      </c>
      <c r="J11050" s="3">
        <v>0.84420000000000006</v>
      </c>
      <c r="K11050" s="4">
        <v>1849.03</v>
      </c>
    </row>
    <row r="11051" spans="1:11">
      <c r="A11051" s="6">
        <v>2010</v>
      </c>
      <c r="B11051" t="s">
        <v>93</v>
      </c>
      <c r="C11051" t="s">
        <v>94</v>
      </c>
      <c r="D11051" t="s">
        <v>27</v>
      </c>
      <c r="E11051" t="s">
        <v>26</v>
      </c>
      <c r="F11051" s="4">
        <v>1531</v>
      </c>
      <c r="G11051" s="5">
        <v>1538</v>
      </c>
      <c r="H11051" s="3">
        <v>1E-4</v>
      </c>
      <c r="I11051" s="3">
        <v>1E-4</v>
      </c>
      <c r="J11051" s="3">
        <v>0.84420000000000006</v>
      </c>
      <c r="K11051" s="4">
        <v>1813.5</v>
      </c>
    </row>
    <row r="11052" spans="1:11">
      <c r="A11052" s="6">
        <v>2010</v>
      </c>
      <c r="B11052" t="s">
        <v>93</v>
      </c>
      <c r="C11052" t="s">
        <v>94</v>
      </c>
      <c r="D11052" t="s">
        <v>28</v>
      </c>
      <c r="E11052" t="s">
        <v>24</v>
      </c>
      <c r="F11052" s="4">
        <v>1457</v>
      </c>
      <c r="G11052" s="5">
        <v>3097</v>
      </c>
      <c r="H11052" s="3">
        <v>2.9999999999999997E-4</v>
      </c>
      <c r="I11052" s="3">
        <v>2.9999999999999997E-4</v>
      </c>
      <c r="J11052" s="3">
        <v>0.84420000000000006</v>
      </c>
      <c r="K11052" s="4">
        <v>1725.84</v>
      </c>
    </row>
    <row r="11053" spans="1:11">
      <c r="A11053" s="6">
        <v>2010</v>
      </c>
      <c r="B11053" t="s">
        <v>93</v>
      </c>
      <c r="C11053" t="s">
        <v>94</v>
      </c>
      <c r="D11053" t="s">
        <v>141</v>
      </c>
      <c r="E11053" t="s">
        <v>21</v>
      </c>
      <c r="F11053" s="4">
        <v>1181</v>
      </c>
      <c r="G11053" s="6">
        <v>328</v>
      </c>
      <c r="H11053" s="3">
        <v>5.9999999999999995E-4</v>
      </c>
      <c r="I11053" s="3">
        <v>5.0000000000000001E-4</v>
      </c>
      <c r="J11053" s="3">
        <v>0.84420000000000006</v>
      </c>
      <c r="K11053" s="4">
        <v>1398.92</v>
      </c>
    </row>
    <row r="11054" spans="1:11">
      <c r="A11054" s="6">
        <v>2010</v>
      </c>
      <c r="B11054" t="s">
        <v>93</v>
      </c>
      <c r="C11054" t="s">
        <v>94</v>
      </c>
      <c r="D11054" t="s">
        <v>111</v>
      </c>
      <c r="E11054" t="s">
        <v>24</v>
      </c>
      <c r="F11054" s="4">
        <v>498</v>
      </c>
      <c r="G11054" s="5">
        <v>2592</v>
      </c>
      <c r="H11054" s="3">
        <v>2.0000000000000001E-4</v>
      </c>
      <c r="I11054" s="3">
        <v>2.9999999999999997E-4</v>
      </c>
      <c r="J11054" s="3">
        <v>0.84420000000000006</v>
      </c>
      <c r="K11054" s="4">
        <v>589.89</v>
      </c>
    </row>
    <row r="11055" spans="1:11">
      <c r="A11055" s="6">
        <v>2010</v>
      </c>
      <c r="B11055" t="s">
        <v>93</v>
      </c>
      <c r="C11055" t="s">
        <v>94</v>
      </c>
      <c r="D11055" t="s">
        <v>31</v>
      </c>
      <c r="E11055" t="s">
        <v>24</v>
      </c>
      <c r="F11055" s="4">
        <v>414</v>
      </c>
      <c r="G11055" s="6">
        <v>161</v>
      </c>
      <c r="H11055" s="3">
        <v>1.1999999999999999E-3</v>
      </c>
      <c r="I11055" s="3">
        <v>1.5E-3</v>
      </c>
      <c r="J11055" s="3">
        <v>0.84420000000000006</v>
      </c>
      <c r="K11055" s="4">
        <v>490.39</v>
      </c>
    </row>
    <row r="11056" spans="1:11">
      <c r="A11056" s="6">
        <v>2010</v>
      </c>
      <c r="B11056" t="s">
        <v>93</v>
      </c>
      <c r="C11056" t="s">
        <v>94</v>
      </c>
      <c r="D11056" t="s">
        <v>177</v>
      </c>
      <c r="E11056" t="s">
        <v>21</v>
      </c>
      <c r="F11056" s="4">
        <v>320</v>
      </c>
      <c r="G11056" s="6">
        <v>234</v>
      </c>
      <c r="H11056" s="3">
        <v>5.0000000000000001E-4</v>
      </c>
      <c r="I11056" s="3">
        <v>7.000000000000001E-4</v>
      </c>
      <c r="J11056" s="3">
        <v>0.84420000000000006</v>
      </c>
      <c r="K11056" s="4">
        <v>379.05</v>
      </c>
    </row>
    <row r="11057" spans="1:11">
      <c r="A11057" s="6">
        <v>2010</v>
      </c>
      <c r="B11057" t="s">
        <v>93</v>
      </c>
      <c r="C11057" t="s">
        <v>94</v>
      </c>
      <c r="D11057" t="s">
        <v>29</v>
      </c>
      <c r="E11057" t="s">
        <v>19</v>
      </c>
      <c r="F11057" s="4">
        <v>160</v>
      </c>
      <c r="G11057" s="6">
        <v>436</v>
      </c>
      <c r="H11057" s="3">
        <v>0</v>
      </c>
      <c r="I11057" s="3">
        <v>1E-4</v>
      </c>
      <c r="J11057" s="3">
        <v>0.84420000000000006</v>
      </c>
      <c r="K11057" s="4">
        <v>189.52</v>
      </c>
    </row>
    <row r="11058" spans="1:11">
      <c r="A11058" s="6">
        <v>2010</v>
      </c>
      <c r="B11058" t="s">
        <v>93</v>
      </c>
      <c r="C11058" t="s">
        <v>94</v>
      </c>
      <c r="D11058" t="s">
        <v>85</v>
      </c>
      <c r="E11058" t="s">
        <v>21</v>
      </c>
      <c r="F11058" s="4">
        <v>107</v>
      </c>
      <c r="G11058" s="6">
        <v>89</v>
      </c>
      <c r="H11058" s="3">
        <v>8.1000000000000013E-3</v>
      </c>
      <c r="I11058" s="3">
        <v>8.6999999999999994E-3</v>
      </c>
      <c r="J11058" s="3">
        <v>0.84420000000000006</v>
      </c>
      <c r="K11058" s="4">
        <v>126.74</v>
      </c>
    </row>
    <row r="11059" spans="1:11">
      <c r="A11059" s="6">
        <v>2010</v>
      </c>
      <c r="B11059" t="s">
        <v>93</v>
      </c>
      <c r="C11059" t="s">
        <v>94</v>
      </c>
      <c r="D11059" t="s">
        <v>64</v>
      </c>
      <c r="E11059" t="s">
        <v>50</v>
      </c>
      <c r="F11059" s="4">
        <v>54</v>
      </c>
      <c r="G11059" s="6">
        <v>97</v>
      </c>
      <c r="H11059" s="3">
        <v>0</v>
      </c>
      <c r="I11059" s="3">
        <v>0</v>
      </c>
      <c r="J11059" s="3">
        <v>0.84420000000000006</v>
      </c>
      <c r="K11059" s="4">
        <v>63.96</v>
      </c>
    </row>
    <row r="11060" spans="1:11">
      <c r="A11060" s="6">
        <v>2010</v>
      </c>
      <c r="B11060" t="s">
        <v>93</v>
      </c>
      <c r="C11060" t="s">
        <v>94</v>
      </c>
      <c r="D11060" t="s">
        <v>52</v>
      </c>
      <c r="E11060" t="s">
        <v>53</v>
      </c>
      <c r="F11060" s="4">
        <v>37</v>
      </c>
      <c r="G11060" s="6">
        <v>214</v>
      </c>
      <c r="H11060" s="3">
        <v>0</v>
      </c>
      <c r="I11060" s="3">
        <v>0</v>
      </c>
      <c r="J11060" s="3">
        <v>0.84420000000000006</v>
      </c>
      <c r="K11060" s="4">
        <v>43.83</v>
      </c>
    </row>
    <row r="11061" spans="1:11">
      <c r="A11061" s="6">
        <v>2010</v>
      </c>
      <c r="B11061" t="s">
        <v>93</v>
      </c>
      <c r="C11061" t="s">
        <v>94</v>
      </c>
      <c r="D11061" t="s">
        <v>22</v>
      </c>
      <c r="E11061" t="s">
        <v>21</v>
      </c>
      <c r="F11061" s="4">
        <v>32</v>
      </c>
      <c r="G11061" s="6">
        <v>214</v>
      </c>
      <c r="H11061" s="3">
        <v>0</v>
      </c>
      <c r="I11061" s="3">
        <v>1E-4</v>
      </c>
      <c r="J11061" s="3">
        <v>0.84420000000000006</v>
      </c>
      <c r="K11061" s="4">
        <v>37.9</v>
      </c>
    </row>
    <row r="11062" spans="1:11">
      <c r="A11062" s="6">
        <v>2010</v>
      </c>
      <c r="B11062" t="s">
        <v>93</v>
      </c>
      <c r="C11062" t="s">
        <v>94</v>
      </c>
      <c r="D11062" t="s">
        <v>46</v>
      </c>
      <c r="E11062" t="s">
        <v>40</v>
      </c>
      <c r="F11062" s="4">
        <v>32</v>
      </c>
      <c r="G11062" s="6">
        <v>55</v>
      </c>
      <c r="H11062" s="3">
        <v>0</v>
      </c>
      <c r="I11062" s="3">
        <v>0</v>
      </c>
      <c r="J11062" s="3">
        <v>0.84420000000000006</v>
      </c>
      <c r="K11062" s="4">
        <v>37.9</v>
      </c>
    </row>
    <row r="11063" spans="1:11">
      <c r="A11063" s="6">
        <v>2010</v>
      </c>
      <c r="B11063" t="s">
        <v>93</v>
      </c>
      <c r="C11063" t="s">
        <v>94</v>
      </c>
      <c r="D11063" t="s">
        <v>63</v>
      </c>
      <c r="E11063" t="s">
        <v>21</v>
      </c>
      <c r="F11063" s="4">
        <v>28</v>
      </c>
      <c r="G11063" s="6">
        <v>13</v>
      </c>
      <c r="H11063" s="3">
        <v>4.0000000000000002E-4</v>
      </c>
      <c r="I11063" s="3">
        <v>2.0000000000000001E-4</v>
      </c>
      <c r="J11063" s="3">
        <v>0.84420000000000006</v>
      </c>
      <c r="K11063" s="4">
        <v>33.17</v>
      </c>
    </row>
    <row r="11064" spans="1:11">
      <c r="A11064" s="6">
        <v>2010</v>
      </c>
      <c r="B11064" t="s">
        <v>93</v>
      </c>
      <c r="C11064" t="s">
        <v>94</v>
      </c>
      <c r="D11064" t="s">
        <v>33</v>
      </c>
      <c r="E11064" t="s">
        <v>21</v>
      </c>
      <c r="F11064" s="4">
        <v>24</v>
      </c>
      <c r="G11064" s="6">
        <v>27</v>
      </c>
      <c r="H11064" s="3">
        <v>8.0000000000000004E-4</v>
      </c>
      <c r="I11064" s="3">
        <v>5.0000000000000001E-4</v>
      </c>
      <c r="J11064" s="3">
        <v>0.84420000000000006</v>
      </c>
      <c r="K11064" s="4">
        <v>28.43</v>
      </c>
    </row>
    <row r="11065" spans="1:11">
      <c r="A11065" s="6">
        <v>2010</v>
      </c>
      <c r="B11065" t="s">
        <v>93</v>
      </c>
      <c r="C11065" t="s">
        <v>94</v>
      </c>
      <c r="D11065" t="s">
        <v>62</v>
      </c>
      <c r="E11065" t="s">
        <v>21</v>
      </c>
      <c r="F11065" s="4">
        <v>16</v>
      </c>
      <c r="G11065" s="6">
        <v>25</v>
      </c>
      <c r="H11065" s="3">
        <v>2.9999999999999997E-4</v>
      </c>
      <c r="I11065" s="3">
        <v>2.0000000000000001E-4</v>
      </c>
      <c r="J11065" s="3">
        <v>0.84420000000000006</v>
      </c>
      <c r="K11065" s="4">
        <v>18.95</v>
      </c>
    </row>
    <row r="11066" spans="1:11">
      <c r="A11066" s="6">
        <v>2010</v>
      </c>
      <c r="B11066" t="s">
        <v>93</v>
      </c>
      <c r="C11066" t="s">
        <v>94</v>
      </c>
      <c r="D11066" t="s">
        <v>67</v>
      </c>
      <c r="E11066" t="s">
        <v>68</v>
      </c>
      <c r="F11066" s="4">
        <v>16</v>
      </c>
      <c r="G11066" s="6">
        <v>50</v>
      </c>
      <c r="H11066" s="3">
        <v>0</v>
      </c>
      <c r="I11066" s="3">
        <v>0</v>
      </c>
      <c r="J11066" s="3">
        <v>0.84420000000000006</v>
      </c>
      <c r="K11066" s="4">
        <v>18.95</v>
      </c>
    </row>
    <row r="11067" spans="1:11">
      <c r="A11067" s="6">
        <v>2010</v>
      </c>
      <c r="B11067" t="s">
        <v>93</v>
      </c>
      <c r="C11067" t="s">
        <v>94</v>
      </c>
      <c r="D11067" t="s">
        <v>60</v>
      </c>
      <c r="E11067" t="s">
        <v>43</v>
      </c>
      <c r="F11067" s="4">
        <v>14</v>
      </c>
      <c r="G11067" s="6">
        <v>6</v>
      </c>
      <c r="H11067" s="3">
        <v>0</v>
      </c>
      <c r="I11067" s="3">
        <v>0</v>
      </c>
      <c r="J11067" s="3">
        <v>0.84420000000000006</v>
      </c>
      <c r="K11067" s="4">
        <v>16.579999999999998</v>
      </c>
    </row>
    <row r="11068" spans="1:11">
      <c r="A11068" s="6">
        <v>2010</v>
      </c>
      <c r="B11068" t="s">
        <v>93</v>
      </c>
      <c r="C11068" t="s">
        <v>94</v>
      </c>
      <c r="D11068" t="s">
        <v>51</v>
      </c>
      <c r="E11068" t="s">
        <v>21</v>
      </c>
      <c r="F11068" s="4">
        <v>9</v>
      </c>
      <c r="G11068" s="6">
        <v>8</v>
      </c>
      <c r="H11068" s="3">
        <v>1E-4</v>
      </c>
      <c r="I11068" s="3">
        <v>1E-4</v>
      </c>
      <c r="J11068" s="3">
        <v>0.84420000000000006</v>
      </c>
      <c r="K11068" s="4">
        <v>10.66</v>
      </c>
    </row>
    <row r="11069" spans="1:11">
      <c r="A11069" s="6">
        <v>2010</v>
      </c>
      <c r="B11069" t="s">
        <v>93</v>
      </c>
      <c r="C11069" t="s">
        <v>94</v>
      </c>
      <c r="D11069" t="s">
        <v>39</v>
      </c>
      <c r="E11069" t="s">
        <v>40</v>
      </c>
      <c r="F11069" s="4">
        <v>9</v>
      </c>
      <c r="G11069" s="6">
        <v>18</v>
      </c>
      <c r="H11069" s="3">
        <v>0</v>
      </c>
      <c r="I11069" s="3">
        <v>0</v>
      </c>
      <c r="J11069" s="3">
        <v>0.84420000000000006</v>
      </c>
      <c r="K11069" s="4">
        <v>10.66</v>
      </c>
    </row>
    <row r="11070" spans="1:11">
      <c r="A11070" s="6">
        <v>2010</v>
      </c>
      <c r="B11070" t="s">
        <v>93</v>
      </c>
      <c r="C11070" t="s">
        <v>94</v>
      </c>
      <c r="D11070" t="s">
        <v>44</v>
      </c>
      <c r="E11070" t="s">
        <v>26</v>
      </c>
      <c r="F11070" s="4">
        <v>8</v>
      </c>
      <c r="G11070" s="6">
        <v>15</v>
      </c>
      <c r="H11070" s="3">
        <v>0</v>
      </c>
      <c r="I11070" s="3">
        <v>0</v>
      </c>
      <c r="J11070" s="3">
        <v>0.84420000000000006</v>
      </c>
      <c r="K11070" s="4">
        <v>9.48</v>
      </c>
    </row>
    <row r="11071" spans="1:11">
      <c r="A11071" s="6">
        <v>2010</v>
      </c>
      <c r="B11071" t="s">
        <v>93</v>
      </c>
      <c r="C11071" t="s">
        <v>94</v>
      </c>
      <c r="D11071" t="s">
        <v>35</v>
      </c>
      <c r="E11071" t="s">
        <v>36</v>
      </c>
      <c r="F11071" s="4">
        <v>4</v>
      </c>
      <c r="G11071" s="6">
        <v>6</v>
      </c>
      <c r="H11071" s="3">
        <v>5.0000000000000001E-4</v>
      </c>
      <c r="I11071" s="3">
        <v>1.1000000000000001E-3</v>
      </c>
      <c r="J11071" s="3">
        <v>0.84420000000000006</v>
      </c>
      <c r="K11071" s="4">
        <v>4.74</v>
      </c>
    </row>
    <row r="11072" spans="1:11">
      <c r="A11072" s="6">
        <v>2010</v>
      </c>
      <c r="B11072" t="s">
        <v>93</v>
      </c>
      <c r="C11072" t="s">
        <v>94</v>
      </c>
      <c r="D11072" t="s">
        <v>117</v>
      </c>
      <c r="E11072" t="s">
        <v>40</v>
      </c>
      <c r="F11072" s="4">
        <v>3</v>
      </c>
      <c r="G11072" s="6">
        <v>5</v>
      </c>
      <c r="H11072" s="3">
        <v>0</v>
      </c>
      <c r="I11072" s="3">
        <v>0</v>
      </c>
      <c r="J11072" s="3">
        <v>0.84420000000000006</v>
      </c>
      <c r="K11072" s="4">
        <v>3.55</v>
      </c>
    </row>
    <row r="11073" spans="1:11">
      <c r="A11073" s="6">
        <v>2010</v>
      </c>
      <c r="B11073" t="s">
        <v>93</v>
      </c>
      <c r="C11073" t="s">
        <v>94</v>
      </c>
      <c r="D11073" t="s">
        <v>45</v>
      </c>
      <c r="E11073" t="s">
        <v>21</v>
      </c>
      <c r="F11073" s="4">
        <v>1</v>
      </c>
      <c r="G11073" s="6">
        <v>2</v>
      </c>
      <c r="H11073" s="3">
        <v>0</v>
      </c>
      <c r="I11073" s="3">
        <v>0</v>
      </c>
      <c r="J11073" s="3">
        <v>0.84420000000000006</v>
      </c>
      <c r="K11073" s="4">
        <v>1.18</v>
      </c>
    </row>
    <row r="11074" spans="1:11">
      <c r="A11074" s="6">
        <v>2010</v>
      </c>
      <c r="B11074" t="s">
        <v>93</v>
      </c>
      <c r="C11074" t="s">
        <v>94</v>
      </c>
      <c r="D11074" t="s">
        <v>42</v>
      </c>
      <c r="E11074" t="s">
        <v>43</v>
      </c>
      <c r="F11074" s="4">
        <v>1</v>
      </c>
      <c r="G11074" s="6">
        <v>1</v>
      </c>
      <c r="H11074" s="3">
        <v>0</v>
      </c>
      <c r="I11074" s="3">
        <v>0</v>
      </c>
      <c r="J11074" s="3">
        <v>0.84420000000000006</v>
      </c>
      <c r="K11074" s="4">
        <v>1.18</v>
      </c>
    </row>
    <row r="11075" spans="1:11">
      <c r="A11075" s="6">
        <v>2010</v>
      </c>
      <c r="B11075" t="s">
        <v>97</v>
      </c>
      <c r="C11075" t="s">
        <v>98</v>
      </c>
      <c r="D11075" t="s">
        <v>95</v>
      </c>
      <c r="E11075" t="s">
        <v>96</v>
      </c>
      <c r="F11075" s="4">
        <v>1169193</v>
      </c>
      <c r="G11075" s="5">
        <v>1878983</v>
      </c>
      <c r="H11075" s="3">
        <v>4.2999999999999997E-2</v>
      </c>
      <c r="I11075" s="3">
        <v>4.7300000000000002E-2</v>
      </c>
      <c r="J11075" s="3">
        <v>0.84420000000000006</v>
      </c>
      <c r="K11075" s="4">
        <v>1384930.36</v>
      </c>
    </row>
    <row r="11076" spans="1:11">
      <c r="A11076" s="6">
        <v>2010</v>
      </c>
      <c r="B11076" t="s">
        <v>97</v>
      </c>
      <c r="C11076" t="s">
        <v>98</v>
      </c>
      <c r="D11076" t="s">
        <v>16</v>
      </c>
      <c r="E11076" t="s">
        <v>17</v>
      </c>
      <c r="F11076" s="4">
        <v>478598</v>
      </c>
      <c r="G11076" s="5">
        <v>66334</v>
      </c>
      <c r="H11076" s="3">
        <v>1.1000000000000001E-3</v>
      </c>
      <c r="I11076" s="3">
        <v>1.1999999999999999E-3</v>
      </c>
      <c r="J11076" s="3">
        <v>0.84420000000000006</v>
      </c>
      <c r="K11076" s="4">
        <v>566908.03</v>
      </c>
    </row>
    <row r="11077" spans="1:11">
      <c r="A11077" s="6">
        <v>2010</v>
      </c>
      <c r="B11077" t="s">
        <v>97</v>
      </c>
      <c r="C11077" t="s">
        <v>98</v>
      </c>
      <c r="D11077" t="s">
        <v>15</v>
      </c>
      <c r="F11077" s="4">
        <v>30039</v>
      </c>
      <c r="G11077" s="5">
        <v>317680</v>
      </c>
      <c r="J11077" s="3">
        <v>0.84420000000000006</v>
      </c>
      <c r="K11077" s="4">
        <v>35581.74</v>
      </c>
    </row>
    <row r="11078" spans="1:11">
      <c r="A11078" s="6">
        <v>2010</v>
      </c>
      <c r="B11078" t="s">
        <v>97</v>
      </c>
      <c r="C11078" t="s">
        <v>98</v>
      </c>
      <c r="D11078" t="s">
        <v>20</v>
      </c>
      <c r="E11078" t="s">
        <v>21</v>
      </c>
      <c r="F11078" s="4">
        <v>17983</v>
      </c>
      <c r="G11078" s="5">
        <v>4412</v>
      </c>
      <c r="H11078" s="3">
        <v>3.4000000000000002E-3</v>
      </c>
      <c r="I11078" s="3">
        <v>2.0999999999999999E-3</v>
      </c>
      <c r="J11078" s="3">
        <v>0.84420000000000006</v>
      </c>
      <c r="K11078" s="4">
        <v>21301.19</v>
      </c>
    </row>
    <row r="11079" spans="1:11">
      <c r="A11079" s="6">
        <v>2010</v>
      </c>
      <c r="B11079" t="s">
        <v>97</v>
      </c>
      <c r="C11079" t="s">
        <v>98</v>
      </c>
      <c r="D11079" t="s">
        <v>18</v>
      </c>
      <c r="E11079" t="s">
        <v>19</v>
      </c>
      <c r="F11079" s="4">
        <v>12472</v>
      </c>
      <c r="G11079" s="5">
        <v>5185</v>
      </c>
      <c r="H11079" s="3">
        <v>3.0999999999999999E-3</v>
      </c>
      <c r="I11079" s="3">
        <v>4.0999999999999995E-3</v>
      </c>
      <c r="J11079" s="3">
        <v>0.84420000000000006</v>
      </c>
      <c r="K11079" s="4">
        <v>14773.31</v>
      </c>
    </row>
    <row r="11080" spans="1:11">
      <c r="A11080" s="6">
        <v>2010</v>
      </c>
      <c r="B11080" t="s">
        <v>97</v>
      </c>
      <c r="C11080" t="s">
        <v>98</v>
      </c>
      <c r="D11080" t="s">
        <v>41</v>
      </c>
      <c r="E11080" t="s">
        <v>26</v>
      </c>
      <c r="F11080" s="4">
        <v>5214</v>
      </c>
      <c r="G11080" s="5">
        <v>32313</v>
      </c>
      <c r="H11080" s="3">
        <v>1.2999999999999999E-3</v>
      </c>
      <c r="I11080" s="3">
        <v>1.5E-3</v>
      </c>
      <c r="J11080" s="3">
        <v>0.84420000000000006</v>
      </c>
      <c r="K11080" s="4">
        <v>6176.08</v>
      </c>
    </row>
    <row r="11081" spans="1:11">
      <c r="A11081" s="6">
        <v>2010</v>
      </c>
      <c r="B11081" t="s">
        <v>97</v>
      </c>
      <c r="C11081" t="s">
        <v>98</v>
      </c>
      <c r="D11081" t="s">
        <v>25</v>
      </c>
      <c r="E11081" t="s">
        <v>26</v>
      </c>
      <c r="F11081" s="4">
        <v>4972</v>
      </c>
      <c r="G11081" s="5">
        <v>11584</v>
      </c>
      <c r="H11081" s="3">
        <v>4.0000000000000002E-4</v>
      </c>
      <c r="I11081" s="3">
        <v>2.9999999999999997E-4</v>
      </c>
      <c r="J11081" s="3">
        <v>0.84420000000000006</v>
      </c>
      <c r="K11081" s="4">
        <v>5889.42</v>
      </c>
    </row>
    <row r="11082" spans="1:11">
      <c r="A11082" s="6">
        <v>2010</v>
      </c>
      <c r="B11082" t="s">
        <v>97</v>
      </c>
      <c r="C11082" t="s">
        <v>98</v>
      </c>
      <c r="D11082" t="s">
        <v>30</v>
      </c>
      <c r="E11082" t="s">
        <v>19</v>
      </c>
      <c r="F11082" s="4">
        <v>3712</v>
      </c>
      <c r="G11082" s="5">
        <v>2178</v>
      </c>
      <c r="H11082" s="3">
        <v>2.0000000000000001E-4</v>
      </c>
      <c r="I11082" s="3">
        <v>2.0000000000000001E-4</v>
      </c>
      <c r="J11082" s="3">
        <v>0.84420000000000006</v>
      </c>
      <c r="K11082" s="4">
        <v>4396.93</v>
      </c>
    </row>
    <row r="11083" spans="1:11">
      <c r="A11083" s="6">
        <v>2010</v>
      </c>
      <c r="B11083" t="s">
        <v>97</v>
      </c>
      <c r="C11083" t="s">
        <v>98</v>
      </c>
      <c r="D11083" t="s">
        <v>37</v>
      </c>
      <c r="E11083" t="s">
        <v>38</v>
      </c>
      <c r="F11083" s="4">
        <v>3109</v>
      </c>
      <c r="G11083" s="5">
        <v>1723</v>
      </c>
      <c r="H11083" s="3">
        <v>2.0000000000000001E-4</v>
      </c>
      <c r="I11083" s="3">
        <v>2.0000000000000001E-4</v>
      </c>
      <c r="J11083" s="3">
        <v>0.84420000000000006</v>
      </c>
      <c r="K11083" s="4">
        <v>3682.67</v>
      </c>
    </row>
    <row r="11084" spans="1:11">
      <c r="A11084" s="6">
        <v>2010</v>
      </c>
      <c r="B11084" t="s">
        <v>97</v>
      </c>
      <c r="C11084" t="s">
        <v>98</v>
      </c>
      <c r="D11084" t="s">
        <v>71</v>
      </c>
      <c r="E11084" t="s">
        <v>72</v>
      </c>
      <c r="F11084" s="4">
        <v>2937</v>
      </c>
      <c r="G11084" s="5">
        <v>30243</v>
      </c>
      <c r="H11084" s="3">
        <v>2.0000000000000001E-4</v>
      </c>
      <c r="I11084" s="3">
        <v>2.0000000000000001E-4</v>
      </c>
      <c r="J11084" s="3">
        <v>0.84420000000000006</v>
      </c>
      <c r="K11084" s="4">
        <v>3478.93</v>
      </c>
    </row>
    <row r="11085" spans="1:11">
      <c r="A11085" s="6">
        <v>2010</v>
      </c>
      <c r="B11085" t="s">
        <v>97</v>
      </c>
      <c r="C11085" t="s">
        <v>98</v>
      </c>
      <c r="D11085" t="s">
        <v>23</v>
      </c>
      <c r="E11085" t="s">
        <v>24</v>
      </c>
      <c r="F11085" s="4">
        <v>2619</v>
      </c>
      <c r="G11085" s="6">
        <v>706</v>
      </c>
      <c r="H11085" s="3">
        <v>0</v>
      </c>
      <c r="I11085" s="3">
        <v>0</v>
      </c>
      <c r="J11085" s="3">
        <v>0.84420000000000006</v>
      </c>
      <c r="K11085" s="4">
        <v>3102.25</v>
      </c>
    </row>
    <row r="11086" spans="1:11">
      <c r="A11086" s="6">
        <v>2010</v>
      </c>
      <c r="B11086" t="s">
        <v>97</v>
      </c>
      <c r="C11086" t="s">
        <v>98</v>
      </c>
      <c r="D11086" t="s">
        <v>27</v>
      </c>
      <c r="E11086" t="s">
        <v>26</v>
      </c>
      <c r="F11086" s="4">
        <v>1926</v>
      </c>
      <c r="G11086" s="5">
        <v>1977</v>
      </c>
      <c r="H11086" s="3">
        <v>1E-4</v>
      </c>
      <c r="I11086" s="3">
        <v>1E-4</v>
      </c>
      <c r="J11086" s="3">
        <v>0.84420000000000006</v>
      </c>
      <c r="K11086" s="4">
        <v>2281.38</v>
      </c>
    </row>
    <row r="11087" spans="1:11">
      <c r="A11087" s="6">
        <v>2010</v>
      </c>
      <c r="B11087" t="s">
        <v>97</v>
      </c>
      <c r="C11087" t="s">
        <v>98</v>
      </c>
      <c r="D11087" t="s">
        <v>31</v>
      </c>
      <c r="E11087" t="s">
        <v>24</v>
      </c>
      <c r="F11087" s="4">
        <v>760</v>
      </c>
      <c r="G11087" s="6">
        <v>229</v>
      </c>
      <c r="H11087" s="3">
        <v>2.0999999999999999E-3</v>
      </c>
      <c r="I11087" s="3">
        <v>2.2000000000000001E-3</v>
      </c>
      <c r="J11087" s="3">
        <v>0.84420000000000006</v>
      </c>
      <c r="K11087" s="4">
        <v>900.23</v>
      </c>
    </row>
    <row r="11088" spans="1:11">
      <c r="A11088" s="6">
        <v>2010</v>
      </c>
      <c r="B11088" t="s">
        <v>97</v>
      </c>
      <c r="C11088" t="s">
        <v>98</v>
      </c>
      <c r="D11088" t="s">
        <v>111</v>
      </c>
      <c r="E11088" t="s">
        <v>24</v>
      </c>
      <c r="F11088" s="4">
        <v>476</v>
      </c>
      <c r="G11088" s="5">
        <v>2824</v>
      </c>
      <c r="H11088" s="3">
        <v>2.0000000000000001E-4</v>
      </c>
      <c r="I11088" s="3">
        <v>4.0000000000000002E-4</v>
      </c>
      <c r="J11088" s="3">
        <v>0.84420000000000006</v>
      </c>
      <c r="K11088" s="4">
        <v>563.83000000000004</v>
      </c>
    </row>
    <row r="11089" spans="1:11">
      <c r="A11089" s="6">
        <v>2010</v>
      </c>
      <c r="B11089" t="s">
        <v>97</v>
      </c>
      <c r="C11089" t="s">
        <v>98</v>
      </c>
      <c r="D11089" t="s">
        <v>56</v>
      </c>
      <c r="E11089" t="s">
        <v>57</v>
      </c>
      <c r="F11089" s="4">
        <v>352</v>
      </c>
      <c r="G11089" s="5">
        <v>1908</v>
      </c>
      <c r="H11089" s="3">
        <v>1E-4</v>
      </c>
      <c r="I11089" s="3">
        <v>1E-4</v>
      </c>
      <c r="J11089" s="3">
        <v>0.84420000000000006</v>
      </c>
      <c r="K11089" s="4">
        <v>416.95</v>
      </c>
    </row>
    <row r="11090" spans="1:11">
      <c r="A11090" s="6">
        <v>2010</v>
      </c>
      <c r="B11090" t="s">
        <v>97</v>
      </c>
      <c r="C11090" t="s">
        <v>98</v>
      </c>
      <c r="D11090" t="s">
        <v>29</v>
      </c>
      <c r="E11090" t="s">
        <v>19</v>
      </c>
      <c r="F11090" s="4">
        <v>340</v>
      </c>
      <c r="G11090" s="6">
        <v>825</v>
      </c>
      <c r="H11090" s="3">
        <v>1E-4</v>
      </c>
      <c r="I11090" s="3">
        <v>1E-4</v>
      </c>
      <c r="J11090" s="3">
        <v>0.84420000000000006</v>
      </c>
      <c r="K11090" s="4">
        <v>402.74</v>
      </c>
    </row>
    <row r="11091" spans="1:11">
      <c r="A11091" s="6">
        <v>2010</v>
      </c>
      <c r="B11091" t="s">
        <v>97</v>
      </c>
      <c r="C11091" t="s">
        <v>98</v>
      </c>
      <c r="D11091" t="s">
        <v>28</v>
      </c>
      <c r="E11091" t="s">
        <v>24</v>
      </c>
      <c r="F11091" s="4">
        <v>318</v>
      </c>
      <c r="G11091" s="6">
        <v>671</v>
      </c>
      <c r="H11091" s="3">
        <v>1E-4</v>
      </c>
      <c r="I11091" s="3">
        <v>1E-4</v>
      </c>
      <c r="J11091" s="3">
        <v>0.84420000000000006</v>
      </c>
      <c r="K11091" s="4">
        <v>376.68</v>
      </c>
    </row>
    <row r="11092" spans="1:11">
      <c r="A11092" s="6">
        <v>2010</v>
      </c>
      <c r="B11092" t="s">
        <v>97</v>
      </c>
      <c r="C11092" t="s">
        <v>98</v>
      </c>
      <c r="D11092" t="s">
        <v>141</v>
      </c>
      <c r="E11092" t="s">
        <v>21</v>
      </c>
      <c r="F11092" s="4">
        <v>232</v>
      </c>
      <c r="G11092" s="6">
        <v>57</v>
      </c>
      <c r="H11092" s="3">
        <v>1E-4</v>
      </c>
      <c r="I11092" s="3">
        <v>1E-4</v>
      </c>
      <c r="J11092" s="3">
        <v>0.84420000000000006</v>
      </c>
      <c r="K11092" s="4">
        <v>274.81</v>
      </c>
    </row>
    <row r="11093" spans="1:11">
      <c r="A11093" s="6">
        <v>2010</v>
      </c>
      <c r="B11093" t="s">
        <v>97</v>
      </c>
      <c r="C11093" t="s">
        <v>98</v>
      </c>
      <c r="D11093" t="s">
        <v>177</v>
      </c>
      <c r="E11093" t="s">
        <v>21</v>
      </c>
      <c r="F11093" s="4">
        <v>111</v>
      </c>
      <c r="G11093" s="6">
        <v>81</v>
      </c>
      <c r="H11093" s="3">
        <v>2.0000000000000001E-4</v>
      </c>
      <c r="I11093" s="3">
        <v>2.0000000000000001E-4</v>
      </c>
      <c r="J11093" s="3">
        <v>0.84420000000000006</v>
      </c>
      <c r="K11093" s="4">
        <v>131.47999999999999</v>
      </c>
    </row>
    <row r="11094" spans="1:11">
      <c r="A11094" s="6">
        <v>2010</v>
      </c>
      <c r="B11094" t="s">
        <v>97</v>
      </c>
      <c r="C11094" t="s">
        <v>98</v>
      </c>
      <c r="D11094" t="s">
        <v>85</v>
      </c>
      <c r="E11094" t="s">
        <v>21</v>
      </c>
      <c r="F11094" s="4">
        <v>96</v>
      </c>
      <c r="G11094" s="6">
        <v>145</v>
      </c>
      <c r="H11094" s="3">
        <v>7.3000000000000001E-3</v>
      </c>
      <c r="I11094" s="3">
        <v>1.4199999999999999E-2</v>
      </c>
      <c r="J11094" s="3">
        <v>0.84420000000000006</v>
      </c>
      <c r="K11094" s="4">
        <v>113.71</v>
      </c>
    </row>
    <row r="11095" spans="1:11">
      <c r="A11095" s="6">
        <v>2010</v>
      </c>
      <c r="B11095" t="s">
        <v>97</v>
      </c>
      <c r="C11095" t="s">
        <v>98</v>
      </c>
      <c r="D11095" t="s">
        <v>46</v>
      </c>
      <c r="E11095" t="s">
        <v>40</v>
      </c>
      <c r="F11095" s="4">
        <v>73</v>
      </c>
      <c r="G11095" s="6">
        <v>143</v>
      </c>
      <c r="H11095" s="3">
        <v>0</v>
      </c>
      <c r="I11095" s="3">
        <v>0</v>
      </c>
      <c r="J11095" s="3">
        <v>0.84420000000000006</v>
      </c>
      <c r="K11095" s="4">
        <v>86.47</v>
      </c>
    </row>
    <row r="11096" spans="1:11">
      <c r="A11096" s="6">
        <v>2010</v>
      </c>
      <c r="B11096" t="s">
        <v>97</v>
      </c>
      <c r="C11096" t="s">
        <v>98</v>
      </c>
      <c r="D11096" t="s">
        <v>52</v>
      </c>
      <c r="E11096" t="s">
        <v>53</v>
      </c>
      <c r="F11096" s="4">
        <v>46</v>
      </c>
      <c r="G11096" s="6">
        <v>191</v>
      </c>
      <c r="H11096" s="3">
        <v>0</v>
      </c>
      <c r="I11096" s="3">
        <v>0</v>
      </c>
      <c r="J11096" s="3">
        <v>0.84420000000000006</v>
      </c>
      <c r="K11096" s="4">
        <v>54.49</v>
      </c>
    </row>
    <row r="11097" spans="1:11">
      <c r="A11097" s="6">
        <v>2010</v>
      </c>
      <c r="B11097" t="s">
        <v>97</v>
      </c>
      <c r="C11097" t="s">
        <v>98</v>
      </c>
      <c r="D11097" t="s">
        <v>64</v>
      </c>
      <c r="E11097" t="s">
        <v>50</v>
      </c>
      <c r="F11097" s="4">
        <v>28</v>
      </c>
      <c r="G11097" s="6">
        <v>41</v>
      </c>
      <c r="H11097" s="3">
        <v>0</v>
      </c>
      <c r="I11097" s="3">
        <v>0</v>
      </c>
      <c r="J11097" s="3">
        <v>0.84420000000000006</v>
      </c>
      <c r="K11097" s="4">
        <v>33.17</v>
      </c>
    </row>
    <row r="11098" spans="1:11">
      <c r="A11098" s="6">
        <v>2010</v>
      </c>
      <c r="B11098" t="s">
        <v>97</v>
      </c>
      <c r="C11098" t="s">
        <v>98</v>
      </c>
      <c r="D11098" t="s">
        <v>67</v>
      </c>
      <c r="E11098" t="s">
        <v>68</v>
      </c>
      <c r="F11098" s="4">
        <v>27</v>
      </c>
      <c r="G11098" s="6">
        <v>161</v>
      </c>
      <c r="H11098" s="3">
        <v>0</v>
      </c>
      <c r="I11098" s="3">
        <v>0</v>
      </c>
      <c r="J11098" s="3">
        <v>0.84420000000000006</v>
      </c>
      <c r="K11098" s="4">
        <v>31.98</v>
      </c>
    </row>
    <row r="11099" spans="1:11">
      <c r="A11099" s="6">
        <v>2010</v>
      </c>
      <c r="B11099" t="s">
        <v>97</v>
      </c>
      <c r="C11099" t="s">
        <v>98</v>
      </c>
      <c r="D11099" t="s">
        <v>63</v>
      </c>
      <c r="E11099" t="s">
        <v>21</v>
      </c>
      <c r="F11099" s="4">
        <v>26</v>
      </c>
      <c r="G11099" s="6">
        <v>11</v>
      </c>
      <c r="H11099" s="3">
        <v>2.9999999999999997E-4</v>
      </c>
      <c r="I11099" s="3">
        <v>2.0000000000000001E-4</v>
      </c>
      <c r="J11099" s="3">
        <v>0.84420000000000006</v>
      </c>
      <c r="K11099" s="4">
        <v>30.8</v>
      </c>
    </row>
    <row r="11100" spans="1:11">
      <c r="A11100" s="6">
        <v>2010</v>
      </c>
      <c r="B11100" t="s">
        <v>97</v>
      </c>
      <c r="C11100" t="s">
        <v>98</v>
      </c>
      <c r="D11100" t="s">
        <v>60</v>
      </c>
      <c r="E11100" t="s">
        <v>43</v>
      </c>
      <c r="F11100" s="4">
        <v>25</v>
      </c>
      <c r="G11100" s="6">
        <v>10</v>
      </c>
      <c r="H11100" s="3">
        <v>0</v>
      </c>
      <c r="I11100" s="3">
        <v>0</v>
      </c>
      <c r="J11100" s="3">
        <v>0.84420000000000006</v>
      </c>
      <c r="K11100" s="4">
        <v>29.61</v>
      </c>
    </row>
    <row r="11101" spans="1:11">
      <c r="A11101" s="6">
        <v>2010</v>
      </c>
      <c r="B11101" t="s">
        <v>97</v>
      </c>
      <c r="C11101" t="s">
        <v>98</v>
      </c>
      <c r="D11101" t="s">
        <v>51</v>
      </c>
      <c r="E11101" t="s">
        <v>21</v>
      </c>
      <c r="F11101" s="4">
        <v>19</v>
      </c>
      <c r="G11101" s="6">
        <v>16</v>
      </c>
      <c r="H11101" s="3">
        <v>2.0000000000000001E-4</v>
      </c>
      <c r="I11101" s="3">
        <v>1E-4</v>
      </c>
      <c r="J11101" s="3">
        <v>0.84420000000000006</v>
      </c>
      <c r="K11101" s="4">
        <v>22.51</v>
      </c>
    </row>
    <row r="11102" spans="1:11">
      <c r="A11102" s="6">
        <v>2010</v>
      </c>
      <c r="B11102" t="s">
        <v>97</v>
      </c>
      <c r="C11102" t="s">
        <v>98</v>
      </c>
      <c r="D11102" t="s">
        <v>44</v>
      </c>
      <c r="E11102" t="s">
        <v>26</v>
      </c>
      <c r="F11102" s="4">
        <v>9</v>
      </c>
      <c r="G11102" s="6">
        <v>14</v>
      </c>
      <c r="H11102" s="3">
        <v>0</v>
      </c>
      <c r="I11102" s="3">
        <v>0</v>
      </c>
      <c r="J11102" s="3">
        <v>0.84420000000000006</v>
      </c>
      <c r="K11102" s="4">
        <v>10.66</v>
      </c>
    </row>
    <row r="11103" spans="1:11">
      <c r="A11103" s="6">
        <v>2010</v>
      </c>
      <c r="B11103" t="s">
        <v>97</v>
      </c>
      <c r="C11103" t="s">
        <v>98</v>
      </c>
      <c r="D11103" t="s">
        <v>39</v>
      </c>
      <c r="E11103" t="s">
        <v>40</v>
      </c>
      <c r="F11103" s="4">
        <v>8</v>
      </c>
      <c r="G11103" s="6">
        <v>16</v>
      </c>
      <c r="H11103" s="3">
        <v>0</v>
      </c>
      <c r="I11103" s="3">
        <v>0</v>
      </c>
      <c r="J11103" s="3">
        <v>0.84420000000000006</v>
      </c>
      <c r="K11103" s="4">
        <v>9.48</v>
      </c>
    </row>
    <row r="11104" spans="1:11">
      <c r="A11104" s="6">
        <v>2010</v>
      </c>
      <c r="B11104" t="s">
        <v>97</v>
      </c>
      <c r="C11104" t="s">
        <v>98</v>
      </c>
      <c r="D11104" t="s">
        <v>35</v>
      </c>
      <c r="E11104" t="s">
        <v>36</v>
      </c>
      <c r="F11104" s="4">
        <v>4</v>
      </c>
      <c r="G11104" s="6">
        <v>7</v>
      </c>
      <c r="H11104" s="3">
        <v>5.0000000000000001E-4</v>
      </c>
      <c r="I11104" s="3">
        <v>1.2999999999999999E-3</v>
      </c>
      <c r="J11104" s="3">
        <v>0.84420000000000006</v>
      </c>
      <c r="K11104" s="4">
        <v>4.74</v>
      </c>
    </row>
    <row r="11105" spans="1:11">
      <c r="A11105" s="6">
        <v>2010</v>
      </c>
      <c r="B11105" t="s">
        <v>97</v>
      </c>
      <c r="C11105" t="s">
        <v>98</v>
      </c>
      <c r="D11105" t="s">
        <v>62</v>
      </c>
      <c r="E11105" t="s">
        <v>21</v>
      </c>
      <c r="F11105" s="4">
        <v>3</v>
      </c>
      <c r="G11105" s="6">
        <v>12</v>
      </c>
      <c r="H11105" s="3">
        <v>1E-4</v>
      </c>
      <c r="I11105" s="3">
        <v>1E-4</v>
      </c>
      <c r="J11105" s="3">
        <v>0.84420000000000006</v>
      </c>
      <c r="K11105" s="4">
        <v>3.55</v>
      </c>
    </row>
    <row r="11106" spans="1:11">
      <c r="A11106" s="6">
        <v>2010</v>
      </c>
      <c r="B11106" t="s">
        <v>97</v>
      </c>
      <c r="C11106" t="s">
        <v>98</v>
      </c>
      <c r="D11106" t="s">
        <v>33</v>
      </c>
      <c r="E11106" t="s">
        <v>21</v>
      </c>
      <c r="F11106" s="4">
        <v>2</v>
      </c>
      <c r="G11106" s="6">
        <v>3</v>
      </c>
      <c r="H11106" s="3">
        <v>1E-4</v>
      </c>
      <c r="I11106" s="3">
        <v>1E-4</v>
      </c>
      <c r="J11106" s="3">
        <v>0.84420000000000006</v>
      </c>
      <c r="K11106" s="4">
        <v>2.37</v>
      </c>
    </row>
    <row r="11107" spans="1:11">
      <c r="A11107" s="6">
        <v>2010</v>
      </c>
      <c r="B11107" t="s">
        <v>99</v>
      </c>
      <c r="C11107" t="s">
        <v>100</v>
      </c>
      <c r="D11107" t="s">
        <v>15</v>
      </c>
      <c r="F11107" s="4">
        <v>595344</v>
      </c>
      <c r="G11107" s="5">
        <v>986489</v>
      </c>
      <c r="J11107" s="3">
        <v>0.84420000000000006</v>
      </c>
      <c r="K11107" s="4">
        <v>705195.79</v>
      </c>
    </row>
    <row r="11108" spans="1:11">
      <c r="A11108" s="6">
        <v>2010</v>
      </c>
      <c r="B11108" t="s">
        <v>99</v>
      </c>
      <c r="C11108" t="s">
        <v>100</v>
      </c>
      <c r="D11108" t="s">
        <v>16</v>
      </c>
      <c r="E11108" t="s">
        <v>17</v>
      </c>
      <c r="F11108" s="4">
        <v>123352</v>
      </c>
      <c r="G11108" s="5">
        <v>13801</v>
      </c>
      <c r="H11108" s="3">
        <v>2.9999999999999997E-4</v>
      </c>
      <c r="I11108" s="3">
        <v>2.0000000000000001E-4</v>
      </c>
      <c r="J11108" s="3">
        <v>0.84420000000000006</v>
      </c>
      <c r="K11108" s="4">
        <v>146112.69</v>
      </c>
    </row>
    <row r="11109" spans="1:11">
      <c r="A11109" s="6">
        <v>2010</v>
      </c>
      <c r="B11109" t="s">
        <v>99</v>
      </c>
      <c r="C11109" t="s">
        <v>100</v>
      </c>
      <c r="D11109" t="s">
        <v>37</v>
      </c>
      <c r="E11109" t="s">
        <v>38</v>
      </c>
      <c r="F11109" s="4">
        <v>91529</v>
      </c>
      <c r="G11109" s="5">
        <v>59448</v>
      </c>
      <c r="H11109" s="3">
        <v>5.1999999999999998E-3</v>
      </c>
      <c r="I11109" s="3">
        <v>7.0999999999999995E-3</v>
      </c>
      <c r="J11109" s="3">
        <v>0.84420000000000006</v>
      </c>
      <c r="K11109" s="4">
        <v>108417.76</v>
      </c>
    </row>
    <row r="11110" spans="1:11">
      <c r="A11110" s="6">
        <v>2010</v>
      </c>
      <c r="B11110" t="s">
        <v>99</v>
      </c>
      <c r="C11110" t="s">
        <v>100</v>
      </c>
      <c r="D11110" t="s">
        <v>23</v>
      </c>
      <c r="E11110" t="s">
        <v>24</v>
      </c>
      <c r="F11110" s="4">
        <v>67493</v>
      </c>
      <c r="G11110" s="5">
        <v>16674</v>
      </c>
      <c r="H11110" s="3">
        <v>8.9999999999999998E-4</v>
      </c>
      <c r="I11110" s="3">
        <v>8.9999999999999998E-4</v>
      </c>
      <c r="J11110" s="3">
        <v>0.84420000000000006</v>
      </c>
      <c r="K11110" s="4">
        <v>79946.69</v>
      </c>
    </row>
    <row r="11111" spans="1:11">
      <c r="A11111" s="6">
        <v>2010</v>
      </c>
      <c r="B11111" t="s">
        <v>99</v>
      </c>
      <c r="C11111" t="s">
        <v>100</v>
      </c>
      <c r="D11111" t="s">
        <v>56</v>
      </c>
      <c r="E11111" t="s">
        <v>57</v>
      </c>
      <c r="F11111" s="4">
        <v>39354</v>
      </c>
      <c r="G11111" s="5">
        <v>150843</v>
      </c>
      <c r="H11111" s="3">
        <v>5.6000000000000008E-3</v>
      </c>
      <c r="I11111" s="3">
        <v>6.0999999999999995E-3</v>
      </c>
      <c r="J11111" s="3">
        <v>0.84420000000000006</v>
      </c>
      <c r="K11111" s="4">
        <v>46615.53</v>
      </c>
    </row>
    <row r="11112" spans="1:11">
      <c r="A11112" s="6">
        <v>2010</v>
      </c>
      <c r="B11112" t="s">
        <v>99</v>
      </c>
      <c r="C11112" t="s">
        <v>100</v>
      </c>
      <c r="D11112" t="s">
        <v>30</v>
      </c>
      <c r="E11112" t="s">
        <v>19</v>
      </c>
      <c r="F11112" s="4">
        <v>38244</v>
      </c>
      <c r="G11112" s="5">
        <v>15386</v>
      </c>
      <c r="H11112" s="3">
        <v>1.6000000000000001E-3</v>
      </c>
      <c r="I11112" s="3">
        <v>1.1999999999999999E-3</v>
      </c>
      <c r="J11112" s="3">
        <v>0.84420000000000006</v>
      </c>
      <c r="K11112" s="4">
        <v>45300.71</v>
      </c>
    </row>
    <row r="11113" spans="1:11">
      <c r="A11113" s="6">
        <v>2010</v>
      </c>
      <c r="B11113" t="s">
        <v>99</v>
      </c>
      <c r="C11113" t="s">
        <v>100</v>
      </c>
      <c r="D11113" t="s">
        <v>46</v>
      </c>
      <c r="E11113" t="s">
        <v>40</v>
      </c>
      <c r="F11113" s="4">
        <v>37853</v>
      </c>
      <c r="G11113" s="5">
        <v>51482</v>
      </c>
      <c r="H11113" s="3">
        <v>3.4999999999999996E-3</v>
      </c>
      <c r="I11113" s="3">
        <v>3.0000000000000001E-3</v>
      </c>
      <c r="J11113" s="3">
        <v>0.84420000000000006</v>
      </c>
      <c r="K11113" s="4">
        <v>44837.57</v>
      </c>
    </row>
    <row r="11114" spans="1:11">
      <c r="A11114" s="6">
        <v>2010</v>
      </c>
      <c r="B11114" t="s">
        <v>99</v>
      </c>
      <c r="C11114" t="s">
        <v>100</v>
      </c>
      <c r="D11114" t="s">
        <v>27</v>
      </c>
      <c r="E11114" t="s">
        <v>26</v>
      </c>
      <c r="F11114" s="4">
        <v>27157</v>
      </c>
      <c r="G11114" s="5">
        <v>25699</v>
      </c>
      <c r="H11114" s="3">
        <v>1.5E-3</v>
      </c>
      <c r="I11114" s="3">
        <v>1.5E-3</v>
      </c>
      <c r="J11114" s="3">
        <v>0.84420000000000006</v>
      </c>
      <c r="K11114" s="4">
        <v>32167.96</v>
      </c>
    </row>
    <row r="11115" spans="1:11">
      <c r="A11115" s="6">
        <v>2010</v>
      </c>
      <c r="B11115" t="s">
        <v>99</v>
      </c>
      <c r="C11115" t="s">
        <v>100</v>
      </c>
      <c r="D11115" t="s">
        <v>29</v>
      </c>
      <c r="E11115" t="s">
        <v>19</v>
      </c>
      <c r="F11115" s="4">
        <v>26283</v>
      </c>
      <c r="G11115" s="5">
        <v>54253</v>
      </c>
      <c r="H11115" s="3">
        <v>5.1999999999999998E-3</v>
      </c>
      <c r="I11115" s="3">
        <v>6.6E-3</v>
      </c>
      <c r="J11115" s="3">
        <v>0.84420000000000006</v>
      </c>
      <c r="K11115" s="4">
        <v>31132.69</v>
      </c>
    </row>
    <row r="11116" spans="1:11">
      <c r="A11116" s="6">
        <v>2010</v>
      </c>
      <c r="B11116" t="s">
        <v>99</v>
      </c>
      <c r="C11116" t="s">
        <v>100</v>
      </c>
      <c r="D11116" t="s">
        <v>28</v>
      </c>
      <c r="E11116" t="s">
        <v>24</v>
      </c>
      <c r="F11116" s="4">
        <v>21229</v>
      </c>
      <c r="G11116" s="5">
        <v>39502</v>
      </c>
      <c r="H11116" s="3">
        <v>4.0000000000000001E-3</v>
      </c>
      <c r="I11116" s="3">
        <v>4.0000000000000001E-3</v>
      </c>
      <c r="J11116" s="3">
        <v>0.84420000000000006</v>
      </c>
      <c r="K11116" s="4">
        <v>25146.14</v>
      </c>
    </row>
    <row r="11117" spans="1:11">
      <c r="A11117" s="6">
        <v>2010</v>
      </c>
      <c r="B11117" t="s">
        <v>99</v>
      </c>
      <c r="C11117" t="s">
        <v>100</v>
      </c>
      <c r="D11117" t="s">
        <v>71</v>
      </c>
      <c r="E11117" t="s">
        <v>72</v>
      </c>
      <c r="F11117" s="4">
        <v>9000</v>
      </c>
      <c r="G11117" s="5">
        <v>92873</v>
      </c>
      <c r="H11117" s="3">
        <v>5.0000000000000001E-4</v>
      </c>
      <c r="I11117" s="3">
        <v>5.9999999999999995E-4</v>
      </c>
      <c r="J11117" s="3">
        <v>0.84420000000000006</v>
      </c>
      <c r="K11117" s="4">
        <v>10660.66</v>
      </c>
    </row>
    <row r="11118" spans="1:11">
      <c r="A11118" s="6">
        <v>2010</v>
      </c>
      <c r="B11118" t="s">
        <v>99</v>
      </c>
      <c r="C11118" t="s">
        <v>100</v>
      </c>
      <c r="D11118" t="s">
        <v>44</v>
      </c>
      <c r="E11118" t="s">
        <v>26</v>
      </c>
      <c r="F11118" s="4">
        <v>2720</v>
      </c>
      <c r="G11118" s="5">
        <v>4823</v>
      </c>
      <c r="H11118" s="3">
        <v>3.4999999999999996E-3</v>
      </c>
      <c r="I11118" s="3">
        <v>4.0999999999999995E-3</v>
      </c>
      <c r="J11118" s="3">
        <v>0.84420000000000006</v>
      </c>
      <c r="K11118" s="4">
        <v>3221.89</v>
      </c>
    </row>
    <row r="11119" spans="1:11">
      <c r="A11119" s="6">
        <v>2010</v>
      </c>
      <c r="B11119" t="s">
        <v>99</v>
      </c>
      <c r="C11119" t="s">
        <v>100</v>
      </c>
      <c r="D11119" t="s">
        <v>39</v>
      </c>
      <c r="E11119" t="s">
        <v>40</v>
      </c>
      <c r="F11119" s="4">
        <v>2505</v>
      </c>
      <c r="G11119" s="5">
        <v>6245</v>
      </c>
      <c r="H11119" s="3">
        <v>3.8E-3</v>
      </c>
      <c r="I11119" s="3">
        <v>3.8E-3</v>
      </c>
      <c r="J11119" s="3">
        <v>0.84420000000000006</v>
      </c>
      <c r="K11119" s="4">
        <v>2967.22</v>
      </c>
    </row>
    <row r="11120" spans="1:11">
      <c r="A11120" s="6">
        <v>2010</v>
      </c>
      <c r="B11120" t="s">
        <v>99</v>
      </c>
      <c r="C11120" t="s">
        <v>100</v>
      </c>
      <c r="D11120" t="s">
        <v>18</v>
      </c>
      <c r="E11120" t="s">
        <v>19</v>
      </c>
      <c r="F11120" s="4">
        <v>2438</v>
      </c>
      <c r="G11120" s="6">
        <v>561</v>
      </c>
      <c r="H11120" s="3">
        <v>5.9999999999999995E-4</v>
      </c>
      <c r="I11120" s="3">
        <v>4.0000000000000002E-4</v>
      </c>
      <c r="J11120" s="3">
        <v>0.84420000000000006</v>
      </c>
      <c r="K11120" s="4">
        <v>2887.86</v>
      </c>
    </row>
    <row r="11121" spans="1:11">
      <c r="A11121" s="6">
        <v>2010</v>
      </c>
      <c r="B11121" t="s">
        <v>99</v>
      </c>
      <c r="C11121" t="s">
        <v>100</v>
      </c>
      <c r="D11121" t="s">
        <v>32</v>
      </c>
      <c r="E11121" t="s">
        <v>21</v>
      </c>
      <c r="F11121" s="4">
        <v>2253</v>
      </c>
      <c r="G11121" s="5">
        <v>4934</v>
      </c>
      <c r="H11121" s="3">
        <v>3.8E-3</v>
      </c>
      <c r="I11121" s="3">
        <v>3.8E-3</v>
      </c>
      <c r="J11121" s="3">
        <v>0.84420000000000006</v>
      </c>
      <c r="K11121" s="4">
        <v>2668.72</v>
      </c>
    </row>
    <row r="11122" spans="1:11">
      <c r="A11122" s="6">
        <v>2010</v>
      </c>
      <c r="B11122" t="s">
        <v>99</v>
      </c>
      <c r="C11122" t="s">
        <v>100</v>
      </c>
      <c r="D11122" t="s">
        <v>52</v>
      </c>
      <c r="E11122" t="s">
        <v>53</v>
      </c>
      <c r="F11122" s="4">
        <v>1719</v>
      </c>
      <c r="G11122" s="5">
        <v>4365</v>
      </c>
      <c r="H11122" s="3">
        <v>1E-3</v>
      </c>
      <c r="I11122" s="3">
        <v>1E-3</v>
      </c>
      <c r="J11122" s="3">
        <v>0.84420000000000006</v>
      </c>
      <c r="K11122" s="4">
        <v>2036.19</v>
      </c>
    </row>
    <row r="11123" spans="1:11">
      <c r="A11123" s="6">
        <v>2010</v>
      </c>
      <c r="B11123" t="s">
        <v>99</v>
      </c>
      <c r="C11123" t="s">
        <v>100</v>
      </c>
      <c r="D11123" t="s">
        <v>66</v>
      </c>
      <c r="E11123" t="s">
        <v>59</v>
      </c>
      <c r="F11123" s="4">
        <v>1519</v>
      </c>
      <c r="G11123" s="6">
        <v>864</v>
      </c>
      <c r="H11123" s="3">
        <v>1E-4</v>
      </c>
      <c r="I11123" s="3">
        <v>1E-4</v>
      </c>
      <c r="J11123" s="3">
        <v>0.84420000000000006</v>
      </c>
      <c r="K11123" s="4">
        <v>1799.28</v>
      </c>
    </row>
    <row r="11124" spans="1:11">
      <c r="A11124" s="6">
        <v>2010</v>
      </c>
      <c r="B11124" t="s">
        <v>99</v>
      </c>
      <c r="C11124" t="s">
        <v>100</v>
      </c>
      <c r="D11124" t="s">
        <v>77</v>
      </c>
      <c r="E11124" t="s">
        <v>59</v>
      </c>
      <c r="F11124" s="4">
        <v>1100</v>
      </c>
      <c r="G11124" s="6">
        <v>699</v>
      </c>
      <c r="H11124" s="3">
        <v>2.9999999999999997E-4</v>
      </c>
      <c r="I11124" s="3">
        <v>2.0000000000000001E-4</v>
      </c>
      <c r="J11124" s="3">
        <v>0.84420000000000006</v>
      </c>
      <c r="K11124" s="4">
        <v>1302.97</v>
      </c>
    </row>
    <row r="11125" spans="1:11">
      <c r="A11125" s="6">
        <v>2010</v>
      </c>
      <c r="B11125" t="s">
        <v>99</v>
      </c>
      <c r="C11125" t="s">
        <v>100</v>
      </c>
      <c r="D11125" t="s">
        <v>41</v>
      </c>
      <c r="E11125" t="s">
        <v>26</v>
      </c>
      <c r="F11125" s="4">
        <v>963</v>
      </c>
      <c r="G11125" s="5">
        <v>1747</v>
      </c>
      <c r="H11125" s="3">
        <v>2.0000000000000001E-4</v>
      </c>
      <c r="I11125" s="3">
        <v>1E-4</v>
      </c>
      <c r="J11125" s="3">
        <v>0.84420000000000006</v>
      </c>
      <c r="K11125" s="4">
        <v>1140.69</v>
      </c>
    </row>
    <row r="11126" spans="1:11">
      <c r="A11126" s="6">
        <v>2010</v>
      </c>
      <c r="B11126" t="s">
        <v>99</v>
      </c>
      <c r="C11126" t="s">
        <v>100</v>
      </c>
      <c r="D11126" t="s">
        <v>60</v>
      </c>
      <c r="E11126" t="s">
        <v>43</v>
      </c>
      <c r="F11126" s="4">
        <v>849</v>
      </c>
      <c r="G11126" s="6">
        <v>330</v>
      </c>
      <c r="H11126" s="3">
        <v>2.0000000000000001E-4</v>
      </c>
      <c r="I11126" s="3">
        <v>2.0000000000000001E-4</v>
      </c>
      <c r="J11126" s="3">
        <v>0.84420000000000006</v>
      </c>
      <c r="K11126" s="4">
        <v>1005.66</v>
      </c>
    </row>
    <row r="11127" spans="1:11">
      <c r="A11127" s="6">
        <v>2010</v>
      </c>
      <c r="B11127" t="s">
        <v>99</v>
      </c>
      <c r="C11127" t="s">
        <v>100</v>
      </c>
      <c r="D11127" t="s">
        <v>67</v>
      </c>
      <c r="E11127" t="s">
        <v>68</v>
      </c>
      <c r="F11127" s="4">
        <v>682</v>
      </c>
      <c r="G11127" s="5">
        <v>3285</v>
      </c>
      <c r="H11127" s="3">
        <v>4.0000000000000002E-4</v>
      </c>
      <c r="I11127" s="3">
        <v>4.0000000000000002E-4</v>
      </c>
      <c r="J11127" s="3">
        <v>0.84420000000000006</v>
      </c>
      <c r="K11127" s="4">
        <v>807.84</v>
      </c>
    </row>
    <row r="11128" spans="1:11">
      <c r="A11128" s="6">
        <v>2010</v>
      </c>
      <c r="B11128" t="s">
        <v>99</v>
      </c>
      <c r="C11128" t="s">
        <v>100</v>
      </c>
      <c r="D11128" t="s">
        <v>45</v>
      </c>
      <c r="E11128" t="s">
        <v>21</v>
      </c>
      <c r="F11128" s="4">
        <v>612</v>
      </c>
      <c r="G11128" s="6">
        <v>721</v>
      </c>
      <c r="H11128" s="3">
        <v>1.4000000000000002E-3</v>
      </c>
      <c r="I11128" s="3">
        <v>1.4000000000000002E-3</v>
      </c>
      <c r="J11128" s="3">
        <v>0.84420000000000006</v>
      </c>
      <c r="K11128" s="4">
        <v>724.93</v>
      </c>
    </row>
    <row r="11129" spans="1:11">
      <c r="A11129" s="6">
        <v>2010</v>
      </c>
      <c r="B11129" t="s">
        <v>99</v>
      </c>
      <c r="C11129" t="s">
        <v>100</v>
      </c>
      <c r="D11129" t="s">
        <v>20</v>
      </c>
      <c r="E11129" t="s">
        <v>21</v>
      </c>
      <c r="F11129" s="4">
        <v>490</v>
      </c>
      <c r="G11129" s="6">
        <v>96</v>
      </c>
      <c r="H11129" s="3">
        <v>1E-4</v>
      </c>
      <c r="I11129" s="3">
        <v>0</v>
      </c>
      <c r="J11129" s="3">
        <v>0.84420000000000006</v>
      </c>
      <c r="K11129" s="4">
        <v>580.41</v>
      </c>
    </row>
    <row r="11130" spans="1:11">
      <c r="A11130" s="6">
        <v>2010</v>
      </c>
      <c r="B11130" t="s">
        <v>99</v>
      </c>
      <c r="C11130" t="s">
        <v>100</v>
      </c>
      <c r="D11130" t="s">
        <v>58</v>
      </c>
      <c r="E11130" t="s">
        <v>59</v>
      </c>
      <c r="F11130" s="4">
        <v>230</v>
      </c>
      <c r="G11130" s="6">
        <v>108</v>
      </c>
      <c r="H11130" s="3">
        <v>0</v>
      </c>
      <c r="I11130" s="3">
        <v>0</v>
      </c>
      <c r="J11130" s="3">
        <v>0.84420000000000006</v>
      </c>
      <c r="K11130" s="4">
        <v>272.44</v>
      </c>
    </row>
    <row r="11131" spans="1:11">
      <c r="A11131" s="6">
        <v>2010</v>
      </c>
      <c r="B11131" t="s">
        <v>99</v>
      </c>
      <c r="C11131" t="s">
        <v>100</v>
      </c>
      <c r="D11131" t="s">
        <v>75</v>
      </c>
      <c r="E11131" t="s">
        <v>59</v>
      </c>
      <c r="F11131" s="4">
        <v>204</v>
      </c>
      <c r="G11131" s="6">
        <v>158</v>
      </c>
      <c r="H11131" s="3">
        <v>0</v>
      </c>
      <c r="I11131" s="3">
        <v>1E-4</v>
      </c>
      <c r="J11131" s="3">
        <v>0.84420000000000006</v>
      </c>
      <c r="K11131" s="4">
        <v>241.64</v>
      </c>
    </row>
    <row r="11132" spans="1:11">
      <c r="A11132" s="6">
        <v>2010</v>
      </c>
      <c r="B11132" t="s">
        <v>99</v>
      </c>
      <c r="C11132" t="s">
        <v>100</v>
      </c>
      <c r="D11132" t="s">
        <v>33</v>
      </c>
      <c r="E11132" t="s">
        <v>21</v>
      </c>
      <c r="F11132" s="4">
        <v>196</v>
      </c>
      <c r="G11132" s="6">
        <v>305</v>
      </c>
      <c r="H11132" s="3">
        <v>6.5000000000000006E-3</v>
      </c>
      <c r="I11132" s="3">
        <v>6.0000000000000001E-3</v>
      </c>
      <c r="J11132" s="3">
        <v>0.84420000000000006</v>
      </c>
      <c r="K11132" s="4">
        <v>232.17</v>
      </c>
    </row>
    <row r="11133" spans="1:11">
      <c r="A11133" s="6">
        <v>2010</v>
      </c>
      <c r="B11133" t="s">
        <v>99</v>
      </c>
      <c r="C11133" t="s">
        <v>100</v>
      </c>
      <c r="D11133" t="s">
        <v>103</v>
      </c>
      <c r="E11133" t="s">
        <v>59</v>
      </c>
      <c r="F11133" s="4">
        <v>155</v>
      </c>
      <c r="G11133" s="6">
        <v>88</v>
      </c>
      <c r="H11133" s="3">
        <v>0</v>
      </c>
      <c r="I11133" s="3">
        <v>0</v>
      </c>
      <c r="J11133" s="3">
        <v>0.84420000000000006</v>
      </c>
      <c r="K11133" s="4">
        <v>183.6</v>
      </c>
    </row>
    <row r="11134" spans="1:11">
      <c r="A11134" s="6">
        <v>2010</v>
      </c>
      <c r="B11134" t="s">
        <v>99</v>
      </c>
      <c r="C11134" t="s">
        <v>100</v>
      </c>
      <c r="D11134" t="s">
        <v>117</v>
      </c>
      <c r="E11134" t="s">
        <v>40</v>
      </c>
      <c r="F11134" s="4">
        <v>150</v>
      </c>
      <c r="G11134" s="6">
        <v>451</v>
      </c>
      <c r="H11134" s="3">
        <v>1E-3</v>
      </c>
      <c r="I11134" s="3">
        <v>1.6000000000000001E-3</v>
      </c>
      <c r="J11134" s="3">
        <v>0.84420000000000006</v>
      </c>
      <c r="K11134" s="4">
        <v>177.68</v>
      </c>
    </row>
    <row r="11135" spans="1:11">
      <c r="A11135" s="6">
        <v>2010</v>
      </c>
      <c r="B11135" t="s">
        <v>99</v>
      </c>
      <c r="C11135" t="s">
        <v>100</v>
      </c>
      <c r="D11135" t="s">
        <v>65</v>
      </c>
      <c r="E11135" t="s">
        <v>59</v>
      </c>
      <c r="F11135" s="4">
        <v>100</v>
      </c>
      <c r="G11135" s="6">
        <v>76</v>
      </c>
      <c r="H11135" s="3">
        <v>0</v>
      </c>
      <c r="I11135" s="3">
        <v>0</v>
      </c>
      <c r="J11135" s="3">
        <v>0.84420000000000006</v>
      </c>
      <c r="K11135" s="4">
        <v>118.45</v>
      </c>
    </row>
    <row r="11136" spans="1:11">
      <c r="A11136" s="6">
        <v>2010</v>
      </c>
      <c r="B11136" t="s">
        <v>99</v>
      </c>
      <c r="C11136" t="s">
        <v>100</v>
      </c>
      <c r="D11136" t="s">
        <v>64</v>
      </c>
      <c r="E11136" t="s">
        <v>50</v>
      </c>
      <c r="F11136" s="4">
        <v>99</v>
      </c>
      <c r="G11136" s="6">
        <v>213</v>
      </c>
      <c r="H11136" s="3">
        <v>1E-4</v>
      </c>
      <c r="I11136" s="3">
        <v>1E-4</v>
      </c>
      <c r="J11136" s="3">
        <v>0.84420000000000006</v>
      </c>
      <c r="K11136" s="4">
        <v>117.27</v>
      </c>
    </row>
    <row r="11137" spans="1:11">
      <c r="A11137" s="6">
        <v>2010</v>
      </c>
      <c r="B11137" t="s">
        <v>99</v>
      </c>
      <c r="C11137" t="s">
        <v>100</v>
      </c>
      <c r="D11137" t="s">
        <v>61</v>
      </c>
      <c r="E11137" t="s">
        <v>24</v>
      </c>
      <c r="F11137" s="4">
        <v>63</v>
      </c>
      <c r="G11137" s="6">
        <v>17</v>
      </c>
      <c r="H11137" s="3">
        <v>0</v>
      </c>
      <c r="I11137" s="3">
        <v>0</v>
      </c>
      <c r="J11137" s="3">
        <v>0.84420000000000006</v>
      </c>
      <c r="K11137" s="4">
        <v>74.62</v>
      </c>
    </row>
    <row r="11138" spans="1:11">
      <c r="A11138" s="6">
        <v>2010</v>
      </c>
      <c r="B11138" t="s">
        <v>99</v>
      </c>
      <c r="C11138" t="s">
        <v>100</v>
      </c>
      <c r="D11138" t="s">
        <v>82</v>
      </c>
      <c r="E11138" t="s">
        <v>59</v>
      </c>
      <c r="F11138" s="4">
        <v>50</v>
      </c>
      <c r="G11138" s="6">
        <v>24</v>
      </c>
      <c r="H11138" s="3">
        <v>0</v>
      </c>
      <c r="I11138" s="3">
        <v>0</v>
      </c>
      <c r="J11138" s="3">
        <v>0.84420000000000006</v>
      </c>
      <c r="K11138" s="4">
        <v>59.23</v>
      </c>
    </row>
    <row r="11139" spans="1:11">
      <c r="A11139" s="6">
        <v>2010</v>
      </c>
      <c r="B11139" t="s">
        <v>99</v>
      </c>
      <c r="C11139" t="s">
        <v>100</v>
      </c>
      <c r="D11139" t="s">
        <v>31</v>
      </c>
      <c r="E11139" t="s">
        <v>24</v>
      </c>
      <c r="F11139" s="4">
        <v>41</v>
      </c>
      <c r="G11139" s="6">
        <v>15</v>
      </c>
      <c r="H11139" s="3">
        <v>1E-4</v>
      </c>
      <c r="I11139" s="3">
        <v>1E-4</v>
      </c>
      <c r="J11139" s="3">
        <v>0.84420000000000006</v>
      </c>
      <c r="K11139" s="4">
        <v>48.57</v>
      </c>
    </row>
    <row r="11140" spans="1:11">
      <c r="A11140" s="6">
        <v>2010</v>
      </c>
      <c r="B11140" t="s">
        <v>99</v>
      </c>
      <c r="C11140" t="s">
        <v>100</v>
      </c>
      <c r="D11140" t="s">
        <v>172</v>
      </c>
      <c r="E11140" t="s">
        <v>21</v>
      </c>
      <c r="F11140" s="4">
        <v>26</v>
      </c>
      <c r="G11140" s="6">
        <v>22</v>
      </c>
      <c r="H11140" s="3">
        <v>1.7000000000000001E-3</v>
      </c>
      <c r="I11140" s="3">
        <v>1.5E-3</v>
      </c>
      <c r="J11140" s="3">
        <v>0.84420000000000006</v>
      </c>
      <c r="K11140" s="4">
        <v>30.8</v>
      </c>
    </row>
    <row r="11141" spans="1:11">
      <c r="A11141" s="6">
        <v>2010</v>
      </c>
      <c r="B11141" t="s">
        <v>99</v>
      </c>
      <c r="C11141" t="s">
        <v>100</v>
      </c>
      <c r="D11141" t="s">
        <v>163</v>
      </c>
      <c r="E11141" t="s">
        <v>21</v>
      </c>
      <c r="F11141" s="4">
        <v>17</v>
      </c>
      <c r="G11141" s="6">
        <v>62</v>
      </c>
      <c r="H11141" s="3">
        <v>3.0000000000000001E-3</v>
      </c>
      <c r="I11141" s="3">
        <v>3.7000000000000002E-3</v>
      </c>
      <c r="J11141" s="3">
        <v>0.84420000000000006</v>
      </c>
      <c r="K11141" s="4">
        <v>20.14</v>
      </c>
    </row>
    <row r="11142" spans="1:11">
      <c r="A11142" s="6">
        <v>2010</v>
      </c>
      <c r="B11142" t="s">
        <v>99</v>
      </c>
      <c r="C11142" t="s">
        <v>100</v>
      </c>
      <c r="D11142" t="s">
        <v>51</v>
      </c>
      <c r="E11142" t="s">
        <v>21</v>
      </c>
      <c r="F11142" s="4">
        <v>15</v>
      </c>
      <c r="G11142" s="6">
        <v>15</v>
      </c>
      <c r="H11142" s="3">
        <v>1E-4</v>
      </c>
      <c r="I11142" s="3">
        <v>1E-4</v>
      </c>
      <c r="J11142" s="3">
        <v>0.84420000000000006</v>
      </c>
      <c r="K11142" s="4">
        <v>17.77</v>
      </c>
    </row>
    <row r="11143" spans="1:11">
      <c r="A11143" s="6">
        <v>2010</v>
      </c>
      <c r="B11143" t="s">
        <v>99</v>
      </c>
      <c r="C11143" t="s">
        <v>100</v>
      </c>
      <c r="D11143" t="s">
        <v>76</v>
      </c>
      <c r="E11143" t="s">
        <v>21</v>
      </c>
      <c r="F11143" s="4">
        <v>13</v>
      </c>
      <c r="G11143" s="6">
        <v>2</v>
      </c>
      <c r="H11143" s="3">
        <v>1.1999999999999999E-3</v>
      </c>
      <c r="I11143" s="3">
        <v>4.0000000000000002E-4</v>
      </c>
      <c r="J11143" s="3">
        <v>0.84420000000000006</v>
      </c>
      <c r="K11143" s="4">
        <v>15.4</v>
      </c>
    </row>
    <row r="11144" spans="1:11">
      <c r="A11144" s="6">
        <v>2010</v>
      </c>
      <c r="B11144" t="s">
        <v>99</v>
      </c>
      <c r="C11144" t="s">
        <v>100</v>
      </c>
      <c r="D11144" t="s">
        <v>34</v>
      </c>
      <c r="E11144" t="s">
        <v>21</v>
      </c>
      <c r="F11144" s="4">
        <v>13</v>
      </c>
      <c r="G11144" s="6">
        <v>32</v>
      </c>
      <c r="H11144" s="3">
        <v>3.3E-3</v>
      </c>
      <c r="I11144" s="3">
        <v>2E-3</v>
      </c>
      <c r="J11144" s="3">
        <v>0.84420000000000006</v>
      </c>
      <c r="K11144" s="4">
        <v>15.4</v>
      </c>
    </row>
    <row r="11145" spans="1:11">
      <c r="A11145" s="6">
        <v>2010</v>
      </c>
      <c r="B11145" t="s">
        <v>99</v>
      </c>
      <c r="C11145" t="s">
        <v>100</v>
      </c>
      <c r="D11145" t="s">
        <v>63</v>
      </c>
      <c r="E11145" t="s">
        <v>21</v>
      </c>
      <c r="F11145" s="4">
        <v>13</v>
      </c>
      <c r="G11145" s="6">
        <v>9</v>
      </c>
      <c r="H11145" s="3">
        <v>2.0000000000000001E-4</v>
      </c>
      <c r="I11145" s="3">
        <v>2.0000000000000001E-4</v>
      </c>
      <c r="J11145" s="3">
        <v>0.84420000000000006</v>
      </c>
      <c r="K11145" s="4">
        <v>15.4</v>
      </c>
    </row>
    <row r="11146" spans="1:11">
      <c r="A11146" s="6">
        <v>2010</v>
      </c>
      <c r="B11146" t="s">
        <v>99</v>
      </c>
      <c r="C11146" t="s">
        <v>100</v>
      </c>
      <c r="D11146" t="s">
        <v>173</v>
      </c>
      <c r="E11146" t="s">
        <v>59</v>
      </c>
      <c r="F11146" s="4">
        <v>10</v>
      </c>
      <c r="G11146" s="6">
        <v>15</v>
      </c>
      <c r="H11146" s="3">
        <v>2.0000000000000001E-4</v>
      </c>
      <c r="I11146" s="3">
        <v>2.0000000000000001E-4</v>
      </c>
      <c r="J11146" s="3">
        <v>0.84420000000000006</v>
      </c>
      <c r="K11146" s="4">
        <v>11.85</v>
      </c>
    </row>
    <row r="11147" spans="1:11">
      <c r="A11147" s="6">
        <v>2010</v>
      </c>
      <c r="B11147" t="s">
        <v>99</v>
      </c>
      <c r="C11147" t="s">
        <v>100</v>
      </c>
      <c r="D11147" t="s">
        <v>101</v>
      </c>
      <c r="E11147" t="s">
        <v>59</v>
      </c>
      <c r="F11147" s="4">
        <v>3</v>
      </c>
      <c r="G11147" s="6">
        <v>4</v>
      </c>
      <c r="H11147" s="3">
        <v>0</v>
      </c>
      <c r="I11147" s="3">
        <v>0</v>
      </c>
      <c r="J11147" s="3">
        <v>0.84420000000000006</v>
      </c>
      <c r="K11147" s="4">
        <v>3.55</v>
      </c>
    </row>
    <row r="11148" spans="1:11">
      <c r="A11148" s="6">
        <v>2010</v>
      </c>
      <c r="B11148" t="s">
        <v>99</v>
      </c>
      <c r="C11148" t="s">
        <v>100</v>
      </c>
      <c r="D11148" t="s">
        <v>22</v>
      </c>
      <c r="E11148" t="s">
        <v>21</v>
      </c>
      <c r="F11148" s="4">
        <v>3</v>
      </c>
      <c r="G11148" s="6">
        <v>1</v>
      </c>
      <c r="H11148" s="3">
        <v>0</v>
      </c>
      <c r="I11148" s="3">
        <v>0</v>
      </c>
      <c r="J11148" s="3">
        <v>0.84420000000000006</v>
      </c>
      <c r="K11148" s="4">
        <v>3.55</v>
      </c>
    </row>
    <row r="11149" spans="1:11">
      <c r="A11149" s="6">
        <v>2010</v>
      </c>
      <c r="B11149" t="s">
        <v>99</v>
      </c>
      <c r="C11149" t="s">
        <v>100</v>
      </c>
      <c r="D11149" t="s">
        <v>42</v>
      </c>
      <c r="E11149" t="s">
        <v>43</v>
      </c>
      <c r="F11149" s="4">
        <v>3</v>
      </c>
      <c r="G11149" s="6">
        <v>2</v>
      </c>
      <c r="H11149" s="3">
        <v>0</v>
      </c>
      <c r="I11149" s="3">
        <v>0</v>
      </c>
      <c r="J11149" s="3">
        <v>0.84420000000000006</v>
      </c>
      <c r="K11149" s="4">
        <v>3.55</v>
      </c>
    </row>
    <row r="11150" spans="1:11">
      <c r="A11150" s="6">
        <v>2010</v>
      </c>
      <c r="B11150" t="s">
        <v>99</v>
      </c>
      <c r="C11150" t="s">
        <v>100</v>
      </c>
      <c r="D11150" t="s">
        <v>102</v>
      </c>
      <c r="E11150" t="s">
        <v>59</v>
      </c>
      <c r="F11150" s="4">
        <v>2</v>
      </c>
      <c r="G11150" s="6">
        <v>3</v>
      </c>
      <c r="H11150" s="3">
        <v>0</v>
      </c>
      <c r="I11150" s="3">
        <v>0</v>
      </c>
      <c r="J11150" s="3">
        <v>0.84420000000000006</v>
      </c>
      <c r="K11150" s="4">
        <v>2.37</v>
      </c>
    </row>
    <row r="11151" spans="1:11">
      <c r="A11151" s="6">
        <v>2010</v>
      </c>
      <c r="B11151" t="s">
        <v>99</v>
      </c>
      <c r="C11151" t="s">
        <v>100</v>
      </c>
      <c r="D11151" t="s">
        <v>35</v>
      </c>
      <c r="E11151" t="s">
        <v>36</v>
      </c>
      <c r="F11151" s="4">
        <v>2</v>
      </c>
      <c r="G11151" s="6">
        <v>3</v>
      </c>
      <c r="H11151" s="3">
        <v>2.9999999999999997E-4</v>
      </c>
      <c r="I11151" s="3">
        <v>5.9999999999999995E-4</v>
      </c>
      <c r="J11151" s="3">
        <v>0.84420000000000006</v>
      </c>
      <c r="K11151" s="4">
        <v>2.37</v>
      </c>
    </row>
    <row r="11152" spans="1:11">
      <c r="A11152" s="6">
        <v>2010</v>
      </c>
      <c r="B11152" t="s">
        <v>99</v>
      </c>
      <c r="C11152" t="s">
        <v>100</v>
      </c>
      <c r="D11152" t="s">
        <v>83</v>
      </c>
      <c r="E11152" t="s">
        <v>21</v>
      </c>
      <c r="F11152" s="4">
        <v>2</v>
      </c>
      <c r="G11152" s="6">
        <v>13</v>
      </c>
      <c r="H11152" s="3">
        <v>2.0000000000000001E-4</v>
      </c>
      <c r="I11152" s="3">
        <v>2.9999999999999997E-4</v>
      </c>
      <c r="J11152" s="3">
        <v>0.84420000000000006</v>
      </c>
      <c r="K11152" s="4">
        <v>2.37</v>
      </c>
    </row>
    <row r="11153" spans="1:11">
      <c r="A11153" s="6">
        <v>2010</v>
      </c>
      <c r="B11153" t="s">
        <v>99</v>
      </c>
      <c r="C11153" t="s">
        <v>100</v>
      </c>
      <c r="D11153" t="s">
        <v>78</v>
      </c>
      <c r="E11153" t="s">
        <v>24</v>
      </c>
      <c r="F11153" s="4">
        <v>1</v>
      </c>
      <c r="G11153" s="6">
        <v>1</v>
      </c>
      <c r="H11153" s="3">
        <v>5.0000000000000001E-4</v>
      </c>
      <c r="I11153" s="3">
        <v>2.9999999999999997E-4</v>
      </c>
      <c r="J11153" s="3">
        <v>0.84420000000000006</v>
      </c>
      <c r="K11153" s="4">
        <v>1.18</v>
      </c>
    </row>
    <row r="11154" spans="1:11">
      <c r="A11154" s="6">
        <v>2010</v>
      </c>
      <c r="B11154" t="s">
        <v>104</v>
      </c>
      <c r="C11154" t="s">
        <v>105</v>
      </c>
      <c r="D11154" t="s">
        <v>15</v>
      </c>
      <c r="F11154" s="4">
        <v>99524</v>
      </c>
      <c r="G11154" s="5">
        <v>162665</v>
      </c>
      <c r="J11154" s="3">
        <v>0.84420000000000006</v>
      </c>
      <c r="K11154" s="4">
        <v>117887.99</v>
      </c>
    </row>
    <row r="11155" spans="1:11">
      <c r="A11155" s="6">
        <v>2010</v>
      </c>
      <c r="B11155" t="s">
        <v>104</v>
      </c>
      <c r="C11155" t="s">
        <v>105</v>
      </c>
      <c r="D11155" t="s">
        <v>27</v>
      </c>
      <c r="E11155" t="s">
        <v>26</v>
      </c>
      <c r="F11155" s="4">
        <v>25508</v>
      </c>
      <c r="G11155" s="5">
        <v>24937</v>
      </c>
      <c r="H11155" s="3">
        <v>1.5E-3</v>
      </c>
      <c r="I11155" s="3">
        <v>1.5E-3</v>
      </c>
      <c r="J11155" s="3">
        <v>0.84420000000000006</v>
      </c>
      <c r="K11155" s="4">
        <v>30214.69</v>
      </c>
    </row>
    <row r="11156" spans="1:11">
      <c r="A11156" s="6">
        <v>2010</v>
      </c>
      <c r="B11156" t="s">
        <v>104</v>
      </c>
      <c r="C11156" t="s">
        <v>105</v>
      </c>
      <c r="D11156" t="s">
        <v>71</v>
      </c>
      <c r="E11156" t="s">
        <v>72</v>
      </c>
      <c r="F11156" s="4">
        <v>24225</v>
      </c>
      <c r="G11156" s="5">
        <v>248393</v>
      </c>
      <c r="H11156" s="3">
        <v>1.2999999999999999E-3</v>
      </c>
      <c r="I11156" s="3">
        <v>1.7000000000000001E-3</v>
      </c>
      <c r="J11156" s="3">
        <v>0.84420000000000006</v>
      </c>
      <c r="K11156" s="4">
        <v>28694.95</v>
      </c>
    </row>
    <row r="11157" spans="1:11">
      <c r="A11157" s="6">
        <v>2010</v>
      </c>
      <c r="B11157" t="s">
        <v>104</v>
      </c>
      <c r="C11157" t="s">
        <v>105</v>
      </c>
      <c r="D11157" t="s">
        <v>56</v>
      </c>
      <c r="E11157" t="s">
        <v>57</v>
      </c>
      <c r="F11157" s="4">
        <v>16578</v>
      </c>
      <c r="G11157" s="5">
        <v>83509</v>
      </c>
      <c r="H11157" s="3">
        <v>2.3999999999999998E-3</v>
      </c>
      <c r="I11157" s="3">
        <v>3.4000000000000002E-3</v>
      </c>
      <c r="J11157" s="3">
        <v>0.84420000000000006</v>
      </c>
      <c r="K11157" s="4">
        <v>19636.939999999999</v>
      </c>
    </row>
    <row r="11158" spans="1:11">
      <c r="A11158" s="6">
        <v>2010</v>
      </c>
      <c r="B11158" t="s">
        <v>104</v>
      </c>
      <c r="C11158" t="s">
        <v>105</v>
      </c>
      <c r="D11158" t="s">
        <v>46</v>
      </c>
      <c r="E11158" t="s">
        <v>40</v>
      </c>
      <c r="F11158" s="4">
        <v>15773</v>
      </c>
      <c r="G11158" s="5">
        <v>24547</v>
      </c>
      <c r="H11158" s="3">
        <v>1.5E-3</v>
      </c>
      <c r="I11158" s="3">
        <v>1.4000000000000002E-3</v>
      </c>
      <c r="J11158" s="3">
        <v>0.84420000000000006</v>
      </c>
      <c r="K11158" s="4">
        <v>18683.41</v>
      </c>
    </row>
    <row r="11159" spans="1:11">
      <c r="A11159" s="6">
        <v>2010</v>
      </c>
      <c r="B11159" t="s">
        <v>104</v>
      </c>
      <c r="C11159" t="s">
        <v>105</v>
      </c>
      <c r="D11159" t="s">
        <v>23</v>
      </c>
      <c r="E11159" t="s">
        <v>24</v>
      </c>
      <c r="F11159" s="4">
        <v>14738</v>
      </c>
      <c r="G11159" s="5">
        <v>3766</v>
      </c>
      <c r="H11159" s="3">
        <v>2.0000000000000001E-4</v>
      </c>
      <c r="I11159" s="3">
        <v>2.0000000000000001E-4</v>
      </c>
      <c r="J11159" s="3">
        <v>0.84420000000000006</v>
      </c>
      <c r="K11159" s="4">
        <v>17457.43</v>
      </c>
    </row>
    <row r="11160" spans="1:11">
      <c r="A11160" s="6">
        <v>2010</v>
      </c>
      <c r="B11160" t="s">
        <v>104</v>
      </c>
      <c r="C11160" t="s">
        <v>105</v>
      </c>
      <c r="D11160" t="s">
        <v>37</v>
      </c>
      <c r="E11160" t="s">
        <v>38</v>
      </c>
      <c r="F11160" s="4">
        <v>14654</v>
      </c>
      <c r="G11160" s="5">
        <v>10917</v>
      </c>
      <c r="H11160" s="3">
        <v>8.0000000000000004E-4</v>
      </c>
      <c r="I11160" s="3">
        <v>1.2999999999999999E-3</v>
      </c>
      <c r="J11160" s="3">
        <v>0.84420000000000006</v>
      </c>
      <c r="K11160" s="4">
        <v>17357.93</v>
      </c>
    </row>
    <row r="11161" spans="1:11">
      <c r="A11161" s="6">
        <v>2010</v>
      </c>
      <c r="B11161" t="s">
        <v>104</v>
      </c>
      <c r="C11161" t="s">
        <v>105</v>
      </c>
      <c r="D11161" t="s">
        <v>30</v>
      </c>
      <c r="E11161" t="s">
        <v>19</v>
      </c>
      <c r="F11161" s="4">
        <v>9714</v>
      </c>
      <c r="G11161" s="5">
        <v>3533</v>
      </c>
      <c r="H11161" s="3">
        <v>4.0000000000000002E-4</v>
      </c>
      <c r="I11161" s="3">
        <v>2.9999999999999997E-4</v>
      </c>
      <c r="J11161" s="3">
        <v>0.84420000000000006</v>
      </c>
      <c r="K11161" s="4">
        <v>11506.41</v>
      </c>
    </row>
    <row r="11162" spans="1:11">
      <c r="A11162" s="6">
        <v>2010</v>
      </c>
      <c r="B11162" t="s">
        <v>104</v>
      </c>
      <c r="C11162" t="s">
        <v>105</v>
      </c>
      <c r="D11162" t="s">
        <v>28</v>
      </c>
      <c r="E11162" t="s">
        <v>24</v>
      </c>
      <c r="F11162" s="4">
        <v>4638</v>
      </c>
      <c r="G11162" s="5">
        <v>8500</v>
      </c>
      <c r="H11162" s="3">
        <v>8.9999999999999998E-4</v>
      </c>
      <c r="I11162" s="3">
        <v>8.9999999999999998E-4</v>
      </c>
      <c r="J11162" s="3">
        <v>0.84420000000000006</v>
      </c>
      <c r="K11162" s="4">
        <v>5493.8</v>
      </c>
    </row>
    <row r="11163" spans="1:11">
      <c r="A11163" s="6">
        <v>2010</v>
      </c>
      <c r="B11163" t="s">
        <v>104</v>
      </c>
      <c r="C11163" t="s">
        <v>105</v>
      </c>
      <c r="D11163" t="s">
        <v>16</v>
      </c>
      <c r="E11163" t="s">
        <v>17</v>
      </c>
      <c r="F11163" s="4">
        <v>4145</v>
      </c>
      <c r="G11163" s="6">
        <v>501</v>
      </c>
      <c r="H11163" s="3">
        <v>0</v>
      </c>
      <c r="I11163" s="3">
        <v>0</v>
      </c>
      <c r="J11163" s="3">
        <v>0.84420000000000006</v>
      </c>
      <c r="K11163" s="4">
        <v>4909.83</v>
      </c>
    </row>
    <row r="11164" spans="1:11">
      <c r="A11164" s="6">
        <v>2010</v>
      </c>
      <c r="B11164" t="s">
        <v>104</v>
      </c>
      <c r="C11164" t="s">
        <v>105</v>
      </c>
      <c r="D11164" t="s">
        <v>41</v>
      </c>
      <c r="E11164" t="s">
        <v>26</v>
      </c>
      <c r="F11164" s="4">
        <v>2131</v>
      </c>
      <c r="G11164" s="5">
        <v>3393</v>
      </c>
      <c r="H11164" s="3">
        <v>5.0000000000000001E-4</v>
      </c>
      <c r="I11164" s="3">
        <v>2.0000000000000001E-4</v>
      </c>
      <c r="J11164" s="3">
        <v>0.84420000000000006</v>
      </c>
      <c r="K11164" s="4">
        <v>2524.21</v>
      </c>
    </row>
    <row r="11165" spans="1:11">
      <c r="A11165" s="6">
        <v>2010</v>
      </c>
      <c r="B11165" t="s">
        <v>104</v>
      </c>
      <c r="C11165" t="s">
        <v>105</v>
      </c>
      <c r="D11165" t="s">
        <v>29</v>
      </c>
      <c r="E11165" t="s">
        <v>19</v>
      </c>
      <c r="F11165" s="4">
        <v>1634</v>
      </c>
      <c r="G11165" s="5">
        <v>3378</v>
      </c>
      <c r="H11165" s="3">
        <v>2.9999999999999997E-4</v>
      </c>
      <c r="I11165" s="3">
        <v>4.0000000000000002E-4</v>
      </c>
      <c r="J11165" s="3">
        <v>0.84420000000000006</v>
      </c>
      <c r="K11165" s="4">
        <v>1935.5</v>
      </c>
    </row>
    <row r="11166" spans="1:11">
      <c r="A11166" s="6">
        <v>2010</v>
      </c>
      <c r="B11166" t="s">
        <v>104</v>
      </c>
      <c r="C11166" t="s">
        <v>105</v>
      </c>
      <c r="D11166" t="s">
        <v>44</v>
      </c>
      <c r="E11166" t="s">
        <v>26</v>
      </c>
      <c r="F11166" s="4">
        <v>1452</v>
      </c>
      <c r="G11166" s="5">
        <v>3050</v>
      </c>
      <c r="H11166" s="3">
        <v>1.9E-3</v>
      </c>
      <c r="I11166" s="3">
        <v>2.5999999999999999E-3</v>
      </c>
      <c r="J11166" s="3">
        <v>0.84420000000000006</v>
      </c>
      <c r="K11166" s="4">
        <v>1719.92</v>
      </c>
    </row>
    <row r="11167" spans="1:11">
      <c r="A11167" s="6">
        <v>2010</v>
      </c>
      <c r="B11167" t="s">
        <v>104</v>
      </c>
      <c r="C11167" t="s">
        <v>105</v>
      </c>
      <c r="D11167" t="s">
        <v>39</v>
      </c>
      <c r="E11167" t="s">
        <v>40</v>
      </c>
      <c r="F11167" s="4">
        <v>1078</v>
      </c>
      <c r="G11167" s="5">
        <v>3277</v>
      </c>
      <c r="H11167" s="3">
        <v>1.7000000000000001E-3</v>
      </c>
      <c r="I11167" s="3">
        <v>2E-3</v>
      </c>
      <c r="J11167" s="3">
        <v>0.84420000000000006</v>
      </c>
      <c r="K11167" s="4">
        <v>1276.9100000000001</v>
      </c>
    </row>
    <row r="11168" spans="1:11">
      <c r="A11168" s="6">
        <v>2010</v>
      </c>
      <c r="B11168" t="s">
        <v>104</v>
      </c>
      <c r="C11168" t="s">
        <v>105</v>
      </c>
      <c r="D11168" t="s">
        <v>58</v>
      </c>
      <c r="E11168" t="s">
        <v>59</v>
      </c>
      <c r="F11168" s="4">
        <v>446</v>
      </c>
      <c r="G11168" s="6">
        <v>179</v>
      </c>
      <c r="H11168" s="3">
        <v>1E-4</v>
      </c>
      <c r="I11168" s="3">
        <v>1E-4</v>
      </c>
      <c r="J11168" s="3">
        <v>0.84420000000000006</v>
      </c>
      <c r="K11168" s="4">
        <v>528.29999999999995</v>
      </c>
    </row>
    <row r="11169" spans="1:11">
      <c r="A11169" s="6">
        <v>2010</v>
      </c>
      <c r="B11169" t="s">
        <v>104</v>
      </c>
      <c r="C11169" t="s">
        <v>105</v>
      </c>
      <c r="D11169" t="s">
        <v>18</v>
      </c>
      <c r="E11169" t="s">
        <v>19</v>
      </c>
      <c r="F11169" s="4">
        <v>444</v>
      </c>
      <c r="G11169" s="6">
        <v>146</v>
      </c>
      <c r="H11169" s="3">
        <v>1E-4</v>
      </c>
      <c r="I11169" s="3">
        <v>1E-4</v>
      </c>
      <c r="J11169" s="3">
        <v>0.84420000000000006</v>
      </c>
      <c r="K11169" s="4">
        <v>525.92999999999995</v>
      </c>
    </row>
    <row r="11170" spans="1:11">
      <c r="A11170" s="6">
        <v>2010</v>
      </c>
      <c r="B11170" t="s">
        <v>104</v>
      </c>
      <c r="C11170" t="s">
        <v>105</v>
      </c>
      <c r="D11170" t="s">
        <v>52</v>
      </c>
      <c r="E11170" t="s">
        <v>53</v>
      </c>
      <c r="F11170" s="4">
        <v>396</v>
      </c>
      <c r="G11170" s="6">
        <v>697</v>
      </c>
      <c r="H11170" s="3">
        <v>2.0000000000000001E-4</v>
      </c>
      <c r="I11170" s="3">
        <v>2.0000000000000001E-4</v>
      </c>
      <c r="J11170" s="3">
        <v>0.84420000000000006</v>
      </c>
      <c r="K11170" s="4">
        <v>469.07</v>
      </c>
    </row>
    <row r="11171" spans="1:11">
      <c r="A11171" s="6">
        <v>2010</v>
      </c>
      <c r="B11171" t="s">
        <v>104</v>
      </c>
      <c r="C11171" t="s">
        <v>105</v>
      </c>
      <c r="D11171" t="s">
        <v>67</v>
      </c>
      <c r="E11171" t="s">
        <v>68</v>
      </c>
      <c r="F11171" s="4">
        <v>345</v>
      </c>
      <c r="G11171" s="5">
        <v>2289</v>
      </c>
      <c r="H11171" s="3">
        <v>2.0000000000000001E-4</v>
      </c>
      <c r="I11171" s="3">
        <v>2.9999999999999997E-4</v>
      </c>
      <c r="J11171" s="3">
        <v>0.84420000000000006</v>
      </c>
      <c r="K11171" s="4">
        <v>408.66</v>
      </c>
    </row>
    <row r="11172" spans="1:11">
      <c r="A11172" s="6">
        <v>2010</v>
      </c>
      <c r="B11172" t="s">
        <v>104</v>
      </c>
      <c r="C11172" t="s">
        <v>105</v>
      </c>
      <c r="D11172" t="s">
        <v>20</v>
      </c>
      <c r="E11172" t="s">
        <v>21</v>
      </c>
      <c r="F11172" s="4">
        <v>336</v>
      </c>
      <c r="G11172" s="6">
        <v>60</v>
      </c>
      <c r="H11172" s="3">
        <v>1E-4</v>
      </c>
      <c r="I11172" s="3">
        <v>0</v>
      </c>
      <c r="J11172" s="3">
        <v>0.84420000000000006</v>
      </c>
      <c r="K11172" s="4">
        <v>398</v>
      </c>
    </row>
    <row r="11173" spans="1:11">
      <c r="A11173" s="6">
        <v>2010</v>
      </c>
      <c r="B11173" t="s">
        <v>104</v>
      </c>
      <c r="C11173" t="s">
        <v>105</v>
      </c>
      <c r="D11173" t="s">
        <v>65</v>
      </c>
      <c r="E11173" t="s">
        <v>59</v>
      </c>
      <c r="F11173" s="4">
        <v>323</v>
      </c>
      <c r="G11173" s="6">
        <v>280</v>
      </c>
      <c r="H11173" s="3">
        <v>0</v>
      </c>
      <c r="I11173" s="3">
        <v>0</v>
      </c>
      <c r="J11173" s="3">
        <v>0.84420000000000006</v>
      </c>
      <c r="K11173" s="4">
        <v>382.6</v>
      </c>
    </row>
    <row r="11174" spans="1:11">
      <c r="A11174" s="6">
        <v>2010</v>
      </c>
      <c r="B11174" t="s">
        <v>104</v>
      </c>
      <c r="C11174" t="s">
        <v>105</v>
      </c>
      <c r="D11174" t="s">
        <v>66</v>
      </c>
      <c r="E11174" t="s">
        <v>59</v>
      </c>
      <c r="F11174" s="4">
        <v>306</v>
      </c>
      <c r="G11174" s="6">
        <v>154</v>
      </c>
      <c r="H11174" s="3">
        <v>0</v>
      </c>
      <c r="I11174" s="3">
        <v>0</v>
      </c>
      <c r="J11174" s="3">
        <v>0.84420000000000006</v>
      </c>
      <c r="K11174" s="4">
        <v>362.46</v>
      </c>
    </row>
    <row r="11175" spans="1:11">
      <c r="A11175" s="6">
        <v>2010</v>
      </c>
      <c r="B11175" t="s">
        <v>104</v>
      </c>
      <c r="C11175" t="s">
        <v>105</v>
      </c>
      <c r="D11175" t="s">
        <v>32</v>
      </c>
      <c r="E11175" t="s">
        <v>21</v>
      </c>
      <c r="F11175" s="4">
        <v>269</v>
      </c>
      <c r="G11175" s="6">
        <v>637</v>
      </c>
      <c r="H11175" s="3">
        <v>4.0000000000000002E-4</v>
      </c>
      <c r="I11175" s="3">
        <v>5.0000000000000001E-4</v>
      </c>
      <c r="J11175" s="3">
        <v>0.84420000000000006</v>
      </c>
      <c r="K11175" s="4">
        <v>318.64</v>
      </c>
    </row>
    <row r="11176" spans="1:11">
      <c r="A11176" s="6">
        <v>2010</v>
      </c>
      <c r="B11176" t="s">
        <v>104</v>
      </c>
      <c r="C11176" t="s">
        <v>105</v>
      </c>
      <c r="D11176" t="s">
        <v>31</v>
      </c>
      <c r="E11176" t="s">
        <v>24</v>
      </c>
      <c r="F11176" s="4">
        <v>256</v>
      </c>
      <c r="G11176" s="6">
        <v>70</v>
      </c>
      <c r="H11176" s="3">
        <v>7.000000000000001E-4</v>
      </c>
      <c r="I11176" s="3">
        <v>7.000000000000001E-4</v>
      </c>
      <c r="J11176" s="3">
        <v>0.84420000000000006</v>
      </c>
      <c r="K11176" s="4">
        <v>303.24</v>
      </c>
    </row>
    <row r="11177" spans="1:11">
      <c r="A11177" s="6">
        <v>2010</v>
      </c>
      <c r="B11177" t="s">
        <v>104</v>
      </c>
      <c r="C11177" t="s">
        <v>105</v>
      </c>
      <c r="D11177" t="s">
        <v>77</v>
      </c>
      <c r="E11177" t="s">
        <v>59</v>
      </c>
      <c r="F11177" s="4">
        <v>249</v>
      </c>
      <c r="G11177" s="6">
        <v>205</v>
      </c>
      <c r="H11177" s="3">
        <v>1E-4</v>
      </c>
      <c r="I11177" s="3">
        <v>1E-4</v>
      </c>
      <c r="J11177" s="3">
        <v>0.84420000000000006</v>
      </c>
      <c r="K11177" s="4">
        <v>294.95</v>
      </c>
    </row>
    <row r="11178" spans="1:11">
      <c r="A11178" s="6">
        <v>2010</v>
      </c>
      <c r="B11178" t="s">
        <v>104</v>
      </c>
      <c r="C11178" t="s">
        <v>105</v>
      </c>
      <c r="D11178" t="s">
        <v>60</v>
      </c>
      <c r="E11178" t="s">
        <v>43</v>
      </c>
      <c r="F11178" s="4">
        <v>179</v>
      </c>
      <c r="G11178" s="6">
        <v>70</v>
      </c>
      <c r="H11178" s="3">
        <v>0</v>
      </c>
      <c r="I11178" s="3">
        <v>0</v>
      </c>
      <c r="J11178" s="3">
        <v>0.84420000000000006</v>
      </c>
      <c r="K11178" s="4">
        <v>212.03</v>
      </c>
    </row>
    <row r="11179" spans="1:11">
      <c r="A11179" s="6">
        <v>2010</v>
      </c>
      <c r="B11179" t="s">
        <v>104</v>
      </c>
      <c r="C11179" t="s">
        <v>105</v>
      </c>
      <c r="D11179" t="s">
        <v>64</v>
      </c>
      <c r="E11179" t="s">
        <v>50</v>
      </c>
      <c r="F11179" s="4">
        <v>99</v>
      </c>
      <c r="G11179" s="6">
        <v>149</v>
      </c>
      <c r="H11179" s="3">
        <v>1E-4</v>
      </c>
      <c r="I11179" s="3">
        <v>1E-4</v>
      </c>
      <c r="J11179" s="3">
        <v>0.84420000000000006</v>
      </c>
      <c r="K11179" s="4">
        <v>117.27</v>
      </c>
    </row>
    <row r="11180" spans="1:11">
      <c r="A11180" s="6">
        <v>2010</v>
      </c>
      <c r="B11180" t="s">
        <v>104</v>
      </c>
      <c r="C11180" t="s">
        <v>105</v>
      </c>
      <c r="D11180" t="s">
        <v>75</v>
      </c>
      <c r="E11180" t="s">
        <v>59</v>
      </c>
      <c r="F11180" s="4">
        <v>79</v>
      </c>
      <c r="G11180" s="6">
        <v>44</v>
      </c>
      <c r="H11180" s="3">
        <v>0</v>
      </c>
      <c r="I11180" s="3">
        <v>0</v>
      </c>
      <c r="J11180" s="3">
        <v>0.84420000000000006</v>
      </c>
      <c r="K11180" s="4">
        <v>93.58</v>
      </c>
    </row>
    <row r="11181" spans="1:11">
      <c r="A11181" s="6">
        <v>2010</v>
      </c>
      <c r="B11181" t="s">
        <v>104</v>
      </c>
      <c r="C11181" t="s">
        <v>105</v>
      </c>
      <c r="D11181" t="s">
        <v>61</v>
      </c>
      <c r="E11181" t="s">
        <v>24</v>
      </c>
      <c r="F11181" s="4">
        <v>35</v>
      </c>
      <c r="G11181" s="6">
        <v>10</v>
      </c>
      <c r="H11181" s="3">
        <v>0</v>
      </c>
      <c r="I11181" s="3">
        <v>0</v>
      </c>
      <c r="J11181" s="3">
        <v>0.84420000000000006</v>
      </c>
      <c r="K11181" s="4">
        <v>41.46</v>
      </c>
    </row>
    <row r="11182" spans="1:11">
      <c r="A11182" s="6">
        <v>2010</v>
      </c>
      <c r="B11182" t="s">
        <v>104</v>
      </c>
      <c r="C11182" t="s">
        <v>105</v>
      </c>
      <c r="D11182" t="s">
        <v>103</v>
      </c>
      <c r="E11182" t="s">
        <v>59</v>
      </c>
      <c r="F11182" s="4">
        <v>29</v>
      </c>
      <c r="G11182" s="6">
        <v>22</v>
      </c>
      <c r="H11182" s="3">
        <v>0</v>
      </c>
      <c r="I11182" s="3">
        <v>0</v>
      </c>
      <c r="J11182" s="3">
        <v>0.84420000000000006</v>
      </c>
      <c r="K11182" s="4">
        <v>34.35</v>
      </c>
    </row>
    <row r="11183" spans="1:11">
      <c r="A11183" s="6">
        <v>2010</v>
      </c>
      <c r="B11183" t="s">
        <v>104</v>
      </c>
      <c r="C11183" t="s">
        <v>105</v>
      </c>
      <c r="D11183" t="s">
        <v>82</v>
      </c>
      <c r="E11183" t="s">
        <v>59</v>
      </c>
      <c r="F11183" s="4">
        <v>29</v>
      </c>
      <c r="G11183" s="6">
        <v>15</v>
      </c>
      <c r="H11183" s="3">
        <v>0</v>
      </c>
      <c r="I11183" s="3">
        <v>0</v>
      </c>
      <c r="J11183" s="3">
        <v>0.84420000000000006</v>
      </c>
      <c r="K11183" s="4">
        <v>34.35</v>
      </c>
    </row>
    <row r="11184" spans="1:11">
      <c r="A11184" s="6">
        <v>2010</v>
      </c>
      <c r="B11184" t="s">
        <v>104</v>
      </c>
      <c r="C11184" t="s">
        <v>105</v>
      </c>
      <c r="D11184" t="s">
        <v>101</v>
      </c>
      <c r="E11184" t="s">
        <v>59</v>
      </c>
      <c r="F11184" s="4">
        <v>9</v>
      </c>
      <c r="G11184" s="6">
        <v>12</v>
      </c>
      <c r="H11184" s="3">
        <v>0</v>
      </c>
      <c r="I11184" s="3">
        <v>0</v>
      </c>
      <c r="J11184" s="3">
        <v>0.84420000000000006</v>
      </c>
      <c r="K11184" s="4">
        <v>10.66</v>
      </c>
    </row>
    <row r="11185" spans="1:11">
      <c r="A11185" s="6">
        <v>2010</v>
      </c>
      <c r="B11185" t="s">
        <v>104</v>
      </c>
      <c r="C11185" t="s">
        <v>105</v>
      </c>
      <c r="D11185" t="s">
        <v>34</v>
      </c>
      <c r="E11185" t="s">
        <v>21</v>
      </c>
      <c r="F11185" s="4">
        <v>5</v>
      </c>
      <c r="G11185" s="6">
        <v>6</v>
      </c>
      <c r="H11185" s="3">
        <v>1.2999999999999999E-3</v>
      </c>
      <c r="I11185" s="3">
        <v>4.0000000000000002E-4</v>
      </c>
      <c r="J11185" s="3">
        <v>0.84420000000000006</v>
      </c>
      <c r="K11185" s="4">
        <v>5.92</v>
      </c>
    </row>
    <row r="11186" spans="1:11">
      <c r="A11186" s="6">
        <v>2010</v>
      </c>
      <c r="B11186" t="s">
        <v>104</v>
      </c>
      <c r="C11186" t="s">
        <v>105</v>
      </c>
      <c r="D11186" t="s">
        <v>33</v>
      </c>
      <c r="E11186" t="s">
        <v>21</v>
      </c>
      <c r="F11186" s="4">
        <v>3</v>
      </c>
      <c r="G11186" s="6">
        <v>7</v>
      </c>
      <c r="H11186" s="3">
        <v>1E-4</v>
      </c>
      <c r="I11186" s="3">
        <v>1E-4</v>
      </c>
      <c r="J11186" s="3">
        <v>0.84420000000000006</v>
      </c>
      <c r="K11186" s="4">
        <v>3.55</v>
      </c>
    </row>
    <row r="11187" spans="1:11">
      <c r="A11187" s="6">
        <v>2010</v>
      </c>
      <c r="B11187" t="s">
        <v>104</v>
      </c>
      <c r="C11187" t="s">
        <v>105</v>
      </c>
      <c r="D11187" t="s">
        <v>102</v>
      </c>
      <c r="E11187" t="s">
        <v>59</v>
      </c>
      <c r="F11187" s="4">
        <v>2</v>
      </c>
      <c r="G11187" s="6">
        <v>4</v>
      </c>
      <c r="H11187" s="3">
        <v>0</v>
      </c>
      <c r="I11187" s="3">
        <v>0</v>
      </c>
      <c r="J11187" s="3">
        <v>0.84420000000000006</v>
      </c>
      <c r="K11187" s="4">
        <v>2.37</v>
      </c>
    </row>
    <row r="11188" spans="1:11">
      <c r="A11188" s="6">
        <v>2010</v>
      </c>
      <c r="B11188" t="s">
        <v>104</v>
      </c>
      <c r="C11188" t="s">
        <v>105</v>
      </c>
      <c r="D11188" t="s">
        <v>63</v>
      </c>
      <c r="E11188" t="s">
        <v>21</v>
      </c>
      <c r="F11188" s="4">
        <v>1</v>
      </c>
      <c r="G11188" s="6">
        <v>1</v>
      </c>
      <c r="H11188" s="3">
        <v>0</v>
      </c>
      <c r="I11188" s="3">
        <v>0</v>
      </c>
      <c r="J11188" s="3">
        <v>0.84420000000000006</v>
      </c>
      <c r="K11188" s="4">
        <v>1.18</v>
      </c>
    </row>
    <row r="11189" spans="1:11">
      <c r="A11189" s="6">
        <v>2010</v>
      </c>
      <c r="B11189" t="s">
        <v>107</v>
      </c>
      <c r="D11189" t="s">
        <v>23</v>
      </c>
      <c r="E11189" t="s">
        <v>24</v>
      </c>
      <c r="F11189" s="4">
        <v>256</v>
      </c>
      <c r="G11189" s="6">
        <v>56</v>
      </c>
      <c r="H11189" s="3">
        <v>0</v>
      </c>
      <c r="I11189" s="3">
        <v>0</v>
      </c>
      <c r="J11189" s="3">
        <v>0.84420000000000006</v>
      </c>
      <c r="K11189" s="4">
        <v>303.24</v>
      </c>
    </row>
    <row r="11190" spans="1:11">
      <c r="A11190" s="6">
        <v>2010</v>
      </c>
      <c r="B11190" t="s">
        <v>107</v>
      </c>
      <c r="D11190" t="s">
        <v>30</v>
      </c>
      <c r="E11190" t="s">
        <v>19</v>
      </c>
      <c r="F11190" s="4">
        <v>141</v>
      </c>
      <c r="G11190" s="6">
        <v>49</v>
      </c>
      <c r="H11190" s="3">
        <v>0</v>
      </c>
      <c r="I11190" s="3">
        <v>0</v>
      </c>
      <c r="J11190" s="3">
        <v>0.84420000000000006</v>
      </c>
      <c r="K11190" s="4">
        <v>167.02</v>
      </c>
    </row>
    <row r="11191" spans="1:11">
      <c r="A11191" s="6">
        <v>2010</v>
      </c>
      <c r="B11191" t="s">
        <v>107</v>
      </c>
      <c r="D11191" t="s">
        <v>27</v>
      </c>
      <c r="E11191" t="s">
        <v>26</v>
      </c>
      <c r="F11191" s="4">
        <v>104</v>
      </c>
      <c r="G11191" s="6">
        <v>98</v>
      </c>
      <c r="H11191" s="3">
        <v>0</v>
      </c>
      <c r="I11191" s="3">
        <v>0</v>
      </c>
      <c r="J11191" s="3">
        <v>0.84420000000000006</v>
      </c>
      <c r="K11191" s="4">
        <v>123.19</v>
      </c>
    </row>
    <row r="11192" spans="1:11">
      <c r="A11192" s="6">
        <v>2010</v>
      </c>
      <c r="B11192" t="s">
        <v>107</v>
      </c>
      <c r="D11192" t="s">
        <v>29</v>
      </c>
      <c r="E11192" t="s">
        <v>19</v>
      </c>
      <c r="F11192" s="4">
        <v>97</v>
      </c>
      <c r="G11192" s="6">
        <v>138</v>
      </c>
      <c r="H11192" s="3">
        <v>0</v>
      </c>
      <c r="I11192" s="3">
        <v>0</v>
      </c>
      <c r="J11192" s="3">
        <v>0.84420000000000006</v>
      </c>
      <c r="K11192" s="4">
        <v>114.9</v>
      </c>
    </row>
    <row r="11193" spans="1:11">
      <c r="A11193" s="6">
        <v>2010</v>
      </c>
      <c r="B11193" t="s">
        <v>107</v>
      </c>
      <c r="D11193" t="s">
        <v>56</v>
      </c>
      <c r="E11193" t="s">
        <v>57</v>
      </c>
      <c r="F11193" s="4">
        <v>82</v>
      </c>
      <c r="G11193" s="6">
        <v>630</v>
      </c>
      <c r="H11193" s="3">
        <v>0</v>
      </c>
      <c r="I11193" s="3">
        <v>0</v>
      </c>
      <c r="J11193" s="3">
        <v>0.84420000000000006</v>
      </c>
      <c r="K11193" s="4">
        <v>97.13</v>
      </c>
    </row>
    <row r="11194" spans="1:11">
      <c r="A11194" s="6">
        <v>2010</v>
      </c>
      <c r="B11194" t="s">
        <v>107</v>
      </c>
      <c r="D11194" t="s">
        <v>71</v>
      </c>
      <c r="E11194" t="s">
        <v>72</v>
      </c>
      <c r="F11194" s="4">
        <v>77</v>
      </c>
      <c r="G11194" s="6">
        <v>835</v>
      </c>
      <c r="H11194" s="3">
        <v>0</v>
      </c>
      <c r="I11194" s="3">
        <v>0</v>
      </c>
      <c r="J11194" s="3">
        <v>0.84420000000000006</v>
      </c>
      <c r="K11194" s="4">
        <v>91.21</v>
      </c>
    </row>
    <row r="11195" spans="1:11">
      <c r="A11195" s="6">
        <v>2010</v>
      </c>
      <c r="B11195" t="s">
        <v>107</v>
      </c>
      <c r="D11195" t="s">
        <v>18</v>
      </c>
      <c r="E11195" t="s">
        <v>19</v>
      </c>
      <c r="F11195" s="4">
        <v>34</v>
      </c>
      <c r="G11195" s="6">
        <v>9</v>
      </c>
      <c r="H11195" s="3">
        <v>0</v>
      </c>
      <c r="I11195" s="3">
        <v>0</v>
      </c>
      <c r="J11195" s="3">
        <v>0.84420000000000006</v>
      </c>
      <c r="K11195" s="4">
        <v>40.270000000000003</v>
      </c>
    </row>
    <row r="11196" spans="1:11">
      <c r="A11196" s="6">
        <v>2010</v>
      </c>
      <c r="B11196" t="s">
        <v>107</v>
      </c>
      <c r="D11196" t="s">
        <v>46</v>
      </c>
      <c r="E11196" t="s">
        <v>40</v>
      </c>
      <c r="F11196" s="4">
        <v>29</v>
      </c>
      <c r="G11196" s="6">
        <v>65</v>
      </c>
      <c r="H11196" s="3">
        <v>0</v>
      </c>
      <c r="I11196" s="3">
        <v>0</v>
      </c>
      <c r="J11196" s="3">
        <v>0.84420000000000006</v>
      </c>
      <c r="K11196" s="4">
        <v>34.35</v>
      </c>
    </row>
    <row r="11197" spans="1:11">
      <c r="A11197" s="6">
        <v>2010</v>
      </c>
      <c r="B11197" t="s">
        <v>107</v>
      </c>
      <c r="D11197" t="s">
        <v>44</v>
      </c>
      <c r="E11197" t="s">
        <v>26</v>
      </c>
      <c r="F11197" s="4">
        <v>22</v>
      </c>
      <c r="G11197" s="6">
        <v>33</v>
      </c>
      <c r="H11197" s="3">
        <v>0</v>
      </c>
      <c r="I11197" s="3">
        <v>0</v>
      </c>
      <c r="J11197" s="3">
        <v>0.84420000000000006</v>
      </c>
      <c r="K11197" s="4">
        <v>26.06</v>
      </c>
    </row>
    <row r="11198" spans="1:11">
      <c r="A11198" s="6">
        <v>2010</v>
      </c>
      <c r="B11198" t="s">
        <v>107</v>
      </c>
      <c r="D11198" t="s">
        <v>16</v>
      </c>
      <c r="E11198" t="s">
        <v>17</v>
      </c>
      <c r="F11198" s="4">
        <v>10</v>
      </c>
      <c r="G11198" s="6">
        <v>1</v>
      </c>
      <c r="H11198" s="3">
        <v>0</v>
      </c>
      <c r="I11198" s="3">
        <v>0</v>
      </c>
      <c r="J11198" s="3">
        <v>0.84420000000000006</v>
      </c>
      <c r="K11198" s="4">
        <v>11.85</v>
      </c>
    </row>
    <row r="11199" spans="1:11">
      <c r="A11199" s="6">
        <v>2010</v>
      </c>
      <c r="B11199" t="s">
        <v>107</v>
      </c>
      <c r="D11199" t="s">
        <v>52</v>
      </c>
      <c r="E11199" t="s">
        <v>53</v>
      </c>
      <c r="F11199" s="4">
        <v>9</v>
      </c>
      <c r="G11199" s="6">
        <v>27</v>
      </c>
      <c r="H11199" s="3">
        <v>0</v>
      </c>
      <c r="I11199" s="3">
        <v>0</v>
      </c>
      <c r="J11199" s="3">
        <v>0.84420000000000006</v>
      </c>
      <c r="K11199" s="4">
        <v>10.66</v>
      </c>
    </row>
    <row r="11200" spans="1:11">
      <c r="A11200" s="6">
        <v>2010</v>
      </c>
      <c r="B11200" t="s">
        <v>107</v>
      </c>
      <c r="D11200" t="s">
        <v>67</v>
      </c>
      <c r="E11200" t="s">
        <v>68</v>
      </c>
      <c r="F11200" s="4">
        <v>6</v>
      </c>
      <c r="G11200" s="6">
        <v>32</v>
      </c>
      <c r="H11200" s="3">
        <v>0</v>
      </c>
      <c r="I11200" s="3">
        <v>0</v>
      </c>
      <c r="J11200" s="3">
        <v>0.84420000000000006</v>
      </c>
      <c r="K11200" s="4">
        <v>7.11</v>
      </c>
    </row>
    <row r="11201" spans="1:11">
      <c r="A11201" s="6">
        <v>2010</v>
      </c>
      <c r="B11201" t="s">
        <v>107</v>
      </c>
      <c r="D11201" t="s">
        <v>61</v>
      </c>
      <c r="E11201" t="s">
        <v>24</v>
      </c>
      <c r="F11201" s="4">
        <v>5</v>
      </c>
      <c r="G11201" s="6">
        <v>1</v>
      </c>
      <c r="H11201" s="3">
        <v>0</v>
      </c>
      <c r="I11201" s="3">
        <v>0</v>
      </c>
      <c r="J11201" s="3">
        <v>0.84420000000000006</v>
      </c>
      <c r="K11201" s="4">
        <v>5.92</v>
      </c>
    </row>
    <row r="11202" spans="1:11">
      <c r="A11202" s="6">
        <v>2010</v>
      </c>
      <c r="B11202" t="s">
        <v>107</v>
      </c>
      <c r="D11202" t="s">
        <v>37</v>
      </c>
      <c r="E11202" t="s">
        <v>38</v>
      </c>
      <c r="F11202" s="4">
        <v>5</v>
      </c>
      <c r="G11202" s="6">
        <v>3</v>
      </c>
      <c r="H11202" s="3">
        <v>0</v>
      </c>
      <c r="I11202" s="3">
        <v>0</v>
      </c>
      <c r="J11202" s="3">
        <v>0.84420000000000006</v>
      </c>
      <c r="K11202" s="4">
        <v>5.92</v>
      </c>
    </row>
    <row r="11203" spans="1:11">
      <c r="A11203" s="6">
        <v>2010</v>
      </c>
      <c r="B11203" t="s">
        <v>107</v>
      </c>
      <c r="D11203" t="s">
        <v>66</v>
      </c>
      <c r="E11203" t="s">
        <v>59</v>
      </c>
      <c r="F11203" s="4">
        <v>4</v>
      </c>
      <c r="G11203" s="6">
        <v>2</v>
      </c>
      <c r="H11203" s="3">
        <v>0</v>
      </c>
      <c r="I11203" s="3">
        <v>0</v>
      </c>
      <c r="J11203" s="3">
        <v>0.84420000000000006</v>
      </c>
      <c r="K11203" s="4">
        <v>4.74</v>
      </c>
    </row>
    <row r="11204" spans="1:11">
      <c r="A11204" s="6">
        <v>2010</v>
      </c>
      <c r="B11204" t="s">
        <v>107</v>
      </c>
      <c r="D11204" t="s">
        <v>41</v>
      </c>
      <c r="E11204" t="s">
        <v>26</v>
      </c>
      <c r="F11204" s="4">
        <v>3</v>
      </c>
      <c r="G11204" s="6">
        <v>8</v>
      </c>
      <c r="H11204" s="3">
        <v>0</v>
      </c>
      <c r="I11204" s="3">
        <v>0</v>
      </c>
      <c r="J11204" s="3">
        <v>0.84420000000000006</v>
      </c>
      <c r="K11204" s="4">
        <v>3.55</v>
      </c>
    </row>
    <row r="11205" spans="1:11">
      <c r="A11205" s="6">
        <v>2010</v>
      </c>
      <c r="B11205" t="s">
        <v>107</v>
      </c>
      <c r="D11205" t="s">
        <v>39</v>
      </c>
      <c r="E11205" t="s">
        <v>40</v>
      </c>
      <c r="F11205" s="4">
        <v>3</v>
      </c>
      <c r="G11205" s="6">
        <v>8</v>
      </c>
      <c r="H11205" s="3">
        <v>0</v>
      </c>
      <c r="I11205" s="3">
        <v>0</v>
      </c>
      <c r="J11205" s="3">
        <v>0.84420000000000006</v>
      </c>
      <c r="K11205" s="4">
        <v>3.55</v>
      </c>
    </row>
    <row r="11206" spans="1:11">
      <c r="A11206" s="6">
        <v>2010</v>
      </c>
      <c r="B11206" t="s">
        <v>107</v>
      </c>
      <c r="D11206" t="s">
        <v>172</v>
      </c>
      <c r="E11206" t="s">
        <v>21</v>
      </c>
      <c r="F11206" s="4">
        <v>2</v>
      </c>
      <c r="G11206" s="6">
        <v>1</v>
      </c>
      <c r="H11206" s="3">
        <v>1E-4</v>
      </c>
      <c r="I11206" s="3">
        <v>1E-4</v>
      </c>
      <c r="J11206" s="3">
        <v>0.84420000000000006</v>
      </c>
      <c r="K11206" s="4">
        <v>2.37</v>
      </c>
    </row>
    <row r="11207" spans="1:11">
      <c r="A11207" s="6">
        <v>2010</v>
      </c>
      <c r="B11207" t="s">
        <v>107</v>
      </c>
      <c r="D11207" t="s">
        <v>77</v>
      </c>
      <c r="E11207" t="s">
        <v>59</v>
      </c>
      <c r="F11207" s="4">
        <v>2</v>
      </c>
      <c r="G11207" s="6">
        <v>1</v>
      </c>
      <c r="H11207" s="3">
        <v>0</v>
      </c>
      <c r="I11207" s="3">
        <v>0</v>
      </c>
      <c r="J11207" s="3">
        <v>0.84420000000000006</v>
      </c>
      <c r="K11207" s="4">
        <v>2.37</v>
      </c>
    </row>
    <row r="11208" spans="1:11">
      <c r="A11208" s="6">
        <v>2010</v>
      </c>
      <c r="B11208" t="s">
        <v>107</v>
      </c>
      <c r="D11208" t="s">
        <v>31</v>
      </c>
      <c r="E11208" t="s">
        <v>24</v>
      </c>
      <c r="F11208" s="4">
        <v>2</v>
      </c>
      <c r="G11208" s="6">
        <v>1</v>
      </c>
      <c r="H11208" s="3">
        <v>0</v>
      </c>
      <c r="I11208" s="3">
        <v>0</v>
      </c>
      <c r="J11208" s="3">
        <v>0.84420000000000006</v>
      </c>
      <c r="K11208" s="4">
        <v>2.37</v>
      </c>
    </row>
    <row r="11209" spans="1:11">
      <c r="A11209" s="6">
        <v>2010</v>
      </c>
      <c r="B11209" t="s">
        <v>107</v>
      </c>
      <c r="D11209" t="s">
        <v>28</v>
      </c>
      <c r="E11209" t="s">
        <v>24</v>
      </c>
      <c r="F11209" s="4">
        <v>2</v>
      </c>
      <c r="G11209" s="6">
        <v>4</v>
      </c>
      <c r="H11209" s="3">
        <v>0</v>
      </c>
      <c r="I11209" s="3">
        <v>0</v>
      </c>
      <c r="J11209" s="3">
        <v>0.84420000000000006</v>
      </c>
      <c r="K11209" s="4">
        <v>2.37</v>
      </c>
    </row>
    <row r="11210" spans="1:11">
      <c r="A11210" s="6">
        <v>2010</v>
      </c>
      <c r="B11210" t="s">
        <v>107</v>
      </c>
      <c r="D11210" t="s">
        <v>58</v>
      </c>
      <c r="E11210" t="s">
        <v>59</v>
      </c>
      <c r="F11210" s="4">
        <v>2</v>
      </c>
      <c r="G11210" s="6">
        <v>1</v>
      </c>
      <c r="H11210" s="3">
        <v>0</v>
      </c>
      <c r="I11210" s="3">
        <v>0</v>
      </c>
      <c r="J11210" s="3">
        <v>0.84420000000000006</v>
      </c>
      <c r="K11210" s="4">
        <v>2.37</v>
      </c>
    </row>
    <row r="11211" spans="1:11">
      <c r="A11211" s="6">
        <v>2010</v>
      </c>
      <c r="B11211" t="s">
        <v>107</v>
      </c>
      <c r="D11211" t="s">
        <v>64</v>
      </c>
      <c r="E11211" t="s">
        <v>50</v>
      </c>
      <c r="F11211" s="4">
        <v>1</v>
      </c>
      <c r="G11211" s="6">
        <v>2</v>
      </c>
      <c r="H11211" s="3">
        <v>0</v>
      </c>
      <c r="I11211" s="3">
        <v>0</v>
      </c>
      <c r="J11211" s="3">
        <v>0.84420000000000006</v>
      </c>
      <c r="K11211" s="4">
        <v>1.18</v>
      </c>
    </row>
    <row r="11212" spans="1:11">
      <c r="A11212" s="6">
        <v>2010</v>
      </c>
      <c r="B11212" t="s">
        <v>107</v>
      </c>
      <c r="D11212" t="s">
        <v>45</v>
      </c>
      <c r="E11212" t="s">
        <v>21</v>
      </c>
      <c r="F11212" s="4">
        <v>1</v>
      </c>
      <c r="G11212" s="6">
        <v>1</v>
      </c>
      <c r="H11212" s="3">
        <v>0</v>
      </c>
      <c r="I11212" s="3">
        <v>0</v>
      </c>
      <c r="J11212" s="3">
        <v>0.84420000000000006</v>
      </c>
      <c r="K11212" s="4">
        <v>1.18</v>
      </c>
    </row>
    <row r="11213" spans="1:11">
      <c r="A11213" s="6">
        <v>2010</v>
      </c>
      <c r="B11213" t="s">
        <v>107</v>
      </c>
      <c r="D11213" t="s">
        <v>32</v>
      </c>
      <c r="E11213" t="s">
        <v>21</v>
      </c>
      <c r="F11213" s="4">
        <v>1</v>
      </c>
      <c r="G11213" s="6">
        <v>2</v>
      </c>
      <c r="H11213" s="3">
        <v>0</v>
      </c>
      <c r="I11213" s="3">
        <v>0</v>
      </c>
      <c r="J11213" s="3">
        <v>0.84420000000000006</v>
      </c>
      <c r="K11213" s="4">
        <v>1.18</v>
      </c>
    </row>
    <row r="11214" spans="1:11">
      <c r="A11214" s="6">
        <v>2010</v>
      </c>
      <c r="B11214" t="s">
        <v>109</v>
      </c>
      <c r="D11214" t="s">
        <v>30</v>
      </c>
      <c r="E11214" t="s">
        <v>19</v>
      </c>
      <c r="F11214" s="4">
        <v>62733</v>
      </c>
      <c r="G11214" s="5">
        <v>35247</v>
      </c>
      <c r="H11214" s="3">
        <v>2.5999999999999999E-3</v>
      </c>
      <c r="I11214" s="3">
        <v>2.8999999999999998E-3</v>
      </c>
      <c r="J11214" s="3">
        <v>0.84420000000000006</v>
      </c>
      <c r="K11214" s="4">
        <v>74308.38</v>
      </c>
    </row>
    <row r="11215" spans="1:11">
      <c r="A11215" s="6">
        <v>2010</v>
      </c>
      <c r="B11215" t="s">
        <v>109</v>
      </c>
      <c r="D11215" t="s">
        <v>25</v>
      </c>
      <c r="E11215" t="s">
        <v>26</v>
      </c>
      <c r="F11215" s="4">
        <v>19807</v>
      </c>
      <c r="G11215" s="5">
        <v>57275</v>
      </c>
      <c r="H11215" s="3">
        <v>1.7000000000000001E-3</v>
      </c>
      <c r="I11215" s="3">
        <v>1.6000000000000001E-3</v>
      </c>
      <c r="J11215" s="3">
        <v>0.84420000000000006</v>
      </c>
      <c r="K11215" s="4">
        <v>23461.75</v>
      </c>
    </row>
    <row r="11216" spans="1:11">
      <c r="A11216" s="6">
        <v>2010</v>
      </c>
      <c r="B11216" t="s">
        <v>109</v>
      </c>
      <c r="D11216" t="s">
        <v>15</v>
      </c>
      <c r="F11216" s="4">
        <v>10333</v>
      </c>
      <c r="G11216" s="5">
        <v>10881</v>
      </c>
      <c r="J11216" s="3">
        <v>0.84420000000000006</v>
      </c>
      <c r="K11216" s="4">
        <v>12239.63</v>
      </c>
    </row>
    <row r="11217" spans="1:11">
      <c r="A11217" s="6">
        <v>2010</v>
      </c>
      <c r="B11217" t="s">
        <v>109</v>
      </c>
      <c r="D11217" t="s">
        <v>27</v>
      </c>
      <c r="E11217" t="s">
        <v>26</v>
      </c>
      <c r="F11217" s="4">
        <v>8257</v>
      </c>
      <c r="G11217" s="5">
        <v>8111</v>
      </c>
      <c r="H11217" s="3">
        <v>5.0000000000000001E-4</v>
      </c>
      <c r="I11217" s="3">
        <v>5.0000000000000001E-4</v>
      </c>
      <c r="J11217" s="3">
        <v>0.84420000000000006</v>
      </c>
      <c r="K11217" s="4">
        <v>9780.57</v>
      </c>
    </row>
    <row r="11218" spans="1:11">
      <c r="A11218" s="6">
        <v>2010</v>
      </c>
      <c r="B11218" t="s">
        <v>109</v>
      </c>
      <c r="D11218" t="s">
        <v>177</v>
      </c>
      <c r="E11218" t="s">
        <v>21</v>
      </c>
      <c r="F11218" s="4">
        <v>5739</v>
      </c>
      <c r="G11218" s="5">
        <v>2982</v>
      </c>
      <c r="H11218" s="3">
        <v>9.5999999999999992E-3</v>
      </c>
      <c r="I11218" s="3">
        <v>8.5000000000000006E-3</v>
      </c>
      <c r="J11218" s="3">
        <v>0.84420000000000006</v>
      </c>
      <c r="K11218" s="4">
        <v>6797.95</v>
      </c>
    </row>
    <row r="11219" spans="1:11">
      <c r="A11219" s="6">
        <v>2010</v>
      </c>
      <c r="B11219" t="s">
        <v>109</v>
      </c>
      <c r="D11219" t="s">
        <v>111</v>
      </c>
      <c r="E11219" t="s">
        <v>24</v>
      </c>
      <c r="F11219" s="4">
        <v>2834</v>
      </c>
      <c r="G11219" s="5">
        <v>8107</v>
      </c>
      <c r="H11219" s="3">
        <v>1E-3</v>
      </c>
      <c r="I11219" s="3">
        <v>1.1000000000000001E-3</v>
      </c>
      <c r="J11219" s="3">
        <v>0.84420000000000006</v>
      </c>
      <c r="K11219" s="4">
        <v>3356.92</v>
      </c>
    </row>
    <row r="11220" spans="1:11">
      <c r="A11220" s="6">
        <v>2010</v>
      </c>
      <c r="B11220" t="s">
        <v>109</v>
      </c>
      <c r="D11220" t="s">
        <v>16</v>
      </c>
      <c r="E11220" t="s">
        <v>17</v>
      </c>
      <c r="F11220" s="4">
        <v>2359</v>
      </c>
      <c r="G11220" s="6">
        <v>253</v>
      </c>
      <c r="H11220" s="3">
        <v>0</v>
      </c>
      <c r="I11220" s="3">
        <v>0</v>
      </c>
      <c r="J11220" s="3">
        <v>0.84420000000000006</v>
      </c>
      <c r="K11220" s="4">
        <v>2794.28</v>
      </c>
    </row>
    <row r="11221" spans="1:11">
      <c r="A11221" s="6">
        <v>2010</v>
      </c>
      <c r="B11221" t="s">
        <v>109</v>
      </c>
      <c r="D11221" t="s">
        <v>61</v>
      </c>
      <c r="E11221" t="s">
        <v>24</v>
      </c>
      <c r="F11221" s="4">
        <v>1495</v>
      </c>
      <c r="G11221" s="6">
        <v>670</v>
      </c>
      <c r="H11221" s="3">
        <v>5.9999999999999995E-4</v>
      </c>
      <c r="I11221" s="3">
        <v>8.0000000000000004E-4</v>
      </c>
      <c r="J11221" s="3">
        <v>0.84420000000000006</v>
      </c>
      <c r="K11221" s="4">
        <v>1770.85</v>
      </c>
    </row>
    <row r="11222" spans="1:11">
      <c r="A11222" s="6">
        <v>2010</v>
      </c>
      <c r="B11222" t="s">
        <v>109</v>
      </c>
      <c r="D11222" t="s">
        <v>52</v>
      </c>
      <c r="E11222" t="s">
        <v>53</v>
      </c>
      <c r="F11222" s="4">
        <v>1487</v>
      </c>
      <c r="G11222" s="5">
        <v>6868</v>
      </c>
      <c r="H11222" s="3">
        <v>8.0000000000000004E-4</v>
      </c>
      <c r="I11222" s="3">
        <v>1.5E-3</v>
      </c>
      <c r="J11222" s="3">
        <v>0.84420000000000006</v>
      </c>
      <c r="K11222" s="4">
        <v>1761.38</v>
      </c>
    </row>
    <row r="11223" spans="1:11">
      <c r="A11223" s="6">
        <v>2010</v>
      </c>
      <c r="B11223" t="s">
        <v>109</v>
      </c>
      <c r="D11223" t="s">
        <v>185</v>
      </c>
      <c r="E11223" t="s">
        <v>36</v>
      </c>
      <c r="F11223" s="4">
        <v>755</v>
      </c>
      <c r="G11223" s="6">
        <v>350</v>
      </c>
      <c r="H11223" s="3">
        <v>2.9999999999999997E-4</v>
      </c>
      <c r="I11223" s="3">
        <v>4.0000000000000002E-4</v>
      </c>
      <c r="J11223" s="3">
        <v>0.84420000000000006</v>
      </c>
      <c r="K11223" s="4">
        <v>894.31</v>
      </c>
    </row>
    <row r="11224" spans="1:11">
      <c r="A11224" s="6">
        <v>2010</v>
      </c>
      <c r="B11224" t="s">
        <v>109</v>
      </c>
      <c r="D11224" t="s">
        <v>64</v>
      </c>
      <c r="E11224" t="s">
        <v>50</v>
      </c>
      <c r="F11224" s="4">
        <v>619</v>
      </c>
      <c r="G11224" s="6">
        <v>916</v>
      </c>
      <c r="H11224" s="3">
        <v>5.0000000000000001E-4</v>
      </c>
      <c r="I11224" s="3">
        <v>5.0000000000000001E-4</v>
      </c>
      <c r="J11224" s="3">
        <v>0.84420000000000006</v>
      </c>
      <c r="K11224" s="4">
        <v>733.22</v>
      </c>
    </row>
    <row r="11225" spans="1:11">
      <c r="A11225" s="6">
        <v>2010</v>
      </c>
      <c r="B11225" t="s">
        <v>109</v>
      </c>
      <c r="D11225" t="s">
        <v>49</v>
      </c>
      <c r="E11225" t="s">
        <v>50</v>
      </c>
      <c r="F11225" s="4">
        <v>594</v>
      </c>
      <c r="G11225" s="6">
        <v>115</v>
      </c>
      <c r="H11225" s="3">
        <v>1.1000000000000001E-3</v>
      </c>
      <c r="I11225" s="3">
        <v>8.9999999999999998E-4</v>
      </c>
      <c r="J11225" s="3">
        <v>0.84420000000000006</v>
      </c>
      <c r="K11225" s="4">
        <v>703.6</v>
      </c>
    </row>
    <row r="11226" spans="1:11">
      <c r="A11226" s="6">
        <v>2010</v>
      </c>
      <c r="B11226" t="s">
        <v>109</v>
      </c>
      <c r="D11226" t="s">
        <v>37</v>
      </c>
      <c r="E11226" t="s">
        <v>38</v>
      </c>
      <c r="F11226" s="4">
        <v>461</v>
      </c>
      <c r="G11226" s="6">
        <v>230</v>
      </c>
      <c r="H11226" s="3">
        <v>0</v>
      </c>
      <c r="I11226" s="3">
        <v>0</v>
      </c>
      <c r="J11226" s="3">
        <v>0.84420000000000006</v>
      </c>
      <c r="K11226" s="4">
        <v>546.05999999999995</v>
      </c>
    </row>
    <row r="11227" spans="1:11">
      <c r="A11227" s="6">
        <v>2010</v>
      </c>
      <c r="B11227" t="s">
        <v>109</v>
      </c>
      <c r="D11227" t="s">
        <v>18</v>
      </c>
      <c r="E11227" t="s">
        <v>19</v>
      </c>
      <c r="F11227" s="4">
        <v>373</v>
      </c>
      <c r="G11227" s="6">
        <v>105</v>
      </c>
      <c r="H11227" s="3">
        <v>1E-4</v>
      </c>
      <c r="I11227" s="3">
        <v>1E-4</v>
      </c>
      <c r="J11227" s="3">
        <v>0.84420000000000006</v>
      </c>
      <c r="K11227" s="4">
        <v>441.83</v>
      </c>
    </row>
    <row r="11228" spans="1:11">
      <c r="A11228" s="6">
        <v>2010</v>
      </c>
      <c r="B11228" t="s">
        <v>109</v>
      </c>
      <c r="D11228" t="s">
        <v>62</v>
      </c>
      <c r="E11228" t="s">
        <v>21</v>
      </c>
      <c r="F11228" s="4">
        <v>224</v>
      </c>
      <c r="G11228" s="6">
        <v>325</v>
      </c>
      <c r="H11228" s="3">
        <v>4.5999999999999999E-3</v>
      </c>
      <c r="I11228" s="3">
        <v>3.2000000000000002E-3</v>
      </c>
      <c r="J11228" s="3">
        <v>0.84420000000000006</v>
      </c>
      <c r="K11228" s="4">
        <v>265.33</v>
      </c>
    </row>
    <row r="11229" spans="1:11">
      <c r="A11229" s="6">
        <v>2010</v>
      </c>
      <c r="B11229" t="s">
        <v>109</v>
      </c>
      <c r="D11229" t="s">
        <v>20</v>
      </c>
      <c r="E11229" t="s">
        <v>21</v>
      </c>
      <c r="F11229" s="4">
        <v>198</v>
      </c>
      <c r="G11229" s="6">
        <v>36</v>
      </c>
      <c r="H11229" s="3">
        <v>0</v>
      </c>
      <c r="I11229" s="3">
        <v>0</v>
      </c>
      <c r="J11229" s="3">
        <v>0.84420000000000006</v>
      </c>
      <c r="K11229" s="4">
        <v>234.53</v>
      </c>
    </row>
    <row r="11230" spans="1:11">
      <c r="A11230" s="6">
        <v>2010</v>
      </c>
      <c r="B11230" t="s">
        <v>109</v>
      </c>
      <c r="D11230" t="s">
        <v>42</v>
      </c>
      <c r="E11230" t="s">
        <v>43</v>
      </c>
      <c r="F11230" s="4">
        <v>181</v>
      </c>
      <c r="G11230" s="6">
        <v>94</v>
      </c>
      <c r="H11230" s="3">
        <v>8.0000000000000004E-4</v>
      </c>
      <c r="I11230" s="3">
        <v>8.0000000000000004E-4</v>
      </c>
      <c r="J11230" s="3">
        <v>0.84420000000000006</v>
      </c>
      <c r="K11230" s="4">
        <v>214.4</v>
      </c>
    </row>
    <row r="11231" spans="1:11">
      <c r="A11231" s="6">
        <v>2010</v>
      </c>
      <c r="B11231" t="s">
        <v>109</v>
      </c>
      <c r="D11231" t="s">
        <v>45</v>
      </c>
      <c r="E11231" t="s">
        <v>21</v>
      </c>
      <c r="F11231" s="4">
        <v>94</v>
      </c>
      <c r="G11231" s="6">
        <v>137</v>
      </c>
      <c r="H11231" s="3">
        <v>2.0000000000000001E-4</v>
      </c>
      <c r="I11231" s="3">
        <v>2.9999999999999997E-4</v>
      </c>
      <c r="J11231" s="3">
        <v>0.84420000000000006</v>
      </c>
      <c r="K11231" s="4">
        <v>111.34</v>
      </c>
    </row>
    <row r="11232" spans="1:11">
      <c r="A11232" s="6">
        <v>2010</v>
      </c>
      <c r="B11232" t="s">
        <v>109</v>
      </c>
      <c r="D11232" t="s">
        <v>44</v>
      </c>
      <c r="E11232" t="s">
        <v>26</v>
      </c>
      <c r="F11232" s="4">
        <v>80</v>
      </c>
      <c r="G11232" s="6">
        <v>105</v>
      </c>
      <c r="H11232" s="3">
        <v>1E-4</v>
      </c>
      <c r="I11232" s="3">
        <v>1E-4</v>
      </c>
      <c r="J11232" s="3">
        <v>0.84420000000000006</v>
      </c>
      <c r="K11232" s="4">
        <v>94.76</v>
      </c>
    </row>
    <row r="11233" spans="1:11">
      <c r="A11233" s="6">
        <v>2010</v>
      </c>
      <c r="B11233" t="s">
        <v>109</v>
      </c>
      <c r="D11233" t="s">
        <v>51</v>
      </c>
      <c r="E11233" t="s">
        <v>21</v>
      </c>
      <c r="F11233" s="4">
        <v>44</v>
      </c>
      <c r="G11233" s="6">
        <v>47</v>
      </c>
      <c r="H11233" s="3">
        <v>4.0000000000000002E-4</v>
      </c>
      <c r="I11233" s="3">
        <v>2.9999999999999997E-4</v>
      </c>
      <c r="J11233" s="3">
        <v>0.84420000000000006</v>
      </c>
      <c r="K11233" s="4">
        <v>52.12</v>
      </c>
    </row>
    <row r="11234" spans="1:11">
      <c r="A11234" s="6">
        <v>2010</v>
      </c>
      <c r="B11234" t="s">
        <v>109</v>
      </c>
      <c r="D11234" t="s">
        <v>186</v>
      </c>
      <c r="E11234" t="s">
        <v>21</v>
      </c>
      <c r="F11234" s="4">
        <v>42</v>
      </c>
      <c r="G11234" s="6">
        <v>16</v>
      </c>
      <c r="H11234" s="3">
        <v>1E-4</v>
      </c>
      <c r="I11234" s="3">
        <v>1E-4</v>
      </c>
      <c r="J11234" s="3">
        <v>0.84420000000000006</v>
      </c>
      <c r="K11234" s="4">
        <v>49.75</v>
      </c>
    </row>
    <row r="11235" spans="1:11">
      <c r="A11235" s="6">
        <v>2010</v>
      </c>
      <c r="B11235" t="s">
        <v>109</v>
      </c>
      <c r="D11235" t="s">
        <v>156</v>
      </c>
      <c r="E11235" t="s">
        <v>21</v>
      </c>
      <c r="F11235" s="4">
        <v>29</v>
      </c>
      <c r="G11235" s="6">
        <v>60</v>
      </c>
      <c r="H11235" s="3">
        <v>7.8000000000000005E-3</v>
      </c>
      <c r="I11235" s="3">
        <v>6.0999999999999995E-3</v>
      </c>
      <c r="J11235" s="3">
        <v>0.84420000000000006</v>
      </c>
      <c r="K11235" s="4">
        <v>34.35</v>
      </c>
    </row>
    <row r="11236" spans="1:11">
      <c r="A11236" s="6">
        <v>2010</v>
      </c>
      <c r="B11236" t="s">
        <v>109</v>
      </c>
      <c r="D11236" t="s">
        <v>164</v>
      </c>
      <c r="E11236" t="s">
        <v>21</v>
      </c>
      <c r="F11236" s="4">
        <v>17</v>
      </c>
      <c r="G11236" s="6">
        <v>66</v>
      </c>
      <c r="H11236" s="3">
        <v>1.7000000000000001E-3</v>
      </c>
      <c r="I11236" s="3">
        <v>3.4999999999999996E-3</v>
      </c>
      <c r="J11236" s="3">
        <v>0.84420000000000006</v>
      </c>
      <c r="K11236" s="4">
        <v>20.14</v>
      </c>
    </row>
    <row r="11237" spans="1:11">
      <c r="A11237" s="6">
        <v>2010</v>
      </c>
      <c r="B11237" t="s">
        <v>109</v>
      </c>
      <c r="D11237" t="s">
        <v>176</v>
      </c>
      <c r="E11237" t="s">
        <v>21</v>
      </c>
      <c r="F11237" s="4">
        <v>15</v>
      </c>
      <c r="G11237" s="6">
        <v>25</v>
      </c>
      <c r="H11237" s="3">
        <v>2.8000000000000004E-3</v>
      </c>
      <c r="I11237" s="3">
        <v>2.8000000000000004E-3</v>
      </c>
      <c r="J11237" s="3">
        <v>0.84420000000000006</v>
      </c>
      <c r="K11237" s="4">
        <v>17.77</v>
      </c>
    </row>
    <row r="11238" spans="1:11">
      <c r="A11238" s="6">
        <v>2010</v>
      </c>
      <c r="B11238" t="s">
        <v>109</v>
      </c>
      <c r="D11238" t="s">
        <v>63</v>
      </c>
      <c r="E11238" t="s">
        <v>21</v>
      </c>
      <c r="F11238" s="4">
        <v>9</v>
      </c>
      <c r="G11238" s="6">
        <v>9</v>
      </c>
      <c r="H11238" s="3">
        <v>1E-4</v>
      </c>
      <c r="I11238" s="3">
        <v>2.0000000000000001E-4</v>
      </c>
      <c r="J11238" s="3">
        <v>0.84420000000000006</v>
      </c>
      <c r="K11238" s="4">
        <v>10.66</v>
      </c>
    </row>
    <row r="11239" spans="1:11">
      <c r="A11239" s="6">
        <v>2010</v>
      </c>
      <c r="B11239" t="s">
        <v>109</v>
      </c>
      <c r="D11239" t="s">
        <v>60</v>
      </c>
      <c r="E11239" t="s">
        <v>43</v>
      </c>
      <c r="F11239" s="4">
        <v>9</v>
      </c>
      <c r="G11239" s="6">
        <v>4</v>
      </c>
      <c r="H11239" s="3">
        <v>0</v>
      </c>
      <c r="I11239" s="3">
        <v>0</v>
      </c>
      <c r="J11239" s="3">
        <v>0.84420000000000006</v>
      </c>
      <c r="K11239" s="4">
        <v>10.66</v>
      </c>
    </row>
    <row r="11240" spans="1:11">
      <c r="A11240" s="6">
        <v>2010</v>
      </c>
      <c r="B11240" t="s">
        <v>109</v>
      </c>
      <c r="D11240" t="s">
        <v>79</v>
      </c>
      <c r="E11240" t="s">
        <v>21</v>
      </c>
      <c r="F11240" s="4">
        <v>5</v>
      </c>
      <c r="G11240" s="6">
        <v>6</v>
      </c>
      <c r="H11240" s="3">
        <v>5.9999999999999995E-4</v>
      </c>
      <c r="I11240" s="3">
        <v>4.0000000000000002E-4</v>
      </c>
      <c r="J11240" s="3">
        <v>0.84420000000000006</v>
      </c>
      <c r="K11240" s="4">
        <v>5.92</v>
      </c>
    </row>
    <row r="11241" spans="1:11">
      <c r="A11241" s="6">
        <v>2010</v>
      </c>
      <c r="B11241" t="s">
        <v>109</v>
      </c>
      <c r="D11241" t="s">
        <v>115</v>
      </c>
      <c r="E11241" t="s">
        <v>24</v>
      </c>
      <c r="F11241" s="4">
        <v>3</v>
      </c>
      <c r="G11241" s="6">
        <v>2</v>
      </c>
      <c r="H11241" s="3">
        <v>4.0000000000000002E-4</v>
      </c>
      <c r="I11241" s="3">
        <v>5.0000000000000001E-4</v>
      </c>
      <c r="J11241" s="3">
        <v>0.84420000000000006</v>
      </c>
      <c r="K11241" s="4">
        <v>3.55</v>
      </c>
    </row>
    <row r="11242" spans="1:11">
      <c r="A11242" s="6">
        <v>2010</v>
      </c>
      <c r="B11242" t="s">
        <v>109</v>
      </c>
      <c r="D11242" t="s">
        <v>108</v>
      </c>
      <c r="E11242" t="s">
        <v>50</v>
      </c>
      <c r="F11242" s="4">
        <v>3</v>
      </c>
      <c r="G11242" s="6">
        <v>4</v>
      </c>
      <c r="H11242" s="3">
        <v>1E-4</v>
      </c>
      <c r="I11242" s="3">
        <v>1E-4</v>
      </c>
      <c r="J11242" s="3">
        <v>0.84420000000000006</v>
      </c>
      <c r="K11242" s="4">
        <v>3.55</v>
      </c>
    </row>
    <row r="11243" spans="1:11">
      <c r="A11243" s="6">
        <v>2010</v>
      </c>
      <c r="B11243" t="s">
        <v>109</v>
      </c>
      <c r="D11243" t="s">
        <v>56</v>
      </c>
      <c r="E11243" t="s">
        <v>57</v>
      </c>
      <c r="F11243" s="4">
        <v>1</v>
      </c>
      <c r="G11243" s="6">
        <v>3</v>
      </c>
      <c r="H11243" s="3">
        <v>0</v>
      </c>
      <c r="I11243" s="3">
        <v>0</v>
      </c>
      <c r="J11243" s="3">
        <v>0.84420000000000006</v>
      </c>
      <c r="K11243" s="4">
        <v>1.18</v>
      </c>
    </row>
    <row r="11244" spans="1:11">
      <c r="A11244" s="6">
        <v>2010</v>
      </c>
      <c r="B11244" t="s">
        <v>109</v>
      </c>
      <c r="D11244" t="s">
        <v>155</v>
      </c>
      <c r="E11244" t="s">
        <v>24</v>
      </c>
      <c r="F11244" s="4">
        <v>1</v>
      </c>
      <c r="G11244" s="6">
        <v>1</v>
      </c>
      <c r="H11244" s="3">
        <v>0</v>
      </c>
      <c r="I11244" s="3">
        <v>0</v>
      </c>
      <c r="J11244" s="3">
        <v>0.84420000000000006</v>
      </c>
      <c r="K11244" s="4">
        <v>1.18</v>
      </c>
    </row>
    <row r="11245" spans="1:11">
      <c r="A11245" s="6">
        <v>2010</v>
      </c>
      <c r="B11245" t="s">
        <v>109</v>
      </c>
      <c r="D11245" t="s">
        <v>169</v>
      </c>
      <c r="E11245" t="s">
        <v>36</v>
      </c>
      <c r="F11245" s="4">
        <v>1</v>
      </c>
      <c r="G11245" s="6">
        <v>1</v>
      </c>
      <c r="H11245" s="3">
        <v>0</v>
      </c>
      <c r="I11245" s="3">
        <v>1E-4</v>
      </c>
      <c r="J11245" s="3">
        <v>0.84420000000000006</v>
      </c>
      <c r="K11245" s="4">
        <v>1.18</v>
      </c>
    </row>
    <row r="11246" spans="1:11">
      <c r="A11246" s="6">
        <v>2010</v>
      </c>
      <c r="B11246" t="s">
        <v>112</v>
      </c>
      <c r="C11246" t="s">
        <v>113</v>
      </c>
      <c r="D11246" t="s">
        <v>16</v>
      </c>
      <c r="E11246" t="s">
        <v>17</v>
      </c>
      <c r="F11246" s="4">
        <v>2218787</v>
      </c>
      <c r="G11246" s="5">
        <v>291293</v>
      </c>
      <c r="H11246" s="3">
        <v>5.0000000000000001E-3</v>
      </c>
      <c r="I11246" s="3">
        <v>5.1999999999999998E-3</v>
      </c>
      <c r="J11246" s="3">
        <v>0.84420000000000006</v>
      </c>
      <c r="K11246" s="4">
        <v>2628193.52</v>
      </c>
    </row>
    <row r="11247" spans="1:11">
      <c r="A11247" s="6">
        <v>2010</v>
      </c>
      <c r="B11247" t="s">
        <v>112</v>
      </c>
      <c r="C11247" t="s">
        <v>113</v>
      </c>
      <c r="D11247" t="s">
        <v>30</v>
      </c>
      <c r="E11247" t="s">
        <v>19</v>
      </c>
      <c r="F11247" s="4">
        <v>85848</v>
      </c>
      <c r="G11247" s="5">
        <v>33972</v>
      </c>
      <c r="H11247" s="3">
        <v>3.5999999999999999E-3</v>
      </c>
      <c r="I11247" s="3">
        <v>2.8000000000000004E-3</v>
      </c>
      <c r="J11247" s="3">
        <v>0.84420000000000006</v>
      </c>
      <c r="K11247" s="4">
        <v>101688.52</v>
      </c>
    </row>
    <row r="11248" spans="1:11">
      <c r="A11248" s="6">
        <v>2010</v>
      </c>
      <c r="B11248" t="s">
        <v>112</v>
      </c>
      <c r="C11248" t="s">
        <v>113</v>
      </c>
      <c r="D11248" t="s">
        <v>41</v>
      </c>
      <c r="E11248" t="s">
        <v>26</v>
      </c>
      <c r="F11248" s="4">
        <v>73458</v>
      </c>
      <c r="G11248" s="5">
        <v>465567</v>
      </c>
      <c r="H11248" s="3">
        <v>1.8200000000000001E-2</v>
      </c>
      <c r="I11248" s="3">
        <v>2.1299999999999999E-2</v>
      </c>
      <c r="J11248" s="3">
        <v>0.84420000000000006</v>
      </c>
      <c r="K11248" s="4">
        <v>87012.34</v>
      </c>
    </row>
    <row r="11249" spans="1:11">
      <c r="A11249" s="6">
        <v>2010</v>
      </c>
      <c r="B11249" t="s">
        <v>112</v>
      </c>
      <c r="C11249" t="s">
        <v>113</v>
      </c>
      <c r="D11249" t="s">
        <v>71</v>
      </c>
      <c r="E11249" t="s">
        <v>72</v>
      </c>
      <c r="F11249" s="4">
        <v>31911</v>
      </c>
      <c r="G11249" s="5">
        <v>311114</v>
      </c>
      <c r="H11249" s="3">
        <v>1.7000000000000001E-3</v>
      </c>
      <c r="I11249" s="3">
        <v>2.0999999999999999E-3</v>
      </c>
      <c r="J11249" s="3">
        <v>0.84420000000000006</v>
      </c>
      <c r="K11249" s="4">
        <v>37799.160000000003</v>
      </c>
    </row>
    <row r="11250" spans="1:11">
      <c r="A11250" s="6">
        <v>2010</v>
      </c>
      <c r="B11250" t="s">
        <v>112</v>
      </c>
      <c r="C11250" t="s">
        <v>113</v>
      </c>
      <c r="D11250" t="s">
        <v>27</v>
      </c>
      <c r="E11250" t="s">
        <v>26</v>
      </c>
      <c r="F11250" s="4">
        <v>31178</v>
      </c>
      <c r="G11250" s="5">
        <v>25660</v>
      </c>
      <c r="H11250" s="3">
        <v>1.8E-3</v>
      </c>
      <c r="I11250" s="3">
        <v>1.5E-3</v>
      </c>
      <c r="J11250" s="3">
        <v>0.84420000000000006</v>
      </c>
      <c r="K11250" s="4">
        <v>36930.910000000003</v>
      </c>
    </row>
    <row r="11251" spans="1:11">
      <c r="A11251" s="6">
        <v>2010</v>
      </c>
      <c r="B11251" t="s">
        <v>112</v>
      </c>
      <c r="C11251" t="s">
        <v>113</v>
      </c>
      <c r="D11251" t="s">
        <v>37</v>
      </c>
      <c r="E11251" t="s">
        <v>38</v>
      </c>
      <c r="F11251" s="4">
        <v>25298</v>
      </c>
      <c r="G11251" s="5">
        <v>12035</v>
      </c>
      <c r="H11251" s="3">
        <v>1.4000000000000002E-3</v>
      </c>
      <c r="I11251" s="3">
        <v>1.4000000000000002E-3</v>
      </c>
      <c r="J11251" s="3">
        <v>0.84420000000000006</v>
      </c>
      <c r="K11251" s="4">
        <v>29965.94</v>
      </c>
    </row>
    <row r="11252" spans="1:11">
      <c r="A11252" s="6">
        <v>2010</v>
      </c>
      <c r="B11252" t="s">
        <v>112</v>
      </c>
      <c r="C11252" t="s">
        <v>113</v>
      </c>
      <c r="D11252" t="s">
        <v>178</v>
      </c>
      <c r="E11252" t="s">
        <v>96</v>
      </c>
      <c r="F11252" s="4">
        <v>12419</v>
      </c>
      <c r="G11252" s="5">
        <v>18500</v>
      </c>
      <c r="H11252" s="3">
        <v>5.0000000000000001E-4</v>
      </c>
      <c r="I11252" s="3">
        <v>5.0000000000000001E-4</v>
      </c>
      <c r="J11252" s="3">
        <v>0.84420000000000006</v>
      </c>
      <c r="K11252" s="4">
        <v>14710.53</v>
      </c>
    </row>
    <row r="11253" spans="1:11">
      <c r="A11253" s="6">
        <v>2010</v>
      </c>
      <c r="B11253" t="s">
        <v>112</v>
      </c>
      <c r="C11253" t="s">
        <v>113</v>
      </c>
      <c r="D11253" t="s">
        <v>95</v>
      </c>
      <c r="E11253" t="s">
        <v>96</v>
      </c>
      <c r="F11253" s="4">
        <v>7578</v>
      </c>
      <c r="G11253" s="5">
        <v>11635</v>
      </c>
      <c r="H11253" s="3">
        <v>2.9999999999999997E-4</v>
      </c>
      <c r="I11253" s="3">
        <v>2.9999999999999997E-4</v>
      </c>
      <c r="J11253" s="3">
        <v>0.84420000000000006</v>
      </c>
      <c r="K11253" s="4">
        <v>8976.2800000000007</v>
      </c>
    </row>
    <row r="11254" spans="1:11">
      <c r="A11254" s="6">
        <v>2010</v>
      </c>
      <c r="B11254" t="s">
        <v>112</v>
      </c>
      <c r="C11254" t="s">
        <v>113</v>
      </c>
      <c r="D11254" t="s">
        <v>23</v>
      </c>
      <c r="E11254" t="s">
        <v>24</v>
      </c>
      <c r="F11254" s="4">
        <v>4506</v>
      </c>
      <c r="G11254" s="5">
        <v>1136</v>
      </c>
      <c r="H11254" s="3">
        <v>1E-4</v>
      </c>
      <c r="I11254" s="3">
        <v>1E-4</v>
      </c>
      <c r="J11254" s="3">
        <v>0.84420000000000006</v>
      </c>
      <c r="K11254" s="4">
        <v>5337.44</v>
      </c>
    </row>
    <row r="11255" spans="1:11">
      <c r="A11255" s="6">
        <v>2010</v>
      </c>
      <c r="B11255" t="s">
        <v>112</v>
      </c>
      <c r="C11255" t="s">
        <v>113</v>
      </c>
      <c r="D11255" t="s">
        <v>46</v>
      </c>
      <c r="E11255" t="s">
        <v>40</v>
      </c>
      <c r="F11255" s="4">
        <v>2844</v>
      </c>
      <c r="G11255" s="5">
        <v>4466</v>
      </c>
      <c r="H11255" s="3">
        <v>2.9999999999999997E-4</v>
      </c>
      <c r="I11255" s="3">
        <v>2.9999999999999997E-4</v>
      </c>
      <c r="J11255" s="3">
        <v>0.84420000000000006</v>
      </c>
      <c r="K11255" s="4">
        <v>3368.77</v>
      </c>
    </row>
    <row r="11256" spans="1:11">
      <c r="A11256" s="6">
        <v>2010</v>
      </c>
      <c r="B11256" t="s">
        <v>112</v>
      </c>
      <c r="C11256" t="s">
        <v>113</v>
      </c>
      <c r="D11256" t="s">
        <v>56</v>
      </c>
      <c r="E11256" t="s">
        <v>57</v>
      </c>
      <c r="F11256" s="4">
        <v>2816</v>
      </c>
      <c r="G11256" s="5">
        <v>10189</v>
      </c>
      <c r="H11256" s="3">
        <v>4.0000000000000002E-4</v>
      </c>
      <c r="I11256" s="3">
        <v>4.0000000000000002E-4</v>
      </c>
      <c r="J11256" s="3">
        <v>0.84420000000000006</v>
      </c>
      <c r="K11256" s="4">
        <v>3335.6</v>
      </c>
    </row>
    <row r="11257" spans="1:11">
      <c r="A11257" s="6">
        <v>2010</v>
      </c>
      <c r="B11257" t="s">
        <v>112</v>
      </c>
      <c r="C11257" t="s">
        <v>113</v>
      </c>
      <c r="D11257" t="s">
        <v>74</v>
      </c>
      <c r="E11257" t="s">
        <v>24</v>
      </c>
      <c r="F11257" s="4">
        <v>2735</v>
      </c>
      <c r="G11257" s="5">
        <v>28153</v>
      </c>
      <c r="H11257" s="3">
        <v>8.9999999999999998E-4</v>
      </c>
      <c r="I11257" s="3">
        <v>5.9999999999999995E-4</v>
      </c>
      <c r="J11257" s="3">
        <v>0.84420000000000006</v>
      </c>
      <c r="K11257" s="4">
        <v>3239.66</v>
      </c>
    </row>
    <row r="11258" spans="1:11">
      <c r="A11258" s="6">
        <v>2010</v>
      </c>
      <c r="B11258" t="s">
        <v>112</v>
      </c>
      <c r="C11258" t="s">
        <v>113</v>
      </c>
      <c r="D11258" t="s">
        <v>18</v>
      </c>
      <c r="E11258" t="s">
        <v>19</v>
      </c>
      <c r="F11258" s="4">
        <v>1943</v>
      </c>
      <c r="G11258" s="6">
        <v>570</v>
      </c>
      <c r="H11258" s="3">
        <v>5.0000000000000001E-4</v>
      </c>
      <c r="I11258" s="3">
        <v>5.0000000000000001E-4</v>
      </c>
      <c r="J11258" s="3">
        <v>0.84420000000000006</v>
      </c>
      <c r="K11258" s="4">
        <v>2301.52</v>
      </c>
    </row>
    <row r="11259" spans="1:11">
      <c r="A11259" s="6">
        <v>2010</v>
      </c>
      <c r="B11259" t="s">
        <v>112</v>
      </c>
      <c r="C11259" t="s">
        <v>113</v>
      </c>
      <c r="D11259" t="s">
        <v>64</v>
      </c>
      <c r="E11259" t="s">
        <v>50</v>
      </c>
      <c r="F11259" s="4">
        <v>1851</v>
      </c>
      <c r="G11259" s="5">
        <v>3383</v>
      </c>
      <c r="H11259" s="3">
        <v>1.6000000000000001E-3</v>
      </c>
      <c r="I11259" s="3">
        <v>1.7000000000000001E-3</v>
      </c>
      <c r="J11259" s="3">
        <v>0.84420000000000006</v>
      </c>
      <c r="K11259" s="4">
        <v>2192.54</v>
      </c>
    </row>
    <row r="11260" spans="1:11">
      <c r="A11260" s="6">
        <v>2010</v>
      </c>
      <c r="B11260" t="s">
        <v>112</v>
      </c>
      <c r="C11260" t="s">
        <v>113</v>
      </c>
      <c r="D11260" t="s">
        <v>29</v>
      </c>
      <c r="E11260" t="s">
        <v>19</v>
      </c>
      <c r="F11260" s="4">
        <v>1772</v>
      </c>
      <c r="G11260" s="5">
        <v>2469</v>
      </c>
      <c r="H11260" s="3">
        <v>4.0000000000000002E-4</v>
      </c>
      <c r="I11260" s="3">
        <v>2.9999999999999997E-4</v>
      </c>
      <c r="J11260" s="3">
        <v>0.84420000000000006</v>
      </c>
      <c r="K11260" s="4">
        <v>2098.9699999999998</v>
      </c>
    </row>
    <row r="11261" spans="1:11">
      <c r="A11261" s="6">
        <v>2010</v>
      </c>
      <c r="B11261" t="s">
        <v>112</v>
      </c>
      <c r="C11261" t="s">
        <v>113</v>
      </c>
      <c r="D11261" t="s">
        <v>45</v>
      </c>
      <c r="E11261" t="s">
        <v>21</v>
      </c>
      <c r="F11261" s="4">
        <v>1122</v>
      </c>
      <c r="G11261" s="5">
        <v>1429</v>
      </c>
      <c r="H11261" s="3">
        <v>2.5999999999999999E-3</v>
      </c>
      <c r="I11261" s="3">
        <v>2.8000000000000004E-3</v>
      </c>
      <c r="J11261" s="3">
        <v>0.84420000000000006</v>
      </c>
      <c r="K11261" s="4">
        <v>1329.03</v>
      </c>
    </row>
    <row r="11262" spans="1:11">
      <c r="A11262" s="6">
        <v>2010</v>
      </c>
      <c r="B11262" t="s">
        <v>112</v>
      </c>
      <c r="C11262" t="s">
        <v>113</v>
      </c>
      <c r="D11262" t="s">
        <v>67</v>
      </c>
      <c r="E11262" t="s">
        <v>68</v>
      </c>
      <c r="F11262" s="4">
        <v>738</v>
      </c>
      <c r="G11262" s="5">
        <v>4143</v>
      </c>
      <c r="H11262" s="3">
        <v>4.0000000000000002E-4</v>
      </c>
      <c r="I11262" s="3">
        <v>5.0000000000000001E-4</v>
      </c>
      <c r="J11262" s="3">
        <v>0.84420000000000006</v>
      </c>
      <c r="K11262" s="4">
        <v>874.17</v>
      </c>
    </row>
    <row r="11263" spans="1:11">
      <c r="A11263" s="6">
        <v>2010</v>
      </c>
      <c r="B11263" t="s">
        <v>112</v>
      </c>
      <c r="C11263" t="s">
        <v>113</v>
      </c>
      <c r="D11263" t="s">
        <v>52</v>
      </c>
      <c r="E11263" t="s">
        <v>53</v>
      </c>
      <c r="F11263" s="4">
        <v>459</v>
      </c>
      <c r="G11263" s="6">
        <v>808</v>
      </c>
      <c r="H11263" s="3">
        <v>2.9999999999999997E-4</v>
      </c>
      <c r="I11263" s="3">
        <v>2.0000000000000001E-4</v>
      </c>
      <c r="J11263" s="3">
        <v>0.84420000000000006</v>
      </c>
      <c r="K11263" s="4">
        <v>543.69000000000005</v>
      </c>
    </row>
    <row r="11264" spans="1:11">
      <c r="A11264" s="6">
        <v>2010</v>
      </c>
      <c r="B11264" t="s">
        <v>112</v>
      </c>
      <c r="C11264" t="s">
        <v>113</v>
      </c>
      <c r="D11264" t="s">
        <v>44</v>
      </c>
      <c r="E11264" t="s">
        <v>26</v>
      </c>
      <c r="F11264" s="4">
        <v>333</v>
      </c>
      <c r="G11264" s="6">
        <v>544</v>
      </c>
      <c r="H11264" s="3">
        <v>4.0000000000000002E-4</v>
      </c>
      <c r="I11264" s="3">
        <v>5.0000000000000001E-4</v>
      </c>
      <c r="J11264" s="3">
        <v>0.84420000000000006</v>
      </c>
      <c r="K11264" s="4">
        <v>394.44</v>
      </c>
    </row>
    <row r="11265" spans="1:11">
      <c r="A11265" s="6">
        <v>2010</v>
      </c>
      <c r="B11265" t="s">
        <v>112</v>
      </c>
      <c r="C11265" t="s">
        <v>113</v>
      </c>
      <c r="D11265" t="s">
        <v>31</v>
      </c>
      <c r="E11265" t="s">
        <v>24</v>
      </c>
      <c r="F11265" s="4">
        <v>281</v>
      </c>
      <c r="G11265" s="6">
        <v>78</v>
      </c>
      <c r="H11265" s="3">
        <v>8.0000000000000004E-4</v>
      </c>
      <c r="I11265" s="3">
        <v>7.000000000000001E-4</v>
      </c>
      <c r="J11265" s="3">
        <v>0.84420000000000006</v>
      </c>
      <c r="K11265" s="4">
        <v>332.85</v>
      </c>
    </row>
    <row r="11266" spans="1:11">
      <c r="A11266" s="6">
        <v>2010</v>
      </c>
      <c r="B11266" t="s">
        <v>112</v>
      </c>
      <c r="C11266" t="s">
        <v>113</v>
      </c>
      <c r="D11266" t="s">
        <v>39</v>
      </c>
      <c r="E11266" t="s">
        <v>40</v>
      </c>
      <c r="F11266" s="4">
        <v>280</v>
      </c>
      <c r="G11266" s="6">
        <v>590</v>
      </c>
      <c r="H11266" s="3">
        <v>4.0000000000000002E-4</v>
      </c>
      <c r="I11266" s="3">
        <v>4.0000000000000002E-4</v>
      </c>
      <c r="J11266" s="3">
        <v>0.84420000000000006</v>
      </c>
      <c r="K11266" s="4">
        <v>331.67</v>
      </c>
    </row>
    <row r="11267" spans="1:11">
      <c r="A11267" s="6">
        <v>2010</v>
      </c>
      <c r="B11267" t="s">
        <v>112</v>
      </c>
      <c r="C11267" t="s">
        <v>113</v>
      </c>
      <c r="D11267" t="s">
        <v>15</v>
      </c>
      <c r="F11267" s="4">
        <v>260</v>
      </c>
      <c r="G11267" s="6">
        <v>203</v>
      </c>
      <c r="J11267" s="3">
        <v>0.84420000000000006</v>
      </c>
      <c r="K11267" s="4">
        <v>307.97000000000003</v>
      </c>
    </row>
    <row r="11268" spans="1:11">
      <c r="A11268" s="6">
        <v>2010</v>
      </c>
      <c r="B11268" t="s">
        <v>112</v>
      </c>
      <c r="C11268" t="s">
        <v>113</v>
      </c>
      <c r="D11268" t="s">
        <v>60</v>
      </c>
      <c r="E11268" t="s">
        <v>43</v>
      </c>
      <c r="F11268" s="4">
        <v>221</v>
      </c>
      <c r="G11268" s="6">
        <v>76</v>
      </c>
      <c r="H11268" s="3">
        <v>0</v>
      </c>
      <c r="I11268" s="3">
        <v>0</v>
      </c>
      <c r="J11268" s="3">
        <v>0.84420000000000006</v>
      </c>
      <c r="K11268" s="4">
        <v>261.77999999999997</v>
      </c>
    </row>
    <row r="11269" spans="1:11">
      <c r="A11269" s="6">
        <v>2010</v>
      </c>
      <c r="B11269" t="s">
        <v>112</v>
      </c>
      <c r="C11269" t="s">
        <v>113</v>
      </c>
      <c r="D11269" t="s">
        <v>25</v>
      </c>
      <c r="E11269" t="s">
        <v>26</v>
      </c>
      <c r="F11269" s="4">
        <v>129</v>
      </c>
      <c r="G11269" s="6">
        <v>266</v>
      </c>
      <c r="H11269" s="3">
        <v>0</v>
      </c>
      <c r="I11269" s="3">
        <v>0</v>
      </c>
      <c r="J11269" s="3">
        <v>0.84420000000000006</v>
      </c>
      <c r="K11269" s="4">
        <v>152.80000000000001</v>
      </c>
    </row>
    <row r="11270" spans="1:11">
      <c r="A11270" s="6">
        <v>2010</v>
      </c>
      <c r="B11270" t="s">
        <v>112</v>
      </c>
      <c r="C11270" t="s">
        <v>113</v>
      </c>
      <c r="D11270" t="s">
        <v>77</v>
      </c>
      <c r="E11270" t="s">
        <v>59</v>
      </c>
      <c r="F11270" s="4">
        <v>76</v>
      </c>
      <c r="G11270" s="6">
        <v>28</v>
      </c>
      <c r="H11270" s="3">
        <v>0</v>
      </c>
      <c r="I11270" s="3">
        <v>0</v>
      </c>
      <c r="J11270" s="3">
        <v>0.84420000000000006</v>
      </c>
      <c r="K11270" s="4">
        <v>90.02</v>
      </c>
    </row>
    <row r="11271" spans="1:11">
      <c r="A11271" s="6">
        <v>2010</v>
      </c>
      <c r="B11271" t="s">
        <v>112</v>
      </c>
      <c r="C11271" t="s">
        <v>113</v>
      </c>
      <c r="D11271" t="s">
        <v>61</v>
      </c>
      <c r="E11271" t="s">
        <v>24</v>
      </c>
      <c r="F11271" s="4">
        <v>66</v>
      </c>
      <c r="G11271" s="6">
        <v>18</v>
      </c>
      <c r="H11271" s="3">
        <v>0</v>
      </c>
      <c r="I11271" s="3">
        <v>0</v>
      </c>
      <c r="J11271" s="3">
        <v>0.84420000000000006</v>
      </c>
      <c r="K11271" s="4">
        <v>78.180000000000007</v>
      </c>
    </row>
    <row r="11272" spans="1:11">
      <c r="A11272" s="6">
        <v>2010</v>
      </c>
      <c r="B11272" t="s">
        <v>112</v>
      </c>
      <c r="C11272" t="s">
        <v>113</v>
      </c>
      <c r="D11272" t="s">
        <v>141</v>
      </c>
      <c r="E11272" t="s">
        <v>21</v>
      </c>
      <c r="F11272" s="4">
        <v>59</v>
      </c>
      <c r="G11272" s="6">
        <v>11</v>
      </c>
      <c r="H11272" s="3">
        <v>0</v>
      </c>
      <c r="I11272" s="3">
        <v>0</v>
      </c>
      <c r="J11272" s="3">
        <v>0.84420000000000006</v>
      </c>
      <c r="K11272" s="4">
        <v>69.89</v>
      </c>
    </row>
    <row r="11273" spans="1:11">
      <c r="A11273" s="6">
        <v>2010</v>
      </c>
      <c r="B11273" t="s">
        <v>112</v>
      </c>
      <c r="C11273" t="s">
        <v>113</v>
      </c>
      <c r="D11273" t="s">
        <v>51</v>
      </c>
      <c r="E11273" t="s">
        <v>21</v>
      </c>
      <c r="F11273" s="4">
        <v>45</v>
      </c>
      <c r="G11273" s="6">
        <v>34</v>
      </c>
      <c r="H11273" s="3">
        <v>4.0000000000000002E-4</v>
      </c>
      <c r="I11273" s="3">
        <v>2.0000000000000001E-4</v>
      </c>
      <c r="J11273" s="3">
        <v>0.84420000000000006</v>
      </c>
      <c r="K11273" s="4">
        <v>53.3</v>
      </c>
    </row>
    <row r="11274" spans="1:11">
      <c r="A11274" s="6">
        <v>2010</v>
      </c>
      <c r="B11274" t="s">
        <v>112</v>
      </c>
      <c r="C11274" t="s">
        <v>113</v>
      </c>
      <c r="D11274" t="s">
        <v>111</v>
      </c>
      <c r="E11274" t="s">
        <v>24</v>
      </c>
      <c r="F11274" s="4">
        <v>29</v>
      </c>
      <c r="G11274" s="6">
        <v>123</v>
      </c>
      <c r="H11274" s="3">
        <v>0</v>
      </c>
      <c r="I11274" s="3">
        <v>0</v>
      </c>
      <c r="J11274" s="3">
        <v>0.84420000000000006</v>
      </c>
      <c r="K11274" s="4">
        <v>34.35</v>
      </c>
    </row>
    <row r="11275" spans="1:11">
      <c r="A11275" s="6">
        <v>2010</v>
      </c>
      <c r="B11275" t="s">
        <v>112</v>
      </c>
      <c r="C11275" t="s">
        <v>113</v>
      </c>
      <c r="D11275" t="s">
        <v>66</v>
      </c>
      <c r="E11275" t="s">
        <v>59</v>
      </c>
      <c r="F11275" s="4">
        <v>27</v>
      </c>
      <c r="G11275" s="6">
        <v>7</v>
      </c>
      <c r="H11275" s="3">
        <v>0</v>
      </c>
      <c r="I11275" s="3">
        <v>0</v>
      </c>
      <c r="J11275" s="3">
        <v>0.84420000000000006</v>
      </c>
      <c r="K11275" s="4">
        <v>31.98</v>
      </c>
    </row>
    <row r="11276" spans="1:11">
      <c r="A11276" s="6">
        <v>2010</v>
      </c>
      <c r="B11276" t="s">
        <v>112</v>
      </c>
      <c r="C11276" t="s">
        <v>113</v>
      </c>
      <c r="D11276" t="s">
        <v>28</v>
      </c>
      <c r="E11276" t="s">
        <v>24</v>
      </c>
      <c r="F11276" s="4">
        <v>25</v>
      </c>
      <c r="G11276" s="6">
        <v>45</v>
      </c>
      <c r="H11276" s="3">
        <v>0</v>
      </c>
      <c r="I11276" s="3">
        <v>0</v>
      </c>
      <c r="J11276" s="3">
        <v>0.84420000000000006</v>
      </c>
      <c r="K11276" s="4">
        <v>29.61</v>
      </c>
    </row>
    <row r="11277" spans="1:11">
      <c r="A11277" s="6">
        <v>2010</v>
      </c>
      <c r="B11277" t="s">
        <v>112</v>
      </c>
      <c r="C11277" t="s">
        <v>113</v>
      </c>
      <c r="D11277" t="s">
        <v>58</v>
      </c>
      <c r="E11277" t="s">
        <v>59</v>
      </c>
      <c r="F11277" s="4">
        <v>22</v>
      </c>
      <c r="G11277" s="6">
        <v>5</v>
      </c>
      <c r="H11277" s="3">
        <v>0</v>
      </c>
      <c r="I11277" s="3">
        <v>0</v>
      </c>
      <c r="J11277" s="3">
        <v>0.84420000000000006</v>
      </c>
      <c r="K11277" s="4">
        <v>26.06</v>
      </c>
    </row>
    <row r="11278" spans="1:11">
      <c r="A11278" s="6">
        <v>2010</v>
      </c>
      <c r="B11278" t="s">
        <v>112</v>
      </c>
      <c r="C11278" t="s">
        <v>113</v>
      </c>
      <c r="D11278" t="s">
        <v>63</v>
      </c>
      <c r="E11278" t="s">
        <v>21</v>
      </c>
      <c r="F11278" s="4">
        <v>19</v>
      </c>
      <c r="G11278" s="6">
        <v>11</v>
      </c>
      <c r="H11278" s="3">
        <v>2.9999999999999997E-4</v>
      </c>
      <c r="I11278" s="3">
        <v>2.0000000000000001E-4</v>
      </c>
      <c r="J11278" s="3">
        <v>0.84420000000000006</v>
      </c>
      <c r="K11278" s="4">
        <v>22.51</v>
      </c>
    </row>
    <row r="11279" spans="1:11">
      <c r="A11279" s="6">
        <v>2010</v>
      </c>
      <c r="B11279" t="s">
        <v>112</v>
      </c>
      <c r="C11279" t="s">
        <v>113</v>
      </c>
      <c r="D11279" t="s">
        <v>83</v>
      </c>
      <c r="E11279" t="s">
        <v>21</v>
      </c>
      <c r="F11279" s="4">
        <v>17</v>
      </c>
      <c r="G11279" s="6">
        <v>107</v>
      </c>
      <c r="H11279" s="3">
        <v>2E-3</v>
      </c>
      <c r="I11279" s="3">
        <v>2.7000000000000001E-3</v>
      </c>
      <c r="J11279" s="3">
        <v>0.84420000000000006</v>
      </c>
      <c r="K11279" s="4">
        <v>20.14</v>
      </c>
    </row>
    <row r="11280" spans="1:11">
      <c r="A11280" s="6">
        <v>2010</v>
      </c>
      <c r="B11280" t="s">
        <v>112</v>
      </c>
      <c r="C11280" t="s">
        <v>113</v>
      </c>
      <c r="D11280" t="s">
        <v>117</v>
      </c>
      <c r="E11280" t="s">
        <v>40</v>
      </c>
      <c r="F11280" s="4">
        <v>15</v>
      </c>
      <c r="G11280" s="6">
        <v>49</v>
      </c>
      <c r="H11280" s="3">
        <v>1E-4</v>
      </c>
      <c r="I11280" s="3">
        <v>2.0000000000000001E-4</v>
      </c>
      <c r="J11280" s="3">
        <v>0.84420000000000006</v>
      </c>
      <c r="K11280" s="4">
        <v>17.77</v>
      </c>
    </row>
    <row r="11281" spans="1:11">
      <c r="A11281" s="6">
        <v>2010</v>
      </c>
      <c r="B11281" t="s">
        <v>112</v>
      </c>
      <c r="C11281" t="s">
        <v>113</v>
      </c>
      <c r="D11281" t="s">
        <v>85</v>
      </c>
      <c r="E11281" t="s">
        <v>21</v>
      </c>
      <c r="F11281" s="4">
        <v>14</v>
      </c>
      <c r="G11281" s="6">
        <v>8</v>
      </c>
      <c r="H11281" s="3">
        <v>1.1000000000000001E-3</v>
      </c>
      <c r="I11281" s="3">
        <v>8.0000000000000004E-4</v>
      </c>
      <c r="J11281" s="3">
        <v>0.84420000000000006</v>
      </c>
      <c r="K11281" s="4">
        <v>16.579999999999998</v>
      </c>
    </row>
    <row r="11282" spans="1:11">
      <c r="A11282" s="6">
        <v>2010</v>
      </c>
      <c r="B11282" t="s">
        <v>112</v>
      </c>
      <c r="C11282" t="s">
        <v>113</v>
      </c>
      <c r="D11282" t="s">
        <v>80</v>
      </c>
      <c r="E11282" t="s">
        <v>21</v>
      </c>
      <c r="F11282" s="4">
        <v>13</v>
      </c>
      <c r="G11282" s="6">
        <v>13</v>
      </c>
      <c r="H11282" s="3">
        <v>1E-4</v>
      </c>
      <c r="I11282" s="3">
        <v>0</v>
      </c>
      <c r="J11282" s="3">
        <v>0.84420000000000006</v>
      </c>
      <c r="K11282" s="4">
        <v>15.4</v>
      </c>
    </row>
    <row r="11283" spans="1:11">
      <c r="A11283" s="6">
        <v>2010</v>
      </c>
      <c r="B11283" t="s">
        <v>112</v>
      </c>
      <c r="C11283" t="s">
        <v>113</v>
      </c>
      <c r="D11283" t="s">
        <v>20</v>
      </c>
      <c r="E11283" t="s">
        <v>21</v>
      </c>
      <c r="F11283" s="4">
        <v>12</v>
      </c>
      <c r="G11283" s="6">
        <v>5</v>
      </c>
      <c r="H11283" s="3">
        <v>0</v>
      </c>
      <c r="I11283" s="3">
        <v>0</v>
      </c>
      <c r="J11283" s="3">
        <v>0.84420000000000006</v>
      </c>
      <c r="K11283" s="4">
        <v>14.21</v>
      </c>
    </row>
    <row r="11284" spans="1:11">
      <c r="A11284" s="6">
        <v>2010</v>
      </c>
      <c r="B11284" t="s">
        <v>112</v>
      </c>
      <c r="C11284" t="s">
        <v>113</v>
      </c>
      <c r="D11284" t="s">
        <v>63</v>
      </c>
      <c r="E11284" t="s">
        <v>21</v>
      </c>
      <c r="F11284" s="4">
        <v>11</v>
      </c>
      <c r="G11284" s="6">
        <v>6</v>
      </c>
      <c r="H11284" s="3">
        <v>4.0000000000000002E-4</v>
      </c>
      <c r="I11284" s="3">
        <v>4.0000000000000002E-4</v>
      </c>
      <c r="J11284" s="3">
        <v>0.84420000000000006</v>
      </c>
      <c r="K11284" s="4">
        <v>13.03</v>
      </c>
    </row>
    <row r="11285" spans="1:11">
      <c r="A11285" s="6">
        <v>2010</v>
      </c>
      <c r="B11285" t="s">
        <v>112</v>
      </c>
      <c r="C11285" t="s">
        <v>113</v>
      </c>
      <c r="D11285" t="s">
        <v>75</v>
      </c>
      <c r="E11285" t="s">
        <v>59</v>
      </c>
      <c r="F11285" s="4">
        <v>8</v>
      </c>
      <c r="G11285" s="6">
        <v>10</v>
      </c>
      <c r="H11285" s="3">
        <v>0</v>
      </c>
      <c r="I11285" s="3">
        <v>0</v>
      </c>
      <c r="J11285" s="3">
        <v>0.84420000000000006</v>
      </c>
      <c r="K11285" s="4">
        <v>9.48</v>
      </c>
    </row>
    <row r="11286" spans="1:11">
      <c r="A11286" s="6">
        <v>2010</v>
      </c>
      <c r="B11286" t="s">
        <v>112</v>
      </c>
      <c r="C11286" t="s">
        <v>113</v>
      </c>
      <c r="D11286" t="s">
        <v>32</v>
      </c>
      <c r="E11286" t="s">
        <v>21</v>
      </c>
      <c r="F11286" s="4">
        <v>8</v>
      </c>
      <c r="G11286" s="6">
        <v>15</v>
      </c>
      <c r="H11286" s="3">
        <v>0</v>
      </c>
      <c r="I11286" s="3">
        <v>0</v>
      </c>
      <c r="J11286" s="3">
        <v>0.84420000000000006</v>
      </c>
      <c r="K11286" s="4">
        <v>9.48</v>
      </c>
    </row>
    <row r="11287" spans="1:11">
      <c r="A11287" s="6">
        <v>2010</v>
      </c>
      <c r="B11287" t="s">
        <v>112</v>
      </c>
      <c r="C11287" t="s">
        <v>113</v>
      </c>
      <c r="D11287" t="s">
        <v>33</v>
      </c>
      <c r="E11287" t="s">
        <v>21</v>
      </c>
      <c r="F11287" s="4">
        <v>5</v>
      </c>
      <c r="G11287" s="6">
        <v>9</v>
      </c>
      <c r="H11287" s="3">
        <v>2.0000000000000001E-4</v>
      </c>
      <c r="I11287" s="3">
        <v>2.0000000000000001E-4</v>
      </c>
      <c r="J11287" s="3">
        <v>0.84420000000000006</v>
      </c>
      <c r="K11287" s="4">
        <v>5.92</v>
      </c>
    </row>
    <row r="11288" spans="1:11">
      <c r="A11288" s="6">
        <v>2010</v>
      </c>
      <c r="B11288" t="s">
        <v>112</v>
      </c>
      <c r="C11288" t="s">
        <v>113</v>
      </c>
      <c r="D11288" t="s">
        <v>163</v>
      </c>
      <c r="E11288" t="s">
        <v>21</v>
      </c>
      <c r="F11288" s="4">
        <v>4</v>
      </c>
      <c r="G11288" s="6">
        <v>15</v>
      </c>
      <c r="H11288" s="3">
        <v>7.000000000000001E-4</v>
      </c>
      <c r="I11288" s="3">
        <v>8.9999999999999998E-4</v>
      </c>
      <c r="J11288" s="3">
        <v>0.84420000000000006</v>
      </c>
      <c r="K11288" s="4">
        <v>4.74</v>
      </c>
    </row>
    <row r="11289" spans="1:11">
      <c r="A11289" s="6">
        <v>2010</v>
      </c>
      <c r="B11289" t="s">
        <v>112</v>
      </c>
      <c r="C11289" t="s">
        <v>113</v>
      </c>
      <c r="D11289" t="s">
        <v>42</v>
      </c>
      <c r="E11289" t="s">
        <v>43</v>
      </c>
      <c r="F11289" s="4">
        <v>3</v>
      </c>
      <c r="G11289" s="6">
        <v>2</v>
      </c>
      <c r="H11289" s="3">
        <v>0</v>
      </c>
      <c r="I11289" s="3">
        <v>0</v>
      </c>
      <c r="J11289" s="3">
        <v>0.84420000000000006</v>
      </c>
      <c r="K11289" s="4">
        <v>3.55</v>
      </c>
    </row>
    <row r="11290" spans="1:11">
      <c r="A11290" s="6">
        <v>2010</v>
      </c>
      <c r="B11290" t="s">
        <v>112</v>
      </c>
      <c r="C11290" t="s">
        <v>113</v>
      </c>
      <c r="D11290" t="s">
        <v>70</v>
      </c>
      <c r="E11290" t="s">
        <v>21</v>
      </c>
      <c r="F11290" s="4">
        <v>2</v>
      </c>
      <c r="G11290" s="6">
        <v>1</v>
      </c>
      <c r="H11290" s="3">
        <v>0</v>
      </c>
      <c r="I11290" s="3">
        <v>0</v>
      </c>
      <c r="J11290" s="3">
        <v>0.84420000000000006</v>
      </c>
      <c r="K11290" s="4">
        <v>2.37</v>
      </c>
    </row>
    <row r="11291" spans="1:11">
      <c r="A11291" s="6">
        <v>2010</v>
      </c>
      <c r="B11291" t="s">
        <v>112</v>
      </c>
      <c r="C11291" t="s">
        <v>113</v>
      </c>
      <c r="D11291" t="s">
        <v>34</v>
      </c>
      <c r="E11291" t="s">
        <v>21</v>
      </c>
      <c r="F11291" s="4">
        <v>2</v>
      </c>
      <c r="G11291" s="6">
        <v>18</v>
      </c>
      <c r="H11291" s="3">
        <v>5.0000000000000001E-4</v>
      </c>
      <c r="I11291" s="3">
        <v>1.1000000000000001E-3</v>
      </c>
      <c r="J11291" s="3">
        <v>0.84420000000000006</v>
      </c>
      <c r="K11291" s="4">
        <v>2.37</v>
      </c>
    </row>
    <row r="11292" spans="1:11">
      <c r="A11292" s="6">
        <v>2010</v>
      </c>
      <c r="B11292" t="s">
        <v>112</v>
      </c>
      <c r="C11292" t="s">
        <v>113</v>
      </c>
      <c r="D11292" t="s">
        <v>155</v>
      </c>
      <c r="E11292" t="s">
        <v>24</v>
      </c>
      <c r="F11292" s="4">
        <v>2</v>
      </c>
      <c r="G11292" s="6">
        <v>3</v>
      </c>
      <c r="H11292" s="3">
        <v>1E-4</v>
      </c>
      <c r="I11292" s="3">
        <v>1E-4</v>
      </c>
      <c r="J11292" s="3">
        <v>0.84420000000000006</v>
      </c>
      <c r="K11292" s="4">
        <v>2.37</v>
      </c>
    </row>
    <row r="11293" spans="1:11">
      <c r="A11293" s="6">
        <v>2010</v>
      </c>
      <c r="B11293" t="s">
        <v>112</v>
      </c>
      <c r="C11293" t="s">
        <v>113</v>
      </c>
      <c r="D11293" t="s">
        <v>35</v>
      </c>
      <c r="E11293" t="s">
        <v>36</v>
      </c>
      <c r="F11293" s="4">
        <v>1</v>
      </c>
      <c r="G11293" s="6">
        <v>1</v>
      </c>
      <c r="H11293" s="3">
        <v>1E-4</v>
      </c>
      <c r="I11293" s="3">
        <v>2.0000000000000001E-4</v>
      </c>
      <c r="J11293" s="3">
        <v>0.84420000000000006</v>
      </c>
      <c r="K11293" s="4">
        <v>1.18</v>
      </c>
    </row>
    <row r="11294" spans="1:11">
      <c r="A11294" s="6">
        <v>2010</v>
      </c>
      <c r="B11294" t="s">
        <v>112</v>
      </c>
      <c r="C11294" t="s">
        <v>113</v>
      </c>
      <c r="D11294" t="s">
        <v>78</v>
      </c>
      <c r="E11294" t="s">
        <v>24</v>
      </c>
      <c r="F11294" s="4">
        <v>1</v>
      </c>
      <c r="G11294" s="6">
        <v>1</v>
      </c>
      <c r="H11294" s="3">
        <v>5.0000000000000001E-4</v>
      </c>
      <c r="I11294" s="3">
        <v>2.9999999999999997E-4</v>
      </c>
      <c r="J11294" s="3">
        <v>0.84420000000000006</v>
      </c>
      <c r="K11294" s="4">
        <v>1.18</v>
      </c>
    </row>
    <row r="11295" spans="1:11">
      <c r="A11295" s="6">
        <v>2010</v>
      </c>
      <c r="B11295" t="s">
        <v>118</v>
      </c>
      <c r="C11295" t="s">
        <v>119</v>
      </c>
      <c r="D11295" t="s">
        <v>37</v>
      </c>
      <c r="E11295" t="s">
        <v>38</v>
      </c>
      <c r="F11295" s="4">
        <v>38047</v>
      </c>
      <c r="G11295" s="5">
        <v>27471</v>
      </c>
      <c r="H11295" s="3">
        <v>2.2000000000000001E-3</v>
      </c>
      <c r="I11295" s="3">
        <v>3.3E-3</v>
      </c>
      <c r="J11295" s="3">
        <v>0.84420000000000006</v>
      </c>
      <c r="K11295" s="4">
        <v>45067.360000000001</v>
      </c>
    </row>
    <row r="11296" spans="1:11">
      <c r="A11296" s="6">
        <v>2010</v>
      </c>
      <c r="B11296" t="s">
        <v>118</v>
      </c>
      <c r="C11296" t="s">
        <v>119</v>
      </c>
      <c r="D11296" t="s">
        <v>23</v>
      </c>
      <c r="E11296" t="s">
        <v>24</v>
      </c>
      <c r="F11296" s="4">
        <v>33301</v>
      </c>
      <c r="G11296" s="5">
        <v>8367</v>
      </c>
      <c r="H11296" s="3">
        <v>4.0000000000000002E-4</v>
      </c>
      <c r="I11296" s="3">
        <v>4.0000000000000002E-4</v>
      </c>
      <c r="J11296" s="3">
        <v>0.84420000000000006</v>
      </c>
      <c r="K11296" s="4">
        <v>39445.64</v>
      </c>
    </row>
    <row r="11297" spans="1:11">
      <c r="A11297" s="6">
        <v>2010</v>
      </c>
      <c r="B11297" t="s">
        <v>118</v>
      </c>
      <c r="C11297" t="s">
        <v>119</v>
      </c>
      <c r="D11297" t="s">
        <v>16</v>
      </c>
      <c r="E11297" t="s">
        <v>17</v>
      </c>
      <c r="F11297" s="4">
        <v>18023</v>
      </c>
      <c r="G11297" s="5">
        <v>1972</v>
      </c>
      <c r="H11297" s="3">
        <v>0</v>
      </c>
      <c r="I11297" s="3">
        <v>0</v>
      </c>
      <c r="J11297" s="3">
        <v>0.84420000000000006</v>
      </c>
      <c r="K11297" s="4">
        <v>21348.57</v>
      </c>
    </row>
    <row r="11298" spans="1:11">
      <c r="A11298" s="6">
        <v>2010</v>
      </c>
      <c r="B11298" t="s">
        <v>118</v>
      </c>
      <c r="C11298" t="s">
        <v>119</v>
      </c>
      <c r="D11298" t="s">
        <v>56</v>
      </c>
      <c r="E11298" t="s">
        <v>57</v>
      </c>
      <c r="F11298" s="4">
        <v>16146</v>
      </c>
      <c r="G11298" s="5">
        <v>70426</v>
      </c>
      <c r="H11298" s="3">
        <v>2.3E-3</v>
      </c>
      <c r="I11298" s="3">
        <v>2.8999999999999998E-3</v>
      </c>
      <c r="J11298" s="3">
        <v>0.84420000000000006</v>
      </c>
      <c r="K11298" s="4">
        <v>19125.23</v>
      </c>
    </row>
    <row r="11299" spans="1:11">
      <c r="A11299" s="6">
        <v>2010</v>
      </c>
      <c r="B11299" t="s">
        <v>118</v>
      </c>
      <c r="C11299" t="s">
        <v>119</v>
      </c>
      <c r="D11299" t="s">
        <v>66</v>
      </c>
      <c r="E11299" t="s">
        <v>59</v>
      </c>
      <c r="F11299" s="4">
        <v>13446</v>
      </c>
      <c r="G11299" s="5">
        <v>6942</v>
      </c>
      <c r="H11299" s="3">
        <v>5.0000000000000001E-4</v>
      </c>
      <c r="I11299" s="3">
        <v>5.0000000000000001E-4</v>
      </c>
      <c r="J11299" s="3">
        <v>0.84420000000000006</v>
      </c>
      <c r="K11299" s="4">
        <v>15927.03</v>
      </c>
    </row>
    <row r="11300" spans="1:11">
      <c r="A11300" s="6">
        <v>2010</v>
      </c>
      <c r="B11300" t="s">
        <v>118</v>
      </c>
      <c r="C11300" t="s">
        <v>119</v>
      </c>
      <c r="D11300" t="s">
        <v>15</v>
      </c>
      <c r="F11300" s="4">
        <v>9694</v>
      </c>
      <c r="G11300" s="5">
        <v>14956</v>
      </c>
      <c r="J11300" s="3">
        <v>0.84420000000000006</v>
      </c>
      <c r="K11300" s="4">
        <v>11482.72</v>
      </c>
    </row>
    <row r="11301" spans="1:11">
      <c r="A11301" s="6">
        <v>2010</v>
      </c>
      <c r="B11301" t="s">
        <v>118</v>
      </c>
      <c r="C11301" t="s">
        <v>119</v>
      </c>
      <c r="D11301" t="s">
        <v>46</v>
      </c>
      <c r="E11301" t="s">
        <v>40</v>
      </c>
      <c r="F11301" s="4">
        <v>6582</v>
      </c>
      <c r="G11301" s="5">
        <v>10285</v>
      </c>
      <c r="H11301" s="3">
        <v>5.9999999999999995E-4</v>
      </c>
      <c r="I11301" s="3">
        <v>5.9999999999999995E-4</v>
      </c>
      <c r="J11301" s="3">
        <v>0.84420000000000006</v>
      </c>
      <c r="K11301" s="4">
        <v>7796.5</v>
      </c>
    </row>
    <row r="11302" spans="1:11">
      <c r="A11302" s="6">
        <v>2010</v>
      </c>
      <c r="B11302" t="s">
        <v>118</v>
      </c>
      <c r="C11302" t="s">
        <v>119</v>
      </c>
      <c r="D11302" t="s">
        <v>30</v>
      </c>
      <c r="E11302" t="s">
        <v>19</v>
      </c>
      <c r="F11302" s="4">
        <v>4401</v>
      </c>
      <c r="G11302" s="5">
        <v>1841</v>
      </c>
      <c r="H11302" s="3">
        <v>2.0000000000000001E-4</v>
      </c>
      <c r="I11302" s="3">
        <v>1E-4</v>
      </c>
      <c r="J11302" s="3">
        <v>0.84420000000000006</v>
      </c>
      <c r="K11302" s="4">
        <v>5213.0600000000004</v>
      </c>
    </row>
    <row r="11303" spans="1:11">
      <c r="A11303" s="6">
        <v>2010</v>
      </c>
      <c r="B11303" t="s">
        <v>118</v>
      </c>
      <c r="C11303" t="s">
        <v>119</v>
      </c>
      <c r="D11303" t="s">
        <v>29</v>
      </c>
      <c r="E11303" t="s">
        <v>19</v>
      </c>
      <c r="F11303" s="4">
        <v>2453</v>
      </c>
      <c r="G11303" s="5">
        <v>3837</v>
      </c>
      <c r="H11303" s="3">
        <v>5.0000000000000001E-4</v>
      </c>
      <c r="I11303" s="3">
        <v>5.0000000000000001E-4</v>
      </c>
      <c r="J11303" s="3">
        <v>0.84420000000000006</v>
      </c>
      <c r="K11303" s="4">
        <v>2905.62</v>
      </c>
    </row>
    <row r="11304" spans="1:11">
      <c r="A11304" s="6">
        <v>2010</v>
      </c>
      <c r="B11304" t="s">
        <v>118</v>
      </c>
      <c r="C11304" t="s">
        <v>119</v>
      </c>
      <c r="D11304" t="s">
        <v>27</v>
      </c>
      <c r="E11304" t="s">
        <v>26</v>
      </c>
      <c r="F11304" s="4">
        <v>1821</v>
      </c>
      <c r="G11304" s="5">
        <v>1708</v>
      </c>
      <c r="H11304" s="3">
        <v>1E-4</v>
      </c>
      <c r="I11304" s="3">
        <v>1E-4</v>
      </c>
      <c r="J11304" s="3">
        <v>0.84420000000000006</v>
      </c>
      <c r="K11304" s="4">
        <v>2157.0100000000002</v>
      </c>
    </row>
    <row r="11305" spans="1:11">
      <c r="A11305" s="6">
        <v>2010</v>
      </c>
      <c r="B11305" t="s">
        <v>118</v>
      </c>
      <c r="C11305" t="s">
        <v>119</v>
      </c>
      <c r="D11305" t="s">
        <v>77</v>
      </c>
      <c r="E11305" t="s">
        <v>59</v>
      </c>
      <c r="F11305" s="4">
        <v>1717</v>
      </c>
      <c r="G11305" s="5">
        <v>1018</v>
      </c>
      <c r="H11305" s="3">
        <v>4.0000000000000002E-4</v>
      </c>
      <c r="I11305" s="3">
        <v>4.0000000000000002E-4</v>
      </c>
      <c r="J11305" s="3">
        <v>0.84420000000000006</v>
      </c>
      <c r="K11305" s="4">
        <v>2033.82</v>
      </c>
    </row>
    <row r="11306" spans="1:11">
      <c r="A11306" s="6">
        <v>2010</v>
      </c>
      <c r="B11306" t="s">
        <v>118</v>
      </c>
      <c r="C11306" t="s">
        <v>119</v>
      </c>
      <c r="D11306" t="s">
        <v>67</v>
      </c>
      <c r="E11306" t="s">
        <v>68</v>
      </c>
      <c r="F11306" s="4">
        <v>1705</v>
      </c>
      <c r="G11306" s="5">
        <v>7608</v>
      </c>
      <c r="H11306" s="3">
        <v>8.9999999999999998E-4</v>
      </c>
      <c r="I11306" s="3">
        <v>8.0000000000000004E-4</v>
      </c>
      <c r="J11306" s="3">
        <v>0.84420000000000006</v>
      </c>
      <c r="K11306" s="4">
        <v>2019.6</v>
      </c>
    </row>
    <row r="11307" spans="1:11">
      <c r="A11307" s="6">
        <v>2010</v>
      </c>
      <c r="B11307" t="s">
        <v>118</v>
      </c>
      <c r="C11307" t="s">
        <v>119</v>
      </c>
      <c r="D11307" t="s">
        <v>71</v>
      </c>
      <c r="E11307" t="s">
        <v>72</v>
      </c>
      <c r="F11307" s="4">
        <v>1435</v>
      </c>
      <c r="G11307" s="5">
        <v>10337</v>
      </c>
      <c r="H11307" s="3">
        <v>1E-4</v>
      </c>
      <c r="I11307" s="3">
        <v>1E-4</v>
      </c>
      <c r="J11307" s="3">
        <v>0.84420000000000006</v>
      </c>
      <c r="K11307" s="4">
        <v>1699.78</v>
      </c>
    </row>
    <row r="11308" spans="1:11">
      <c r="A11308" s="6">
        <v>2010</v>
      </c>
      <c r="B11308" t="s">
        <v>118</v>
      </c>
      <c r="C11308" t="s">
        <v>119</v>
      </c>
      <c r="D11308" t="s">
        <v>28</v>
      </c>
      <c r="E11308" t="s">
        <v>24</v>
      </c>
      <c r="F11308" s="4">
        <v>1233</v>
      </c>
      <c r="G11308" s="5">
        <v>2365</v>
      </c>
      <c r="H11308" s="3">
        <v>2.0000000000000001E-4</v>
      </c>
      <c r="I11308" s="3">
        <v>2.0000000000000001E-4</v>
      </c>
      <c r="J11308" s="3">
        <v>0.84420000000000006</v>
      </c>
      <c r="K11308" s="4">
        <v>1460.51</v>
      </c>
    </row>
    <row r="11309" spans="1:11">
      <c r="A11309" s="6">
        <v>2010</v>
      </c>
      <c r="B11309" t="s">
        <v>118</v>
      </c>
      <c r="C11309" t="s">
        <v>119</v>
      </c>
      <c r="D11309" t="s">
        <v>39</v>
      </c>
      <c r="E11309" t="s">
        <v>40</v>
      </c>
      <c r="F11309" s="4">
        <v>732</v>
      </c>
      <c r="G11309" s="5">
        <v>2254</v>
      </c>
      <c r="H11309" s="3">
        <v>1.1000000000000001E-3</v>
      </c>
      <c r="I11309" s="3">
        <v>1.4000000000000002E-3</v>
      </c>
      <c r="J11309" s="3">
        <v>0.84420000000000006</v>
      </c>
      <c r="K11309" s="4">
        <v>867.07</v>
      </c>
    </row>
    <row r="11310" spans="1:11">
      <c r="A11310" s="6">
        <v>2010</v>
      </c>
      <c r="B11310" t="s">
        <v>118</v>
      </c>
      <c r="C11310" t="s">
        <v>119</v>
      </c>
      <c r="D11310" t="s">
        <v>44</v>
      </c>
      <c r="E11310" t="s">
        <v>26</v>
      </c>
      <c r="F11310" s="4">
        <v>679</v>
      </c>
      <c r="G11310" s="5">
        <v>1319</v>
      </c>
      <c r="H11310" s="3">
        <v>8.9999999999999998E-4</v>
      </c>
      <c r="I11310" s="3">
        <v>1.1000000000000001E-3</v>
      </c>
      <c r="J11310" s="3">
        <v>0.84420000000000006</v>
      </c>
      <c r="K11310" s="4">
        <v>804.29</v>
      </c>
    </row>
    <row r="11311" spans="1:11">
      <c r="A11311" s="6">
        <v>2010</v>
      </c>
      <c r="B11311" t="s">
        <v>118</v>
      </c>
      <c r="C11311" t="s">
        <v>119</v>
      </c>
      <c r="D11311" t="s">
        <v>18</v>
      </c>
      <c r="E11311" t="s">
        <v>19</v>
      </c>
      <c r="F11311" s="4">
        <v>524</v>
      </c>
      <c r="G11311" s="6">
        <v>123</v>
      </c>
      <c r="H11311" s="3">
        <v>1E-4</v>
      </c>
      <c r="I11311" s="3">
        <v>1E-4</v>
      </c>
      <c r="J11311" s="3">
        <v>0.84420000000000006</v>
      </c>
      <c r="K11311" s="4">
        <v>620.69000000000005</v>
      </c>
    </row>
    <row r="11312" spans="1:11">
      <c r="A11312" s="6">
        <v>2010</v>
      </c>
      <c r="B11312" t="s">
        <v>118</v>
      </c>
      <c r="C11312" t="s">
        <v>119</v>
      </c>
      <c r="D11312" t="s">
        <v>52</v>
      </c>
      <c r="E11312" t="s">
        <v>53</v>
      </c>
      <c r="F11312" s="4">
        <v>316</v>
      </c>
      <c r="G11312" s="6">
        <v>704</v>
      </c>
      <c r="H11312" s="3">
        <v>2.0000000000000001E-4</v>
      </c>
      <c r="I11312" s="3">
        <v>2.0000000000000001E-4</v>
      </c>
      <c r="J11312" s="3">
        <v>0.84420000000000006</v>
      </c>
      <c r="K11312" s="4">
        <v>374.31</v>
      </c>
    </row>
    <row r="11313" spans="1:11">
      <c r="A11313" s="6">
        <v>2010</v>
      </c>
      <c r="B11313" t="s">
        <v>118</v>
      </c>
      <c r="C11313" t="s">
        <v>119</v>
      </c>
      <c r="D11313" t="s">
        <v>32</v>
      </c>
      <c r="E11313" t="s">
        <v>21</v>
      </c>
      <c r="F11313" s="4">
        <v>292</v>
      </c>
      <c r="G11313" s="6">
        <v>585</v>
      </c>
      <c r="H11313" s="3">
        <v>5.0000000000000001E-4</v>
      </c>
      <c r="I11313" s="3">
        <v>4.0000000000000002E-4</v>
      </c>
      <c r="J11313" s="3">
        <v>0.84420000000000006</v>
      </c>
      <c r="K11313" s="4">
        <v>345.88</v>
      </c>
    </row>
    <row r="11314" spans="1:11">
      <c r="A11314" s="6">
        <v>2010</v>
      </c>
      <c r="B11314" t="s">
        <v>118</v>
      </c>
      <c r="C11314" t="s">
        <v>119</v>
      </c>
      <c r="D11314" t="s">
        <v>64</v>
      </c>
      <c r="E11314" t="s">
        <v>50</v>
      </c>
      <c r="F11314" s="4">
        <v>153</v>
      </c>
      <c r="G11314" s="6">
        <v>347</v>
      </c>
      <c r="H11314" s="3">
        <v>1E-4</v>
      </c>
      <c r="I11314" s="3">
        <v>2.0000000000000001E-4</v>
      </c>
      <c r="J11314" s="3">
        <v>0.84420000000000006</v>
      </c>
      <c r="K11314" s="4">
        <v>181.23</v>
      </c>
    </row>
    <row r="11315" spans="1:11">
      <c r="A11315" s="6">
        <v>2010</v>
      </c>
      <c r="B11315" t="s">
        <v>118</v>
      </c>
      <c r="C11315" t="s">
        <v>119</v>
      </c>
      <c r="D11315" t="s">
        <v>60</v>
      </c>
      <c r="E11315" t="s">
        <v>43</v>
      </c>
      <c r="F11315" s="4">
        <v>115</v>
      </c>
      <c r="G11315" s="6">
        <v>45</v>
      </c>
      <c r="H11315" s="3">
        <v>0</v>
      </c>
      <c r="I11315" s="3">
        <v>0</v>
      </c>
      <c r="J11315" s="3">
        <v>0.84420000000000006</v>
      </c>
      <c r="K11315" s="4">
        <v>136.22</v>
      </c>
    </row>
    <row r="11316" spans="1:11">
      <c r="A11316" s="6">
        <v>2010</v>
      </c>
      <c r="B11316" t="s">
        <v>118</v>
      </c>
      <c r="C11316" t="s">
        <v>119</v>
      </c>
      <c r="D11316" t="s">
        <v>41</v>
      </c>
      <c r="E11316" t="s">
        <v>26</v>
      </c>
      <c r="F11316" s="4">
        <v>107</v>
      </c>
      <c r="G11316" s="6">
        <v>297</v>
      </c>
      <c r="H11316" s="3">
        <v>0</v>
      </c>
      <c r="I11316" s="3">
        <v>0</v>
      </c>
      <c r="J11316" s="3">
        <v>0.84420000000000006</v>
      </c>
      <c r="K11316" s="4">
        <v>126.74</v>
      </c>
    </row>
    <row r="11317" spans="1:11">
      <c r="A11317" s="6">
        <v>2010</v>
      </c>
      <c r="B11317" t="s">
        <v>118</v>
      </c>
      <c r="C11317" t="s">
        <v>119</v>
      </c>
      <c r="D11317" t="s">
        <v>45</v>
      </c>
      <c r="E11317" t="s">
        <v>21</v>
      </c>
      <c r="F11317" s="4">
        <v>106</v>
      </c>
      <c r="G11317" s="6">
        <v>134</v>
      </c>
      <c r="H11317" s="3">
        <v>2.0000000000000001E-4</v>
      </c>
      <c r="I11317" s="3">
        <v>2.9999999999999997E-4</v>
      </c>
      <c r="J11317" s="3">
        <v>0.84420000000000006</v>
      </c>
      <c r="K11317" s="4">
        <v>125.56</v>
      </c>
    </row>
    <row r="11318" spans="1:11">
      <c r="A11318" s="6">
        <v>2010</v>
      </c>
      <c r="B11318" t="s">
        <v>118</v>
      </c>
      <c r="C11318" t="s">
        <v>119</v>
      </c>
      <c r="D11318" t="s">
        <v>173</v>
      </c>
      <c r="E11318" t="s">
        <v>59</v>
      </c>
      <c r="F11318" s="4">
        <v>80</v>
      </c>
      <c r="G11318" s="6">
        <v>121</v>
      </c>
      <c r="H11318" s="3">
        <v>1.8E-3</v>
      </c>
      <c r="I11318" s="3">
        <v>1.9E-3</v>
      </c>
      <c r="J11318" s="3">
        <v>0.84420000000000006</v>
      </c>
      <c r="K11318" s="4">
        <v>94.76</v>
      </c>
    </row>
    <row r="11319" spans="1:11">
      <c r="A11319" s="6">
        <v>2010</v>
      </c>
      <c r="B11319" t="s">
        <v>118</v>
      </c>
      <c r="C11319" t="s">
        <v>119</v>
      </c>
      <c r="D11319" t="s">
        <v>103</v>
      </c>
      <c r="E11319" t="s">
        <v>59</v>
      </c>
      <c r="F11319" s="4">
        <v>64</v>
      </c>
      <c r="G11319" s="6">
        <v>38</v>
      </c>
      <c r="H11319" s="3">
        <v>0</v>
      </c>
      <c r="I11319" s="3">
        <v>0</v>
      </c>
      <c r="J11319" s="3">
        <v>0.84420000000000006</v>
      </c>
      <c r="K11319" s="4">
        <v>75.81</v>
      </c>
    </row>
    <row r="11320" spans="1:11">
      <c r="A11320" s="6">
        <v>2010</v>
      </c>
      <c r="B11320" t="s">
        <v>118</v>
      </c>
      <c r="C11320" t="s">
        <v>119</v>
      </c>
      <c r="D11320" t="s">
        <v>58</v>
      </c>
      <c r="E11320" t="s">
        <v>59</v>
      </c>
      <c r="F11320" s="4">
        <v>57</v>
      </c>
      <c r="G11320" s="6">
        <v>30</v>
      </c>
      <c r="H11320" s="3">
        <v>0</v>
      </c>
      <c r="I11320" s="3">
        <v>0</v>
      </c>
      <c r="J11320" s="3">
        <v>0.84420000000000006</v>
      </c>
      <c r="K11320" s="4">
        <v>67.52</v>
      </c>
    </row>
    <row r="11321" spans="1:11">
      <c r="A11321" s="6">
        <v>2010</v>
      </c>
      <c r="B11321" t="s">
        <v>118</v>
      </c>
      <c r="C11321" t="s">
        <v>119</v>
      </c>
      <c r="D11321" t="s">
        <v>76</v>
      </c>
      <c r="E11321" t="s">
        <v>21</v>
      </c>
      <c r="F11321" s="4">
        <v>56</v>
      </c>
      <c r="G11321" s="6">
        <v>20</v>
      </c>
      <c r="H11321" s="3">
        <v>5.0000000000000001E-3</v>
      </c>
      <c r="I11321" s="3">
        <v>4.0999999999999995E-3</v>
      </c>
      <c r="J11321" s="3">
        <v>0.84420000000000006</v>
      </c>
      <c r="K11321" s="4">
        <v>66.33</v>
      </c>
    </row>
    <row r="11322" spans="1:11">
      <c r="A11322" s="6">
        <v>2010</v>
      </c>
      <c r="B11322" t="s">
        <v>118</v>
      </c>
      <c r="C11322" t="s">
        <v>119</v>
      </c>
      <c r="D11322" t="s">
        <v>61</v>
      </c>
      <c r="E11322" t="s">
        <v>24</v>
      </c>
      <c r="F11322" s="4">
        <v>42</v>
      </c>
      <c r="G11322" s="6">
        <v>12</v>
      </c>
      <c r="H11322" s="3">
        <v>0</v>
      </c>
      <c r="I11322" s="3">
        <v>0</v>
      </c>
      <c r="J11322" s="3">
        <v>0.84420000000000006</v>
      </c>
      <c r="K11322" s="4">
        <v>49.75</v>
      </c>
    </row>
    <row r="11323" spans="1:11">
      <c r="A11323" s="6">
        <v>2010</v>
      </c>
      <c r="B11323" t="s">
        <v>118</v>
      </c>
      <c r="C11323" t="s">
        <v>119</v>
      </c>
      <c r="D11323" t="s">
        <v>31</v>
      </c>
      <c r="E11323" t="s">
        <v>24</v>
      </c>
      <c r="F11323" s="4">
        <v>38</v>
      </c>
      <c r="G11323" s="6">
        <v>16</v>
      </c>
      <c r="H11323" s="3">
        <v>1E-4</v>
      </c>
      <c r="I11323" s="3">
        <v>2.0000000000000001E-4</v>
      </c>
      <c r="J11323" s="3">
        <v>0.84420000000000006</v>
      </c>
      <c r="K11323" s="4">
        <v>45.01</v>
      </c>
    </row>
    <row r="11324" spans="1:11">
      <c r="A11324" s="6">
        <v>2010</v>
      </c>
      <c r="B11324" t="s">
        <v>118</v>
      </c>
      <c r="C11324" t="s">
        <v>119</v>
      </c>
      <c r="D11324" t="s">
        <v>75</v>
      </c>
      <c r="E11324" t="s">
        <v>59</v>
      </c>
      <c r="F11324" s="4">
        <v>31</v>
      </c>
      <c r="G11324" s="6">
        <v>20</v>
      </c>
      <c r="H11324" s="3">
        <v>0</v>
      </c>
      <c r="I11324" s="3">
        <v>0</v>
      </c>
      <c r="J11324" s="3">
        <v>0.84420000000000006</v>
      </c>
      <c r="K11324" s="4">
        <v>36.72</v>
      </c>
    </row>
    <row r="11325" spans="1:11">
      <c r="A11325" s="6">
        <v>2010</v>
      </c>
      <c r="B11325" t="s">
        <v>118</v>
      </c>
      <c r="C11325" t="s">
        <v>119</v>
      </c>
      <c r="D11325" t="s">
        <v>20</v>
      </c>
      <c r="E11325" t="s">
        <v>21</v>
      </c>
      <c r="F11325" s="4">
        <v>28</v>
      </c>
      <c r="G11325" s="6">
        <v>6</v>
      </c>
      <c r="H11325" s="3">
        <v>0</v>
      </c>
      <c r="I11325" s="3">
        <v>0</v>
      </c>
      <c r="J11325" s="3">
        <v>0.84420000000000006</v>
      </c>
      <c r="K11325" s="4">
        <v>33.17</v>
      </c>
    </row>
    <row r="11326" spans="1:11">
      <c r="A11326" s="6">
        <v>2010</v>
      </c>
      <c r="B11326" t="s">
        <v>118</v>
      </c>
      <c r="C11326" t="s">
        <v>119</v>
      </c>
      <c r="D11326" t="s">
        <v>172</v>
      </c>
      <c r="E11326" t="s">
        <v>21</v>
      </c>
      <c r="F11326" s="4">
        <v>23</v>
      </c>
      <c r="G11326" s="6">
        <v>19</v>
      </c>
      <c r="H11326" s="3">
        <v>1.5E-3</v>
      </c>
      <c r="I11326" s="3">
        <v>1.2999999999999999E-3</v>
      </c>
      <c r="J11326" s="3">
        <v>0.84420000000000006</v>
      </c>
      <c r="K11326" s="4">
        <v>27.24</v>
      </c>
    </row>
    <row r="11327" spans="1:11">
      <c r="A11327" s="6">
        <v>2010</v>
      </c>
      <c r="B11327" t="s">
        <v>118</v>
      </c>
      <c r="C11327" t="s">
        <v>119</v>
      </c>
      <c r="D11327" t="s">
        <v>126</v>
      </c>
      <c r="E11327" t="s">
        <v>21</v>
      </c>
      <c r="F11327" s="4">
        <v>20</v>
      </c>
      <c r="G11327" s="6">
        <v>33</v>
      </c>
      <c r="H11327" s="3">
        <v>0</v>
      </c>
      <c r="I11327" s="3">
        <v>1E-4</v>
      </c>
      <c r="J11327" s="3">
        <v>0.84420000000000006</v>
      </c>
      <c r="K11327" s="4">
        <v>23.69</v>
      </c>
    </row>
    <row r="11328" spans="1:11">
      <c r="A11328" s="6">
        <v>2010</v>
      </c>
      <c r="B11328" t="s">
        <v>118</v>
      </c>
      <c r="C11328" t="s">
        <v>119</v>
      </c>
      <c r="D11328" t="s">
        <v>33</v>
      </c>
      <c r="E11328" t="s">
        <v>21</v>
      </c>
      <c r="F11328" s="4">
        <v>15</v>
      </c>
      <c r="G11328" s="6">
        <v>27</v>
      </c>
      <c r="H11328" s="3">
        <v>5.0000000000000001E-4</v>
      </c>
      <c r="I11328" s="3">
        <v>5.0000000000000001E-4</v>
      </c>
      <c r="J11328" s="3">
        <v>0.84420000000000006</v>
      </c>
      <c r="K11328" s="4">
        <v>17.77</v>
      </c>
    </row>
    <row r="11329" spans="1:11">
      <c r="A11329" s="6">
        <v>2010</v>
      </c>
      <c r="B11329" t="s">
        <v>118</v>
      </c>
      <c r="C11329" t="s">
        <v>119</v>
      </c>
      <c r="D11329" t="s">
        <v>82</v>
      </c>
      <c r="E11329" t="s">
        <v>59</v>
      </c>
      <c r="F11329" s="4">
        <v>8</v>
      </c>
      <c r="G11329" s="6">
        <v>5</v>
      </c>
      <c r="H11329" s="3">
        <v>0</v>
      </c>
      <c r="I11329" s="3">
        <v>0</v>
      </c>
      <c r="J11329" s="3">
        <v>0.84420000000000006</v>
      </c>
      <c r="K11329" s="4">
        <v>9.48</v>
      </c>
    </row>
    <row r="11330" spans="1:11">
      <c r="A11330" s="6">
        <v>2010</v>
      </c>
      <c r="B11330" t="s">
        <v>118</v>
      </c>
      <c r="C11330" t="s">
        <v>119</v>
      </c>
      <c r="D11330" t="s">
        <v>101</v>
      </c>
      <c r="E11330" t="s">
        <v>59</v>
      </c>
      <c r="F11330" s="4">
        <v>7</v>
      </c>
      <c r="G11330" s="6">
        <v>7</v>
      </c>
      <c r="H11330" s="3">
        <v>0</v>
      </c>
      <c r="I11330" s="3">
        <v>0</v>
      </c>
      <c r="J11330" s="3">
        <v>0.84420000000000006</v>
      </c>
      <c r="K11330" s="4">
        <v>8.2899999999999991</v>
      </c>
    </row>
    <row r="11331" spans="1:11">
      <c r="A11331" s="6">
        <v>2010</v>
      </c>
      <c r="B11331" t="s">
        <v>118</v>
      </c>
      <c r="C11331" t="s">
        <v>119</v>
      </c>
      <c r="D11331" t="s">
        <v>117</v>
      </c>
      <c r="E11331" t="s">
        <v>40</v>
      </c>
      <c r="F11331" s="4">
        <v>5</v>
      </c>
      <c r="G11331" s="6">
        <v>16</v>
      </c>
      <c r="H11331" s="3">
        <v>0</v>
      </c>
      <c r="I11331" s="3">
        <v>1E-4</v>
      </c>
      <c r="J11331" s="3">
        <v>0.84420000000000006</v>
      </c>
      <c r="K11331" s="4">
        <v>5.92</v>
      </c>
    </row>
    <row r="11332" spans="1:11">
      <c r="A11332" s="6">
        <v>2010</v>
      </c>
      <c r="B11332" t="s">
        <v>118</v>
      </c>
      <c r="C11332" t="s">
        <v>119</v>
      </c>
      <c r="D11332" t="s">
        <v>63</v>
      </c>
      <c r="E11332" t="s">
        <v>21</v>
      </c>
      <c r="F11332" s="4">
        <v>5</v>
      </c>
      <c r="G11332" s="6">
        <v>3</v>
      </c>
      <c r="H11332" s="3">
        <v>1E-4</v>
      </c>
      <c r="I11332" s="3">
        <v>1E-4</v>
      </c>
      <c r="J11332" s="3">
        <v>0.84420000000000006</v>
      </c>
      <c r="K11332" s="4">
        <v>5.92</v>
      </c>
    </row>
    <row r="11333" spans="1:11">
      <c r="A11333" s="6">
        <v>2010</v>
      </c>
      <c r="B11333" t="s">
        <v>118</v>
      </c>
      <c r="C11333" t="s">
        <v>119</v>
      </c>
      <c r="D11333" t="s">
        <v>141</v>
      </c>
      <c r="E11333" t="s">
        <v>21</v>
      </c>
      <c r="F11333" s="4">
        <v>4</v>
      </c>
      <c r="G11333" s="6">
        <v>1</v>
      </c>
      <c r="H11333" s="3">
        <v>0</v>
      </c>
      <c r="I11333" s="3">
        <v>0</v>
      </c>
      <c r="J11333" s="3">
        <v>0.84420000000000006</v>
      </c>
      <c r="K11333" s="4">
        <v>4.74</v>
      </c>
    </row>
    <row r="11334" spans="1:11">
      <c r="A11334" s="6">
        <v>2010</v>
      </c>
      <c r="B11334" t="s">
        <v>118</v>
      </c>
      <c r="C11334" t="s">
        <v>119</v>
      </c>
      <c r="D11334" t="s">
        <v>51</v>
      </c>
      <c r="E11334" t="s">
        <v>21</v>
      </c>
      <c r="F11334" s="4">
        <v>1</v>
      </c>
      <c r="G11334" s="6">
        <v>1</v>
      </c>
      <c r="H11334" s="3">
        <v>0</v>
      </c>
      <c r="I11334" s="3">
        <v>0</v>
      </c>
      <c r="J11334" s="3">
        <v>0.84420000000000006</v>
      </c>
      <c r="K11334" s="4">
        <v>1.18</v>
      </c>
    </row>
    <row r="11335" spans="1:11">
      <c r="A11335" s="6">
        <v>2010</v>
      </c>
      <c r="B11335" t="s">
        <v>118</v>
      </c>
      <c r="C11335" t="s">
        <v>119</v>
      </c>
      <c r="D11335" t="s">
        <v>83</v>
      </c>
      <c r="E11335" t="s">
        <v>21</v>
      </c>
      <c r="F11335" s="4">
        <v>1</v>
      </c>
      <c r="G11335" s="6">
        <v>5</v>
      </c>
      <c r="H11335" s="3">
        <v>1E-4</v>
      </c>
      <c r="I11335" s="3">
        <v>1E-4</v>
      </c>
      <c r="J11335" s="3">
        <v>0.84420000000000006</v>
      </c>
      <c r="K11335" s="4">
        <v>1.18</v>
      </c>
    </row>
    <row r="11336" spans="1:11">
      <c r="A11336" s="6">
        <v>2010</v>
      </c>
      <c r="B11336" t="s">
        <v>118</v>
      </c>
      <c r="C11336" t="s">
        <v>119</v>
      </c>
      <c r="D11336" t="s">
        <v>163</v>
      </c>
      <c r="E11336" t="s">
        <v>21</v>
      </c>
      <c r="F11336" s="4">
        <v>1</v>
      </c>
      <c r="G11336" s="6">
        <v>3</v>
      </c>
      <c r="H11336" s="3">
        <v>2.0000000000000001E-4</v>
      </c>
      <c r="I11336" s="3">
        <v>2.0000000000000001E-4</v>
      </c>
      <c r="J11336" s="3">
        <v>0.84420000000000006</v>
      </c>
      <c r="K11336" s="4">
        <v>1.18</v>
      </c>
    </row>
    <row r="11337" spans="1:11">
      <c r="A11337" s="6">
        <v>2010</v>
      </c>
      <c r="B11337" t="s">
        <v>120</v>
      </c>
      <c r="C11337" t="s">
        <v>121</v>
      </c>
      <c r="D11337" t="s">
        <v>16</v>
      </c>
      <c r="E11337" t="s">
        <v>17</v>
      </c>
      <c r="F11337" s="4">
        <v>149716</v>
      </c>
      <c r="G11337" s="5">
        <v>19188</v>
      </c>
      <c r="H11337" s="3">
        <v>2.9999999999999997E-4</v>
      </c>
      <c r="I11337" s="3">
        <v>2.9999999999999997E-4</v>
      </c>
      <c r="J11337" s="3">
        <v>0.84420000000000006</v>
      </c>
      <c r="K11337" s="4">
        <v>177341.32</v>
      </c>
    </row>
    <row r="11338" spans="1:11">
      <c r="A11338" s="6">
        <v>2010</v>
      </c>
      <c r="B11338" t="s">
        <v>120</v>
      </c>
      <c r="C11338" t="s">
        <v>121</v>
      </c>
      <c r="D11338" t="s">
        <v>18</v>
      </c>
      <c r="E11338" t="s">
        <v>19</v>
      </c>
      <c r="F11338" s="4">
        <v>11791</v>
      </c>
      <c r="G11338" s="5">
        <v>4761</v>
      </c>
      <c r="H11338" s="3">
        <v>2.8999999999999998E-3</v>
      </c>
      <c r="I11338" s="3">
        <v>3.8E-3</v>
      </c>
      <c r="J11338" s="3">
        <v>0.84420000000000006</v>
      </c>
      <c r="K11338" s="4">
        <v>13966.65</v>
      </c>
    </row>
    <row r="11339" spans="1:11">
      <c r="A11339" s="6">
        <v>2010</v>
      </c>
      <c r="B11339" t="s">
        <v>120</v>
      </c>
      <c r="C11339" t="s">
        <v>121</v>
      </c>
      <c r="D11339" t="s">
        <v>74</v>
      </c>
      <c r="E11339" t="s">
        <v>24</v>
      </c>
      <c r="F11339" s="4">
        <v>6906</v>
      </c>
      <c r="G11339" s="5">
        <v>89425</v>
      </c>
      <c r="H11339" s="3">
        <v>2.3E-3</v>
      </c>
      <c r="I11339" s="3">
        <v>1.9E-3</v>
      </c>
      <c r="J11339" s="3">
        <v>0.84420000000000006</v>
      </c>
      <c r="K11339" s="4">
        <v>8180.28</v>
      </c>
    </row>
    <row r="11340" spans="1:11">
      <c r="A11340" s="6">
        <v>2010</v>
      </c>
      <c r="B11340" t="s">
        <v>120</v>
      </c>
      <c r="C11340" t="s">
        <v>121</v>
      </c>
      <c r="D11340" t="s">
        <v>30</v>
      </c>
      <c r="E11340" t="s">
        <v>19</v>
      </c>
      <c r="F11340" s="4">
        <v>3969</v>
      </c>
      <c r="G11340" s="5">
        <v>2175</v>
      </c>
      <c r="H11340" s="3">
        <v>2.0000000000000001E-4</v>
      </c>
      <c r="I11340" s="3">
        <v>2.0000000000000001E-4</v>
      </c>
      <c r="J11340" s="3">
        <v>0.84420000000000006</v>
      </c>
      <c r="K11340" s="4">
        <v>4701.3500000000004</v>
      </c>
    </row>
    <row r="11341" spans="1:11">
      <c r="A11341" s="6">
        <v>2010</v>
      </c>
      <c r="B11341" t="s">
        <v>120</v>
      </c>
      <c r="C11341" t="s">
        <v>121</v>
      </c>
      <c r="D11341" t="s">
        <v>64</v>
      </c>
      <c r="E11341" t="s">
        <v>50</v>
      </c>
      <c r="F11341" s="4">
        <v>1449</v>
      </c>
      <c r="G11341" s="5">
        <v>2272</v>
      </c>
      <c r="H11341" s="3">
        <v>1.1999999999999999E-3</v>
      </c>
      <c r="I11341" s="3">
        <v>1.1999999999999999E-3</v>
      </c>
      <c r="J11341" s="3">
        <v>0.84420000000000006</v>
      </c>
      <c r="K11341" s="4">
        <v>1716.37</v>
      </c>
    </row>
    <row r="11342" spans="1:11">
      <c r="A11342" s="6">
        <v>2010</v>
      </c>
      <c r="B11342" t="s">
        <v>120</v>
      </c>
      <c r="C11342" t="s">
        <v>121</v>
      </c>
      <c r="D11342" t="s">
        <v>20</v>
      </c>
      <c r="E11342" t="s">
        <v>21</v>
      </c>
      <c r="F11342" s="4">
        <v>1277</v>
      </c>
      <c r="G11342" s="6">
        <v>319</v>
      </c>
      <c r="H11342" s="3">
        <v>2.0000000000000001E-4</v>
      </c>
      <c r="I11342" s="3">
        <v>2.0000000000000001E-4</v>
      </c>
      <c r="J11342" s="3">
        <v>0.84420000000000006</v>
      </c>
      <c r="K11342" s="4">
        <v>1512.63</v>
      </c>
    </row>
    <row r="11343" spans="1:11">
      <c r="A11343" s="6">
        <v>2010</v>
      </c>
      <c r="B11343" t="s">
        <v>120</v>
      </c>
      <c r="C11343" t="s">
        <v>121</v>
      </c>
      <c r="D11343" t="s">
        <v>41</v>
      </c>
      <c r="E11343" t="s">
        <v>26</v>
      </c>
      <c r="F11343" s="4">
        <v>1226</v>
      </c>
      <c r="G11343" s="5">
        <v>6952</v>
      </c>
      <c r="H11343" s="3">
        <v>2.9999999999999997E-4</v>
      </c>
      <c r="I11343" s="3">
        <v>2.9999999999999997E-4</v>
      </c>
      <c r="J11343" s="3">
        <v>0.84420000000000006</v>
      </c>
      <c r="K11343" s="4">
        <v>1452.22</v>
      </c>
    </row>
    <row r="11344" spans="1:11">
      <c r="A11344" s="6">
        <v>2010</v>
      </c>
      <c r="B11344" t="s">
        <v>120</v>
      </c>
      <c r="C11344" t="s">
        <v>121</v>
      </c>
      <c r="D11344" t="s">
        <v>25</v>
      </c>
      <c r="E11344" t="s">
        <v>26</v>
      </c>
      <c r="F11344" s="4">
        <v>1117</v>
      </c>
      <c r="G11344" s="5">
        <v>2461</v>
      </c>
      <c r="H11344" s="3">
        <v>1E-4</v>
      </c>
      <c r="I11344" s="3">
        <v>1E-4</v>
      </c>
      <c r="J11344" s="3">
        <v>0.84420000000000006</v>
      </c>
      <c r="K11344" s="4">
        <v>1323.11</v>
      </c>
    </row>
    <row r="11345" spans="1:11">
      <c r="A11345" s="6">
        <v>2010</v>
      </c>
      <c r="B11345" t="s">
        <v>120</v>
      </c>
      <c r="C11345" t="s">
        <v>121</v>
      </c>
      <c r="D11345" t="s">
        <v>27</v>
      </c>
      <c r="E11345" t="s">
        <v>26</v>
      </c>
      <c r="F11345" s="4">
        <v>1020</v>
      </c>
      <c r="G11345" s="6">
        <v>970</v>
      </c>
      <c r="H11345" s="3">
        <v>1E-4</v>
      </c>
      <c r="I11345" s="3">
        <v>1E-4</v>
      </c>
      <c r="J11345" s="3">
        <v>0.84420000000000006</v>
      </c>
      <c r="K11345" s="4">
        <v>1208.21</v>
      </c>
    </row>
    <row r="11346" spans="1:11">
      <c r="A11346" s="6">
        <v>2010</v>
      </c>
      <c r="B11346" t="s">
        <v>120</v>
      </c>
      <c r="C11346" t="s">
        <v>121</v>
      </c>
      <c r="D11346" t="s">
        <v>111</v>
      </c>
      <c r="E11346" t="s">
        <v>24</v>
      </c>
      <c r="F11346" s="4">
        <v>844</v>
      </c>
      <c r="G11346" s="5">
        <v>2149</v>
      </c>
      <c r="H11346" s="3">
        <v>2.9999999999999997E-4</v>
      </c>
      <c r="I11346" s="3">
        <v>2.9999999999999997E-4</v>
      </c>
      <c r="J11346" s="3">
        <v>0.84420000000000006</v>
      </c>
      <c r="K11346" s="4">
        <v>999.73</v>
      </c>
    </row>
    <row r="11347" spans="1:11">
      <c r="A11347" s="6">
        <v>2010</v>
      </c>
      <c r="B11347" t="s">
        <v>120</v>
      </c>
      <c r="C11347" t="s">
        <v>121</v>
      </c>
      <c r="D11347" t="s">
        <v>23</v>
      </c>
      <c r="E11347" t="s">
        <v>24</v>
      </c>
      <c r="F11347" s="4">
        <v>804</v>
      </c>
      <c r="G11347" s="6">
        <v>229</v>
      </c>
      <c r="H11347" s="3">
        <v>0</v>
      </c>
      <c r="I11347" s="3">
        <v>0</v>
      </c>
      <c r="J11347" s="3">
        <v>0.84420000000000006</v>
      </c>
      <c r="K11347" s="4">
        <v>952.35</v>
      </c>
    </row>
    <row r="11348" spans="1:11">
      <c r="A11348" s="6">
        <v>2010</v>
      </c>
      <c r="B11348" t="s">
        <v>120</v>
      </c>
      <c r="C11348" t="s">
        <v>121</v>
      </c>
      <c r="D11348" t="s">
        <v>71</v>
      </c>
      <c r="E11348" t="s">
        <v>72</v>
      </c>
      <c r="F11348" s="4">
        <v>611</v>
      </c>
      <c r="G11348" s="5">
        <v>6265</v>
      </c>
      <c r="H11348" s="3">
        <v>0</v>
      </c>
      <c r="I11348" s="3">
        <v>0</v>
      </c>
      <c r="J11348" s="3">
        <v>0.84420000000000006</v>
      </c>
      <c r="K11348" s="4">
        <v>723.74</v>
      </c>
    </row>
    <row r="11349" spans="1:11">
      <c r="A11349" s="6">
        <v>2010</v>
      </c>
      <c r="B11349" t="s">
        <v>120</v>
      </c>
      <c r="C11349" t="s">
        <v>121</v>
      </c>
      <c r="D11349" t="s">
        <v>37</v>
      </c>
      <c r="E11349" t="s">
        <v>38</v>
      </c>
      <c r="F11349" s="4">
        <v>595</v>
      </c>
      <c r="G11349" s="6">
        <v>238</v>
      </c>
      <c r="H11349" s="3">
        <v>0</v>
      </c>
      <c r="I11349" s="3">
        <v>0</v>
      </c>
      <c r="J11349" s="3">
        <v>0.84420000000000006</v>
      </c>
      <c r="K11349" s="4">
        <v>704.79</v>
      </c>
    </row>
    <row r="11350" spans="1:11">
      <c r="A11350" s="6">
        <v>2010</v>
      </c>
      <c r="B11350" t="s">
        <v>120</v>
      </c>
      <c r="C11350" t="s">
        <v>121</v>
      </c>
      <c r="D11350" t="s">
        <v>15</v>
      </c>
      <c r="F11350" s="4">
        <v>572</v>
      </c>
      <c r="G11350" s="6">
        <v>626</v>
      </c>
      <c r="J11350" s="3">
        <v>0.84420000000000006</v>
      </c>
      <c r="K11350" s="4">
        <v>677.54</v>
      </c>
    </row>
    <row r="11351" spans="1:11">
      <c r="A11351" s="6">
        <v>2010</v>
      </c>
      <c r="B11351" t="s">
        <v>120</v>
      </c>
      <c r="C11351" t="s">
        <v>121</v>
      </c>
      <c r="D11351" t="s">
        <v>31</v>
      </c>
      <c r="E11351" t="s">
        <v>24</v>
      </c>
      <c r="F11351" s="4">
        <v>224</v>
      </c>
      <c r="G11351" s="6">
        <v>76</v>
      </c>
      <c r="H11351" s="3">
        <v>5.9999999999999995E-4</v>
      </c>
      <c r="I11351" s="3">
        <v>7.000000000000001E-4</v>
      </c>
      <c r="J11351" s="3">
        <v>0.84420000000000006</v>
      </c>
      <c r="K11351" s="4">
        <v>265.33</v>
      </c>
    </row>
    <row r="11352" spans="1:11">
      <c r="A11352" s="6">
        <v>2010</v>
      </c>
      <c r="B11352" t="s">
        <v>120</v>
      </c>
      <c r="C11352" t="s">
        <v>121</v>
      </c>
      <c r="D11352" t="s">
        <v>67</v>
      </c>
      <c r="E11352" t="s">
        <v>68</v>
      </c>
      <c r="F11352" s="4">
        <v>212</v>
      </c>
      <c r="G11352" s="6">
        <v>428</v>
      </c>
      <c r="H11352" s="3">
        <v>1E-4</v>
      </c>
      <c r="I11352" s="3">
        <v>0</v>
      </c>
      <c r="J11352" s="3">
        <v>0.84420000000000006</v>
      </c>
      <c r="K11352" s="4">
        <v>251.12</v>
      </c>
    </row>
    <row r="11353" spans="1:11">
      <c r="A11353" s="6">
        <v>2010</v>
      </c>
      <c r="B11353" t="s">
        <v>120</v>
      </c>
      <c r="C11353" t="s">
        <v>121</v>
      </c>
      <c r="D11353" t="s">
        <v>52</v>
      </c>
      <c r="E11353" t="s">
        <v>53</v>
      </c>
      <c r="F11353" s="4">
        <v>207</v>
      </c>
      <c r="G11353" s="6">
        <v>492</v>
      </c>
      <c r="H11353" s="3">
        <v>1E-4</v>
      </c>
      <c r="I11353" s="3">
        <v>1E-4</v>
      </c>
      <c r="J11353" s="3">
        <v>0.84420000000000006</v>
      </c>
      <c r="K11353" s="4">
        <v>245.2</v>
      </c>
    </row>
    <row r="11354" spans="1:11">
      <c r="A11354" s="6">
        <v>2010</v>
      </c>
      <c r="B11354" t="s">
        <v>120</v>
      </c>
      <c r="C11354" t="s">
        <v>121</v>
      </c>
      <c r="D11354" t="s">
        <v>141</v>
      </c>
      <c r="E11354" t="s">
        <v>21</v>
      </c>
      <c r="F11354" s="4">
        <v>196</v>
      </c>
      <c r="G11354" s="6">
        <v>105</v>
      </c>
      <c r="H11354" s="3">
        <v>1E-4</v>
      </c>
      <c r="I11354" s="3">
        <v>2.0000000000000001E-4</v>
      </c>
      <c r="J11354" s="3">
        <v>0.84420000000000006</v>
      </c>
      <c r="K11354" s="4">
        <v>232.17</v>
      </c>
    </row>
    <row r="11355" spans="1:11">
      <c r="A11355" s="6">
        <v>2010</v>
      </c>
      <c r="B11355" t="s">
        <v>120</v>
      </c>
      <c r="C11355" t="s">
        <v>121</v>
      </c>
      <c r="D11355" t="s">
        <v>177</v>
      </c>
      <c r="E11355" t="s">
        <v>21</v>
      </c>
      <c r="F11355" s="4">
        <v>193</v>
      </c>
      <c r="G11355" s="6">
        <v>138</v>
      </c>
      <c r="H11355" s="3">
        <v>2.9999999999999997E-4</v>
      </c>
      <c r="I11355" s="3">
        <v>4.0000000000000002E-4</v>
      </c>
      <c r="J11355" s="3">
        <v>0.84420000000000006</v>
      </c>
      <c r="K11355" s="4">
        <v>228.61</v>
      </c>
    </row>
    <row r="11356" spans="1:11">
      <c r="A11356" s="6">
        <v>2010</v>
      </c>
      <c r="B11356" t="s">
        <v>120</v>
      </c>
      <c r="C11356" t="s">
        <v>121</v>
      </c>
      <c r="D11356" t="s">
        <v>80</v>
      </c>
      <c r="E11356" t="s">
        <v>21</v>
      </c>
      <c r="F11356" s="4">
        <v>189</v>
      </c>
      <c r="G11356" s="6">
        <v>124</v>
      </c>
      <c r="H11356" s="3">
        <v>8.0000000000000004E-4</v>
      </c>
      <c r="I11356" s="3">
        <v>5.0000000000000001E-4</v>
      </c>
      <c r="J11356" s="3">
        <v>0.84420000000000006</v>
      </c>
      <c r="K11356" s="4">
        <v>223.87</v>
      </c>
    </row>
    <row r="11357" spans="1:11">
      <c r="A11357" s="6">
        <v>2010</v>
      </c>
      <c r="B11357" t="s">
        <v>120</v>
      </c>
      <c r="C11357" t="s">
        <v>121</v>
      </c>
      <c r="D11357" t="s">
        <v>108</v>
      </c>
      <c r="E11357" t="s">
        <v>50</v>
      </c>
      <c r="F11357" s="4">
        <v>79</v>
      </c>
      <c r="G11357" s="6">
        <v>131</v>
      </c>
      <c r="H11357" s="3">
        <v>2.5000000000000001E-3</v>
      </c>
      <c r="I11357" s="3">
        <v>3.9000000000000003E-3</v>
      </c>
      <c r="J11357" s="3">
        <v>0.84420000000000006</v>
      </c>
      <c r="K11357" s="4">
        <v>93.58</v>
      </c>
    </row>
    <row r="11358" spans="1:11">
      <c r="A11358" s="6">
        <v>2010</v>
      </c>
      <c r="B11358" t="s">
        <v>120</v>
      </c>
      <c r="C11358" t="s">
        <v>121</v>
      </c>
      <c r="D11358" t="s">
        <v>33</v>
      </c>
      <c r="E11358" t="s">
        <v>21</v>
      </c>
      <c r="F11358" s="4">
        <v>56</v>
      </c>
      <c r="G11358" s="6">
        <v>93</v>
      </c>
      <c r="H11358" s="3">
        <v>1.9E-3</v>
      </c>
      <c r="I11358" s="3">
        <v>1.8E-3</v>
      </c>
      <c r="J11358" s="3">
        <v>0.84420000000000006</v>
      </c>
      <c r="K11358" s="4">
        <v>66.33</v>
      </c>
    </row>
    <row r="11359" spans="1:11">
      <c r="A11359" s="6">
        <v>2010</v>
      </c>
      <c r="B11359" t="s">
        <v>120</v>
      </c>
      <c r="C11359" t="s">
        <v>121</v>
      </c>
      <c r="D11359" t="s">
        <v>85</v>
      </c>
      <c r="E11359" t="s">
        <v>21</v>
      </c>
      <c r="F11359" s="4">
        <v>47</v>
      </c>
      <c r="G11359" s="6">
        <v>82</v>
      </c>
      <c r="H11359" s="3">
        <v>3.5999999999999999E-3</v>
      </c>
      <c r="I11359" s="3">
        <v>8.0000000000000002E-3</v>
      </c>
      <c r="J11359" s="3">
        <v>0.84420000000000006</v>
      </c>
      <c r="K11359" s="4">
        <v>55.67</v>
      </c>
    </row>
    <row r="11360" spans="1:11">
      <c r="A11360" s="6">
        <v>2010</v>
      </c>
      <c r="B11360" t="s">
        <v>120</v>
      </c>
      <c r="C11360" t="s">
        <v>121</v>
      </c>
      <c r="D11360" t="s">
        <v>28</v>
      </c>
      <c r="E11360" t="s">
        <v>24</v>
      </c>
      <c r="F11360" s="4">
        <v>33</v>
      </c>
      <c r="G11360" s="6">
        <v>61</v>
      </c>
      <c r="H11360" s="3">
        <v>0</v>
      </c>
      <c r="I11360" s="3">
        <v>0</v>
      </c>
      <c r="J11360" s="3">
        <v>0.84420000000000006</v>
      </c>
      <c r="K11360" s="4">
        <v>39.090000000000003</v>
      </c>
    </row>
    <row r="11361" spans="1:11">
      <c r="A11361" s="6">
        <v>2010</v>
      </c>
      <c r="B11361" t="s">
        <v>120</v>
      </c>
      <c r="C11361" t="s">
        <v>121</v>
      </c>
      <c r="D11361" t="s">
        <v>66</v>
      </c>
      <c r="E11361" t="s">
        <v>59</v>
      </c>
      <c r="F11361" s="4">
        <v>31</v>
      </c>
      <c r="G11361" s="6">
        <v>17</v>
      </c>
      <c r="H11361" s="3">
        <v>0</v>
      </c>
      <c r="I11361" s="3">
        <v>0</v>
      </c>
      <c r="J11361" s="3">
        <v>0.84420000000000006</v>
      </c>
      <c r="K11361" s="4">
        <v>36.72</v>
      </c>
    </row>
    <row r="11362" spans="1:11">
      <c r="A11362" s="6">
        <v>2010</v>
      </c>
      <c r="B11362" t="s">
        <v>120</v>
      </c>
      <c r="C11362" t="s">
        <v>121</v>
      </c>
      <c r="D11362" t="s">
        <v>56</v>
      </c>
      <c r="E11362" t="s">
        <v>57</v>
      </c>
      <c r="F11362" s="4">
        <v>27</v>
      </c>
      <c r="G11362" s="6">
        <v>64</v>
      </c>
      <c r="H11362" s="3">
        <v>0</v>
      </c>
      <c r="I11362" s="3">
        <v>0</v>
      </c>
      <c r="J11362" s="3">
        <v>0.84420000000000006</v>
      </c>
      <c r="K11362" s="4">
        <v>31.98</v>
      </c>
    </row>
    <row r="11363" spans="1:11">
      <c r="A11363" s="6">
        <v>2010</v>
      </c>
      <c r="B11363" t="s">
        <v>120</v>
      </c>
      <c r="C11363" t="s">
        <v>121</v>
      </c>
      <c r="D11363" t="s">
        <v>22</v>
      </c>
      <c r="E11363" t="s">
        <v>21</v>
      </c>
      <c r="F11363" s="4">
        <v>22</v>
      </c>
      <c r="G11363" s="6">
        <v>29</v>
      </c>
      <c r="H11363" s="3">
        <v>0</v>
      </c>
      <c r="I11363" s="3">
        <v>0</v>
      </c>
      <c r="J11363" s="3">
        <v>0.84420000000000006</v>
      </c>
      <c r="K11363" s="4">
        <v>26.06</v>
      </c>
    </row>
    <row r="11364" spans="1:11">
      <c r="A11364" s="6">
        <v>2010</v>
      </c>
      <c r="B11364" t="s">
        <v>120</v>
      </c>
      <c r="C11364" t="s">
        <v>121</v>
      </c>
      <c r="D11364" t="s">
        <v>44</v>
      </c>
      <c r="E11364" t="s">
        <v>26</v>
      </c>
      <c r="F11364" s="4">
        <v>19</v>
      </c>
      <c r="G11364" s="6">
        <v>34</v>
      </c>
      <c r="H11364" s="3">
        <v>0</v>
      </c>
      <c r="I11364" s="3">
        <v>0</v>
      </c>
      <c r="J11364" s="3">
        <v>0.84420000000000006</v>
      </c>
      <c r="K11364" s="4">
        <v>22.51</v>
      </c>
    </row>
    <row r="11365" spans="1:11">
      <c r="A11365" s="6">
        <v>2010</v>
      </c>
      <c r="B11365" t="s">
        <v>120</v>
      </c>
      <c r="C11365" t="s">
        <v>121</v>
      </c>
      <c r="D11365" t="s">
        <v>46</v>
      </c>
      <c r="E11365" t="s">
        <v>40</v>
      </c>
      <c r="F11365" s="4">
        <v>17</v>
      </c>
      <c r="G11365" s="6">
        <v>24</v>
      </c>
      <c r="H11365" s="3">
        <v>0</v>
      </c>
      <c r="I11365" s="3">
        <v>0</v>
      </c>
      <c r="J11365" s="3">
        <v>0.84420000000000006</v>
      </c>
      <c r="K11365" s="4">
        <v>20.14</v>
      </c>
    </row>
    <row r="11366" spans="1:11">
      <c r="A11366" s="6">
        <v>2010</v>
      </c>
      <c r="B11366" t="s">
        <v>120</v>
      </c>
      <c r="C11366" t="s">
        <v>121</v>
      </c>
      <c r="D11366" t="s">
        <v>126</v>
      </c>
      <c r="E11366" t="s">
        <v>21</v>
      </c>
      <c r="F11366" s="4">
        <v>17</v>
      </c>
      <c r="G11366" s="6">
        <v>23</v>
      </c>
      <c r="H11366" s="3">
        <v>0</v>
      </c>
      <c r="I11366" s="3">
        <v>0</v>
      </c>
      <c r="J11366" s="3">
        <v>0.84420000000000006</v>
      </c>
      <c r="K11366" s="4">
        <v>20.14</v>
      </c>
    </row>
    <row r="11367" spans="1:11">
      <c r="A11367" s="6">
        <v>2010</v>
      </c>
      <c r="B11367" t="s">
        <v>120</v>
      </c>
      <c r="C11367" t="s">
        <v>121</v>
      </c>
      <c r="D11367" t="s">
        <v>61</v>
      </c>
      <c r="E11367" t="s">
        <v>24</v>
      </c>
      <c r="F11367" s="4">
        <v>13</v>
      </c>
      <c r="G11367" s="6">
        <v>5</v>
      </c>
      <c r="H11367" s="3">
        <v>0</v>
      </c>
      <c r="I11367" s="3">
        <v>0</v>
      </c>
      <c r="J11367" s="3">
        <v>0.84420000000000006</v>
      </c>
      <c r="K11367" s="4">
        <v>15.4</v>
      </c>
    </row>
    <row r="11368" spans="1:11">
      <c r="A11368" s="6">
        <v>2010</v>
      </c>
      <c r="B11368" t="s">
        <v>120</v>
      </c>
      <c r="C11368" t="s">
        <v>121</v>
      </c>
      <c r="D11368" t="s">
        <v>63</v>
      </c>
      <c r="E11368" t="s">
        <v>21</v>
      </c>
      <c r="F11368" s="4">
        <v>8</v>
      </c>
      <c r="G11368" s="6">
        <v>8</v>
      </c>
      <c r="H11368" s="3">
        <v>1E-4</v>
      </c>
      <c r="I11368" s="3">
        <v>1E-4</v>
      </c>
      <c r="J11368" s="3">
        <v>0.84420000000000006</v>
      </c>
      <c r="K11368" s="4">
        <v>9.48</v>
      </c>
    </row>
    <row r="11369" spans="1:11">
      <c r="A11369" s="6">
        <v>2010</v>
      </c>
      <c r="B11369" t="s">
        <v>120</v>
      </c>
      <c r="C11369" t="s">
        <v>121</v>
      </c>
      <c r="D11369" t="s">
        <v>39</v>
      </c>
      <c r="E11369" t="s">
        <v>40</v>
      </c>
      <c r="F11369" s="4">
        <v>8</v>
      </c>
      <c r="G11369" s="6">
        <v>17</v>
      </c>
      <c r="H11369" s="3">
        <v>0</v>
      </c>
      <c r="I11369" s="3">
        <v>0</v>
      </c>
      <c r="J11369" s="3">
        <v>0.84420000000000006</v>
      </c>
      <c r="K11369" s="4">
        <v>9.48</v>
      </c>
    </row>
    <row r="11370" spans="1:11">
      <c r="A11370" s="6">
        <v>2010</v>
      </c>
      <c r="B11370" t="s">
        <v>120</v>
      </c>
      <c r="C11370" t="s">
        <v>121</v>
      </c>
      <c r="D11370" t="s">
        <v>45</v>
      </c>
      <c r="E11370" t="s">
        <v>21</v>
      </c>
      <c r="F11370" s="4">
        <v>6</v>
      </c>
      <c r="G11370" s="6">
        <v>9</v>
      </c>
      <c r="H11370" s="3">
        <v>0</v>
      </c>
      <c r="I11370" s="3">
        <v>0</v>
      </c>
      <c r="J11370" s="3">
        <v>0.84420000000000006</v>
      </c>
      <c r="K11370" s="4">
        <v>7.11</v>
      </c>
    </row>
    <row r="11371" spans="1:11">
      <c r="A11371" s="6">
        <v>2010</v>
      </c>
      <c r="B11371" t="s">
        <v>120</v>
      </c>
      <c r="C11371" t="s">
        <v>121</v>
      </c>
      <c r="D11371" t="s">
        <v>29</v>
      </c>
      <c r="E11371" t="s">
        <v>19</v>
      </c>
      <c r="F11371" s="4">
        <v>5</v>
      </c>
      <c r="G11371" s="6">
        <v>9</v>
      </c>
      <c r="H11371" s="3">
        <v>0</v>
      </c>
      <c r="I11371" s="3">
        <v>0</v>
      </c>
      <c r="J11371" s="3">
        <v>0.84420000000000006</v>
      </c>
      <c r="K11371" s="4">
        <v>5.92</v>
      </c>
    </row>
    <row r="11372" spans="1:11">
      <c r="A11372" s="6">
        <v>2010</v>
      </c>
      <c r="B11372" t="s">
        <v>120</v>
      </c>
      <c r="C11372" t="s">
        <v>121</v>
      </c>
      <c r="D11372" t="s">
        <v>51</v>
      </c>
      <c r="E11372" t="s">
        <v>21</v>
      </c>
      <c r="F11372" s="4">
        <v>3</v>
      </c>
      <c r="G11372" s="6">
        <v>3</v>
      </c>
      <c r="H11372" s="3">
        <v>0</v>
      </c>
      <c r="I11372" s="3">
        <v>0</v>
      </c>
      <c r="J11372" s="3">
        <v>0.84420000000000006</v>
      </c>
      <c r="K11372" s="4">
        <v>3.55</v>
      </c>
    </row>
    <row r="11373" spans="1:11">
      <c r="A11373" s="6">
        <v>2010</v>
      </c>
      <c r="B11373" t="s">
        <v>120</v>
      </c>
      <c r="C11373" t="s">
        <v>121</v>
      </c>
      <c r="D11373" t="s">
        <v>42</v>
      </c>
      <c r="E11373" t="s">
        <v>43</v>
      </c>
      <c r="F11373" s="4">
        <v>3</v>
      </c>
      <c r="G11373" s="6">
        <v>2</v>
      </c>
      <c r="H11373" s="3">
        <v>0</v>
      </c>
      <c r="I11373" s="3">
        <v>0</v>
      </c>
      <c r="J11373" s="3">
        <v>0.84420000000000006</v>
      </c>
      <c r="K11373" s="4">
        <v>3.55</v>
      </c>
    </row>
    <row r="11374" spans="1:11">
      <c r="A11374" s="6">
        <v>2010</v>
      </c>
      <c r="B11374" t="s">
        <v>120</v>
      </c>
      <c r="C11374" t="s">
        <v>121</v>
      </c>
      <c r="D11374" t="s">
        <v>60</v>
      </c>
      <c r="E11374" t="s">
        <v>43</v>
      </c>
      <c r="F11374" s="4">
        <v>1</v>
      </c>
      <c r="G11374" s="6">
        <v>1</v>
      </c>
      <c r="H11374" s="3">
        <v>0</v>
      </c>
      <c r="I11374" s="3">
        <v>0</v>
      </c>
      <c r="J11374" s="3">
        <v>0.84420000000000006</v>
      </c>
      <c r="K11374" s="4">
        <v>1.18</v>
      </c>
    </row>
    <row r="11375" spans="1:11">
      <c r="A11375" s="6">
        <v>2010</v>
      </c>
      <c r="B11375" t="s">
        <v>122</v>
      </c>
      <c r="C11375" t="s">
        <v>123</v>
      </c>
      <c r="D11375" t="s">
        <v>46</v>
      </c>
      <c r="E11375" t="s">
        <v>40</v>
      </c>
      <c r="F11375" s="4">
        <v>121005</v>
      </c>
      <c r="G11375" s="5">
        <v>175600</v>
      </c>
      <c r="H11375" s="3">
        <v>1.1299999999999999E-2</v>
      </c>
      <c r="I11375" s="3">
        <v>1.01E-2</v>
      </c>
      <c r="J11375" s="3">
        <v>0.84420000000000006</v>
      </c>
      <c r="K11375" s="4">
        <v>143332.62</v>
      </c>
    </row>
    <row r="11376" spans="1:11">
      <c r="A11376" s="6">
        <v>2010</v>
      </c>
      <c r="B11376" t="s">
        <v>122</v>
      </c>
      <c r="C11376" t="s">
        <v>123</v>
      </c>
      <c r="D11376" t="s">
        <v>71</v>
      </c>
      <c r="E11376" t="s">
        <v>72</v>
      </c>
      <c r="F11376" s="4">
        <v>48658</v>
      </c>
      <c r="G11376" s="5">
        <v>629308</v>
      </c>
      <c r="H11376" s="3">
        <v>2.5999999999999999E-3</v>
      </c>
      <c r="I11376" s="3">
        <v>4.3E-3</v>
      </c>
      <c r="J11376" s="3">
        <v>0.84420000000000006</v>
      </c>
      <c r="K11376" s="4">
        <v>57636.29</v>
      </c>
    </row>
    <row r="11377" spans="1:11">
      <c r="A11377" s="6">
        <v>2010</v>
      </c>
      <c r="B11377" t="s">
        <v>122</v>
      </c>
      <c r="C11377" t="s">
        <v>123</v>
      </c>
      <c r="D11377" t="s">
        <v>23</v>
      </c>
      <c r="E11377" t="s">
        <v>24</v>
      </c>
      <c r="F11377" s="4">
        <v>42373</v>
      </c>
      <c r="G11377" s="5">
        <v>10563</v>
      </c>
      <c r="H11377" s="3">
        <v>5.9999999999999995E-4</v>
      </c>
      <c r="I11377" s="3">
        <v>5.0000000000000001E-4</v>
      </c>
      <c r="J11377" s="3">
        <v>0.84420000000000006</v>
      </c>
      <c r="K11377" s="4">
        <v>50191.59</v>
      </c>
    </row>
    <row r="11378" spans="1:11">
      <c r="A11378" s="6">
        <v>2010</v>
      </c>
      <c r="B11378" t="s">
        <v>122</v>
      </c>
      <c r="C11378" t="s">
        <v>123</v>
      </c>
      <c r="D11378" t="s">
        <v>15</v>
      </c>
      <c r="F11378" s="4">
        <v>39017</v>
      </c>
      <c r="G11378" s="5">
        <v>64335</v>
      </c>
      <c r="J11378" s="3">
        <v>0.84420000000000006</v>
      </c>
      <c r="K11378" s="4">
        <v>46216.35</v>
      </c>
    </row>
    <row r="11379" spans="1:11">
      <c r="A11379" s="6">
        <v>2010</v>
      </c>
      <c r="B11379" t="s">
        <v>122</v>
      </c>
      <c r="C11379" t="s">
        <v>123</v>
      </c>
      <c r="D11379" t="s">
        <v>37</v>
      </c>
      <c r="E11379" t="s">
        <v>38</v>
      </c>
      <c r="F11379" s="4">
        <v>33669</v>
      </c>
      <c r="G11379" s="5">
        <v>23245</v>
      </c>
      <c r="H11379" s="3">
        <v>1.9E-3</v>
      </c>
      <c r="I11379" s="3">
        <v>2.8000000000000004E-3</v>
      </c>
      <c r="J11379" s="3">
        <v>0.84420000000000006</v>
      </c>
      <c r="K11379" s="4">
        <v>39881.54</v>
      </c>
    </row>
    <row r="11380" spans="1:11">
      <c r="A11380" s="6">
        <v>2010</v>
      </c>
      <c r="B11380" t="s">
        <v>122</v>
      </c>
      <c r="C11380" t="s">
        <v>123</v>
      </c>
      <c r="D11380" t="s">
        <v>27</v>
      </c>
      <c r="E11380" t="s">
        <v>26</v>
      </c>
      <c r="F11380" s="4">
        <v>32335</v>
      </c>
      <c r="G11380" s="5">
        <v>28666</v>
      </c>
      <c r="H11380" s="3">
        <v>1.8E-3</v>
      </c>
      <c r="I11380" s="3">
        <v>1.7000000000000001E-3</v>
      </c>
      <c r="J11380" s="3">
        <v>0.84420000000000006</v>
      </c>
      <c r="K11380" s="4">
        <v>38301.4</v>
      </c>
    </row>
    <row r="11381" spans="1:11">
      <c r="A11381" s="6">
        <v>2010</v>
      </c>
      <c r="B11381" t="s">
        <v>122</v>
      </c>
      <c r="C11381" t="s">
        <v>123</v>
      </c>
      <c r="D11381" t="s">
        <v>28</v>
      </c>
      <c r="E11381" t="s">
        <v>24</v>
      </c>
      <c r="F11381" s="4">
        <v>31989</v>
      </c>
      <c r="G11381" s="5">
        <v>58623</v>
      </c>
      <c r="H11381" s="3">
        <v>6.0000000000000001E-3</v>
      </c>
      <c r="I11381" s="3">
        <v>5.8999999999999999E-3</v>
      </c>
      <c r="J11381" s="3">
        <v>0.84420000000000006</v>
      </c>
      <c r="K11381" s="4">
        <v>37891.550000000003</v>
      </c>
    </row>
    <row r="11382" spans="1:11">
      <c r="A11382" s="6">
        <v>2010</v>
      </c>
      <c r="B11382" t="s">
        <v>122</v>
      </c>
      <c r="C11382" t="s">
        <v>123</v>
      </c>
      <c r="D11382" t="s">
        <v>16</v>
      </c>
      <c r="E11382" t="s">
        <v>17</v>
      </c>
      <c r="F11382" s="4">
        <v>27513</v>
      </c>
      <c r="G11382" s="5">
        <v>2956</v>
      </c>
      <c r="H11382" s="3">
        <v>1E-4</v>
      </c>
      <c r="I11382" s="3">
        <v>1E-4</v>
      </c>
      <c r="J11382" s="3">
        <v>0.84420000000000006</v>
      </c>
      <c r="K11382" s="4">
        <v>32589.65</v>
      </c>
    </row>
    <row r="11383" spans="1:11">
      <c r="A11383" s="6">
        <v>2010</v>
      </c>
      <c r="B11383" t="s">
        <v>122</v>
      </c>
      <c r="C11383" t="s">
        <v>123</v>
      </c>
      <c r="D11383" t="s">
        <v>56</v>
      </c>
      <c r="E11383" t="s">
        <v>57</v>
      </c>
      <c r="F11383" s="4">
        <v>18321</v>
      </c>
      <c r="G11383" s="5">
        <v>59085</v>
      </c>
      <c r="H11383" s="3">
        <v>2.5999999999999999E-3</v>
      </c>
      <c r="I11383" s="3">
        <v>2.3999999999999998E-3</v>
      </c>
      <c r="J11383" s="3">
        <v>0.84420000000000006</v>
      </c>
      <c r="K11383" s="4">
        <v>21701.56</v>
      </c>
    </row>
    <row r="11384" spans="1:11">
      <c r="A11384" s="6">
        <v>2010</v>
      </c>
      <c r="B11384" t="s">
        <v>122</v>
      </c>
      <c r="C11384" t="s">
        <v>123</v>
      </c>
      <c r="D11384" t="s">
        <v>30</v>
      </c>
      <c r="E11384" t="s">
        <v>19</v>
      </c>
      <c r="F11384" s="4">
        <v>12367</v>
      </c>
      <c r="G11384" s="5">
        <v>5362</v>
      </c>
      <c r="H11384" s="3">
        <v>5.0000000000000001E-4</v>
      </c>
      <c r="I11384" s="3">
        <v>4.0000000000000002E-4</v>
      </c>
      <c r="J11384" s="3">
        <v>0.84420000000000006</v>
      </c>
      <c r="K11384" s="4">
        <v>14648.94</v>
      </c>
    </row>
    <row r="11385" spans="1:11">
      <c r="A11385" s="6">
        <v>2010</v>
      </c>
      <c r="B11385" t="s">
        <v>122</v>
      </c>
      <c r="C11385" t="s">
        <v>123</v>
      </c>
      <c r="D11385" t="s">
        <v>39</v>
      </c>
      <c r="E11385" t="s">
        <v>40</v>
      </c>
      <c r="F11385" s="4">
        <v>9100</v>
      </c>
      <c r="G11385" s="5">
        <v>27735</v>
      </c>
      <c r="H11385" s="3">
        <v>1.3899999999999999E-2</v>
      </c>
      <c r="I11385" s="3">
        <v>1.67E-2</v>
      </c>
      <c r="J11385" s="3">
        <v>0.84420000000000006</v>
      </c>
      <c r="K11385" s="4">
        <v>10779.12</v>
      </c>
    </row>
    <row r="11386" spans="1:11">
      <c r="A11386" s="6">
        <v>2010</v>
      </c>
      <c r="B11386" t="s">
        <v>122</v>
      </c>
      <c r="C11386" t="s">
        <v>123</v>
      </c>
      <c r="D11386" t="s">
        <v>44</v>
      </c>
      <c r="E11386" t="s">
        <v>26</v>
      </c>
      <c r="F11386" s="4">
        <v>7294</v>
      </c>
      <c r="G11386" s="5">
        <v>17623</v>
      </c>
      <c r="H11386" s="3">
        <v>9.4999999999999998E-3</v>
      </c>
      <c r="I11386" s="3">
        <v>1.4800000000000001E-2</v>
      </c>
      <c r="J11386" s="3">
        <v>0.84420000000000006</v>
      </c>
      <c r="K11386" s="4">
        <v>8639.8799999999992</v>
      </c>
    </row>
    <row r="11387" spans="1:11">
      <c r="A11387" s="6">
        <v>2010</v>
      </c>
      <c r="B11387" t="s">
        <v>122</v>
      </c>
      <c r="C11387" t="s">
        <v>123</v>
      </c>
      <c r="D11387" t="s">
        <v>60</v>
      </c>
      <c r="E11387" t="s">
        <v>43</v>
      </c>
      <c r="F11387" s="4">
        <v>5160</v>
      </c>
      <c r="G11387" s="5">
        <v>1965</v>
      </c>
      <c r="H11387" s="3">
        <v>1E-3</v>
      </c>
      <c r="I11387" s="3">
        <v>1.1000000000000001E-3</v>
      </c>
      <c r="J11387" s="3">
        <v>0.84420000000000006</v>
      </c>
      <c r="K11387" s="4">
        <v>6112.11</v>
      </c>
    </row>
    <row r="11388" spans="1:11">
      <c r="A11388" s="6">
        <v>2010</v>
      </c>
      <c r="B11388" t="s">
        <v>122</v>
      </c>
      <c r="C11388" t="s">
        <v>123</v>
      </c>
      <c r="D11388" t="s">
        <v>32</v>
      </c>
      <c r="E11388" t="s">
        <v>21</v>
      </c>
      <c r="F11388" s="4">
        <v>3739</v>
      </c>
      <c r="G11388" s="5">
        <v>8747</v>
      </c>
      <c r="H11388" s="3">
        <v>6.1999999999999998E-3</v>
      </c>
      <c r="I11388" s="3">
        <v>6.7000000000000002E-3</v>
      </c>
      <c r="J11388" s="3">
        <v>0.84420000000000006</v>
      </c>
      <c r="K11388" s="4">
        <v>4428.91</v>
      </c>
    </row>
    <row r="11389" spans="1:11">
      <c r="A11389" s="6">
        <v>2010</v>
      </c>
      <c r="B11389" t="s">
        <v>122</v>
      </c>
      <c r="C11389" t="s">
        <v>123</v>
      </c>
      <c r="D11389" t="s">
        <v>29</v>
      </c>
      <c r="E11389" t="s">
        <v>19</v>
      </c>
      <c r="F11389" s="4">
        <v>2602</v>
      </c>
      <c r="G11389" s="5">
        <v>4895</v>
      </c>
      <c r="H11389" s="3">
        <v>5.0000000000000001E-4</v>
      </c>
      <c r="I11389" s="3">
        <v>5.9999999999999995E-4</v>
      </c>
      <c r="J11389" s="3">
        <v>0.84420000000000006</v>
      </c>
      <c r="K11389" s="4">
        <v>3082.12</v>
      </c>
    </row>
    <row r="11390" spans="1:11">
      <c r="A11390" s="6">
        <v>2010</v>
      </c>
      <c r="B11390" t="s">
        <v>122</v>
      </c>
      <c r="C11390" t="s">
        <v>123</v>
      </c>
      <c r="D11390" t="s">
        <v>41</v>
      </c>
      <c r="E11390" t="s">
        <v>26</v>
      </c>
      <c r="F11390" s="4">
        <v>2122</v>
      </c>
      <c r="G11390" s="5">
        <v>5013</v>
      </c>
      <c r="H11390" s="3">
        <v>5.0000000000000001E-4</v>
      </c>
      <c r="I11390" s="3">
        <v>2.0000000000000001E-4</v>
      </c>
      <c r="J11390" s="3">
        <v>0.84420000000000006</v>
      </c>
      <c r="K11390" s="4">
        <v>2513.5500000000002</v>
      </c>
    </row>
    <row r="11391" spans="1:11">
      <c r="A11391" s="6">
        <v>2010</v>
      </c>
      <c r="B11391" t="s">
        <v>122</v>
      </c>
      <c r="C11391" t="s">
        <v>123</v>
      </c>
      <c r="D11391" t="s">
        <v>77</v>
      </c>
      <c r="E11391" t="s">
        <v>59</v>
      </c>
      <c r="F11391" s="4">
        <v>1338</v>
      </c>
      <c r="G11391" s="6">
        <v>996</v>
      </c>
      <c r="H11391" s="3">
        <v>2.9999999999999997E-4</v>
      </c>
      <c r="I11391" s="3">
        <v>2.9999999999999997E-4</v>
      </c>
      <c r="J11391" s="3">
        <v>0.84420000000000006</v>
      </c>
      <c r="K11391" s="4">
        <v>1584.89</v>
      </c>
    </row>
    <row r="11392" spans="1:11">
      <c r="A11392" s="6">
        <v>2010</v>
      </c>
      <c r="B11392" t="s">
        <v>122</v>
      </c>
      <c r="C11392" t="s">
        <v>123</v>
      </c>
      <c r="D11392" t="s">
        <v>67</v>
      </c>
      <c r="E11392" t="s">
        <v>68</v>
      </c>
      <c r="F11392" s="4">
        <v>989</v>
      </c>
      <c r="G11392" s="5">
        <v>6813</v>
      </c>
      <c r="H11392" s="3">
        <v>5.0000000000000001E-4</v>
      </c>
      <c r="I11392" s="3">
        <v>7.000000000000001E-4</v>
      </c>
      <c r="J11392" s="3">
        <v>0.84420000000000006</v>
      </c>
      <c r="K11392" s="4">
        <v>1171.49</v>
      </c>
    </row>
    <row r="11393" spans="1:11">
      <c r="A11393" s="6">
        <v>2010</v>
      </c>
      <c r="B11393" t="s">
        <v>122</v>
      </c>
      <c r="C11393" t="s">
        <v>123</v>
      </c>
      <c r="D11393" t="s">
        <v>52</v>
      </c>
      <c r="E11393" t="s">
        <v>53</v>
      </c>
      <c r="F11393" s="4">
        <v>848</v>
      </c>
      <c r="G11393" s="5">
        <v>1633</v>
      </c>
      <c r="H11393" s="3">
        <v>5.0000000000000001E-4</v>
      </c>
      <c r="I11393" s="3">
        <v>4.0000000000000002E-4</v>
      </c>
      <c r="J11393" s="3">
        <v>0.84420000000000006</v>
      </c>
      <c r="K11393" s="4">
        <v>1004.47</v>
      </c>
    </row>
    <row r="11394" spans="1:11">
      <c r="A11394" s="6">
        <v>2010</v>
      </c>
      <c r="B11394" t="s">
        <v>122</v>
      </c>
      <c r="C11394" t="s">
        <v>123</v>
      </c>
      <c r="D11394" t="s">
        <v>58</v>
      </c>
      <c r="E11394" t="s">
        <v>59</v>
      </c>
      <c r="F11394" s="4">
        <v>579</v>
      </c>
      <c r="G11394" s="6">
        <v>214</v>
      </c>
      <c r="H11394" s="3">
        <v>1E-4</v>
      </c>
      <c r="I11394" s="3">
        <v>1E-4</v>
      </c>
      <c r="J11394" s="3">
        <v>0.84420000000000006</v>
      </c>
      <c r="K11394" s="4">
        <v>685.84</v>
      </c>
    </row>
    <row r="11395" spans="1:11">
      <c r="A11395" s="6">
        <v>2010</v>
      </c>
      <c r="B11395" t="s">
        <v>122</v>
      </c>
      <c r="C11395" t="s">
        <v>123</v>
      </c>
      <c r="D11395" t="s">
        <v>18</v>
      </c>
      <c r="E11395" t="s">
        <v>19</v>
      </c>
      <c r="F11395" s="4">
        <v>444</v>
      </c>
      <c r="G11395" s="6">
        <v>142</v>
      </c>
      <c r="H11395" s="3">
        <v>1E-4</v>
      </c>
      <c r="I11395" s="3">
        <v>1E-4</v>
      </c>
      <c r="J11395" s="3">
        <v>0.84420000000000006</v>
      </c>
      <c r="K11395" s="4">
        <v>525.92999999999995</v>
      </c>
    </row>
    <row r="11396" spans="1:11">
      <c r="A11396" s="6">
        <v>2010</v>
      </c>
      <c r="B11396" t="s">
        <v>122</v>
      </c>
      <c r="C11396" t="s">
        <v>123</v>
      </c>
      <c r="D11396" t="s">
        <v>65</v>
      </c>
      <c r="E11396" t="s">
        <v>59</v>
      </c>
      <c r="F11396" s="4">
        <v>314</v>
      </c>
      <c r="G11396" s="6">
        <v>270</v>
      </c>
      <c r="H11396" s="3">
        <v>0</v>
      </c>
      <c r="I11396" s="3">
        <v>0</v>
      </c>
      <c r="J11396" s="3">
        <v>0.84420000000000006</v>
      </c>
      <c r="K11396" s="4">
        <v>371.94</v>
      </c>
    </row>
    <row r="11397" spans="1:11">
      <c r="A11397" s="6">
        <v>2010</v>
      </c>
      <c r="B11397" t="s">
        <v>122</v>
      </c>
      <c r="C11397" t="s">
        <v>123</v>
      </c>
      <c r="D11397" t="s">
        <v>66</v>
      </c>
      <c r="E11397" t="s">
        <v>59</v>
      </c>
      <c r="F11397" s="4">
        <v>266</v>
      </c>
      <c r="G11397" s="6">
        <v>141</v>
      </c>
      <c r="H11397" s="3">
        <v>0</v>
      </c>
      <c r="I11397" s="3">
        <v>0</v>
      </c>
      <c r="J11397" s="3">
        <v>0.84420000000000006</v>
      </c>
      <c r="K11397" s="4">
        <v>315.08</v>
      </c>
    </row>
    <row r="11398" spans="1:11">
      <c r="A11398" s="6">
        <v>2010</v>
      </c>
      <c r="B11398" t="s">
        <v>122</v>
      </c>
      <c r="C11398" t="s">
        <v>123</v>
      </c>
      <c r="D11398" t="s">
        <v>64</v>
      </c>
      <c r="E11398" t="s">
        <v>50</v>
      </c>
      <c r="F11398" s="4">
        <v>185</v>
      </c>
      <c r="G11398" s="6">
        <v>319</v>
      </c>
      <c r="H11398" s="3">
        <v>2.0000000000000001E-4</v>
      </c>
      <c r="I11398" s="3">
        <v>2.0000000000000001E-4</v>
      </c>
      <c r="J11398" s="3">
        <v>0.84420000000000006</v>
      </c>
      <c r="K11398" s="4">
        <v>219.14</v>
      </c>
    </row>
    <row r="11399" spans="1:11">
      <c r="A11399" s="6">
        <v>2010</v>
      </c>
      <c r="B11399" t="s">
        <v>122</v>
      </c>
      <c r="C11399" t="s">
        <v>123</v>
      </c>
      <c r="D11399" t="s">
        <v>117</v>
      </c>
      <c r="E11399" t="s">
        <v>40</v>
      </c>
      <c r="F11399" s="4">
        <v>120</v>
      </c>
      <c r="G11399" s="6">
        <v>271</v>
      </c>
      <c r="H11399" s="3">
        <v>8.0000000000000004E-4</v>
      </c>
      <c r="I11399" s="3">
        <v>1E-3</v>
      </c>
      <c r="J11399" s="3">
        <v>0.84420000000000006</v>
      </c>
      <c r="K11399" s="4">
        <v>142.13999999999999</v>
      </c>
    </row>
    <row r="11400" spans="1:11">
      <c r="A11400" s="6">
        <v>2010</v>
      </c>
      <c r="B11400" t="s">
        <v>122</v>
      </c>
      <c r="C11400" t="s">
        <v>123</v>
      </c>
      <c r="D11400" t="s">
        <v>75</v>
      </c>
      <c r="E11400" t="s">
        <v>59</v>
      </c>
      <c r="F11400" s="4">
        <v>91</v>
      </c>
      <c r="G11400" s="6">
        <v>62</v>
      </c>
      <c r="H11400" s="3">
        <v>0</v>
      </c>
      <c r="I11400" s="3">
        <v>0</v>
      </c>
      <c r="J11400" s="3">
        <v>0.84420000000000006</v>
      </c>
      <c r="K11400" s="4">
        <v>107.79</v>
      </c>
    </row>
    <row r="11401" spans="1:11">
      <c r="A11401" s="6">
        <v>2010</v>
      </c>
      <c r="B11401" t="s">
        <v>122</v>
      </c>
      <c r="C11401" t="s">
        <v>123</v>
      </c>
      <c r="D11401" t="s">
        <v>45</v>
      </c>
      <c r="E11401" t="s">
        <v>21</v>
      </c>
      <c r="F11401" s="4">
        <v>46</v>
      </c>
      <c r="G11401" s="6">
        <v>58</v>
      </c>
      <c r="H11401" s="3">
        <v>1E-4</v>
      </c>
      <c r="I11401" s="3">
        <v>1E-4</v>
      </c>
      <c r="J11401" s="3">
        <v>0.84420000000000006</v>
      </c>
      <c r="K11401" s="4">
        <v>54.49</v>
      </c>
    </row>
    <row r="11402" spans="1:11">
      <c r="A11402" s="6">
        <v>2010</v>
      </c>
      <c r="B11402" t="s">
        <v>122</v>
      </c>
      <c r="C11402" t="s">
        <v>123</v>
      </c>
      <c r="D11402" t="s">
        <v>33</v>
      </c>
      <c r="E11402" t="s">
        <v>21</v>
      </c>
      <c r="F11402" s="4">
        <v>35</v>
      </c>
      <c r="G11402" s="6">
        <v>65</v>
      </c>
      <c r="H11402" s="3">
        <v>1.1999999999999999E-3</v>
      </c>
      <c r="I11402" s="3">
        <v>1.2999999999999999E-3</v>
      </c>
      <c r="J11402" s="3">
        <v>0.84420000000000006</v>
      </c>
      <c r="K11402" s="4">
        <v>41.46</v>
      </c>
    </row>
    <row r="11403" spans="1:11">
      <c r="A11403" s="6">
        <v>2010</v>
      </c>
      <c r="B11403" t="s">
        <v>122</v>
      </c>
      <c r="C11403" t="s">
        <v>123</v>
      </c>
      <c r="D11403" t="s">
        <v>20</v>
      </c>
      <c r="E11403" t="s">
        <v>21</v>
      </c>
      <c r="F11403" s="4">
        <v>32</v>
      </c>
      <c r="G11403" s="6">
        <v>6</v>
      </c>
      <c r="H11403" s="3">
        <v>0</v>
      </c>
      <c r="I11403" s="3">
        <v>0</v>
      </c>
      <c r="J11403" s="3">
        <v>0.84420000000000006</v>
      </c>
      <c r="K11403" s="4">
        <v>37.9</v>
      </c>
    </row>
    <row r="11404" spans="1:11">
      <c r="A11404" s="6">
        <v>2010</v>
      </c>
      <c r="B11404" t="s">
        <v>122</v>
      </c>
      <c r="C11404" t="s">
        <v>123</v>
      </c>
      <c r="D11404" t="s">
        <v>103</v>
      </c>
      <c r="E11404" t="s">
        <v>59</v>
      </c>
      <c r="F11404" s="4">
        <v>29</v>
      </c>
      <c r="G11404" s="6">
        <v>24</v>
      </c>
      <c r="H11404" s="3">
        <v>0</v>
      </c>
      <c r="I11404" s="3">
        <v>0</v>
      </c>
      <c r="J11404" s="3">
        <v>0.84420000000000006</v>
      </c>
      <c r="K11404" s="4">
        <v>34.35</v>
      </c>
    </row>
    <row r="11405" spans="1:11">
      <c r="A11405" s="6">
        <v>2010</v>
      </c>
      <c r="B11405" t="s">
        <v>122</v>
      </c>
      <c r="C11405" t="s">
        <v>123</v>
      </c>
      <c r="D11405" t="s">
        <v>82</v>
      </c>
      <c r="E11405" t="s">
        <v>59</v>
      </c>
      <c r="F11405" s="4">
        <v>28</v>
      </c>
      <c r="G11405" s="6">
        <v>15</v>
      </c>
      <c r="H11405" s="3">
        <v>0</v>
      </c>
      <c r="I11405" s="3">
        <v>0</v>
      </c>
      <c r="J11405" s="3">
        <v>0.84420000000000006</v>
      </c>
      <c r="K11405" s="4">
        <v>33.17</v>
      </c>
    </row>
    <row r="11406" spans="1:11">
      <c r="A11406" s="6">
        <v>2010</v>
      </c>
      <c r="B11406" t="s">
        <v>122</v>
      </c>
      <c r="C11406" t="s">
        <v>123</v>
      </c>
      <c r="D11406" t="s">
        <v>34</v>
      </c>
      <c r="E11406" t="s">
        <v>21</v>
      </c>
      <c r="F11406" s="4">
        <v>23</v>
      </c>
      <c r="G11406" s="6">
        <v>29</v>
      </c>
      <c r="H11406" s="3">
        <v>5.7999999999999996E-3</v>
      </c>
      <c r="I11406" s="3">
        <v>1.8E-3</v>
      </c>
      <c r="J11406" s="3">
        <v>0.84420000000000006</v>
      </c>
      <c r="K11406" s="4">
        <v>27.24</v>
      </c>
    </row>
    <row r="11407" spans="1:11">
      <c r="A11407" s="6">
        <v>2010</v>
      </c>
      <c r="B11407" t="s">
        <v>122</v>
      </c>
      <c r="C11407" t="s">
        <v>123</v>
      </c>
      <c r="D11407" t="s">
        <v>31</v>
      </c>
      <c r="E11407" t="s">
        <v>24</v>
      </c>
      <c r="F11407" s="4">
        <v>21</v>
      </c>
      <c r="G11407" s="6">
        <v>8</v>
      </c>
      <c r="H11407" s="3">
        <v>1E-4</v>
      </c>
      <c r="I11407" s="3">
        <v>1E-4</v>
      </c>
      <c r="J11407" s="3">
        <v>0.84420000000000006</v>
      </c>
      <c r="K11407" s="4">
        <v>24.87</v>
      </c>
    </row>
    <row r="11408" spans="1:11">
      <c r="A11408" s="6">
        <v>2010</v>
      </c>
      <c r="B11408" t="s">
        <v>122</v>
      </c>
      <c r="C11408" t="s">
        <v>123</v>
      </c>
      <c r="D11408" t="s">
        <v>61</v>
      </c>
      <c r="E11408" t="s">
        <v>24</v>
      </c>
      <c r="F11408" s="4">
        <v>19</v>
      </c>
      <c r="G11408" s="6">
        <v>5</v>
      </c>
      <c r="H11408" s="3">
        <v>0</v>
      </c>
      <c r="I11408" s="3">
        <v>0</v>
      </c>
      <c r="J11408" s="3">
        <v>0.84420000000000006</v>
      </c>
      <c r="K11408" s="4">
        <v>22.51</v>
      </c>
    </row>
    <row r="11409" spans="1:11">
      <c r="A11409" s="6">
        <v>2010</v>
      </c>
      <c r="B11409" t="s">
        <v>122</v>
      </c>
      <c r="C11409" t="s">
        <v>123</v>
      </c>
      <c r="D11409" t="s">
        <v>51</v>
      </c>
      <c r="E11409" t="s">
        <v>21</v>
      </c>
      <c r="F11409" s="4">
        <v>7</v>
      </c>
      <c r="G11409" s="6">
        <v>7</v>
      </c>
      <c r="H11409" s="3">
        <v>1E-4</v>
      </c>
      <c r="I11409" s="3">
        <v>0</v>
      </c>
      <c r="J11409" s="3">
        <v>0.84420000000000006</v>
      </c>
      <c r="K11409" s="4">
        <v>8.2899999999999991</v>
      </c>
    </row>
    <row r="11410" spans="1:11">
      <c r="A11410" s="6">
        <v>2010</v>
      </c>
      <c r="B11410" t="s">
        <v>122</v>
      </c>
      <c r="C11410" t="s">
        <v>123</v>
      </c>
      <c r="D11410" t="s">
        <v>101</v>
      </c>
      <c r="E11410" t="s">
        <v>59</v>
      </c>
      <c r="F11410" s="4">
        <v>5</v>
      </c>
      <c r="G11410" s="6">
        <v>6</v>
      </c>
      <c r="H11410" s="3">
        <v>0</v>
      </c>
      <c r="I11410" s="3">
        <v>0</v>
      </c>
      <c r="J11410" s="3">
        <v>0.84420000000000006</v>
      </c>
      <c r="K11410" s="4">
        <v>5.92</v>
      </c>
    </row>
    <row r="11411" spans="1:11">
      <c r="A11411" s="6">
        <v>2010</v>
      </c>
      <c r="B11411" t="s">
        <v>122</v>
      </c>
      <c r="C11411" t="s">
        <v>123</v>
      </c>
      <c r="D11411" t="s">
        <v>63</v>
      </c>
      <c r="E11411" t="s">
        <v>21</v>
      </c>
      <c r="F11411" s="4">
        <v>5</v>
      </c>
      <c r="G11411" s="6">
        <v>3</v>
      </c>
      <c r="H11411" s="3">
        <v>1E-4</v>
      </c>
      <c r="I11411" s="3">
        <v>1E-4</v>
      </c>
      <c r="J11411" s="3">
        <v>0.84420000000000006</v>
      </c>
      <c r="K11411" s="4">
        <v>5.92</v>
      </c>
    </row>
    <row r="11412" spans="1:11">
      <c r="A11412" s="6">
        <v>2010</v>
      </c>
      <c r="B11412" t="s">
        <v>122</v>
      </c>
      <c r="C11412" t="s">
        <v>123</v>
      </c>
      <c r="D11412" t="s">
        <v>85</v>
      </c>
      <c r="E11412" t="s">
        <v>21</v>
      </c>
      <c r="F11412" s="4">
        <v>4</v>
      </c>
      <c r="G11412" s="6">
        <v>4</v>
      </c>
      <c r="H11412" s="3">
        <v>2.9999999999999997E-4</v>
      </c>
      <c r="I11412" s="3">
        <v>4.0000000000000002E-4</v>
      </c>
      <c r="J11412" s="3">
        <v>0.84420000000000006</v>
      </c>
      <c r="K11412" s="4">
        <v>4.74</v>
      </c>
    </row>
    <row r="11413" spans="1:11">
      <c r="A11413" s="6">
        <v>2010</v>
      </c>
      <c r="B11413" t="s">
        <v>122</v>
      </c>
      <c r="C11413" t="s">
        <v>123</v>
      </c>
      <c r="D11413" t="s">
        <v>42</v>
      </c>
      <c r="E11413" t="s">
        <v>43</v>
      </c>
      <c r="F11413" s="4">
        <v>3</v>
      </c>
      <c r="G11413" s="6">
        <v>2</v>
      </c>
      <c r="H11413" s="3">
        <v>0</v>
      </c>
      <c r="I11413" s="3">
        <v>0</v>
      </c>
      <c r="J11413" s="3">
        <v>0.84420000000000006</v>
      </c>
      <c r="K11413" s="4">
        <v>3.55</v>
      </c>
    </row>
    <row r="11414" spans="1:11">
      <c r="A11414" s="6">
        <v>2010</v>
      </c>
      <c r="B11414" t="s">
        <v>122</v>
      </c>
      <c r="C11414" t="s">
        <v>123</v>
      </c>
      <c r="D11414" t="s">
        <v>102</v>
      </c>
      <c r="E11414" t="s">
        <v>59</v>
      </c>
      <c r="F11414" s="4">
        <v>1</v>
      </c>
      <c r="G11414" s="6">
        <v>2</v>
      </c>
      <c r="H11414" s="3">
        <v>0</v>
      </c>
      <c r="I11414" s="3">
        <v>0</v>
      </c>
      <c r="J11414" s="3">
        <v>0.84420000000000006</v>
      </c>
      <c r="K11414" s="4">
        <v>1.18</v>
      </c>
    </row>
    <row r="11415" spans="1:11">
      <c r="A11415" s="6">
        <v>2010</v>
      </c>
      <c r="B11415" t="s">
        <v>122</v>
      </c>
      <c r="C11415" t="s">
        <v>123</v>
      </c>
      <c r="D11415" t="s">
        <v>173</v>
      </c>
      <c r="E11415" t="s">
        <v>59</v>
      </c>
      <c r="F11415" s="4">
        <v>1</v>
      </c>
      <c r="G11415" s="6">
        <v>1</v>
      </c>
      <c r="H11415" s="3">
        <v>0</v>
      </c>
      <c r="I11415" s="3">
        <v>0</v>
      </c>
      <c r="J11415" s="3">
        <v>0.84420000000000006</v>
      </c>
      <c r="K11415" s="4">
        <v>1.18</v>
      </c>
    </row>
    <row r="11416" spans="1:11">
      <c r="A11416" s="6">
        <v>2010</v>
      </c>
      <c r="B11416" t="s">
        <v>124</v>
      </c>
      <c r="C11416" t="s">
        <v>125</v>
      </c>
      <c r="D11416" t="s">
        <v>46</v>
      </c>
      <c r="E11416" t="s">
        <v>40</v>
      </c>
      <c r="F11416" s="4">
        <v>82396</v>
      </c>
      <c r="G11416" s="5">
        <v>129567</v>
      </c>
      <c r="H11416" s="3">
        <v>7.7000000000000002E-3</v>
      </c>
      <c r="I11416" s="3">
        <v>7.4999999999999997E-3</v>
      </c>
      <c r="J11416" s="3">
        <v>0.84420000000000006</v>
      </c>
      <c r="K11416" s="4">
        <v>97599.56</v>
      </c>
    </row>
    <row r="11417" spans="1:11">
      <c r="A11417" s="6">
        <v>2010</v>
      </c>
      <c r="B11417" t="s">
        <v>124</v>
      </c>
      <c r="C11417" t="s">
        <v>125</v>
      </c>
      <c r="D11417" t="s">
        <v>71</v>
      </c>
      <c r="E11417" t="s">
        <v>72</v>
      </c>
      <c r="F11417" s="4">
        <v>76938</v>
      </c>
      <c r="G11417" s="5">
        <v>1020340</v>
      </c>
      <c r="H11417" s="3">
        <v>4.0999999999999995E-3</v>
      </c>
      <c r="I11417" s="3">
        <v>6.9999999999999993E-3</v>
      </c>
      <c r="J11417" s="3">
        <v>0.84420000000000006</v>
      </c>
      <c r="K11417" s="4">
        <v>91134.46</v>
      </c>
    </row>
    <row r="11418" spans="1:11">
      <c r="A11418" s="6">
        <v>2010</v>
      </c>
      <c r="B11418" t="s">
        <v>124</v>
      </c>
      <c r="C11418" t="s">
        <v>125</v>
      </c>
      <c r="D11418" t="s">
        <v>37</v>
      </c>
      <c r="E11418" t="s">
        <v>38</v>
      </c>
      <c r="F11418" s="4">
        <v>56481</v>
      </c>
      <c r="G11418" s="5">
        <v>41150</v>
      </c>
      <c r="H11418" s="3">
        <v>3.2000000000000002E-3</v>
      </c>
      <c r="I11418" s="3">
        <v>4.8999999999999998E-3</v>
      </c>
      <c r="J11418" s="3">
        <v>0.84420000000000006</v>
      </c>
      <c r="K11418" s="4">
        <v>66902.77</v>
      </c>
    </row>
    <row r="11419" spans="1:11">
      <c r="A11419" s="6">
        <v>2010</v>
      </c>
      <c r="B11419" t="s">
        <v>124</v>
      </c>
      <c r="C11419" t="s">
        <v>125</v>
      </c>
      <c r="D11419" t="s">
        <v>28</v>
      </c>
      <c r="E11419" t="s">
        <v>24</v>
      </c>
      <c r="F11419" s="4">
        <v>35890</v>
      </c>
      <c r="G11419" s="5">
        <v>65149</v>
      </c>
      <c r="H11419" s="3">
        <v>6.7000000000000002E-3</v>
      </c>
      <c r="I11419" s="3">
        <v>6.6E-3</v>
      </c>
      <c r="J11419" s="3">
        <v>0.84420000000000006</v>
      </c>
      <c r="K11419" s="4">
        <v>42512.36</v>
      </c>
    </row>
    <row r="11420" spans="1:11">
      <c r="A11420" s="6">
        <v>2010</v>
      </c>
      <c r="B11420" t="s">
        <v>124</v>
      </c>
      <c r="C11420" t="s">
        <v>125</v>
      </c>
      <c r="D11420" t="s">
        <v>23</v>
      </c>
      <c r="E11420" t="s">
        <v>24</v>
      </c>
      <c r="F11420" s="4">
        <v>35642</v>
      </c>
      <c r="G11420" s="5">
        <v>9089</v>
      </c>
      <c r="H11420" s="3">
        <v>5.0000000000000001E-4</v>
      </c>
      <c r="I11420" s="3">
        <v>5.0000000000000001E-4</v>
      </c>
      <c r="J11420" s="3">
        <v>0.84420000000000006</v>
      </c>
      <c r="K11420" s="4">
        <v>42218.6</v>
      </c>
    </row>
    <row r="11421" spans="1:11">
      <c r="A11421" s="6">
        <v>2010</v>
      </c>
      <c r="B11421" t="s">
        <v>124</v>
      </c>
      <c r="C11421" t="s">
        <v>125</v>
      </c>
      <c r="D11421" t="s">
        <v>15</v>
      </c>
      <c r="F11421" s="4">
        <v>29521</v>
      </c>
      <c r="G11421" s="5">
        <v>49495</v>
      </c>
      <c r="J11421" s="3">
        <v>0.84420000000000006</v>
      </c>
      <c r="K11421" s="4">
        <v>34968.160000000003</v>
      </c>
    </row>
    <row r="11422" spans="1:11">
      <c r="A11422" s="6">
        <v>2010</v>
      </c>
      <c r="B11422" t="s">
        <v>124</v>
      </c>
      <c r="C11422" t="s">
        <v>125</v>
      </c>
      <c r="D11422" t="s">
        <v>56</v>
      </c>
      <c r="E11422" t="s">
        <v>57</v>
      </c>
      <c r="F11422" s="4">
        <v>26038</v>
      </c>
      <c r="G11422" s="5">
        <v>72814</v>
      </c>
      <c r="H11422" s="3">
        <v>3.7000000000000002E-3</v>
      </c>
      <c r="I11422" s="3">
        <v>3.0000000000000001E-3</v>
      </c>
      <c r="J11422" s="3">
        <v>0.84420000000000006</v>
      </c>
      <c r="K11422" s="4">
        <v>30842.48</v>
      </c>
    </row>
    <row r="11423" spans="1:11">
      <c r="A11423" s="6">
        <v>2010</v>
      </c>
      <c r="B11423" t="s">
        <v>124</v>
      </c>
      <c r="C11423" t="s">
        <v>125</v>
      </c>
      <c r="D11423" t="s">
        <v>27</v>
      </c>
      <c r="E11423" t="s">
        <v>26</v>
      </c>
      <c r="F11423" s="4">
        <v>21282</v>
      </c>
      <c r="G11423" s="5">
        <v>18859</v>
      </c>
      <c r="H11423" s="3">
        <v>1.1999999999999999E-3</v>
      </c>
      <c r="I11423" s="3">
        <v>1.1000000000000001E-3</v>
      </c>
      <c r="J11423" s="3">
        <v>0.84420000000000006</v>
      </c>
      <c r="K11423" s="4">
        <v>25208.92</v>
      </c>
    </row>
    <row r="11424" spans="1:11">
      <c r="A11424" s="6">
        <v>2010</v>
      </c>
      <c r="B11424" t="s">
        <v>124</v>
      </c>
      <c r="C11424" t="s">
        <v>125</v>
      </c>
      <c r="D11424" t="s">
        <v>16</v>
      </c>
      <c r="E11424" t="s">
        <v>17</v>
      </c>
      <c r="F11424" s="4">
        <v>10922</v>
      </c>
      <c r="G11424" s="5">
        <v>1141</v>
      </c>
      <c r="H11424" s="3">
        <v>0</v>
      </c>
      <c r="I11424" s="3">
        <v>0</v>
      </c>
      <c r="J11424" s="3">
        <v>0.84420000000000006</v>
      </c>
      <c r="K11424" s="4">
        <v>12937.31</v>
      </c>
    </row>
    <row r="11425" spans="1:11">
      <c r="A11425" s="6">
        <v>2010</v>
      </c>
      <c r="B11425" t="s">
        <v>124</v>
      </c>
      <c r="C11425" t="s">
        <v>125</v>
      </c>
      <c r="D11425" t="s">
        <v>60</v>
      </c>
      <c r="E11425" t="s">
        <v>43</v>
      </c>
      <c r="F11425" s="4">
        <v>9490</v>
      </c>
      <c r="G11425" s="5">
        <v>3567</v>
      </c>
      <c r="H11425" s="3">
        <v>1.8E-3</v>
      </c>
      <c r="I11425" s="3">
        <v>1.9E-3</v>
      </c>
      <c r="J11425" s="3">
        <v>0.84420000000000006</v>
      </c>
      <c r="K11425" s="4">
        <v>11241.08</v>
      </c>
    </row>
    <row r="11426" spans="1:11">
      <c r="A11426" s="6">
        <v>2010</v>
      </c>
      <c r="B11426" t="s">
        <v>124</v>
      </c>
      <c r="C11426" t="s">
        <v>125</v>
      </c>
      <c r="D11426" t="s">
        <v>30</v>
      </c>
      <c r="E11426" t="s">
        <v>19</v>
      </c>
      <c r="F11426" s="4">
        <v>8244</v>
      </c>
      <c r="G11426" s="5">
        <v>3327</v>
      </c>
      <c r="H11426" s="3">
        <v>2.9999999999999997E-4</v>
      </c>
      <c r="I11426" s="3">
        <v>2.9999999999999997E-4</v>
      </c>
      <c r="J11426" s="3">
        <v>0.84420000000000006</v>
      </c>
      <c r="K11426" s="4">
        <v>9765.17</v>
      </c>
    </row>
    <row r="11427" spans="1:11">
      <c r="A11427" s="6">
        <v>2010</v>
      </c>
      <c r="B11427" t="s">
        <v>124</v>
      </c>
      <c r="C11427" t="s">
        <v>125</v>
      </c>
      <c r="D11427" t="s">
        <v>39</v>
      </c>
      <c r="E11427" t="s">
        <v>40</v>
      </c>
      <c r="F11427" s="4">
        <v>6642</v>
      </c>
      <c r="G11427" s="5">
        <v>22825</v>
      </c>
      <c r="H11427" s="3">
        <v>1.0200000000000001E-2</v>
      </c>
      <c r="I11427" s="3">
        <v>1.38E-2</v>
      </c>
      <c r="J11427" s="3">
        <v>0.84420000000000006</v>
      </c>
      <c r="K11427" s="4">
        <v>7867.57</v>
      </c>
    </row>
    <row r="11428" spans="1:11">
      <c r="A11428" s="6">
        <v>2010</v>
      </c>
      <c r="B11428" t="s">
        <v>124</v>
      </c>
      <c r="C11428" t="s">
        <v>125</v>
      </c>
      <c r="D11428" t="s">
        <v>44</v>
      </c>
      <c r="E11428" t="s">
        <v>26</v>
      </c>
      <c r="F11428" s="4">
        <v>6000</v>
      </c>
      <c r="G11428" s="5">
        <v>13810</v>
      </c>
      <c r="H11428" s="3">
        <v>7.8000000000000005E-3</v>
      </c>
      <c r="I11428" s="3">
        <v>1.1599999999999999E-2</v>
      </c>
      <c r="J11428" s="3">
        <v>0.84420000000000006</v>
      </c>
      <c r="K11428" s="4">
        <v>7107.11</v>
      </c>
    </row>
    <row r="11429" spans="1:11">
      <c r="A11429" s="6">
        <v>2010</v>
      </c>
      <c r="B11429" t="s">
        <v>124</v>
      </c>
      <c r="C11429" t="s">
        <v>125</v>
      </c>
      <c r="D11429" t="s">
        <v>32</v>
      </c>
      <c r="E11429" t="s">
        <v>21</v>
      </c>
      <c r="F11429" s="4">
        <v>2510</v>
      </c>
      <c r="G11429" s="5">
        <v>5700</v>
      </c>
      <c r="H11429" s="3">
        <v>4.1999999999999997E-3</v>
      </c>
      <c r="I11429" s="3">
        <v>4.4000000000000003E-3</v>
      </c>
      <c r="J11429" s="3">
        <v>0.84420000000000006</v>
      </c>
      <c r="K11429" s="4">
        <v>2973.14</v>
      </c>
    </row>
    <row r="11430" spans="1:11">
      <c r="A11430" s="6">
        <v>2010</v>
      </c>
      <c r="B11430" t="s">
        <v>124</v>
      </c>
      <c r="C11430" t="s">
        <v>125</v>
      </c>
      <c r="D11430" t="s">
        <v>41</v>
      </c>
      <c r="E11430" t="s">
        <v>26</v>
      </c>
      <c r="F11430" s="4">
        <v>1788</v>
      </c>
      <c r="G11430" s="5">
        <v>4959</v>
      </c>
      <c r="H11430" s="3">
        <v>4.0000000000000002E-4</v>
      </c>
      <c r="I11430" s="3">
        <v>2.0000000000000001E-4</v>
      </c>
      <c r="J11430" s="3">
        <v>0.84420000000000006</v>
      </c>
      <c r="K11430" s="4">
        <v>2117.92</v>
      </c>
    </row>
    <row r="11431" spans="1:11">
      <c r="A11431" s="6">
        <v>2010</v>
      </c>
      <c r="B11431" t="s">
        <v>124</v>
      </c>
      <c r="C11431" t="s">
        <v>125</v>
      </c>
      <c r="D11431" t="s">
        <v>29</v>
      </c>
      <c r="E11431" t="s">
        <v>19</v>
      </c>
      <c r="F11431" s="4">
        <v>1263</v>
      </c>
      <c r="G11431" s="5">
        <v>2075</v>
      </c>
      <c r="H11431" s="3">
        <v>2.0000000000000001E-4</v>
      </c>
      <c r="I11431" s="3">
        <v>2.9999999999999997E-4</v>
      </c>
      <c r="J11431" s="3">
        <v>0.84420000000000006</v>
      </c>
      <c r="K11431" s="4">
        <v>1496.05</v>
      </c>
    </row>
    <row r="11432" spans="1:11">
      <c r="A11432" s="6">
        <v>2010</v>
      </c>
      <c r="B11432" t="s">
        <v>124</v>
      </c>
      <c r="C11432" t="s">
        <v>125</v>
      </c>
      <c r="D11432" t="s">
        <v>67</v>
      </c>
      <c r="E11432" t="s">
        <v>68</v>
      </c>
      <c r="F11432" s="4">
        <v>1131</v>
      </c>
      <c r="G11432" s="5">
        <v>7028</v>
      </c>
      <c r="H11432" s="3">
        <v>5.9999999999999995E-4</v>
      </c>
      <c r="I11432" s="3">
        <v>8.0000000000000004E-4</v>
      </c>
      <c r="J11432" s="3">
        <v>0.84420000000000006</v>
      </c>
      <c r="K11432" s="4">
        <v>1339.69</v>
      </c>
    </row>
    <row r="11433" spans="1:11">
      <c r="A11433" s="6">
        <v>2010</v>
      </c>
      <c r="B11433" t="s">
        <v>124</v>
      </c>
      <c r="C11433" t="s">
        <v>125</v>
      </c>
      <c r="D11433" t="s">
        <v>52</v>
      </c>
      <c r="E11433" t="s">
        <v>53</v>
      </c>
      <c r="F11433" s="4">
        <v>726</v>
      </c>
      <c r="G11433" s="5">
        <v>1448</v>
      </c>
      <c r="H11433" s="3">
        <v>4.0000000000000002E-4</v>
      </c>
      <c r="I11433" s="3">
        <v>2.9999999999999997E-4</v>
      </c>
      <c r="J11433" s="3">
        <v>0.84420000000000006</v>
      </c>
      <c r="K11433" s="4">
        <v>859.96</v>
      </c>
    </row>
    <row r="11434" spans="1:11">
      <c r="A11434" s="6">
        <v>2010</v>
      </c>
      <c r="B11434" t="s">
        <v>124</v>
      </c>
      <c r="C11434" t="s">
        <v>125</v>
      </c>
      <c r="D11434" t="s">
        <v>58</v>
      </c>
      <c r="E11434" t="s">
        <v>59</v>
      </c>
      <c r="F11434" s="4">
        <v>521</v>
      </c>
      <c r="G11434" s="6">
        <v>190</v>
      </c>
      <c r="H11434" s="3">
        <v>1E-4</v>
      </c>
      <c r="I11434" s="3">
        <v>1E-4</v>
      </c>
      <c r="J11434" s="3">
        <v>0.84420000000000006</v>
      </c>
      <c r="K11434" s="4">
        <v>617.13</v>
      </c>
    </row>
    <row r="11435" spans="1:11">
      <c r="A11435" s="6">
        <v>2010</v>
      </c>
      <c r="B11435" t="s">
        <v>124</v>
      </c>
      <c r="C11435" t="s">
        <v>125</v>
      </c>
      <c r="D11435" t="s">
        <v>77</v>
      </c>
      <c r="E11435" t="s">
        <v>59</v>
      </c>
      <c r="F11435" s="4">
        <v>382</v>
      </c>
      <c r="G11435" s="6">
        <v>298</v>
      </c>
      <c r="H11435" s="3">
        <v>1E-4</v>
      </c>
      <c r="I11435" s="3">
        <v>1E-4</v>
      </c>
      <c r="J11435" s="3">
        <v>0.84420000000000006</v>
      </c>
      <c r="K11435" s="4">
        <v>452.49</v>
      </c>
    </row>
    <row r="11436" spans="1:11">
      <c r="A11436" s="6">
        <v>2010</v>
      </c>
      <c r="B11436" t="s">
        <v>124</v>
      </c>
      <c r="C11436" t="s">
        <v>125</v>
      </c>
      <c r="D11436" t="s">
        <v>18</v>
      </c>
      <c r="E11436" t="s">
        <v>19</v>
      </c>
      <c r="F11436" s="4">
        <v>308</v>
      </c>
      <c r="G11436" s="6">
        <v>101</v>
      </c>
      <c r="H11436" s="3">
        <v>1E-4</v>
      </c>
      <c r="I11436" s="3">
        <v>1E-4</v>
      </c>
      <c r="J11436" s="3">
        <v>0.84420000000000006</v>
      </c>
      <c r="K11436" s="4">
        <v>364.83</v>
      </c>
    </row>
    <row r="11437" spans="1:11">
      <c r="A11437" s="6">
        <v>2010</v>
      </c>
      <c r="B11437" t="s">
        <v>124</v>
      </c>
      <c r="C11437" t="s">
        <v>125</v>
      </c>
      <c r="D11437" t="s">
        <v>65</v>
      </c>
      <c r="E11437" t="s">
        <v>59</v>
      </c>
      <c r="F11437" s="4">
        <v>297</v>
      </c>
      <c r="G11437" s="6">
        <v>261</v>
      </c>
      <c r="H11437" s="3">
        <v>0</v>
      </c>
      <c r="I11437" s="3">
        <v>0</v>
      </c>
      <c r="J11437" s="3">
        <v>0.84420000000000006</v>
      </c>
      <c r="K11437" s="4">
        <v>351.8</v>
      </c>
    </row>
    <row r="11438" spans="1:11">
      <c r="A11438" s="6">
        <v>2010</v>
      </c>
      <c r="B11438" t="s">
        <v>124</v>
      </c>
      <c r="C11438" t="s">
        <v>125</v>
      </c>
      <c r="D11438" t="s">
        <v>66</v>
      </c>
      <c r="E11438" t="s">
        <v>59</v>
      </c>
      <c r="F11438" s="4">
        <v>187</v>
      </c>
      <c r="G11438" s="6">
        <v>95</v>
      </c>
      <c r="H11438" s="3">
        <v>0</v>
      </c>
      <c r="I11438" s="3">
        <v>0</v>
      </c>
      <c r="J11438" s="3">
        <v>0.84420000000000006</v>
      </c>
      <c r="K11438" s="4">
        <v>221.5</v>
      </c>
    </row>
    <row r="11439" spans="1:11">
      <c r="A11439" s="6">
        <v>2010</v>
      </c>
      <c r="B11439" t="s">
        <v>124</v>
      </c>
      <c r="C11439" t="s">
        <v>125</v>
      </c>
      <c r="D11439" t="s">
        <v>163</v>
      </c>
      <c r="E11439" t="s">
        <v>21</v>
      </c>
      <c r="F11439" s="4">
        <v>144</v>
      </c>
      <c r="G11439" s="6">
        <v>544</v>
      </c>
      <c r="H11439" s="3">
        <v>2.5099999999999997E-2</v>
      </c>
      <c r="I11439" s="3">
        <v>3.27E-2</v>
      </c>
      <c r="J11439" s="3">
        <v>0.84420000000000006</v>
      </c>
      <c r="K11439" s="4">
        <v>170.57</v>
      </c>
    </row>
    <row r="11440" spans="1:11">
      <c r="A11440" s="6">
        <v>2010</v>
      </c>
      <c r="B11440" t="s">
        <v>124</v>
      </c>
      <c r="C11440" t="s">
        <v>125</v>
      </c>
      <c r="D11440" t="s">
        <v>64</v>
      </c>
      <c r="E11440" t="s">
        <v>50</v>
      </c>
      <c r="F11440" s="4">
        <v>121</v>
      </c>
      <c r="G11440" s="6">
        <v>210</v>
      </c>
      <c r="H11440" s="3">
        <v>1E-4</v>
      </c>
      <c r="I11440" s="3">
        <v>1E-4</v>
      </c>
      <c r="J11440" s="3">
        <v>0.84420000000000006</v>
      </c>
      <c r="K11440" s="4">
        <v>143.33000000000001</v>
      </c>
    </row>
    <row r="11441" spans="1:11">
      <c r="A11441" s="6">
        <v>2010</v>
      </c>
      <c r="B11441" t="s">
        <v>124</v>
      </c>
      <c r="C11441" t="s">
        <v>125</v>
      </c>
      <c r="D11441" t="s">
        <v>75</v>
      </c>
      <c r="E11441" t="s">
        <v>59</v>
      </c>
      <c r="F11441" s="4">
        <v>116</v>
      </c>
      <c r="G11441" s="6">
        <v>78</v>
      </c>
      <c r="H11441" s="3">
        <v>0</v>
      </c>
      <c r="I11441" s="3">
        <v>0</v>
      </c>
      <c r="J11441" s="3">
        <v>0.84420000000000006</v>
      </c>
      <c r="K11441" s="4">
        <v>137.4</v>
      </c>
    </row>
    <row r="11442" spans="1:11">
      <c r="A11442" s="6">
        <v>2010</v>
      </c>
      <c r="B11442" t="s">
        <v>124</v>
      </c>
      <c r="C11442" t="s">
        <v>125</v>
      </c>
      <c r="D11442" t="s">
        <v>117</v>
      </c>
      <c r="E11442" t="s">
        <v>40</v>
      </c>
      <c r="F11442" s="4">
        <v>109</v>
      </c>
      <c r="G11442" s="6">
        <v>208</v>
      </c>
      <c r="H11442" s="3">
        <v>7.000000000000001E-4</v>
      </c>
      <c r="I11442" s="3">
        <v>7.000000000000001E-4</v>
      </c>
      <c r="J11442" s="3">
        <v>0.84420000000000006</v>
      </c>
      <c r="K11442" s="4">
        <v>129.11000000000001</v>
      </c>
    </row>
    <row r="11443" spans="1:11">
      <c r="A11443" s="6">
        <v>2010</v>
      </c>
      <c r="B11443" t="s">
        <v>124</v>
      </c>
      <c r="C11443" t="s">
        <v>125</v>
      </c>
      <c r="D11443" t="s">
        <v>33</v>
      </c>
      <c r="E11443" t="s">
        <v>21</v>
      </c>
      <c r="F11443" s="4">
        <v>32</v>
      </c>
      <c r="G11443" s="6">
        <v>64</v>
      </c>
      <c r="H11443" s="3">
        <v>1.1000000000000001E-3</v>
      </c>
      <c r="I11443" s="3">
        <v>1.2999999999999999E-3</v>
      </c>
      <c r="J11443" s="3">
        <v>0.84420000000000006</v>
      </c>
      <c r="K11443" s="4">
        <v>37.9</v>
      </c>
    </row>
    <row r="11444" spans="1:11">
      <c r="A11444" s="6">
        <v>2010</v>
      </c>
      <c r="B11444" t="s">
        <v>124</v>
      </c>
      <c r="C11444" t="s">
        <v>125</v>
      </c>
      <c r="D11444" t="s">
        <v>45</v>
      </c>
      <c r="E11444" t="s">
        <v>21</v>
      </c>
      <c r="F11444" s="4">
        <v>31</v>
      </c>
      <c r="G11444" s="6">
        <v>38</v>
      </c>
      <c r="H11444" s="3">
        <v>1E-4</v>
      </c>
      <c r="I11444" s="3">
        <v>1E-4</v>
      </c>
      <c r="J11444" s="3">
        <v>0.84420000000000006</v>
      </c>
      <c r="K11444" s="4">
        <v>36.72</v>
      </c>
    </row>
    <row r="11445" spans="1:11">
      <c r="A11445" s="6">
        <v>2010</v>
      </c>
      <c r="B11445" t="s">
        <v>124</v>
      </c>
      <c r="C11445" t="s">
        <v>125</v>
      </c>
      <c r="D11445" t="s">
        <v>103</v>
      </c>
      <c r="E11445" t="s">
        <v>59</v>
      </c>
      <c r="F11445" s="4">
        <v>29</v>
      </c>
      <c r="G11445" s="6">
        <v>25</v>
      </c>
      <c r="H11445" s="3">
        <v>0</v>
      </c>
      <c r="I11445" s="3">
        <v>0</v>
      </c>
      <c r="J11445" s="3">
        <v>0.84420000000000006</v>
      </c>
      <c r="K11445" s="4">
        <v>34.35</v>
      </c>
    </row>
    <row r="11446" spans="1:11">
      <c r="A11446" s="6">
        <v>2010</v>
      </c>
      <c r="B11446" t="s">
        <v>124</v>
      </c>
      <c r="C11446" t="s">
        <v>125</v>
      </c>
      <c r="D11446" t="s">
        <v>34</v>
      </c>
      <c r="E11446" t="s">
        <v>21</v>
      </c>
      <c r="F11446" s="4">
        <v>29</v>
      </c>
      <c r="G11446" s="6">
        <v>36</v>
      </c>
      <c r="H11446" s="3">
        <v>7.4000000000000003E-3</v>
      </c>
      <c r="I11446" s="3">
        <v>2.2000000000000001E-3</v>
      </c>
      <c r="J11446" s="3">
        <v>0.84420000000000006</v>
      </c>
      <c r="K11446" s="4">
        <v>34.35</v>
      </c>
    </row>
    <row r="11447" spans="1:11">
      <c r="A11447" s="6">
        <v>2010</v>
      </c>
      <c r="B11447" t="s">
        <v>124</v>
      </c>
      <c r="C11447" t="s">
        <v>125</v>
      </c>
      <c r="D11447" t="s">
        <v>82</v>
      </c>
      <c r="E11447" t="s">
        <v>59</v>
      </c>
      <c r="F11447" s="4">
        <v>19</v>
      </c>
      <c r="G11447" s="6">
        <v>10</v>
      </c>
      <c r="H11447" s="3">
        <v>0</v>
      </c>
      <c r="I11447" s="3">
        <v>0</v>
      </c>
      <c r="J11447" s="3">
        <v>0.84420000000000006</v>
      </c>
      <c r="K11447" s="4">
        <v>22.51</v>
      </c>
    </row>
    <row r="11448" spans="1:11">
      <c r="A11448" s="6">
        <v>2010</v>
      </c>
      <c r="B11448" t="s">
        <v>124</v>
      </c>
      <c r="C11448" t="s">
        <v>125</v>
      </c>
      <c r="D11448" t="s">
        <v>51</v>
      </c>
      <c r="E11448" t="s">
        <v>21</v>
      </c>
      <c r="F11448" s="4">
        <v>15</v>
      </c>
      <c r="G11448" s="6">
        <v>15</v>
      </c>
      <c r="H11448" s="3">
        <v>1E-4</v>
      </c>
      <c r="I11448" s="3">
        <v>1E-4</v>
      </c>
      <c r="J11448" s="3">
        <v>0.84420000000000006</v>
      </c>
      <c r="K11448" s="4">
        <v>17.77</v>
      </c>
    </row>
    <row r="11449" spans="1:11">
      <c r="A11449" s="6">
        <v>2010</v>
      </c>
      <c r="B11449" t="s">
        <v>124</v>
      </c>
      <c r="C11449" t="s">
        <v>125</v>
      </c>
      <c r="D11449" t="s">
        <v>20</v>
      </c>
      <c r="E11449" t="s">
        <v>21</v>
      </c>
      <c r="F11449" s="4">
        <v>15</v>
      </c>
      <c r="G11449" s="6">
        <v>4</v>
      </c>
      <c r="H11449" s="3">
        <v>0</v>
      </c>
      <c r="I11449" s="3">
        <v>0</v>
      </c>
      <c r="J11449" s="3">
        <v>0.84420000000000006</v>
      </c>
      <c r="K11449" s="4">
        <v>17.77</v>
      </c>
    </row>
    <row r="11450" spans="1:11">
      <c r="A11450" s="6">
        <v>2010</v>
      </c>
      <c r="B11450" t="s">
        <v>124</v>
      </c>
      <c r="C11450" t="s">
        <v>125</v>
      </c>
      <c r="D11450" t="s">
        <v>61</v>
      </c>
      <c r="E11450" t="s">
        <v>24</v>
      </c>
      <c r="F11450" s="4">
        <v>14</v>
      </c>
      <c r="G11450" s="6">
        <v>4</v>
      </c>
      <c r="H11450" s="3">
        <v>0</v>
      </c>
      <c r="I11450" s="3">
        <v>0</v>
      </c>
      <c r="J11450" s="3">
        <v>0.84420000000000006</v>
      </c>
      <c r="K11450" s="4">
        <v>16.579999999999998</v>
      </c>
    </row>
    <row r="11451" spans="1:11">
      <c r="A11451" s="6">
        <v>2010</v>
      </c>
      <c r="B11451" t="s">
        <v>124</v>
      </c>
      <c r="C11451" t="s">
        <v>125</v>
      </c>
      <c r="D11451" t="s">
        <v>101</v>
      </c>
      <c r="E11451" t="s">
        <v>59</v>
      </c>
      <c r="F11451" s="4">
        <v>4</v>
      </c>
      <c r="G11451" s="6">
        <v>5</v>
      </c>
      <c r="H11451" s="3">
        <v>0</v>
      </c>
      <c r="I11451" s="3">
        <v>0</v>
      </c>
      <c r="J11451" s="3">
        <v>0.84420000000000006</v>
      </c>
      <c r="K11451" s="4">
        <v>4.74</v>
      </c>
    </row>
    <row r="11452" spans="1:11">
      <c r="A11452" s="6">
        <v>2010</v>
      </c>
      <c r="B11452" t="s">
        <v>124</v>
      </c>
      <c r="C11452" t="s">
        <v>125</v>
      </c>
      <c r="D11452" t="s">
        <v>31</v>
      </c>
      <c r="E11452" t="s">
        <v>24</v>
      </c>
      <c r="F11452" s="4">
        <v>4</v>
      </c>
      <c r="G11452" s="6">
        <v>2</v>
      </c>
      <c r="H11452" s="3">
        <v>0</v>
      </c>
      <c r="I11452" s="3">
        <v>0</v>
      </c>
      <c r="J11452" s="3">
        <v>0.84420000000000006</v>
      </c>
      <c r="K11452" s="4">
        <v>4.74</v>
      </c>
    </row>
    <row r="11453" spans="1:11">
      <c r="A11453" s="6">
        <v>2010</v>
      </c>
      <c r="B11453" t="s">
        <v>124</v>
      </c>
      <c r="C11453" t="s">
        <v>125</v>
      </c>
      <c r="D11453" t="s">
        <v>85</v>
      </c>
      <c r="E11453" t="s">
        <v>21</v>
      </c>
      <c r="F11453" s="4">
        <v>4</v>
      </c>
      <c r="G11453" s="6">
        <v>3</v>
      </c>
      <c r="H11453" s="3">
        <v>2.9999999999999997E-4</v>
      </c>
      <c r="I11453" s="3">
        <v>2.9999999999999997E-4</v>
      </c>
      <c r="J11453" s="3">
        <v>0.84420000000000006</v>
      </c>
      <c r="K11453" s="4">
        <v>4.74</v>
      </c>
    </row>
    <row r="11454" spans="1:11">
      <c r="A11454" s="6">
        <v>2010</v>
      </c>
      <c r="B11454" t="s">
        <v>124</v>
      </c>
      <c r="C11454" t="s">
        <v>125</v>
      </c>
      <c r="D11454" t="s">
        <v>63</v>
      </c>
      <c r="E11454" t="s">
        <v>21</v>
      </c>
      <c r="F11454" s="4">
        <v>4</v>
      </c>
      <c r="G11454" s="6">
        <v>3</v>
      </c>
      <c r="H11454" s="3">
        <v>1E-4</v>
      </c>
      <c r="I11454" s="3">
        <v>1E-4</v>
      </c>
      <c r="J11454" s="3">
        <v>0.84420000000000006</v>
      </c>
      <c r="K11454" s="4">
        <v>4.74</v>
      </c>
    </row>
    <row r="11455" spans="1:11">
      <c r="A11455" s="6">
        <v>2010</v>
      </c>
      <c r="B11455" t="s">
        <v>124</v>
      </c>
      <c r="C11455" t="s">
        <v>125</v>
      </c>
      <c r="D11455" t="s">
        <v>102</v>
      </c>
      <c r="E11455" t="s">
        <v>59</v>
      </c>
      <c r="F11455" s="4">
        <v>2</v>
      </c>
      <c r="G11455" s="6">
        <v>3</v>
      </c>
      <c r="H11455" s="3">
        <v>0</v>
      </c>
      <c r="I11455" s="3">
        <v>0</v>
      </c>
      <c r="J11455" s="3">
        <v>0.84420000000000006</v>
      </c>
      <c r="K11455" s="4">
        <v>2.37</v>
      </c>
    </row>
    <row r="11456" spans="1:11">
      <c r="A11456" s="6">
        <v>2010</v>
      </c>
      <c r="B11456" t="s">
        <v>124</v>
      </c>
      <c r="C11456" t="s">
        <v>125</v>
      </c>
      <c r="D11456" t="s">
        <v>42</v>
      </c>
      <c r="E11456" t="s">
        <v>43</v>
      </c>
      <c r="F11456" s="4">
        <v>2</v>
      </c>
      <c r="G11456" s="6">
        <v>1</v>
      </c>
      <c r="H11456" s="3">
        <v>0</v>
      </c>
      <c r="I11456" s="3">
        <v>0</v>
      </c>
      <c r="J11456" s="3">
        <v>0.84420000000000006</v>
      </c>
      <c r="K11456" s="4">
        <v>2.37</v>
      </c>
    </row>
    <row r="11457" spans="1:11">
      <c r="A11457" s="6">
        <v>2010</v>
      </c>
      <c r="B11457" t="s">
        <v>127</v>
      </c>
      <c r="C11457" t="s">
        <v>128</v>
      </c>
      <c r="D11457" t="s">
        <v>15</v>
      </c>
      <c r="F11457" s="4">
        <v>71615</v>
      </c>
      <c r="G11457" s="5">
        <v>116577</v>
      </c>
      <c r="J11457" s="3">
        <v>0.84420000000000006</v>
      </c>
      <c r="K11457" s="4">
        <v>84829.27</v>
      </c>
    </row>
    <row r="11458" spans="1:11">
      <c r="A11458" s="6">
        <v>2010</v>
      </c>
      <c r="B11458" t="s">
        <v>127</v>
      </c>
      <c r="C11458" t="s">
        <v>128</v>
      </c>
      <c r="D11458" t="s">
        <v>71</v>
      </c>
      <c r="E11458" t="s">
        <v>72</v>
      </c>
      <c r="F11458" s="4">
        <v>42883</v>
      </c>
      <c r="G11458" s="5">
        <v>568164</v>
      </c>
      <c r="H11458" s="3">
        <v>2.3E-3</v>
      </c>
      <c r="I11458" s="3">
        <v>3.9000000000000003E-3</v>
      </c>
      <c r="J11458" s="3">
        <v>0.84420000000000006</v>
      </c>
      <c r="K11458" s="4">
        <v>50795.69</v>
      </c>
    </row>
    <row r="11459" spans="1:11">
      <c r="A11459" s="6">
        <v>2010</v>
      </c>
      <c r="B11459" t="s">
        <v>127</v>
      </c>
      <c r="C11459" t="s">
        <v>128</v>
      </c>
      <c r="D11459" t="s">
        <v>28</v>
      </c>
      <c r="E11459" t="s">
        <v>24</v>
      </c>
      <c r="F11459" s="4">
        <v>30007</v>
      </c>
      <c r="G11459" s="5">
        <v>54336</v>
      </c>
      <c r="H11459" s="3">
        <v>5.6000000000000008E-3</v>
      </c>
      <c r="I11459" s="3">
        <v>5.5000000000000005E-3</v>
      </c>
      <c r="J11459" s="3">
        <v>0.84420000000000006</v>
      </c>
      <c r="K11459" s="4">
        <v>35543.839999999997</v>
      </c>
    </row>
    <row r="11460" spans="1:11">
      <c r="A11460" s="6">
        <v>2010</v>
      </c>
      <c r="B11460" t="s">
        <v>127</v>
      </c>
      <c r="C11460" t="s">
        <v>128</v>
      </c>
      <c r="D11460" t="s">
        <v>23</v>
      </c>
      <c r="E11460" t="s">
        <v>24</v>
      </c>
      <c r="F11460" s="4">
        <v>25449</v>
      </c>
      <c r="G11460" s="5">
        <v>6698</v>
      </c>
      <c r="H11460" s="3">
        <v>2.9999999999999997E-4</v>
      </c>
      <c r="I11460" s="3">
        <v>2.9999999999999997E-4</v>
      </c>
      <c r="J11460" s="3">
        <v>0.84420000000000006</v>
      </c>
      <c r="K11460" s="4">
        <v>30144.799999999999</v>
      </c>
    </row>
    <row r="11461" spans="1:11">
      <c r="A11461" s="6">
        <v>2010</v>
      </c>
      <c r="B11461" t="s">
        <v>127</v>
      </c>
      <c r="C11461" t="s">
        <v>128</v>
      </c>
      <c r="D11461" t="s">
        <v>37</v>
      </c>
      <c r="E11461" t="s">
        <v>38</v>
      </c>
      <c r="F11461" s="4">
        <v>20734</v>
      </c>
      <c r="G11461" s="5">
        <v>14992</v>
      </c>
      <c r="H11461" s="3">
        <v>1.1999999999999999E-3</v>
      </c>
      <c r="I11461" s="3">
        <v>1.8E-3</v>
      </c>
      <c r="J11461" s="3">
        <v>0.84420000000000006</v>
      </c>
      <c r="K11461" s="4">
        <v>24559.8</v>
      </c>
    </row>
    <row r="11462" spans="1:11">
      <c r="A11462" s="6">
        <v>2010</v>
      </c>
      <c r="B11462" t="s">
        <v>127</v>
      </c>
      <c r="C11462" t="s">
        <v>128</v>
      </c>
      <c r="D11462" t="s">
        <v>56</v>
      </c>
      <c r="E11462" t="s">
        <v>57</v>
      </c>
      <c r="F11462" s="4">
        <v>18114</v>
      </c>
      <c r="G11462" s="5">
        <v>55051</v>
      </c>
      <c r="H11462" s="3">
        <v>2.5999999999999999E-3</v>
      </c>
      <c r="I11462" s="3">
        <v>2.2000000000000001E-3</v>
      </c>
      <c r="J11462" s="3">
        <v>0.84420000000000006</v>
      </c>
      <c r="K11462" s="4">
        <v>21456.36</v>
      </c>
    </row>
    <row r="11463" spans="1:11">
      <c r="A11463" s="6">
        <v>2010</v>
      </c>
      <c r="B11463" t="s">
        <v>127</v>
      </c>
      <c r="C11463" t="s">
        <v>128</v>
      </c>
      <c r="D11463" t="s">
        <v>46</v>
      </c>
      <c r="E11463" t="s">
        <v>40</v>
      </c>
      <c r="F11463" s="4">
        <v>12457</v>
      </c>
      <c r="G11463" s="5">
        <v>19165</v>
      </c>
      <c r="H11463" s="3">
        <v>1.1999999999999999E-3</v>
      </c>
      <c r="I11463" s="3">
        <v>1.1000000000000001E-3</v>
      </c>
      <c r="J11463" s="3">
        <v>0.84420000000000006</v>
      </c>
      <c r="K11463" s="4">
        <v>14755.54</v>
      </c>
    </row>
    <row r="11464" spans="1:11">
      <c r="A11464" s="6">
        <v>2010</v>
      </c>
      <c r="B11464" t="s">
        <v>127</v>
      </c>
      <c r="C11464" t="s">
        <v>128</v>
      </c>
      <c r="D11464" t="s">
        <v>30</v>
      </c>
      <c r="E11464" t="s">
        <v>19</v>
      </c>
      <c r="F11464" s="4">
        <v>6914</v>
      </c>
      <c r="G11464" s="5">
        <v>2511</v>
      </c>
      <c r="H11464" s="3">
        <v>2.9999999999999997E-4</v>
      </c>
      <c r="I11464" s="3">
        <v>2.0000000000000001E-4</v>
      </c>
      <c r="J11464" s="3">
        <v>0.84420000000000006</v>
      </c>
      <c r="K11464" s="4">
        <v>8189.76</v>
      </c>
    </row>
    <row r="11465" spans="1:11">
      <c r="A11465" s="6">
        <v>2010</v>
      </c>
      <c r="B11465" t="s">
        <v>127</v>
      </c>
      <c r="C11465" t="s">
        <v>128</v>
      </c>
      <c r="D11465" t="s">
        <v>60</v>
      </c>
      <c r="E11465" t="s">
        <v>43</v>
      </c>
      <c r="F11465" s="4">
        <v>4798</v>
      </c>
      <c r="G11465" s="5">
        <v>1728</v>
      </c>
      <c r="H11465" s="3">
        <v>8.9999999999999998E-4</v>
      </c>
      <c r="I11465" s="3">
        <v>8.9999999999999998E-4</v>
      </c>
      <c r="J11465" s="3">
        <v>0.84420000000000006</v>
      </c>
      <c r="K11465" s="4">
        <v>5683.32</v>
      </c>
    </row>
    <row r="11466" spans="1:11">
      <c r="A11466" s="6">
        <v>2010</v>
      </c>
      <c r="B11466" t="s">
        <v>127</v>
      </c>
      <c r="C11466" t="s">
        <v>128</v>
      </c>
      <c r="D11466" t="s">
        <v>27</v>
      </c>
      <c r="E11466" t="s">
        <v>26</v>
      </c>
      <c r="F11466" s="4">
        <v>3237</v>
      </c>
      <c r="G11466" s="5">
        <v>2975</v>
      </c>
      <c r="H11466" s="3">
        <v>2.0000000000000001E-4</v>
      </c>
      <c r="I11466" s="3">
        <v>2.0000000000000001E-4</v>
      </c>
      <c r="J11466" s="3">
        <v>0.84420000000000006</v>
      </c>
      <c r="K11466" s="4">
        <v>3834.29</v>
      </c>
    </row>
    <row r="11467" spans="1:11">
      <c r="A11467" s="6">
        <v>2010</v>
      </c>
      <c r="B11467" t="s">
        <v>127</v>
      </c>
      <c r="C11467" t="s">
        <v>128</v>
      </c>
      <c r="D11467" t="s">
        <v>61</v>
      </c>
      <c r="E11467" t="s">
        <v>24</v>
      </c>
      <c r="F11467" s="4">
        <v>2635</v>
      </c>
      <c r="G11467" s="6">
        <v>863</v>
      </c>
      <c r="H11467" s="3">
        <v>1.1000000000000001E-3</v>
      </c>
      <c r="I11467" s="3">
        <v>1E-3</v>
      </c>
      <c r="J11467" s="3">
        <v>0.84420000000000006</v>
      </c>
      <c r="K11467" s="4">
        <v>3121.21</v>
      </c>
    </row>
    <row r="11468" spans="1:11">
      <c r="A11468" s="6">
        <v>2010</v>
      </c>
      <c r="B11468" t="s">
        <v>127</v>
      </c>
      <c r="C11468" t="s">
        <v>128</v>
      </c>
      <c r="D11468" t="s">
        <v>32</v>
      </c>
      <c r="E11468" t="s">
        <v>21</v>
      </c>
      <c r="F11468" s="4">
        <v>2485</v>
      </c>
      <c r="G11468" s="5">
        <v>5558</v>
      </c>
      <c r="H11468" s="3">
        <v>4.0999999999999995E-3</v>
      </c>
      <c r="I11468" s="3">
        <v>4.3E-3</v>
      </c>
      <c r="J11468" s="3">
        <v>0.84420000000000006</v>
      </c>
      <c r="K11468" s="4">
        <v>2943.53</v>
      </c>
    </row>
    <row r="11469" spans="1:11">
      <c r="A11469" s="6">
        <v>2010</v>
      </c>
      <c r="B11469" t="s">
        <v>127</v>
      </c>
      <c r="C11469" t="s">
        <v>128</v>
      </c>
      <c r="D11469" t="s">
        <v>16</v>
      </c>
      <c r="E11469" t="s">
        <v>17</v>
      </c>
      <c r="F11469" s="4">
        <v>1376</v>
      </c>
      <c r="G11469" s="6">
        <v>155</v>
      </c>
      <c r="H11469" s="3">
        <v>0</v>
      </c>
      <c r="I11469" s="3">
        <v>0</v>
      </c>
      <c r="J11469" s="3">
        <v>0.84420000000000006</v>
      </c>
      <c r="K11469" s="4">
        <v>1629.9</v>
      </c>
    </row>
    <row r="11470" spans="1:11">
      <c r="A11470" s="6">
        <v>2010</v>
      </c>
      <c r="B11470" t="s">
        <v>127</v>
      </c>
      <c r="C11470" t="s">
        <v>128</v>
      </c>
      <c r="D11470" t="s">
        <v>29</v>
      </c>
      <c r="E11470" t="s">
        <v>19</v>
      </c>
      <c r="F11470" s="4">
        <v>1236</v>
      </c>
      <c r="G11470" s="5">
        <v>1388</v>
      </c>
      <c r="H11470" s="3">
        <v>2.0000000000000001E-4</v>
      </c>
      <c r="I11470" s="3">
        <v>2.0000000000000001E-4</v>
      </c>
      <c r="J11470" s="3">
        <v>0.84420000000000006</v>
      </c>
      <c r="K11470" s="4">
        <v>1464.06</v>
      </c>
    </row>
    <row r="11471" spans="1:11">
      <c r="A11471" s="6">
        <v>2010</v>
      </c>
      <c r="B11471" t="s">
        <v>127</v>
      </c>
      <c r="C11471" t="s">
        <v>128</v>
      </c>
      <c r="D11471" t="s">
        <v>39</v>
      </c>
      <c r="E11471" t="s">
        <v>40</v>
      </c>
      <c r="F11471" s="4">
        <v>1028</v>
      </c>
      <c r="G11471" s="5">
        <v>3258</v>
      </c>
      <c r="H11471" s="3">
        <v>1.6000000000000001E-3</v>
      </c>
      <c r="I11471" s="3">
        <v>2E-3</v>
      </c>
      <c r="J11471" s="3">
        <v>0.84420000000000006</v>
      </c>
      <c r="K11471" s="4">
        <v>1217.68</v>
      </c>
    </row>
    <row r="11472" spans="1:11">
      <c r="A11472" s="6">
        <v>2010</v>
      </c>
      <c r="B11472" t="s">
        <v>127</v>
      </c>
      <c r="C11472" t="s">
        <v>128</v>
      </c>
      <c r="D11472" t="s">
        <v>44</v>
      </c>
      <c r="E11472" t="s">
        <v>26</v>
      </c>
      <c r="F11472" s="4">
        <v>951</v>
      </c>
      <c r="G11472" s="5">
        <v>1915</v>
      </c>
      <c r="H11472" s="3">
        <v>1.1999999999999999E-3</v>
      </c>
      <c r="I11472" s="3">
        <v>1.6000000000000001E-3</v>
      </c>
      <c r="J11472" s="3">
        <v>0.84420000000000006</v>
      </c>
      <c r="K11472" s="4">
        <v>1126.48</v>
      </c>
    </row>
    <row r="11473" spans="1:11">
      <c r="A11473" s="6">
        <v>2010</v>
      </c>
      <c r="B11473" t="s">
        <v>127</v>
      </c>
      <c r="C11473" t="s">
        <v>128</v>
      </c>
      <c r="D11473" t="s">
        <v>20</v>
      </c>
      <c r="E11473" t="s">
        <v>21</v>
      </c>
      <c r="F11473" s="4">
        <v>435</v>
      </c>
      <c r="G11473" s="6">
        <v>475</v>
      </c>
      <c r="H11473" s="3">
        <v>1E-4</v>
      </c>
      <c r="I11473" s="3">
        <v>2.0000000000000001E-4</v>
      </c>
      <c r="J11473" s="3">
        <v>0.84420000000000006</v>
      </c>
      <c r="K11473" s="4">
        <v>515.27</v>
      </c>
    </row>
    <row r="11474" spans="1:11">
      <c r="A11474" s="6">
        <v>2010</v>
      </c>
      <c r="B11474" t="s">
        <v>127</v>
      </c>
      <c r="C11474" t="s">
        <v>128</v>
      </c>
      <c r="D11474" t="s">
        <v>52</v>
      </c>
      <c r="E11474" t="s">
        <v>53</v>
      </c>
      <c r="F11474" s="4">
        <v>399</v>
      </c>
      <c r="G11474" s="6">
        <v>814</v>
      </c>
      <c r="H11474" s="3">
        <v>2.0000000000000001E-4</v>
      </c>
      <c r="I11474" s="3">
        <v>2.0000000000000001E-4</v>
      </c>
      <c r="J11474" s="3">
        <v>0.84420000000000006</v>
      </c>
      <c r="K11474" s="4">
        <v>472.62</v>
      </c>
    </row>
    <row r="11475" spans="1:11">
      <c r="A11475" s="6">
        <v>2010</v>
      </c>
      <c r="B11475" t="s">
        <v>127</v>
      </c>
      <c r="C11475" t="s">
        <v>128</v>
      </c>
      <c r="D11475" t="s">
        <v>67</v>
      </c>
      <c r="E11475" t="s">
        <v>68</v>
      </c>
      <c r="F11475" s="4">
        <v>191</v>
      </c>
      <c r="G11475" s="5">
        <v>1050</v>
      </c>
      <c r="H11475" s="3">
        <v>1E-4</v>
      </c>
      <c r="I11475" s="3">
        <v>1E-4</v>
      </c>
      <c r="J11475" s="3">
        <v>0.84420000000000006</v>
      </c>
      <c r="K11475" s="4">
        <v>226.24</v>
      </c>
    </row>
    <row r="11476" spans="1:11">
      <c r="A11476" s="6">
        <v>2010</v>
      </c>
      <c r="B11476" t="s">
        <v>127</v>
      </c>
      <c r="C11476" t="s">
        <v>128</v>
      </c>
      <c r="D11476" t="s">
        <v>41</v>
      </c>
      <c r="E11476" t="s">
        <v>26</v>
      </c>
      <c r="F11476" s="4">
        <v>120</v>
      </c>
      <c r="G11476" s="6">
        <v>494</v>
      </c>
      <c r="H11476" s="3">
        <v>0</v>
      </c>
      <c r="I11476" s="3">
        <v>0</v>
      </c>
      <c r="J11476" s="3">
        <v>0.84420000000000006</v>
      </c>
      <c r="K11476" s="4">
        <v>142.13999999999999</v>
      </c>
    </row>
    <row r="11477" spans="1:11">
      <c r="A11477" s="6">
        <v>2010</v>
      </c>
      <c r="B11477" t="s">
        <v>127</v>
      </c>
      <c r="C11477" t="s">
        <v>128</v>
      </c>
      <c r="D11477" t="s">
        <v>58</v>
      </c>
      <c r="E11477" t="s">
        <v>59</v>
      </c>
      <c r="F11477" s="4">
        <v>107</v>
      </c>
      <c r="G11477" s="6">
        <v>34</v>
      </c>
      <c r="H11477" s="3">
        <v>0</v>
      </c>
      <c r="I11477" s="3">
        <v>0</v>
      </c>
      <c r="J11477" s="3">
        <v>0.84420000000000006</v>
      </c>
      <c r="K11477" s="4">
        <v>126.74</v>
      </c>
    </row>
    <row r="11478" spans="1:11">
      <c r="A11478" s="6">
        <v>2010</v>
      </c>
      <c r="B11478" t="s">
        <v>127</v>
      </c>
      <c r="C11478" t="s">
        <v>128</v>
      </c>
      <c r="D11478" t="s">
        <v>77</v>
      </c>
      <c r="E11478" t="s">
        <v>59</v>
      </c>
      <c r="F11478" s="4">
        <v>61</v>
      </c>
      <c r="G11478" s="6">
        <v>49</v>
      </c>
      <c r="H11478" s="3">
        <v>0</v>
      </c>
      <c r="I11478" s="3">
        <v>0</v>
      </c>
      <c r="J11478" s="3">
        <v>0.84420000000000006</v>
      </c>
      <c r="K11478" s="4">
        <v>72.260000000000005</v>
      </c>
    </row>
    <row r="11479" spans="1:11">
      <c r="A11479" s="6">
        <v>2010</v>
      </c>
      <c r="B11479" t="s">
        <v>127</v>
      </c>
      <c r="C11479" t="s">
        <v>128</v>
      </c>
      <c r="D11479" t="s">
        <v>18</v>
      </c>
      <c r="E11479" t="s">
        <v>19</v>
      </c>
      <c r="F11479" s="4">
        <v>60</v>
      </c>
      <c r="G11479" s="6">
        <v>18</v>
      </c>
      <c r="H11479" s="3">
        <v>0</v>
      </c>
      <c r="I11479" s="3">
        <v>0</v>
      </c>
      <c r="J11479" s="3">
        <v>0.84420000000000006</v>
      </c>
      <c r="K11479" s="4">
        <v>71.069999999999993</v>
      </c>
    </row>
    <row r="11480" spans="1:11">
      <c r="A11480" s="6">
        <v>2010</v>
      </c>
      <c r="B11480" t="s">
        <v>127</v>
      </c>
      <c r="C11480" t="s">
        <v>128</v>
      </c>
      <c r="D11480" t="s">
        <v>75</v>
      </c>
      <c r="E11480" t="s">
        <v>59</v>
      </c>
      <c r="F11480" s="4">
        <v>49</v>
      </c>
      <c r="G11480" s="6">
        <v>29</v>
      </c>
      <c r="H11480" s="3">
        <v>0</v>
      </c>
      <c r="I11480" s="3">
        <v>0</v>
      </c>
      <c r="J11480" s="3">
        <v>0.84420000000000006</v>
      </c>
      <c r="K11480" s="4">
        <v>58.04</v>
      </c>
    </row>
    <row r="11481" spans="1:11">
      <c r="A11481" s="6">
        <v>2010</v>
      </c>
      <c r="B11481" t="s">
        <v>127</v>
      </c>
      <c r="C11481" t="s">
        <v>128</v>
      </c>
      <c r="D11481" t="s">
        <v>65</v>
      </c>
      <c r="E11481" t="s">
        <v>59</v>
      </c>
      <c r="F11481" s="4">
        <v>38</v>
      </c>
      <c r="G11481" s="6">
        <v>31</v>
      </c>
      <c r="H11481" s="3">
        <v>0</v>
      </c>
      <c r="I11481" s="3">
        <v>0</v>
      </c>
      <c r="J11481" s="3">
        <v>0.84420000000000006</v>
      </c>
      <c r="K11481" s="4">
        <v>45.01</v>
      </c>
    </row>
    <row r="11482" spans="1:11">
      <c r="A11482" s="6">
        <v>2010</v>
      </c>
      <c r="B11482" t="s">
        <v>127</v>
      </c>
      <c r="C11482" t="s">
        <v>128</v>
      </c>
      <c r="D11482" t="s">
        <v>117</v>
      </c>
      <c r="E11482" t="s">
        <v>40</v>
      </c>
      <c r="F11482" s="4">
        <v>33</v>
      </c>
      <c r="G11482" s="6">
        <v>55</v>
      </c>
      <c r="H11482" s="3">
        <v>2.0000000000000001E-4</v>
      </c>
      <c r="I11482" s="3">
        <v>2.0000000000000001E-4</v>
      </c>
      <c r="J11482" s="3">
        <v>0.84420000000000006</v>
      </c>
      <c r="K11482" s="4">
        <v>39.090000000000003</v>
      </c>
    </row>
    <row r="11483" spans="1:11">
      <c r="A11483" s="6">
        <v>2010</v>
      </c>
      <c r="B11483" t="s">
        <v>127</v>
      </c>
      <c r="C11483" t="s">
        <v>128</v>
      </c>
      <c r="D11483" t="s">
        <v>66</v>
      </c>
      <c r="E11483" t="s">
        <v>59</v>
      </c>
      <c r="F11483" s="4">
        <v>28</v>
      </c>
      <c r="G11483" s="6">
        <v>13</v>
      </c>
      <c r="H11483" s="3">
        <v>0</v>
      </c>
      <c r="I11483" s="3">
        <v>0</v>
      </c>
      <c r="J11483" s="3">
        <v>0.84420000000000006</v>
      </c>
      <c r="K11483" s="4">
        <v>33.17</v>
      </c>
    </row>
    <row r="11484" spans="1:11">
      <c r="A11484" s="6">
        <v>2010</v>
      </c>
      <c r="B11484" t="s">
        <v>127</v>
      </c>
      <c r="C11484" t="s">
        <v>128</v>
      </c>
      <c r="D11484" t="s">
        <v>34</v>
      </c>
      <c r="E11484" t="s">
        <v>21</v>
      </c>
      <c r="F11484" s="4">
        <v>20</v>
      </c>
      <c r="G11484" s="6">
        <v>22</v>
      </c>
      <c r="H11484" s="3">
        <v>5.1000000000000004E-3</v>
      </c>
      <c r="I11484" s="3">
        <v>1.4000000000000002E-3</v>
      </c>
      <c r="J11484" s="3">
        <v>0.84420000000000006</v>
      </c>
      <c r="K11484" s="4">
        <v>23.69</v>
      </c>
    </row>
    <row r="11485" spans="1:11">
      <c r="A11485" s="6">
        <v>2010</v>
      </c>
      <c r="B11485" t="s">
        <v>127</v>
      </c>
      <c r="C11485" t="s">
        <v>128</v>
      </c>
      <c r="D11485" t="s">
        <v>64</v>
      </c>
      <c r="E11485" t="s">
        <v>50</v>
      </c>
      <c r="F11485" s="4">
        <v>16</v>
      </c>
      <c r="G11485" s="6">
        <v>26</v>
      </c>
      <c r="H11485" s="3">
        <v>0</v>
      </c>
      <c r="I11485" s="3">
        <v>0</v>
      </c>
      <c r="J11485" s="3">
        <v>0.84420000000000006</v>
      </c>
      <c r="K11485" s="4">
        <v>18.95</v>
      </c>
    </row>
    <row r="11486" spans="1:11">
      <c r="A11486" s="6">
        <v>2010</v>
      </c>
      <c r="B11486" t="s">
        <v>127</v>
      </c>
      <c r="C11486" t="s">
        <v>128</v>
      </c>
      <c r="D11486" t="s">
        <v>33</v>
      </c>
      <c r="E11486" t="s">
        <v>21</v>
      </c>
      <c r="F11486" s="4">
        <v>16</v>
      </c>
      <c r="G11486" s="6">
        <v>34</v>
      </c>
      <c r="H11486" s="3">
        <v>5.0000000000000001E-4</v>
      </c>
      <c r="I11486" s="3">
        <v>7.000000000000001E-4</v>
      </c>
      <c r="J11486" s="3">
        <v>0.84420000000000006</v>
      </c>
      <c r="K11486" s="4">
        <v>18.95</v>
      </c>
    </row>
    <row r="11487" spans="1:11">
      <c r="A11487" s="6">
        <v>2010</v>
      </c>
      <c r="B11487" t="s">
        <v>127</v>
      </c>
      <c r="C11487" t="s">
        <v>128</v>
      </c>
      <c r="D11487" t="s">
        <v>163</v>
      </c>
      <c r="E11487" t="s">
        <v>21</v>
      </c>
      <c r="F11487" s="4">
        <v>14</v>
      </c>
      <c r="G11487" s="6">
        <v>52</v>
      </c>
      <c r="H11487" s="3">
        <v>2.3999999999999998E-3</v>
      </c>
      <c r="I11487" s="3">
        <v>3.0999999999999999E-3</v>
      </c>
      <c r="J11487" s="3">
        <v>0.84420000000000006</v>
      </c>
      <c r="K11487" s="4">
        <v>16.579999999999998</v>
      </c>
    </row>
    <row r="11488" spans="1:11">
      <c r="A11488" s="6">
        <v>2010</v>
      </c>
      <c r="B11488" t="s">
        <v>127</v>
      </c>
      <c r="C11488" t="s">
        <v>128</v>
      </c>
      <c r="D11488" t="s">
        <v>51</v>
      </c>
      <c r="E11488" t="s">
        <v>21</v>
      </c>
      <c r="F11488" s="4">
        <v>7</v>
      </c>
      <c r="G11488" s="6">
        <v>7</v>
      </c>
      <c r="H11488" s="3">
        <v>1E-4</v>
      </c>
      <c r="I11488" s="3">
        <v>0</v>
      </c>
      <c r="J11488" s="3">
        <v>0.84420000000000006</v>
      </c>
      <c r="K11488" s="4">
        <v>8.2899999999999991</v>
      </c>
    </row>
    <row r="11489" spans="1:11">
      <c r="A11489" s="6">
        <v>2010</v>
      </c>
      <c r="B11489" t="s">
        <v>127</v>
      </c>
      <c r="C11489" t="s">
        <v>128</v>
      </c>
      <c r="D11489" t="s">
        <v>45</v>
      </c>
      <c r="E11489" t="s">
        <v>21</v>
      </c>
      <c r="F11489" s="4">
        <v>5</v>
      </c>
      <c r="G11489" s="6">
        <v>6</v>
      </c>
      <c r="H11489" s="3">
        <v>0</v>
      </c>
      <c r="I11489" s="3">
        <v>0</v>
      </c>
      <c r="J11489" s="3">
        <v>0.84420000000000006</v>
      </c>
      <c r="K11489" s="4">
        <v>5.92</v>
      </c>
    </row>
    <row r="11490" spans="1:11">
      <c r="A11490" s="6">
        <v>2010</v>
      </c>
      <c r="B11490" t="s">
        <v>127</v>
      </c>
      <c r="C11490" t="s">
        <v>128</v>
      </c>
      <c r="D11490" t="s">
        <v>82</v>
      </c>
      <c r="E11490" t="s">
        <v>59</v>
      </c>
      <c r="F11490" s="4">
        <v>3</v>
      </c>
      <c r="G11490" s="6">
        <v>1</v>
      </c>
      <c r="H11490" s="3">
        <v>0</v>
      </c>
      <c r="I11490" s="3">
        <v>0</v>
      </c>
      <c r="J11490" s="3">
        <v>0.84420000000000006</v>
      </c>
      <c r="K11490" s="4">
        <v>3.55</v>
      </c>
    </row>
    <row r="11491" spans="1:11">
      <c r="A11491" s="6">
        <v>2010</v>
      </c>
      <c r="B11491" t="s">
        <v>127</v>
      </c>
      <c r="C11491" t="s">
        <v>128</v>
      </c>
      <c r="D11491" t="s">
        <v>63</v>
      </c>
      <c r="E11491" t="s">
        <v>21</v>
      </c>
      <c r="F11491" s="4">
        <v>1</v>
      </c>
      <c r="G11491" s="6">
        <v>1</v>
      </c>
      <c r="H11491" s="3">
        <v>0</v>
      </c>
      <c r="I11491" s="3">
        <v>0</v>
      </c>
      <c r="J11491" s="3">
        <v>0.84420000000000006</v>
      </c>
      <c r="K11491" s="4">
        <v>1.18</v>
      </c>
    </row>
    <row r="11492" spans="1:11">
      <c r="A11492" s="6">
        <v>2010</v>
      </c>
      <c r="B11492" t="s">
        <v>129</v>
      </c>
      <c r="C11492" t="s">
        <v>130</v>
      </c>
      <c r="D11492" t="s">
        <v>16</v>
      </c>
      <c r="E11492" t="s">
        <v>17</v>
      </c>
      <c r="F11492" s="4">
        <v>214734</v>
      </c>
      <c r="G11492" s="5">
        <v>26774</v>
      </c>
      <c r="H11492" s="3">
        <v>5.0000000000000001E-4</v>
      </c>
      <c r="I11492" s="3">
        <v>5.0000000000000001E-4</v>
      </c>
      <c r="J11492" s="3">
        <v>0.84420000000000006</v>
      </c>
      <c r="K11492" s="4">
        <v>254356.33</v>
      </c>
    </row>
    <row r="11493" spans="1:11">
      <c r="A11493" s="6">
        <v>2010</v>
      </c>
      <c r="B11493" t="s">
        <v>129</v>
      </c>
      <c r="C11493" t="s">
        <v>130</v>
      </c>
      <c r="D11493" t="s">
        <v>74</v>
      </c>
      <c r="E11493" t="s">
        <v>24</v>
      </c>
      <c r="F11493" s="4">
        <v>89970</v>
      </c>
      <c r="G11493" s="5">
        <v>1162186</v>
      </c>
      <c r="H11493" s="3">
        <v>2.9700000000000001E-2</v>
      </c>
      <c r="I11493" s="3">
        <v>2.41E-2</v>
      </c>
      <c r="J11493" s="3">
        <v>0.84420000000000006</v>
      </c>
      <c r="K11493" s="4">
        <v>106571.1</v>
      </c>
    </row>
    <row r="11494" spans="1:11">
      <c r="A11494" s="6">
        <v>2010</v>
      </c>
      <c r="B11494" t="s">
        <v>129</v>
      </c>
      <c r="C11494" t="s">
        <v>130</v>
      </c>
      <c r="D11494" t="s">
        <v>20</v>
      </c>
      <c r="E11494" t="s">
        <v>21</v>
      </c>
      <c r="F11494" s="4">
        <v>56750</v>
      </c>
      <c r="G11494" s="5">
        <v>14156</v>
      </c>
      <c r="H11494" s="3">
        <v>1.0700000000000001E-2</v>
      </c>
      <c r="I11494" s="3">
        <v>6.7000000000000002E-3</v>
      </c>
      <c r="J11494" s="3">
        <v>0.84420000000000006</v>
      </c>
      <c r="K11494" s="4">
        <v>67221.41</v>
      </c>
    </row>
    <row r="11495" spans="1:11">
      <c r="A11495" s="6">
        <v>2010</v>
      </c>
      <c r="B11495" t="s">
        <v>129</v>
      </c>
      <c r="C11495" t="s">
        <v>130</v>
      </c>
      <c r="D11495" t="s">
        <v>95</v>
      </c>
      <c r="E11495" t="s">
        <v>96</v>
      </c>
      <c r="F11495" s="4">
        <v>45740</v>
      </c>
      <c r="G11495" s="5">
        <v>76691</v>
      </c>
      <c r="H11495" s="3">
        <v>1.7000000000000001E-3</v>
      </c>
      <c r="I11495" s="3">
        <v>1.9E-3</v>
      </c>
      <c r="J11495" s="3">
        <v>0.84420000000000006</v>
      </c>
      <c r="K11495" s="4">
        <v>54179.86</v>
      </c>
    </row>
    <row r="11496" spans="1:11">
      <c r="A11496" s="6">
        <v>2010</v>
      </c>
      <c r="B11496" t="s">
        <v>129</v>
      </c>
      <c r="C11496" t="s">
        <v>130</v>
      </c>
      <c r="D11496" t="s">
        <v>30</v>
      </c>
      <c r="E11496" t="s">
        <v>19</v>
      </c>
      <c r="F11496" s="4">
        <v>13502</v>
      </c>
      <c r="G11496" s="5">
        <v>6897</v>
      </c>
      <c r="H11496" s="3">
        <v>5.9999999999999995E-4</v>
      </c>
      <c r="I11496" s="3">
        <v>5.9999999999999995E-4</v>
      </c>
      <c r="J11496" s="3">
        <v>0.84420000000000006</v>
      </c>
      <c r="K11496" s="4">
        <v>15993.36</v>
      </c>
    </row>
    <row r="11497" spans="1:11">
      <c r="A11497" s="6">
        <v>2010</v>
      </c>
      <c r="B11497" t="s">
        <v>129</v>
      </c>
      <c r="C11497" t="s">
        <v>130</v>
      </c>
      <c r="D11497" t="s">
        <v>37</v>
      </c>
      <c r="E11497" t="s">
        <v>38</v>
      </c>
      <c r="F11497" s="4">
        <v>12343</v>
      </c>
      <c r="G11497" s="5">
        <v>8282</v>
      </c>
      <c r="H11497" s="3">
        <v>7.000000000000001E-4</v>
      </c>
      <c r="I11497" s="3">
        <v>1E-3</v>
      </c>
      <c r="J11497" s="3">
        <v>0.84420000000000006</v>
      </c>
      <c r="K11497" s="4">
        <v>14620.51</v>
      </c>
    </row>
    <row r="11498" spans="1:11">
      <c r="A11498" s="6">
        <v>2010</v>
      </c>
      <c r="B11498" t="s">
        <v>129</v>
      </c>
      <c r="C11498" t="s">
        <v>130</v>
      </c>
      <c r="D11498" t="s">
        <v>41</v>
      </c>
      <c r="E11498" t="s">
        <v>26</v>
      </c>
      <c r="F11498" s="4">
        <v>10325</v>
      </c>
      <c r="G11498" s="5">
        <v>86927</v>
      </c>
      <c r="H11498" s="3">
        <v>2.5999999999999999E-3</v>
      </c>
      <c r="I11498" s="3">
        <v>4.0000000000000001E-3</v>
      </c>
      <c r="J11498" s="3">
        <v>0.84420000000000006</v>
      </c>
      <c r="K11498" s="4">
        <v>12230.15</v>
      </c>
    </row>
    <row r="11499" spans="1:11">
      <c r="A11499" s="6">
        <v>2010</v>
      </c>
      <c r="B11499" t="s">
        <v>129</v>
      </c>
      <c r="C11499" t="s">
        <v>130</v>
      </c>
      <c r="D11499" t="s">
        <v>56</v>
      </c>
      <c r="E11499" t="s">
        <v>57</v>
      </c>
      <c r="F11499" s="4">
        <v>8061</v>
      </c>
      <c r="G11499" s="5">
        <v>34080</v>
      </c>
      <c r="H11499" s="3">
        <v>1.1000000000000001E-3</v>
      </c>
      <c r="I11499" s="3">
        <v>1.4000000000000002E-3</v>
      </c>
      <c r="J11499" s="3">
        <v>0.84420000000000006</v>
      </c>
      <c r="K11499" s="4">
        <v>9548.4</v>
      </c>
    </row>
    <row r="11500" spans="1:11">
      <c r="A11500" s="6">
        <v>2010</v>
      </c>
      <c r="B11500" t="s">
        <v>129</v>
      </c>
      <c r="C11500" t="s">
        <v>130</v>
      </c>
      <c r="D11500" t="s">
        <v>18</v>
      </c>
      <c r="E11500" t="s">
        <v>19</v>
      </c>
      <c r="F11500" s="4">
        <v>7835</v>
      </c>
      <c r="G11500" s="5">
        <v>3466</v>
      </c>
      <c r="H11500" s="3">
        <v>1.9E-3</v>
      </c>
      <c r="I11500" s="3">
        <v>2.8000000000000004E-3</v>
      </c>
      <c r="J11500" s="3">
        <v>0.84420000000000006</v>
      </c>
      <c r="K11500" s="4">
        <v>9280.7000000000007</v>
      </c>
    </row>
    <row r="11501" spans="1:11">
      <c r="A11501" s="6">
        <v>2010</v>
      </c>
      <c r="B11501" t="s">
        <v>129</v>
      </c>
      <c r="C11501" t="s">
        <v>130</v>
      </c>
      <c r="D11501" t="s">
        <v>71</v>
      </c>
      <c r="E11501" t="s">
        <v>72</v>
      </c>
      <c r="F11501" s="4">
        <v>6164</v>
      </c>
      <c r="G11501" s="5">
        <v>69990</v>
      </c>
      <c r="H11501" s="3">
        <v>2.9999999999999997E-4</v>
      </c>
      <c r="I11501" s="3">
        <v>5.0000000000000001E-4</v>
      </c>
      <c r="J11501" s="3">
        <v>0.84420000000000006</v>
      </c>
      <c r="K11501" s="4">
        <v>7301.37</v>
      </c>
    </row>
    <row r="11502" spans="1:11">
      <c r="A11502" s="6">
        <v>2010</v>
      </c>
      <c r="B11502" t="s">
        <v>129</v>
      </c>
      <c r="C11502" t="s">
        <v>130</v>
      </c>
      <c r="D11502" t="s">
        <v>141</v>
      </c>
      <c r="E11502" t="s">
        <v>21</v>
      </c>
      <c r="F11502" s="4">
        <v>5713</v>
      </c>
      <c r="G11502" s="5">
        <v>1528</v>
      </c>
      <c r="H11502" s="3">
        <v>3.0999999999999999E-3</v>
      </c>
      <c r="I11502" s="3">
        <v>2.3E-3</v>
      </c>
      <c r="J11502" s="3">
        <v>0.84420000000000006</v>
      </c>
      <c r="K11502" s="4">
        <v>6767.15</v>
      </c>
    </row>
    <row r="11503" spans="1:11">
      <c r="A11503" s="6">
        <v>2010</v>
      </c>
      <c r="B11503" t="s">
        <v>129</v>
      </c>
      <c r="C11503" t="s">
        <v>130</v>
      </c>
      <c r="D11503" t="s">
        <v>15</v>
      </c>
      <c r="F11503" s="4">
        <v>3448</v>
      </c>
      <c r="G11503" s="5">
        <v>10209</v>
      </c>
      <c r="J11503" s="3">
        <v>0.84420000000000006</v>
      </c>
      <c r="K11503" s="4">
        <v>4084.22</v>
      </c>
    </row>
    <row r="11504" spans="1:11">
      <c r="A11504" s="6">
        <v>2010</v>
      </c>
      <c r="B11504" t="s">
        <v>129</v>
      </c>
      <c r="C11504" t="s">
        <v>130</v>
      </c>
      <c r="D11504" t="s">
        <v>25</v>
      </c>
      <c r="E11504" t="s">
        <v>26</v>
      </c>
      <c r="F11504" s="4">
        <v>2337</v>
      </c>
      <c r="G11504" s="5">
        <v>5558</v>
      </c>
      <c r="H11504" s="3">
        <v>2.0000000000000001E-4</v>
      </c>
      <c r="I11504" s="3">
        <v>2.0000000000000001E-4</v>
      </c>
      <c r="J11504" s="3">
        <v>0.84420000000000006</v>
      </c>
      <c r="K11504" s="4">
        <v>2768.22</v>
      </c>
    </row>
    <row r="11505" spans="1:11">
      <c r="A11505" s="6">
        <v>2010</v>
      </c>
      <c r="B11505" t="s">
        <v>129</v>
      </c>
      <c r="C11505" t="s">
        <v>130</v>
      </c>
      <c r="D11505" t="s">
        <v>23</v>
      </c>
      <c r="E11505" t="s">
        <v>24</v>
      </c>
      <c r="F11505" s="4">
        <v>2034</v>
      </c>
      <c r="G11505" s="6">
        <v>535</v>
      </c>
      <c r="H11505" s="3">
        <v>0</v>
      </c>
      <c r="I11505" s="3">
        <v>0</v>
      </c>
      <c r="J11505" s="3">
        <v>0.84420000000000006</v>
      </c>
      <c r="K11505" s="4">
        <v>2409.31</v>
      </c>
    </row>
    <row r="11506" spans="1:11">
      <c r="A11506" s="6">
        <v>2010</v>
      </c>
      <c r="B11506" t="s">
        <v>129</v>
      </c>
      <c r="C11506" t="s">
        <v>130</v>
      </c>
      <c r="D11506" t="s">
        <v>27</v>
      </c>
      <c r="E11506" t="s">
        <v>26</v>
      </c>
      <c r="F11506" s="4">
        <v>1622</v>
      </c>
      <c r="G11506" s="5">
        <v>1588</v>
      </c>
      <c r="H11506" s="3">
        <v>1E-4</v>
      </c>
      <c r="I11506" s="3">
        <v>1E-4</v>
      </c>
      <c r="J11506" s="3">
        <v>0.84420000000000006</v>
      </c>
      <c r="K11506" s="4">
        <v>1921.29</v>
      </c>
    </row>
    <row r="11507" spans="1:11">
      <c r="A11507" s="6">
        <v>2010</v>
      </c>
      <c r="B11507" t="s">
        <v>129</v>
      </c>
      <c r="C11507" t="s">
        <v>130</v>
      </c>
      <c r="D11507" t="s">
        <v>22</v>
      </c>
      <c r="E11507" t="s">
        <v>21</v>
      </c>
      <c r="F11507" s="4">
        <v>1487</v>
      </c>
      <c r="G11507" s="5">
        <v>2394</v>
      </c>
      <c r="H11507" s="3">
        <v>1.6000000000000001E-3</v>
      </c>
      <c r="I11507" s="3">
        <v>1.1999999999999999E-3</v>
      </c>
      <c r="J11507" s="3">
        <v>0.84420000000000006</v>
      </c>
      <c r="K11507" s="4">
        <v>1761.38</v>
      </c>
    </row>
    <row r="11508" spans="1:11">
      <c r="A11508" s="6">
        <v>2010</v>
      </c>
      <c r="B11508" t="s">
        <v>129</v>
      </c>
      <c r="C11508" t="s">
        <v>130</v>
      </c>
      <c r="D11508" t="s">
        <v>31</v>
      </c>
      <c r="E11508" t="s">
        <v>24</v>
      </c>
      <c r="F11508" s="4">
        <v>1177</v>
      </c>
      <c r="G11508" s="6">
        <v>395</v>
      </c>
      <c r="H11508" s="3">
        <v>3.3E-3</v>
      </c>
      <c r="I11508" s="3">
        <v>3.8E-3</v>
      </c>
      <c r="J11508" s="3">
        <v>0.84420000000000006</v>
      </c>
      <c r="K11508" s="4">
        <v>1394.18</v>
      </c>
    </row>
    <row r="11509" spans="1:11">
      <c r="A11509" s="6">
        <v>2010</v>
      </c>
      <c r="B11509" t="s">
        <v>129</v>
      </c>
      <c r="C11509" t="s">
        <v>130</v>
      </c>
      <c r="D11509" t="s">
        <v>111</v>
      </c>
      <c r="E11509" t="s">
        <v>24</v>
      </c>
      <c r="F11509" s="4">
        <v>1159</v>
      </c>
      <c r="G11509" s="5">
        <v>5385</v>
      </c>
      <c r="H11509" s="3">
        <v>4.0000000000000002E-4</v>
      </c>
      <c r="I11509" s="3">
        <v>7.000000000000001E-4</v>
      </c>
      <c r="J11509" s="3">
        <v>0.84420000000000006</v>
      </c>
      <c r="K11509" s="4">
        <v>1372.86</v>
      </c>
    </row>
    <row r="11510" spans="1:11">
      <c r="A11510" s="6">
        <v>2010</v>
      </c>
      <c r="B11510" t="s">
        <v>129</v>
      </c>
      <c r="C11510" t="s">
        <v>130</v>
      </c>
      <c r="D11510" t="s">
        <v>64</v>
      </c>
      <c r="E11510" t="s">
        <v>50</v>
      </c>
      <c r="F11510" s="4">
        <v>621</v>
      </c>
      <c r="G11510" s="6">
        <v>964</v>
      </c>
      <c r="H11510" s="3">
        <v>5.0000000000000001E-4</v>
      </c>
      <c r="I11510" s="3">
        <v>5.0000000000000001E-4</v>
      </c>
      <c r="J11510" s="3">
        <v>0.84420000000000006</v>
      </c>
      <c r="K11510" s="4">
        <v>735.59</v>
      </c>
    </row>
    <row r="11511" spans="1:11">
      <c r="A11511" s="6">
        <v>2010</v>
      </c>
      <c r="B11511" t="s">
        <v>129</v>
      </c>
      <c r="C11511" t="s">
        <v>130</v>
      </c>
      <c r="D11511" t="s">
        <v>28</v>
      </c>
      <c r="E11511" t="s">
        <v>24</v>
      </c>
      <c r="F11511" s="4">
        <v>460</v>
      </c>
      <c r="G11511" s="6">
        <v>925</v>
      </c>
      <c r="H11511" s="3">
        <v>1E-4</v>
      </c>
      <c r="I11511" s="3">
        <v>1E-4</v>
      </c>
      <c r="J11511" s="3">
        <v>0.84420000000000006</v>
      </c>
      <c r="K11511" s="4">
        <v>544.88</v>
      </c>
    </row>
    <row r="11512" spans="1:11">
      <c r="A11512" s="6">
        <v>2010</v>
      </c>
      <c r="B11512" t="s">
        <v>129</v>
      </c>
      <c r="C11512" t="s">
        <v>130</v>
      </c>
      <c r="D11512" t="s">
        <v>177</v>
      </c>
      <c r="E11512" t="s">
        <v>21</v>
      </c>
      <c r="F11512" s="4">
        <v>440</v>
      </c>
      <c r="G11512" s="6">
        <v>324</v>
      </c>
      <c r="H11512" s="3">
        <v>7.000000000000001E-4</v>
      </c>
      <c r="I11512" s="3">
        <v>8.9999999999999998E-4</v>
      </c>
      <c r="J11512" s="3">
        <v>0.84420000000000006</v>
      </c>
      <c r="K11512" s="4">
        <v>521.19000000000005</v>
      </c>
    </row>
    <row r="11513" spans="1:11">
      <c r="A11513" s="6">
        <v>2010</v>
      </c>
      <c r="B11513" t="s">
        <v>129</v>
      </c>
      <c r="C11513" t="s">
        <v>130</v>
      </c>
      <c r="D11513" t="s">
        <v>66</v>
      </c>
      <c r="E11513" t="s">
        <v>59</v>
      </c>
      <c r="F11513" s="4">
        <v>340</v>
      </c>
      <c r="G11513" s="6">
        <v>175</v>
      </c>
      <c r="H11513" s="3">
        <v>0</v>
      </c>
      <c r="I11513" s="3">
        <v>0</v>
      </c>
      <c r="J11513" s="3">
        <v>0.84420000000000006</v>
      </c>
      <c r="K11513" s="4">
        <v>402.74</v>
      </c>
    </row>
    <row r="11514" spans="1:11">
      <c r="A11514" s="6">
        <v>2010</v>
      </c>
      <c r="B11514" t="s">
        <v>129</v>
      </c>
      <c r="C11514" t="s">
        <v>130</v>
      </c>
      <c r="D11514" t="s">
        <v>67</v>
      </c>
      <c r="E11514" t="s">
        <v>68</v>
      </c>
      <c r="F11514" s="4">
        <v>204</v>
      </c>
      <c r="G11514" s="6">
        <v>590</v>
      </c>
      <c r="H11514" s="3">
        <v>1E-4</v>
      </c>
      <c r="I11514" s="3">
        <v>1E-4</v>
      </c>
      <c r="J11514" s="3">
        <v>0.84420000000000006</v>
      </c>
      <c r="K11514" s="4">
        <v>241.64</v>
      </c>
    </row>
    <row r="11515" spans="1:11">
      <c r="A11515" s="6">
        <v>2010</v>
      </c>
      <c r="B11515" t="s">
        <v>129</v>
      </c>
      <c r="C11515" t="s">
        <v>130</v>
      </c>
      <c r="D11515" t="s">
        <v>52</v>
      </c>
      <c r="E11515" t="s">
        <v>53</v>
      </c>
      <c r="F11515" s="4">
        <v>147</v>
      </c>
      <c r="G11515" s="6">
        <v>508</v>
      </c>
      <c r="H11515" s="3">
        <v>1E-4</v>
      </c>
      <c r="I11515" s="3">
        <v>1E-4</v>
      </c>
      <c r="J11515" s="3">
        <v>0.84420000000000006</v>
      </c>
      <c r="K11515" s="4">
        <v>174.12</v>
      </c>
    </row>
    <row r="11516" spans="1:11">
      <c r="A11516" s="6">
        <v>2010</v>
      </c>
      <c r="B11516" t="s">
        <v>129</v>
      </c>
      <c r="C11516" t="s">
        <v>130</v>
      </c>
      <c r="D11516" t="s">
        <v>85</v>
      </c>
      <c r="E11516" t="s">
        <v>21</v>
      </c>
      <c r="F11516" s="4">
        <v>145</v>
      </c>
      <c r="G11516" s="6">
        <v>82</v>
      </c>
      <c r="H11516" s="3">
        <v>1.1000000000000001E-2</v>
      </c>
      <c r="I11516" s="3">
        <v>8.0000000000000002E-3</v>
      </c>
      <c r="J11516" s="3">
        <v>0.84420000000000006</v>
      </c>
      <c r="K11516" s="4">
        <v>171.76</v>
      </c>
    </row>
    <row r="11517" spans="1:11">
      <c r="A11517" s="6">
        <v>2010</v>
      </c>
      <c r="B11517" t="s">
        <v>129</v>
      </c>
      <c r="C11517" t="s">
        <v>130</v>
      </c>
      <c r="D11517" t="s">
        <v>63</v>
      </c>
      <c r="E11517" t="s">
        <v>21</v>
      </c>
      <c r="F11517" s="4">
        <v>99</v>
      </c>
      <c r="G11517" s="6">
        <v>75</v>
      </c>
      <c r="H11517" s="3">
        <v>1.2999999999999999E-3</v>
      </c>
      <c r="I11517" s="3">
        <v>1.2999999999999999E-3</v>
      </c>
      <c r="J11517" s="3">
        <v>0.84420000000000006</v>
      </c>
      <c r="K11517" s="4">
        <v>117.27</v>
      </c>
    </row>
    <row r="11518" spans="1:11">
      <c r="A11518" s="6">
        <v>2010</v>
      </c>
      <c r="B11518" t="s">
        <v>129</v>
      </c>
      <c r="C11518" t="s">
        <v>130</v>
      </c>
      <c r="D11518" t="s">
        <v>29</v>
      </c>
      <c r="E11518" t="s">
        <v>19</v>
      </c>
      <c r="F11518" s="4">
        <v>99</v>
      </c>
      <c r="G11518" s="6">
        <v>242</v>
      </c>
      <c r="H11518" s="3">
        <v>0</v>
      </c>
      <c r="I11518" s="3">
        <v>0</v>
      </c>
      <c r="J11518" s="3">
        <v>0.84420000000000006</v>
      </c>
      <c r="K11518" s="4">
        <v>117.27</v>
      </c>
    </row>
    <row r="11519" spans="1:11">
      <c r="A11519" s="6">
        <v>2010</v>
      </c>
      <c r="B11519" t="s">
        <v>129</v>
      </c>
      <c r="C11519" t="s">
        <v>130</v>
      </c>
      <c r="D11519" t="s">
        <v>33</v>
      </c>
      <c r="E11519" t="s">
        <v>21</v>
      </c>
      <c r="F11519" s="4">
        <v>61</v>
      </c>
      <c r="G11519" s="6">
        <v>70</v>
      </c>
      <c r="H11519" s="3">
        <v>2E-3</v>
      </c>
      <c r="I11519" s="3">
        <v>1.4000000000000002E-3</v>
      </c>
      <c r="J11519" s="3">
        <v>0.84420000000000006</v>
      </c>
      <c r="K11519" s="4">
        <v>72.260000000000005</v>
      </c>
    </row>
    <row r="11520" spans="1:11">
      <c r="A11520" s="6">
        <v>2010</v>
      </c>
      <c r="B11520" t="s">
        <v>129</v>
      </c>
      <c r="C11520" t="s">
        <v>130</v>
      </c>
      <c r="D11520" t="s">
        <v>39</v>
      </c>
      <c r="E11520" t="s">
        <v>40</v>
      </c>
      <c r="F11520" s="4">
        <v>54</v>
      </c>
      <c r="G11520" s="6">
        <v>91</v>
      </c>
      <c r="H11520" s="3">
        <v>1E-4</v>
      </c>
      <c r="I11520" s="3">
        <v>1E-4</v>
      </c>
      <c r="J11520" s="3">
        <v>0.84420000000000006</v>
      </c>
      <c r="K11520" s="4">
        <v>63.96</v>
      </c>
    </row>
    <row r="11521" spans="1:11">
      <c r="A11521" s="6">
        <v>2010</v>
      </c>
      <c r="B11521" t="s">
        <v>129</v>
      </c>
      <c r="C11521" t="s">
        <v>130</v>
      </c>
      <c r="D11521" t="s">
        <v>44</v>
      </c>
      <c r="E11521" t="s">
        <v>26</v>
      </c>
      <c r="F11521" s="4">
        <v>23</v>
      </c>
      <c r="G11521" s="6">
        <v>46</v>
      </c>
      <c r="H11521" s="3">
        <v>0</v>
      </c>
      <c r="I11521" s="3">
        <v>0</v>
      </c>
      <c r="J11521" s="3">
        <v>0.84420000000000006</v>
      </c>
      <c r="K11521" s="4">
        <v>27.24</v>
      </c>
    </row>
    <row r="11522" spans="1:11">
      <c r="A11522" s="6">
        <v>2010</v>
      </c>
      <c r="B11522" t="s">
        <v>129</v>
      </c>
      <c r="C11522" t="s">
        <v>130</v>
      </c>
      <c r="D11522" t="s">
        <v>46</v>
      </c>
      <c r="E11522" t="s">
        <v>40</v>
      </c>
      <c r="F11522" s="4">
        <v>22</v>
      </c>
      <c r="G11522" s="6">
        <v>35</v>
      </c>
      <c r="H11522" s="3">
        <v>0</v>
      </c>
      <c r="I11522" s="3">
        <v>0</v>
      </c>
      <c r="J11522" s="3">
        <v>0.84420000000000006</v>
      </c>
      <c r="K11522" s="4">
        <v>26.06</v>
      </c>
    </row>
    <row r="11523" spans="1:11">
      <c r="A11523" s="6">
        <v>2010</v>
      </c>
      <c r="B11523" t="s">
        <v>129</v>
      </c>
      <c r="C11523" t="s">
        <v>130</v>
      </c>
      <c r="D11523" t="s">
        <v>62</v>
      </c>
      <c r="E11523" t="s">
        <v>21</v>
      </c>
      <c r="F11523" s="4">
        <v>19</v>
      </c>
      <c r="G11523" s="6">
        <v>28</v>
      </c>
      <c r="H11523" s="3">
        <v>4.0000000000000002E-4</v>
      </c>
      <c r="I11523" s="3">
        <v>2.9999999999999997E-4</v>
      </c>
      <c r="J11523" s="3">
        <v>0.84420000000000006</v>
      </c>
      <c r="K11523" s="4">
        <v>22.51</v>
      </c>
    </row>
    <row r="11524" spans="1:11">
      <c r="A11524" s="6">
        <v>2010</v>
      </c>
      <c r="B11524" t="s">
        <v>129</v>
      </c>
      <c r="C11524" t="s">
        <v>130</v>
      </c>
      <c r="D11524" t="s">
        <v>45</v>
      </c>
      <c r="E11524" t="s">
        <v>21</v>
      </c>
      <c r="F11524" s="4">
        <v>15</v>
      </c>
      <c r="G11524" s="6">
        <v>21</v>
      </c>
      <c r="H11524" s="3">
        <v>0</v>
      </c>
      <c r="I11524" s="3">
        <v>0</v>
      </c>
      <c r="J11524" s="3">
        <v>0.84420000000000006</v>
      </c>
      <c r="K11524" s="4">
        <v>17.77</v>
      </c>
    </row>
    <row r="11525" spans="1:11">
      <c r="A11525" s="6">
        <v>2010</v>
      </c>
      <c r="B11525" t="s">
        <v>129</v>
      </c>
      <c r="C11525" t="s">
        <v>130</v>
      </c>
      <c r="D11525" t="s">
        <v>126</v>
      </c>
      <c r="E11525" t="s">
        <v>21</v>
      </c>
      <c r="F11525" s="4">
        <v>14</v>
      </c>
      <c r="G11525" s="6">
        <v>14</v>
      </c>
      <c r="H11525" s="3">
        <v>0</v>
      </c>
      <c r="I11525" s="3">
        <v>0</v>
      </c>
      <c r="J11525" s="3">
        <v>0.84420000000000006</v>
      </c>
      <c r="K11525" s="4">
        <v>16.579999999999998</v>
      </c>
    </row>
    <row r="11526" spans="1:11">
      <c r="A11526" s="6">
        <v>2010</v>
      </c>
      <c r="B11526" t="s">
        <v>129</v>
      </c>
      <c r="C11526" t="s">
        <v>130</v>
      </c>
      <c r="D11526" t="s">
        <v>60</v>
      </c>
      <c r="E11526" t="s">
        <v>43</v>
      </c>
      <c r="F11526" s="4">
        <v>7</v>
      </c>
      <c r="G11526" s="6">
        <v>3</v>
      </c>
      <c r="H11526" s="3">
        <v>0</v>
      </c>
      <c r="I11526" s="3">
        <v>0</v>
      </c>
      <c r="J11526" s="3">
        <v>0.84420000000000006</v>
      </c>
      <c r="K11526" s="4">
        <v>8.2899999999999991</v>
      </c>
    </row>
    <row r="11527" spans="1:11">
      <c r="A11527" s="6">
        <v>2010</v>
      </c>
      <c r="B11527" t="s">
        <v>129</v>
      </c>
      <c r="C11527" t="s">
        <v>130</v>
      </c>
      <c r="D11527" t="s">
        <v>51</v>
      </c>
      <c r="E11527" t="s">
        <v>21</v>
      </c>
      <c r="F11527" s="4">
        <v>6</v>
      </c>
      <c r="G11527" s="6">
        <v>6</v>
      </c>
      <c r="H11527" s="3">
        <v>1E-4</v>
      </c>
      <c r="I11527" s="3">
        <v>0</v>
      </c>
      <c r="J11527" s="3">
        <v>0.84420000000000006</v>
      </c>
      <c r="K11527" s="4">
        <v>7.11</v>
      </c>
    </row>
    <row r="11528" spans="1:11">
      <c r="A11528" s="6">
        <v>2010</v>
      </c>
      <c r="B11528" t="s">
        <v>129</v>
      </c>
      <c r="C11528" t="s">
        <v>130</v>
      </c>
      <c r="D11528" t="s">
        <v>35</v>
      </c>
      <c r="E11528" t="s">
        <v>36</v>
      </c>
      <c r="F11528" s="4">
        <v>2</v>
      </c>
      <c r="G11528" s="6">
        <v>2</v>
      </c>
      <c r="H11528" s="3">
        <v>2.9999999999999997E-4</v>
      </c>
      <c r="I11528" s="3">
        <v>4.0000000000000002E-4</v>
      </c>
      <c r="J11528" s="3">
        <v>0.84420000000000006</v>
      </c>
      <c r="K11528" s="4">
        <v>2.37</v>
      </c>
    </row>
    <row r="11529" spans="1:11">
      <c r="A11529" s="6">
        <v>2010</v>
      </c>
      <c r="B11529" t="s">
        <v>129</v>
      </c>
      <c r="C11529" t="s">
        <v>130</v>
      </c>
      <c r="D11529" t="s">
        <v>42</v>
      </c>
      <c r="E11529" t="s">
        <v>43</v>
      </c>
      <c r="F11529" s="4">
        <v>1</v>
      </c>
      <c r="G11529" s="6">
        <v>1</v>
      </c>
      <c r="H11529" s="3">
        <v>0</v>
      </c>
      <c r="I11529" s="3">
        <v>0</v>
      </c>
      <c r="J11529" s="3">
        <v>0.84420000000000006</v>
      </c>
      <c r="K11529" s="4">
        <v>1.18</v>
      </c>
    </row>
    <row r="11530" spans="1:11">
      <c r="A11530" s="6">
        <v>2010</v>
      </c>
      <c r="B11530" t="s">
        <v>132</v>
      </c>
      <c r="C11530" t="s">
        <v>133</v>
      </c>
      <c r="D11530" t="s">
        <v>15</v>
      </c>
      <c r="F11530" s="4">
        <v>149084</v>
      </c>
      <c r="G11530" s="5">
        <v>248521</v>
      </c>
      <c r="J11530" s="3">
        <v>0.84420000000000006</v>
      </c>
      <c r="K11530" s="4">
        <v>176592.71</v>
      </c>
    </row>
    <row r="11531" spans="1:11">
      <c r="A11531" s="6">
        <v>2010</v>
      </c>
      <c r="B11531" t="s">
        <v>132</v>
      </c>
      <c r="C11531" t="s">
        <v>133</v>
      </c>
      <c r="D11531" t="s">
        <v>46</v>
      </c>
      <c r="E11531" t="s">
        <v>40</v>
      </c>
      <c r="F11531" s="4">
        <v>65964</v>
      </c>
      <c r="G11531" s="5">
        <v>83141</v>
      </c>
      <c r="H11531" s="3">
        <v>6.0999999999999995E-3</v>
      </c>
      <c r="I11531" s="3">
        <v>4.7999999999999996E-3</v>
      </c>
      <c r="J11531" s="3">
        <v>0.84420000000000006</v>
      </c>
      <c r="K11531" s="4">
        <v>78135.56</v>
      </c>
    </row>
    <row r="11532" spans="1:11">
      <c r="A11532" s="6">
        <v>2010</v>
      </c>
      <c r="B11532" t="s">
        <v>132</v>
      </c>
      <c r="C11532" t="s">
        <v>133</v>
      </c>
      <c r="D11532" t="s">
        <v>16</v>
      </c>
      <c r="E11532" t="s">
        <v>17</v>
      </c>
      <c r="F11532" s="4">
        <v>63373</v>
      </c>
      <c r="G11532" s="5">
        <v>7115</v>
      </c>
      <c r="H11532" s="3">
        <v>1E-4</v>
      </c>
      <c r="I11532" s="3">
        <v>1E-4</v>
      </c>
      <c r="J11532" s="3">
        <v>0.84420000000000006</v>
      </c>
      <c r="K11532" s="4">
        <v>75066.47</v>
      </c>
    </row>
    <row r="11533" spans="1:11">
      <c r="A11533" s="6">
        <v>2010</v>
      </c>
      <c r="B11533" t="s">
        <v>132</v>
      </c>
      <c r="C11533" t="s">
        <v>133</v>
      </c>
      <c r="D11533" t="s">
        <v>37</v>
      </c>
      <c r="E11533" t="s">
        <v>38</v>
      </c>
      <c r="F11533" s="4">
        <v>39323</v>
      </c>
      <c r="G11533" s="5">
        <v>27535</v>
      </c>
      <c r="H11533" s="3">
        <v>2.2000000000000001E-3</v>
      </c>
      <c r="I11533" s="3">
        <v>3.3E-3</v>
      </c>
      <c r="J11533" s="3">
        <v>0.84420000000000006</v>
      </c>
      <c r="K11533" s="4">
        <v>46578.81</v>
      </c>
    </row>
    <row r="11534" spans="1:11">
      <c r="A11534" s="6">
        <v>2010</v>
      </c>
      <c r="B11534" t="s">
        <v>132</v>
      </c>
      <c r="C11534" t="s">
        <v>133</v>
      </c>
      <c r="D11534" t="s">
        <v>23</v>
      </c>
      <c r="E11534" t="s">
        <v>24</v>
      </c>
      <c r="F11534" s="4">
        <v>33055</v>
      </c>
      <c r="G11534" s="5">
        <v>8334</v>
      </c>
      <c r="H11534" s="3">
        <v>4.0000000000000002E-4</v>
      </c>
      <c r="I11534" s="3">
        <v>4.0000000000000002E-4</v>
      </c>
      <c r="J11534" s="3">
        <v>0.84420000000000006</v>
      </c>
      <c r="K11534" s="4">
        <v>39154.25</v>
      </c>
    </row>
    <row r="11535" spans="1:11">
      <c r="A11535" s="6">
        <v>2010</v>
      </c>
      <c r="B11535" t="s">
        <v>132</v>
      </c>
      <c r="C11535" t="s">
        <v>133</v>
      </c>
      <c r="D11535" t="s">
        <v>56</v>
      </c>
      <c r="E11535" t="s">
        <v>57</v>
      </c>
      <c r="F11535" s="4">
        <v>22275</v>
      </c>
      <c r="G11535" s="5">
        <v>75636</v>
      </c>
      <c r="H11535" s="3">
        <v>3.2000000000000002E-3</v>
      </c>
      <c r="I11535" s="3">
        <v>3.0999999999999999E-3</v>
      </c>
      <c r="J11535" s="3">
        <v>0.84420000000000006</v>
      </c>
      <c r="K11535" s="4">
        <v>26385.14</v>
      </c>
    </row>
    <row r="11536" spans="1:11">
      <c r="A11536" s="6">
        <v>2010</v>
      </c>
      <c r="B11536" t="s">
        <v>132</v>
      </c>
      <c r="C11536" t="s">
        <v>133</v>
      </c>
      <c r="D11536" t="s">
        <v>27</v>
      </c>
      <c r="E11536" t="s">
        <v>26</v>
      </c>
      <c r="F11536" s="4">
        <v>20071</v>
      </c>
      <c r="G11536" s="5">
        <v>17807</v>
      </c>
      <c r="H11536" s="3">
        <v>1.1000000000000001E-3</v>
      </c>
      <c r="I11536" s="3">
        <v>1.1000000000000001E-3</v>
      </c>
      <c r="J11536" s="3">
        <v>0.84420000000000006</v>
      </c>
      <c r="K11536" s="4">
        <v>23774.46</v>
      </c>
    </row>
    <row r="11537" spans="1:11">
      <c r="A11537" s="6">
        <v>2010</v>
      </c>
      <c r="B11537" t="s">
        <v>132</v>
      </c>
      <c r="C11537" t="s">
        <v>133</v>
      </c>
      <c r="D11537" t="s">
        <v>28</v>
      </c>
      <c r="E11537" t="s">
        <v>24</v>
      </c>
      <c r="F11537" s="4">
        <v>17704</v>
      </c>
      <c r="G11537" s="5">
        <v>32738</v>
      </c>
      <c r="H11537" s="3">
        <v>3.3E-3</v>
      </c>
      <c r="I11537" s="3">
        <v>3.3E-3</v>
      </c>
      <c r="J11537" s="3">
        <v>0.84420000000000006</v>
      </c>
      <c r="K11537" s="4">
        <v>20970.71</v>
      </c>
    </row>
    <row r="11538" spans="1:11">
      <c r="A11538" s="6">
        <v>2010</v>
      </c>
      <c r="B11538" t="s">
        <v>132</v>
      </c>
      <c r="C11538" t="s">
        <v>133</v>
      </c>
      <c r="D11538" t="s">
        <v>71</v>
      </c>
      <c r="E11538" t="s">
        <v>72</v>
      </c>
      <c r="F11538" s="4">
        <v>13622</v>
      </c>
      <c r="G11538" s="5">
        <v>143854</v>
      </c>
      <c r="H11538" s="3">
        <v>7.000000000000001E-4</v>
      </c>
      <c r="I11538" s="3">
        <v>1E-3</v>
      </c>
      <c r="J11538" s="3">
        <v>0.84420000000000006</v>
      </c>
      <c r="K11538" s="4">
        <v>16135.51</v>
      </c>
    </row>
    <row r="11539" spans="1:11">
      <c r="A11539" s="6">
        <v>2010</v>
      </c>
      <c r="B11539" t="s">
        <v>132</v>
      </c>
      <c r="C11539" t="s">
        <v>133</v>
      </c>
      <c r="D11539" t="s">
        <v>30</v>
      </c>
      <c r="E11539" t="s">
        <v>19</v>
      </c>
      <c r="F11539" s="4">
        <v>12751</v>
      </c>
      <c r="G11539" s="5">
        <v>4923</v>
      </c>
      <c r="H11539" s="3">
        <v>5.0000000000000001E-4</v>
      </c>
      <c r="I11539" s="3">
        <v>4.0000000000000002E-4</v>
      </c>
      <c r="J11539" s="3">
        <v>0.84420000000000006</v>
      </c>
      <c r="K11539" s="4">
        <v>15103.79</v>
      </c>
    </row>
    <row r="11540" spans="1:11">
      <c r="A11540" s="6">
        <v>2010</v>
      </c>
      <c r="B11540" t="s">
        <v>132</v>
      </c>
      <c r="C11540" t="s">
        <v>133</v>
      </c>
      <c r="D11540" t="s">
        <v>29</v>
      </c>
      <c r="E11540" t="s">
        <v>19</v>
      </c>
      <c r="F11540" s="4">
        <v>7493</v>
      </c>
      <c r="G11540" s="5">
        <v>16626</v>
      </c>
      <c r="H11540" s="3">
        <v>1.5E-3</v>
      </c>
      <c r="I11540" s="3">
        <v>2E-3</v>
      </c>
      <c r="J11540" s="3">
        <v>0.84420000000000006</v>
      </c>
      <c r="K11540" s="4">
        <v>8875.59</v>
      </c>
    </row>
    <row r="11541" spans="1:11">
      <c r="A11541" s="6">
        <v>2010</v>
      </c>
      <c r="B11541" t="s">
        <v>132</v>
      </c>
      <c r="C11541" t="s">
        <v>133</v>
      </c>
      <c r="D11541" t="s">
        <v>39</v>
      </c>
      <c r="E11541" t="s">
        <v>40</v>
      </c>
      <c r="F11541" s="4">
        <v>4521</v>
      </c>
      <c r="G11541" s="5">
        <v>11769</v>
      </c>
      <c r="H11541" s="3">
        <v>6.8999999999999999E-3</v>
      </c>
      <c r="I11541" s="3">
        <v>7.0999999999999995E-3</v>
      </c>
      <c r="J11541" s="3">
        <v>0.84420000000000006</v>
      </c>
      <c r="K11541" s="4">
        <v>5355.21</v>
      </c>
    </row>
    <row r="11542" spans="1:11">
      <c r="A11542" s="6">
        <v>2010</v>
      </c>
      <c r="B11542" t="s">
        <v>132</v>
      </c>
      <c r="C11542" t="s">
        <v>133</v>
      </c>
      <c r="D11542" t="s">
        <v>44</v>
      </c>
      <c r="E11542" t="s">
        <v>26</v>
      </c>
      <c r="F11542" s="4">
        <v>3134</v>
      </c>
      <c r="G11542" s="5">
        <v>6766</v>
      </c>
      <c r="H11542" s="3">
        <v>4.0999999999999995E-3</v>
      </c>
      <c r="I11542" s="3">
        <v>5.6999999999999993E-3</v>
      </c>
      <c r="J11542" s="3">
        <v>0.84420000000000006</v>
      </c>
      <c r="K11542" s="4">
        <v>3712.28</v>
      </c>
    </row>
    <row r="11543" spans="1:11">
      <c r="A11543" s="6">
        <v>2010</v>
      </c>
      <c r="B11543" t="s">
        <v>132</v>
      </c>
      <c r="C11543" t="s">
        <v>133</v>
      </c>
      <c r="D11543" t="s">
        <v>32</v>
      </c>
      <c r="E11543" t="s">
        <v>21</v>
      </c>
      <c r="F11543" s="4">
        <v>2973</v>
      </c>
      <c r="G11543" s="5">
        <v>6592</v>
      </c>
      <c r="H11543" s="3">
        <v>5.0000000000000001E-3</v>
      </c>
      <c r="I11543" s="3">
        <v>5.1000000000000004E-3</v>
      </c>
      <c r="J11543" s="3">
        <v>0.84420000000000006</v>
      </c>
      <c r="K11543" s="4">
        <v>3521.57</v>
      </c>
    </row>
    <row r="11544" spans="1:11">
      <c r="A11544" s="6">
        <v>2010</v>
      </c>
      <c r="B11544" t="s">
        <v>132</v>
      </c>
      <c r="C11544" t="s">
        <v>133</v>
      </c>
      <c r="D11544" t="s">
        <v>41</v>
      </c>
      <c r="E11544" t="s">
        <v>26</v>
      </c>
      <c r="F11544" s="4">
        <v>789</v>
      </c>
      <c r="G11544" s="5">
        <v>1554</v>
      </c>
      <c r="H11544" s="3">
        <v>2.0000000000000001E-4</v>
      </c>
      <c r="I11544" s="3">
        <v>1E-4</v>
      </c>
      <c r="J11544" s="3">
        <v>0.84420000000000006</v>
      </c>
      <c r="K11544" s="4">
        <v>934.58</v>
      </c>
    </row>
    <row r="11545" spans="1:11">
      <c r="A11545" s="6">
        <v>2010</v>
      </c>
      <c r="B11545" t="s">
        <v>132</v>
      </c>
      <c r="C11545" t="s">
        <v>133</v>
      </c>
      <c r="D11545" t="s">
        <v>60</v>
      </c>
      <c r="E11545" t="s">
        <v>43</v>
      </c>
      <c r="F11545" s="4">
        <v>751</v>
      </c>
      <c r="G11545" s="6">
        <v>289</v>
      </c>
      <c r="H11545" s="3">
        <v>1E-4</v>
      </c>
      <c r="I11545" s="3">
        <v>2.0000000000000001E-4</v>
      </c>
      <c r="J11545" s="3">
        <v>0.84420000000000006</v>
      </c>
      <c r="K11545" s="4">
        <v>889.57</v>
      </c>
    </row>
    <row r="11546" spans="1:11">
      <c r="A11546" s="6">
        <v>2010</v>
      </c>
      <c r="B11546" t="s">
        <v>132</v>
      </c>
      <c r="C11546" t="s">
        <v>133</v>
      </c>
      <c r="D11546" t="s">
        <v>52</v>
      </c>
      <c r="E11546" t="s">
        <v>53</v>
      </c>
      <c r="F11546" s="4">
        <v>662</v>
      </c>
      <c r="G11546" s="5">
        <v>1374</v>
      </c>
      <c r="H11546" s="3">
        <v>4.0000000000000002E-4</v>
      </c>
      <c r="I11546" s="3">
        <v>2.9999999999999997E-4</v>
      </c>
      <c r="J11546" s="3">
        <v>0.84420000000000006</v>
      </c>
      <c r="K11546" s="4">
        <v>784.15</v>
      </c>
    </row>
    <row r="11547" spans="1:11">
      <c r="A11547" s="6">
        <v>2010</v>
      </c>
      <c r="B11547" t="s">
        <v>132</v>
      </c>
      <c r="C11547" t="s">
        <v>133</v>
      </c>
      <c r="D11547" t="s">
        <v>77</v>
      </c>
      <c r="E11547" t="s">
        <v>59</v>
      </c>
      <c r="F11547" s="4">
        <v>611</v>
      </c>
      <c r="G11547" s="6">
        <v>435</v>
      </c>
      <c r="H11547" s="3">
        <v>1E-4</v>
      </c>
      <c r="I11547" s="3">
        <v>2.0000000000000001E-4</v>
      </c>
      <c r="J11547" s="3">
        <v>0.84420000000000006</v>
      </c>
      <c r="K11547" s="4">
        <v>723.74</v>
      </c>
    </row>
    <row r="11548" spans="1:11">
      <c r="A11548" s="6">
        <v>2010</v>
      </c>
      <c r="B11548" t="s">
        <v>132</v>
      </c>
      <c r="C11548" t="s">
        <v>133</v>
      </c>
      <c r="D11548" t="s">
        <v>18</v>
      </c>
      <c r="E11548" t="s">
        <v>19</v>
      </c>
      <c r="F11548" s="4">
        <v>496</v>
      </c>
      <c r="G11548" s="6">
        <v>133</v>
      </c>
      <c r="H11548" s="3">
        <v>1E-4</v>
      </c>
      <c r="I11548" s="3">
        <v>1E-4</v>
      </c>
      <c r="J11548" s="3">
        <v>0.84420000000000006</v>
      </c>
      <c r="K11548" s="4">
        <v>587.52</v>
      </c>
    </row>
    <row r="11549" spans="1:11">
      <c r="A11549" s="6">
        <v>2010</v>
      </c>
      <c r="B11549" t="s">
        <v>132</v>
      </c>
      <c r="C11549" t="s">
        <v>133</v>
      </c>
      <c r="D11549" t="s">
        <v>66</v>
      </c>
      <c r="E11549" t="s">
        <v>59</v>
      </c>
      <c r="F11549" s="4">
        <v>357</v>
      </c>
      <c r="G11549" s="6">
        <v>216</v>
      </c>
      <c r="H11549" s="3">
        <v>0</v>
      </c>
      <c r="I11549" s="3">
        <v>0</v>
      </c>
      <c r="J11549" s="3">
        <v>0.84420000000000006</v>
      </c>
      <c r="K11549" s="4">
        <v>422.87</v>
      </c>
    </row>
    <row r="11550" spans="1:11">
      <c r="A11550" s="6">
        <v>2010</v>
      </c>
      <c r="B11550" t="s">
        <v>132</v>
      </c>
      <c r="C11550" t="s">
        <v>133</v>
      </c>
      <c r="D11550" t="s">
        <v>67</v>
      </c>
      <c r="E11550" t="s">
        <v>68</v>
      </c>
      <c r="F11550" s="4">
        <v>334</v>
      </c>
      <c r="G11550" s="5">
        <v>2206</v>
      </c>
      <c r="H11550" s="3">
        <v>2.0000000000000001E-4</v>
      </c>
      <c r="I11550" s="3">
        <v>2.0000000000000001E-4</v>
      </c>
      <c r="J11550" s="3">
        <v>0.84420000000000006</v>
      </c>
      <c r="K11550" s="4">
        <v>395.63</v>
      </c>
    </row>
    <row r="11551" spans="1:11">
      <c r="A11551" s="6">
        <v>2010</v>
      </c>
      <c r="B11551" t="s">
        <v>132</v>
      </c>
      <c r="C11551" t="s">
        <v>133</v>
      </c>
      <c r="D11551" t="s">
        <v>58</v>
      </c>
      <c r="E11551" t="s">
        <v>59</v>
      </c>
      <c r="F11551" s="4">
        <v>265</v>
      </c>
      <c r="G11551" s="6">
        <v>99</v>
      </c>
      <c r="H11551" s="3">
        <v>0</v>
      </c>
      <c r="I11551" s="3">
        <v>0</v>
      </c>
      <c r="J11551" s="3">
        <v>0.84420000000000006</v>
      </c>
      <c r="K11551" s="4">
        <v>313.89999999999998</v>
      </c>
    </row>
    <row r="11552" spans="1:11">
      <c r="A11552" s="6">
        <v>2010</v>
      </c>
      <c r="B11552" t="s">
        <v>132</v>
      </c>
      <c r="C11552" t="s">
        <v>133</v>
      </c>
      <c r="D11552" t="s">
        <v>64</v>
      </c>
      <c r="E11552" t="s">
        <v>50</v>
      </c>
      <c r="F11552" s="4">
        <v>93</v>
      </c>
      <c r="G11552" s="6">
        <v>161</v>
      </c>
      <c r="H11552" s="3">
        <v>1E-4</v>
      </c>
      <c r="I11552" s="3">
        <v>1E-4</v>
      </c>
      <c r="J11552" s="3">
        <v>0.84420000000000006</v>
      </c>
      <c r="K11552" s="4">
        <v>110.16</v>
      </c>
    </row>
    <row r="11553" spans="1:11">
      <c r="A11553" s="6">
        <v>2010</v>
      </c>
      <c r="B11553" t="s">
        <v>132</v>
      </c>
      <c r="C11553" t="s">
        <v>133</v>
      </c>
      <c r="D11553" t="s">
        <v>45</v>
      </c>
      <c r="E11553" t="s">
        <v>21</v>
      </c>
      <c r="F11553" s="4">
        <v>91</v>
      </c>
      <c r="G11553" s="6">
        <v>99</v>
      </c>
      <c r="H11553" s="3">
        <v>2.0000000000000001E-4</v>
      </c>
      <c r="I11553" s="3">
        <v>2.0000000000000001E-4</v>
      </c>
      <c r="J11553" s="3">
        <v>0.84420000000000006</v>
      </c>
      <c r="K11553" s="4">
        <v>107.79</v>
      </c>
    </row>
    <row r="11554" spans="1:11">
      <c r="A11554" s="6">
        <v>2010</v>
      </c>
      <c r="B11554" t="s">
        <v>132</v>
      </c>
      <c r="C11554" t="s">
        <v>133</v>
      </c>
      <c r="D11554" t="s">
        <v>117</v>
      </c>
      <c r="E11554" t="s">
        <v>40</v>
      </c>
      <c r="F11554" s="4">
        <v>81</v>
      </c>
      <c r="G11554" s="6">
        <v>206</v>
      </c>
      <c r="H11554" s="3">
        <v>5.0000000000000001E-4</v>
      </c>
      <c r="I11554" s="3">
        <v>7.000000000000001E-4</v>
      </c>
      <c r="J11554" s="3">
        <v>0.84420000000000006</v>
      </c>
      <c r="K11554" s="4">
        <v>95.95</v>
      </c>
    </row>
    <row r="11555" spans="1:11">
      <c r="A11555" s="6">
        <v>2010</v>
      </c>
      <c r="B11555" t="s">
        <v>132</v>
      </c>
      <c r="C11555" t="s">
        <v>133</v>
      </c>
      <c r="D11555" t="s">
        <v>65</v>
      </c>
      <c r="E11555" t="s">
        <v>59</v>
      </c>
      <c r="F11555" s="4">
        <v>78</v>
      </c>
      <c r="G11555" s="6">
        <v>59</v>
      </c>
      <c r="H11555" s="3">
        <v>0</v>
      </c>
      <c r="I11555" s="3">
        <v>0</v>
      </c>
      <c r="J11555" s="3">
        <v>0.84420000000000006</v>
      </c>
      <c r="K11555" s="4">
        <v>92.39</v>
      </c>
    </row>
    <row r="11556" spans="1:11">
      <c r="A11556" s="6">
        <v>2010</v>
      </c>
      <c r="B11556" t="s">
        <v>132</v>
      </c>
      <c r="C11556" t="s">
        <v>133</v>
      </c>
      <c r="D11556" t="s">
        <v>20</v>
      </c>
      <c r="E11556" t="s">
        <v>21</v>
      </c>
      <c r="F11556" s="4">
        <v>76</v>
      </c>
      <c r="G11556" s="6">
        <v>15</v>
      </c>
      <c r="H11556" s="3">
        <v>0</v>
      </c>
      <c r="I11556" s="3">
        <v>0</v>
      </c>
      <c r="J11556" s="3">
        <v>0.84420000000000006</v>
      </c>
      <c r="K11556" s="4">
        <v>90.02</v>
      </c>
    </row>
    <row r="11557" spans="1:11">
      <c r="A11557" s="6">
        <v>2010</v>
      </c>
      <c r="B11557" t="s">
        <v>132</v>
      </c>
      <c r="C11557" t="s">
        <v>133</v>
      </c>
      <c r="D11557" t="s">
        <v>75</v>
      </c>
      <c r="E11557" t="s">
        <v>59</v>
      </c>
      <c r="F11557" s="4">
        <v>60</v>
      </c>
      <c r="G11557" s="6">
        <v>40</v>
      </c>
      <c r="H11557" s="3">
        <v>0</v>
      </c>
      <c r="I11557" s="3">
        <v>0</v>
      </c>
      <c r="J11557" s="3">
        <v>0.84420000000000006</v>
      </c>
      <c r="K11557" s="4">
        <v>71.069999999999993</v>
      </c>
    </row>
    <row r="11558" spans="1:11">
      <c r="A11558" s="6">
        <v>2010</v>
      </c>
      <c r="B11558" t="s">
        <v>132</v>
      </c>
      <c r="C11558" t="s">
        <v>133</v>
      </c>
      <c r="D11558" t="s">
        <v>103</v>
      </c>
      <c r="E11558" t="s">
        <v>59</v>
      </c>
      <c r="F11558" s="4">
        <v>37</v>
      </c>
      <c r="G11558" s="6">
        <v>25</v>
      </c>
      <c r="H11558" s="3">
        <v>0</v>
      </c>
      <c r="I11558" s="3">
        <v>0</v>
      </c>
      <c r="J11558" s="3">
        <v>0.84420000000000006</v>
      </c>
      <c r="K11558" s="4">
        <v>43.83</v>
      </c>
    </row>
    <row r="11559" spans="1:11">
      <c r="A11559" s="6">
        <v>2010</v>
      </c>
      <c r="B11559" t="s">
        <v>132</v>
      </c>
      <c r="C11559" t="s">
        <v>133</v>
      </c>
      <c r="D11559" t="s">
        <v>33</v>
      </c>
      <c r="E11559" t="s">
        <v>21</v>
      </c>
      <c r="F11559" s="4">
        <v>33</v>
      </c>
      <c r="G11559" s="6">
        <v>56</v>
      </c>
      <c r="H11559" s="3">
        <v>1.1000000000000001E-3</v>
      </c>
      <c r="I11559" s="3">
        <v>1.1000000000000001E-3</v>
      </c>
      <c r="J11559" s="3">
        <v>0.84420000000000006</v>
      </c>
      <c r="K11559" s="4">
        <v>39.090000000000003</v>
      </c>
    </row>
    <row r="11560" spans="1:11">
      <c r="A11560" s="6">
        <v>2010</v>
      </c>
      <c r="B11560" t="s">
        <v>132</v>
      </c>
      <c r="C11560" t="s">
        <v>133</v>
      </c>
      <c r="D11560" t="s">
        <v>82</v>
      </c>
      <c r="E11560" t="s">
        <v>59</v>
      </c>
      <c r="F11560" s="4">
        <v>18</v>
      </c>
      <c r="G11560" s="6">
        <v>10</v>
      </c>
      <c r="H11560" s="3">
        <v>0</v>
      </c>
      <c r="I11560" s="3">
        <v>0</v>
      </c>
      <c r="J11560" s="3">
        <v>0.84420000000000006</v>
      </c>
      <c r="K11560" s="4">
        <v>21.32</v>
      </c>
    </row>
    <row r="11561" spans="1:11">
      <c r="A11561" s="6">
        <v>2010</v>
      </c>
      <c r="B11561" t="s">
        <v>132</v>
      </c>
      <c r="C11561" t="s">
        <v>133</v>
      </c>
      <c r="D11561" t="s">
        <v>61</v>
      </c>
      <c r="E11561" t="s">
        <v>24</v>
      </c>
      <c r="F11561" s="4">
        <v>16</v>
      </c>
      <c r="G11561" s="6">
        <v>4</v>
      </c>
      <c r="H11561" s="3">
        <v>0</v>
      </c>
      <c r="I11561" s="3">
        <v>0</v>
      </c>
      <c r="J11561" s="3">
        <v>0.84420000000000006</v>
      </c>
      <c r="K11561" s="4">
        <v>18.95</v>
      </c>
    </row>
    <row r="11562" spans="1:11">
      <c r="A11562" s="6">
        <v>2010</v>
      </c>
      <c r="B11562" t="s">
        <v>132</v>
      </c>
      <c r="C11562" t="s">
        <v>133</v>
      </c>
      <c r="D11562" t="s">
        <v>31</v>
      </c>
      <c r="E11562" t="s">
        <v>24</v>
      </c>
      <c r="F11562" s="4">
        <v>16</v>
      </c>
      <c r="G11562" s="6">
        <v>6</v>
      </c>
      <c r="H11562" s="3">
        <v>0</v>
      </c>
      <c r="I11562" s="3">
        <v>1E-4</v>
      </c>
      <c r="J11562" s="3">
        <v>0.84420000000000006</v>
      </c>
      <c r="K11562" s="4">
        <v>18.95</v>
      </c>
    </row>
    <row r="11563" spans="1:11">
      <c r="A11563" s="6">
        <v>2010</v>
      </c>
      <c r="B11563" t="s">
        <v>132</v>
      </c>
      <c r="C11563" t="s">
        <v>133</v>
      </c>
      <c r="D11563" t="s">
        <v>34</v>
      </c>
      <c r="E11563" t="s">
        <v>21</v>
      </c>
      <c r="F11563" s="4">
        <v>11</v>
      </c>
      <c r="G11563" s="6">
        <v>18</v>
      </c>
      <c r="H11563" s="3">
        <v>2.8000000000000004E-3</v>
      </c>
      <c r="I11563" s="3">
        <v>1.1000000000000001E-3</v>
      </c>
      <c r="J11563" s="3">
        <v>0.84420000000000006</v>
      </c>
      <c r="K11563" s="4">
        <v>13.03</v>
      </c>
    </row>
    <row r="11564" spans="1:11">
      <c r="A11564" s="6">
        <v>2010</v>
      </c>
      <c r="B11564" t="s">
        <v>132</v>
      </c>
      <c r="C11564" t="s">
        <v>133</v>
      </c>
      <c r="D11564" t="s">
        <v>63</v>
      </c>
      <c r="E11564" t="s">
        <v>21</v>
      </c>
      <c r="F11564" s="4">
        <v>5</v>
      </c>
      <c r="G11564" s="6">
        <v>3</v>
      </c>
      <c r="H11564" s="3">
        <v>1E-4</v>
      </c>
      <c r="I11564" s="3">
        <v>1E-4</v>
      </c>
      <c r="J11564" s="3">
        <v>0.84420000000000006</v>
      </c>
      <c r="K11564" s="4">
        <v>5.92</v>
      </c>
    </row>
    <row r="11565" spans="1:11">
      <c r="A11565" s="6">
        <v>2010</v>
      </c>
      <c r="B11565" t="s">
        <v>132</v>
      </c>
      <c r="C11565" t="s">
        <v>133</v>
      </c>
      <c r="D11565" t="s">
        <v>51</v>
      </c>
      <c r="E11565" t="s">
        <v>21</v>
      </c>
      <c r="F11565" s="4">
        <v>3</v>
      </c>
      <c r="G11565" s="6">
        <v>3</v>
      </c>
      <c r="H11565" s="3">
        <v>0</v>
      </c>
      <c r="I11565" s="3">
        <v>0</v>
      </c>
      <c r="J11565" s="3">
        <v>0.84420000000000006</v>
      </c>
      <c r="K11565" s="4">
        <v>3.55</v>
      </c>
    </row>
    <row r="11566" spans="1:11">
      <c r="A11566" s="6">
        <v>2010</v>
      </c>
      <c r="B11566" t="s">
        <v>132</v>
      </c>
      <c r="C11566" t="s">
        <v>133</v>
      </c>
      <c r="D11566" t="s">
        <v>42</v>
      </c>
      <c r="E11566" t="s">
        <v>43</v>
      </c>
      <c r="F11566" s="4">
        <v>2</v>
      </c>
      <c r="G11566" s="6">
        <v>1</v>
      </c>
      <c r="H11566" s="3">
        <v>0</v>
      </c>
      <c r="I11566" s="3">
        <v>0</v>
      </c>
      <c r="J11566" s="3">
        <v>0.84420000000000006</v>
      </c>
      <c r="K11566" s="4">
        <v>2.37</v>
      </c>
    </row>
    <row r="11567" spans="1:11">
      <c r="A11567" s="6">
        <v>2010</v>
      </c>
      <c r="B11567" t="s">
        <v>132</v>
      </c>
      <c r="C11567" t="s">
        <v>133</v>
      </c>
      <c r="D11567" t="s">
        <v>101</v>
      </c>
      <c r="E11567" t="s">
        <v>59</v>
      </c>
      <c r="F11567" s="4">
        <v>1</v>
      </c>
      <c r="G11567" s="6">
        <v>1</v>
      </c>
      <c r="H11567" s="3">
        <v>0</v>
      </c>
      <c r="I11567" s="3">
        <v>0</v>
      </c>
      <c r="J11567" s="3">
        <v>0.84420000000000006</v>
      </c>
      <c r="K11567" s="4">
        <v>1.18</v>
      </c>
    </row>
    <row r="11568" spans="1:11">
      <c r="A11568" s="6">
        <v>2010</v>
      </c>
      <c r="B11568" t="s">
        <v>132</v>
      </c>
      <c r="C11568" t="s">
        <v>133</v>
      </c>
      <c r="D11568" t="s">
        <v>102</v>
      </c>
      <c r="E11568" t="s">
        <v>59</v>
      </c>
      <c r="F11568" s="4">
        <v>1</v>
      </c>
      <c r="G11568" s="6">
        <v>2</v>
      </c>
      <c r="H11568" s="3">
        <v>0</v>
      </c>
      <c r="I11568" s="3">
        <v>0</v>
      </c>
      <c r="J11568" s="3">
        <v>0.84420000000000006</v>
      </c>
      <c r="K11568" s="4">
        <v>1.18</v>
      </c>
    </row>
    <row r="11569" spans="1:11">
      <c r="A11569" s="6">
        <v>2010</v>
      </c>
      <c r="B11569" t="s">
        <v>132</v>
      </c>
      <c r="C11569" t="s">
        <v>133</v>
      </c>
      <c r="D11569" t="s">
        <v>85</v>
      </c>
      <c r="E11569" t="s">
        <v>21</v>
      </c>
      <c r="F11569" s="4">
        <v>1</v>
      </c>
      <c r="G11569" s="6">
        <v>1</v>
      </c>
      <c r="H11569" s="3">
        <v>1E-4</v>
      </c>
      <c r="I11569" s="3">
        <v>1E-4</v>
      </c>
      <c r="J11569" s="3">
        <v>0.84420000000000006</v>
      </c>
      <c r="K11569" s="4">
        <v>1.18</v>
      </c>
    </row>
    <row r="11570" spans="1:11">
      <c r="A11570" s="6">
        <v>2010</v>
      </c>
      <c r="B11570" t="s">
        <v>134</v>
      </c>
      <c r="C11570" t="s">
        <v>135</v>
      </c>
      <c r="D11570" t="s">
        <v>16</v>
      </c>
      <c r="E11570" t="s">
        <v>17</v>
      </c>
      <c r="F11570" s="4">
        <v>3361704</v>
      </c>
      <c r="G11570" s="5">
        <v>427215</v>
      </c>
      <c r="H11570" s="3">
        <v>7.4999999999999997E-3</v>
      </c>
      <c r="I11570" s="3">
        <v>7.6E-3</v>
      </c>
      <c r="J11570" s="3">
        <v>0.84420000000000006</v>
      </c>
      <c r="K11570" s="4">
        <v>3981999.48</v>
      </c>
    </row>
    <row r="11571" spans="1:11">
      <c r="A11571" s="6">
        <v>2010</v>
      </c>
      <c r="B11571" t="s">
        <v>134</v>
      </c>
      <c r="C11571" t="s">
        <v>135</v>
      </c>
      <c r="D11571" t="s">
        <v>178</v>
      </c>
      <c r="E11571" t="s">
        <v>96</v>
      </c>
      <c r="F11571" s="4">
        <v>392795</v>
      </c>
      <c r="G11571" s="5">
        <v>734239</v>
      </c>
      <c r="H11571" s="3">
        <v>1.7000000000000001E-2</v>
      </c>
      <c r="I11571" s="3">
        <v>2.0299999999999999E-2</v>
      </c>
      <c r="J11571" s="3">
        <v>0.84420000000000006</v>
      </c>
      <c r="K11571" s="4">
        <v>465272.82</v>
      </c>
    </row>
    <row r="11572" spans="1:11">
      <c r="A11572" s="6">
        <v>2010</v>
      </c>
      <c r="B11572" t="s">
        <v>134</v>
      </c>
      <c r="C11572" t="s">
        <v>135</v>
      </c>
      <c r="D11572" t="s">
        <v>71</v>
      </c>
      <c r="E11572" t="s">
        <v>72</v>
      </c>
      <c r="F11572" s="4">
        <v>53498</v>
      </c>
      <c r="G11572" s="5">
        <v>527759</v>
      </c>
      <c r="H11572" s="3">
        <v>2.8999999999999998E-3</v>
      </c>
      <c r="I11572" s="3">
        <v>3.5999999999999999E-3</v>
      </c>
      <c r="J11572" s="3">
        <v>0.84420000000000006</v>
      </c>
      <c r="K11572" s="4">
        <v>63369.35</v>
      </c>
    </row>
    <row r="11573" spans="1:11">
      <c r="A11573" s="6">
        <v>2010</v>
      </c>
      <c r="B11573" t="s">
        <v>134</v>
      </c>
      <c r="C11573" t="s">
        <v>135</v>
      </c>
      <c r="D11573" t="s">
        <v>27</v>
      </c>
      <c r="E11573" t="s">
        <v>26</v>
      </c>
      <c r="F11573" s="4">
        <v>37068</v>
      </c>
      <c r="G11573" s="5">
        <v>34940</v>
      </c>
      <c r="H11573" s="3">
        <v>2.0999999999999999E-3</v>
      </c>
      <c r="I11573" s="3">
        <v>2.0999999999999999E-3</v>
      </c>
      <c r="J11573" s="3">
        <v>0.84420000000000006</v>
      </c>
      <c r="K11573" s="4">
        <v>43907.72</v>
      </c>
    </row>
    <row r="11574" spans="1:11">
      <c r="A11574" s="6">
        <v>2010</v>
      </c>
      <c r="B11574" t="s">
        <v>134</v>
      </c>
      <c r="C11574" t="s">
        <v>135</v>
      </c>
      <c r="D11574" t="s">
        <v>30</v>
      </c>
      <c r="E11574" t="s">
        <v>19</v>
      </c>
      <c r="F11574" s="4">
        <v>29660</v>
      </c>
      <c r="G11574" s="5">
        <v>17645</v>
      </c>
      <c r="H11574" s="3">
        <v>1.1999999999999999E-3</v>
      </c>
      <c r="I11574" s="3">
        <v>1.4000000000000002E-3</v>
      </c>
      <c r="J11574" s="3">
        <v>0.84420000000000006</v>
      </c>
      <c r="K11574" s="4">
        <v>35132.81</v>
      </c>
    </row>
    <row r="11575" spans="1:11">
      <c r="A11575" s="6">
        <v>2010</v>
      </c>
      <c r="B11575" t="s">
        <v>134</v>
      </c>
      <c r="C11575" t="s">
        <v>135</v>
      </c>
      <c r="D11575" t="s">
        <v>37</v>
      </c>
      <c r="E11575" t="s">
        <v>38</v>
      </c>
      <c r="F11575" s="4">
        <v>22842</v>
      </c>
      <c r="G11575" s="5">
        <v>10641</v>
      </c>
      <c r="H11575" s="3">
        <v>1.2999999999999999E-3</v>
      </c>
      <c r="I11575" s="3">
        <v>1.2999999999999999E-3</v>
      </c>
      <c r="J11575" s="3">
        <v>0.84420000000000006</v>
      </c>
      <c r="K11575" s="4">
        <v>27056.76</v>
      </c>
    </row>
    <row r="11576" spans="1:11">
      <c r="A11576" s="6">
        <v>2010</v>
      </c>
      <c r="B11576" t="s">
        <v>134</v>
      </c>
      <c r="C11576" t="s">
        <v>135</v>
      </c>
      <c r="D11576" t="s">
        <v>41</v>
      </c>
      <c r="E11576" t="s">
        <v>26</v>
      </c>
      <c r="F11576" s="4">
        <v>16540</v>
      </c>
      <c r="G11576" s="5">
        <v>91040</v>
      </c>
      <c r="H11576" s="3">
        <v>4.0999999999999995E-3</v>
      </c>
      <c r="I11576" s="3">
        <v>4.1999999999999997E-3</v>
      </c>
      <c r="J11576" s="3">
        <v>0.84420000000000006</v>
      </c>
      <c r="K11576" s="4">
        <v>19591.93</v>
      </c>
    </row>
    <row r="11577" spans="1:11">
      <c r="A11577" s="6">
        <v>2010</v>
      </c>
      <c r="B11577" t="s">
        <v>134</v>
      </c>
      <c r="C11577" t="s">
        <v>135</v>
      </c>
      <c r="D11577" t="s">
        <v>23</v>
      </c>
      <c r="E11577" t="s">
        <v>24</v>
      </c>
      <c r="F11577" s="4">
        <v>14443</v>
      </c>
      <c r="G11577" s="5">
        <v>3380</v>
      </c>
      <c r="H11577" s="3">
        <v>2.0000000000000001E-4</v>
      </c>
      <c r="I11577" s="3">
        <v>2.0000000000000001E-4</v>
      </c>
      <c r="J11577" s="3">
        <v>0.84420000000000006</v>
      </c>
      <c r="K11577" s="4">
        <v>17108</v>
      </c>
    </row>
    <row r="11578" spans="1:11">
      <c r="A11578" s="6">
        <v>2010</v>
      </c>
      <c r="B11578" t="s">
        <v>134</v>
      </c>
      <c r="C11578" t="s">
        <v>135</v>
      </c>
      <c r="D11578" t="s">
        <v>29</v>
      </c>
      <c r="E11578" t="s">
        <v>19</v>
      </c>
      <c r="F11578" s="4">
        <v>11531</v>
      </c>
      <c r="G11578" s="5">
        <v>20469</v>
      </c>
      <c r="H11578" s="3">
        <v>2.3E-3</v>
      </c>
      <c r="I11578" s="3">
        <v>2.5000000000000001E-3</v>
      </c>
      <c r="J11578" s="3">
        <v>0.84420000000000006</v>
      </c>
      <c r="K11578" s="4">
        <v>13658.68</v>
      </c>
    </row>
    <row r="11579" spans="1:11">
      <c r="A11579" s="6">
        <v>2010</v>
      </c>
      <c r="B11579" t="s">
        <v>134</v>
      </c>
      <c r="C11579" t="s">
        <v>135</v>
      </c>
      <c r="D11579" t="s">
        <v>60</v>
      </c>
      <c r="E11579" t="s">
        <v>43</v>
      </c>
      <c r="F11579" s="4">
        <v>8084</v>
      </c>
      <c r="G11579" s="5">
        <v>2691</v>
      </c>
      <c r="H11579" s="3">
        <v>1.6000000000000001E-3</v>
      </c>
      <c r="I11579" s="3">
        <v>1.5E-3</v>
      </c>
      <c r="J11579" s="3">
        <v>0.84420000000000006</v>
      </c>
      <c r="K11579" s="4">
        <v>9575.64</v>
      </c>
    </row>
    <row r="11580" spans="1:11">
      <c r="A11580" s="6">
        <v>2010</v>
      </c>
      <c r="B11580" t="s">
        <v>134</v>
      </c>
      <c r="C11580" t="s">
        <v>135</v>
      </c>
      <c r="D11580" t="s">
        <v>46</v>
      </c>
      <c r="E11580" t="s">
        <v>40</v>
      </c>
      <c r="F11580" s="4">
        <v>6379</v>
      </c>
      <c r="G11580" s="5">
        <v>10766</v>
      </c>
      <c r="H11580" s="3">
        <v>5.9999999999999995E-4</v>
      </c>
      <c r="I11580" s="3">
        <v>5.9999999999999995E-4</v>
      </c>
      <c r="J11580" s="3">
        <v>0.84420000000000006</v>
      </c>
      <c r="K11580" s="4">
        <v>7556.04</v>
      </c>
    </row>
    <row r="11581" spans="1:11">
      <c r="A11581" s="6">
        <v>2010</v>
      </c>
      <c r="B11581" t="s">
        <v>134</v>
      </c>
      <c r="C11581" t="s">
        <v>135</v>
      </c>
      <c r="D11581" t="s">
        <v>18</v>
      </c>
      <c r="E11581" t="s">
        <v>19</v>
      </c>
      <c r="F11581" s="4">
        <v>4312</v>
      </c>
      <c r="G11581" s="5">
        <v>1222</v>
      </c>
      <c r="H11581" s="3">
        <v>1.1000000000000001E-3</v>
      </c>
      <c r="I11581" s="3">
        <v>1E-3</v>
      </c>
      <c r="J11581" s="3">
        <v>0.84420000000000006</v>
      </c>
      <c r="K11581" s="4">
        <v>5107.6400000000003</v>
      </c>
    </row>
    <row r="11582" spans="1:11">
      <c r="A11582" s="6">
        <v>2010</v>
      </c>
      <c r="B11582" t="s">
        <v>134</v>
      </c>
      <c r="C11582" t="s">
        <v>135</v>
      </c>
      <c r="D11582" t="s">
        <v>15</v>
      </c>
      <c r="F11582" s="4">
        <v>1514</v>
      </c>
      <c r="G11582" s="5">
        <v>3908</v>
      </c>
      <c r="J11582" s="3">
        <v>0.84420000000000006</v>
      </c>
      <c r="K11582" s="4">
        <v>1793.36</v>
      </c>
    </row>
    <row r="11583" spans="1:11">
      <c r="A11583" s="6">
        <v>2010</v>
      </c>
      <c r="B11583" t="s">
        <v>134</v>
      </c>
      <c r="C11583" t="s">
        <v>135</v>
      </c>
      <c r="D11583" t="s">
        <v>28</v>
      </c>
      <c r="E11583" t="s">
        <v>24</v>
      </c>
      <c r="F11583" s="4">
        <v>962</v>
      </c>
      <c r="G11583" s="5">
        <v>1826</v>
      </c>
      <c r="H11583" s="3">
        <v>2.0000000000000001E-4</v>
      </c>
      <c r="I11583" s="3">
        <v>2.0000000000000001E-4</v>
      </c>
      <c r="J11583" s="3">
        <v>0.84420000000000006</v>
      </c>
      <c r="K11583" s="4">
        <v>1139.51</v>
      </c>
    </row>
    <row r="11584" spans="1:11">
      <c r="A11584" s="6">
        <v>2010</v>
      </c>
      <c r="B11584" t="s">
        <v>134</v>
      </c>
      <c r="C11584" t="s">
        <v>135</v>
      </c>
      <c r="D11584" t="s">
        <v>25</v>
      </c>
      <c r="E11584" t="s">
        <v>26</v>
      </c>
      <c r="F11584" s="4">
        <v>642</v>
      </c>
      <c r="G11584" s="5">
        <v>1589</v>
      </c>
      <c r="H11584" s="3">
        <v>1E-4</v>
      </c>
      <c r="I11584" s="3">
        <v>0</v>
      </c>
      <c r="J11584" s="3">
        <v>0.84420000000000006</v>
      </c>
      <c r="K11584" s="4">
        <v>760.46</v>
      </c>
    </row>
    <row r="11585" spans="1:11">
      <c r="A11585" s="6">
        <v>2010</v>
      </c>
      <c r="B11585" t="s">
        <v>134</v>
      </c>
      <c r="C11585" t="s">
        <v>135</v>
      </c>
      <c r="D11585" t="s">
        <v>67</v>
      </c>
      <c r="E11585" t="s">
        <v>68</v>
      </c>
      <c r="F11585" s="4">
        <v>638</v>
      </c>
      <c r="G11585" s="5">
        <v>3742</v>
      </c>
      <c r="H11585" s="3">
        <v>2.9999999999999997E-4</v>
      </c>
      <c r="I11585" s="3">
        <v>4.0000000000000002E-4</v>
      </c>
      <c r="J11585" s="3">
        <v>0.84420000000000006</v>
      </c>
      <c r="K11585" s="4">
        <v>755.72</v>
      </c>
    </row>
    <row r="11586" spans="1:11">
      <c r="A11586" s="6">
        <v>2010</v>
      </c>
      <c r="B11586" t="s">
        <v>134</v>
      </c>
      <c r="C11586" t="s">
        <v>135</v>
      </c>
      <c r="D11586" t="s">
        <v>45</v>
      </c>
      <c r="E11586" t="s">
        <v>21</v>
      </c>
      <c r="F11586" s="4">
        <v>637</v>
      </c>
      <c r="G11586" s="6">
        <v>822</v>
      </c>
      <c r="H11586" s="3">
        <v>1.5E-3</v>
      </c>
      <c r="I11586" s="3">
        <v>1.6000000000000001E-3</v>
      </c>
      <c r="J11586" s="3">
        <v>0.84420000000000006</v>
      </c>
      <c r="K11586" s="4">
        <v>754.54</v>
      </c>
    </row>
    <row r="11587" spans="1:11">
      <c r="A11587" s="6">
        <v>2010</v>
      </c>
      <c r="B11587" t="s">
        <v>134</v>
      </c>
      <c r="C11587" t="s">
        <v>135</v>
      </c>
      <c r="D11587" t="s">
        <v>56</v>
      </c>
      <c r="E11587" t="s">
        <v>57</v>
      </c>
      <c r="F11587" s="4">
        <v>593</v>
      </c>
      <c r="G11587" s="5">
        <v>1046</v>
      </c>
      <c r="H11587" s="3">
        <v>1E-4</v>
      </c>
      <c r="I11587" s="3">
        <v>0</v>
      </c>
      <c r="J11587" s="3">
        <v>0.84420000000000006</v>
      </c>
      <c r="K11587" s="4">
        <v>702.42</v>
      </c>
    </row>
    <row r="11588" spans="1:11">
      <c r="A11588" s="6">
        <v>2010</v>
      </c>
      <c r="B11588" t="s">
        <v>134</v>
      </c>
      <c r="C11588" t="s">
        <v>135</v>
      </c>
      <c r="D11588" t="s">
        <v>44</v>
      </c>
      <c r="E11588" t="s">
        <v>26</v>
      </c>
      <c r="F11588" s="4">
        <v>400</v>
      </c>
      <c r="G11588" s="6">
        <v>522</v>
      </c>
      <c r="H11588" s="3">
        <v>5.0000000000000001E-4</v>
      </c>
      <c r="I11588" s="3">
        <v>4.0000000000000002E-4</v>
      </c>
      <c r="J11588" s="3">
        <v>0.84420000000000006</v>
      </c>
      <c r="K11588" s="4">
        <v>473.81</v>
      </c>
    </row>
    <row r="11589" spans="1:11">
      <c r="A11589" s="6">
        <v>2010</v>
      </c>
      <c r="B11589" t="s">
        <v>134</v>
      </c>
      <c r="C11589" t="s">
        <v>135</v>
      </c>
      <c r="D11589" t="s">
        <v>39</v>
      </c>
      <c r="E11589" t="s">
        <v>40</v>
      </c>
      <c r="F11589" s="4">
        <v>385</v>
      </c>
      <c r="G11589" s="6">
        <v>816</v>
      </c>
      <c r="H11589" s="3">
        <v>5.9999999999999995E-4</v>
      </c>
      <c r="I11589" s="3">
        <v>5.0000000000000001E-4</v>
      </c>
      <c r="J11589" s="3">
        <v>0.84420000000000006</v>
      </c>
      <c r="K11589" s="4">
        <v>456.04</v>
      </c>
    </row>
    <row r="11590" spans="1:11">
      <c r="A11590" s="6">
        <v>2010</v>
      </c>
      <c r="B11590" t="s">
        <v>134</v>
      </c>
      <c r="C11590" t="s">
        <v>135</v>
      </c>
      <c r="D11590" t="s">
        <v>177</v>
      </c>
      <c r="E11590" t="s">
        <v>21</v>
      </c>
      <c r="F11590" s="4">
        <v>384</v>
      </c>
      <c r="G11590" s="6">
        <v>223</v>
      </c>
      <c r="H11590" s="3">
        <v>5.9999999999999995E-4</v>
      </c>
      <c r="I11590" s="3">
        <v>5.9999999999999995E-4</v>
      </c>
      <c r="J11590" s="3">
        <v>0.84420000000000006</v>
      </c>
      <c r="K11590" s="4">
        <v>454.85</v>
      </c>
    </row>
    <row r="11591" spans="1:11">
      <c r="A11591" s="6">
        <v>2010</v>
      </c>
      <c r="B11591" t="s">
        <v>134</v>
      </c>
      <c r="C11591" t="s">
        <v>135</v>
      </c>
      <c r="D11591" t="s">
        <v>52</v>
      </c>
      <c r="E11591" t="s">
        <v>53</v>
      </c>
      <c r="F11591" s="4">
        <v>318</v>
      </c>
      <c r="G11591" s="6">
        <v>632</v>
      </c>
      <c r="H11591" s="3">
        <v>2.0000000000000001E-4</v>
      </c>
      <c r="I11591" s="3">
        <v>1E-4</v>
      </c>
      <c r="J11591" s="3">
        <v>0.84420000000000006</v>
      </c>
      <c r="K11591" s="4">
        <v>376.68</v>
      </c>
    </row>
    <row r="11592" spans="1:11">
      <c r="A11592" s="6">
        <v>2010</v>
      </c>
      <c r="B11592" t="s">
        <v>134</v>
      </c>
      <c r="C11592" t="s">
        <v>135</v>
      </c>
      <c r="D11592" t="s">
        <v>51</v>
      </c>
      <c r="E11592" t="s">
        <v>21</v>
      </c>
      <c r="F11592" s="4">
        <v>210</v>
      </c>
      <c r="G11592" s="6">
        <v>216</v>
      </c>
      <c r="H11592" s="3">
        <v>1.9E-3</v>
      </c>
      <c r="I11592" s="3">
        <v>1.4000000000000002E-3</v>
      </c>
      <c r="J11592" s="3">
        <v>0.84420000000000006</v>
      </c>
      <c r="K11592" s="4">
        <v>248.75</v>
      </c>
    </row>
    <row r="11593" spans="1:11">
      <c r="A11593" s="6">
        <v>2010</v>
      </c>
      <c r="B11593" t="s">
        <v>134</v>
      </c>
      <c r="C11593" t="s">
        <v>135</v>
      </c>
      <c r="D11593" t="s">
        <v>75</v>
      </c>
      <c r="E11593" t="s">
        <v>59</v>
      </c>
      <c r="F11593" s="4">
        <v>160</v>
      </c>
      <c r="G11593" s="6">
        <v>155</v>
      </c>
      <c r="H11593" s="3">
        <v>0</v>
      </c>
      <c r="I11593" s="3">
        <v>1E-4</v>
      </c>
      <c r="J11593" s="3">
        <v>0.84420000000000006</v>
      </c>
      <c r="K11593" s="4">
        <v>189.52</v>
      </c>
    </row>
    <row r="11594" spans="1:11">
      <c r="A11594" s="6">
        <v>2010</v>
      </c>
      <c r="B11594" t="s">
        <v>134</v>
      </c>
      <c r="C11594" t="s">
        <v>135</v>
      </c>
      <c r="D11594" t="s">
        <v>169</v>
      </c>
      <c r="E11594" t="s">
        <v>36</v>
      </c>
      <c r="F11594" s="4">
        <v>105</v>
      </c>
      <c r="G11594" s="6">
        <v>43</v>
      </c>
      <c r="H11594" s="3">
        <v>3.9000000000000003E-3</v>
      </c>
      <c r="I11594" s="3">
        <v>4.0000000000000001E-3</v>
      </c>
      <c r="J11594" s="3">
        <v>0.84420000000000006</v>
      </c>
      <c r="K11594" s="4">
        <v>124.37</v>
      </c>
    </row>
    <row r="11595" spans="1:11">
      <c r="A11595" s="6">
        <v>2010</v>
      </c>
      <c r="B11595" t="s">
        <v>134</v>
      </c>
      <c r="C11595" t="s">
        <v>135</v>
      </c>
      <c r="D11595" t="s">
        <v>63</v>
      </c>
      <c r="E11595" t="s">
        <v>21</v>
      </c>
      <c r="F11595" s="4">
        <v>88</v>
      </c>
      <c r="G11595" s="6">
        <v>52</v>
      </c>
      <c r="H11595" s="3">
        <v>1.1999999999999999E-3</v>
      </c>
      <c r="I11595" s="3">
        <v>8.9999999999999998E-4</v>
      </c>
      <c r="J11595" s="3">
        <v>0.84420000000000006</v>
      </c>
      <c r="K11595" s="4">
        <v>104.24</v>
      </c>
    </row>
    <row r="11596" spans="1:11">
      <c r="A11596" s="6">
        <v>2010</v>
      </c>
      <c r="B11596" t="s">
        <v>134</v>
      </c>
      <c r="C11596" t="s">
        <v>135</v>
      </c>
      <c r="D11596" t="s">
        <v>61</v>
      </c>
      <c r="E11596" t="s">
        <v>24</v>
      </c>
      <c r="F11596" s="4">
        <v>49</v>
      </c>
      <c r="G11596" s="6">
        <v>17</v>
      </c>
      <c r="H11596" s="3">
        <v>0</v>
      </c>
      <c r="I11596" s="3">
        <v>0</v>
      </c>
      <c r="J11596" s="3">
        <v>0.84420000000000006</v>
      </c>
      <c r="K11596" s="4">
        <v>58.04</v>
      </c>
    </row>
    <row r="11597" spans="1:11">
      <c r="A11597" s="6">
        <v>2010</v>
      </c>
      <c r="B11597" t="s">
        <v>134</v>
      </c>
      <c r="C11597" t="s">
        <v>135</v>
      </c>
      <c r="D11597" t="s">
        <v>117</v>
      </c>
      <c r="E11597" t="s">
        <v>40</v>
      </c>
      <c r="F11597" s="4">
        <v>48</v>
      </c>
      <c r="G11597" s="6">
        <v>130</v>
      </c>
      <c r="H11597" s="3">
        <v>2.9999999999999997E-4</v>
      </c>
      <c r="I11597" s="3">
        <v>5.0000000000000001E-4</v>
      </c>
      <c r="J11597" s="3">
        <v>0.84420000000000006</v>
      </c>
      <c r="K11597" s="4">
        <v>56.86</v>
      </c>
    </row>
    <row r="11598" spans="1:11">
      <c r="A11598" s="6">
        <v>2010</v>
      </c>
      <c r="B11598" t="s">
        <v>134</v>
      </c>
      <c r="C11598" t="s">
        <v>135</v>
      </c>
      <c r="D11598" t="s">
        <v>77</v>
      </c>
      <c r="E11598" t="s">
        <v>59</v>
      </c>
      <c r="F11598" s="4">
        <v>44</v>
      </c>
      <c r="G11598" s="6">
        <v>45</v>
      </c>
      <c r="H11598" s="3">
        <v>0</v>
      </c>
      <c r="I11598" s="3">
        <v>0</v>
      </c>
      <c r="J11598" s="3">
        <v>0.84420000000000006</v>
      </c>
      <c r="K11598" s="4">
        <v>52.12</v>
      </c>
    </row>
    <row r="11599" spans="1:11">
      <c r="A11599" s="6">
        <v>2010</v>
      </c>
      <c r="B11599" t="s">
        <v>134</v>
      </c>
      <c r="C11599" t="s">
        <v>135</v>
      </c>
      <c r="D11599" t="s">
        <v>33</v>
      </c>
      <c r="E11599" t="s">
        <v>21</v>
      </c>
      <c r="F11599" s="4">
        <v>33</v>
      </c>
      <c r="G11599" s="6">
        <v>53</v>
      </c>
      <c r="H11599" s="3">
        <v>1.1000000000000001E-3</v>
      </c>
      <c r="I11599" s="3">
        <v>1E-3</v>
      </c>
      <c r="J11599" s="3">
        <v>0.84420000000000006</v>
      </c>
      <c r="K11599" s="4">
        <v>39.090000000000003</v>
      </c>
    </row>
    <row r="11600" spans="1:11">
      <c r="A11600" s="6">
        <v>2010</v>
      </c>
      <c r="B11600" t="s">
        <v>134</v>
      </c>
      <c r="C11600" t="s">
        <v>135</v>
      </c>
      <c r="D11600" t="s">
        <v>42</v>
      </c>
      <c r="E11600" t="s">
        <v>43</v>
      </c>
      <c r="F11600" s="4">
        <v>28</v>
      </c>
      <c r="G11600" s="6">
        <v>22</v>
      </c>
      <c r="H11600" s="3">
        <v>1E-4</v>
      </c>
      <c r="I11600" s="3">
        <v>2.0000000000000001E-4</v>
      </c>
      <c r="J11600" s="3">
        <v>0.84420000000000006</v>
      </c>
      <c r="K11600" s="4">
        <v>33.17</v>
      </c>
    </row>
    <row r="11601" spans="1:11">
      <c r="A11601" s="6">
        <v>2010</v>
      </c>
      <c r="B11601" t="s">
        <v>134</v>
      </c>
      <c r="C11601" t="s">
        <v>135</v>
      </c>
      <c r="D11601" t="s">
        <v>64</v>
      </c>
      <c r="E11601" t="s">
        <v>50</v>
      </c>
      <c r="F11601" s="4">
        <v>25</v>
      </c>
      <c r="G11601" s="6">
        <v>43</v>
      </c>
      <c r="H11601" s="3">
        <v>0</v>
      </c>
      <c r="I11601" s="3">
        <v>0</v>
      </c>
      <c r="J11601" s="3">
        <v>0.84420000000000006</v>
      </c>
      <c r="K11601" s="4">
        <v>29.61</v>
      </c>
    </row>
    <row r="11602" spans="1:11">
      <c r="A11602" s="6">
        <v>2010</v>
      </c>
      <c r="B11602" t="s">
        <v>134</v>
      </c>
      <c r="C11602" t="s">
        <v>135</v>
      </c>
      <c r="D11602" t="s">
        <v>32</v>
      </c>
      <c r="E11602" t="s">
        <v>21</v>
      </c>
      <c r="F11602" s="4">
        <v>21</v>
      </c>
      <c r="G11602" s="6">
        <v>45</v>
      </c>
      <c r="H11602" s="3">
        <v>0</v>
      </c>
      <c r="I11602" s="3">
        <v>0</v>
      </c>
      <c r="J11602" s="3">
        <v>0.84420000000000006</v>
      </c>
      <c r="K11602" s="4">
        <v>24.87</v>
      </c>
    </row>
    <row r="11603" spans="1:11">
      <c r="A11603" s="6">
        <v>2010</v>
      </c>
      <c r="B11603" t="s">
        <v>134</v>
      </c>
      <c r="C11603" t="s">
        <v>135</v>
      </c>
      <c r="D11603" t="s">
        <v>65</v>
      </c>
      <c r="E11603" t="s">
        <v>59</v>
      </c>
      <c r="F11603" s="4">
        <v>16</v>
      </c>
      <c r="G11603" s="6">
        <v>10</v>
      </c>
      <c r="H11603" s="3">
        <v>0</v>
      </c>
      <c r="I11603" s="3">
        <v>0</v>
      </c>
      <c r="J11603" s="3">
        <v>0.84420000000000006</v>
      </c>
      <c r="K11603" s="4">
        <v>18.95</v>
      </c>
    </row>
    <row r="11604" spans="1:11">
      <c r="A11604" s="6">
        <v>2010</v>
      </c>
      <c r="B11604" t="s">
        <v>134</v>
      </c>
      <c r="C11604" t="s">
        <v>135</v>
      </c>
      <c r="D11604" t="s">
        <v>83</v>
      </c>
      <c r="E11604" t="s">
        <v>21</v>
      </c>
      <c r="F11604" s="4">
        <v>14</v>
      </c>
      <c r="G11604" s="6">
        <v>71</v>
      </c>
      <c r="H11604" s="3">
        <v>1.7000000000000001E-3</v>
      </c>
      <c r="I11604" s="3">
        <v>1.8E-3</v>
      </c>
      <c r="J11604" s="3">
        <v>0.84420000000000006</v>
      </c>
      <c r="K11604" s="4">
        <v>16.579999999999998</v>
      </c>
    </row>
    <row r="11605" spans="1:11">
      <c r="A11605" s="6">
        <v>2010</v>
      </c>
      <c r="B11605" t="s">
        <v>134</v>
      </c>
      <c r="C11605" t="s">
        <v>135</v>
      </c>
      <c r="D11605" t="s">
        <v>175</v>
      </c>
      <c r="E11605" t="s">
        <v>50</v>
      </c>
      <c r="F11605" s="4">
        <v>14</v>
      </c>
      <c r="G11605" s="6">
        <v>5</v>
      </c>
      <c r="H11605" s="3">
        <v>0</v>
      </c>
      <c r="I11605" s="3">
        <v>0</v>
      </c>
      <c r="J11605" s="3">
        <v>0.84420000000000006</v>
      </c>
      <c r="K11605" s="4">
        <v>16.579999999999998</v>
      </c>
    </row>
    <row r="11606" spans="1:11">
      <c r="A11606" s="6">
        <v>2010</v>
      </c>
      <c r="B11606" t="s">
        <v>134</v>
      </c>
      <c r="C11606" t="s">
        <v>135</v>
      </c>
      <c r="D11606" t="s">
        <v>88</v>
      </c>
      <c r="E11606" t="s">
        <v>21</v>
      </c>
      <c r="F11606" s="4">
        <v>13</v>
      </c>
      <c r="G11606" s="6">
        <v>5</v>
      </c>
      <c r="H11606" s="3">
        <v>4.0000000000000002E-4</v>
      </c>
      <c r="I11606" s="3">
        <v>4.0000000000000002E-4</v>
      </c>
      <c r="J11606" s="3">
        <v>0.84420000000000006</v>
      </c>
      <c r="K11606" s="4">
        <v>15.4</v>
      </c>
    </row>
    <row r="11607" spans="1:11">
      <c r="A11607" s="6">
        <v>2010</v>
      </c>
      <c r="B11607" t="s">
        <v>134</v>
      </c>
      <c r="C11607" t="s">
        <v>135</v>
      </c>
      <c r="D11607" t="s">
        <v>82</v>
      </c>
      <c r="E11607" t="s">
        <v>59</v>
      </c>
      <c r="F11607" s="4">
        <v>13</v>
      </c>
      <c r="G11607" s="6">
        <v>8</v>
      </c>
      <c r="H11607" s="3">
        <v>0</v>
      </c>
      <c r="I11607" s="3">
        <v>0</v>
      </c>
      <c r="J11607" s="3">
        <v>0.84420000000000006</v>
      </c>
      <c r="K11607" s="4">
        <v>15.4</v>
      </c>
    </row>
    <row r="11608" spans="1:11">
      <c r="A11608" s="6">
        <v>2010</v>
      </c>
      <c r="B11608" t="s">
        <v>134</v>
      </c>
      <c r="C11608" t="s">
        <v>135</v>
      </c>
      <c r="D11608" t="s">
        <v>63</v>
      </c>
      <c r="E11608" t="s">
        <v>21</v>
      </c>
      <c r="F11608" s="4">
        <v>12</v>
      </c>
      <c r="G11608" s="6">
        <v>7</v>
      </c>
      <c r="H11608" s="3">
        <v>5.0000000000000001E-4</v>
      </c>
      <c r="I11608" s="3">
        <v>5.0000000000000001E-4</v>
      </c>
      <c r="J11608" s="3">
        <v>0.84420000000000006</v>
      </c>
      <c r="K11608" s="4">
        <v>14.21</v>
      </c>
    </row>
    <row r="11609" spans="1:11">
      <c r="A11609" s="6">
        <v>2010</v>
      </c>
      <c r="B11609" t="s">
        <v>134</v>
      </c>
      <c r="C11609" t="s">
        <v>135</v>
      </c>
      <c r="D11609" t="s">
        <v>66</v>
      </c>
      <c r="E11609" t="s">
        <v>59</v>
      </c>
      <c r="F11609" s="4">
        <v>9</v>
      </c>
      <c r="G11609" s="6">
        <v>9</v>
      </c>
      <c r="H11609" s="3">
        <v>0</v>
      </c>
      <c r="I11609" s="3">
        <v>0</v>
      </c>
      <c r="J11609" s="3">
        <v>0.84420000000000006</v>
      </c>
      <c r="K11609" s="4">
        <v>10.66</v>
      </c>
    </row>
    <row r="11610" spans="1:11">
      <c r="A11610" s="6">
        <v>2010</v>
      </c>
      <c r="B11610" t="s">
        <v>134</v>
      </c>
      <c r="C11610" t="s">
        <v>135</v>
      </c>
      <c r="D11610" t="s">
        <v>70</v>
      </c>
      <c r="E11610" t="s">
        <v>21</v>
      </c>
      <c r="F11610" s="4">
        <v>5</v>
      </c>
      <c r="G11610" s="6">
        <v>4</v>
      </c>
      <c r="H11610" s="3">
        <v>1E-4</v>
      </c>
      <c r="I11610" s="3">
        <v>1E-4</v>
      </c>
      <c r="J11610" s="3">
        <v>0.84420000000000006</v>
      </c>
      <c r="K11610" s="4">
        <v>5.92</v>
      </c>
    </row>
    <row r="11611" spans="1:11">
      <c r="A11611" s="6">
        <v>2010</v>
      </c>
      <c r="B11611" t="s">
        <v>134</v>
      </c>
      <c r="C11611" t="s">
        <v>135</v>
      </c>
      <c r="D11611" t="s">
        <v>58</v>
      </c>
      <c r="E11611" t="s">
        <v>59</v>
      </c>
      <c r="F11611" s="4">
        <v>5</v>
      </c>
      <c r="G11611" s="6">
        <v>6</v>
      </c>
      <c r="H11611" s="3">
        <v>0</v>
      </c>
      <c r="I11611" s="3">
        <v>0</v>
      </c>
      <c r="J11611" s="3">
        <v>0.84420000000000006</v>
      </c>
      <c r="K11611" s="4">
        <v>5.92</v>
      </c>
    </row>
    <row r="11612" spans="1:11">
      <c r="A11612" s="6">
        <v>2010</v>
      </c>
      <c r="B11612" t="s">
        <v>134</v>
      </c>
      <c r="C11612" t="s">
        <v>135</v>
      </c>
      <c r="D11612" t="s">
        <v>34</v>
      </c>
      <c r="E11612" t="s">
        <v>21</v>
      </c>
      <c r="F11612" s="4">
        <v>4</v>
      </c>
      <c r="G11612" s="6">
        <v>6</v>
      </c>
      <c r="H11612" s="3">
        <v>1E-3</v>
      </c>
      <c r="I11612" s="3">
        <v>4.0000000000000002E-4</v>
      </c>
      <c r="J11612" s="3">
        <v>0.84420000000000006</v>
      </c>
      <c r="K11612" s="4">
        <v>4.74</v>
      </c>
    </row>
    <row r="11613" spans="1:11">
      <c r="A11613" s="6">
        <v>2010</v>
      </c>
      <c r="B11613" t="s">
        <v>134</v>
      </c>
      <c r="C11613" t="s">
        <v>135</v>
      </c>
      <c r="D11613" t="s">
        <v>111</v>
      </c>
      <c r="E11613" t="s">
        <v>24</v>
      </c>
      <c r="F11613" s="4">
        <v>3</v>
      </c>
      <c r="G11613" s="6">
        <v>9</v>
      </c>
      <c r="H11613" s="3">
        <v>0</v>
      </c>
      <c r="I11613" s="3">
        <v>0</v>
      </c>
      <c r="J11613" s="3">
        <v>0.84420000000000006</v>
      </c>
      <c r="K11613" s="4">
        <v>3.55</v>
      </c>
    </row>
    <row r="11614" spans="1:11">
      <c r="A11614" s="6">
        <v>2010</v>
      </c>
      <c r="B11614" t="s">
        <v>134</v>
      </c>
      <c r="C11614" t="s">
        <v>135</v>
      </c>
      <c r="D11614" t="s">
        <v>172</v>
      </c>
      <c r="E11614" t="s">
        <v>21</v>
      </c>
      <c r="F11614" s="4">
        <v>2</v>
      </c>
      <c r="G11614" s="6">
        <v>5</v>
      </c>
      <c r="H11614" s="3">
        <v>1E-4</v>
      </c>
      <c r="I11614" s="3">
        <v>2.9999999999999997E-4</v>
      </c>
      <c r="J11614" s="3">
        <v>0.84420000000000006</v>
      </c>
      <c r="K11614" s="4">
        <v>2.37</v>
      </c>
    </row>
    <row r="11615" spans="1:11">
      <c r="A11615" s="6">
        <v>2010</v>
      </c>
      <c r="B11615" t="s">
        <v>134</v>
      </c>
      <c r="C11615" t="s">
        <v>135</v>
      </c>
      <c r="D11615" t="s">
        <v>85</v>
      </c>
      <c r="E11615" t="s">
        <v>21</v>
      </c>
      <c r="F11615" s="4">
        <v>2</v>
      </c>
      <c r="G11615" s="6">
        <v>3</v>
      </c>
      <c r="H11615" s="3">
        <v>2.0000000000000001E-4</v>
      </c>
      <c r="I11615" s="3">
        <v>2.9999999999999997E-4</v>
      </c>
      <c r="J11615" s="3">
        <v>0.84420000000000006</v>
      </c>
      <c r="K11615" s="4">
        <v>2.37</v>
      </c>
    </row>
    <row r="11616" spans="1:11">
      <c r="A11616" s="6">
        <v>2010</v>
      </c>
      <c r="B11616" t="s">
        <v>134</v>
      </c>
      <c r="C11616" t="s">
        <v>135</v>
      </c>
      <c r="D11616" t="s">
        <v>171</v>
      </c>
      <c r="E11616" t="s">
        <v>36</v>
      </c>
      <c r="F11616" s="4">
        <v>2</v>
      </c>
      <c r="G11616" s="6">
        <v>2</v>
      </c>
      <c r="H11616" s="3">
        <v>5.9999999999999995E-4</v>
      </c>
      <c r="I11616" s="3">
        <v>2.0000000000000001E-4</v>
      </c>
      <c r="J11616" s="3">
        <v>0.84420000000000006</v>
      </c>
      <c r="K11616" s="4">
        <v>2.37</v>
      </c>
    </row>
    <row r="11617" spans="1:11">
      <c r="A11617" s="6">
        <v>2010</v>
      </c>
      <c r="B11617" t="s">
        <v>134</v>
      </c>
      <c r="C11617" t="s">
        <v>135</v>
      </c>
      <c r="D11617" t="s">
        <v>163</v>
      </c>
      <c r="E11617" t="s">
        <v>21</v>
      </c>
      <c r="F11617" s="4">
        <v>2</v>
      </c>
      <c r="G11617" s="6">
        <v>7</v>
      </c>
      <c r="H11617" s="3">
        <v>2.9999999999999997E-4</v>
      </c>
      <c r="I11617" s="3">
        <v>4.0000000000000002E-4</v>
      </c>
      <c r="J11617" s="3">
        <v>0.84420000000000006</v>
      </c>
      <c r="K11617" s="4">
        <v>2.37</v>
      </c>
    </row>
    <row r="11618" spans="1:11">
      <c r="A11618" s="6">
        <v>2010</v>
      </c>
      <c r="B11618" t="s">
        <v>138</v>
      </c>
      <c r="C11618" t="s">
        <v>139</v>
      </c>
      <c r="D11618" t="s">
        <v>16</v>
      </c>
      <c r="E11618" t="s">
        <v>17</v>
      </c>
      <c r="F11618" s="4">
        <v>11258281</v>
      </c>
      <c r="G11618" s="5">
        <v>1619369</v>
      </c>
      <c r="H11618" s="3">
        <v>2.53E-2</v>
      </c>
      <c r="I11618" s="3">
        <v>2.87E-2</v>
      </c>
      <c r="J11618" s="3">
        <v>0.84420000000000006</v>
      </c>
      <c r="K11618" s="4">
        <v>13335638.43</v>
      </c>
    </row>
    <row r="11619" spans="1:11">
      <c r="A11619" s="6">
        <v>2010</v>
      </c>
      <c r="B11619" t="s">
        <v>138</v>
      </c>
      <c r="C11619" t="s">
        <v>139</v>
      </c>
      <c r="D11619" t="s">
        <v>15</v>
      </c>
      <c r="F11619" s="4">
        <v>105687</v>
      </c>
      <c r="G11619" s="5">
        <v>151312</v>
      </c>
      <c r="J11619" s="3">
        <v>0.84420000000000006</v>
      </c>
      <c r="K11619" s="4">
        <v>125188.17</v>
      </c>
    </row>
    <row r="11620" spans="1:11">
      <c r="A11620" s="6">
        <v>2010</v>
      </c>
      <c r="B11620" t="s">
        <v>138</v>
      </c>
      <c r="C11620" t="s">
        <v>139</v>
      </c>
      <c r="D11620" t="s">
        <v>37</v>
      </c>
      <c r="E11620" t="s">
        <v>38</v>
      </c>
      <c r="F11620" s="4">
        <v>62973</v>
      </c>
      <c r="G11620" s="5">
        <v>31618</v>
      </c>
      <c r="H11620" s="3">
        <v>3.5999999999999999E-3</v>
      </c>
      <c r="I11620" s="3">
        <v>3.8E-3</v>
      </c>
      <c r="J11620" s="3">
        <v>0.84420000000000006</v>
      </c>
      <c r="K11620" s="4">
        <v>74592.66</v>
      </c>
    </row>
    <row r="11621" spans="1:11">
      <c r="A11621" s="6">
        <v>2010</v>
      </c>
      <c r="B11621" t="s">
        <v>138</v>
      </c>
      <c r="C11621" t="s">
        <v>139</v>
      </c>
      <c r="D11621" t="s">
        <v>30</v>
      </c>
      <c r="E11621" t="s">
        <v>19</v>
      </c>
      <c r="F11621" s="4">
        <v>38487</v>
      </c>
      <c r="G11621" s="5">
        <v>23537</v>
      </c>
      <c r="H11621" s="3">
        <v>1.6000000000000001E-3</v>
      </c>
      <c r="I11621" s="3">
        <v>1.9E-3</v>
      </c>
      <c r="J11621" s="3">
        <v>0.84420000000000006</v>
      </c>
      <c r="K11621" s="4">
        <v>45588.55</v>
      </c>
    </row>
    <row r="11622" spans="1:11">
      <c r="A11622" s="6">
        <v>2010</v>
      </c>
      <c r="B11622" t="s">
        <v>138</v>
      </c>
      <c r="C11622" t="s">
        <v>139</v>
      </c>
      <c r="D11622" t="s">
        <v>23</v>
      </c>
      <c r="E11622" t="s">
        <v>24</v>
      </c>
      <c r="F11622" s="4">
        <v>33127</v>
      </c>
      <c r="G11622" s="5">
        <v>8278</v>
      </c>
      <c r="H11622" s="3">
        <v>4.0000000000000002E-4</v>
      </c>
      <c r="I11622" s="3">
        <v>4.0000000000000002E-4</v>
      </c>
      <c r="J11622" s="3">
        <v>0.84420000000000006</v>
      </c>
      <c r="K11622" s="4">
        <v>39239.53</v>
      </c>
    </row>
    <row r="11623" spans="1:11">
      <c r="A11623" s="6">
        <v>2010</v>
      </c>
      <c r="B11623" t="s">
        <v>138</v>
      </c>
      <c r="C11623" t="s">
        <v>139</v>
      </c>
      <c r="D11623" t="s">
        <v>95</v>
      </c>
      <c r="E11623" t="s">
        <v>96</v>
      </c>
      <c r="F11623" s="4">
        <v>26249</v>
      </c>
      <c r="G11623" s="5">
        <v>40517</v>
      </c>
      <c r="H11623" s="3">
        <v>1E-3</v>
      </c>
      <c r="I11623" s="3">
        <v>1E-3</v>
      </c>
      <c r="J11623" s="3">
        <v>0.84420000000000006</v>
      </c>
      <c r="K11623" s="4">
        <v>31092.42</v>
      </c>
    </row>
    <row r="11624" spans="1:11">
      <c r="A11624" s="6">
        <v>2010</v>
      </c>
      <c r="B11624" t="s">
        <v>138</v>
      </c>
      <c r="C11624" t="s">
        <v>139</v>
      </c>
      <c r="D11624" t="s">
        <v>27</v>
      </c>
      <c r="E11624" t="s">
        <v>26</v>
      </c>
      <c r="F11624" s="4">
        <v>20234</v>
      </c>
      <c r="G11624" s="5">
        <v>19392</v>
      </c>
      <c r="H11624" s="3">
        <v>1.1999999999999999E-3</v>
      </c>
      <c r="I11624" s="3">
        <v>1.1999999999999999E-3</v>
      </c>
      <c r="J11624" s="3">
        <v>0.84420000000000006</v>
      </c>
      <c r="K11624" s="4">
        <v>23967.54</v>
      </c>
    </row>
    <row r="11625" spans="1:11">
      <c r="A11625" s="6">
        <v>2010</v>
      </c>
      <c r="B11625" t="s">
        <v>138</v>
      </c>
      <c r="C11625" t="s">
        <v>139</v>
      </c>
      <c r="D11625" t="s">
        <v>41</v>
      </c>
      <c r="E11625" t="s">
        <v>26</v>
      </c>
      <c r="F11625" s="4">
        <v>18768</v>
      </c>
      <c r="G11625" s="5">
        <v>138574</v>
      </c>
      <c r="H11625" s="3">
        <v>4.5999999999999999E-3</v>
      </c>
      <c r="I11625" s="3">
        <v>6.4000000000000003E-3</v>
      </c>
      <c r="J11625" s="3">
        <v>0.84420000000000006</v>
      </c>
      <c r="K11625" s="4">
        <v>22231.040000000001</v>
      </c>
    </row>
    <row r="11626" spans="1:11">
      <c r="A11626" s="6">
        <v>2010</v>
      </c>
      <c r="B11626" t="s">
        <v>138</v>
      </c>
      <c r="C11626" t="s">
        <v>139</v>
      </c>
      <c r="D11626" t="s">
        <v>71</v>
      </c>
      <c r="E11626" t="s">
        <v>72</v>
      </c>
      <c r="F11626" s="4">
        <v>13046</v>
      </c>
      <c r="G11626" s="5">
        <v>163763</v>
      </c>
      <c r="H11626" s="3">
        <v>7.000000000000001E-4</v>
      </c>
      <c r="I11626" s="3">
        <v>1.1000000000000001E-3</v>
      </c>
      <c r="J11626" s="3">
        <v>0.84420000000000006</v>
      </c>
      <c r="K11626" s="4">
        <v>15453.22</v>
      </c>
    </row>
    <row r="11627" spans="1:11">
      <c r="A11627" s="6">
        <v>2010</v>
      </c>
      <c r="B11627" t="s">
        <v>138</v>
      </c>
      <c r="C11627" t="s">
        <v>139</v>
      </c>
      <c r="D11627" t="s">
        <v>18</v>
      </c>
      <c r="E11627" t="s">
        <v>19</v>
      </c>
      <c r="F11627" s="4">
        <v>6931</v>
      </c>
      <c r="G11627" s="5">
        <v>1809</v>
      </c>
      <c r="H11627" s="3">
        <v>1.7000000000000001E-3</v>
      </c>
      <c r="I11627" s="3">
        <v>1.4000000000000002E-3</v>
      </c>
      <c r="J11627" s="3">
        <v>0.84420000000000006</v>
      </c>
      <c r="K11627" s="4">
        <v>8209.9</v>
      </c>
    </row>
    <row r="11628" spans="1:11">
      <c r="A11628" s="6">
        <v>2010</v>
      </c>
      <c r="B11628" t="s">
        <v>138</v>
      </c>
      <c r="C11628" t="s">
        <v>139</v>
      </c>
      <c r="D11628" t="s">
        <v>29</v>
      </c>
      <c r="E11628" t="s">
        <v>19</v>
      </c>
      <c r="F11628" s="4">
        <v>6371</v>
      </c>
      <c r="G11628" s="5">
        <v>10736</v>
      </c>
      <c r="H11628" s="3">
        <v>1.2999999999999999E-3</v>
      </c>
      <c r="I11628" s="3">
        <v>1.2999999999999999E-3</v>
      </c>
      <c r="J11628" s="3">
        <v>0.84420000000000006</v>
      </c>
      <c r="K11628" s="4">
        <v>7546.57</v>
      </c>
    </row>
    <row r="11629" spans="1:11">
      <c r="A11629" s="6">
        <v>2010</v>
      </c>
      <c r="B11629" t="s">
        <v>138</v>
      </c>
      <c r="C11629" t="s">
        <v>139</v>
      </c>
      <c r="D11629" t="s">
        <v>56</v>
      </c>
      <c r="E11629" t="s">
        <v>57</v>
      </c>
      <c r="F11629" s="4">
        <v>5295</v>
      </c>
      <c r="G11629" s="5">
        <v>12248</v>
      </c>
      <c r="H11629" s="3">
        <v>8.0000000000000004E-4</v>
      </c>
      <c r="I11629" s="3">
        <v>5.0000000000000001E-4</v>
      </c>
      <c r="J11629" s="3">
        <v>0.84420000000000006</v>
      </c>
      <c r="K11629" s="4">
        <v>6272.02</v>
      </c>
    </row>
    <row r="11630" spans="1:11">
      <c r="A11630" s="6">
        <v>2010</v>
      </c>
      <c r="B11630" t="s">
        <v>138</v>
      </c>
      <c r="C11630" t="s">
        <v>139</v>
      </c>
      <c r="D11630" t="s">
        <v>46</v>
      </c>
      <c r="E11630" t="s">
        <v>40</v>
      </c>
      <c r="F11630" s="4">
        <v>3253</v>
      </c>
      <c r="G11630" s="5">
        <v>5341</v>
      </c>
      <c r="H11630" s="3">
        <v>2.9999999999999997E-4</v>
      </c>
      <c r="I11630" s="3">
        <v>2.9999999999999997E-4</v>
      </c>
      <c r="J11630" s="3">
        <v>0.84420000000000006</v>
      </c>
      <c r="K11630" s="4">
        <v>3853.24</v>
      </c>
    </row>
    <row r="11631" spans="1:11">
      <c r="A11631" s="6">
        <v>2010</v>
      </c>
      <c r="B11631" t="s">
        <v>138</v>
      </c>
      <c r="C11631" t="s">
        <v>139</v>
      </c>
      <c r="D11631" t="s">
        <v>25</v>
      </c>
      <c r="E11631" t="s">
        <v>26</v>
      </c>
      <c r="F11631" s="4">
        <v>1443</v>
      </c>
      <c r="G11631" s="5">
        <v>4801</v>
      </c>
      <c r="H11631" s="3">
        <v>1E-4</v>
      </c>
      <c r="I11631" s="3">
        <v>1E-4</v>
      </c>
      <c r="J11631" s="3">
        <v>0.84420000000000006</v>
      </c>
      <c r="K11631" s="4">
        <v>1709.26</v>
      </c>
    </row>
    <row r="11632" spans="1:11">
      <c r="A11632" s="6">
        <v>2010</v>
      </c>
      <c r="B11632" t="s">
        <v>138</v>
      </c>
      <c r="C11632" t="s">
        <v>139</v>
      </c>
      <c r="D11632" t="s">
        <v>194</v>
      </c>
      <c r="E11632" t="s">
        <v>21</v>
      </c>
      <c r="F11632" s="4">
        <v>656</v>
      </c>
      <c r="G11632" s="6">
        <v>656</v>
      </c>
      <c r="H11632" s="3">
        <v>2.0000000000000001E-4</v>
      </c>
      <c r="I11632" s="3">
        <v>2.0000000000000001E-4</v>
      </c>
      <c r="J11632" s="3">
        <v>0.84420000000000006</v>
      </c>
      <c r="K11632" s="4">
        <v>777.04</v>
      </c>
    </row>
    <row r="11633" spans="1:11">
      <c r="A11633" s="6">
        <v>2010</v>
      </c>
      <c r="B11633" t="s">
        <v>138</v>
      </c>
      <c r="C11633" t="s">
        <v>139</v>
      </c>
      <c r="D11633" t="s">
        <v>39</v>
      </c>
      <c r="E11633" t="s">
        <v>40</v>
      </c>
      <c r="F11633" s="4">
        <v>626</v>
      </c>
      <c r="G11633" s="5">
        <v>1517</v>
      </c>
      <c r="H11633" s="3">
        <v>1E-3</v>
      </c>
      <c r="I11633" s="3">
        <v>8.9999999999999998E-4</v>
      </c>
      <c r="J11633" s="3">
        <v>0.84420000000000006</v>
      </c>
      <c r="K11633" s="4">
        <v>741.51</v>
      </c>
    </row>
    <row r="11634" spans="1:11">
      <c r="A11634" s="6">
        <v>2010</v>
      </c>
      <c r="B11634" t="s">
        <v>138</v>
      </c>
      <c r="C11634" t="s">
        <v>139</v>
      </c>
      <c r="D11634" t="s">
        <v>52</v>
      </c>
      <c r="E11634" t="s">
        <v>53</v>
      </c>
      <c r="F11634" s="4">
        <v>595</v>
      </c>
      <c r="G11634" s="5">
        <v>1104</v>
      </c>
      <c r="H11634" s="3">
        <v>2.9999999999999997E-4</v>
      </c>
      <c r="I11634" s="3">
        <v>2.0000000000000001E-4</v>
      </c>
      <c r="J11634" s="3">
        <v>0.84420000000000006</v>
      </c>
      <c r="K11634" s="4">
        <v>704.79</v>
      </c>
    </row>
    <row r="11635" spans="1:11">
      <c r="A11635" s="6">
        <v>2010</v>
      </c>
      <c r="B11635" t="s">
        <v>138</v>
      </c>
      <c r="C11635" t="s">
        <v>139</v>
      </c>
      <c r="D11635" t="s">
        <v>60</v>
      </c>
      <c r="E11635" t="s">
        <v>43</v>
      </c>
      <c r="F11635" s="4">
        <v>536</v>
      </c>
      <c r="G11635" s="6">
        <v>198</v>
      </c>
      <c r="H11635" s="3">
        <v>1E-4</v>
      </c>
      <c r="I11635" s="3">
        <v>1E-4</v>
      </c>
      <c r="J11635" s="3">
        <v>0.84420000000000006</v>
      </c>
      <c r="K11635" s="4">
        <v>634.9</v>
      </c>
    </row>
    <row r="11636" spans="1:11">
      <c r="A11636" s="6">
        <v>2010</v>
      </c>
      <c r="B11636" t="s">
        <v>138</v>
      </c>
      <c r="C11636" t="s">
        <v>139</v>
      </c>
      <c r="D11636" t="s">
        <v>28</v>
      </c>
      <c r="E11636" t="s">
        <v>24</v>
      </c>
      <c r="F11636" s="4">
        <v>402</v>
      </c>
      <c r="G11636" s="6">
        <v>790</v>
      </c>
      <c r="H11636" s="3">
        <v>1E-4</v>
      </c>
      <c r="I11636" s="3">
        <v>1E-4</v>
      </c>
      <c r="J11636" s="3">
        <v>0.84420000000000006</v>
      </c>
      <c r="K11636" s="4">
        <v>476.18</v>
      </c>
    </row>
    <row r="11637" spans="1:11">
      <c r="A11637" s="6">
        <v>2010</v>
      </c>
      <c r="B11637" t="s">
        <v>138</v>
      </c>
      <c r="C11637" t="s">
        <v>139</v>
      </c>
      <c r="D11637" t="s">
        <v>67</v>
      </c>
      <c r="E11637" t="s">
        <v>68</v>
      </c>
      <c r="F11637" s="4">
        <v>369</v>
      </c>
      <c r="G11637" s="5">
        <v>1918</v>
      </c>
      <c r="H11637" s="3">
        <v>2.0000000000000001E-4</v>
      </c>
      <c r="I11637" s="3">
        <v>2.0000000000000001E-4</v>
      </c>
      <c r="J11637" s="3">
        <v>0.84420000000000006</v>
      </c>
      <c r="K11637" s="4">
        <v>437.09</v>
      </c>
    </row>
    <row r="11638" spans="1:11">
      <c r="A11638" s="6">
        <v>2010</v>
      </c>
      <c r="B11638" t="s">
        <v>138</v>
      </c>
      <c r="C11638" t="s">
        <v>139</v>
      </c>
      <c r="D11638" t="s">
        <v>45</v>
      </c>
      <c r="E11638" t="s">
        <v>21</v>
      </c>
      <c r="F11638" s="4">
        <v>251</v>
      </c>
      <c r="G11638" s="6">
        <v>303</v>
      </c>
      <c r="H11638" s="3">
        <v>5.9999999999999995E-4</v>
      </c>
      <c r="I11638" s="3">
        <v>5.9999999999999995E-4</v>
      </c>
      <c r="J11638" s="3">
        <v>0.84420000000000006</v>
      </c>
      <c r="K11638" s="4">
        <v>297.31</v>
      </c>
    </row>
    <row r="11639" spans="1:11">
      <c r="A11639" s="6">
        <v>2010</v>
      </c>
      <c r="B11639" t="s">
        <v>138</v>
      </c>
      <c r="C11639" t="s">
        <v>139</v>
      </c>
      <c r="D11639" t="s">
        <v>49</v>
      </c>
      <c r="E11639" t="s">
        <v>50</v>
      </c>
      <c r="F11639" s="4">
        <v>194</v>
      </c>
      <c r="G11639" s="6">
        <v>33</v>
      </c>
      <c r="H11639" s="3">
        <v>2.9999999999999997E-4</v>
      </c>
      <c r="I11639" s="3">
        <v>2.9999999999999997E-4</v>
      </c>
      <c r="J11639" s="3">
        <v>0.84420000000000006</v>
      </c>
      <c r="K11639" s="4">
        <v>229.8</v>
      </c>
    </row>
    <row r="11640" spans="1:11">
      <c r="A11640" s="6">
        <v>2010</v>
      </c>
      <c r="B11640" t="s">
        <v>138</v>
      </c>
      <c r="C11640" t="s">
        <v>139</v>
      </c>
      <c r="D11640" t="s">
        <v>44</v>
      </c>
      <c r="E11640" t="s">
        <v>26</v>
      </c>
      <c r="F11640" s="4">
        <v>190</v>
      </c>
      <c r="G11640" s="6">
        <v>238</v>
      </c>
      <c r="H11640" s="3">
        <v>2.0000000000000001E-4</v>
      </c>
      <c r="I11640" s="3">
        <v>2.0000000000000001E-4</v>
      </c>
      <c r="J11640" s="3">
        <v>0.84420000000000006</v>
      </c>
      <c r="K11640" s="4">
        <v>225.06</v>
      </c>
    </row>
    <row r="11641" spans="1:11">
      <c r="A11641" s="6">
        <v>2010</v>
      </c>
      <c r="B11641" t="s">
        <v>138</v>
      </c>
      <c r="C11641" t="s">
        <v>139</v>
      </c>
      <c r="D11641" t="s">
        <v>177</v>
      </c>
      <c r="E11641" t="s">
        <v>21</v>
      </c>
      <c r="F11641" s="4">
        <v>165</v>
      </c>
      <c r="G11641" s="6">
        <v>90</v>
      </c>
      <c r="H11641" s="3">
        <v>2.9999999999999997E-4</v>
      </c>
      <c r="I11641" s="3">
        <v>2.9999999999999997E-4</v>
      </c>
      <c r="J11641" s="3">
        <v>0.84420000000000006</v>
      </c>
      <c r="K11641" s="4">
        <v>195.45</v>
      </c>
    </row>
    <row r="11642" spans="1:11">
      <c r="A11642" s="6">
        <v>2010</v>
      </c>
      <c r="B11642" t="s">
        <v>138</v>
      </c>
      <c r="C11642" t="s">
        <v>139</v>
      </c>
      <c r="D11642" t="s">
        <v>51</v>
      </c>
      <c r="E11642" t="s">
        <v>21</v>
      </c>
      <c r="F11642" s="4">
        <v>164</v>
      </c>
      <c r="G11642" s="6">
        <v>154</v>
      </c>
      <c r="H11642" s="3">
        <v>1.5E-3</v>
      </c>
      <c r="I11642" s="3">
        <v>1E-3</v>
      </c>
      <c r="J11642" s="3">
        <v>0.84420000000000006</v>
      </c>
      <c r="K11642" s="4">
        <v>194.26</v>
      </c>
    </row>
    <row r="11643" spans="1:11">
      <c r="A11643" s="6">
        <v>2010</v>
      </c>
      <c r="B11643" t="s">
        <v>138</v>
      </c>
      <c r="C11643" t="s">
        <v>139</v>
      </c>
      <c r="D11643" t="s">
        <v>33</v>
      </c>
      <c r="E11643" t="s">
        <v>21</v>
      </c>
      <c r="F11643" s="4">
        <v>97</v>
      </c>
      <c r="G11643" s="6">
        <v>178</v>
      </c>
      <c r="H11643" s="3">
        <v>3.2000000000000002E-3</v>
      </c>
      <c r="I11643" s="3">
        <v>3.4999999999999996E-3</v>
      </c>
      <c r="J11643" s="3">
        <v>0.84420000000000006</v>
      </c>
      <c r="K11643" s="4">
        <v>114.9</v>
      </c>
    </row>
    <row r="11644" spans="1:11">
      <c r="A11644" s="6">
        <v>2010</v>
      </c>
      <c r="B11644" t="s">
        <v>138</v>
      </c>
      <c r="C11644" t="s">
        <v>139</v>
      </c>
      <c r="D11644" t="s">
        <v>34</v>
      </c>
      <c r="E11644" t="s">
        <v>21</v>
      </c>
      <c r="F11644" s="4">
        <v>45</v>
      </c>
      <c r="G11644" s="6">
        <v>74</v>
      </c>
      <c r="H11644" s="3">
        <v>1.1399999999999999E-2</v>
      </c>
      <c r="I11644" s="3">
        <v>4.5999999999999999E-3</v>
      </c>
      <c r="J11644" s="3">
        <v>0.84420000000000006</v>
      </c>
      <c r="K11644" s="4">
        <v>53.3</v>
      </c>
    </row>
    <row r="11645" spans="1:11">
      <c r="A11645" s="6">
        <v>2010</v>
      </c>
      <c r="B11645" t="s">
        <v>138</v>
      </c>
      <c r="C11645" t="s">
        <v>139</v>
      </c>
      <c r="D11645" t="s">
        <v>64</v>
      </c>
      <c r="E11645" t="s">
        <v>50</v>
      </c>
      <c r="F11645" s="4">
        <v>44</v>
      </c>
      <c r="G11645" s="6">
        <v>82</v>
      </c>
      <c r="H11645" s="3">
        <v>0</v>
      </c>
      <c r="I11645" s="3">
        <v>0</v>
      </c>
      <c r="J11645" s="3">
        <v>0.84420000000000006</v>
      </c>
      <c r="K11645" s="4">
        <v>52.12</v>
      </c>
    </row>
    <row r="11646" spans="1:11">
      <c r="A11646" s="6">
        <v>2010</v>
      </c>
      <c r="B11646" t="s">
        <v>138</v>
      </c>
      <c r="C11646" t="s">
        <v>139</v>
      </c>
      <c r="D11646" t="s">
        <v>117</v>
      </c>
      <c r="E11646" t="s">
        <v>40</v>
      </c>
      <c r="F11646" s="4">
        <v>41</v>
      </c>
      <c r="G11646" s="6">
        <v>106</v>
      </c>
      <c r="H11646" s="3">
        <v>2.9999999999999997E-4</v>
      </c>
      <c r="I11646" s="3">
        <v>4.0000000000000002E-4</v>
      </c>
      <c r="J11646" s="3">
        <v>0.84420000000000006</v>
      </c>
      <c r="K11646" s="4">
        <v>48.57</v>
      </c>
    </row>
    <row r="11647" spans="1:11">
      <c r="A11647" s="6">
        <v>2010</v>
      </c>
      <c r="B11647" t="s">
        <v>138</v>
      </c>
      <c r="C11647" t="s">
        <v>139</v>
      </c>
      <c r="D11647" t="s">
        <v>63</v>
      </c>
      <c r="E11647" t="s">
        <v>21</v>
      </c>
      <c r="F11647" s="4">
        <v>41</v>
      </c>
      <c r="G11647" s="6">
        <v>26</v>
      </c>
      <c r="H11647" s="3">
        <v>5.9999999999999995E-4</v>
      </c>
      <c r="I11647" s="3">
        <v>5.0000000000000001E-4</v>
      </c>
      <c r="J11647" s="3">
        <v>0.84420000000000006</v>
      </c>
      <c r="K11647" s="4">
        <v>48.57</v>
      </c>
    </row>
    <row r="11648" spans="1:11">
      <c r="A11648" s="6">
        <v>2010</v>
      </c>
      <c r="B11648" t="s">
        <v>138</v>
      </c>
      <c r="C11648" t="s">
        <v>139</v>
      </c>
      <c r="D11648" t="s">
        <v>32</v>
      </c>
      <c r="E11648" t="s">
        <v>21</v>
      </c>
      <c r="F11648" s="4">
        <v>36</v>
      </c>
      <c r="G11648" s="6">
        <v>69</v>
      </c>
      <c r="H11648" s="3">
        <v>1E-4</v>
      </c>
      <c r="I11648" s="3">
        <v>1E-4</v>
      </c>
      <c r="J11648" s="3">
        <v>0.84420000000000006</v>
      </c>
      <c r="K11648" s="4">
        <v>42.64</v>
      </c>
    </row>
    <row r="11649" spans="1:11">
      <c r="A11649" s="6">
        <v>2010</v>
      </c>
      <c r="B11649" t="s">
        <v>138</v>
      </c>
      <c r="C11649" t="s">
        <v>139</v>
      </c>
      <c r="D11649" t="s">
        <v>169</v>
      </c>
      <c r="E11649" t="s">
        <v>36</v>
      </c>
      <c r="F11649" s="4">
        <v>31</v>
      </c>
      <c r="G11649" s="6">
        <v>13</v>
      </c>
      <c r="H11649" s="3">
        <v>1.1999999999999999E-3</v>
      </c>
      <c r="I11649" s="3">
        <v>1.1999999999999999E-3</v>
      </c>
      <c r="J11649" s="3">
        <v>0.84420000000000006</v>
      </c>
      <c r="K11649" s="4">
        <v>36.72</v>
      </c>
    </row>
    <row r="11650" spans="1:11">
      <c r="A11650" s="6">
        <v>2010</v>
      </c>
      <c r="B11650" t="s">
        <v>138</v>
      </c>
      <c r="C11650" t="s">
        <v>139</v>
      </c>
      <c r="D11650" t="s">
        <v>61</v>
      </c>
      <c r="E11650" t="s">
        <v>24</v>
      </c>
      <c r="F11650" s="4">
        <v>25</v>
      </c>
      <c r="G11650" s="6">
        <v>10</v>
      </c>
      <c r="H11650" s="3">
        <v>0</v>
      </c>
      <c r="I11650" s="3">
        <v>0</v>
      </c>
      <c r="J11650" s="3">
        <v>0.84420000000000006</v>
      </c>
      <c r="K11650" s="4">
        <v>29.61</v>
      </c>
    </row>
    <row r="11651" spans="1:11">
      <c r="A11651" s="6">
        <v>2010</v>
      </c>
      <c r="B11651" t="s">
        <v>138</v>
      </c>
      <c r="C11651" t="s">
        <v>139</v>
      </c>
      <c r="D11651" t="s">
        <v>75</v>
      </c>
      <c r="E11651" t="s">
        <v>59</v>
      </c>
      <c r="F11651" s="4">
        <v>23</v>
      </c>
      <c r="G11651" s="6">
        <v>35</v>
      </c>
      <c r="H11651" s="3">
        <v>0</v>
      </c>
      <c r="I11651" s="3">
        <v>0</v>
      </c>
      <c r="J11651" s="3">
        <v>0.84420000000000006</v>
      </c>
      <c r="K11651" s="4">
        <v>27.24</v>
      </c>
    </row>
    <row r="11652" spans="1:11">
      <c r="A11652" s="6">
        <v>2010</v>
      </c>
      <c r="B11652" t="s">
        <v>138</v>
      </c>
      <c r="C11652" t="s">
        <v>139</v>
      </c>
      <c r="D11652" t="s">
        <v>42</v>
      </c>
      <c r="E11652" t="s">
        <v>43</v>
      </c>
      <c r="F11652" s="4">
        <v>15</v>
      </c>
      <c r="G11652" s="6">
        <v>12</v>
      </c>
      <c r="H11652" s="3">
        <v>1E-4</v>
      </c>
      <c r="I11652" s="3">
        <v>1E-4</v>
      </c>
      <c r="J11652" s="3">
        <v>0.84420000000000006</v>
      </c>
      <c r="K11652" s="4">
        <v>17.77</v>
      </c>
    </row>
    <row r="11653" spans="1:11">
      <c r="A11653" s="6">
        <v>2010</v>
      </c>
      <c r="B11653" t="s">
        <v>138</v>
      </c>
      <c r="C11653" t="s">
        <v>139</v>
      </c>
      <c r="D11653" t="s">
        <v>77</v>
      </c>
      <c r="E11653" t="s">
        <v>59</v>
      </c>
      <c r="F11653" s="4">
        <v>13</v>
      </c>
      <c r="G11653" s="6">
        <v>8</v>
      </c>
      <c r="H11653" s="3">
        <v>0</v>
      </c>
      <c r="I11653" s="3">
        <v>0</v>
      </c>
      <c r="J11653" s="3">
        <v>0.84420000000000006</v>
      </c>
      <c r="K11653" s="4">
        <v>15.4</v>
      </c>
    </row>
    <row r="11654" spans="1:11">
      <c r="A11654" s="6">
        <v>2010</v>
      </c>
      <c r="B11654" t="s">
        <v>138</v>
      </c>
      <c r="C11654" t="s">
        <v>139</v>
      </c>
      <c r="D11654" t="s">
        <v>66</v>
      </c>
      <c r="E11654" t="s">
        <v>59</v>
      </c>
      <c r="F11654" s="4">
        <v>10</v>
      </c>
      <c r="G11654" s="6">
        <v>2</v>
      </c>
      <c r="H11654" s="3">
        <v>0</v>
      </c>
      <c r="I11654" s="3">
        <v>0</v>
      </c>
      <c r="J11654" s="3">
        <v>0.84420000000000006</v>
      </c>
      <c r="K11654" s="4">
        <v>11.85</v>
      </c>
    </row>
    <row r="11655" spans="1:11">
      <c r="A11655" s="6">
        <v>2010</v>
      </c>
      <c r="B11655" t="s">
        <v>138</v>
      </c>
      <c r="C11655" t="s">
        <v>139</v>
      </c>
      <c r="D11655" t="s">
        <v>83</v>
      </c>
      <c r="E11655" t="s">
        <v>21</v>
      </c>
      <c r="F11655" s="4">
        <v>8</v>
      </c>
      <c r="G11655" s="6">
        <v>45</v>
      </c>
      <c r="H11655" s="3">
        <v>1E-3</v>
      </c>
      <c r="I11655" s="3">
        <v>1.1000000000000001E-3</v>
      </c>
      <c r="J11655" s="3">
        <v>0.84420000000000006</v>
      </c>
      <c r="K11655" s="4">
        <v>9.48</v>
      </c>
    </row>
    <row r="11656" spans="1:11">
      <c r="A11656" s="6">
        <v>2010</v>
      </c>
      <c r="B11656" t="s">
        <v>138</v>
      </c>
      <c r="C11656" t="s">
        <v>139</v>
      </c>
      <c r="D11656" t="s">
        <v>108</v>
      </c>
      <c r="E11656" t="s">
        <v>50</v>
      </c>
      <c r="F11656" s="4">
        <v>7</v>
      </c>
      <c r="G11656" s="6">
        <v>6</v>
      </c>
      <c r="H11656" s="3">
        <v>2.0000000000000001E-4</v>
      </c>
      <c r="I11656" s="3">
        <v>2.0000000000000001E-4</v>
      </c>
      <c r="J11656" s="3">
        <v>0.84420000000000006</v>
      </c>
      <c r="K11656" s="4">
        <v>8.2899999999999991</v>
      </c>
    </row>
    <row r="11657" spans="1:11">
      <c r="A11657" s="6">
        <v>2010</v>
      </c>
      <c r="B11657" t="s">
        <v>138</v>
      </c>
      <c r="C11657" t="s">
        <v>139</v>
      </c>
      <c r="D11657" t="s">
        <v>63</v>
      </c>
      <c r="E11657" t="s">
        <v>21</v>
      </c>
      <c r="F11657" s="4">
        <v>6</v>
      </c>
      <c r="G11657" s="6">
        <v>3</v>
      </c>
      <c r="H11657" s="3">
        <v>2.0000000000000001E-4</v>
      </c>
      <c r="I11657" s="3">
        <v>2.0000000000000001E-4</v>
      </c>
      <c r="J11657" s="3">
        <v>0.84420000000000006</v>
      </c>
      <c r="K11657" s="4">
        <v>7.11</v>
      </c>
    </row>
    <row r="11658" spans="1:11">
      <c r="A11658" s="6">
        <v>2010</v>
      </c>
      <c r="B11658" t="s">
        <v>138</v>
      </c>
      <c r="C11658" t="s">
        <v>139</v>
      </c>
      <c r="D11658" t="s">
        <v>88</v>
      </c>
      <c r="E11658" t="s">
        <v>21</v>
      </c>
      <c r="F11658" s="4">
        <v>6</v>
      </c>
      <c r="G11658" s="6">
        <v>2</v>
      </c>
      <c r="H11658" s="3">
        <v>2.0000000000000001E-4</v>
      </c>
      <c r="I11658" s="3">
        <v>2.0000000000000001E-4</v>
      </c>
      <c r="J11658" s="3">
        <v>0.84420000000000006</v>
      </c>
      <c r="K11658" s="4">
        <v>7.11</v>
      </c>
    </row>
    <row r="11659" spans="1:11">
      <c r="A11659" s="6">
        <v>2010</v>
      </c>
      <c r="B11659" t="s">
        <v>138</v>
      </c>
      <c r="C11659" t="s">
        <v>139</v>
      </c>
      <c r="D11659" t="s">
        <v>70</v>
      </c>
      <c r="E11659" t="s">
        <v>21</v>
      </c>
      <c r="F11659" s="4">
        <v>4</v>
      </c>
      <c r="G11659" s="6">
        <v>4</v>
      </c>
      <c r="H11659" s="3">
        <v>0</v>
      </c>
      <c r="I11659" s="3">
        <v>1E-4</v>
      </c>
      <c r="J11659" s="3">
        <v>0.84420000000000006</v>
      </c>
      <c r="K11659" s="4">
        <v>4.74</v>
      </c>
    </row>
    <row r="11660" spans="1:11">
      <c r="A11660" s="6">
        <v>2010</v>
      </c>
      <c r="B11660" t="s">
        <v>138</v>
      </c>
      <c r="C11660" t="s">
        <v>139</v>
      </c>
      <c r="D11660" t="s">
        <v>175</v>
      </c>
      <c r="E11660" t="s">
        <v>50</v>
      </c>
      <c r="F11660" s="4">
        <v>4</v>
      </c>
      <c r="G11660" s="6">
        <v>1</v>
      </c>
      <c r="H11660" s="3">
        <v>0</v>
      </c>
      <c r="I11660" s="3">
        <v>0</v>
      </c>
      <c r="J11660" s="3">
        <v>0.84420000000000006</v>
      </c>
      <c r="K11660" s="4">
        <v>4.74</v>
      </c>
    </row>
    <row r="11661" spans="1:11">
      <c r="A11661" s="6">
        <v>2010</v>
      </c>
      <c r="B11661" t="s">
        <v>138</v>
      </c>
      <c r="C11661" t="s">
        <v>139</v>
      </c>
      <c r="D11661" t="s">
        <v>81</v>
      </c>
      <c r="E11661" t="s">
        <v>50</v>
      </c>
      <c r="F11661" s="4">
        <v>3</v>
      </c>
      <c r="G11661" s="6">
        <v>3</v>
      </c>
      <c r="H11661" s="3">
        <v>1E-4</v>
      </c>
      <c r="I11661" s="3">
        <v>1E-4</v>
      </c>
      <c r="J11661" s="3">
        <v>0.84420000000000006</v>
      </c>
      <c r="K11661" s="4">
        <v>3.55</v>
      </c>
    </row>
    <row r="11662" spans="1:11">
      <c r="A11662" s="6">
        <v>2010</v>
      </c>
      <c r="B11662" t="s">
        <v>138</v>
      </c>
      <c r="C11662" t="s">
        <v>139</v>
      </c>
      <c r="D11662" t="s">
        <v>85</v>
      </c>
      <c r="E11662" t="s">
        <v>21</v>
      </c>
      <c r="F11662" s="4">
        <v>2</v>
      </c>
      <c r="G11662" s="6">
        <v>2</v>
      </c>
      <c r="H11662" s="3">
        <v>2.0000000000000001E-4</v>
      </c>
      <c r="I11662" s="3">
        <v>2.0000000000000001E-4</v>
      </c>
      <c r="J11662" s="3">
        <v>0.84420000000000006</v>
      </c>
      <c r="K11662" s="4">
        <v>2.37</v>
      </c>
    </row>
    <row r="11663" spans="1:11">
      <c r="A11663" s="6">
        <v>2010</v>
      </c>
      <c r="B11663" t="s">
        <v>138</v>
      </c>
      <c r="C11663" t="s">
        <v>139</v>
      </c>
      <c r="D11663" t="s">
        <v>102</v>
      </c>
      <c r="E11663" t="s">
        <v>59</v>
      </c>
      <c r="F11663" s="4">
        <v>1</v>
      </c>
      <c r="G11663" s="6">
        <v>1</v>
      </c>
      <c r="H11663" s="3">
        <v>0</v>
      </c>
      <c r="I11663" s="3">
        <v>0</v>
      </c>
      <c r="J11663" s="3">
        <v>0.84420000000000006</v>
      </c>
      <c r="K11663" s="4">
        <v>1.18</v>
      </c>
    </row>
    <row r="11664" spans="1:11">
      <c r="A11664" s="6">
        <v>2010</v>
      </c>
      <c r="B11664" t="s">
        <v>138</v>
      </c>
      <c r="C11664" t="s">
        <v>139</v>
      </c>
      <c r="D11664" t="s">
        <v>191</v>
      </c>
      <c r="E11664" t="s">
        <v>21</v>
      </c>
      <c r="F11664" s="4">
        <v>1</v>
      </c>
      <c r="G11664" s="6">
        <v>1</v>
      </c>
      <c r="H11664" s="3">
        <v>1E-4</v>
      </c>
      <c r="I11664" s="3">
        <v>1E-4</v>
      </c>
      <c r="J11664" s="3">
        <v>0.84420000000000006</v>
      </c>
      <c r="K11664" s="4">
        <v>1.18</v>
      </c>
    </row>
    <row r="11665" spans="1:11">
      <c r="A11665" s="6">
        <v>2010</v>
      </c>
      <c r="B11665" t="s">
        <v>138</v>
      </c>
      <c r="C11665" t="s">
        <v>139</v>
      </c>
      <c r="D11665" t="s">
        <v>171</v>
      </c>
      <c r="E11665" t="s">
        <v>36</v>
      </c>
      <c r="F11665" s="4">
        <v>1</v>
      </c>
      <c r="G11665" s="6">
        <v>2</v>
      </c>
      <c r="H11665" s="3">
        <v>2.9999999999999997E-4</v>
      </c>
      <c r="I11665" s="3">
        <v>2.0000000000000001E-4</v>
      </c>
      <c r="J11665" s="3">
        <v>0.84420000000000006</v>
      </c>
      <c r="K11665" s="4">
        <v>1.18</v>
      </c>
    </row>
    <row r="11666" spans="1:11">
      <c r="A11666" s="6">
        <v>2010</v>
      </c>
      <c r="B11666" t="s">
        <v>138</v>
      </c>
      <c r="C11666" t="s">
        <v>139</v>
      </c>
      <c r="D11666" t="s">
        <v>82</v>
      </c>
      <c r="E11666" t="s">
        <v>59</v>
      </c>
      <c r="F11666" s="4">
        <v>1</v>
      </c>
      <c r="G11666" s="6">
        <v>1</v>
      </c>
      <c r="H11666" s="3">
        <v>0</v>
      </c>
      <c r="I11666" s="3">
        <v>0</v>
      </c>
      <c r="J11666" s="3">
        <v>0.84420000000000006</v>
      </c>
      <c r="K11666" s="4">
        <v>1.18</v>
      </c>
    </row>
    <row r="11667" spans="1:11">
      <c r="A11667" s="6">
        <v>2010</v>
      </c>
      <c r="B11667" t="s">
        <v>138</v>
      </c>
      <c r="C11667" t="s">
        <v>139</v>
      </c>
      <c r="D11667" t="s">
        <v>163</v>
      </c>
      <c r="E11667" t="s">
        <v>21</v>
      </c>
      <c r="F11667" s="4">
        <v>1</v>
      </c>
      <c r="G11667" s="6">
        <v>2</v>
      </c>
      <c r="H11667" s="3">
        <v>2.0000000000000001E-4</v>
      </c>
      <c r="I11667" s="3">
        <v>1E-4</v>
      </c>
      <c r="J11667" s="3">
        <v>0.84420000000000006</v>
      </c>
      <c r="K11667" s="4">
        <v>1.18</v>
      </c>
    </row>
    <row r="11668" spans="1:11">
      <c r="A11668" s="6">
        <v>2010</v>
      </c>
      <c r="B11668" t="s">
        <v>142</v>
      </c>
      <c r="C11668" t="s">
        <v>143</v>
      </c>
      <c r="D11668" t="s">
        <v>16</v>
      </c>
      <c r="E11668" t="s">
        <v>17</v>
      </c>
      <c r="F11668" s="4">
        <v>6713828</v>
      </c>
      <c r="G11668" s="5">
        <v>975822</v>
      </c>
      <c r="H11668" s="3">
        <v>1.5100000000000001E-2</v>
      </c>
      <c r="I11668" s="3">
        <v>1.7299999999999999E-2</v>
      </c>
      <c r="J11668" s="3">
        <v>0.84420000000000006</v>
      </c>
      <c r="K11668" s="4">
        <v>7952651.2699999996</v>
      </c>
    </row>
    <row r="11669" spans="1:11">
      <c r="A11669" s="6">
        <v>2010</v>
      </c>
      <c r="B11669" t="s">
        <v>142</v>
      </c>
      <c r="C11669" t="s">
        <v>143</v>
      </c>
      <c r="D11669" t="s">
        <v>95</v>
      </c>
      <c r="E11669" t="s">
        <v>96</v>
      </c>
      <c r="F11669" s="4">
        <v>182813</v>
      </c>
      <c r="G11669" s="5">
        <v>267216</v>
      </c>
      <c r="H11669" s="3">
        <v>6.7000000000000002E-3</v>
      </c>
      <c r="I11669" s="3">
        <v>6.7000000000000002E-3</v>
      </c>
      <c r="J11669" s="3">
        <v>0.84420000000000006</v>
      </c>
      <c r="K11669" s="4">
        <v>216545.32</v>
      </c>
    </row>
    <row r="11670" spans="1:11">
      <c r="A11670" s="6">
        <v>2010</v>
      </c>
      <c r="B11670" t="s">
        <v>142</v>
      </c>
      <c r="C11670" t="s">
        <v>143</v>
      </c>
      <c r="D11670" t="s">
        <v>178</v>
      </c>
      <c r="E11670" t="s">
        <v>96</v>
      </c>
      <c r="F11670" s="4">
        <v>45153</v>
      </c>
      <c r="G11670" s="5">
        <v>60369</v>
      </c>
      <c r="H11670" s="3">
        <v>1.9E-3</v>
      </c>
      <c r="I11670" s="3">
        <v>1.7000000000000001E-3</v>
      </c>
      <c r="J11670" s="3">
        <v>0.84420000000000006</v>
      </c>
      <c r="K11670" s="4">
        <v>53484.55</v>
      </c>
    </row>
    <row r="11671" spans="1:11">
      <c r="A11671" s="6">
        <v>2010</v>
      </c>
      <c r="B11671" t="s">
        <v>142</v>
      </c>
      <c r="C11671" t="s">
        <v>143</v>
      </c>
      <c r="D11671" t="s">
        <v>30</v>
      </c>
      <c r="E11671" t="s">
        <v>19</v>
      </c>
      <c r="F11671" s="4">
        <v>25551</v>
      </c>
      <c r="G11671" s="5">
        <v>15402</v>
      </c>
      <c r="H11671" s="3">
        <v>1.1000000000000001E-3</v>
      </c>
      <c r="I11671" s="3">
        <v>1.2999999999999999E-3</v>
      </c>
      <c r="J11671" s="3">
        <v>0.84420000000000006</v>
      </c>
      <c r="K11671" s="4">
        <v>30265.62</v>
      </c>
    </row>
    <row r="11672" spans="1:11">
      <c r="A11672" s="6">
        <v>2010</v>
      </c>
      <c r="B11672" t="s">
        <v>142</v>
      </c>
      <c r="C11672" t="s">
        <v>143</v>
      </c>
      <c r="D11672" t="s">
        <v>37</v>
      </c>
      <c r="E11672" t="s">
        <v>38</v>
      </c>
      <c r="F11672" s="4">
        <v>23163</v>
      </c>
      <c r="G11672" s="5">
        <v>9243</v>
      </c>
      <c r="H11672" s="3">
        <v>1.2999999999999999E-3</v>
      </c>
      <c r="I11672" s="3">
        <v>1.1000000000000001E-3</v>
      </c>
      <c r="J11672" s="3">
        <v>0.84420000000000006</v>
      </c>
      <c r="K11672" s="4">
        <v>27436.99</v>
      </c>
    </row>
    <row r="11673" spans="1:11">
      <c r="A11673" s="6">
        <v>2010</v>
      </c>
      <c r="B11673" t="s">
        <v>142</v>
      </c>
      <c r="C11673" t="s">
        <v>143</v>
      </c>
      <c r="D11673" t="s">
        <v>27</v>
      </c>
      <c r="E11673" t="s">
        <v>26</v>
      </c>
      <c r="F11673" s="4">
        <v>18083</v>
      </c>
      <c r="G11673" s="5">
        <v>17975</v>
      </c>
      <c r="H11673" s="3">
        <v>1E-3</v>
      </c>
      <c r="I11673" s="3">
        <v>1.1000000000000001E-3</v>
      </c>
      <c r="J11673" s="3">
        <v>0.84420000000000006</v>
      </c>
      <c r="K11673" s="4">
        <v>21419.64</v>
      </c>
    </row>
    <row r="11674" spans="1:11">
      <c r="A11674" s="6">
        <v>2010</v>
      </c>
      <c r="B11674" t="s">
        <v>142</v>
      </c>
      <c r="C11674" t="s">
        <v>143</v>
      </c>
      <c r="D11674" t="s">
        <v>25</v>
      </c>
      <c r="E11674" t="s">
        <v>26</v>
      </c>
      <c r="F11674" s="4">
        <v>12805</v>
      </c>
      <c r="G11674" s="5">
        <v>52847</v>
      </c>
      <c r="H11674" s="3">
        <v>1.1000000000000001E-3</v>
      </c>
      <c r="I11674" s="3">
        <v>1.5E-3</v>
      </c>
      <c r="J11674" s="3">
        <v>0.84420000000000006</v>
      </c>
      <c r="K11674" s="4">
        <v>15167.76</v>
      </c>
    </row>
    <row r="11675" spans="1:11">
      <c r="A11675" s="6">
        <v>2010</v>
      </c>
      <c r="B11675" t="s">
        <v>142</v>
      </c>
      <c r="C11675" t="s">
        <v>143</v>
      </c>
      <c r="D11675" t="s">
        <v>41</v>
      </c>
      <c r="E11675" t="s">
        <v>26</v>
      </c>
      <c r="F11675" s="4">
        <v>9576</v>
      </c>
      <c r="G11675" s="5">
        <v>41981</v>
      </c>
      <c r="H11675" s="3">
        <v>2.3999999999999998E-3</v>
      </c>
      <c r="I11675" s="3">
        <v>1.9E-3</v>
      </c>
      <c r="J11675" s="3">
        <v>0.84420000000000006</v>
      </c>
      <c r="K11675" s="4">
        <v>11342.95</v>
      </c>
    </row>
    <row r="11676" spans="1:11">
      <c r="A11676" s="6">
        <v>2010</v>
      </c>
      <c r="B11676" t="s">
        <v>142</v>
      </c>
      <c r="C11676" t="s">
        <v>143</v>
      </c>
      <c r="D11676" t="s">
        <v>23</v>
      </c>
      <c r="E11676" t="s">
        <v>24</v>
      </c>
      <c r="F11676" s="4">
        <v>8785</v>
      </c>
      <c r="G11676" s="5">
        <v>2437</v>
      </c>
      <c r="H11676" s="3">
        <v>1E-4</v>
      </c>
      <c r="I11676" s="3">
        <v>1E-4</v>
      </c>
      <c r="J11676" s="3">
        <v>0.84420000000000006</v>
      </c>
      <c r="K11676" s="4">
        <v>10405.99</v>
      </c>
    </row>
    <row r="11677" spans="1:11">
      <c r="A11677" s="6">
        <v>2010</v>
      </c>
      <c r="B11677" t="s">
        <v>142</v>
      </c>
      <c r="C11677" t="s">
        <v>143</v>
      </c>
      <c r="D11677" t="s">
        <v>29</v>
      </c>
      <c r="E11677" t="s">
        <v>19</v>
      </c>
      <c r="F11677" s="4">
        <v>6652</v>
      </c>
      <c r="G11677" s="5">
        <v>11743</v>
      </c>
      <c r="H11677" s="3">
        <v>1.2999999999999999E-3</v>
      </c>
      <c r="I11677" s="3">
        <v>1.4000000000000002E-3</v>
      </c>
      <c r="J11677" s="3">
        <v>0.84420000000000006</v>
      </c>
      <c r="K11677" s="4">
        <v>7879.41</v>
      </c>
    </row>
    <row r="11678" spans="1:11">
      <c r="A11678" s="6">
        <v>2010</v>
      </c>
      <c r="B11678" t="s">
        <v>142</v>
      </c>
      <c r="C11678" t="s">
        <v>143</v>
      </c>
      <c r="D11678" t="s">
        <v>18</v>
      </c>
      <c r="E11678" t="s">
        <v>19</v>
      </c>
      <c r="F11678" s="4">
        <v>5126</v>
      </c>
      <c r="G11678" s="5">
        <v>1400</v>
      </c>
      <c r="H11678" s="3">
        <v>1.2999999999999999E-3</v>
      </c>
      <c r="I11678" s="3">
        <v>1.1000000000000001E-3</v>
      </c>
      <c r="J11678" s="3">
        <v>0.84420000000000006</v>
      </c>
      <c r="K11678" s="4">
        <v>6071.84</v>
      </c>
    </row>
    <row r="11679" spans="1:11">
      <c r="A11679" s="6">
        <v>2010</v>
      </c>
      <c r="B11679" t="s">
        <v>142</v>
      </c>
      <c r="C11679" t="s">
        <v>143</v>
      </c>
      <c r="D11679" t="s">
        <v>71</v>
      </c>
      <c r="E11679" t="s">
        <v>72</v>
      </c>
      <c r="F11679" s="4">
        <v>3561</v>
      </c>
      <c r="G11679" s="5">
        <v>34130</v>
      </c>
      <c r="H11679" s="3">
        <v>2.0000000000000001E-4</v>
      </c>
      <c r="I11679" s="3">
        <v>2.0000000000000001E-4</v>
      </c>
      <c r="J11679" s="3">
        <v>0.84420000000000006</v>
      </c>
      <c r="K11679" s="4">
        <v>4218.07</v>
      </c>
    </row>
    <row r="11680" spans="1:11">
      <c r="A11680" s="6">
        <v>2010</v>
      </c>
      <c r="B11680" t="s">
        <v>142</v>
      </c>
      <c r="C11680" t="s">
        <v>143</v>
      </c>
      <c r="D11680" t="s">
        <v>46</v>
      </c>
      <c r="E11680" t="s">
        <v>40</v>
      </c>
      <c r="F11680" s="4">
        <v>2419</v>
      </c>
      <c r="G11680" s="5">
        <v>3902</v>
      </c>
      <c r="H11680" s="3">
        <v>2.0000000000000001E-4</v>
      </c>
      <c r="I11680" s="3">
        <v>2.0000000000000001E-4</v>
      </c>
      <c r="J11680" s="3">
        <v>0.84420000000000006</v>
      </c>
      <c r="K11680" s="4">
        <v>2865.35</v>
      </c>
    </row>
    <row r="11681" spans="1:11">
      <c r="A11681" s="6">
        <v>2010</v>
      </c>
      <c r="B11681" t="s">
        <v>142</v>
      </c>
      <c r="C11681" t="s">
        <v>143</v>
      </c>
      <c r="D11681" t="s">
        <v>194</v>
      </c>
      <c r="E11681" t="s">
        <v>21</v>
      </c>
      <c r="F11681" s="4">
        <v>1084</v>
      </c>
      <c r="G11681" s="5">
        <v>1084</v>
      </c>
      <c r="H11681" s="3">
        <v>2.9999999999999997E-4</v>
      </c>
      <c r="I11681" s="3">
        <v>2.9999999999999997E-4</v>
      </c>
      <c r="J11681" s="3">
        <v>0.84420000000000006</v>
      </c>
      <c r="K11681" s="4">
        <v>1284.02</v>
      </c>
    </row>
    <row r="11682" spans="1:11">
      <c r="A11682" s="6">
        <v>2010</v>
      </c>
      <c r="B11682" t="s">
        <v>142</v>
      </c>
      <c r="C11682" t="s">
        <v>143</v>
      </c>
      <c r="D11682" t="s">
        <v>15</v>
      </c>
      <c r="F11682" s="4">
        <v>614</v>
      </c>
      <c r="G11682" s="5">
        <v>4558</v>
      </c>
      <c r="J11682" s="3">
        <v>0.84420000000000006</v>
      </c>
      <c r="K11682" s="4">
        <v>727.29</v>
      </c>
    </row>
    <row r="11683" spans="1:11">
      <c r="A11683" s="6">
        <v>2010</v>
      </c>
      <c r="B11683" t="s">
        <v>142</v>
      </c>
      <c r="C11683" t="s">
        <v>143</v>
      </c>
      <c r="D11683" t="s">
        <v>49</v>
      </c>
      <c r="E11683" t="s">
        <v>50</v>
      </c>
      <c r="F11683" s="4">
        <v>549</v>
      </c>
      <c r="G11683" s="6">
        <v>91</v>
      </c>
      <c r="H11683" s="3">
        <v>1E-3</v>
      </c>
      <c r="I11683" s="3">
        <v>7.000000000000001E-4</v>
      </c>
      <c r="J11683" s="3">
        <v>0.84420000000000006</v>
      </c>
      <c r="K11683" s="4">
        <v>650.29999999999995</v>
      </c>
    </row>
    <row r="11684" spans="1:11">
      <c r="A11684" s="6">
        <v>2010</v>
      </c>
      <c r="B11684" t="s">
        <v>142</v>
      </c>
      <c r="C11684" t="s">
        <v>143</v>
      </c>
      <c r="D11684" t="s">
        <v>60</v>
      </c>
      <c r="E11684" t="s">
        <v>43</v>
      </c>
      <c r="F11684" s="4">
        <v>543</v>
      </c>
      <c r="G11684" s="6">
        <v>200</v>
      </c>
      <c r="H11684" s="3">
        <v>1E-4</v>
      </c>
      <c r="I11684" s="3">
        <v>1E-4</v>
      </c>
      <c r="J11684" s="3">
        <v>0.84420000000000006</v>
      </c>
      <c r="K11684" s="4">
        <v>643.19000000000005</v>
      </c>
    </row>
    <row r="11685" spans="1:11">
      <c r="A11685" s="6">
        <v>2010</v>
      </c>
      <c r="B11685" t="s">
        <v>142</v>
      </c>
      <c r="C11685" t="s">
        <v>143</v>
      </c>
      <c r="D11685" t="s">
        <v>56</v>
      </c>
      <c r="E11685" t="s">
        <v>57</v>
      </c>
      <c r="F11685" s="4">
        <v>466</v>
      </c>
      <c r="G11685" s="6">
        <v>921</v>
      </c>
      <c r="H11685" s="3">
        <v>1E-4</v>
      </c>
      <c r="I11685" s="3">
        <v>0</v>
      </c>
      <c r="J11685" s="3">
        <v>0.84420000000000006</v>
      </c>
      <c r="K11685" s="4">
        <v>551.99</v>
      </c>
    </row>
    <row r="11686" spans="1:11">
      <c r="A11686" s="6">
        <v>2010</v>
      </c>
      <c r="B11686" t="s">
        <v>142</v>
      </c>
      <c r="C11686" t="s">
        <v>143</v>
      </c>
      <c r="D11686" t="s">
        <v>177</v>
      </c>
      <c r="E11686" t="s">
        <v>21</v>
      </c>
      <c r="F11686" s="4">
        <v>267</v>
      </c>
      <c r="G11686" s="6">
        <v>143</v>
      </c>
      <c r="H11686" s="3">
        <v>4.0000000000000002E-4</v>
      </c>
      <c r="I11686" s="3">
        <v>4.0000000000000002E-4</v>
      </c>
      <c r="J11686" s="3">
        <v>0.84420000000000006</v>
      </c>
      <c r="K11686" s="4">
        <v>316.27</v>
      </c>
    </row>
    <row r="11687" spans="1:11">
      <c r="A11687" s="6">
        <v>2010</v>
      </c>
      <c r="B11687" t="s">
        <v>142</v>
      </c>
      <c r="C11687" t="s">
        <v>143</v>
      </c>
      <c r="D11687" t="s">
        <v>52</v>
      </c>
      <c r="E11687" t="s">
        <v>53</v>
      </c>
      <c r="F11687" s="4">
        <v>236</v>
      </c>
      <c r="G11687" s="6">
        <v>480</v>
      </c>
      <c r="H11687" s="3">
        <v>1E-4</v>
      </c>
      <c r="I11687" s="3">
        <v>1E-4</v>
      </c>
      <c r="J11687" s="3">
        <v>0.84420000000000006</v>
      </c>
      <c r="K11687" s="4">
        <v>279.55</v>
      </c>
    </row>
    <row r="11688" spans="1:11">
      <c r="A11688" s="6">
        <v>2010</v>
      </c>
      <c r="B11688" t="s">
        <v>142</v>
      </c>
      <c r="C11688" t="s">
        <v>143</v>
      </c>
      <c r="D11688" t="s">
        <v>28</v>
      </c>
      <c r="E11688" t="s">
        <v>24</v>
      </c>
      <c r="F11688" s="4">
        <v>227</v>
      </c>
      <c r="G11688" s="6">
        <v>488</v>
      </c>
      <c r="H11688" s="3">
        <v>0</v>
      </c>
      <c r="I11688" s="3">
        <v>0</v>
      </c>
      <c r="J11688" s="3">
        <v>0.84420000000000006</v>
      </c>
      <c r="K11688" s="4">
        <v>268.89</v>
      </c>
    </row>
    <row r="11689" spans="1:11">
      <c r="A11689" s="6">
        <v>2010</v>
      </c>
      <c r="B11689" t="s">
        <v>142</v>
      </c>
      <c r="C11689" t="s">
        <v>143</v>
      </c>
      <c r="D11689" t="s">
        <v>51</v>
      </c>
      <c r="E11689" t="s">
        <v>21</v>
      </c>
      <c r="F11689" s="4">
        <v>172</v>
      </c>
      <c r="G11689" s="6">
        <v>163</v>
      </c>
      <c r="H11689" s="3">
        <v>1.5E-3</v>
      </c>
      <c r="I11689" s="3">
        <v>1E-3</v>
      </c>
      <c r="J11689" s="3">
        <v>0.84420000000000006</v>
      </c>
      <c r="K11689" s="4">
        <v>203.74</v>
      </c>
    </row>
    <row r="11690" spans="1:11">
      <c r="A11690" s="6">
        <v>2010</v>
      </c>
      <c r="B11690" t="s">
        <v>142</v>
      </c>
      <c r="C11690" t="s">
        <v>143</v>
      </c>
      <c r="D11690" t="s">
        <v>39</v>
      </c>
      <c r="E11690" t="s">
        <v>40</v>
      </c>
      <c r="F11690" s="4">
        <v>159</v>
      </c>
      <c r="G11690" s="6">
        <v>306</v>
      </c>
      <c r="H11690" s="3">
        <v>2.0000000000000001E-4</v>
      </c>
      <c r="I11690" s="3">
        <v>2.0000000000000001E-4</v>
      </c>
      <c r="J11690" s="3">
        <v>0.84420000000000006</v>
      </c>
      <c r="K11690" s="4">
        <v>188.34</v>
      </c>
    </row>
    <row r="11691" spans="1:11">
      <c r="A11691" s="6">
        <v>2010</v>
      </c>
      <c r="B11691" t="s">
        <v>142</v>
      </c>
      <c r="C11691" t="s">
        <v>143</v>
      </c>
      <c r="D11691" t="s">
        <v>44</v>
      </c>
      <c r="E11691" t="s">
        <v>26</v>
      </c>
      <c r="F11691" s="4">
        <v>139</v>
      </c>
      <c r="G11691" s="6">
        <v>184</v>
      </c>
      <c r="H11691" s="3">
        <v>2.0000000000000001E-4</v>
      </c>
      <c r="I11691" s="3">
        <v>2.0000000000000001E-4</v>
      </c>
      <c r="J11691" s="3">
        <v>0.84420000000000006</v>
      </c>
      <c r="K11691" s="4">
        <v>164.65</v>
      </c>
    </row>
    <row r="11692" spans="1:11">
      <c r="A11692" s="6">
        <v>2010</v>
      </c>
      <c r="B11692" t="s">
        <v>142</v>
      </c>
      <c r="C11692" t="s">
        <v>143</v>
      </c>
      <c r="D11692" t="s">
        <v>45</v>
      </c>
      <c r="E11692" t="s">
        <v>21</v>
      </c>
      <c r="F11692" s="4">
        <v>108</v>
      </c>
      <c r="G11692" s="6">
        <v>132</v>
      </c>
      <c r="H11692" s="3">
        <v>2.9999999999999997E-4</v>
      </c>
      <c r="I11692" s="3">
        <v>2.9999999999999997E-4</v>
      </c>
      <c r="J11692" s="3">
        <v>0.84420000000000006</v>
      </c>
      <c r="K11692" s="4">
        <v>127.93</v>
      </c>
    </row>
    <row r="11693" spans="1:11">
      <c r="A11693" s="6">
        <v>2010</v>
      </c>
      <c r="B11693" t="s">
        <v>142</v>
      </c>
      <c r="C11693" t="s">
        <v>143</v>
      </c>
      <c r="D11693" t="s">
        <v>32</v>
      </c>
      <c r="E11693" t="s">
        <v>21</v>
      </c>
      <c r="F11693" s="4">
        <v>99</v>
      </c>
      <c r="G11693" s="6">
        <v>214</v>
      </c>
      <c r="H11693" s="3">
        <v>2.0000000000000001E-4</v>
      </c>
      <c r="I11693" s="3">
        <v>2.0000000000000001E-4</v>
      </c>
      <c r="J11693" s="3">
        <v>0.84420000000000006</v>
      </c>
      <c r="K11693" s="4">
        <v>117.27</v>
      </c>
    </row>
    <row r="11694" spans="1:11">
      <c r="A11694" s="6">
        <v>2010</v>
      </c>
      <c r="B11694" t="s">
        <v>142</v>
      </c>
      <c r="C11694" t="s">
        <v>143</v>
      </c>
      <c r="D11694" t="s">
        <v>67</v>
      </c>
      <c r="E11694" t="s">
        <v>68</v>
      </c>
      <c r="F11694" s="4">
        <v>63</v>
      </c>
      <c r="G11694" s="6">
        <v>342</v>
      </c>
      <c r="H11694" s="3">
        <v>0</v>
      </c>
      <c r="I11694" s="3">
        <v>0</v>
      </c>
      <c r="J11694" s="3">
        <v>0.84420000000000006</v>
      </c>
      <c r="K11694" s="4">
        <v>74.62</v>
      </c>
    </row>
    <row r="11695" spans="1:11">
      <c r="A11695" s="6">
        <v>2010</v>
      </c>
      <c r="B11695" t="s">
        <v>142</v>
      </c>
      <c r="C11695" t="s">
        <v>143</v>
      </c>
      <c r="D11695" t="s">
        <v>117</v>
      </c>
      <c r="E11695" t="s">
        <v>40</v>
      </c>
      <c r="F11695" s="4">
        <v>41</v>
      </c>
      <c r="G11695" s="6">
        <v>99</v>
      </c>
      <c r="H11695" s="3">
        <v>2.9999999999999997E-4</v>
      </c>
      <c r="I11695" s="3">
        <v>4.0000000000000002E-4</v>
      </c>
      <c r="J11695" s="3">
        <v>0.84420000000000006</v>
      </c>
      <c r="K11695" s="4">
        <v>48.57</v>
      </c>
    </row>
    <row r="11696" spans="1:11">
      <c r="A11696" s="6">
        <v>2010</v>
      </c>
      <c r="B11696" t="s">
        <v>142</v>
      </c>
      <c r="C11696" t="s">
        <v>143</v>
      </c>
      <c r="D11696" t="s">
        <v>61</v>
      </c>
      <c r="E11696" t="s">
        <v>24</v>
      </c>
      <c r="F11696" s="4">
        <v>34</v>
      </c>
      <c r="G11696" s="6">
        <v>15</v>
      </c>
      <c r="H11696" s="3">
        <v>0</v>
      </c>
      <c r="I11696" s="3">
        <v>0</v>
      </c>
      <c r="J11696" s="3">
        <v>0.84420000000000006</v>
      </c>
      <c r="K11696" s="4">
        <v>40.270000000000003</v>
      </c>
    </row>
    <row r="11697" spans="1:11">
      <c r="A11697" s="6">
        <v>2010</v>
      </c>
      <c r="B11697" t="s">
        <v>142</v>
      </c>
      <c r="C11697" t="s">
        <v>143</v>
      </c>
      <c r="D11697" t="s">
        <v>63</v>
      </c>
      <c r="E11697" t="s">
        <v>21</v>
      </c>
      <c r="F11697" s="4">
        <v>33</v>
      </c>
      <c r="G11697" s="6">
        <v>19</v>
      </c>
      <c r="H11697" s="3">
        <v>4.0000000000000002E-4</v>
      </c>
      <c r="I11697" s="3">
        <v>2.9999999999999997E-4</v>
      </c>
      <c r="J11697" s="3">
        <v>0.84420000000000006</v>
      </c>
      <c r="K11697" s="4">
        <v>39.090000000000003</v>
      </c>
    </row>
    <row r="11698" spans="1:11">
      <c r="A11698" s="6">
        <v>2010</v>
      </c>
      <c r="B11698" t="s">
        <v>142</v>
      </c>
      <c r="C11698" t="s">
        <v>143</v>
      </c>
      <c r="D11698" t="s">
        <v>169</v>
      </c>
      <c r="E11698" t="s">
        <v>36</v>
      </c>
      <c r="F11698" s="4">
        <v>16</v>
      </c>
      <c r="G11698" s="6">
        <v>6</v>
      </c>
      <c r="H11698" s="3">
        <v>5.9999999999999995E-4</v>
      </c>
      <c r="I11698" s="3">
        <v>5.9999999999999995E-4</v>
      </c>
      <c r="J11698" s="3">
        <v>0.84420000000000006</v>
      </c>
      <c r="K11698" s="4">
        <v>18.95</v>
      </c>
    </row>
    <row r="11699" spans="1:11">
      <c r="A11699" s="6">
        <v>2010</v>
      </c>
      <c r="B11699" t="s">
        <v>142</v>
      </c>
      <c r="C11699" t="s">
        <v>143</v>
      </c>
      <c r="D11699" t="s">
        <v>75</v>
      </c>
      <c r="E11699" t="s">
        <v>59</v>
      </c>
      <c r="F11699" s="4">
        <v>15</v>
      </c>
      <c r="G11699" s="6">
        <v>19</v>
      </c>
      <c r="H11699" s="3">
        <v>0</v>
      </c>
      <c r="I11699" s="3">
        <v>0</v>
      </c>
      <c r="J11699" s="3">
        <v>0.84420000000000006</v>
      </c>
      <c r="K11699" s="4">
        <v>17.77</v>
      </c>
    </row>
    <row r="11700" spans="1:11">
      <c r="A11700" s="6">
        <v>2010</v>
      </c>
      <c r="B11700" t="s">
        <v>142</v>
      </c>
      <c r="C11700" t="s">
        <v>143</v>
      </c>
      <c r="D11700" t="s">
        <v>64</v>
      </c>
      <c r="E11700" t="s">
        <v>50</v>
      </c>
      <c r="F11700" s="4">
        <v>15</v>
      </c>
      <c r="G11700" s="6">
        <v>10</v>
      </c>
      <c r="H11700" s="3">
        <v>0</v>
      </c>
      <c r="I11700" s="3">
        <v>0</v>
      </c>
      <c r="J11700" s="3">
        <v>0.84420000000000006</v>
      </c>
      <c r="K11700" s="4">
        <v>17.77</v>
      </c>
    </row>
    <row r="11701" spans="1:11">
      <c r="A11701" s="6">
        <v>2010</v>
      </c>
      <c r="B11701" t="s">
        <v>142</v>
      </c>
      <c r="C11701" t="s">
        <v>143</v>
      </c>
      <c r="D11701" t="s">
        <v>42</v>
      </c>
      <c r="E11701" t="s">
        <v>43</v>
      </c>
      <c r="F11701" s="4">
        <v>14</v>
      </c>
      <c r="G11701" s="6">
        <v>11</v>
      </c>
      <c r="H11701" s="3">
        <v>1E-4</v>
      </c>
      <c r="I11701" s="3">
        <v>1E-4</v>
      </c>
      <c r="J11701" s="3">
        <v>0.84420000000000006</v>
      </c>
      <c r="K11701" s="4">
        <v>16.579999999999998</v>
      </c>
    </row>
    <row r="11702" spans="1:11">
      <c r="A11702" s="6">
        <v>2010</v>
      </c>
      <c r="B11702" t="s">
        <v>142</v>
      </c>
      <c r="C11702" t="s">
        <v>143</v>
      </c>
      <c r="D11702" t="s">
        <v>33</v>
      </c>
      <c r="E11702" t="s">
        <v>21</v>
      </c>
      <c r="F11702" s="4">
        <v>13</v>
      </c>
      <c r="G11702" s="6">
        <v>20</v>
      </c>
      <c r="H11702" s="3">
        <v>4.0000000000000002E-4</v>
      </c>
      <c r="I11702" s="3">
        <v>4.0000000000000002E-4</v>
      </c>
      <c r="J11702" s="3">
        <v>0.84420000000000006</v>
      </c>
      <c r="K11702" s="4">
        <v>15.4</v>
      </c>
    </row>
    <row r="11703" spans="1:11">
      <c r="A11703" s="6">
        <v>2010</v>
      </c>
      <c r="B11703" t="s">
        <v>142</v>
      </c>
      <c r="C11703" t="s">
        <v>143</v>
      </c>
      <c r="D11703" t="s">
        <v>175</v>
      </c>
      <c r="E11703" t="s">
        <v>50</v>
      </c>
      <c r="F11703" s="4">
        <v>5</v>
      </c>
      <c r="G11703" s="6">
        <v>1</v>
      </c>
      <c r="H11703" s="3">
        <v>0</v>
      </c>
      <c r="I11703" s="3">
        <v>0</v>
      </c>
      <c r="J11703" s="3">
        <v>0.84420000000000006</v>
      </c>
      <c r="K11703" s="4">
        <v>5.92</v>
      </c>
    </row>
    <row r="11704" spans="1:11">
      <c r="A11704" s="6">
        <v>2010</v>
      </c>
      <c r="B11704" t="s">
        <v>142</v>
      </c>
      <c r="C11704" t="s">
        <v>143</v>
      </c>
      <c r="D11704" t="s">
        <v>83</v>
      </c>
      <c r="E11704" t="s">
        <v>21</v>
      </c>
      <c r="F11704" s="4">
        <v>5</v>
      </c>
      <c r="G11704" s="6">
        <v>26</v>
      </c>
      <c r="H11704" s="3">
        <v>5.9999999999999995E-4</v>
      </c>
      <c r="I11704" s="3">
        <v>5.9999999999999995E-4</v>
      </c>
      <c r="J11704" s="3">
        <v>0.84420000000000006</v>
      </c>
      <c r="K11704" s="4">
        <v>5.92</v>
      </c>
    </row>
    <row r="11705" spans="1:11">
      <c r="A11705" s="6">
        <v>2010</v>
      </c>
      <c r="B11705" t="s">
        <v>142</v>
      </c>
      <c r="C11705" t="s">
        <v>143</v>
      </c>
      <c r="D11705" t="s">
        <v>77</v>
      </c>
      <c r="E11705" t="s">
        <v>59</v>
      </c>
      <c r="F11705" s="4">
        <v>4</v>
      </c>
      <c r="G11705" s="6">
        <v>2</v>
      </c>
      <c r="H11705" s="3">
        <v>0</v>
      </c>
      <c r="I11705" s="3">
        <v>0</v>
      </c>
      <c r="J11705" s="3">
        <v>0.84420000000000006</v>
      </c>
      <c r="K11705" s="4">
        <v>4.74</v>
      </c>
    </row>
    <row r="11706" spans="1:11">
      <c r="A11706" s="6">
        <v>2010</v>
      </c>
      <c r="B11706" t="s">
        <v>142</v>
      </c>
      <c r="C11706" t="s">
        <v>143</v>
      </c>
      <c r="D11706" t="s">
        <v>63</v>
      </c>
      <c r="E11706" t="s">
        <v>21</v>
      </c>
      <c r="F11706" s="4">
        <v>4</v>
      </c>
      <c r="G11706" s="6">
        <v>2</v>
      </c>
      <c r="H11706" s="3">
        <v>2.0000000000000001E-4</v>
      </c>
      <c r="I11706" s="3">
        <v>1E-4</v>
      </c>
      <c r="J11706" s="3">
        <v>0.84420000000000006</v>
      </c>
      <c r="K11706" s="4">
        <v>4.74</v>
      </c>
    </row>
    <row r="11707" spans="1:11">
      <c r="A11707" s="6">
        <v>2010</v>
      </c>
      <c r="B11707" t="s">
        <v>142</v>
      </c>
      <c r="C11707" t="s">
        <v>143</v>
      </c>
      <c r="D11707" t="s">
        <v>62</v>
      </c>
      <c r="E11707" t="s">
        <v>21</v>
      </c>
      <c r="F11707" s="4">
        <v>3</v>
      </c>
      <c r="G11707" s="6">
        <v>14</v>
      </c>
      <c r="H11707" s="3">
        <v>1E-4</v>
      </c>
      <c r="I11707" s="3">
        <v>1E-4</v>
      </c>
      <c r="J11707" s="3">
        <v>0.84420000000000006</v>
      </c>
      <c r="K11707" s="4">
        <v>3.55</v>
      </c>
    </row>
    <row r="11708" spans="1:11">
      <c r="A11708" s="6">
        <v>2010</v>
      </c>
      <c r="B11708" t="s">
        <v>142</v>
      </c>
      <c r="C11708" t="s">
        <v>143</v>
      </c>
      <c r="D11708" t="s">
        <v>70</v>
      </c>
      <c r="E11708" t="s">
        <v>21</v>
      </c>
      <c r="F11708" s="4">
        <v>3</v>
      </c>
      <c r="G11708" s="6">
        <v>2</v>
      </c>
      <c r="H11708" s="3">
        <v>0</v>
      </c>
      <c r="I11708" s="3">
        <v>1E-4</v>
      </c>
      <c r="J11708" s="3">
        <v>0.84420000000000006</v>
      </c>
      <c r="K11708" s="4">
        <v>3.55</v>
      </c>
    </row>
    <row r="11709" spans="1:11">
      <c r="A11709" s="6">
        <v>2010</v>
      </c>
      <c r="B11709" t="s">
        <v>142</v>
      </c>
      <c r="C11709" t="s">
        <v>143</v>
      </c>
      <c r="D11709" t="s">
        <v>88</v>
      </c>
      <c r="E11709" t="s">
        <v>21</v>
      </c>
      <c r="F11709" s="4">
        <v>2</v>
      </c>
      <c r="G11709" s="6">
        <v>1</v>
      </c>
      <c r="H11709" s="3">
        <v>1E-4</v>
      </c>
      <c r="I11709" s="3">
        <v>1E-4</v>
      </c>
      <c r="J11709" s="3">
        <v>0.84420000000000006</v>
      </c>
      <c r="K11709" s="4">
        <v>2.37</v>
      </c>
    </row>
    <row r="11710" spans="1:11">
      <c r="A11710" s="6">
        <v>2010</v>
      </c>
      <c r="B11710" t="s">
        <v>142</v>
      </c>
      <c r="C11710" t="s">
        <v>143</v>
      </c>
      <c r="D11710" t="s">
        <v>34</v>
      </c>
      <c r="E11710" t="s">
        <v>21</v>
      </c>
      <c r="F11710" s="4">
        <v>2</v>
      </c>
      <c r="G11710" s="6">
        <v>6</v>
      </c>
      <c r="H11710" s="3">
        <v>5.0000000000000001E-4</v>
      </c>
      <c r="I11710" s="3">
        <v>4.0000000000000002E-4</v>
      </c>
      <c r="J11710" s="3">
        <v>0.84420000000000006</v>
      </c>
      <c r="K11710" s="4">
        <v>2.37</v>
      </c>
    </row>
    <row r="11711" spans="1:11">
      <c r="A11711" s="6">
        <v>2010</v>
      </c>
      <c r="B11711" t="s">
        <v>142</v>
      </c>
      <c r="C11711" t="s">
        <v>143</v>
      </c>
      <c r="D11711" t="s">
        <v>191</v>
      </c>
      <c r="E11711" t="s">
        <v>21</v>
      </c>
      <c r="F11711" s="4">
        <v>1</v>
      </c>
      <c r="G11711" s="6">
        <v>2</v>
      </c>
      <c r="H11711" s="3">
        <v>1E-4</v>
      </c>
      <c r="I11711" s="3">
        <v>1E-4</v>
      </c>
      <c r="J11711" s="3">
        <v>0.84420000000000006</v>
      </c>
      <c r="K11711" s="4">
        <v>1.18</v>
      </c>
    </row>
    <row r="11712" spans="1:11">
      <c r="A11712" s="6">
        <v>2010</v>
      </c>
      <c r="B11712" t="s">
        <v>142</v>
      </c>
      <c r="C11712" t="s">
        <v>143</v>
      </c>
      <c r="D11712" t="s">
        <v>85</v>
      </c>
      <c r="E11712" t="s">
        <v>21</v>
      </c>
      <c r="F11712" s="4">
        <v>1</v>
      </c>
      <c r="G11712" s="6">
        <v>2</v>
      </c>
      <c r="H11712" s="3">
        <v>1E-4</v>
      </c>
      <c r="I11712" s="3">
        <v>2.0000000000000001E-4</v>
      </c>
      <c r="J11712" s="3">
        <v>0.84420000000000006</v>
      </c>
      <c r="K11712" s="4">
        <v>1.18</v>
      </c>
    </row>
    <row r="11713" spans="1:11">
      <c r="A11713" s="6">
        <v>2010</v>
      </c>
      <c r="B11713" t="s">
        <v>142</v>
      </c>
      <c r="C11713" t="s">
        <v>143</v>
      </c>
      <c r="D11713" t="s">
        <v>171</v>
      </c>
      <c r="E11713" t="s">
        <v>36</v>
      </c>
      <c r="F11713" s="4">
        <v>1</v>
      </c>
      <c r="G11713" s="6">
        <v>1</v>
      </c>
      <c r="H11713" s="3">
        <v>2.9999999999999997E-4</v>
      </c>
      <c r="I11713" s="3">
        <v>1E-4</v>
      </c>
      <c r="J11713" s="3">
        <v>0.84420000000000006</v>
      </c>
      <c r="K11713" s="4">
        <v>1.18</v>
      </c>
    </row>
    <row r="11714" spans="1:11">
      <c r="A11714" s="6">
        <v>2010</v>
      </c>
      <c r="B11714" t="s">
        <v>142</v>
      </c>
      <c r="C11714" t="s">
        <v>143</v>
      </c>
      <c r="D11714" t="s">
        <v>82</v>
      </c>
      <c r="E11714" t="s">
        <v>59</v>
      </c>
      <c r="F11714" s="4">
        <v>1</v>
      </c>
      <c r="G11714" s="6">
        <v>1</v>
      </c>
      <c r="H11714" s="3">
        <v>0</v>
      </c>
      <c r="I11714" s="3">
        <v>0</v>
      </c>
      <c r="J11714" s="3">
        <v>0.84420000000000006</v>
      </c>
      <c r="K11714" s="4">
        <v>1.18</v>
      </c>
    </row>
    <row r="11715" spans="1:11">
      <c r="A11715" s="6">
        <v>2010</v>
      </c>
      <c r="B11715" t="s">
        <v>142</v>
      </c>
      <c r="C11715" t="s">
        <v>143</v>
      </c>
      <c r="D11715" t="s">
        <v>163</v>
      </c>
      <c r="E11715" t="s">
        <v>21</v>
      </c>
      <c r="F11715" s="4">
        <v>1</v>
      </c>
      <c r="G11715" s="6">
        <v>2</v>
      </c>
      <c r="H11715" s="3">
        <v>2.0000000000000001E-4</v>
      </c>
      <c r="I11715" s="3">
        <v>1E-4</v>
      </c>
      <c r="J11715" s="3">
        <v>0.84420000000000006</v>
      </c>
      <c r="K11715" s="4">
        <v>1.18</v>
      </c>
    </row>
    <row r="11716" spans="1:11">
      <c r="A11716" s="6">
        <v>2010</v>
      </c>
      <c r="B11716" t="s">
        <v>144</v>
      </c>
      <c r="C11716" t="s">
        <v>145</v>
      </c>
      <c r="D11716" t="s">
        <v>16</v>
      </c>
      <c r="E11716" t="s">
        <v>17</v>
      </c>
      <c r="F11716" s="4">
        <v>4201148</v>
      </c>
      <c r="G11716" s="5">
        <v>610908</v>
      </c>
      <c r="H11716" s="3">
        <v>9.3999999999999986E-3</v>
      </c>
      <c r="I11716" s="3">
        <v>1.0800000000000001E-2</v>
      </c>
      <c r="J11716" s="3">
        <v>0.84420000000000006</v>
      </c>
      <c r="K11716" s="4">
        <v>4976336.1500000004</v>
      </c>
    </row>
    <row r="11717" spans="1:11">
      <c r="A11717" s="6">
        <v>2010</v>
      </c>
      <c r="B11717" t="s">
        <v>144</v>
      </c>
      <c r="C11717" t="s">
        <v>145</v>
      </c>
      <c r="D11717" t="s">
        <v>95</v>
      </c>
      <c r="E11717" t="s">
        <v>96</v>
      </c>
      <c r="F11717" s="4">
        <v>511773</v>
      </c>
      <c r="G11717" s="5">
        <v>654375</v>
      </c>
      <c r="H11717" s="3">
        <v>1.8799999999999997E-2</v>
      </c>
      <c r="I11717" s="3">
        <v>1.6500000000000001E-2</v>
      </c>
      <c r="J11717" s="3">
        <v>0.84420000000000006</v>
      </c>
      <c r="K11717" s="4">
        <v>606204.42000000004</v>
      </c>
    </row>
    <row r="11718" spans="1:11">
      <c r="A11718" s="6">
        <v>2010</v>
      </c>
      <c r="B11718" t="s">
        <v>144</v>
      </c>
      <c r="C11718" t="s">
        <v>145</v>
      </c>
      <c r="D11718" t="s">
        <v>178</v>
      </c>
      <c r="E11718" t="s">
        <v>96</v>
      </c>
      <c r="F11718" s="4">
        <v>72879</v>
      </c>
      <c r="G11718" s="5">
        <v>98066</v>
      </c>
      <c r="H11718" s="3">
        <v>3.0999999999999999E-3</v>
      </c>
      <c r="I11718" s="3">
        <v>2.7000000000000001E-3</v>
      </c>
      <c r="J11718" s="3">
        <v>0.84420000000000006</v>
      </c>
      <c r="K11718" s="4">
        <v>86326.5</v>
      </c>
    </row>
    <row r="11719" spans="1:11">
      <c r="A11719" s="6">
        <v>2010</v>
      </c>
      <c r="B11719" t="s">
        <v>144</v>
      </c>
      <c r="C11719" t="s">
        <v>145</v>
      </c>
      <c r="D11719" t="s">
        <v>37</v>
      </c>
      <c r="E11719" t="s">
        <v>38</v>
      </c>
      <c r="F11719" s="4">
        <v>11073</v>
      </c>
      <c r="G11719" s="5">
        <v>5168</v>
      </c>
      <c r="H11719" s="3">
        <v>5.9999999999999995E-4</v>
      </c>
      <c r="I11719" s="3">
        <v>5.9999999999999995E-4</v>
      </c>
      <c r="J11719" s="3">
        <v>0.84420000000000006</v>
      </c>
      <c r="K11719" s="4">
        <v>13116.17</v>
      </c>
    </row>
    <row r="11720" spans="1:11">
      <c r="A11720" s="6">
        <v>2010</v>
      </c>
      <c r="B11720" t="s">
        <v>144</v>
      </c>
      <c r="C11720" t="s">
        <v>145</v>
      </c>
      <c r="D11720" t="s">
        <v>30</v>
      </c>
      <c r="E11720" t="s">
        <v>19</v>
      </c>
      <c r="F11720" s="4">
        <v>10083</v>
      </c>
      <c r="G11720" s="5">
        <v>6045</v>
      </c>
      <c r="H11720" s="3">
        <v>4.0000000000000002E-4</v>
      </c>
      <c r="I11720" s="3">
        <v>5.0000000000000001E-4</v>
      </c>
      <c r="J11720" s="3">
        <v>0.84420000000000006</v>
      </c>
      <c r="K11720" s="4">
        <v>11943.5</v>
      </c>
    </row>
    <row r="11721" spans="1:11">
      <c r="A11721" s="6">
        <v>2010</v>
      </c>
      <c r="B11721" t="s">
        <v>144</v>
      </c>
      <c r="C11721" t="s">
        <v>145</v>
      </c>
      <c r="D11721" t="s">
        <v>25</v>
      </c>
      <c r="E11721" t="s">
        <v>26</v>
      </c>
      <c r="F11721" s="4">
        <v>6967</v>
      </c>
      <c r="G11721" s="5">
        <v>17319</v>
      </c>
      <c r="H11721" s="3">
        <v>5.9999999999999995E-4</v>
      </c>
      <c r="I11721" s="3">
        <v>5.0000000000000001E-4</v>
      </c>
      <c r="J11721" s="3">
        <v>0.84420000000000006</v>
      </c>
      <c r="K11721" s="4">
        <v>8252.5400000000009</v>
      </c>
    </row>
    <row r="11722" spans="1:11">
      <c r="A11722" s="6">
        <v>2010</v>
      </c>
      <c r="B11722" t="s">
        <v>144</v>
      </c>
      <c r="C11722" t="s">
        <v>145</v>
      </c>
      <c r="D11722" t="s">
        <v>41</v>
      </c>
      <c r="E11722" t="s">
        <v>26</v>
      </c>
      <c r="F11722" s="4">
        <v>4922</v>
      </c>
      <c r="G11722" s="5">
        <v>27401</v>
      </c>
      <c r="H11722" s="3">
        <v>1.1999999999999999E-3</v>
      </c>
      <c r="I11722" s="3">
        <v>1.2999999999999999E-3</v>
      </c>
      <c r="J11722" s="3">
        <v>0.84420000000000006</v>
      </c>
      <c r="K11722" s="4">
        <v>5830.2</v>
      </c>
    </row>
    <row r="11723" spans="1:11">
      <c r="A11723" s="6">
        <v>2010</v>
      </c>
      <c r="B11723" t="s">
        <v>144</v>
      </c>
      <c r="C11723" t="s">
        <v>145</v>
      </c>
      <c r="D11723" t="s">
        <v>27</v>
      </c>
      <c r="E11723" t="s">
        <v>26</v>
      </c>
      <c r="F11723" s="4">
        <v>4011</v>
      </c>
      <c r="G11723" s="5">
        <v>4171</v>
      </c>
      <c r="H11723" s="3">
        <v>2.0000000000000001E-4</v>
      </c>
      <c r="I11723" s="3">
        <v>2.9999999999999997E-4</v>
      </c>
      <c r="J11723" s="3">
        <v>0.84420000000000006</v>
      </c>
      <c r="K11723" s="4">
        <v>4751.1000000000004</v>
      </c>
    </row>
    <row r="11724" spans="1:11">
      <c r="A11724" s="6">
        <v>2010</v>
      </c>
      <c r="B11724" t="s">
        <v>144</v>
      </c>
      <c r="C11724" t="s">
        <v>145</v>
      </c>
      <c r="D11724" t="s">
        <v>18</v>
      </c>
      <c r="E11724" t="s">
        <v>19</v>
      </c>
      <c r="F11724" s="4">
        <v>2800</v>
      </c>
      <c r="G11724" s="6">
        <v>775</v>
      </c>
      <c r="H11724" s="3">
        <v>7.000000000000001E-4</v>
      </c>
      <c r="I11724" s="3">
        <v>5.9999999999999995E-4</v>
      </c>
      <c r="J11724" s="3">
        <v>0.84420000000000006</v>
      </c>
      <c r="K11724" s="4">
        <v>3316.65</v>
      </c>
    </row>
    <row r="11725" spans="1:11">
      <c r="A11725" s="6">
        <v>2010</v>
      </c>
      <c r="B11725" t="s">
        <v>144</v>
      </c>
      <c r="C11725" t="s">
        <v>145</v>
      </c>
      <c r="D11725" t="s">
        <v>15</v>
      </c>
      <c r="F11725" s="4">
        <v>2259</v>
      </c>
      <c r="G11725" s="5">
        <v>15715</v>
      </c>
      <c r="J11725" s="3">
        <v>0.84420000000000006</v>
      </c>
      <c r="K11725" s="4">
        <v>2675.83</v>
      </c>
    </row>
    <row r="11726" spans="1:11">
      <c r="A11726" s="6">
        <v>2010</v>
      </c>
      <c r="B11726" t="s">
        <v>144</v>
      </c>
      <c r="C11726" t="s">
        <v>145</v>
      </c>
      <c r="D11726" t="s">
        <v>71</v>
      </c>
      <c r="E11726" t="s">
        <v>72</v>
      </c>
      <c r="F11726" s="4">
        <v>1941</v>
      </c>
      <c r="G11726" s="5">
        <v>19121</v>
      </c>
      <c r="H11726" s="3">
        <v>1E-4</v>
      </c>
      <c r="I11726" s="3">
        <v>1E-4</v>
      </c>
      <c r="J11726" s="3">
        <v>0.84420000000000006</v>
      </c>
      <c r="K11726" s="4">
        <v>2299.15</v>
      </c>
    </row>
    <row r="11727" spans="1:11">
      <c r="A11727" s="6">
        <v>2010</v>
      </c>
      <c r="B11727" t="s">
        <v>144</v>
      </c>
      <c r="C11727" t="s">
        <v>145</v>
      </c>
      <c r="D11727" t="s">
        <v>29</v>
      </c>
      <c r="E11727" t="s">
        <v>19</v>
      </c>
      <c r="F11727" s="4">
        <v>1745</v>
      </c>
      <c r="G11727" s="5">
        <v>3478</v>
      </c>
      <c r="H11727" s="3">
        <v>2.9999999999999997E-4</v>
      </c>
      <c r="I11727" s="3">
        <v>4.0000000000000002E-4</v>
      </c>
      <c r="J11727" s="3">
        <v>0.84420000000000006</v>
      </c>
      <c r="K11727" s="4">
        <v>2066.98</v>
      </c>
    </row>
    <row r="11728" spans="1:11">
      <c r="A11728" s="6">
        <v>2010</v>
      </c>
      <c r="B11728" t="s">
        <v>144</v>
      </c>
      <c r="C11728" t="s">
        <v>145</v>
      </c>
      <c r="D11728" t="s">
        <v>23</v>
      </c>
      <c r="E11728" t="s">
        <v>24</v>
      </c>
      <c r="F11728" s="4">
        <v>666</v>
      </c>
      <c r="G11728" s="6">
        <v>135</v>
      </c>
      <c r="H11728" s="3">
        <v>0</v>
      </c>
      <c r="I11728" s="3">
        <v>0</v>
      </c>
      <c r="J11728" s="3">
        <v>0.84420000000000006</v>
      </c>
      <c r="K11728" s="4">
        <v>788.89</v>
      </c>
    </row>
    <row r="11729" spans="1:11">
      <c r="A11729" s="6">
        <v>2010</v>
      </c>
      <c r="B11729" t="s">
        <v>144</v>
      </c>
      <c r="C11729" t="s">
        <v>145</v>
      </c>
      <c r="D11729" t="s">
        <v>56</v>
      </c>
      <c r="E11729" t="s">
        <v>57</v>
      </c>
      <c r="F11729" s="4">
        <v>395</v>
      </c>
      <c r="G11729" s="5">
        <v>1589</v>
      </c>
      <c r="H11729" s="3">
        <v>1E-4</v>
      </c>
      <c r="I11729" s="3">
        <v>1E-4</v>
      </c>
      <c r="J11729" s="3">
        <v>0.84420000000000006</v>
      </c>
      <c r="K11729" s="4">
        <v>467.88</v>
      </c>
    </row>
    <row r="11730" spans="1:11">
      <c r="A11730" s="6">
        <v>2010</v>
      </c>
      <c r="B11730" t="s">
        <v>144</v>
      </c>
      <c r="C11730" t="s">
        <v>145</v>
      </c>
      <c r="D11730" t="s">
        <v>46</v>
      </c>
      <c r="E11730" t="s">
        <v>40</v>
      </c>
      <c r="F11730" s="4">
        <v>338</v>
      </c>
      <c r="G11730" s="6">
        <v>641</v>
      </c>
      <c r="H11730" s="3">
        <v>0</v>
      </c>
      <c r="I11730" s="3">
        <v>0</v>
      </c>
      <c r="J11730" s="3">
        <v>0.84420000000000006</v>
      </c>
      <c r="K11730" s="4">
        <v>400.37</v>
      </c>
    </row>
    <row r="11731" spans="1:11">
      <c r="A11731" s="6">
        <v>2010</v>
      </c>
      <c r="B11731" t="s">
        <v>144</v>
      </c>
      <c r="C11731" t="s">
        <v>145</v>
      </c>
      <c r="D11731" t="s">
        <v>49</v>
      </c>
      <c r="E11731" t="s">
        <v>50</v>
      </c>
      <c r="F11731" s="4">
        <v>338</v>
      </c>
      <c r="G11731" s="6">
        <v>55</v>
      </c>
      <c r="H11731" s="3">
        <v>5.9999999999999995E-4</v>
      </c>
      <c r="I11731" s="3">
        <v>4.0000000000000002E-4</v>
      </c>
      <c r="J11731" s="3">
        <v>0.84420000000000006</v>
      </c>
      <c r="K11731" s="4">
        <v>400.37</v>
      </c>
    </row>
    <row r="11732" spans="1:11">
      <c r="A11732" s="6">
        <v>2010</v>
      </c>
      <c r="B11732" t="s">
        <v>144</v>
      </c>
      <c r="C11732" t="s">
        <v>145</v>
      </c>
      <c r="D11732" t="s">
        <v>177</v>
      </c>
      <c r="E11732" t="s">
        <v>21</v>
      </c>
      <c r="F11732" s="4">
        <v>195</v>
      </c>
      <c r="G11732" s="6">
        <v>110</v>
      </c>
      <c r="H11732" s="3">
        <v>2.9999999999999997E-4</v>
      </c>
      <c r="I11732" s="3">
        <v>2.9999999999999997E-4</v>
      </c>
      <c r="J11732" s="3">
        <v>0.84420000000000006</v>
      </c>
      <c r="K11732" s="4">
        <v>230.98</v>
      </c>
    </row>
    <row r="11733" spans="1:11">
      <c r="A11733" s="6">
        <v>2010</v>
      </c>
      <c r="B11733" t="s">
        <v>144</v>
      </c>
      <c r="C11733" t="s">
        <v>145</v>
      </c>
      <c r="D11733" t="s">
        <v>52</v>
      </c>
      <c r="E11733" t="s">
        <v>53</v>
      </c>
      <c r="F11733" s="4">
        <v>66</v>
      </c>
      <c r="G11733" s="6">
        <v>154</v>
      </c>
      <c r="H11733" s="3">
        <v>0</v>
      </c>
      <c r="I11733" s="3">
        <v>0</v>
      </c>
      <c r="J11733" s="3">
        <v>0.84420000000000006</v>
      </c>
      <c r="K11733" s="4">
        <v>78.180000000000007</v>
      </c>
    </row>
    <row r="11734" spans="1:11">
      <c r="A11734" s="6">
        <v>2010</v>
      </c>
      <c r="B11734" t="s">
        <v>144</v>
      </c>
      <c r="C11734" t="s">
        <v>145</v>
      </c>
      <c r="D11734" t="s">
        <v>60</v>
      </c>
      <c r="E11734" t="s">
        <v>43</v>
      </c>
      <c r="F11734" s="4">
        <v>44</v>
      </c>
      <c r="G11734" s="6">
        <v>19</v>
      </c>
      <c r="H11734" s="3">
        <v>0</v>
      </c>
      <c r="I11734" s="3">
        <v>0</v>
      </c>
      <c r="J11734" s="3">
        <v>0.84420000000000006</v>
      </c>
      <c r="K11734" s="4">
        <v>52.12</v>
      </c>
    </row>
    <row r="11735" spans="1:11">
      <c r="A11735" s="6">
        <v>2010</v>
      </c>
      <c r="B11735" t="s">
        <v>144</v>
      </c>
      <c r="C11735" t="s">
        <v>145</v>
      </c>
      <c r="D11735" t="s">
        <v>51</v>
      </c>
      <c r="E11735" t="s">
        <v>21</v>
      </c>
      <c r="F11735" s="4">
        <v>43</v>
      </c>
      <c r="G11735" s="6">
        <v>39</v>
      </c>
      <c r="H11735" s="3">
        <v>4.0000000000000002E-4</v>
      </c>
      <c r="I11735" s="3">
        <v>2.9999999999999997E-4</v>
      </c>
      <c r="J11735" s="3">
        <v>0.84420000000000006</v>
      </c>
      <c r="K11735" s="4">
        <v>50.93</v>
      </c>
    </row>
    <row r="11736" spans="1:11">
      <c r="A11736" s="6">
        <v>2010</v>
      </c>
      <c r="B11736" t="s">
        <v>144</v>
      </c>
      <c r="C11736" t="s">
        <v>145</v>
      </c>
      <c r="D11736" t="s">
        <v>111</v>
      </c>
      <c r="E11736" t="s">
        <v>24</v>
      </c>
      <c r="F11736" s="4">
        <v>30</v>
      </c>
      <c r="G11736" s="6">
        <v>229</v>
      </c>
      <c r="H11736" s="3">
        <v>0</v>
      </c>
      <c r="I11736" s="3">
        <v>0</v>
      </c>
      <c r="J11736" s="3">
        <v>0.84420000000000006</v>
      </c>
      <c r="K11736" s="4">
        <v>35.54</v>
      </c>
    </row>
    <row r="11737" spans="1:11">
      <c r="A11737" s="6">
        <v>2010</v>
      </c>
      <c r="B11737" t="s">
        <v>144</v>
      </c>
      <c r="C11737" t="s">
        <v>145</v>
      </c>
      <c r="D11737" t="s">
        <v>44</v>
      </c>
      <c r="E11737" t="s">
        <v>26</v>
      </c>
      <c r="F11737" s="4">
        <v>25</v>
      </c>
      <c r="G11737" s="6">
        <v>38</v>
      </c>
      <c r="H11737" s="3">
        <v>0</v>
      </c>
      <c r="I11737" s="3">
        <v>0</v>
      </c>
      <c r="J11737" s="3">
        <v>0.84420000000000006</v>
      </c>
      <c r="K11737" s="4">
        <v>29.61</v>
      </c>
    </row>
    <row r="11738" spans="1:11">
      <c r="A11738" s="6">
        <v>2010</v>
      </c>
      <c r="B11738" t="s">
        <v>144</v>
      </c>
      <c r="C11738" t="s">
        <v>145</v>
      </c>
      <c r="D11738" t="s">
        <v>28</v>
      </c>
      <c r="E11738" t="s">
        <v>24</v>
      </c>
      <c r="F11738" s="4">
        <v>21</v>
      </c>
      <c r="G11738" s="6">
        <v>17</v>
      </c>
      <c r="H11738" s="3">
        <v>0</v>
      </c>
      <c r="I11738" s="3">
        <v>0</v>
      </c>
      <c r="J11738" s="3">
        <v>0.84420000000000006</v>
      </c>
      <c r="K11738" s="4">
        <v>24.87</v>
      </c>
    </row>
    <row r="11739" spans="1:11">
      <c r="A11739" s="6">
        <v>2010</v>
      </c>
      <c r="B11739" t="s">
        <v>144</v>
      </c>
      <c r="C11739" t="s">
        <v>145</v>
      </c>
      <c r="D11739" t="s">
        <v>67</v>
      </c>
      <c r="E11739" t="s">
        <v>68</v>
      </c>
      <c r="F11739" s="4">
        <v>14</v>
      </c>
      <c r="G11739" s="6">
        <v>95</v>
      </c>
      <c r="H11739" s="3">
        <v>0</v>
      </c>
      <c r="I11739" s="3">
        <v>0</v>
      </c>
      <c r="J11739" s="3">
        <v>0.84420000000000006</v>
      </c>
      <c r="K11739" s="4">
        <v>16.579999999999998</v>
      </c>
    </row>
    <row r="11740" spans="1:11">
      <c r="A11740" s="6">
        <v>2010</v>
      </c>
      <c r="B11740" t="s">
        <v>144</v>
      </c>
      <c r="C11740" t="s">
        <v>145</v>
      </c>
      <c r="D11740" t="s">
        <v>39</v>
      </c>
      <c r="E11740" t="s">
        <v>40</v>
      </c>
      <c r="F11740" s="4">
        <v>12</v>
      </c>
      <c r="G11740" s="6">
        <v>19</v>
      </c>
      <c r="H11740" s="3">
        <v>0</v>
      </c>
      <c r="I11740" s="3">
        <v>0</v>
      </c>
      <c r="J11740" s="3">
        <v>0.84420000000000006</v>
      </c>
      <c r="K11740" s="4">
        <v>14.21</v>
      </c>
    </row>
    <row r="11741" spans="1:11">
      <c r="A11741" s="6">
        <v>2010</v>
      </c>
      <c r="B11741" t="s">
        <v>144</v>
      </c>
      <c r="C11741" t="s">
        <v>145</v>
      </c>
      <c r="D11741" t="s">
        <v>63</v>
      </c>
      <c r="E11741" t="s">
        <v>21</v>
      </c>
      <c r="F11741" s="4">
        <v>11</v>
      </c>
      <c r="G11741" s="6">
        <v>6</v>
      </c>
      <c r="H11741" s="3">
        <v>1E-4</v>
      </c>
      <c r="I11741" s="3">
        <v>1E-4</v>
      </c>
      <c r="J11741" s="3">
        <v>0.84420000000000006</v>
      </c>
      <c r="K11741" s="4">
        <v>13.03</v>
      </c>
    </row>
    <row r="11742" spans="1:11">
      <c r="A11742" s="6">
        <v>2010</v>
      </c>
      <c r="B11742" t="s">
        <v>144</v>
      </c>
      <c r="C11742" t="s">
        <v>145</v>
      </c>
      <c r="D11742" t="s">
        <v>75</v>
      </c>
      <c r="E11742" t="s">
        <v>59</v>
      </c>
      <c r="F11742" s="4">
        <v>8</v>
      </c>
      <c r="G11742" s="6">
        <v>6</v>
      </c>
      <c r="H11742" s="3">
        <v>0</v>
      </c>
      <c r="I11742" s="3">
        <v>0</v>
      </c>
      <c r="J11742" s="3">
        <v>0.84420000000000006</v>
      </c>
      <c r="K11742" s="4">
        <v>9.48</v>
      </c>
    </row>
    <row r="11743" spans="1:11">
      <c r="A11743" s="6">
        <v>2010</v>
      </c>
      <c r="B11743" t="s">
        <v>144</v>
      </c>
      <c r="C11743" t="s">
        <v>145</v>
      </c>
      <c r="D11743" t="s">
        <v>64</v>
      </c>
      <c r="E11743" t="s">
        <v>50</v>
      </c>
      <c r="F11743" s="4">
        <v>5</v>
      </c>
      <c r="G11743" s="6">
        <v>4</v>
      </c>
      <c r="H11743" s="3">
        <v>0</v>
      </c>
      <c r="I11743" s="3">
        <v>0</v>
      </c>
      <c r="J11743" s="3">
        <v>0.84420000000000006</v>
      </c>
      <c r="K11743" s="4">
        <v>5.92</v>
      </c>
    </row>
    <row r="11744" spans="1:11">
      <c r="A11744" s="6">
        <v>2010</v>
      </c>
      <c r="B11744" t="s">
        <v>144</v>
      </c>
      <c r="C11744" t="s">
        <v>145</v>
      </c>
      <c r="D11744" t="s">
        <v>45</v>
      </c>
      <c r="E11744" t="s">
        <v>21</v>
      </c>
      <c r="F11744" s="4">
        <v>4</v>
      </c>
      <c r="G11744" s="6">
        <v>6</v>
      </c>
      <c r="H11744" s="3">
        <v>0</v>
      </c>
      <c r="I11744" s="3">
        <v>0</v>
      </c>
      <c r="J11744" s="3">
        <v>0.84420000000000006</v>
      </c>
      <c r="K11744" s="4">
        <v>4.74</v>
      </c>
    </row>
    <row r="11745" spans="1:11">
      <c r="A11745" s="6">
        <v>2010</v>
      </c>
      <c r="B11745" t="s">
        <v>144</v>
      </c>
      <c r="C11745" t="s">
        <v>145</v>
      </c>
      <c r="D11745" t="s">
        <v>117</v>
      </c>
      <c r="E11745" t="s">
        <v>40</v>
      </c>
      <c r="F11745" s="4">
        <v>3</v>
      </c>
      <c r="G11745" s="6">
        <v>5</v>
      </c>
      <c r="H11745" s="3">
        <v>0</v>
      </c>
      <c r="I11745" s="3">
        <v>0</v>
      </c>
      <c r="J11745" s="3">
        <v>0.84420000000000006</v>
      </c>
      <c r="K11745" s="4">
        <v>3.55</v>
      </c>
    </row>
    <row r="11746" spans="1:11">
      <c r="A11746" s="6">
        <v>2010</v>
      </c>
      <c r="B11746" t="s">
        <v>144</v>
      </c>
      <c r="C11746" t="s">
        <v>145</v>
      </c>
      <c r="D11746" t="s">
        <v>42</v>
      </c>
      <c r="E11746" t="s">
        <v>43</v>
      </c>
      <c r="F11746" s="4">
        <v>3</v>
      </c>
      <c r="G11746" s="6">
        <v>3</v>
      </c>
      <c r="H11746" s="3">
        <v>0</v>
      </c>
      <c r="I11746" s="3">
        <v>0</v>
      </c>
      <c r="J11746" s="3">
        <v>0.84420000000000006</v>
      </c>
      <c r="K11746" s="4">
        <v>3.55</v>
      </c>
    </row>
    <row r="11747" spans="1:11">
      <c r="A11747" s="6">
        <v>2010</v>
      </c>
      <c r="B11747" t="s">
        <v>144</v>
      </c>
      <c r="C11747" t="s">
        <v>145</v>
      </c>
      <c r="D11747" t="s">
        <v>62</v>
      </c>
      <c r="E11747" t="s">
        <v>21</v>
      </c>
      <c r="F11747" s="4">
        <v>2</v>
      </c>
      <c r="G11747" s="6">
        <v>9</v>
      </c>
      <c r="H11747" s="3">
        <v>0</v>
      </c>
      <c r="I11747" s="3">
        <v>1E-4</v>
      </c>
      <c r="J11747" s="3">
        <v>0.84420000000000006</v>
      </c>
      <c r="K11747" s="4">
        <v>2.37</v>
      </c>
    </row>
    <row r="11748" spans="1:11">
      <c r="A11748" s="6">
        <v>2010</v>
      </c>
      <c r="B11748" t="s">
        <v>144</v>
      </c>
      <c r="C11748" t="s">
        <v>145</v>
      </c>
      <c r="D11748" t="s">
        <v>33</v>
      </c>
      <c r="E11748" t="s">
        <v>21</v>
      </c>
      <c r="F11748" s="4">
        <v>2</v>
      </c>
      <c r="G11748" s="6">
        <v>3</v>
      </c>
      <c r="H11748" s="3">
        <v>1E-4</v>
      </c>
      <c r="I11748" s="3">
        <v>1E-4</v>
      </c>
      <c r="J11748" s="3">
        <v>0.84420000000000006</v>
      </c>
      <c r="K11748" s="4">
        <v>2.37</v>
      </c>
    </row>
    <row r="11749" spans="1:11">
      <c r="A11749" s="6">
        <v>2010</v>
      </c>
      <c r="B11749" t="s">
        <v>144</v>
      </c>
      <c r="C11749" t="s">
        <v>145</v>
      </c>
      <c r="D11749" t="s">
        <v>83</v>
      </c>
      <c r="E11749" t="s">
        <v>21</v>
      </c>
      <c r="F11749" s="4">
        <v>1</v>
      </c>
      <c r="G11749" s="6">
        <v>2</v>
      </c>
      <c r="H11749" s="3">
        <v>1E-4</v>
      </c>
      <c r="I11749" s="3">
        <v>0</v>
      </c>
      <c r="J11749" s="3">
        <v>0.84420000000000006</v>
      </c>
      <c r="K11749" s="4">
        <v>1.18</v>
      </c>
    </row>
    <row r="11750" spans="1:11">
      <c r="A11750" s="6">
        <v>2010</v>
      </c>
      <c r="B11750" t="s">
        <v>146</v>
      </c>
      <c r="C11750" t="s">
        <v>147</v>
      </c>
      <c r="D11750" t="s">
        <v>16</v>
      </c>
      <c r="E11750" t="s">
        <v>17</v>
      </c>
      <c r="F11750" s="4">
        <v>7520933</v>
      </c>
      <c r="G11750" s="5">
        <v>1122972</v>
      </c>
      <c r="H11750" s="3">
        <v>1.6899999999999998E-2</v>
      </c>
      <c r="I11750" s="3">
        <v>1.9900000000000001E-2</v>
      </c>
      <c r="J11750" s="3">
        <v>0.84420000000000006</v>
      </c>
      <c r="K11750" s="4">
        <v>8908681.8100000005</v>
      </c>
    </row>
    <row r="11751" spans="1:11">
      <c r="A11751" s="6">
        <v>2010</v>
      </c>
      <c r="B11751" t="s">
        <v>146</v>
      </c>
      <c r="C11751" t="s">
        <v>147</v>
      </c>
      <c r="D11751" t="s">
        <v>178</v>
      </c>
      <c r="E11751" t="s">
        <v>96</v>
      </c>
      <c r="F11751" s="4">
        <v>152661</v>
      </c>
      <c r="G11751" s="5">
        <v>202403</v>
      </c>
      <c r="H11751" s="3">
        <v>6.6E-3</v>
      </c>
      <c r="I11751" s="3">
        <v>5.6000000000000008E-3</v>
      </c>
      <c r="J11751" s="3">
        <v>0.84420000000000006</v>
      </c>
      <c r="K11751" s="4">
        <v>180829.73</v>
      </c>
    </row>
    <row r="11752" spans="1:11">
      <c r="A11752" s="6">
        <v>2010</v>
      </c>
      <c r="B11752" t="s">
        <v>146</v>
      </c>
      <c r="C11752" t="s">
        <v>147</v>
      </c>
      <c r="D11752" t="s">
        <v>95</v>
      </c>
      <c r="E11752" t="s">
        <v>96</v>
      </c>
      <c r="F11752" s="4">
        <v>99460</v>
      </c>
      <c r="G11752" s="5">
        <v>132663</v>
      </c>
      <c r="H11752" s="3">
        <v>3.7000000000000002E-3</v>
      </c>
      <c r="I11752" s="3">
        <v>3.3E-3</v>
      </c>
      <c r="J11752" s="3">
        <v>0.84420000000000006</v>
      </c>
      <c r="K11752" s="4">
        <v>117812.18</v>
      </c>
    </row>
    <row r="11753" spans="1:11">
      <c r="A11753" s="6">
        <v>2010</v>
      </c>
      <c r="B11753" t="s">
        <v>146</v>
      </c>
      <c r="C11753" t="s">
        <v>147</v>
      </c>
      <c r="D11753" t="s">
        <v>30</v>
      </c>
      <c r="E11753" t="s">
        <v>19</v>
      </c>
      <c r="F11753" s="4">
        <v>20577</v>
      </c>
      <c r="G11753" s="5">
        <v>12545</v>
      </c>
      <c r="H11753" s="3">
        <v>8.9999999999999998E-4</v>
      </c>
      <c r="I11753" s="3">
        <v>1E-3</v>
      </c>
      <c r="J11753" s="3">
        <v>0.84420000000000006</v>
      </c>
      <c r="K11753" s="4">
        <v>24373.83</v>
      </c>
    </row>
    <row r="11754" spans="1:11">
      <c r="A11754" s="6">
        <v>2010</v>
      </c>
      <c r="B11754" t="s">
        <v>146</v>
      </c>
      <c r="C11754" t="s">
        <v>147</v>
      </c>
      <c r="D11754" t="s">
        <v>37</v>
      </c>
      <c r="E11754" t="s">
        <v>38</v>
      </c>
      <c r="F11754" s="4">
        <v>18768</v>
      </c>
      <c r="G11754" s="5">
        <v>8847</v>
      </c>
      <c r="H11754" s="3">
        <v>1.1000000000000001E-3</v>
      </c>
      <c r="I11754" s="3">
        <v>1.1000000000000001E-3</v>
      </c>
      <c r="J11754" s="3">
        <v>0.84420000000000006</v>
      </c>
      <c r="K11754" s="4">
        <v>22231.040000000001</v>
      </c>
    </row>
    <row r="11755" spans="1:11">
      <c r="A11755" s="6">
        <v>2010</v>
      </c>
      <c r="B11755" t="s">
        <v>146</v>
      </c>
      <c r="C11755" t="s">
        <v>147</v>
      </c>
      <c r="D11755" t="s">
        <v>41</v>
      </c>
      <c r="E11755" t="s">
        <v>26</v>
      </c>
      <c r="F11755" s="4">
        <v>9455</v>
      </c>
      <c r="G11755" s="5">
        <v>67711</v>
      </c>
      <c r="H11755" s="3">
        <v>2.3E-3</v>
      </c>
      <c r="I11755" s="3">
        <v>3.0999999999999999E-3</v>
      </c>
      <c r="J11755" s="3">
        <v>0.84420000000000006</v>
      </c>
      <c r="K11755" s="4">
        <v>11199.62</v>
      </c>
    </row>
    <row r="11756" spans="1:11">
      <c r="A11756" s="6">
        <v>2010</v>
      </c>
      <c r="B11756" t="s">
        <v>146</v>
      </c>
      <c r="C11756" t="s">
        <v>147</v>
      </c>
      <c r="D11756" t="s">
        <v>25</v>
      </c>
      <c r="E11756" t="s">
        <v>26</v>
      </c>
      <c r="F11756" s="4">
        <v>7893</v>
      </c>
      <c r="G11756" s="5">
        <v>20866</v>
      </c>
      <c r="H11756" s="3">
        <v>7.000000000000001E-4</v>
      </c>
      <c r="I11756" s="3">
        <v>5.9999999999999995E-4</v>
      </c>
      <c r="J11756" s="3">
        <v>0.84420000000000006</v>
      </c>
      <c r="K11756" s="4">
        <v>9349.4</v>
      </c>
    </row>
    <row r="11757" spans="1:11">
      <c r="A11757" s="6">
        <v>2010</v>
      </c>
      <c r="B11757" t="s">
        <v>146</v>
      </c>
      <c r="C11757" t="s">
        <v>147</v>
      </c>
      <c r="D11757" t="s">
        <v>71</v>
      </c>
      <c r="E11757" t="s">
        <v>72</v>
      </c>
      <c r="F11757" s="4">
        <v>7405</v>
      </c>
      <c r="G11757" s="5">
        <v>90528</v>
      </c>
      <c r="H11757" s="3">
        <v>4.0000000000000002E-4</v>
      </c>
      <c r="I11757" s="3">
        <v>5.9999999999999995E-4</v>
      </c>
      <c r="J11757" s="3">
        <v>0.84420000000000006</v>
      </c>
      <c r="K11757" s="4">
        <v>8771.36</v>
      </c>
    </row>
    <row r="11758" spans="1:11">
      <c r="A11758" s="6">
        <v>2010</v>
      </c>
      <c r="B11758" t="s">
        <v>146</v>
      </c>
      <c r="C11758" t="s">
        <v>147</v>
      </c>
      <c r="D11758" t="s">
        <v>18</v>
      </c>
      <c r="E11758" t="s">
        <v>19</v>
      </c>
      <c r="F11758" s="4">
        <v>6922</v>
      </c>
      <c r="G11758" s="5">
        <v>1862</v>
      </c>
      <c r="H11758" s="3">
        <v>1.7000000000000001E-3</v>
      </c>
      <c r="I11758" s="3">
        <v>1.5E-3</v>
      </c>
      <c r="J11758" s="3">
        <v>0.84420000000000006</v>
      </c>
      <c r="K11758" s="4">
        <v>8199.23</v>
      </c>
    </row>
    <row r="11759" spans="1:11">
      <c r="A11759" s="6">
        <v>2010</v>
      </c>
      <c r="B11759" t="s">
        <v>146</v>
      </c>
      <c r="C11759" t="s">
        <v>147</v>
      </c>
      <c r="D11759" t="s">
        <v>27</v>
      </c>
      <c r="E11759" t="s">
        <v>26</v>
      </c>
      <c r="F11759" s="4">
        <v>5880</v>
      </c>
      <c r="G11759" s="5">
        <v>6050</v>
      </c>
      <c r="H11759" s="3">
        <v>2.9999999999999997E-4</v>
      </c>
      <c r="I11759" s="3">
        <v>4.0000000000000002E-4</v>
      </c>
      <c r="J11759" s="3">
        <v>0.84420000000000006</v>
      </c>
      <c r="K11759" s="4">
        <v>6964.97</v>
      </c>
    </row>
    <row r="11760" spans="1:11">
      <c r="A11760" s="6">
        <v>2010</v>
      </c>
      <c r="B11760" t="s">
        <v>146</v>
      </c>
      <c r="C11760" t="s">
        <v>147</v>
      </c>
      <c r="D11760" t="s">
        <v>29</v>
      </c>
      <c r="E11760" t="s">
        <v>19</v>
      </c>
      <c r="F11760" s="4">
        <v>2819</v>
      </c>
      <c r="G11760" s="5">
        <v>5791</v>
      </c>
      <c r="H11760" s="3">
        <v>5.9999999999999995E-4</v>
      </c>
      <c r="I11760" s="3">
        <v>7.000000000000001E-4</v>
      </c>
      <c r="J11760" s="3">
        <v>0.84420000000000006</v>
      </c>
      <c r="K11760" s="4">
        <v>3339.16</v>
      </c>
    </row>
    <row r="11761" spans="1:11">
      <c r="A11761" s="6">
        <v>2010</v>
      </c>
      <c r="B11761" t="s">
        <v>146</v>
      </c>
      <c r="C11761" t="s">
        <v>147</v>
      </c>
      <c r="D11761" t="s">
        <v>15</v>
      </c>
      <c r="F11761" s="4">
        <v>2067</v>
      </c>
      <c r="G11761" s="5">
        <v>12616</v>
      </c>
      <c r="J11761" s="3">
        <v>0.84420000000000006</v>
      </c>
      <c r="K11761" s="4">
        <v>2448.4</v>
      </c>
    </row>
    <row r="11762" spans="1:11">
      <c r="A11762" s="6">
        <v>2010</v>
      </c>
      <c r="B11762" t="s">
        <v>146</v>
      </c>
      <c r="C11762" t="s">
        <v>147</v>
      </c>
      <c r="D11762" t="s">
        <v>23</v>
      </c>
      <c r="E11762" t="s">
        <v>24</v>
      </c>
      <c r="F11762" s="4">
        <v>1317</v>
      </c>
      <c r="G11762" s="6">
        <v>289</v>
      </c>
      <c r="H11762" s="3">
        <v>0</v>
      </c>
      <c r="I11762" s="3">
        <v>0</v>
      </c>
      <c r="J11762" s="3">
        <v>0.84420000000000006</v>
      </c>
      <c r="K11762" s="4">
        <v>1560.01</v>
      </c>
    </row>
    <row r="11763" spans="1:11">
      <c r="A11763" s="6">
        <v>2010</v>
      </c>
      <c r="B11763" t="s">
        <v>146</v>
      </c>
      <c r="C11763" t="s">
        <v>147</v>
      </c>
      <c r="D11763" t="s">
        <v>46</v>
      </c>
      <c r="E11763" t="s">
        <v>40</v>
      </c>
      <c r="F11763" s="4">
        <v>498</v>
      </c>
      <c r="G11763" s="6">
        <v>832</v>
      </c>
      <c r="H11763" s="3">
        <v>0</v>
      </c>
      <c r="I11763" s="3">
        <v>0</v>
      </c>
      <c r="J11763" s="3">
        <v>0.84420000000000006</v>
      </c>
      <c r="K11763" s="4">
        <v>589.89</v>
      </c>
    </row>
    <row r="11764" spans="1:11">
      <c r="A11764" s="6">
        <v>2010</v>
      </c>
      <c r="B11764" t="s">
        <v>146</v>
      </c>
      <c r="C11764" t="s">
        <v>147</v>
      </c>
      <c r="D11764" t="s">
        <v>49</v>
      </c>
      <c r="E11764" t="s">
        <v>50</v>
      </c>
      <c r="F11764" s="4">
        <v>363</v>
      </c>
      <c r="G11764" s="6">
        <v>59</v>
      </c>
      <c r="H11764" s="3">
        <v>5.9999999999999995E-4</v>
      </c>
      <c r="I11764" s="3">
        <v>5.0000000000000001E-4</v>
      </c>
      <c r="J11764" s="3">
        <v>0.84420000000000006</v>
      </c>
      <c r="K11764" s="4">
        <v>429.98</v>
      </c>
    </row>
    <row r="11765" spans="1:11">
      <c r="A11765" s="6">
        <v>2010</v>
      </c>
      <c r="B11765" t="s">
        <v>146</v>
      </c>
      <c r="C11765" t="s">
        <v>147</v>
      </c>
      <c r="D11765" t="s">
        <v>177</v>
      </c>
      <c r="E11765" t="s">
        <v>21</v>
      </c>
      <c r="F11765" s="4">
        <v>360</v>
      </c>
      <c r="G11765" s="6">
        <v>207</v>
      </c>
      <c r="H11765" s="3">
        <v>5.9999999999999995E-4</v>
      </c>
      <c r="I11765" s="3">
        <v>5.9999999999999995E-4</v>
      </c>
      <c r="J11765" s="3">
        <v>0.84420000000000006</v>
      </c>
      <c r="K11765" s="4">
        <v>426.43</v>
      </c>
    </row>
    <row r="11766" spans="1:11">
      <c r="A11766" s="6">
        <v>2010</v>
      </c>
      <c r="B11766" t="s">
        <v>146</v>
      </c>
      <c r="C11766" t="s">
        <v>147</v>
      </c>
      <c r="D11766" t="s">
        <v>28</v>
      </c>
      <c r="E11766" t="s">
        <v>24</v>
      </c>
      <c r="F11766" s="4">
        <v>241</v>
      </c>
      <c r="G11766" s="6">
        <v>445</v>
      </c>
      <c r="H11766" s="3">
        <v>0</v>
      </c>
      <c r="I11766" s="3">
        <v>0</v>
      </c>
      <c r="J11766" s="3">
        <v>0.84420000000000006</v>
      </c>
      <c r="K11766" s="4">
        <v>285.47000000000003</v>
      </c>
    </row>
    <row r="11767" spans="1:11">
      <c r="A11767" s="6">
        <v>2010</v>
      </c>
      <c r="B11767" t="s">
        <v>146</v>
      </c>
      <c r="C11767" t="s">
        <v>147</v>
      </c>
      <c r="D11767" t="s">
        <v>52</v>
      </c>
      <c r="E11767" t="s">
        <v>53</v>
      </c>
      <c r="F11767" s="4">
        <v>134</v>
      </c>
      <c r="G11767" s="6">
        <v>272</v>
      </c>
      <c r="H11767" s="3">
        <v>1E-4</v>
      </c>
      <c r="I11767" s="3">
        <v>1E-4</v>
      </c>
      <c r="J11767" s="3">
        <v>0.84420000000000006</v>
      </c>
      <c r="K11767" s="4">
        <v>158.72999999999999</v>
      </c>
    </row>
    <row r="11768" spans="1:11">
      <c r="A11768" s="6">
        <v>2010</v>
      </c>
      <c r="B11768" t="s">
        <v>146</v>
      </c>
      <c r="C11768" t="s">
        <v>147</v>
      </c>
      <c r="D11768" t="s">
        <v>60</v>
      </c>
      <c r="E11768" t="s">
        <v>43</v>
      </c>
      <c r="F11768" s="4">
        <v>85</v>
      </c>
      <c r="G11768" s="6">
        <v>37</v>
      </c>
      <c r="H11768" s="3">
        <v>0</v>
      </c>
      <c r="I11768" s="3">
        <v>0</v>
      </c>
      <c r="J11768" s="3">
        <v>0.84420000000000006</v>
      </c>
      <c r="K11768" s="4">
        <v>100.68</v>
      </c>
    </row>
    <row r="11769" spans="1:11">
      <c r="A11769" s="6">
        <v>2010</v>
      </c>
      <c r="B11769" t="s">
        <v>146</v>
      </c>
      <c r="C11769" t="s">
        <v>147</v>
      </c>
      <c r="D11769" t="s">
        <v>51</v>
      </c>
      <c r="E11769" t="s">
        <v>21</v>
      </c>
      <c r="F11769" s="4">
        <v>68</v>
      </c>
      <c r="G11769" s="6">
        <v>66</v>
      </c>
      <c r="H11769" s="3">
        <v>5.9999999999999995E-4</v>
      </c>
      <c r="I11769" s="3">
        <v>4.0000000000000002E-4</v>
      </c>
      <c r="J11769" s="3">
        <v>0.84420000000000006</v>
      </c>
      <c r="K11769" s="4">
        <v>80.55</v>
      </c>
    </row>
    <row r="11770" spans="1:11">
      <c r="A11770" s="6">
        <v>2010</v>
      </c>
      <c r="B11770" t="s">
        <v>146</v>
      </c>
      <c r="C11770" t="s">
        <v>147</v>
      </c>
      <c r="D11770" t="s">
        <v>56</v>
      </c>
      <c r="E11770" t="s">
        <v>57</v>
      </c>
      <c r="F11770" s="4">
        <v>44</v>
      </c>
      <c r="G11770" s="6">
        <v>130</v>
      </c>
      <c r="H11770" s="3">
        <v>0</v>
      </c>
      <c r="I11770" s="3">
        <v>0</v>
      </c>
      <c r="J11770" s="3">
        <v>0.84420000000000006</v>
      </c>
      <c r="K11770" s="4">
        <v>52.12</v>
      </c>
    </row>
    <row r="11771" spans="1:11">
      <c r="A11771" s="6">
        <v>2010</v>
      </c>
      <c r="B11771" t="s">
        <v>146</v>
      </c>
      <c r="C11771" t="s">
        <v>147</v>
      </c>
      <c r="D11771" t="s">
        <v>44</v>
      </c>
      <c r="E11771" t="s">
        <v>26</v>
      </c>
      <c r="F11771" s="4">
        <v>35</v>
      </c>
      <c r="G11771" s="6">
        <v>53</v>
      </c>
      <c r="H11771" s="3">
        <v>0</v>
      </c>
      <c r="I11771" s="3">
        <v>0</v>
      </c>
      <c r="J11771" s="3">
        <v>0.84420000000000006</v>
      </c>
      <c r="K11771" s="4">
        <v>41.46</v>
      </c>
    </row>
    <row r="11772" spans="1:11">
      <c r="A11772" s="6">
        <v>2010</v>
      </c>
      <c r="B11772" t="s">
        <v>146</v>
      </c>
      <c r="C11772" t="s">
        <v>147</v>
      </c>
      <c r="D11772" t="s">
        <v>67</v>
      </c>
      <c r="E11772" t="s">
        <v>68</v>
      </c>
      <c r="F11772" s="4">
        <v>22</v>
      </c>
      <c r="G11772" s="6">
        <v>149</v>
      </c>
      <c r="H11772" s="3">
        <v>0</v>
      </c>
      <c r="I11772" s="3">
        <v>0</v>
      </c>
      <c r="J11772" s="3">
        <v>0.84420000000000006</v>
      </c>
      <c r="K11772" s="4">
        <v>26.06</v>
      </c>
    </row>
    <row r="11773" spans="1:11">
      <c r="A11773" s="6">
        <v>2010</v>
      </c>
      <c r="B11773" t="s">
        <v>146</v>
      </c>
      <c r="C11773" t="s">
        <v>147</v>
      </c>
      <c r="D11773" t="s">
        <v>39</v>
      </c>
      <c r="E11773" t="s">
        <v>40</v>
      </c>
      <c r="F11773" s="4">
        <v>19</v>
      </c>
      <c r="G11773" s="6">
        <v>31</v>
      </c>
      <c r="H11773" s="3">
        <v>0</v>
      </c>
      <c r="I11773" s="3">
        <v>0</v>
      </c>
      <c r="J11773" s="3">
        <v>0.84420000000000006</v>
      </c>
      <c r="K11773" s="4">
        <v>22.51</v>
      </c>
    </row>
    <row r="11774" spans="1:11">
      <c r="A11774" s="6">
        <v>2010</v>
      </c>
      <c r="B11774" t="s">
        <v>146</v>
      </c>
      <c r="C11774" t="s">
        <v>147</v>
      </c>
      <c r="D11774" t="s">
        <v>111</v>
      </c>
      <c r="E11774" t="s">
        <v>24</v>
      </c>
      <c r="F11774" s="4">
        <v>18</v>
      </c>
      <c r="G11774" s="6">
        <v>137</v>
      </c>
      <c r="H11774" s="3">
        <v>0</v>
      </c>
      <c r="I11774" s="3">
        <v>0</v>
      </c>
      <c r="J11774" s="3">
        <v>0.84420000000000006</v>
      </c>
      <c r="K11774" s="4">
        <v>21.32</v>
      </c>
    </row>
    <row r="11775" spans="1:11">
      <c r="A11775" s="6">
        <v>2010</v>
      </c>
      <c r="B11775" t="s">
        <v>146</v>
      </c>
      <c r="C11775" t="s">
        <v>147</v>
      </c>
      <c r="D11775" t="s">
        <v>75</v>
      </c>
      <c r="E11775" t="s">
        <v>59</v>
      </c>
      <c r="F11775" s="4">
        <v>13</v>
      </c>
      <c r="G11775" s="6">
        <v>11</v>
      </c>
      <c r="H11775" s="3">
        <v>0</v>
      </c>
      <c r="I11775" s="3">
        <v>0</v>
      </c>
      <c r="J11775" s="3">
        <v>0.84420000000000006</v>
      </c>
      <c r="K11775" s="4">
        <v>15.4</v>
      </c>
    </row>
    <row r="11776" spans="1:11">
      <c r="A11776" s="6">
        <v>2010</v>
      </c>
      <c r="B11776" t="s">
        <v>146</v>
      </c>
      <c r="C11776" t="s">
        <v>147</v>
      </c>
      <c r="D11776" t="s">
        <v>63</v>
      </c>
      <c r="E11776" t="s">
        <v>21</v>
      </c>
      <c r="F11776" s="4">
        <v>13</v>
      </c>
      <c r="G11776" s="6">
        <v>7</v>
      </c>
      <c r="H11776" s="3">
        <v>2.0000000000000001E-4</v>
      </c>
      <c r="I11776" s="3">
        <v>1E-4</v>
      </c>
      <c r="J11776" s="3">
        <v>0.84420000000000006</v>
      </c>
      <c r="K11776" s="4">
        <v>15.4</v>
      </c>
    </row>
    <row r="11777" spans="1:11">
      <c r="A11777" s="6">
        <v>2010</v>
      </c>
      <c r="B11777" t="s">
        <v>146</v>
      </c>
      <c r="C11777" t="s">
        <v>147</v>
      </c>
      <c r="D11777" t="s">
        <v>117</v>
      </c>
      <c r="E11777" t="s">
        <v>40</v>
      </c>
      <c r="F11777" s="4">
        <v>9</v>
      </c>
      <c r="G11777" s="6">
        <v>18</v>
      </c>
      <c r="H11777" s="3">
        <v>1E-4</v>
      </c>
      <c r="I11777" s="3">
        <v>1E-4</v>
      </c>
      <c r="J11777" s="3">
        <v>0.84420000000000006</v>
      </c>
      <c r="K11777" s="4">
        <v>10.66</v>
      </c>
    </row>
    <row r="11778" spans="1:11">
      <c r="A11778" s="6">
        <v>2010</v>
      </c>
      <c r="B11778" t="s">
        <v>146</v>
      </c>
      <c r="C11778" t="s">
        <v>147</v>
      </c>
      <c r="D11778" t="s">
        <v>45</v>
      </c>
      <c r="E11778" t="s">
        <v>21</v>
      </c>
      <c r="F11778" s="4">
        <v>8</v>
      </c>
      <c r="G11778" s="6">
        <v>11</v>
      </c>
      <c r="H11778" s="3">
        <v>0</v>
      </c>
      <c r="I11778" s="3">
        <v>0</v>
      </c>
      <c r="J11778" s="3">
        <v>0.84420000000000006</v>
      </c>
      <c r="K11778" s="4">
        <v>9.48</v>
      </c>
    </row>
    <row r="11779" spans="1:11">
      <c r="A11779" s="6">
        <v>2010</v>
      </c>
      <c r="B11779" t="s">
        <v>146</v>
      </c>
      <c r="C11779" t="s">
        <v>147</v>
      </c>
      <c r="D11779" t="s">
        <v>42</v>
      </c>
      <c r="E11779" t="s">
        <v>43</v>
      </c>
      <c r="F11779" s="4">
        <v>6</v>
      </c>
      <c r="G11779" s="6">
        <v>5</v>
      </c>
      <c r="H11779" s="3">
        <v>0</v>
      </c>
      <c r="I11779" s="3">
        <v>0</v>
      </c>
      <c r="J11779" s="3">
        <v>0.84420000000000006</v>
      </c>
      <c r="K11779" s="4">
        <v>7.11</v>
      </c>
    </row>
    <row r="11780" spans="1:11">
      <c r="A11780" s="6">
        <v>2010</v>
      </c>
      <c r="B11780" t="s">
        <v>146</v>
      </c>
      <c r="C11780" t="s">
        <v>147</v>
      </c>
      <c r="D11780" t="s">
        <v>62</v>
      </c>
      <c r="E11780" t="s">
        <v>21</v>
      </c>
      <c r="F11780" s="4">
        <v>2</v>
      </c>
      <c r="G11780" s="6">
        <v>10</v>
      </c>
      <c r="H11780" s="3">
        <v>0</v>
      </c>
      <c r="I11780" s="3">
        <v>1E-4</v>
      </c>
      <c r="J11780" s="3">
        <v>0.84420000000000006</v>
      </c>
      <c r="K11780" s="4">
        <v>2.37</v>
      </c>
    </row>
    <row r="11781" spans="1:11">
      <c r="A11781" s="6">
        <v>2010</v>
      </c>
      <c r="B11781" t="s">
        <v>146</v>
      </c>
      <c r="C11781" t="s">
        <v>147</v>
      </c>
      <c r="D11781" t="s">
        <v>63</v>
      </c>
      <c r="E11781" t="s">
        <v>21</v>
      </c>
      <c r="F11781" s="4">
        <v>2</v>
      </c>
      <c r="G11781" s="6">
        <v>1</v>
      </c>
      <c r="H11781" s="3">
        <v>1E-4</v>
      </c>
      <c r="I11781" s="3">
        <v>1E-4</v>
      </c>
      <c r="J11781" s="3">
        <v>0.84420000000000006</v>
      </c>
      <c r="K11781" s="4">
        <v>2.37</v>
      </c>
    </row>
    <row r="11782" spans="1:11">
      <c r="A11782" s="6">
        <v>2010</v>
      </c>
      <c r="B11782" t="s">
        <v>146</v>
      </c>
      <c r="C11782" t="s">
        <v>147</v>
      </c>
      <c r="D11782" t="s">
        <v>33</v>
      </c>
      <c r="E11782" t="s">
        <v>21</v>
      </c>
      <c r="F11782" s="4">
        <v>2</v>
      </c>
      <c r="G11782" s="6">
        <v>3</v>
      </c>
      <c r="H11782" s="3">
        <v>1E-4</v>
      </c>
      <c r="I11782" s="3">
        <v>1E-4</v>
      </c>
      <c r="J11782" s="3">
        <v>0.84420000000000006</v>
      </c>
      <c r="K11782" s="4">
        <v>2.37</v>
      </c>
    </row>
    <row r="11783" spans="1:11">
      <c r="A11783" s="6">
        <v>2010</v>
      </c>
      <c r="B11783" t="s">
        <v>146</v>
      </c>
      <c r="C11783" t="s">
        <v>147</v>
      </c>
      <c r="D11783" t="s">
        <v>83</v>
      </c>
      <c r="E11783" t="s">
        <v>21</v>
      </c>
      <c r="F11783" s="4">
        <v>2</v>
      </c>
      <c r="G11783" s="6">
        <v>6</v>
      </c>
      <c r="H11783" s="3">
        <v>2.0000000000000001E-4</v>
      </c>
      <c r="I11783" s="3">
        <v>1E-4</v>
      </c>
      <c r="J11783" s="3">
        <v>0.84420000000000006</v>
      </c>
      <c r="K11783" s="4">
        <v>2.37</v>
      </c>
    </row>
    <row r="11784" spans="1:11">
      <c r="A11784" s="6">
        <v>2010</v>
      </c>
      <c r="B11784" t="s">
        <v>146</v>
      </c>
      <c r="C11784" t="s">
        <v>147</v>
      </c>
      <c r="D11784" t="s">
        <v>64</v>
      </c>
      <c r="E11784" t="s">
        <v>50</v>
      </c>
      <c r="F11784" s="4">
        <v>1</v>
      </c>
      <c r="G11784" s="6">
        <v>1</v>
      </c>
      <c r="H11784" s="3">
        <v>0</v>
      </c>
      <c r="I11784" s="3">
        <v>0</v>
      </c>
      <c r="J11784" s="3">
        <v>0.84420000000000006</v>
      </c>
      <c r="K11784" s="4">
        <v>1.18</v>
      </c>
    </row>
    <row r="11785" spans="1:11">
      <c r="A11785" s="6">
        <v>2010</v>
      </c>
      <c r="B11785" t="s">
        <v>148</v>
      </c>
      <c r="C11785" t="s">
        <v>149</v>
      </c>
      <c r="D11785" t="s">
        <v>16</v>
      </c>
      <c r="E11785" t="s">
        <v>17</v>
      </c>
      <c r="F11785" s="4">
        <v>1297096</v>
      </c>
      <c r="G11785" s="5">
        <v>172449</v>
      </c>
      <c r="H11785" s="3">
        <v>2.8999999999999998E-3</v>
      </c>
      <c r="I11785" s="3">
        <v>3.0999999999999999E-3</v>
      </c>
      <c r="J11785" s="3">
        <v>0.84420000000000006</v>
      </c>
      <c r="K11785" s="4">
        <v>1536433.78</v>
      </c>
    </row>
    <row r="11786" spans="1:11">
      <c r="A11786" s="6">
        <v>2010</v>
      </c>
      <c r="B11786" t="s">
        <v>148</v>
      </c>
      <c r="C11786" t="s">
        <v>149</v>
      </c>
      <c r="D11786" t="s">
        <v>37</v>
      </c>
      <c r="E11786" t="s">
        <v>38</v>
      </c>
      <c r="F11786" s="4">
        <v>55756</v>
      </c>
      <c r="G11786" s="5">
        <v>31399</v>
      </c>
      <c r="H11786" s="3">
        <v>3.2000000000000002E-3</v>
      </c>
      <c r="I11786" s="3">
        <v>3.8E-3</v>
      </c>
      <c r="J11786" s="3">
        <v>0.84420000000000006</v>
      </c>
      <c r="K11786" s="4">
        <v>66044</v>
      </c>
    </row>
    <row r="11787" spans="1:11">
      <c r="A11787" s="6">
        <v>2010</v>
      </c>
      <c r="B11787" t="s">
        <v>148</v>
      </c>
      <c r="C11787" t="s">
        <v>149</v>
      </c>
      <c r="D11787" t="s">
        <v>41</v>
      </c>
      <c r="E11787" t="s">
        <v>26</v>
      </c>
      <c r="F11787" s="4">
        <v>34668</v>
      </c>
      <c r="G11787" s="5">
        <v>246660</v>
      </c>
      <c r="H11787" s="3">
        <v>8.6E-3</v>
      </c>
      <c r="I11787" s="3">
        <v>1.1299999999999999E-2</v>
      </c>
      <c r="J11787" s="3">
        <v>0.84420000000000006</v>
      </c>
      <c r="K11787" s="4">
        <v>41064.879999999997</v>
      </c>
    </row>
    <row r="11788" spans="1:11">
      <c r="A11788" s="6">
        <v>2010</v>
      </c>
      <c r="B11788" t="s">
        <v>148</v>
      </c>
      <c r="C11788" t="s">
        <v>149</v>
      </c>
      <c r="D11788" t="s">
        <v>178</v>
      </c>
      <c r="E11788" t="s">
        <v>96</v>
      </c>
      <c r="F11788" s="4">
        <v>30093</v>
      </c>
      <c r="G11788" s="5">
        <v>48493</v>
      </c>
      <c r="H11788" s="3">
        <v>1.2999999999999999E-3</v>
      </c>
      <c r="I11788" s="3">
        <v>1.2999999999999999E-3</v>
      </c>
      <c r="J11788" s="3">
        <v>0.84420000000000006</v>
      </c>
      <c r="K11788" s="4">
        <v>35645.71</v>
      </c>
    </row>
    <row r="11789" spans="1:11">
      <c r="A11789" s="6">
        <v>2010</v>
      </c>
      <c r="B11789" t="s">
        <v>148</v>
      </c>
      <c r="C11789" t="s">
        <v>149</v>
      </c>
      <c r="D11789" t="s">
        <v>71</v>
      </c>
      <c r="E11789" t="s">
        <v>72</v>
      </c>
      <c r="F11789" s="4">
        <v>16887</v>
      </c>
      <c r="G11789" s="5">
        <v>185501</v>
      </c>
      <c r="H11789" s="3">
        <v>8.9999999999999998E-4</v>
      </c>
      <c r="I11789" s="3">
        <v>1.2999999999999999E-3</v>
      </c>
      <c r="J11789" s="3">
        <v>0.84420000000000006</v>
      </c>
      <c r="K11789" s="4">
        <v>20002.96</v>
      </c>
    </row>
    <row r="11790" spans="1:11">
      <c r="A11790" s="6">
        <v>2010</v>
      </c>
      <c r="B11790" t="s">
        <v>148</v>
      </c>
      <c r="C11790" t="s">
        <v>149</v>
      </c>
      <c r="D11790" t="s">
        <v>30</v>
      </c>
      <c r="E11790" t="s">
        <v>19</v>
      </c>
      <c r="F11790" s="4">
        <v>8042</v>
      </c>
      <c r="G11790" s="5">
        <v>3680</v>
      </c>
      <c r="H11790" s="3">
        <v>2.9999999999999997E-4</v>
      </c>
      <c r="I11790" s="3">
        <v>2.9999999999999997E-4</v>
      </c>
      <c r="J11790" s="3">
        <v>0.84420000000000006</v>
      </c>
      <c r="K11790" s="4">
        <v>9525.9</v>
      </c>
    </row>
    <row r="11791" spans="1:11">
      <c r="A11791" s="6">
        <v>2010</v>
      </c>
      <c r="B11791" t="s">
        <v>148</v>
      </c>
      <c r="C11791" t="s">
        <v>149</v>
      </c>
      <c r="D11791" t="s">
        <v>27</v>
      </c>
      <c r="E11791" t="s">
        <v>26</v>
      </c>
      <c r="F11791" s="4">
        <v>7769</v>
      </c>
      <c r="G11791" s="5">
        <v>6993</v>
      </c>
      <c r="H11791" s="3">
        <v>4.0000000000000002E-4</v>
      </c>
      <c r="I11791" s="3">
        <v>4.0000000000000002E-4</v>
      </c>
      <c r="J11791" s="3">
        <v>0.84420000000000006</v>
      </c>
      <c r="K11791" s="4">
        <v>9202.52</v>
      </c>
    </row>
    <row r="11792" spans="1:11">
      <c r="A11792" s="6">
        <v>2010</v>
      </c>
      <c r="B11792" t="s">
        <v>148</v>
      </c>
      <c r="C11792" t="s">
        <v>149</v>
      </c>
      <c r="D11792" t="s">
        <v>56</v>
      </c>
      <c r="E11792" t="s">
        <v>57</v>
      </c>
      <c r="F11792" s="4">
        <v>5550</v>
      </c>
      <c r="G11792" s="5">
        <v>10499</v>
      </c>
      <c r="H11792" s="3">
        <v>8.0000000000000004E-4</v>
      </c>
      <c r="I11792" s="3">
        <v>4.0000000000000002E-4</v>
      </c>
      <c r="J11792" s="3">
        <v>0.84420000000000006</v>
      </c>
      <c r="K11792" s="4">
        <v>6574.08</v>
      </c>
    </row>
    <row r="11793" spans="1:11">
      <c r="A11793" s="6">
        <v>2010</v>
      </c>
      <c r="B11793" t="s">
        <v>148</v>
      </c>
      <c r="C11793" t="s">
        <v>149</v>
      </c>
      <c r="D11793" t="s">
        <v>23</v>
      </c>
      <c r="E11793" t="s">
        <v>24</v>
      </c>
      <c r="F11793" s="4">
        <v>3043</v>
      </c>
      <c r="G11793" s="6">
        <v>739</v>
      </c>
      <c r="H11793" s="3">
        <v>0</v>
      </c>
      <c r="I11793" s="3">
        <v>0</v>
      </c>
      <c r="J11793" s="3">
        <v>0.84420000000000006</v>
      </c>
      <c r="K11793" s="4">
        <v>3604.49</v>
      </c>
    </row>
    <row r="11794" spans="1:11">
      <c r="A11794" s="6">
        <v>2010</v>
      </c>
      <c r="B11794" t="s">
        <v>148</v>
      </c>
      <c r="C11794" t="s">
        <v>149</v>
      </c>
      <c r="D11794" t="s">
        <v>46</v>
      </c>
      <c r="E11794" t="s">
        <v>40</v>
      </c>
      <c r="F11794" s="4">
        <v>808</v>
      </c>
      <c r="G11794" s="5">
        <v>1246</v>
      </c>
      <c r="H11794" s="3">
        <v>1E-4</v>
      </c>
      <c r="I11794" s="3">
        <v>1E-4</v>
      </c>
      <c r="J11794" s="3">
        <v>0.84420000000000006</v>
      </c>
      <c r="K11794" s="4">
        <v>957.09</v>
      </c>
    </row>
    <row r="11795" spans="1:11">
      <c r="A11795" s="6">
        <v>2010</v>
      </c>
      <c r="B11795" t="s">
        <v>148</v>
      </c>
      <c r="C11795" t="s">
        <v>149</v>
      </c>
      <c r="D11795" t="s">
        <v>29</v>
      </c>
      <c r="E11795" t="s">
        <v>19</v>
      </c>
      <c r="F11795" s="4">
        <v>776</v>
      </c>
      <c r="G11795" s="5">
        <v>1178</v>
      </c>
      <c r="H11795" s="3">
        <v>2.0000000000000001E-4</v>
      </c>
      <c r="I11795" s="3">
        <v>1E-4</v>
      </c>
      <c r="J11795" s="3">
        <v>0.84420000000000006</v>
      </c>
      <c r="K11795" s="4">
        <v>919.19</v>
      </c>
    </row>
    <row r="11796" spans="1:11">
      <c r="A11796" s="6">
        <v>2010</v>
      </c>
      <c r="B11796" t="s">
        <v>148</v>
      </c>
      <c r="C11796" t="s">
        <v>149</v>
      </c>
      <c r="D11796" t="s">
        <v>74</v>
      </c>
      <c r="E11796" t="s">
        <v>24</v>
      </c>
      <c r="F11796" s="4">
        <v>633</v>
      </c>
      <c r="G11796" s="5">
        <v>6901</v>
      </c>
      <c r="H11796" s="3">
        <v>2.0000000000000001E-4</v>
      </c>
      <c r="I11796" s="3">
        <v>1E-4</v>
      </c>
      <c r="J11796" s="3">
        <v>0.84420000000000006</v>
      </c>
      <c r="K11796" s="4">
        <v>749.8</v>
      </c>
    </row>
    <row r="11797" spans="1:11">
      <c r="A11797" s="6">
        <v>2010</v>
      </c>
      <c r="B11797" t="s">
        <v>148</v>
      </c>
      <c r="C11797" t="s">
        <v>149</v>
      </c>
      <c r="D11797" t="s">
        <v>64</v>
      </c>
      <c r="E11797" t="s">
        <v>50</v>
      </c>
      <c r="F11797" s="4">
        <v>429</v>
      </c>
      <c r="G11797" s="6">
        <v>694</v>
      </c>
      <c r="H11797" s="3">
        <v>4.0000000000000002E-4</v>
      </c>
      <c r="I11797" s="3">
        <v>4.0000000000000002E-4</v>
      </c>
      <c r="J11797" s="3">
        <v>0.84420000000000006</v>
      </c>
      <c r="K11797" s="4">
        <v>508.16</v>
      </c>
    </row>
    <row r="11798" spans="1:11">
      <c r="A11798" s="6">
        <v>2010</v>
      </c>
      <c r="B11798" t="s">
        <v>148</v>
      </c>
      <c r="C11798" t="s">
        <v>149</v>
      </c>
      <c r="D11798" t="s">
        <v>60</v>
      </c>
      <c r="E11798" t="s">
        <v>43</v>
      </c>
      <c r="F11798" s="4">
        <v>335</v>
      </c>
      <c r="G11798" s="6">
        <v>111</v>
      </c>
      <c r="H11798" s="3">
        <v>1E-4</v>
      </c>
      <c r="I11798" s="3">
        <v>1E-4</v>
      </c>
      <c r="J11798" s="3">
        <v>0.84420000000000006</v>
      </c>
      <c r="K11798" s="4">
        <v>396.81</v>
      </c>
    </row>
    <row r="11799" spans="1:11">
      <c r="A11799" s="6">
        <v>2010</v>
      </c>
      <c r="B11799" t="s">
        <v>148</v>
      </c>
      <c r="C11799" t="s">
        <v>149</v>
      </c>
      <c r="D11799" t="s">
        <v>18</v>
      </c>
      <c r="E11799" t="s">
        <v>19</v>
      </c>
      <c r="F11799" s="4">
        <v>291</v>
      </c>
      <c r="G11799" s="6">
        <v>83</v>
      </c>
      <c r="H11799" s="3">
        <v>1E-4</v>
      </c>
      <c r="I11799" s="3">
        <v>1E-4</v>
      </c>
      <c r="J11799" s="3">
        <v>0.84420000000000006</v>
      </c>
      <c r="K11799" s="4">
        <v>344.69</v>
      </c>
    </row>
    <row r="11800" spans="1:11">
      <c r="A11800" s="6">
        <v>2010</v>
      </c>
      <c r="B11800" t="s">
        <v>148</v>
      </c>
      <c r="C11800" t="s">
        <v>149</v>
      </c>
      <c r="D11800" t="s">
        <v>15</v>
      </c>
      <c r="F11800" s="4">
        <v>254</v>
      </c>
      <c r="G11800" s="6">
        <v>385</v>
      </c>
      <c r="J11800" s="3">
        <v>0.84420000000000006</v>
      </c>
      <c r="K11800" s="4">
        <v>300.87</v>
      </c>
    </row>
    <row r="11801" spans="1:11">
      <c r="A11801" s="6">
        <v>2010</v>
      </c>
      <c r="B11801" t="s">
        <v>148</v>
      </c>
      <c r="C11801" t="s">
        <v>149</v>
      </c>
      <c r="D11801" t="s">
        <v>45</v>
      </c>
      <c r="E11801" t="s">
        <v>21</v>
      </c>
      <c r="F11801" s="4">
        <v>175</v>
      </c>
      <c r="G11801" s="6">
        <v>229</v>
      </c>
      <c r="H11801" s="3">
        <v>4.0000000000000002E-4</v>
      </c>
      <c r="I11801" s="3">
        <v>4.0000000000000002E-4</v>
      </c>
      <c r="J11801" s="3">
        <v>0.84420000000000006</v>
      </c>
      <c r="K11801" s="4">
        <v>207.29</v>
      </c>
    </row>
    <row r="11802" spans="1:11">
      <c r="A11802" s="6">
        <v>2010</v>
      </c>
      <c r="B11802" t="s">
        <v>148</v>
      </c>
      <c r="C11802" t="s">
        <v>149</v>
      </c>
      <c r="D11802" t="s">
        <v>25</v>
      </c>
      <c r="E11802" t="s">
        <v>26</v>
      </c>
      <c r="F11802" s="4">
        <v>120</v>
      </c>
      <c r="G11802" s="6">
        <v>257</v>
      </c>
      <c r="H11802" s="3">
        <v>0</v>
      </c>
      <c r="I11802" s="3">
        <v>0</v>
      </c>
      <c r="J11802" s="3">
        <v>0.84420000000000006</v>
      </c>
      <c r="K11802" s="4">
        <v>142.13999999999999</v>
      </c>
    </row>
    <row r="11803" spans="1:11">
      <c r="A11803" s="6">
        <v>2010</v>
      </c>
      <c r="B11803" t="s">
        <v>148</v>
      </c>
      <c r="C11803" t="s">
        <v>149</v>
      </c>
      <c r="D11803" t="s">
        <v>28</v>
      </c>
      <c r="E11803" t="s">
        <v>24</v>
      </c>
      <c r="F11803" s="4">
        <v>113</v>
      </c>
      <c r="G11803" s="6">
        <v>228</v>
      </c>
      <c r="H11803" s="3">
        <v>0</v>
      </c>
      <c r="I11803" s="3">
        <v>0</v>
      </c>
      <c r="J11803" s="3">
        <v>0.84420000000000006</v>
      </c>
      <c r="K11803" s="4">
        <v>133.85</v>
      </c>
    </row>
    <row r="11804" spans="1:11">
      <c r="A11804" s="6">
        <v>2010</v>
      </c>
      <c r="B11804" t="s">
        <v>148</v>
      </c>
      <c r="C11804" t="s">
        <v>149</v>
      </c>
      <c r="D11804" t="s">
        <v>67</v>
      </c>
      <c r="E11804" t="s">
        <v>68</v>
      </c>
      <c r="F11804" s="4">
        <v>99</v>
      </c>
      <c r="G11804" s="6">
        <v>528</v>
      </c>
      <c r="H11804" s="3">
        <v>1E-4</v>
      </c>
      <c r="I11804" s="3">
        <v>1E-4</v>
      </c>
      <c r="J11804" s="3">
        <v>0.84420000000000006</v>
      </c>
      <c r="K11804" s="4">
        <v>117.27</v>
      </c>
    </row>
    <row r="11805" spans="1:11">
      <c r="A11805" s="6">
        <v>2010</v>
      </c>
      <c r="B11805" t="s">
        <v>148</v>
      </c>
      <c r="C11805" t="s">
        <v>149</v>
      </c>
      <c r="D11805" t="s">
        <v>52</v>
      </c>
      <c r="E11805" t="s">
        <v>53</v>
      </c>
      <c r="F11805" s="4">
        <v>97</v>
      </c>
      <c r="G11805" s="6">
        <v>170</v>
      </c>
      <c r="H11805" s="3">
        <v>1E-4</v>
      </c>
      <c r="I11805" s="3">
        <v>0</v>
      </c>
      <c r="J11805" s="3">
        <v>0.84420000000000006</v>
      </c>
      <c r="K11805" s="4">
        <v>114.9</v>
      </c>
    </row>
    <row r="11806" spans="1:11">
      <c r="A11806" s="6">
        <v>2010</v>
      </c>
      <c r="B11806" t="s">
        <v>148</v>
      </c>
      <c r="C11806" t="s">
        <v>149</v>
      </c>
      <c r="D11806" t="s">
        <v>44</v>
      </c>
      <c r="E11806" t="s">
        <v>26</v>
      </c>
      <c r="F11806" s="4">
        <v>79</v>
      </c>
      <c r="G11806" s="6">
        <v>137</v>
      </c>
      <c r="H11806" s="3">
        <v>1E-4</v>
      </c>
      <c r="I11806" s="3">
        <v>1E-4</v>
      </c>
      <c r="J11806" s="3">
        <v>0.84420000000000006</v>
      </c>
      <c r="K11806" s="4">
        <v>93.58</v>
      </c>
    </row>
    <row r="11807" spans="1:11">
      <c r="A11807" s="6">
        <v>2010</v>
      </c>
      <c r="B11807" t="s">
        <v>148</v>
      </c>
      <c r="C11807" t="s">
        <v>149</v>
      </c>
      <c r="D11807" t="s">
        <v>39</v>
      </c>
      <c r="E11807" t="s">
        <v>40</v>
      </c>
      <c r="F11807" s="4">
        <v>67</v>
      </c>
      <c r="G11807" s="6">
        <v>144</v>
      </c>
      <c r="H11807" s="3">
        <v>1E-4</v>
      </c>
      <c r="I11807" s="3">
        <v>1E-4</v>
      </c>
      <c r="J11807" s="3">
        <v>0.84420000000000006</v>
      </c>
      <c r="K11807" s="4">
        <v>79.36</v>
      </c>
    </row>
    <row r="11808" spans="1:11">
      <c r="A11808" s="6">
        <v>2010</v>
      </c>
      <c r="B11808" t="s">
        <v>148</v>
      </c>
      <c r="C11808" t="s">
        <v>149</v>
      </c>
      <c r="D11808" t="s">
        <v>77</v>
      </c>
      <c r="E11808" t="s">
        <v>59</v>
      </c>
      <c r="F11808" s="4">
        <v>61</v>
      </c>
      <c r="G11808" s="6">
        <v>37</v>
      </c>
      <c r="H11808" s="3">
        <v>0</v>
      </c>
      <c r="I11808" s="3">
        <v>0</v>
      </c>
      <c r="J11808" s="3">
        <v>0.84420000000000006</v>
      </c>
      <c r="K11808" s="4">
        <v>72.260000000000005</v>
      </c>
    </row>
    <row r="11809" spans="1:11">
      <c r="A11809" s="6">
        <v>2010</v>
      </c>
      <c r="B11809" t="s">
        <v>148</v>
      </c>
      <c r="C11809" t="s">
        <v>149</v>
      </c>
      <c r="D11809" t="s">
        <v>61</v>
      </c>
      <c r="E11809" t="s">
        <v>24</v>
      </c>
      <c r="F11809" s="4">
        <v>28</v>
      </c>
      <c r="G11809" s="6">
        <v>8</v>
      </c>
      <c r="H11809" s="3">
        <v>0</v>
      </c>
      <c r="I11809" s="3">
        <v>0</v>
      </c>
      <c r="J11809" s="3">
        <v>0.84420000000000006</v>
      </c>
      <c r="K11809" s="4">
        <v>33.17</v>
      </c>
    </row>
    <row r="11810" spans="1:11">
      <c r="A11810" s="6">
        <v>2010</v>
      </c>
      <c r="B11810" t="s">
        <v>148</v>
      </c>
      <c r="C11810" t="s">
        <v>149</v>
      </c>
      <c r="D11810" t="s">
        <v>51</v>
      </c>
      <c r="E11810" t="s">
        <v>21</v>
      </c>
      <c r="F11810" s="4">
        <v>21</v>
      </c>
      <c r="G11810" s="6">
        <v>18</v>
      </c>
      <c r="H11810" s="3">
        <v>2.0000000000000001E-4</v>
      </c>
      <c r="I11810" s="3">
        <v>1E-4</v>
      </c>
      <c r="J11810" s="3">
        <v>0.84420000000000006</v>
      </c>
      <c r="K11810" s="4">
        <v>24.87</v>
      </c>
    </row>
    <row r="11811" spans="1:11">
      <c r="A11811" s="6">
        <v>2010</v>
      </c>
      <c r="B11811" t="s">
        <v>148</v>
      </c>
      <c r="C11811" t="s">
        <v>149</v>
      </c>
      <c r="D11811" t="s">
        <v>169</v>
      </c>
      <c r="E11811" t="s">
        <v>36</v>
      </c>
      <c r="F11811" s="4">
        <v>13</v>
      </c>
      <c r="G11811" s="6">
        <v>5</v>
      </c>
      <c r="H11811" s="3">
        <v>5.0000000000000001E-4</v>
      </c>
      <c r="I11811" s="3">
        <v>5.0000000000000001E-4</v>
      </c>
      <c r="J11811" s="3">
        <v>0.84420000000000006</v>
      </c>
      <c r="K11811" s="4">
        <v>15.4</v>
      </c>
    </row>
    <row r="11812" spans="1:11">
      <c r="A11812" s="6">
        <v>2010</v>
      </c>
      <c r="B11812" t="s">
        <v>148</v>
      </c>
      <c r="C11812" t="s">
        <v>149</v>
      </c>
      <c r="D11812" t="s">
        <v>111</v>
      </c>
      <c r="E11812" t="s">
        <v>24</v>
      </c>
      <c r="F11812" s="4">
        <v>10</v>
      </c>
      <c r="G11812" s="6">
        <v>35</v>
      </c>
      <c r="H11812" s="3">
        <v>0</v>
      </c>
      <c r="I11812" s="3">
        <v>0</v>
      </c>
      <c r="J11812" s="3">
        <v>0.84420000000000006</v>
      </c>
      <c r="K11812" s="4">
        <v>11.85</v>
      </c>
    </row>
    <row r="11813" spans="1:11">
      <c r="A11813" s="6">
        <v>2010</v>
      </c>
      <c r="B11813" t="s">
        <v>148</v>
      </c>
      <c r="C11813" t="s">
        <v>149</v>
      </c>
      <c r="D11813" t="s">
        <v>75</v>
      </c>
      <c r="E11813" t="s">
        <v>59</v>
      </c>
      <c r="F11813" s="4">
        <v>9</v>
      </c>
      <c r="G11813" s="6">
        <v>14</v>
      </c>
      <c r="H11813" s="3">
        <v>0</v>
      </c>
      <c r="I11813" s="3">
        <v>0</v>
      </c>
      <c r="J11813" s="3">
        <v>0.84420000000000006</v>
      </c>
      <c r="K11813" s="4">
        <v>10.66</v>
      </c>
    </row>
    <row r="11814" spans="1:11">
      <c r="A11814" s="6">
        <v>2010</v>
      </c>
      <c r="B11814" t="s">
        <v>148</v>
      </c>
      <c r="C11814" t="s">
        <v>149</v>
      </c>
      <c r="D11814" t="s">
        <v>66</v>
      </c>
      <c r="E11814" t="s">
        <v>59</v>
      </c>
      <c r="F11814" s="4">
        <v>6</v>
      </c>
      <c r="G11814" s="6">
        <v>3</v>
      </c>
      <c r="H11814" s="3">
        <v>0</v>
      </c>
      <c r="I11814" s="3">
        <v>0</v>
      </c>
      <c r="J11814" s="3">
        <v>0.84420000000000006</v>
      </c>
      <c r="K11814" s="4">
        <v>7.11</v>
      </c>
    </row>
    <row r="11815" spans="1:11">
      <c r="A11815" s="6">
        <v>2010</v>
      </c>
      <c r="B11815" t="s">
        <v>148</v>
      </c>
      <c r="C11815" t="s">
        <v>149</v>
      </c>
      <c r="D11815" t="s">
        <v>33</v>
      </c>
      <c r="E11815" t="s">
        <v>21</v>
      </c>
      <c r="F11815" s="4">
        <v>5</v>
      </c>
      <c r="G11815" s="6">
        <v>8</v>
      </c>
      <c r="H11815" s="3">
        <v>2.0000000000000001E-4</v>
      </c>
      <c r="I11815" s="3">
        <v>2.0000000000000001E-4</v>
      </c>
      <c r="J11815" s="3">
        <v>0.84420000000000006</v>
      </c>
      <c r="K11815" s="4">
        <v>5.92</v>
      </c>
    </row>
    <row r="11816" spans="1:11">
      <c r="A11816" s="6">
        <v>2010</v>
      </c>
      <c r="B11816" t="s">
        <v>148</v>
      </c>
      <c r="C11816" t="s">
        <v>149</v>
      </c>
      <c r="D11816" t="s">
        <v>117</v>
      </c>
      <c r="E11816" t="s">
        <v>40</v>
      </c>
      <c r="F11816" s="4">
        <v>3</v>
      </c>
      <c r="G11816" s="6">
        <v>6</v>
      </c>
      <c r="H11816" s="3">
        <v>0</v>
      </c>
      <c r="I11816" s="3">
        <v>0</v>
      </c>
      <c r="J11816" s="3">
        <v>0.84420000000000006</v>
      </c>
      <c r="K11816" s="4">
        <v>3.55</v>
      </c>
    </row>
    <row r="11817" spans="1:11">
      <c r="A11817" s="6">
        <v>2010</v>
      </c>
      <c r="B11817" t="s">
        <v>148</v>
      </c>
      <c r="C11817" t="s">
        <v>149</v>
      </c>
      <c r="D11817" t="s">
        <v>63</v>
      </c>
      <c r="E11817" t="s">
        <v>21</v>
      </c>
      <c r="F11817" s="4">
        <v>3</v>
      </c>
      <c r="G11817" s="6">
        <v>2</v>
      </c>
      <c r="H11817" s="3">
        <v>0</v>
      </c>
      <c r="I11817" s="3">
        <v>0</v>
      </c>
      <c r="J11817" s="3">
        <v>0.84420000000000006</v>
      </c>
      <c r="K11817" s="4">
        <v>3.55</v>
      </c>
    </row>
    <row r="11818" spans="1:11">
      <c r="A11818" s="6">
        <v>2010</v>
      </c>
      <c r="B11818" t="s">
        <v>148</v>
      </c>
      <c r="C11818" t="s">
        <v>149</v>
      </c>
      <c r="D11818" t="s">
        <v>42</v>
      </c>
      <c r="E11818" t="s">
        <v>43</v>
      </c>
      <c r="F11818" s="4">
        <v>3</v>
      </c>
      <c r="G11818" s="6">
        <v>2</v>
      </c>
      <c r="H11818" s="3">
        <v>0</v>
      </c>
      <c r="I11818" s="3">
        <v>0</v>
      </c>
      <c r="J11818" s="3">
        <v>0.84420000000000006</v>
      </c>
      <c r="K11818" s="4">
        <v>3.55</v>
      </c>
    </row>
    <row r="11819" spans="1:11">
      <c r="A11819" s="6">
        <v>2010</v>
      </c>
      <c r="B11819" t="s">
        <v>148</v>
      </c>
      <c r="C11819" t="s">
        <v>149</v>
      </c>
      <c r="D11819" t="s">
        <v>83</v>
      </c>
      <c r="E11819" t="s">
        <v>21</v>
      </c>
      <c r="F11819" s="4">
        <v>3</v>
      </c>
      <c r="G11819" s="6">
        <v>14</v>
      </c>
      <c r="H11819" s="3">
        <v>4.0000000000000002E-4</v>
      </c>
      <c r="I11819" s="3">
        <v>2.9999999999999997E-4</v>
      </c>
      <c r="J11819" s="3">
        <v>0.84420000000000006</v>
      </c>
      <c r="K11819" s="4">
        <v>3.55</v>
      </c>
    </row>
    <row r="11820" spans="1:11">
      <c r="A11820" s="6">
        <v>2010</v>
      </c>
      <c r="B11820" t="s">
        <v>148</v>
      </c>
      <c r="C11820" t="s">
        <v>149</v>
      </c>
      <c r="D11820" t="s">
        <v>58</v>
      </c>
      <c r="E11820" t="s">
        <v>59</v>
      </c>
      <c r="F11820" s="4">
        <v>3</v>
      </c>
      <c r="G11820" s="6">
        <v>2</v>
      </c>
      <c r="H11820" s="3">
        <v>0</v>
      </c>
      <c r="I11820" s="3">
        <v>0</v>
      </c>
      <c r="J11820" s="3">
        <v>0.84420000000000006</v>
      </c>
      <c r="K11820" s="4">
        <v>3.55</v>
      </c>
    </row>
    <row r="11821" spans="1:11">
      <c r="A11821" s="6">
        <v>2010</v>
      </c>
      <c r="B11821" t="s">
        <v>148</v>
      </c>
      <c r="C11821" t="s">
        <v>149</v>
      </c>
      <c r="D11821" t="s">
        <v>32</v>
      </c>
      <c r="E11821" t="s">
        <v>21</v>
      </c>
      <c r="F11821" s="4">
        <v>2</v>
      </c>
      <c r="G11821" s="6">
        <v>3</v>
      </c>
      <c r="H11821" s="3">
        <v>0</v>
      </c>
      <c r="I11821" s="3">
        <v>0</v>
      </c>
      <c r="J11821" s="3">
        <v>0.84420000000000006</v>
      </c>
      <c r="K11821" s="4">
        <v>2.37</v>
      </c>
    </row>
    <row r="11822" spans="1:11">
      <c r="A11822" s="6">
        <v>2010</v>
      </c>
      <c r="B11822" t="s">
        <v>148</v>
      </c>
      <c r="C11822" t="s">
        <v>149</v>
      </c>
      <c r="D11822" t="s">
        <v>34</v>
      </c>
      <c r="E11822" t="s">
        <v>21</v>
      </c>
      <c r="F11822" s="4">
        <v>1</v>
      </c>
      <c r="G11822" s="6">
        <v>3</v>
      </c>
      <c r="H11822" s="3">
        <v>2.9999999999999997E-4</v>
      </c>
      <c r="I11822" s="3">
        <v>2.0000000000000001E-4</v>
      </c>
      <c r="J11822" s="3">
        <v>0.84420000000000006</v>
      </c>
      <c r="K11822" s="4">
        <v>1.18</v>
      </c>
    </row>
    <row r="11823" spans="1:11">
      <c r="A11823" s="6">
        <v>2010</v>
      </c>
      <c r="B11823" t="s">
        <v>148</v>
      </c>
      <c r="C11823" t="s">
        <v>149</v>
      </c>
      <c r="D11823" t="s">
        <v>63</v>
      </c>
      <c r="E11823" t="s">
        <v>21</v>
      </c>
      <c r="F11823" s="4">
        <v>1</v>
      </c>
      <c r="G11823" s="6">
        <v>1</v>
      </c>
      <c r="H11823" s="3">
        <v>0</v>
      </c>
      <c r="I11823" s="3">
        <v>1E-4</v>
      </c>
      <c r="J11823" s="3">
        <v>0.84420000000000006</v>
      </c>
      <c r="K11823" s="4">
        <v>1.18</v>
      </c>
    </row>
    <row r="11824" spans="1:11">
      <c r="A11824" s="6">
        <v>2010</v>
      </c>
      <c r="B11824" t="s">
        <v>148</v>
      </c>
      <c r="C11824" t="s">
        <v>149</v>
      </c>
      <c r="D11824" t="s">
        <v>163</v>
      </c>
      <c r="E11824" t="s">
        <v>21</v>
      </c>
      <c r="F11824" s="4">
        <v>1</v>
      </c>
      <c r="G11824" s="6">
        <v>4</v>
      </c>
      <c r="H11824" s="3">
        <v>2.0000000000000001E-4</v>
      </c>
      <c r="I11824" s="3">
        <v>2.0000000000000001E-4</v>
      </c>
      <c r="J11824" s="3">
        <v>0.84420000000000006</v>
      </c>
      <c r="K11824" s="4">
        <v>1.18</v>
      </c>
    </row>
    <row r="11825" spans="1:11">
      <c r="A11825" s="6">
        <v>2010</v>
      </c>
      <c r="B11825" t="s">
        <v>150</v>
      </c>
      <c r="C11825" t="s">
        <v>151</v>
      </c>
      <c r="D11825" t="s">
        <v>95</v>
      </c>
      <c r="E11825" t="s">
        <v>96</v>
      </c>
      <c r="F11825" s="4">
        <v>1230266</v>
      </c>
      <c r="G11825" s="5">
        <v>1938434</v>
      </c>
      <c r="H11825" s="3">
        <v>4.5199999999999997E-2</v>
      </c>
      <c r="I11825" s="3">
        <v>4.8799999999999996E-2</v>
      </c>
      <c r="J11825" s="3">
        <v>0.84420000000000006</v>
      </c>
      <c r="K11825" s="4">
        <v>1457272.43</v>
      </c>
    </row>
    <row r="11826" spans="1:11">
      <c r="A11826" s="6">
        <v>2010</v>
      </c>
      <c r="B11826" t="s">
        <v>150</v>
      </c>
      <c r="C11826" t="s">
        <v>151</v>
      </c>
      <c r="D11826" t="s">
        <v>16</v>
      </c>
      <c r="E11826" t="s">
        <v>17</v>
      </c>
      <c r="F11826" s="4">
        <v>360944</v>
      </c>
      <c r="G11826" s="5">
        <v>50876</v>
      </c>
      <c r="H11826" s="3">
        <v>8.0000000000000004E-4</v>
      </c>
      <c r="I11826" s="3">
        <v>8.9999999999999998E-4</v>
      </c>
      <c r="J11826" s="3">
        <v>0.84420000000000006</v>
      </c>
      <c r="K11826" s="4">
        <v>427544.73</v>
      </c>
    </row>
    <row r="11827" spans="1:11">
      <c r="A11827" s="6">
        <v>2010</v>
      </c>
      <c r="B11827" t="s">
        <v>150</v>
      </c>
      <c r="C11827" t="s">
        <v>151</v>
      </c>
      <c r="D11827" t="s">
        <v>30</v>
      </c>
      <c r="E11827" t="s">
        <v>19</v>
      </c>
      <c r="F11827" s="4">
        <v>11687</v>
      </c>
      <c r="G11827" s="5">
        <v>4351</v>
      </c>
      <c r="H11827" s="3">
        <v>5.0000000000000001E-4</v>
      </c>
      <c r="I11827" s="3">
        <v>4.0000000000000002E-4</v>
      </c>
      <c r="J11827" s="3">
        <v>0.84420000000000006</v>
      </c>
      <c r="K11827" s="4">
        <v>13843.46</v>
      </c>
    </row>
    <row r="11828" spans="1:11">
      <c r="A11828" s="6">
        <v>2010</v>
      </c>
      <c r="B11828" t="s">
        <v>150</v>
      </c>
      <c r="C11828" t="s">
        <v>151</v>
      </c>
      <c r="D11828" t="s">
        <v>64</v>
      </c>
      <c r="E11828" t="s">
        <v>50</v>
      </c>
      <c r="F11828" s="4">
        <v>9353</v>
      </c>
      <c r="G11828" s="5">
        <v>12464</v>
      </c>
      <c r="H11828" s="3">
        <v>7.9000000000000008E-3</v>
      </c>
      <c r="I11828" s="3">
        <v>6.4000000000000003E-3</v>
      </c>
      <c r="J11828" s="3">
        <v>0.84420000000000006</v>
      </c>
      <c r="K11828" s="4">
        <v>11078.8</v>
      </c>
    </row>
    <row r="11829" spans="1:11">
      <c r="A11829" s="6">
        <v>2010</v>
      </c>
      <c r="B11829" t="s">
        <v>150</v>
      </c>
      <c r="C11829" t="s">
        <v>151</v>
      </c>
      <c r="D11829" t="s">
        <v>56</v>
      </c>
      <c r="E11829" t="s">
        <v>57</v>
      </c>
      <c r="F11829" s="4">
        <v>7630</v>
      </c>
      <c r="G11829" s="5">
        <v>22552</v>
      </c>
      <c r="H11829" s="3">
        <v>1.1000000000000001E-3</v>
      </c>
      <c r="I11829" s="3">
        <v>8.9999999999999998E-4</v>
      </c>
      <c r="J11829" s="3">
        <v>0.84420000000000006</v>
      </c>
      <c r="K11829" s="4">
        <v>9037.8700000000008</v>
      </c>
    </row>
    <row r="11830" spans="1:11">
      <c r="A11830" s="6">
        <v>2010</v>
      </c>
      <c r="B11830" t="s">
        <v>150</v>
      </c>
      <c r="C11830" t="s">
        <v>151</v>
      </c>
      <c r="D11830" t="s">
        <v>37</v>
      </c>
      <c r="E11830" t="s">
        <v>38</v>
      </c>
      <c r="F11830" s="4">
        <v>6636</v>
      </c>
      <c r="G11830" s="5">
        <v>3159</v>
      </c>
      <c r="H11830" s="3">
        <v>4.0000000000000002E-4</v>
      </c>
      <c r="I11830" s="3">
        <v>4.0000000000000002E-4</v>
      </c>
      <c r="J11830" s="3">
        <v>0.84420000000000006</v>
      </c>
      <c r="K11830" s="4">
        <v>7860.46</v>
      </c>
    </row>
    <row r="11831" spans="1:11">
      <c r="A11831" s="6">
        <v>2010</v>
      </c>
      <c r="B11831" t="s">
        <v>150</v>
      </c>
      <c r="C11831" t="s">
        <v>151</v>
      </c>
      <c r="D11831" t="s">
        <v>74</v>
      </c>
      <c r="E11831" t="s">
        <v>24</v>
      </c>
      <c r="F11831" s="4">
        <v>5650</v>
      </c>
      <c r="G11831" s="5">
        <v>62535</v>
      </c>
      <c r="H11831" s="3">
        <v>1.9E-3</v>
      </c>
      <c r="I11831" s="3">
        <v>1.2999999999999999E-3</v>
      </c>
      <c r="J11831" s="3">
        <v>0.84420000000000006</v>
      </c>
      <c r="K11831" s="4">
        <v>6692.53</v>
      </c>
    </row>
    <row r="11832" spans="1:11">
      <c r="A11832" s="6">
        <v>2010</v>
      </c>
      <c r="B11832" t="s">
        <v>150</v>
      </c>
      <c r="C11832" t="s">
        <v>151</v>
      </c>
      <c r="D11832" t="s">
        <v>18</v>
      </c>
      <c r="E11832" t="s">
        <v>19</v>
      </c>
      <c r="F11832" s="4">
        <v>3649</v>
      </c>
      <c r="G11832" s="5">
        <v>1078</v>
      </c>
      <c r="H11832" s="3">
        <v>8.9999999999999998E-4</v>
      </c>
      <c r="I11832" s="3">
        <v>8.9999999999999998E-4</v>
      </c>
      <c r="J11832" s="3">
        <v>0.84420000000000006</v>
      </c>
      <c r="K11832" s="4">
        <v>4322.3100000000004</v>
      </c>
    </row>
    <row r="11833" spans="1:11">
      <c r="A11833" s="6">
        <v>2010</v>
      </c>
      <c r="B11833" t="s">
        <v>150</v>
      </c>
      <c r="C11833" t="s">
        <v>151</v>
      </c>
      <c r="D11833" t="s">
        <v>111</v>
      </c>
      <c r="E11833" t="s">
        <v>24</v>
      </c>
      <c r="F11833" s="4">
        <v>3574</v>
      </c>
      <c r="G11833" s="5">
        <v>6027</v>
      </c>
      <c r="H11833" s="3">
        <v>1.2999999999999999E-3</v>
      </c>
      <c r="I11833" s="3">
        <v>8.0000000000000004E-4</v>
      </c>
      <c r="J11833" s="3">
        <v>0.84420000000000006</v>
      </c>
      <c r="K11833" s="4">
        <v>4233.47</v>
      </c>
    </row>
    <row r="11834" spans="1:11">
      <c r="A11834" s="6">
        <v>2010</v>
      </c>
      <c r="B11834" t="s">
        <v>150</v>
      </c>
      <c r="C11834" t="s">
        <v>151</v>
      </c>
      <c r="D11834" t="s">
        <v>52</v>
      </c>
      <c r="E11834" t="s">
        <v>53</v>
      </c>
      <c r="F11834" s="4">
        <v>3302</v>
      </c>
      <c r="G11834" s="5">
        <v>8524</v>
      </c>
      <c r="H11834" s="3">
        <v>1.9E-3</v>
      </c>
      <c r="I11834" s="3">
        <v>1.9E-3</v>
      </c>
      <c r="J11834" s="3">
        <v>0.84420000000000006</v>
      </c>
      <c r="K11834" s="4">
        <v>3911.28</v>
      </c>
    </row>
    <row r="11835" spans="1:11">
      <c r="A11835" s="6">
        <v>2010</v>
      </c>
      <c r="B11835" t="s">
        <v>150</v>
      </c>
      <c r="C11835" t="s">
        <v>151</v>
      </c>
      <c r="D11835" t="s">
        <v>27</v>
      </c>
      <c r="E11835" t="s">
        <v>26</v>
      </c>
      <c r="F11835" s="4">
        <v>2743</v>
      </c>
      <c r="G11835" s="5">
        <v>2831</v>
      </c>
      <c r="H11835" s="3">
        <v>2.0000000000000001E-4</v>
      </c>
      <c r="I11835" s="3">
        <v>2.0000000000000001E-4</v>
      </c>
      <c r="J11835" s="3">
        <v>0.84420000000000006</v>
      </c>
      <c r="K11835" s="4">
        <v>3249.13</v>
      </c>
    </row>
    <row r="11836" spans="1:11">
      <c r="A11836" s="6">
        <v>2010</v>
      </c>
      <c r="B11836" t="s">
        <v>150</v>
      </c>
      <c r="C11836" t="s">
        <v>151</v>
      </c>
      <c r="D11836" t="s">
        <v>41</v>
      </c>
      <c r="E11836" t="s">
        <v>26</v>
      </c>
      <c r="F11836" s="4">
        <v>2729</v>
      </c>
      <c r="G11836" s="5">
        <v>10081</v>
      </c>
      <c r="H11836" s="3">
        <v>7.000000000000001E-4</v>
      </c>
      <c r="I11836" s="3">
        <v>5.0000000000000001E-4</v>
      </c>
      <c r="J11836" s="3">
        <v>0.84420000000000006</v>
      </c>
      <c r="K11836" s="4">
        <v>3232.55</v>
      </c>
    </row>
    <row r="11837" spans="1:11">
      <c r="A11837" s="6">
        <v>2010</v>
      </c>
      <c r="B11837" t="s">
        <v>150</v>
      </c>
      <c r="C11837" t="s">
        <v>151</v>
      </c>
      <c r="D11837" t="s">
        <v>25</v>
      </c>
      <c r="E11837" t="s">
        <v>26</v>
      </c>
      <c r="F11837" s="4">
        <v>2333</v>
      </c>
      <c r="G11837" s="5">
        <v>5680</v>
      </c>
      <c r="H11837" s="3">
        <v>2.0000000000000001E-4</v>
      </c>
      <c r="I11837" s="3">
        <v>2.0000000000000001E-4</v>
      </c>
      <c r="J11837" s="3">
        <v>0.84420000000000006</v>
      </c>
      <c r="K11837" s="4">
        <v>2763.48</v>
      </c>
    </row>
    <row r="11838" spans="1:11">
      <c r="A11838" s="6">
        <v>2010</v>
      </c>
      <c r="B11838" t="s">
        <v>150</v>
      </c>
      <c r="C11838" t="s">
        <v>151</v>
      </c>
      <c r="D11838" t="s">
        <v>20</v>
      </c>
      <c r="E11838" t="s">
        <v>21</v>
      </c>
      <c r="F11838" s="4">
        <v>1613</v>
      </c>
      <c r="G11838" s="6">
        <v>463</v>
      </c>
      <c r="H11838" s="3">
        <v>2.9999999999999997E-4</v>
      </c>
      <c r="I11838" s="3">
        <v>2.0000000000000001E-4</v>
      </c>
      <c r="J11838" s="3">
        <v>0.84420000000000006</v>
      </c>
      <c r="K11838" s="4">
        <v>1910.63</v>
      </c>
    </row>
    <row r="11839" spans="1:11">
      <c r="A11839" s="6">
        <v>2010</v>
      </c>
      <c r="B11839" t="s">
        <v>150</v>
      </c>
      <c r="C11839" t="s">
        <v>151</v>
      </c>
      <c r="D11839" t="s">
        <v>23</v>
      </c>
      <c r="E11839" t="s">
        <v>24</v>
      </c>
      <c r="F11839" s="4">
        <v>1095</v>
      </c>
      <c r="G11839" s="6">
        <v>244</v>
      </c>
      <c r="H11839" s="3">
        <v>0</v>
      </c>
      <c r="I11839" s="3">
        <v>0</v>
      </c>
      <c r="J11839" s="3">
        <v>0.84420000000000006</v>
      </c>
      <c r="K11839" s="4">
        <v>1297.05</v>
      </c>
    </row>
    <row r="11840" spans="1:11">
      <c r="A11840" s="6">
        <v>2010</v>
      </c>
      <c r="B11840" t="s">
        <v>150</v>
      </c>
      <c r="C11840" t="s">
        <v>151</v>
      </c>
      <c r="D11840" t="s">
        <v>67</v>
      </c>
      <c r="E11840" t="s">
        <v>68</v>
      </c>
      <c r="F11840" s="4">
        <v>864</v>
      </c>
      <c r="G11840" s="5">
        <v>4585</v>
      </c>
      <c r="H11840" s="3">
        <v>4.0000000000000002E-4</v>
      </c>
      <c r="I11840" s="3">
        <v>5.0000000000000001E-4</v>
      </c>
      <c r="J11840" s="3">
        <v>0.84420000000000006</v>
      </c>
      <c r="K11840" s="4">
        <v>1023.42</v>
      </c>
    </row>
    <row r="11841" spans="1:11">
      <c r="A11841" s="6">
        <v>2010</v>
      </c>
      <c r="B11841" t="s">
        <v>150</v>
      </c>
      <c r="C11841" t="s">
        <v>151</v>
      </c>
      <c r="D11841" t="s">
        <v>71</v>
      </c>
      <c r="E11841" t="s">
        <v>72</v>
      </c>
      <c r="F11841" s="4">
        <v>741</v>
      </c>
      <c r="G11841" s="5">
        <v>5015</v>
      </c>
      <c r="H11841" s="3">
        <v>0</v>
      </c>
      <c r="I11841" s="3">
        <v>0</v>
      </c>
      <c r="J11841" s="3">
        <v>0.84420000000000006</v>
      </c>
      <c r="K11841" s="4">
        <v>877.73</v>
      </c>
    </row>
    <row r="11842" spans="1:11">
      <c r="A11842" s="6">
        <v>2010</v>
      </c>
      <c r="B11842" t="s">
        <v>150</v>
      </c>
      <c r="C11842" t="s">
        <v>151</v>
      </c>
      <c r="D11842" t="s">
        <v>15</v>
      </c>
      <c r="F11842" s="4">
        <v>632</v>
      </c>
      <c r="G11842" s="6">
        <v>710</v>
      </c>
      <c r="J11842" s="3">
        <v>0.84420000000000006</v>
      </c>
      <c r="K11842" s="4">
        <v>748.62</v>
      </c>
    </row>
    <row r="11843" spans="1:11">
      <c r="A11843" s="6">
        <v>2010</v>
      </c>
      <c r="B11843" t="s">
        <v>150</v>
      </c>
      <c r="C11843" t="s">
        <v>151</v>
      </c>
      <c r="D11843" t="s">
        <v>29</v>
      </c>
      <c r="E11843" t="s">
        <v>19</v>
      </c>
      <c r="F11843" s="4">
        <v>379</v>
      </c>
      <c r="G11843" s="6">
        <v>667</v>
      </c>
      <c r="H11843" s="3">
        <v>1E-4</v>
      </c>
      <c r="I11843" s="3">
        <v>1E-4</v>
      </c>
      <c r="J11843" s="3">
        <v>0.84420000000000006</v>
      </c>
      <c r="K11843" s="4">
        <v>448.93</v>
      </c>
    </row>
    <row r="11844" spans="1:11">
      <c r="A11844" s="6">
        <v>2010</v>
      </c>
      <c r="B11844" t="s">
        <v>150</v>
      </c>
      <c r="C11844" t="s">
        <v>151</v>
      </c>
      <c r="D11844" t="s">
        <v>31</v>
      </c>
      <c r="E11844" t="s">
        <v>24</v>
      </c>
      <c r="F11844" s="4">
        <v>328</v>
      </c>
      <c r="G11844" s="6">
        <v>42</v>
      </c>
      <c r="H11844" s="3">
        <v>8.9999999999999998E-4</v>
      </c>
      <c r="I11844" s="3">
        <v>4.0000000000000002E-4</v>
      </c>
      <c r="J11844" s="3">
        <v>0.84420000000000006</v>
      </c>
      <c r="K11844" s="4">
        <v>388.52</v>
      </c>
    </row>
    <row r="11845" spans="1:11">
      <c r="A11845" s="6">
        <v>2010</v>
      </c>
      <c r="B11845" t="s">
        <v>150</v>
      </c>
      <c r="C11845" t="s">
        <v>151</v>
      </c>
      <c r="D11845" t="s">
        <v>46</v>
      </c>
      <c r="E11845" t="s">
        <v>40</v>
      </c>
      <c r="F11845" s="4">
        <v>125</v>
      </c>
      <c r="G11845" s="6">
        <v>263</v>
      </c>
      <c r="H11845" s="3">
        <v>0</v>
      </c>
      <c r="I11845" s="3">
        <v>0</v>
      </c>
      <c r="J11845" s="3">
        <v>0.84420000000000006</v>
      </c>
      <c r="K11845" s="4">
        <v>148.06</v>
      </c>
    </row>
    <row r="11846" spans="1:11">
      <c r="A11846" s="6">
        <v>2010</v>
      </c>
      <c r="B11846" t="s">
        <v>150</v>
      </c>
      <c r="C11846" t="s">
        <v>151</v>
      </c>
      <c r="D11846" t="s">
        <v>44</v>
      </c>
      <c r="E11846" t="s">
        <v>26</v>
      </c>
      <c r="F11846" s="4">
        <v>96</v>
      </c>
      <c r="G11846" s="6">
        <v>86</v>
      </c>
      <c r="H11846" s="3">
        <v>1E-4</v>
      </c>
      <c r="I11846" s="3">
        <v>1E-4</v>
      </c>
      <c r="J11846" s="3">
        <v>0.84420000000000006</v>
      </c>
      <c r="K11846" s="4">
        <v>113.71</v>
      </c>
    </row>
    <row r="11847" spans="1:11">
      <c r="A11847" s="6">
        <v>2010</v>
      </c>
      <c r="B11847" t="s">
        <v>150</v>
      </c>
      <c r="C11847" t="s">
        <v>151</v>
      </c>
      <c r="D11847" t="s">
        <v>108</v>
      </c>
      <c r="E11847" t="s">
        <v>50</v>
      </c>
      <c r="F11847" s="4">
        <v>93</v>
      </c>
      <c r="G11847" s="6">
        <v>90</v>
      </c>
      <c r="H11847" s="3">
        <v>3.0000000000000001E-3</v>
      </c>
      <c r="I11847" s="3">
        <v>2.7000000000000001E-3</v>
      </c>
      <c r="J11847" s="3">
        <v>0.84420000000000006</v>
      </c>
      <c r="K11847" s="4">
        <v>110.16</v>
      </c>
    </row>
    <row r="11848" spans="1:11">
      <c r="A11848" s="6">
        <v>2010</v>
      </c>
      <c r="B11848" t="s">
        <v>150</v>
      </c>
      <c r="C11848" t="s">
        <v>151</v>
      </c>
      <c r="D11848" t="s">
        <v>63</v>
      </c>
      <c r="E11848" t="s">
        <v>21</v>
      </c>
      <c r="F11848" s="4">
        <v>90</v>
      </c>
      <c r="G11848" s="6">
        <v>57</v>
      </c>
      <c r="H11848" s="3">
        <v>1.1999999999999999E-3</v>
      </c>
      <c r="I11848" s="3">
        <v>1E-3</v>
      </c>
      <c r="J11848" s="3">
        <v>0.84420000000000006</v>
      </c>
      <c r="K11848" s="4">
        <v>106.61</v>
      </c>
    </row>
    <row r="11849" spans="1:11">
      <c r="A11849" s="6">
        <v>2010</v>
      </c>
      <c r="B11849" t="s">
        <v>150</v>
      </c>
      <c r="C11849" t="s">
        <v>151</v>
      </c>
      <c r="D11849" t="s">
        <v>158</v>
      </c>
      <c r="E11849" t="s">
        <v>36</v>
      </c>
      <c r="F11849" s="4">
        <v>48</v>
      </c>
      <c r="G11849" s="6">
        <v>21</v>
      </c>
      <c r="H11849" s="3">
        <v>1E-3</v>
      </c>
      <c r="I11849" s="3">
        <v>5.0000000000000001E-4</v>
      </c>
      <c r="J11849" s="3">
        <v>0.84420000000000006</v>
      </c>
      <c r="K11849" s="4">
        <v>56.86</v>
      </c>
    </row>
    <row r="11850" spans="1:11">
      <c r="A11850" s="6">
        <v>2010</v>
      </c>
      <c r="B11850" t="s">
        <v>150</v>
      </c>
      <c r="C11850" t="s">
        <v>151</v>
      </c>
      <c r="D11850" t="s">
        <v>70</v>
      </c>
      <c r="E11850" t="s">
        <v>21</v>
      </c>
      <c r="F11850" s="4">
        <v>35</v>
      </c>
      <c r="G11850" s="6">
        <v>11</v>
      </c>
      <c r="H11850" s="3">
        <v>4.0000000000000002E-4</v>
      </c>
      <c r="I11850" s="3">
        <v>2.9999999999999997E-4</v>
      </c>
      <c r="J11850" s="3">
        <v>0.84420000000000006</v>
      </c>
      <c r="K11850" s="4">
        <v>41.46</v>
      </c>
    </row>
    <row r="11851" spans="1:11">
      <c r="A11851" s="6">
        <v>2010</v>
      </c>
      <c r="B11851" t="s">
        <v>150</v>
      </c>
      <c r="C11851" t="s">
        <v>151</v>
      </c>
      <c r="D11851" t="s">
        <v>141</v>
      </c>
      <c r="E11851" t="s">
        <v>21</v>
      </c>
      <c r="F11851" s="4">
        <v>34</v>
      </c>
      <c r="G11851" s="6">
        <v>13</v>
      </c>
      <c r="H11851" s="3">
        <v>0</v>
      </c>
      <c r="I11851" s="3">
        <v>0</v>
      </c>
      <c r="J11851" s="3">
        <v>0.84420000000000006</v>
      </c>
      <c r="K11851" s="4">
        <v>40.270000000000003</v>
      </c>
    </row>
    <row r="11852" spans="1:11">
      <c r="A11852" s="6">
        <v>2010</v>
      </c>
      <c r="B11852" t="s">
        <v>150</v>
      </c>
      <c r="C11852" t="s">
        <v>151</v>
      </c>
      <c r="D11852" t="s">
        <v>81</v>
      </c>
      <c r="E11852" t="s">
        <v>50</v>
      </c>
      <c r="F11852" s="4">
        <v>21</v>
      </c>
      <c r="G11852" s="6">
        <v>20</v>
      </c>
      <c r="H11852" s="3">
        <v>8.0000000000000004E-4</v>
      </c>
      <c r="I11852" s="3">
        <v>8.9999999999999998E-4</v>
      </c>
      <c r="J11852" s="3">
        <v>0.84420000000000006</v>
      </c>
      <c r="K11852" s="4">
        <v>24.87</v>
      </c>
    </row>
    <row r="11853" spans="1:11">
      <c r="A11853" s="6">
        <v>2010</v>
      </c>
      <c r="B11853" t="s">
        <v>150</v>
      </c>
      <c r="C11853" t="s">
        <v>151</v>
      </c>
      <c r="D11853" t="s">
        <v>60</v>
      </c>
      <c r="E11853" t="s">
        <v>43</v>
      </c>
      <c r="F11853" s="4">
        <v>21</v>
      </c>
      <c r="G11853" s="6">
        <v>10</v>
      </c>
      <c r="H11853" s="3">
        <v>0</v>
      </c>
      <c r="I11853" s="3">
        <v>0</v>
      </c>
      <c r="J11853" s="3">
        <v>0.84420000000000006</v>
      </c>
      <c r="K11853" s="4">
        <v>24.87</v>
      </c>
    </row>
    <row r="11854" spans="1:11">
      <c r="A11854" s="6">
        <v>2010</v>
      </c>
      <c r="B11854" t="s">
        <v>150</v>
      </c>
      <c r="C11854" t="s">
        <v>151</v>
      </c>
      <c r="D11854" t="s">
        <v>51</v>
      </c>
      <c r="E11854" t="s">
        <v>21</v>
      </c>
      <c r="F11854" s="4">
        <v>18</v>
      </c>
      <c r="G11854" s="6">
        <v>15</v>
      </c>
      <c r="H11854" s="3">
        <v>2.0000000000000001E-4</v>
      </c>
      <c r="I11854" s="3">
        <v>1E-4</v>
      </c>
      <c r="J11854" s="3">
        <v>0.84420000000000006</v>
      </c>
      <c r="K11854" s="4">
        <v>21.32</v>
      </c>
    </row>
    <row r="11855" spans="1:11">
      <c r="A11855" s="6">
        <v>2010</v>
      </c>
      <c r="B11855" t="s">
        <v>150</v>
      </c>
      <c r="C11855" t="s">
        <v>151</v>
      </c>
      <c r="D11855" t="s">
        <v>79</v>
      </c>
      <c r="E11855" t="s">
        <v>21</v>
      </c>
      <c r="F11855" s="4">
        <v>17</v>
      </c>
      <c r="G11855" s="6">
        <v>30</v>
      </c>
      <c r="H11855" s="3">
        <v>1.9E-3</v>
      </c>
      <c r="I11855" s="3">
        <v>1.9E-3</v>
      </c>
      <c r="J11855" s="3">
        <v>0.84420000000000006</v>
      </c>
      <c r="K11855" s="4">
        <v>20.14</v>
      </c>
    </row>
    <row r="11856" spans="1:11">
      <c r="A11856" s="6">
        <v>2010</v>
      </c>
      <c r="B11856" t="s">
        <v>150</v>
      </c>
      <c r="C11856" t="s">
        <v>151</v>
      </c>
      <c r="D11856" t="s">
        <v>35</v>
      </c>
      <c r="E11856" t="s">
        <v>36</v>
      </c>
      <c r="F11856" s="4">
        <v>12</v>
      </c>
      <c r="G11856" s="6">
        <v>8</v>
      </c>
      <c r="H11856" s="3">
        <v>1.6000000000000001E-3</v>
      </c>
      <c r="I11856" s="3">
        <v>1.5E-3</v>
      </c>
      <c r="J11856" s="3">
        <v>0.84420000000000006</v>
      </c>
      <c r="K11856" s="4">
        <v>14.21</v>
      </c>
    </row>
    <row r="11857" spans="1:11">
      <c r="A11857" s="6">
        <v>2010</v>
      </c>
      <c r="B11857" t="s">
        <v>150</v>
      </c>
      <c r="C11857" t="s">
        <v>151</v>
      </c>
      <c r="D11857" t="s">
        <v>39</v>
      </c>
      <c r="E11857" t="s">
        <v>40</v>
      </c>
      <c r="F11857" s="4">
        <v>11</v>
      </c>
      <c r="G11857" s="6">
        <v>20</v>
      </c>
      <c r="H11857" s="3">
        <v>0</v>
      </c>
      <c r="I11857" s="3">
        <v>0</v>
      </c>
      <c r="J11857" s="3">
        <v>0.84420000000000006</v>
      </c>
      <c r="K11857" s="4">
        <v>13.03</v>
      </c>
    </row>
    <row r="11858" spans="1:11">
      <c r="A11858" s="6">
        <v>2010</v>
      </c>
      <c r="B11858" t="s">
        <v>150</v>
      </c>
      <c r="C11858" t="s">
        <v>151</v>
      </c>
      <c r="D11858" t="s">
        <v>28</v>
      </c>
      <c r="E11858" t="s">
        <v>24</v>
      </c>
      <c r="F11858" s="4">
        <v>10</v>
      </c>
      <c r="G11858" s="6">
        <v>20</v>
      </c>
      <c r="H11858" s="3">
        <v>0</v>
      </c>
      <c r="I11858" s="3">
        <v>0</v>
      </c>
      <c r="J11858" s="3">
        <v>0.84420000000000006</v>
      </c>
      <c r="K11858" s="4">
        <v>11.85</v>
      </c>
    </row>
    <row r="11859" spans="1:11">
      <c r="A11859" s="6">
        <v>2010</v>
      </c>
      <c r="B11859" t="s">
        <v>150</v>
      </c>
      <c r="C11859" t="s">
        <v>151</v>
      </c>
      <c r="D11859" t="s">
        <v>66</v>
      </c>
      <c r="E11859" t="s">
        <v>59</v>
      </c>
      <c r="F11859" s="4">
        <v>7</v>
      </c>
      <c r="G11859" s="6">
        <v>2</v>
      </c>
      <c r="H11859" s="3">
        <v>0</v>
      </c>
      <c r="I11859" s="3">
        <v>0</v>
      </c>
      <c r="J11859" s="3">
        <v>0.84420000000000006</v>
      </c>
      <c r="K11859" s="4">
        <v>8.2899999999999991</v>
      </c>
    </row>
    <row r="11860" spans="1:11">
      <c r="A11860" s="6">
        <v>2010</v>
      </c>
      <c r="B11860" t="s">
        <v>150</v>
      </c>
      <c r="C11860" t="s">
        <v>151</v>
      </c>
      <c r="D11860" t="s">
        <v>115</v>
      </c>
      <c r="E11860" t="s">
        <v>24</v>
      </c>
      <c r="F11860" s="4">
        <v>5</v>
      </c>
      <c r="G11860" s="6">
        <v>3</v>
      </c>
      <c r="H11860" s="3">
        <v>7.000000000000001E-4</v>
      </c>
      <c r="I11860" s="3">
        <v>7.000000000000001E-4</v>
      </c>
      <c r="J11860" s="3">
        <v>0.84420000000000006</v>
      </c>
      <c r="K11860" s="4">
        <v>5.92</v>
      </c>
    </row>
    <row r="11861" spans="1:11">
      <c r="A11861" s="6">
        <v>2010</v>
      </c>
      <c r="B11861" t="s">
        <v>150</v>
      </c>
      <c r="C11861" t="s">
        <v>151</v>
      </c>
      <c r="D11861" t="s">
        <v>45</v>
      </c>
      <c r="E11861" t="s">
        <v>21</v>
      </c>
      <c r="F11861" s="4">
        <v>4</v>
      </c>
      <c r="G11861" s="6">
        <v>5</v>
      </c>
      <c r="H11861" s="3">
        <v>0</v>
      </c>
      <c r="I11861" s="3">
        <v>0</v>
      </c>
      <c r="J11861" s="3">
        <v>0.84420000000000006</v>
      </c>
      <c r="K11861" s="4">
        <v>4.74</v>
      </c>
    </row>
    <row r="11862" spans="1:11">
      <c r="A11862" s="6">
        <v>2010</v>
      </c>
      <c r="B11862" t="s">
        <v>150</v>
      </c>
      <c r="C11862" t="s">
        <v>151</v>
      </c>
      <c r="D11862" t="s">
        <v>114</v>
      </c>
      <c r="E11862" t="s">
        <v>26</v>
      </c>
      <c r="F11862" s="4">
        <v>1</v>
      </c>
      <c r="G11862" s="6">
        <v>1</v>
      </c>
      <c r="H11862" s="3">
        <v>0</v>
      </c>
      <c r="I11862" s="3">
        <v>0</v>
      </c>
      <c r="J11862" s="3">
        <v>0.84420000000000006</v>
      </c>
      <c r="K11862" s="4">
        <v>1.18</v>
      </c>
    </row>
    <row r="11863" spans="1:11">
      <c r="A11863" s="6">
        <v>2010</v>
      </c>
      <c r="B11863" t="s">
        <v>150</v>
      </c>
      <c r="C11863" t="s">
        <v>151</v>
      </c>
      <c r="D11863" t="s">
        <v>62</v>
      </c>
      <c r="E11863" t="s">
        <v>21</v>
      </c>
      <c r="F11863" s="4">
        <v>1</v>
      </c>
      <c r="G11863" s="6">
        <v>4</v>
      </c>
      <c r="H11863" s="3">
        <v>0</v>
      </c>
      <c r="I11863" s="3">
        <v>0</v>
      </c>
      <c r="J11863" s="3">
        <v>0.84420000000000006</v>
      </c>
      <c r="K11863" s="4">
        <v>1.18</v>
      </c>
    </row>
    <row r="11864" spans="1:11">
      <c r="A11864" s="6">
        <v>2010</v>
      </c>
      <c r="B11864" t="s">
        <v>150</v>
      </c>
      <c r="C11864" t="s">
        <v>151</v>
      </c>
      <c r="D11864" t="s">
        <v>117</v>
      </c>
      <c r="E11864" t="s">
        <v>40</v>
      </c>
      <c r="F11864" s="4">
        <v>1</v>
      </c>
      <c r="G11864" s="6">
        <v>1</v>
      </c>
      <c r="H11864" s="3">
        <v>0</v>
      </c>
      <c r="I11864" s="3">
        <v>0</v>
      </c>
      <c r="J11864" s="3">
        <v>0.84420000000000006</v>
      </c>
      <c r="K11864" s="4">
        <v>1.18</v>
      </c>
    </row>
    <row r="11865" spans="1:11">
      <c r="A11865" s="6">
        <v>2010</v>
      </c>
      <c r="B11865" t="s">
        <v>150</v>
      </c>
      <c r="C11865" t="s">
        <v>151</v>
      </c>
      <c r="D11865" t="s">
        <v>33</v>
      </c>
      <c r="E11865" t="s">
        <v>21</v>
      </c>
      <c r="F11865" s="4">
        <v>1</v>
      </c>
      <c r="G11865" s="6">
        <v>2</v>
      </c>
      <c r="H11865" s="3">
        <v>0</v>
      </c>
      <c r="I11865" s="3">
        <v>0</v>
      </c>
      <c r="J11865" s="3">
        <v>0.84420000000000006</v>
      </c>
      <c r="K11865" s="4">
        <v>1.18</v>
      </c>
    </row>
    <row r="11866" spans="1:11">
      <c r="A11866" s="6">
        <v>2009</v>
      </c>
      <c r="B11866" t="s">
        <v>13</v>
      </c>
      <c r="C11866" t="s">
        <v>14</v>
      </c>
      <c r="D11866" t="s">
        <v>16</v>
      </c>
      <c r="E11866" t="s">
        <v>17</v>
      </c>
      <c r="F11866" s="4">
        <v>132429</v>
      </c>
      <c r="G11866" s="5">
        <v>19216</v>
      </c>
      <c r="H11866" s="3">
        <v>4.0000000000000002E-4</v>
      </c>
      <c r="I11866" s="3">
        <v>2.9999999999999997E-4</v>
      </c>
      <c r="J11866" s="3">
        <v>0.83140000000000003</v>
      </c>
      <c r="K11866" s="4">
        <v>159282.65</v>
      </c>
    </row>
    <row r="11867" spans="1:11">
      <c r="A11867" s="6">
        <v>2009</v>
      </c>
      <c r="B11867" t="s">
        <v>13</v>
      </c>
      <c r="C11867" t="s">
        <v>14</v>
      </c>
      <c r="D11867" t="s">
        <v>18</v>
      </c>
      <c r="E11867" t="s">
        <v>19</v>
      </c>
      <c r="F11867" s="4">
        <v>32401</v>
      </c>
      <c r="G11867" s="5">
        <v>11910</v>
      </c>
      <c r="H11867" s="3">
        <v>1.18E-2</v>
      </c>
      <c r="I11867" s="3">
        <v>1.2800000000000001E-2</v>
      </c>
      <c r="J11867" s="3">
        <v>0.83140000000000003</v>
      </c>
      <c r="K11867" s="4">
        <v>38971.199999999997</v>
      </c>
    </row>
    <row r="11868" spans="1:11">
      <c r="A11868" s="6">
        <v>2009</v>
      </c>
      <c r="B11868" t="s">
        <v>13</v>
      </c>
      <c r="C11868" t="s">
        <v>14</v>
      </c>
      <c r="D11868" t="s">
        <v>74</v>
      </c>
      <c r="E11868" t="s">
        <v>24</v>
      </c>
      <c r="F11868" s="4">
        <v>25239</v>
      </c>
      <c r="G11868" s="5">
        <v>308983</v>
      </c>
      <c r="H11868" s="3">
        <v>8.8000000000000005E-3</v>
      </c>
      <c r="I11868" s="3">
        <v>8.3999999999999995E-3</v>
      </c>
      <c r="J11868" s="3">
        <v>0.83140000000000003</v>
      </c>
      <c r="K11868" s="4">
        <v>30356.91</v>
      </c>
    </row>
    <row r="11869" spans="1:11">
      <c r="A11869" s="6">
        <v>2009</v>
      </c>
      <c r="B11869" t="s">
        <v>13</v>
      </c>
      <c r="C11869" t="s">
        <v>14</v>
      </c>
      <c r="D11869" t="s">
        <v>30</v>
      </c>
      <c r="E11869" t="s">
        <v>19</v>
      </c>
      <c r="F11869" s="4">
        <v>16476</v>
      </c>
      <c r="G11869" s="5">
        <v>10362</v>
      </c>
      <c r="H11869" s="3">
        <v>8.9999999999999998E-4</v>
      </c>
      <c r="I11869" s="3">
        <v>1.1000000000000001E-3</v>
      </c>
      <c r="J11869" s="3">
        <v>0.83140000000000003</v>
      </c>
      <c r="K11869" s="4">
        <v>19816.97</v>
      </c>
    </row>
    <row r="11870" spans="1:11">
      <c r="A11870" s="6">
        <v>2009</v>
      </c>
      <c r="B11870" t="s">
        <v>13</v>
      </c>
      <c r="C11870" t="s">
        <v>14</v>
      </c>
      <c r="D11870" t="s">
        <v>20</v>
      </c>
      <c r="E11870" t="s">
        <v>21</v>
      </c>
      <c r="F11870" s="4">
        <v>7191</v>
      </c>
      <c r="G11870" s="5">
        <v>2084</v>
      </c>
      <c r="H11870" s="3">
        <v>1.9E-3</v>
      </c>
      <c r="I11870" s="3">
        <v>2E-3</v>
      </c>
      <c r="J11870" s="3">
        <v>0.83140000000000003</v>
      </c>
      <c r="K11870" s="4">
        <v>8649.17</v>
      </c>
    </row>
    <row r="11871" spans="1:11">
      <c r="A11871" s="6">
        <v>2009</v>
      </c>
      <c r="B11871" t="s">
        <v>13</v>
      </c>
      <c r="C11871" t="s">
        <v>14</v>
      </c>
      <c r="D11871" t="s">
        <v>15</v>
      </c>
      <c r="F11871" s="4">
        <v>5602</v>
      </c>
      <c r="G11871" s="5">
        <v>8521</v>
      </c>
      <c r="J11871" s="3">
        <v>0.83140000000000003</v>
      </c>
      <c r="K11871" s="4">
        <v>6737.96</v>
      </c>
    </row>
    <row r="11872" spans="1:11">
      <c r="A11872" s="6">
        <v>2009</v>
      </c>
      <c r="B11872" t="s">
        <v>13</v>
      </c>
      <c r="C11872" t="s">
        <v>14</v>
      </c>
      <c r="D11872" t="s">
        <v>23</v>
      </c>
      <c r="E11872" t="s">
        <v>24</v>
      </c>
      <c r="F11872" s="4">
        <v>5490</v>
      </c>
      <c r="G11872" s="5">
        <v>1328</v>
      </c>
      <c r="H11872" s="3">
        <v>1E-4</v>
      </c>
      <c r="I11872" s="3">
        <v>1E-4</v>
      </c>
      <c r="J11872" s="3">
        <v>0.83140000000000003</v>
      </c>
      <c r="K11872" s="4">
        <v>6603.25</v>
      </c>
    </row>
    <row r="11873" spans="1:11">
      <c r="A11873" s="6">
        <v>2009</v>
      </c>
      <c r="B11873" t="s">
        <v>13</v>
      </c>
      <c r="C11873" t="s">
        <v>14</v>
      </c>
      <c r="D11873" t="s">
        <v>27</v>
      </c>
      <c r="E11873" t="s">
        <v>26</v>
      </c>
      <c r="F11873" s="4">
        <v>4140</v>
      </c>
      <c r="G11873" s="5">
        <v>4188</v>
      </c>
      <c r="H11873" s="3">
        <v>2.0000000000000001E-4</v>
      </c>
      <c r="I11873" s="3">
        <v>2.0000000000000001E-4</v>
      </c>
      <c r="J11873" s="3">
        <v>0.83140000000000003</v>
      </c>
      <c r="K11873" s="4">
        <v>4979.5</v>
      </c>
    </row>
    <row r="11874" spans="1:11">
      <c r="A11874" s="6">
        <v>2009</v>
      </c>
      <c r="B11874" t="s">
        <v>13</v>
      </c>
      <c r="C11874" t="s">
        <v>14</v>
      </c>
      <c r="D11874" t="s">
        <v>111</v>
      </c>
      <c r="E11874" t="s">
        <v>24</v>
      </c>
      <c r="F11874" s="4">
        <v>2280</v>
      </c>
      <c r="G11874" s="5">
        <v>9084</v>
      </c>
      <c r="H11874" s="3">
        <v>8.0000000000000004E-4</v>
      </c>
      <c r="I11874" s="3">
        <v>1.2999999999999999E-3</v>
      </c>
      <c r="J11874" s="3">
        <v>0.83140000000000003</v>
      </c>
      <c r="K11874" s="4">
        <v>2742.33</v>
      </c>
    </row>
    <row r="11875" spans="1:11">
      <c r="A11875" s="6">
        <v>2009</v>
      </c>
      <c r="B11875" t="s">
        <v>13</v>
      </c>
      <c r="C11875" t="s">
        <v>14</v>
      </c>
      <c r="D11875" t="s">
        <v>177</v>
      </c>
      <c r="E11875" t="s">
        <v>21</v>
      </c>
      <c r="F11875" s="4">
        <v>1710</v>
      </c>
      <c r="G11875" s="5">
        <v>1040</v>
      </c>
      <c r="H11875" s="3">
        <v>3.4999999999999996E-3</v>
      </c>
      <c r="I11875" s="3">
        <v>3.4000000000000002E-3</v>
      </c>
      <c r="J11875" s="3">
        <v>0.83140000000000003</v>
      </c>
      <c r="K11875" s="4">
        <v>2056.75</v>
      </c>
    </row>
    <row r="11876" spans="1:11">
      <c r="A11876" s="6">
        <v>2009</v>
      </c>
      <c r="B11876" t="s">
        <v>13</v>
      </c>
      <c r="C11876" t="s">
        <v>14</v>
      </c>
      <c r="D11876" t="s">
        <v>31</v>
      </c>
      <c r="E11876" t="s">
        <v>24</v>
      </c>
      <c r="F11876" s="4">
        <v>1474</v>
      </c>
      <c r="G11876" s="6">
        <v>628</v>
      </c>
      <c r="H11876" s="3">
        <v>4.3E-3</v>
      </c>
      <c r="I11876" s="3">
        <v>5.4000000000000003E-3</v>
      </c>
      <c r="J11876" s="3">
        <v>0.83140000000000003</v>
      </c>
      <c r="K11876" s="4">
        <v>1772.89</v>
      </c>
    </row>
    <row r="11877" spans="1:11">
      <c r="A11877" s="6">
        <v>2009</v>
      </c>
      <c r="B11877" t="s">
        <v>13</v>
      </c>
      <c r="C11877" t="s">
        <v>14</v>
      </c>
      <c r="D11877" t="s">
        <v>28</v>
      </c>
      <c r="E11877" t="s">
        <v>24</v>
      </c>
      <c r="F11877" s="4">
        <v>1176</v>
      </c>
      <c r="G11877" s="5">
        <v>1516</v>
      </c>
      <c r="H11877" s="3">
        <v>2.0000000000000001E-4</v>
      </c>
      <c r="I11877" s="3">
        <v>2.0000000000000001E-4</v>
      </c>
      <c r="J11877" s="3">
        <v>0.83140000000000003</v>
      </c>
      <c r="K11877" s="4">
        <v>1414.47</v>
      </c>
    </row>
    <row r="11878" spans="1:11">
      <c r="A11878" s="6">
        <v>2009</v>
      </c>
      <c r="B11878" t="s">
        <v>13</v>
      </c>
      <c r="C11878" t="s">
        <v>14</v>
      </c>
      <c r="D11878" t="s">
        <v>64</v>
      </c>
      <c r="E11878" t="s">
        <v>50</v>
      </c>
      <c r="F11878" s="4">
        <v>1110</v>
      </c>
      <c r="G11878" s="5">
        <v>1628</v>
      </c>
      <c r="H11878" s="3">
        <v>1.1999999999999999E-3</v>
      </c>
      <c r="I11878" s="3">
        <v>1.1999999999999999E-3</v>
      </c>
      <c r="J11878" s="3">
        <v>0.83140000000000003</v>
      </c>
      <c r="K11878" s="4">
        <v>1335.08</v>
      </c>
    </row>
    <row r="11879" spans="1:11">
      <c r="A11879" s="6">
        <v>2009</v>
      </c>
      <c r="B11879" t="s">
        <v>13</v>
      </c>
      <c r="C11879" t="s">
        <v>14</v>
      </c>
      <c r="D11879" t="s">
        <v>22</v>
      </c>
      <c r="E11879" t="s">
        <v>21</v>
      </c>
      <c r="F11879" s="4">
        <v>844</v>
      </c>
      <c r="G11879" s="6">
        <v>420</v>
      </c>
      <c r="H11879" s="3">
        <v>1.1000000000000001E-3</v>
      </c>
      <c r="I11879" s="3">
        <v>1E-3</v>
      </c>
      <c r="J11879" s="3">
        <v>0.83140000000000003</v>
      </c>
      <c r="K11879" s="4">
        <v>1015.14</v>
      </c>
    </row>
    <row r="11880" spans="1:11">
      <c r="A11880" s="6">
        <v>2009</v>
      </c>
      <c r="B11880" t="s">
        <v>13</v>
      </c>
      <c r="C11880" t="s">
        <v>14</v>
      </c>
      <c r="D11880" t="s">
        <v>37</v>
      </c>
      <c r="E11880" t="s">
        <v>38</v>
      </c>
      <c r="F11880" s="4">
        <v>510</v>
      </c>
      <c r="G11880" s="6">
        <v>209</v>
      </c>
      <c r="H11880" s="3">
        <v>0</v>
      </c>
      <c r="I11880" s="3">
        <v>0</v>
      </c>
      <c r="J11880" s="3">
        <v>0.83140000000000003</v>
      </c>
      <c r="K11880" s="4">
        <v>613.41999999999996</v>
      </c>
    </row>
    <row r="11881" spans="1:11">
      <c r="A11881" s="6">
        <v>2009</v>
      </c>
      <c r="B11881" t="s">
        <v>13</v>
      </c>
      <c r="C11881" t="s">
        <v>14</v>
      </c>
      <c r="D11881" t="s">
        <v>25</v>
      </c>
      <c r="E11881" t="s">
        <v>26</v>
      </c>
      <c r="F11881" s="4">
        <v>464</v>
      </c>
      <c r="G11881" s="5">
        <v>1446</v>
      </c>
      <c r="H11881" s="3">
        <v>0</v>
      </c>
      <c r="I11881" s="3">
        <v>0</v>
      </c>
      <c r="J11881" s="3">
        <v>0.83140000000000003</v>
      </c>
      <c r="K11881" s="4">
        <v>558.09</v>
      </c>
    </row>
    <row r="11882" spans="1:11">
      <c r="A11882" s="6">
        <v>2009</v>
      </c>
      <c r="B11882" t="s">
        <v>13</v>
      </c>
      <c r="C11882" t="s">
        <v>14</v>
      </c>
      <c r="D11882" t="s">
        <v>34</v>
      </c>
      <c r="E11882" t="s">
        <v>21</v>
      </c>
      <c r="F11882" s="4">
        <v>460</v>
      </c>
      <c r="G11882" s="6">
        <v>519</v>
      </c>
      <c r="H11882" s="3">
        <v>2.9900000000000003E-2</v>
      </c>
      <c r="I11882" s="3">
        <v>2.5399999999999999E-2</v>
      </c>
      <c r="J11882" s="3">
        <v>0.83140000000000003</v>
      </c>
      <c r="K11882" s="4">
        <v>553.28</v>
      </c>
    </row>
    <row r="11883" spans="1:11">
      <c r="A11883" s="6">
        <v>2009</v>
      </c>
      <c r="B11883" t="s">
        <v>13</v>
      </c>
      <c r="C11883" t="s">
        <v>14</v>
      </c>
      <c r="D11883" t="s">
        <v>33</v>
      </c>
      <c r="E11883" t="s">
        <v>21</v>
      </c>
      <c r="F11883" s="4">
        <v>268</v>
      </c>
      <c r="G11883" s="6">
        <v>494</v>
      </c>
      <c r="H11883" s="3">
        <v>1.24E-2</v>
      </c>
      <c r="I11883" s="3">
        <v>1.1899999999999999E-2</v>
      </c>
      <c r="J11883" s="3">
        <v>0.83140000000000003</v>
      </c>
      <c r="K11883" s="4">
        <v>322.33999999999997</v>
      </c>
    </row>
    <row r="11884" spans="1:11">
      <c r="A11884" s="6">
        <v>2009</v>
      </c>
      <c r="B11884" t="s">
        <v>13</v>
      </c>
      <c r="C11884" t="s">
        <v>14</v>
      </c>
      <c r="D11884" t="s">
        <v>56</v>
      </c>
      <c r="E11884" t="s">
        <v>57</v>
      </c>
      <c r="F11884" s="4">
        <v>210</v>
      </c>
      <c r="G11884" s="5">
        <v>1039</v>
      </c>
      <c r="H11884" s="3">
        <v>0</v>
      </c>
      <c r="I11884" s="3">
        <v>0</v>
      </c>
      <c r="J11884" s="3">
        <v>0.83140000000000003</v>
      </c>
      <c r="K11884" s="4">
        <v>252.58</v>
      </c>
    </row>
    <row r="11885" spans="1:11">
      <c r="A11885" s="6">
        <v>2009</v>
      </c>
      <c r="B11885" t="s">
        <v>13</v>
      </c>
      <c r="C11885" t="s">
        <v>14</v>
      </c>
      <c r="D11885" t="s">
        <v>35</v>
      </c>
      <c r="E11885" t="s">
        <v>36</v>
      </c>
      <c r="F11885" s="4">
        <v>196</v>
      </c>
      <c r="G11885" s="6">
        <v>205</v>
      </c>
      <c r="H11885" s="3">
        <v>1.1899999999999999E-2</v>
      </c>
      <c r="I11885" s="3">
        <v>1.67E-2</v>
      </c>
      <c r="J11885" s="3">
        <v>0.83140000000000003</v>
      </c>
      <c r="K11885" s="4">
        <v>235.74</v>
      </c>
    </row>
    <row r="11886" spans="1:11">
      <c r="A11886" s="6">
        <v>2009</v>
      </c>
      <c r="B11886" t="s">
        <v>13</v>
      </c>
      <c r="C11886" t="s">
        <v>14</v>
      </c>
      <c r="D11886" t="s">
        <v>41</v>
      </c>
      <c r="E11886" t="s">
        <v>26</v>
      </c>
      <c r="F11886" s="4">
        <v>169</v>
      </c>
      <c r="G11886" s="6">
        <v>819</v>
      </c>
      <c r="H11886" s="3">
        <v>0</v>
      </c>
      <c r="I11886" s="3">
        <v>0</v>
      </c>
      <c r="J11886" s="3">
        <v>0.83140000000000003</v>
      </c>
      <c r="K11886" s="4">
        <v>203.27</v>
      </c>
    </row>
    <row r="11887" spans="1:11">
      <c r="A11887" s="6">
        <v>2009</v>
      </c>
      <c r="B11887" t="s">
        <v>13</v>
      </c>
      <c r="C11887" t="s">
        <v>14</v>
      </c>
      <c r="D11887" t="s">
        <v>85</v>
      </c>
      <c r="E11887" t="s">
        <v>21</v>
      </c>
      <c r="F11887" s="4">
        <v>158</v>
      </c>
      <c r="G11887" s="6">
        <v>28</v>
      </c>
      <c r="H11887" s="3">
        <v>1.5800000000000002E-2</v>
      </c>
      <c r="I11887" s="3">
        <v>6.0999999999999995E-3</v>
      </c>
      <c r="J11887" s="3">
        <v>0.83140000000000003</v>
      </c>
      <c r="K11887" s="4">
        <v>190.04</v>
      </c>
    </row>
    <row r="11888" spans="1:11">
      <c r="A11888" s="6">
        <v>2009</v>
      </c>
      <c r="B11888" t="s">
        <v>13</v>
      </c>
      <c r="C11888" t="s">
        <v>14</v>
      </c>
      <c r="D11888" t="s">
        <v>61</v>
      </c>
      <c r="E11888" t="s">
        <v>24</v>
      </c>
      <c r="F11888" s="4">
        <v>109</v>
      </c>
      <c r="G11888" s="6">
        <v>37</v>
      </c>
      <c r="H11888" s="3">
        <v>1E-4</v>
      </c>
      <c r="I11888" s="3">
        <v>0</v>
      </c>
      <c r="J11888" s="3">
        <v>0.83140000000000003</v>
      </c>
      <c r="K11888" s="4">
        <v>131.1</v>
      </c>
    </row>
    <row r="11889" spans="1:11">
      <c r="A11889" s="6">
        <v>2009</v>
      </c>
      <c r="B11889" t="s">
        <v>13</v>
      </c>
      <c r="C11889" t="s">
        <v>14</v>
      </c>
      <c r="D11889" t="s">
        <v>67</v>
      </c>
      <c r="E11889" t="s">
        <v>68</v>
      </c>
      <c r="F11889" s="4">
        <v>84</v>
      </c>
      <c r="G11889" s="6">
        <v>440</v>
      </c>
      <c r="H11889" s="3">
        <v>0</v>
      </c>
      <c r="I11889" s="3">
        <v>0</v>
      </c>
      <c r="J11889" s="3">
        <v>0.83140000000000003</v>
      </c>
      <c r="K11889" s="4">
        <v>101.03</v>
      </c>
    </row>
    <row r="11890" spans="1:11">
      <c r="A11890" s="6">
        <v>2009</v>
      </c>
      <c r="B11890" t="s">
        <v>13</v>
      </c>
      <c r="C11890" t="s">
        <v>14</v>
      </c>
      <c r="D11890" t="s">
        <v>52</v>
      </c>
      <c r="E11890" t="s">
        <v>53</v>
      </c>
      <c r="F11890" s="4">
        <v>63</v>
      </c>
      <c r="G11890" s="6">
        <v>271</v>
      </c>
      <c r="H11890" s="3">
        <v>0</v>
      </c>
      <c r="I11890" s="3">
        <v>1E-4</v>
      </c>
      <c r="J11890" s="3">
        <v>0.83140000000000003</v>
      </c>
      <c r="K11890" s="4">
        <v>75.77</v>
      </c>
    </row>
    <row r="11891" spans="1:11">
      <c r="A11891" s="6">
        <v>2009</v>
      </c>
      <c r="B11891" t="s">
        <v>13</v>
      </c>
      <c r="C11891" t="s">
        <v>14</v>
      </c>
      <c r="D11891" t="s">
        <v>115</v>
      </c>
      <c r="E11891" t="s">
        <v>24</v>
      </c>
      <c r="F11891" s="4">
        <v>49</v>
      </c>
      <c r="G11891" s="6">
        <v>30</v>
      </c>
      <c r="H11891" s="3">
        <v>6.9999999999999993E-3</v>
      </c>
      <c r="I11891" s="3">
        <v>7.1999999999999998E-3</v>
      </c>
      <c r="J11891" s="3">
        <v>0.83140000000000003</v>
      </c>
      <c r="K11891" s="4">
        <v>58.94</v>
      </c>
    </row>
    <row r="11892" spans="1:11">
      <c r="A11892" s="6">
        <v>2009</v>
      </c>
      <c r="B11892" t="s">
        <v>13</v>
      </c>
      <c r="C11892" t="s">
        <v>14</v>
      </c>
      <c r="D11892" t="s">
        <v>29</v>
      </c>
      <c r="E11892" t="s">
        <v>19</v>
      </c>
      <c r="F11892" s="4">
        <v>47</v>
      </c>
      <c r="G11892" s="6">
        <v>103</v>
      </c>
      <c r="H11892" s="3">
        <v>0</v>
      </c>
      <c r="I11892" s="3">
        <v>0</v>
      </c>
      <c r="J11892" s="3">
        <v>0.83140000000000003</v>
      </c>
      <c r="K11892" s="4">
        <v>56.53</v>
      </c>
    </row>
    <row r="11893" spans="1:11">
      <c r="A11893" s="6">
        <v>2009</v>
      </c>
      <c r="B11893" t="s">
        <v>13</v>
      </c>
      <c r="C11893" t="s">
        <v>14</v>
      </c>
      <c r="D11893" t="s">
        <v>196</v>
      </c>
      <c r="E11893" t="s">
        <v>36</v>
      </c>
      <c r="F11893" s="4">
        <v>35</v>
      </c>
      <c r="G11893" s="6">
        <v>82</v>
      </c>
      <c r="H11893" s="3">
        <v>4.0000000000000002E-4</v>
      </c>
      <c r="I11893" s="3">
        <v>2.9999999999999997E-4</v>
      </c>
      <c r="J11893" s="3">
        <v>0.83140000000000003</v>
      </c>
      <c r="K11893" s="4">
        <v>42.1</v>
      </c>
    </row>
    <row r="11894" spans="1:11">
      <c r="A11894" s="6">
        <v>2009</v>
      </c>
      <c r="B11894" t="s">
        <v>13</v>
      </c>
      <c r="C11894" t="s">
        <v>14</v>
      </c>
      <c r="D11894" t="s">
        <v>44</v>
      </c>
      <c r="E11894" t="s">
        <v>26</v>
      </c>
      <c r="F11894" s="4">
        <v>35</v>
      </c>
      <c r="G11894" s="6">
        <v>142</v>
      </c>
      <c r="H11894" s="3">
        <v>1E-4</v>
      </c>
      <c r="I11894" s="3">
        <v>2.0000000000000001E-4</v>
      </c>
      <c r="J11894" s="3">
        <v>0.83140000000000003</v>
      </c>
      <c r="K11894" s="4">
        <v>42.1</v>
      </c>
    </row>
    <row r="11895" spans="1:11">
      <c r="A11895" s="6">
        <v>2009</v>
      </c>
      <c r="B11895" t="s">
        <v>13</v>
      </c>
      <c r="C11895" t="s">
        <v>14</v>
      </c>
      <c r="D11895" t="s">
        <v>80</v>
      </c>
      <c r="E11895" t="s">
        <v>21</v>
      </c>
      <c r="F11895" s="4">
        <v>30</v>
      </c>
      <c r="G11895" s="6">
        <v>33</v>
      </c>
      <c r="H11895" s="3">
        <v>1E-4</v>
      </c>
      <c r="I11895" s="3">
        <v>1E-4</v>
      </c>
      <c r="J11895" s="3">
        <v>0.83140000000000003</v>
      </c>
      <c r="K11895" s="4">
        <v>36.08</v>
      </c>
    </row>
    <row r="11896" spans="1:11">
      <c r="A11896" s="6">
        <v>2009</v>
      </c>
      <c r="B11896" t="s">
        <v>13</v>
      </c>
      <c r="C11896" t="s">
        <v>14</v>
      </c>
      <c r="D11896" t="s">
        <v>73</v>
      </c>
      <c r="E11896" t="s">
        <v>21</v>
      </c>
      <c r="F11896" s="4">
        <v>22</v>
      </c>
      <c r="G11896" s="6">
        <v>36</v>
      </c>
      <c r="H11896" s="3">
        <v>4.0000000000000002E-4</v>
      </c>
      <c r="I11896" s="3">
        <v>2.9999999999999997E-4</v>
      </c>
      <c r="J11896" s="3">
        <v>0.83140000000000003</v>
      </c>
      <c r="K11896" s="4">
        <v>26.46</v>
      </c>
    </row>
    <row r="11897" spans="1:11">
      <c r="A11897" s="6">
        <v>2009</v>
      </c>
      <c r="B11897" t="s">
        <v>13</v>
      </c>
      <c r="C11897" t="s">
        <v>14</v>
      </c>
      <c r="D11897" t="s">
        <v>45</v>
      </c>
      <c r="E11897" t="s">
        <v>21</v>
      </c>
      <c r="F11897" s="4">
        <v>15</v>
      </c>
      <c r="G11897" s="6">
        <v>30</v>
      </c>
      <c r="H11897" s="3">
        <v>1E-4</v>
      </c>
      <c r="I11897" s="3">
        <v>1E-4</v>
      </c>
      <c r="J11897" s="3">
        <v>0.83140000000000003</v>
      </c>
      <c r="K11897" s="4">
        <v>18.04</v>
      </c>
    </row>
    <row r="11898" spans="1:11">
      <c r="A11898" s="6">
        <v>2009</v>
      </c>
      <c r="B11898" t="s">
        <v>13</v>
      </c>
      <c r="C11898" t="s">
        <v>14</v>
      </c>
      <c r="D11898" t="s">
        <v>117</v>
      </c>
      <c r="E11898" t="s">
        <v>40</v>
      </c>
      <c r="F11898" s="4">
        <v>15</v>
      </c>
      <c r="G11898" s="6">
        <v>8</v>
      </c>
      <c r="H11898" s="3">
        <v>0</v>
      </c>
      <c r="I11898" s="3">
        <v>0</v>
      </c>
      <c r="J11898" s="3">
        <v>0.83140000000000003</v>
      </c>
      <c r="K11898" s="4">
        <v>18.04</v>
      </c>
    </row>
    <row r="11899" spans="1:11">
      <c r="A11899" s="6">
        <v>2009</v>
      </c>
      <c r="B11899" t="s">
        <v>13</v>
      </c>
      <c r="C11899" t="s">
        <v>14</v>
      </c>
      <c r="D11899" t="s">
        <v>63</v>
      </c>
      <c r="E11899" t="s">
        <v>21</v>
      </c>
      <c r="F11899" s="4">
        <v>15</v>
      </c>
      <c r="G11899" s="6">
        <v>45</v>
      </c>
      <c r="H11899" s="3">
        <v>1E-4</v>
      </c>
      <c r="I11899" s="3">
        <v>2.9999999999999997E-4</v>
      </c>
      <c r="J11899" s="3">
        <v>0.83140000000000003</v>
      </c>
      <c r="K11899" s="4">
        <v>18.04</v>
      </c>
    </row>
    <row r="11900" spans="1:11">
      <c r="A11900" s="6">
        <v>2009</v>
      </c>
      <c r="B11900" t="s">
        <v>13</v>
      </c>
      <c r="C11900" t="s">
        <v>14</v>
      </c>
      <c r="D11900" t="s">
        <v>39</v>
      </c>
      <c r="E11900" t="s">
        <v>40</v>
      </c>
      <c r="F11900" s="4">
        <v>14</v>
      </c>
      <c r="G11900" s="6">
        <v>25</v>
      </c>
      <c r="H11900" s="3">
        <v>0</v>
      </c>
      <c r="I11900" s="3">
        <v>0</v>
      </c>
      <c r="J11900" s="3">
        <v>0.83140000000000003</v>
      </c>
      <c r="K11900" s="4">
        <v>16.84</v>
      </c>
    </row>
    <row r="11901" spans="1:11">
      <c r="A11901" s="6">
        <v>2009</v>
      </c>
      <c r="B11901" t="s">
        <v>13</v>
      </c>
      <c r="C11901" t="s">
        <v>14</v>
      </c>
      <c r="D11901" t="s">
        <v>46</v>
      </c>
      <c r="E11901" t="s">
        <v>40</v>
      </c>
      <c r="F11901" s="4">
        <v>12</v>
      </c>
      <c r="G11901" s="6">
        <v>25</v>
      </c>
      <c r="H11901" s="3">
        <v>0</v>
      </c>
      <c r="I11901" s="3">
        <v>0</v>
      </c>
      <c r="J11901" s="3">
        <v>0.83140000000000003</v>
      </c>
      <c r="K11901" s="4">
        <v>14.43</v>
      </c>
    </row>
    <row r="11902" spans="1:11">
      <c r="A11902" s="6">
        <v>2009</v>
      </c>
      <c r="B11902" t="s">
        <v>13</v>
      </c>
      <c r="C11902" t="s">
        <v>14</v>
      </c>
      <c r="D11902" t="s">
        <v>126</v>
      </c>
      <c r="E11902" t="s">
        <v>21</v>
      </c>
      <c r="F11902" s="4">
        <v>10</v>
      </c>
      <c r="G11902" s="6">
        <v>22</v>
      </c>
      <c r="H11902" s="3">
        <v>0</v>
      </c>
      <c r="I11902" s="3">
        <v>0</v>
      </c>
      <c r="J11902" s="3">
        <v>0.83140000000000003</v>
      </c>
      <c r="K11902" s="4">
        <v>12.03</v>
      </c>
    </row>
    <row r="11903" spans="1:11">
      <c r="A11903" s="6">
        <v>2009</v>
      </c>
      <c r="B11903" t="s">
        <v>13</v>
      </c>
      <c r="C11903" t="s">
        <v>14</v>
      </c>
      <c r="D11903" t="s">
        <v>161</v>
      </c>
      <c r="E11903" t="s">
        <v>24</v>
      </c>
      <c r="F11903" s="4">
        <v>9</v>
      </c>
      <c r="G11903" s="6">
        <v>46</v>
      </c>
      <c r="H11903" s="3">
        <v>0</v>
      </c>
      <c r="I11903" s="3">
        <v>1E-4</v>
      </c>
      <c r="J11903" s="3">
        <v>0.83140000000000003</v>
      </c>
      <c r="K11903" s="4">
        <v>10.82</v>
      </c>
    </row>
    <row r="11904" spans="1:11">
      <c r="A11904" s="6">
        <v>2009</v>
      </c>
      <c r="B11904" t="s">
        <v>13</v>
      </c>
      <c r="C11904" t="s">
        <v>14</v>
      </c>
      <c r="D11904" t="s">
        <v>32</v>
      </c>
      <c r="E11904" t="s">
        <v>21</v>
      </c>
      <c r="F11904" s="4">
        <v>7</v>
      </c>
      <c r="G11904" s="6">
        <v>16</v>
      </c>
      <c r="H11904" s="3">
        <v>0</v>
      </c>
      <c r="I11904" s="3">
        <v>0</v>
      </c>
      <c r="J11904" s="3">
        <v>0.83140000000000003</v>
      </c>
      <c r="K11904" s="4">
        <v>8.42</v>
      </c>
    </row>
    <row r="11905" spans="1:11">
      <c r="A11905" s="6">
        <v>2009</v>
      </c>
      <c r="B11905" t="s">
        <v>13</v>
      </c>
      <c r="C11905" t="s">
        <v>14</v>
      </c>
      <c r="D11905" t="s">
        <v>108</v>
      </c>
      <c r="E11905" t="s">
        <v>50</v>
      </c>
      <c r="F11905" s="4">
        <v>6</v>
      </c>
      <c r="G11905" s="6">
        <v>8</v>
      </c>
      <c r="H11905" s="3">
        <v>4.0000000000000002E-4</v>
      </c>
      <c r="I11905" s="3">
        <v>5.0000000000000001E-4</v>
      </c>
      <c r="J11905" s="3">
        <v>0.83140000000000003</v>
      </c>
      <c r="K11905" s="4">
        <v>7.22</v>
      </c>
    </row>
    <row r="11906" spans="1:11">
      <c r="A11906" s="6">
        <v>2009</v>
      </c>
      <c r="B11906" t="s">
        <v>13</v>
      </c>
      <c r="C11906" t="s">
        <v>14</v>
      </c>
      <c r="D11906" t="s">
        <v>176</v>
      </c>
      <c r="E11906" t="s">
        <v>21</v>
      </c>
      <c r="F11906" s="4">
        <v>3</v>
      </c>
      <c r="G11906" s="6">
        <v>5</v>
      </c>
      <c r="H11906" s="3">
        <v>5.9999999999999995E-4</v>
      </c>
      <c r="I11906" s="3">
        <v>4.0000000000000002E-4</v>
      </c>
      <c r="J11906" s="3">
        <v>0.83140000000000003</v>
      </c>
      <c r="K11906" s="4">
        <v>3.61</v>
      </c>
    </row>
    <row r="11907" spans="1:11">
      <c r="A11907" s="6">
        <v>2009</v>
      </c>
      <c r="B11907" t="s">
        <v>13</v>
      </c>
      <c r="C11907" t="s">
        <v>14</v>
      </c>
      <c r="D11907" t="s">
        <v>155</v>
      </c>
      <c r="E11907" t="s">
        <v>24</v>
      </c>
      <c r="F11907" s="4">
        <v>2</v>
      </c>
      <c r="G11907" s="6">
        <v>8</v>
      </c>
      <c r="H11907" s="3">
        <v>5.0000000000000001E-4</v>
      </c>
      <c r="I11907" s="3">
        <v>1.4000000000000002E-3</v>
      </c>
      <c r="J11907" s="3">
        <v>0.83140000000000003</v>
      </c>
      <c r="K11907" s="4">
        <v>2.41</v>
      </c>
    </row>
    <row r="11908" spans="1:11">
      <c r="A11908" s="6">
        <v>2009</v>
      </c>
      <c r="B11908" t="s">
        <v>13</v>
      </c>
      <c r="C11908" t="s">
        <v>14</v>
      </c>
      <c r="D11908" t="s">
        <v>156</v>
      </c>
      <c r="E11908" t="s">
        <v>21</v>
      </c>
      <c r="F11908" s="4">
        <v>1</v>
      </c>
      <c r="G11908" s="6">
        <v>1</v>
      </c>
      <c r="H11908" s="3">
        <v>1E-4</v>
      </c>
      <c r="I11908" s="3">
        <v>1E-4</v>
      </c>
      <c r="J11908" s="3">
        <v>0.83140000000000003</v>
      </c>
      <c r="K11908" s="4">
        <v>1.2</v>
      </c>
    </row>
    <row r="11909" spans="1:11">
      <c r="A11909" s="6">
        <v>2009</v>
      </c>
      <c r="B11909" t="s">
        <v>13</v>
      </c>
      <c r="C11909" t="s">
        <v>14</v>
      </c>
      <c r="D11909" t="s">
        <v>51</v>
      </c>
      <c r="E11909" t="s">
        <v>21</v>
      </c>
      <c r="F11909" s="4">
        <v>1</v>
      </c>
      <c r="G11909" s="6">
        <v>1</v>
      </c>
      <c r="H11909" s="3">
        <v>0</v>
      </c>
      <c r="I11909" s="3">
        <v>0</v>
      </c>
      <c r="J11909" s="3">
        <v>0.83140000000000003</v>
      </c>
      <c r="K11909" s="4">
        <v>1.2</v>
      </c>
    </row>
    <row r="11910" spans="1:11">
      <c r="A11910" s="6">
        <v>2009</v>
      </c>
      <c r="B11910" t="s">
        <v>47</v>
      </c>
      <c r="C11910" t="s">
        <v>48</v>
      </c>
      <c r="D11910" t="s">
        <v>18</v>
      </c>
      <c r="E11910" t="s">
        <v>19</v>
      </c>
      <c r="F11910" s="4">
        <v>21819</v>
      </c>
      <c r="G11910" s="5">
        <v>6609</v>
      </c>
      <c r="H11910" s="3">
        <v>7.9000000000000008E-3</v>
      </c>
      <c r="I11910" s="3">
        <v>7.0999999999999995E-3</v>
      </c>
      <c r="J11910" s="3">
        <v>0.83140000000000003</v>
      </c>
      <c r="K11910" s="4">
        <v>26243.41</v>
      </c>
    </row>
    <row r="11911" spans="1:11">
      <c r="A11911" s="6">
        <v>2009</v>
      </c>
      <c r="B11911" t="s">
        <v>47</v>
      </c>
      <c r="C11911" t="s">
        <v>48</v>
      </c>
      <c r="D11911" t="s">
        <v>15</v>
      </c>
      <c r="F11911" s="4">
        <v>12516</v>
      </c>
      <c r="G11911" s="5">
        <v>6845</v>
      </c>
      <c r="J11911" s="3">
        <v>0.83140000000000003</v>
      </c>
      <c r="K11911" s="4">
        <v>15053.97</v>
      </c>
    </row>
    <row r="11912" spans="1:11">
      <c r="A11912" s="6">
        <v>2009</v>
      </c>
      <c r="B11912" t="s">
        <v>47</v>
      </c>
      <c r="C11912" t="s">
        <v>48</v>
      </c>
      <c r="D11912" t="s">
        <v>111</v>
      </c>
      <c r="E11912" t="s">
        <v>24</v>
      </c>
      <c r="F11912" s="4">
        <v>9401</v>
      </c>
      <c r="G11912" s="5">
        <v>19604</v>
      </c>
      <c r="H11912" s="3">
        <v>3.3E-3</v>
      </c>
      <c r="I11912" s="3">
        <v>2.7000000000000001E-3</v>
      </c>
      <c r="J11912" s="3">
        <v>0.83140000000000003</v>
      </c>
      <c r="K11912" s="4">
        <v>11307.31</v>
      </c>
    </row>
    <row r="11913" spans="1:11">
      <c r="A11913" s="6">
        <v>2009</v>
      </c>
      <c r="B11913" t="s">
        <v>47</v>
      </c>
      <c r="C11913" t="s">
        <v>48</v>
      </c>
      <c r="D11913" t="s">
        <v>30</v>
      </c>
      <c r="E11913" t="s">
        <v>19</v>
      </c>
      <c r="F11913" s="4">
        <v>8528</v>
      </c>
      <c r="G11913" s="5">
        <v>5983</v>
      </c>
      <c r="H11913" s="3">
        <v>5.0000000000000001E-4</v>
      </c>
      <c r="I11913" s="3">
        <v>5.9999999999999995E-4</v>
      </c>
      <c r="J11913" s="3">
        <v>0.83140000000000003</v>
      </c>
      <c r="K11913" s="4">
        <v>10257.290000000001</v>
      </c>
    </row>
    <row r="11914" spans="1:11">
      <c r="A11914" s="6">
        <v>2009</v>
      </c>
      <c r="B11914" t="s">
        <v>47</v>
      </c>
      <c r="C11914" t="s">
        <v>48</v>
      </c>
      <c r="D11914" t="s">
        <v>25</v>
      </c>
      <c r="E11914" t="s">
        <v>26</v>
      </c>
      <c r="F11914" s="4">
        <v>5086</v>
      </c>
      <c r="G11914" s="5">
        <v>21651</v>
      </c>
      <c r="H11914" s="3">
        <v>5.0000000000000001E-4</v>
      </c>
      <c r="I11914" s="3">
        <v>5.0000000000000001E-4</v>
      </c>
      <c r="J11914" s="3">
        <v>0.83140000000000003</v>
      </c>
      <c r="K11914" s="4">
        <v>6117.33</v>
      </c>
    </row>
    <row r="11915" spans="1:11">
      <c r="A11915" s="6">
        <v>2009</v>
      </c>
      <c r="B11915" t="s">
        <v>47</v>
      </c>
      <c r="C11915" t="s">
        <v>48</v>
      </c>
      <c r="D11915" t="s">
        <v>27</v>
      </c>
      <c r="E11915" t="s">
        <v>26</v>
      </c>
      <c r="F11915" s="4">
        <v>3431</v>
      </c>
      <c r="G11915" s="5">
        <v>4194</v>
      </c>
      <c r="H11915" s="3">
        <v>2.0000000000000001E-4</v>
      </c>
      <c r="I11915" s="3">
        <v>2.0000000000000001E-4</v>
      </c>
      <c r="J11915" s="3">
        <v>0.83140000000000003</v>
      </c>
      <c r="K11915" s="4">
        <v>4126.7299999999996</v>
      </c>
    </row>
    <row r="11916" spans="1:11">
      <c r="A11916" s="6">
        <v>2009</v>
      </c>
      <c r="B11916" t="s">
        <v>47</v>
      </c>
      <c r="C11916" t="s">
        <v>48</v>
      </c>
      <c r="D11916" t="s">
        <v>186</v>
      </c>
      <c r="E11916" t="s">
        <v>21</v>
      </c>
      <c r="F11916" s="4">
        <v>3274</v>
      </c>
      <c r="G11916" s="5">
        <v>1423</v>
      </c>
      <c r="H11916" s="3">
        <v>3.8E-3</v>
      </c>
      <c r="I11916" s="3">
        <v>3.9000000000000003E-3</v>
      </c>
      <c r="J11916" s="3">
        <v>0.83140000000000003</v>
      </c>
      <c r="K11916" s="4">
        <v>3937.89</v>
      </c>
    </row>
    <row r="11917" spans="1:11">
      <c r="A11917" s="6">
        <v>2009</v>
      </c>
      <c r="B11917" t="s">
        <v>47</v>
      </c>
      <c r="C11917" t="s">
        <v>48</v>
      </c>
      <c r="D11917" t="s">
        <v>177</v>
      </c>
      <c r="E11917" t="s">
        <v>21</v>
      </c>
      <c r="F11917" s="4">
        <v>1410</v>
      </c>
      <c r="G11917" s="6">
        <v>748</v>
      </c>
      <c r="H11917" s="3">
        <v>2.8999999999999998E-3</v>
      </c>
      <c r="I11917" s="3">
        <v>2.5000000000000001E-3</v>
      </c>
      <c r="J11917" s="3">
        <v>0.83140000000000003</v>
      </c>
      <c r="K11917" s="4">
        <v>1695.92</v>
      </c>
    </row>
    <row r="11918" spans="1:11">
      <c r="A11918" s="6">
        <v>2009</v>
      </c>
      <c r="B11918" t="s">
        <v>47</v>
      </c>
      <c r="C11918" t="s">
        <v>48</v>
      </c>
      <c r="D11918" t="s">
        <v>23</v>
      </c>
      <c r="E11918" t="s">
        <v>24</v>
      </c>
      <c r="F11918" s="4">
        <v>1390</v>
      </c>
      <c r="G11918" s="6">
        <v>261</v>
      </c>
      <c r="H11918" s="3">
        <v>0</v>
      </c>
      <c r="I11918" s="3">
        <v>0</v>
      </c>
      <c r="J11918" s="3">
        <v>0.83140000000000003</v>
      </c>
      <c r="K11918" s="4">
        <v>1671.86</v>
      </c>
    </row>
    <row r="11919" spans="1:11">
      <c r="A11919" s="6">
        <v>2009</v>
      </c>
      <c r="B11919" t="s">
        <v>47</v>
      </c>
      <c r="C11919" t="s">
        <v>48</v>
      </c>
      <c r="D11919" t="s">
        <v>16</v>
      </c>
      <c r="E11919" t="s">
        <v>17</v>
      </c>
      <c r="F11919" s="4">
        <v>663</v>
      </c>
      <c r="G11919" s="6">
        <v>102</v>
      </c>
      <c r="H11919" s="3">
        <v>0</v>
      </c>
      <c r="I11919" s="3">
        <v>0</v>
      </c>
      <c r="J11919" s="3">
        <v>0.83140000000000003</v>
      </c>
      <c r="K11919" s="4">
        <v>797.44</v>
      </c>
    </row>
    <row r="11920" spans="1:11">
      <c r="A11920" s="6">
        <v>2009</v>
      </c>
      <c r="B11920" t="s">
        <v>47</v>
      </c>
      <c r="C11920" t="s">
        <v>48</v>
      </c>
      <c r="D11920" t="s">
        <v>74</v>
      </c>
      <c r="E11920" t="s">
        <v>24</v>
      </c>
      <c r="F11920" s="4">
        <v>528</v>
      </c>
      <c r="G11920" s="5">
        <v>6568</v>
      </c>
      <c r="H11920" s="3">
        <v>2.0000000000000001E-4</v>
      </c>
      <c r="I11920" s="3">
        <v>2.0000000000000001E-4</v>
      </c>
      <c r="J11920" s="3">
        <v>0.83140000000000003</v>
      </c>
      <c r="K11920" s="4">
        <v>635.07000000000005</v>
      </c>
    </row>
    <row r="11921" spans="1:11">
      <c r="A11921" s="6">
        <v>2009</v>
      </c>
      <c r="B11921" t="s">
        <v>47</v>
      </c>
      <c r="C11921" t="s">
        <v>48</v>
      </c>
      <c r="D11921" t="s">
        <v>37</v>
      </c>
      <c r="E11921" t="s">
        <v>38</v>
      </c>
      <c r="F11921" s="4">
        <v>473</v>
      </c>
      <c r="G11921" s="6">
        <v>417</v>
      </c>
      <c r="H11921" s="3">
        <v>0</v>
      </c>
      <c r="I11921" s="3">
        <v>0</v>
      </c>
      <c r="J11921" s="3">
        <v>0.83140000000000003</v>
      </c>
      <c r="K11921" s="4">
        <v>568.91</v>
      </c>
    </row>
    <row r="11922" spans="1:11">
      <c r="A11922" s="6">
        <v>2009</v>
      </c>
      <c r="B11922" t="s">
        <v>47</v>
      </c>
      <c r="C11922" t="s">
        <v>48</v>
      </c>
      <c r="D11922" t="s">
        <v>61</v>
      </c>
      <c r="E11922" t="s">
        <v>24</v>
      </c>
      <c r="F11922" s="4">
        <v>441</v>
      </c>
      <c r="G11922" s="6">
        <v>216</v>
      </c>
      <c r="H11922" s="3">
        <v>2.0000000000000001E-4</v>
      </c>
      <c r="I11922" s="3">
        <v>2.9999999999999997E-4</v>
      </c>
      <c r="J11922" s="3">
        <v>0.83140000000000003</v>
      </c>
      <c r="K11922" s="4">
        <v>530.41999999999996</v>
      </c>
    </row>
    <row r="11923" spans="1:11">
      <c r="A11923" s="6">
        <v>2009</v>
      </c>
      <c r="B11923" t="s">
        <v>47</v>
      </c>
      <c r="C11923" t="s">
        <v>48</v>
      </c>
      <c r="D11923" t="s">
        <v>33</v>
      </c>
      <c r="E11923" t="s">
        <v>21</v>
      </c>
      <c r="F11923" s="4">
        <v>357</v>
      </c>
      <c r="G11923" s="6">
        <v>551</v>
      </c>
      <c r="H11923" s="3">
        <v>1.66E-2</v>
      </c>
      <c r="I11923" s="3">
        <v>1.3300000000000001E-2</v>
      </c>
      <c r="J11923" s="3">
        <v>0.83140000000000003</v>
      </c>
      <c r="K11923" s="4">
        <v>429.39</v>
      </c>
    </row>
    <row r="11924" spans="1:11">
      <c r="A11924" s="6">
        <v>2009</v>
      </c>
      <c r="B11924" t="s">
        <v>47</v>
      </c>
      <c r="C11924" t="s">
        <v>48</v>
      </c>
      <c r="D11924" t="s">
        <v>64</v>
      </c>
      <c r="E11924" t="s">
        <v>50</v>
      </c>
      <c r="F11924" s="4">
        <v>211</v>
      </c>
      <c r="G11924" s="6">
        <v>194</v>
      </c>
      <c r="H11924" s="3">
        <v>2.0000000000000001E-4</v>
      </c>
      <c r="I11924" s="3">
        <v>1E-4</v>
      </c>
      <c r="J11924" s="3">
        <v>0.83140000000000003</v>
      </c>
      <c r="K11924" s="4">
        <v>253.79</v>
      </c>
    </row>
    <row r="11925" spans="1:11">
      <c r="A11925" s="6">
        <v>2009</v>
      </c>
      <c r="B11925" t="s">
        <v>47</v>
      </c>
      <c r="C11925" t="s">
        <v>48</v>
      </c>
      <c r="D11925" t="s">
        <v>176</v>
      </c>
      <c r="E11925" t="s">
        <v>21</v>
      </c>
      <c r="F11925" s="4">
        <v>126</v>
      </c>
      <c r="G11925" s="6">
        <v>290</v>
      </c>
      <c r="H11925" s="3">
        <v>2.5600000000000001E-2</v>
      </c>
      <c r="I11925" s="3">
        <v>2.3300000000000001E-2</v>
      </c>
      <c r="J11925" s="3">
        <v>0.83140000000000003</v>
      </c>
      <c r="K11925" s="4">
        <v>151.55000000000001</v>
      </c>
    </row>
    <row r="11926" spans="1:11">
      <c r="A11926" s="6">
        <v>2009</v>
      </c>
      <c r="B11926" t="s">
        <v>47</v>
      </c>
      <c r="C11926" t="s">
        <v>48</v>
      </c>
      <c r="D11926" t="s">
        <v>28</v>
      </c>
      <c r="E11926" t="s">
        <v>24</v>
      </c>
      <c r="F11926" s="4">
        <v>93</v>
      </c>
      <c r="G11926" s="6">
        <v>144</v>
      </c>
      <c r="H11926" s="3">
        <v>0</v>
      </c>
      <c r="I11926" s="3">
        <v>0</v>
      </c>
      <c r="J11926" s="3">
        <v>0.83140000000000003</v>
      </c>
      <c r="K11926" s="4">
        <v>111.86</v>
      </c>
    </row>
    <row r="11927" spans="1:11">
      <c r="A11927" s="6">
        <v>2009</v>
      </c>
      <c r="B11927" t="s">
        <v>47</v>
      </c>
      <c r="C11927" t="s">
        <v>48</v>
      </c>
      <c r="D11927" t="s">
        <v>52</v>
      </c>
      <c r="E11927" t="s">
        <v>53</v>
      </c>
      <c r="F11927" s="4">
        <v>91</v>
      </c>
      <c r="G11927" s="6">
        <v>496</v>
      </c>
      <c r="H11927" s="3">
        <v>1E-4</v>
      </c>
      <c r="I11927" s="3">
        <v>1E-4</v>
      </c>
      <c r="J11927" s="3">
        <v>0.83140000000000003</v>
      </c>
      <c r="K11927" s="4">
        <v>109.45</v>
      </c>
    </row>
    <row r="11928" spans="1:11">
      <c r="A11928" s="6">
        <v>2009</v>
      </c>
      <c r="B11928" t="s">
        <v>47</v>
      </c>
      <c r="C11928" t="s">
        <v>48</v>
      </c>
      <c r="D11928" t="s">
        <v>126</v>
      </c>
      <c r="E11928" t="s">
        <v>21</v>
      </c>
      <c r="F11928" s="4">
        <v>86</v>
      </c>
      <c r="G11928" s="6">
        <v>214</v>
      </c>
      <c r="H11928" s="3">
        <v>2.0000000000000001E-4</v>
      </c>
      <c r="I11928" s="3">
        <v>2.9999999999999997E-4</v>
      </c>
      <c r="J11928" s="3">
        <v>0.83140000000000003</v>
      </c>
      <c r="K11928" s="4">
        <v>103.44</v>
      </c>
    </row>
    <row r="11929" spans="1:11">
      <c r="A11929" s="6">
        <v>2009</v>
      </c>
      <c r="B11929" t="s">
        <v>47</v>
      </c>
      <c r="C11929" t="s">
        <v>48</v>
      </c>
      <c r="D11929" t="s">
        <v>44</v>
      </c>
      <c r="E11929" t="s">
        <v>26</v>
      </c>
      <c r="F11929" s="4">
        <v>84</v>
      </c>
      <c r="G11929" s="6">
        <v>127</v>
      </c>
      <c r="H11929" s="3">
        <v>1E-4</v>
      </c>
      <c r="I11929" s="3">
        <v>1E-4</v>
      </c>
      <c r="J11929" s="3">
        <v>0.83140000000000003</v>
      </c>
      <c r="K11929" s="4">
        <v>101.03</v>
      </c>
    </row>
    <row r="11930" spans="1:11">
      <c r="A11930" s="6">
        <v>2009</v>
      </c>
      <c r="B11930" t="s">
        <v>47</v>
      </c>
      <c r="C11930" t="s">
        <v>48</v>
      </c>
      <c r="D11930" t="s">
        <v>49</v>
      </c>
      <c r="E11930" t="s">
        <v>50</v>
      </c>
      <c r="F11930" s="4">
        <v>77</v>
      </c>
      <c r="G11930" s="6">
        <v>25</v>
      </c>
      <c r="H11930" s="3">
        <v>2.9999999999999997E-4</v>
      </c>
      <c r="I11930" s="3">
        <v>2.9999999999999997E-4</v>
      </c>
      <c r="J11930" s="3">
        <v>0.83140000000000003</v>
      </c>
      <c r="K11930" s="4">
        <v>92.61</v>
      </c>
    </row>
    <row r="11931" spans="1:11">
      <c r="A11931" s="6">
        <v>2009</v>
      </c>
      <c r="B11931" t="s">
        <v>47</v>
      </c>
      <c r="C11931" t="s">
        <v>48</v>
      </c>
      <c r="D11931" t="s">
        <v>45</v>
      </c>
      <c r="E11931" t="s">
        <v>21</v>
      </c>
      <c r="F11931" s="4">
        <v>56</v>
      </c>
      <c r="G11931" s="6">
        <v>88</v>
      </c>
      <c r="H11931" s="3">
        <v>2.9999999999999997E-4</v>
      </c>
      <c r="I11931" s="3">
        <v>2.9999999999999997E-4</v>
      </c>
      <c r="J11931" s="3">
        <v>0.83140000000000003</v>
      </c>
      <c r="K11931" s="4">
        <v>67.36</v>
      </c>
    </row>
    <row r="11932" spans="1:11">
      <c r="A11932" s="6">
        <v>2009</v>
      </c>
      <c r="B11932" t="s">
        <v>47</v>
      </c>
      <c r="C11932" t="s">
        <v>48</v>
      </c>
      <c r="D11932" t="s">
        <v>35</v>
      </c>
      <c r="E11932" t="s">
        <v>36</v>
      </c>
      <c r="F11932" s="4">
        <v>55</v>
      </c>
      <c r="G11932" s="6">
        <v>41</v>
      </c>
      <c r="H11932" s="3">
        <v>3.3E-3</v>
      </c>
      <c r="I11932" s="3">
        <v>3.3E-3</v>
      </c>
      <c r="J11932" s="3">
        <v>0.83140000000000003</v>
      </c>
      <c r="K11932" s="4">
        <v>66.150000000000006</v>
      </c>
    </row>
    <row r="11933" spans="1:11">
      <c r="A11933" s="6">
        <v>2009</v>
      </c>
      <c r="B11933" t="s">
        <v>47</v>
      </c>
      <c r="C11933" t="s">
        <v>48</v>
      </c>
      <c r="D11933" t="s">
        <v>46</v>
      </c>
      <c r="E11933" t="s">
        <v>40</v>
      </c>
      <c r="F11933" s="4">
        <v>48</v>
      </c>
      <c r="G11933" s="6">
        <v>119</v>
      </c>
      <c r="H11933" s="3">
        <v>0</v>
      </c>
      <c r="I11933" s="3">
        <v>0</v>
      </c>
      <c r="J11933" s="3">
        <v>0.83140000000000003</v>
      </c>
      <c r="K11933" s="4">
        <v>57.73</v>
      </c>
    </row>
    <row r="11934" spans="1:11">
      <c r="A11934" s="6">
        <v>2009</v>
      </c>
      <c r="B11934" t="s">
        <v>47</v>
      </c>
      <c r="C11934" t="s">
        <v>48</v>
      </c>
      <c r="D11934" t="s">
        <v>42</v>
      </c>
      <c r="E11934" t="s">
        <v>43</v>
      </c>
      <c r="F11934" s="4">
        <v>39</v>
      </c>
      <c r="G11934" s="6">
        <v>19</v>
      </c>
      <c r="H11934" s="3">
        <v>1E-3</v>
      </c>
      <c r="I11934" s="3">
        <v>8.9999999999999998E-4</v>
      </c>
      <c r="J11934" s="3">
        <v>0.83140000000000003</v>
      </c>
      <c r="K11934" s="4">
        <v>46.91</v>
      </c>
    </row>
    <row r="11935" spans="1:11">
      <c r="A11935" s="6">
        <v>2009</v>
      </c>
      <c r="B11935" t="s">
        <v>47</v>
      </c>
      <c r="C11935" t="s">
        <v>48</v>
      </c>
      <c r="D11935" t="s">
        <v>158</v>
      </c>
      <c r="E11935" t="s">
        <v>36</v>
      </c>
      <c r="F11935" s="4">
        <v>23</v>
      </c>
      <c r="G11935" s="6">
        <v>20</v>
      </c>
      <c r="H11935" s="3">
        <v>2.9999999999999997E-4</v>
      </c>
      <c r="I11935" s="3">
        <v>2.9999999999999997E-4</v>
      </c>
      <c r="J11935" s="3">
        <v>0.83140000000000003</v>
      </c>
      <c r="K11935" s="4">
        <v>27.66</v>
      </c>
    </row>
    <row r="11936" spans="1:11">
      <c r="A11936" s="6">
        <v>2009</v>
      </c>
      <c r="B11936" t="s">
        <v>47</v>
      </c>
      <c r="C11936" t="s">
        <v>48</v>
      </c>
      <c r="D11936" t="s">
        <v>63</v>
      </c>
      <c r="E11936" t="s">
        <v>21</v>
      </c>
      <c r="F11936" s="4">
        <v>21</v>
      </c>
      <c r="G11936" s="6">
        <v>22</v>
      </c>
      <c r="H11936" s="3">
        <v>1E-4</v>
      </c>
      <c r="I11936" s="3">
        <v>1E-4</v>
      </c>
      <c r="J11936" s="3">
        <v>0.83140000000000003</v>
      </c>
      <c r="K11936" s="4">
        <v>25.26</v>
      </c>
    </row>
    <row r="11937" spans="1:11">
      <c r="A11937" s="6">
        <v>2009</v>
      </c>
      <c r="B11937" t="s">
        <v>47</v>
      </c>
      <c r="C11937" t="s">
        <v>48</v>
      </c>
      <c r="D11937" t="s">
        <v>60</v>
      </c>
      <c r="E11937" t="s">
        <v>43</v>
      </c>
      <c r="F11937" s="4">
        <v>11</v>
      </c>
      <c r="G11937" s="6">
        <v>5</v>
      </c>
      <c r="H11937" s="3">
        <v>0</v>
      </c>
      <c r="I11937" s="3">
        <v>0</v>
      </c>
      <c r="J11937" s="3">
        <v>0.83140000000000003</v>
      </c>
      <c r="K11937" s="4">
        <v>13.23</v>
      </c>
    </row>
    <row r="11938" spans="1:11">
      <c r="A11938" s="6">
        <v>2009</v>
      </c>
      <c r="B11938" t="s">
        <v>47</v>
      </c>
      <c r="C11938" t="s">
        <v>48</v>
      </c>
      <c r="D11938" t="s">
        <v>161</v>
      </c>
      <c r="E11938" t="s">
        <v>24</v>
      </c>
      <c r="F11938" s="4">
        <v>11</v>
      </c>
      <c r="G11938" s="6">
        <v>19</v>
      </c>
      <c r="H11938" s="3">
        <v>1E-4</v>
      </c>
      <c r="I11938" s="3">
        <v>1E-4</v>
      </c>
      <c r="J11938" s="3">
        <v>0.83140000000000003</v>
      </c>
      <c r="K11938" s="4">
        <v>13.23</v>
      </c>
    </row>
    <row r="11939" spans="1:11">
      <c r="A11939" s="6">
        <v>2009</v>
      </c>
      <c r="B11939" t="s">
        <v>47</v>
      </c>
      <c r="C11939" t="s">
        <v>48</v>
      </c>
      <c r="D11939" t="s">
        <v>39</v>
      </c>
      <c r="E11939" t="s">
        <v>40</v>
      </c>
      <c r="F11939" s="4">
        <v>8</v>
      </c>
      <c r="G11939" s="6">
        <v>21</v>
      </c>
      <c r="H11939" s="3">
        <v>0</v>
      </c>
      <c r="I11939" s="3">
        <v>0</v>
      </c>
      <c r="J11939" s="3">
        <v>0.83140000000000003</v>
      </c>
      <c r="K11939" s="4">
        <v>9.6199999999999992</v>
      </c>
    </row>
    <row r="11940" spans="1:11">
      <c r="A11940" s="6">
        <v>2009</v>
      </c>
      <c r="B11940" t="s">
        <v>47</v>
      </c>
      <c r="C11940" t="s">
        <v>48</v>
      </c>
      <c r="D11940" t="s">
        <v>56</v>
      </c>
      <c r="E11940" t="s">
        <v>57</v>
      </c>
      <c r="F11940" s="4">
        <v>4</v>
      </c>
      <c r="G11940" s="6">
        <v>16</v>
      </c>
      <c r="H11940" s="3">
        <v>0</v>
      </c>
      <c r="I11940" s="3">
        <v>0</v>
      </c>
      <c r="J11940" s="3">
        <v>0.83140000000000003</v>
      </c>
      <c r="K11940" s="4">
        <v>4.8099999999999996</v>
      </c>
    </row>
    <row r="11941" spans="1:11">
      <c r="A11941" s="6">
        <v>2009</v>
      </c>
      <c r="B11941" t="s">
        <v>47</v>
      </c>
      <c r="C11941" t="s">
        <v>48</v>
      </c>
      <c r="D11941" t="s">
        <v>51</v>
      </c>
      <c r="E11941" t="s">
        <v>21</v>
      </c>
      <c r="F11941" s="4">
        <v>3</v>
      </c>
      <c r="G11941" s="6">
        <v>3</v>
      </c>
      <c r="H11941" s="3">
        <v>1E-4</v>
      </c>
      <c r="I11941" s="3">
        <v>1E-4</v>
      </c>
      <c r="J11941" s="3">
        <v>0.83140000000000003</v>
      </c>
      <c r="K11941" s="4">
        <v>3.61</v>
      </c>
    </row>
    <row r="11942" spans="1:11">
      <c r="A11942" s="6">
        <v>2009</v>
      </c>
      <c r="B11942" t="s">
        <v>47</v>
      </c>
      <c r="C11942" t="s">
        <v>48</v>
      </c>
      <c r="D11942" t="s">
        <v>164</v>
      </c>
      <c r="E11942" t="s">
        <v>21</v>
      </c>
      <c r="F11942" s="4">
        <v>2</v>
      </c>
      <c r="G11942" s="6">
        <v>4</v>
      </c>
      <c r="H11942" s="3">
        <v>2.0000000000000001E-4</v>
      </c>
      <c r="I11942" s="3">
        <v>2.9999999999999997E-4</v>
      </c>
      <c r="J11942" s="3">
        <v>0.83140000000000003</v>
      </c>
      <c r="K11942" s="4">
        <v>2.41</v>
      </c>
    </row>
    <row r="11943" spans="1:11">
      <c r="A11943" s="6">
        <v>2009</v>
      </c>
      <c r="B11943" t="s">
        <v>54</v>
      </c>
      <c r="C11943" t="s">
        <v>55</v>
      </c>
      <c r="D11943" t="s">
        <v>16</v>
      </c>
      <c r="E11943" t="s">
        <v>17</v>
      </c>
      <c r="F11943" s="4">
        <v>342891</v>
      </c>
      <c r="G11943" s="5">
        <v>48959</v>
      </c>
      <c r="H11943" s="3">
        <v>8.9999999999999998E-4</v>
      </c>
      <c r="I11943" s="3">
        <v>8.0000000000000004E-4</v>
      </c>
      <c r="J11943" s="3">
        <v>0.83140000000000003</v>
      </c>
      <c r="K11943" s="4">
        <v>412421.66</v>
      </c>
    </row>
    <row r="11944" spans="1:11">
      <c r="A11944" s="6">
        <v>2009</v>
      </c>
      <c r="B11944" t="s">
        <v>54</v>
      </c>
      <c r="C11944" t="s">
        <v>55</v>
      </c>
      <c r="D11944" t="s">
        <v>23</v>
      </c>
      <c r="E11944" t="s">
        <v>24</v>
      </c>
      <c r="F11944" s="4">
        <v>245663</v>
      </c>
      <c r="G11944" s="5">
        <v>63789</v>
      </c>
      <c r="H11944" s="3">
        <v>4.0000000000000001E-3</v>
      </c>
      <c r="I11944" s="3">
        <v>3.7000000000000002E-3</v>
      </c>
      <c r="J11944" s="3">
        <v>0.83140000000000003</v>
      </c>
      <c r="K11944" s="4">
        <v>295477.98</v>
      </c>
    </row>
    <row r="11945" spans="1:11">
      <c r="A11945" s="6">
        <v>2009</v>
      </c>
      <c r="B11945" t="s">
        <v>54</v>
      </c>
      <c r="C11945" t="s">
        <v>55</v>
      </c>
      <c r="D11945" t="s">
        <v>37</v>
      </c>
      <c r="E11945" t="s">
        <v>38</v>
      </c>
      <c r="F11945" s="4">
        <v>90914</v>
      </c>
      <c r="G11945" s="5">
        <v>69728</v>
      </c>
      <c r="H11945" s="3">
        <v>5.1000000000000004E-3</v>
      </c>
      <c r="I11945" s="3">
        <v>6.9999999999999993E-3</v>
      </c>
      <c r="J11945" s="3">
        <v>0.83140000000000003</v>
      </c>
      <c r="K11945" s="4">
        <v>109349.33</v>
      </c>
    </row>
    <row r="11946" spans="1:11">
      <c r="A11946" s="6">
        <v>2009</v>
      </c>
      <c r="B11946" t="s">
        <v>54</v>
      </c>
      <c r="C11946" t="s">
        <v>55</v>
      </c>
      <c r="D11946" t="s">
        <v>41</v>
      </c>
      <c r="E11946" t="s">
        <v>26</v>
      </c>
      <c r="F11946" s="4">
        <v>74767</v>
      </c>
      <c r="G11946" s="5">
        <v>700660</v>
      </c>
      <c r="H11946" s="3">
        <v>8.6E-3</v>
      </c>
      <c r="I11946" s="3">
        <v>1.43E-2</v>
      </c>
      <c r="J11946" s="3">
        <v>0.83140000000000003</v>
      </c>
      <c r="K11946" s="4">
        <v>89928.08</v>
      </c>
    </row>
    <row r="11947" spans="1:11">
      <c r="A11947" s="6">
        <v>2009</v>
      </c>
      <c r="B11947" t="s">
        <v>54</v>
      </c>
      <c r="C11947" t="s">
        <v>55</v>
      </c>
      <c r="D11947" t="s">
        <v>46</v>
      </c>
      <c r="E11947" t="s">
        <v>40</v>
      </c>
      <c r="F11947" s="4">
        <v>63122</v>
      </c>
      <c r="G11947" s="5">
        <v>198440</v>
      </c>
      <c r="H11947" s="3">
        <v>7.9000000000000008E-3</v>
      </c>
      <c r="I11947" s="3">
        <v>1.2800000000000001E-2</v>
      </c>
      <c r="J11947" s="3">
        <v>0.83140000000000003</v>
      </c>
      <c r="K11947" s="4">
        <v>75921.740000000005</v>
      </c>
    </row>
    <row r="11948" spans="1:11">
      <c r="A11948" s="6">
        <v>2009</v>
      </c>
      <c r="B11948" t="s">
        <v>54</v>
      </c>
      <c r="C11948" t="s">
        <v>55</v>
      </c>
      <c r="D11948" t="s">
        <v>56</v>
      </c>
      <c r="E11948" t="s">
        <v>57</v>
      </c>
      <c r="F11948" s="4">
        <v>56818</v>
      </c>
      <c r="G11948" s="5">
        <v>345470</v>
      </c>
      <c r="H11948" s="3">
        <v>8.6999999999999994E-3</v>
      </c>
      <c r="I11948" s="3">
        <v>1.3600000000000001E-2</v>
      </c>
      <c r="J11948" s="3">
        <v>0.83140000000000003</v>
      </c>
      <c r="K11948" s="4">
        <v>68339.42</v>
      </c>
    </row>
    <row r="11949" spans="1:11">
      <c r="A11949" s="6">
        <v>2009</v>
      </c>
      <c r="B11949" t="s">
        <v>54</v>
      </c>
      <c r="C11949" t="s">
        <v>55</v>
      </c>
      <c r="D11949" t="s">
        <v>71</v>
      </c>
      <c r="E11949" t="s">
        <v>72</v>
      </c>
      <c r="F11949" s="4">
        <v>48274</v>
      </c>
      <c r="G11949" s="5">
        <v>472579</v>
      </c>
      <c r="H11949" s="3">
        <v>2.2000000000000001E-3</v>
      </c>
      <c r="I11949" s="3">
        <v>2.2000000000000001E-3</v>
      </c>
      <c r="J11949" s="3">
        <v>0.83140000000000003</v>
      </c>
      <c r="K11949" s="4">
        <v>58062.89</v>
      </c>
    </row>
    <row r="11950" spans="1:11">
      <c r="A11950" s="6">
        <v>2009</v>
      </c>
      <c r="B11950" t="s">
        <v>54</v>
      </c>
      <c r="C11950" t="s">
        <v>55</v>
      </c>
      <c r="D11950" t="s">
        <v>27</v>
      </c>
      <c r="E11950" t="s">
        <v>26</v>
      </c>
      <c r="F11950" s="4">
        <v>38846</v>
      </c>
      <c r="G11950" s="5">
        <v>43513</v>
      </c>
      <c r="H11950" s="3">
        <v>2.0999999999999999E-3</v>
      </c>
      <c r="I11950" s="3">
        <v>2.0999999999999999E-3</v>
      </c>
      <c r="J11950" s="3">
        <v>0.83140000000000003</v>
      </c>
      <c r="K11950" s="4">
        <v>46723.1</v>
      </c>
    </row>
    <row r="11951" spans="1:11">
      <c r="A11951" s="6">
        <v>2009</v>
      </c>
      <c r="B11951" t="s">
        <v>54</v>
      </c>
      <c r="C11951" t="s">
        <v>55</v>
      </c>
      <c r="D11951" t="s">
        <v>15</v>
      </c>
      <c r="F11951" s="4">
        <v>29440</v>
      </c>
      <c r="G11951" s="5">
        <v>56385</v>
      </c>
      <c r="J11951" s="3">
        <v>0.83140000000000003</v>
      </c>
      <c r="K11951" s="4">
        <v>35409.78</v>
      </c>
    </row>
    <row r="11952" spans="1:11">
      <c r="A11952" s="6">
        <v>2009</v>
      </c>
      <c r="B11952" t="s">
        <v>54</v>
      </c>
      <c r="C11952" t="s">
        <v>55</v>
      </c>
      <c r="D11952" t="s">
        <v>30</v>
      </c>
      <c r="E11952" t="s">
        <v>19</v>
      </c>
      <c r="F11952" s="4">
        <v>25662</v>
      </c>
      <c r="G11952" s="5">
        <v>9735</v>
      </c>
      <c r="H11952" s="3">
        <v>1.4000000000000002E-3</v>
      </c>
      <c r="I11952" s="3">
        <v>1E-3</v>
      </c>
      <c r="J11952" s="3">
        <v>0.83140000000000003</v>
      </c>
      <c r="K11952" s="4">
        <v>30865.68</v>
      </c>
    </row>
    <row r="11953" spans="1:11">
      <c r="A11953" s="6">
        <v>2009</v>
      </c>
      <c r="B11953" t="s">
        <v>54</v>
      </c>
      <c r="C11953" t="s">
        <v>55</v>
      </c>
      <c r="D11953" t="s">
        <v>67</v>
      </c>
      <c r="E11953" t="s">
        <v>68</v>
      </c>
      <c r="F11953" s="4">
        <v>17330</v>
      </c>
      <c r="G11953" s="5">
        <v>90948</v>
      </c>
      <c r="H11953" s="3">
        <v>7.7000000000000002E-3</v>
      </c>
      <c r="I11953" s="3">
        <v>9.7000000000000003E-3</v>
      </c>
      <c r="J11953" s="3">
        <v>0.83140000000000003</v>
      </c>
      <c r="K11953" s="4">
        <v>20844.14</v>
      </c>
    </row>
    <row r="11954" spans="1:11">
      <c r="A11954" s="6">
        <v>2009</v>
      </c>
      <c r="B11954" t="s">
        <v>54</v>
      </c>
      <c r="C11954" t="s">
        <v>55</v>
      </c>
      <c r="D11954" t="s">
        <v>29</v>
      </c>
      <c r="E11954" t="s">
        <v>19</v>
      </c>
      <c r="F11954" s="4">
        <v>16170</v>
      </c>
      <c r="G11954" s="5">
        <v>22981</v>
      </c>
      <c r="H11954" s="3">
        <v>3.5999999999999999E-3</v>
      </c>
      <c r="I11954" s="3">
        <v>3.5999999999999999E-3</v>
      </c>
      <c r="J11954" s="3">
        <v>0.83140000000000003</v>
      </c>
      <c r="K11954" s="4">
        <v>19448.919999999998</v>
      </c>
    </row>
    <row r="11955" spans="1:11">
      <c r="A11955" s="6">
        <v>2009</v>
      </c>
      <c r="B11955" t="s">
        <v>54</v>
      </c>
      <c r="C11955" t="s">
        <v>55</v>
      </c>
      <c r="D11955" t="s">
        <v>66</v>
      </c>
      <c r="E11955" t="s">
        <v>59</v>
      </c>
      <c r="F11955" s="4">
        <v>13008</v>
      </c>
      <c r="G11955" s="5">
        <v>7557</v>
      </c>
      <c r="H11955" s="3">
        <v>5.0000000000000001E-4</v>
      </c>
      <c r="I11955" s="3">
        <v>4.0000000000000002E-4</v>
      </c>
      <c r="J11955" s="3">
        <v>0.83140000000000003</v>
      </c>
      <c r="K11955" s="4">
        <v>15645.73</v>
      </c>
    </row>
    <row r="11956" spans="1:11">
      <c r="A11956" s="6">
        <v>2009</v>
      </c>
      <c r="B11956" t="s">
        <v>54</v>
      </c>
      <c r="C11956" t="s">
        <v>55</v>
      </c>
      <c r="D11956" t="s">
        <v>75</v>
      </c>
      <c r="E11956" t="s">
        <v>59</v>
      </c>
      <c r="F11956" s="4">
        <v>8595</v>
      </c>
      <c r="G11956" s="5">
        <v>9010</v>
      </c>
      <c r="H11956" s="3">
        <v>2.3E-3</v>
      </c>
      <c r="I11956" s="3">
        <v>2.8999999999999998E-3</v>
      </c>
      <c r="J11956" s="3">
        <v>0.83140000000000003</v>
      </c>
      <c r="K11956" s="4">
        <v>10337.870000000001</v>
      </c>
    </row>
    <row r="11957" spans="1:11">
      <c r="A11957" s="6">
        <v>2009</v>
      </c>
      <c r="B11957" t="s">
        <v>54</v>
      </c>
      <c r="C11957" t="s">
        <v>55</v>
      </c>
      <c r="D11957" t="s">
        <v>77</v>
      </c>
      <c r="E11957" t="s">
        <v>59</v>
      </c>
      <c r="F11957" s="4">
        <v>7205</v>
      </c>
      <c r="G11957" s="5">
        <v>4417</v>
      </c>
      <c r="H11957" s="3">
        <v>1.5E-3</v>
      </c>
      <c r="I11957" s="3">
        <v>1.1999999999999999E-3</v>
      </c>
      <c r="J11957" s="3">
        <v>0.83140000000000003</v>
      </c>
      <c r="K11957" s="4">
        <v>8666.01</v>
      </c>
    </row>
    <row r="11958" spans="1:11">
      <c r="A11958" s="6">
        <v>2009</v>
      </c>
      <c r="B11958" t="s">
        <v>54</v>
      </c>
      <c r="C11958" t="s">
        <v>55</v>
      </c>
      <c r="D11958" t="s">
        <v>28</v>
      </c>
      <c r="E11958" t="s">
        <v>24</v>
      </c>
      <c r="F11958" s="4">
        <v>6710</v>
      </c>
      <c r="G11958" s="5">
        <v>13025</v>
      </c>
      <c r="H11958" s="3">
        <v>1.2999999999999999E-3</v>
      </c>
      <c r="I11958" s="3">
        <v>1.2999999999999999E-3</v>
      </c>
      <c r="J11958" s="3">
        <v>0.83140000000000003</v>
      </c>
      <c r="K11958" s="4">
        <v>8070.64</v>
      </c>
    </row>
    <row r="11959" spans="1:11">
      <c r="A11959" s="6">
        <v>2009</v>
      </c>
      <c r="B11959" t="s">
        <v>54</v>
      </c>
      <c r="C11959" t="s">
        <v>55</v>
      </c>
      <c r="D11959" t="s">
        <v>58</v>
      </c>
      <c r="E11959" t="s">
        <v>59</v>
      </c>
      <c r="F11959" s="4">
        <v>4630</v>
      </c>
      <c r="G11959" s="5">
        <v>2684</v>
      </c>
      <c r="H11959" s="3">
        <v>5.9999999999999995E-4</v>
      </c>
      <c r="I11959" s="3">
        <v>5.9999999999999995E-4</v>
      </c>
      <c r="J11959" s="3">
        <v>0.83140000000000003</v>
      </c>
      <c r="K11959" s="4">
        <v>5568.86</v>
      </c>
    </row>
    <row r="11960" spans="1:11">
      <c r="A11960" s="6">
        <v>2009</v>
      </c>
      <c r="B11960" t="s">
        <v>54</v>
      </c>
      <c r="C11960" t="s">
        <v>55</v>
      </c>
      <c r="D11960" t="s">
        <v>18</v>
      </c>
      <c r="E11960" t="s">
        <v>19</v>
      </c>
      <c r="F11960" s="4">
        <v>3987</v>
      </c>
      <c r="G11960" s="6">
        <v>992</v>
      </c>
      <c r="H11960" s="3">
        <v>1.4000000000000002E-3</v>
      </c>
      <c r="I11960" s="3">
        <v>1.1000000000000001E-3</v>
      </c>
      <c r="J11960" s="3">
        <v>0.83140000000000003</v>
      </c>
      <c r="K11960" s="4">
        <v>4795.47</v>
      </c>
    </row>
    <row r="11961" spans="1:11">
      <c r="A11961" s="6">
        <v>2009</v>
      </c>
      <c r="B11961" t="s">
        <v>54</v>
      </c>
      <c r="C11961" t="s">
        <v>55</v>
      </c>
      <c r="D11961" t="s">
        <v>39</v>
      </c>
      <c r="E11961" t="s">
        <v>40</v>
      </c>
      <c r="F11961" s="4">
        <v>3383</v>
      </c>
      <c r="G11961" s="5">
        <v>21452</v>
      </c>
      <c r="H11961" s="3">
        <v>5.5000000000000005E-3</v>
      </c>
      <c r="I11961" s="3">
        <v>1.24E-2</v>
      </c>
      <c r="J11961" s="3">
        <v>0.83140000000000003</v>
      </c>
      <c r="K11961" s="4">
        <v>4069</v>
      </c>
    </row>
    <row r="11962" spans="1:11">
      <c r="A11962" s="6">
        <v>2009</v>
      </c>
      <c r="B11962" t="s">
        <v>54</v>
      </c>
      <c r="C11962" t="s">
        <v>55</v>
      </c>
      <c r="D11962" t="s">
        <v>32</v>
      </c>
      <c r="E11962" t="s">
        <v>21</v>
      </c>
      <c r="F11962" s="4">
        <v>1866</v>
      </c>
      <c r="G11962" s="5">
        <v>3996</v>
      </c>
      <c r="H11962" s="3">
        <v>1.4000000000000002E-3</v>
      </c>
      <c r="I11962" s="3">
        <v>1.4000000000000002E-3</v>
      </c>
      <c r="J11962" s="3">
        <v>0.83140000000000003</v>
      </c>
      <c r="K11962" s="4">
        <v>2244.38</v>
      </c>
    </row>
    <row r="11963" spans="1:11">
      <c r="A11963" s="6">
        <v>2009</v>
      </c>
      <c r="B11963" t="s">
        <v>54</v>
      </c>
      <c r="C11963" t="s">
        <v>55</v>
      </c>
      <c r="D11963" t="s">
        <v>52</v>
      </c>
      <c r="E11963" t="s">
        <v>53</v>
      </c>
      <c r="F11963" s="4">
        <v>1778</v>
      </c>
      <c r="G11963" s="5">
        <v>5356</v>
      </c>
      <c r="H11963" s="3">
        <v>1.1000000000000001E-3</v>
      </c>
      <c r="I11963" s="3">
        <v>1.4000000000000002E-3</v>
      </c>
      <c r="J11963" s="3">
        <v>0.83140000000000003</v>
      </c>
      <c r="K11963" s="4">
        <v>2138.54</v>
      </c>
    </row>
    <row r="11964" spans="1:11">
      <c r="A11964" s="6">
        <v>2009</v>
      </c>
      <c r="B11964" t="s">
        <v>54</v>
      </c>
      <c r="C11964" t="s">
        <v>55</v>
      </c>
      <c r="D11964" t="s">
        <v>44</v>
      </c>
      <c r="E11964" t="s">
        <v>26</v>
      </c>
      <c r="F11964" s="4">
        <v>1259</v>
      </c>
      <c r="G11964" s="5">
        <v>2116</v>
      </c>
      <c r="H11964" s="3">
        <v>2.2000000000000001E-3</v>
      </c>
      <c r="I11964" s="3">
        <v>2.3E-3</v>
      </c>
      <c r="J11964" s="3">
        <v>0.83140000000000003</v>
      </c>
      <c r="K11964" s="4">
        <v>1514.3</v>
      </c>
    </row>
    <row r="11965" spans="1:11">
      <c r="A11965" s="6">
        <v>2009</v>
      </c>
      <c r="B11965" t="s">
        <v>54</v>
      </c>
      <c r="C11965" t="s">
        <v>55</v>
      </c>
      <c r="D11965" t="s">
        <v>70</v>
      </c>
      <c r="E11965" t="s">
        <v>21</v>
      </c>
      <c r="F11965" s="4">
        <v>1247</v>
      </c>
      <c r="G11965" s="6">
        <v>659</v>
      </c>
      <c r="H11965" s="3">
        <v>1.2699999999999999E-2</v>
      </c>
      <c r="I11965" s="3">
        <v>1.1599999999999999E-2</v>
      </c>
      <c r="J11965" s="3">
        <v>0.83140000000000003</v>
      </c>
      <c r="K11965" s="4">
        <v>1499.86</v>
      </c>
    </row>
    <row r="11966" spans="1:11">
      <c r="A11966" s="6">
        <v>2009</v>
      </c>
      <c r="B11966" t="s">
        <v>54</v>
      </c>
      <c r="C11966" t="s">
        <v>55</v>
      </c>
      <c r="D11966" t="s">
        <v>117</v>
      </c>
      <c r="E11966" t="s">
        <v>40</v>
      </c>
      <c r="F11966" s="4">
        <v>1046</v>
      </c>
      <c r="G11966" s="5">
        <v>1707</v>
      </c>
      <c r="H11966" s="3">
        <v>3.2000000000000002E-3</v>
      </c>
      <c r="I11966" s="3">
        <v>3.7000000000000002E-3</v>
      </c>
      <c r="J11966" s="3">
        <v>0.83140000000000003</v>
      </c>
      <c r="K11966" s="4">
        <v>1258.1099999999999</v>
      </c>
    </row>
    <row r="11967" spans="1:11">
      <c r="A11967" s="6">
        <v>2009</v>
      </c>
      <c r="B11967" t="s">
        <v>54</v>
      </c>
      <c r="C11967" t="s">
        <v>55</v>
      </c>
      <c r="D11967" t="s">
        <v>60</v>
      </c>
      <c r="E11967" t="s">
        <v>43</v>
      </c>
      <c r="F11967" s="4">
        <v>857</v>
      </c>
      <c r="G11967" s="6">
        <v>375</v>
      </c>
      <c r="H11967" s="3">
        <v>2.0000000000000001E-4</v>
      </c>
      <c r="I11967" s="3">
        <v>2.0000000000000001E-4</v>
      </c>
      <c r="J11967" s="3">
        <v>0.83140000000000003</v>
      </c>
      <c r="K11967" s="4">
        <v>1030.78</v>
      </c>
    </row>
    <row r="11968" spans="1:11">
      <c r="A11968" s="6">
        <v>2009</v>
      </c>
      <c r="B11968" t="s">
        <v>54</v>
      </c>
      <c r="C11968" t="s">
        <v>55</v>
      </c>
      <c r="D11968" t="s">
        <v>20</v>
      </c>
      <c r="E11968" t="s">
        <v>21</v>
      </c>
      <c r="F11968" s="4">
        <v>746</v>
      </c>
      <c r="G11968" s="6">
        <v>207</v>
      </c>
      <c r="H11968" s="3">
        <v>2.0000000000000001E-4</v>
      </c>
      <c r="I11968" s="3">
        <v>2.0000000000000001E-4</v>
      </c>
      <c r="J11968" s="3">
        <v>0.83140000000000003</v>
      </c>
      <c r="K11968" s="4">
        <v>897.27</v>
      </c>
    </row>
    <row r="11969" spans="1:11">
      <c r="A11969" s="6">
        <v>2009</v>
      </c>
      <c r="B11969" t="s">
        <v>54</v>
      </c>
      <c r="C11969" t="s">
        <v>55</v>
      </c>
      <c r="D11969" t="s">
        <v>61</v>
      </c>
      <c r="E11969" t="s">
        <v>24</v>
      </c>
      <c r="F11969" s="4">
        <v>400</v>
      </c>
      <c r="G11969" s="6">
        <v>128</v>
      </c>
      <c r="H11969" s="3">
        <v>2.0000000000000001E-4</v>
      </c>
      <c r="I11969" s="3">
        <v>2.0000000000000001E-4</v>
      </c>
      <c r="J11969" s="3">
        <v>0.83140000000000003</v>
      </c>
      <c r="K11969" s="4">
        <v>481.11</v>
      </c>
    </row>
    <row r="11970" spans="1:11">
      <c r="A11970" s="6">
        <v>2009</v>
      </c>
      <c r="B11970" t="s">
        <v>54</v>
      </c>
      <c r="C11970" t="s">
        <v>55</v>
      </c>
      <c r="D11970" t="s">
        <v>45</v>
      </c>
      <c r="E11970" t="s">
        <v>21</v>
      </c>
      <c r="F11970" s="4">
        <v>363</v>
      </c>
      <c r="G11970" s="6">
        <v>497</v>
      </c>
      <c r="H11970" s="3">
        <v>1.8E-3</v>
      </c>
      <c r="I11970" s="3">
        <v>1.8E-3</v>
      </c>
      <c r="J11970" s="3">
        <v>0.83140000000000003</v>
      </c>
      <c r="K11970" s="4">
        <v>436.61</v>
      </c>
    </row>
    <row r="11971" spans="1:11">
      <c r="A11971" s="6">
        <v>2009</v>
      </c>
      <c r="B11971" t="s">
        <v>54</v>
      </c>
      <c r="C11971" t="s">
        <v>55</v>
      </c>
      <c r="D11971" t="s">
        <v>173</v>
      </c>
      <c r="E11971" t="s">
        <v>59</v>
      </c>
      <c r="F11971" s="4">
        <v>317</v>
      </c>
      <c r="G11971" s="6">
        <v>667</v>
      </c>
      <c r="H11971" s="3">
        <v>2.7000000000000001E-3</v>
      </c>
      <c r="I11971" s="3">
        <v>3.0000000000000001E-3</v>
      </c>
      <c r="J11971" s="3">
        <v>0.83140000000000003</v>
      </c>
      <c r="K11971" s="4">
        <v>381.28</v>
      </c>
    </row>
    <row r="11972" spans="1:11">
      <c r="A11972" s="6">
        <v>2009</v>
      </c>
      <c r="B11972" t="s">
        <v>54</v>
      </c>
      <c r="C11972" t="s">
        <v>55</v>
      </c>
      <c r="D11972" t="s">
        <v>64</v>
      </c>
      <c r="E11972" t="s">
        <v>50</v>
      </c>
      <c r="F11972" s="4">
        <v>260</v>
      </c>
      <c r="G11972" s="6">
        <v>468</v>
      </c>
      <c r="H11972" s="3">
        <v>2.9999999999999997E-4</v>
      </c>
      <c r="I11972" s="3">
        <v>2.9999999999999997E-4</v>
      </c>
      <c r="J11972" s="3">
        <v>0.83140000000000003</v>
      </c>
      <c r="K11972" s="4">
        <v>312.72000000000003</v>
      </c>
    </row>
    <row r="11973" spans="1:11">
      <c r="A11973" s="6">
        <v>2009</v>
      </c>
      <c r="B11973" t="s">
        <v>54</v>
      </c>
      <c r="C11973" t="s">
        <v>55</v>
      </c>
      <c r="D11973" t="s">
        <v>126</v>
      </c>
      <c r="E11973" t="s">
        <v>21</v>
      </c>
      <c r="F11973" s="4">
        <v>219</v>
      </c>
      <c r="G11973" s="6">
        <v>270</v>
      </c>
      <c r="H11973" s="3">
        <v>5.0000000000000001E-4</v>
      </c>
      <c r="I11973" s="3">
        <v>4.0000000000000002E-4</v>
      </c>
      <c r="J11973" s="3">
        <v>0.83140000000000003</v>
      </c>
      <c r="K11973" s="4">
        <v>263.41000000000003</v>
      </c>
    </row>
    <row r="11974" spans="1:11">
      <c r="A11974" s="6">
        <v>2009</v>
      </c>
      <c r="B11974" t="s">
        <v>54</v>
      </c>
      <c r="C11974" t="s">
        <v>55</v>
      </c>
      <c r="D11974" t="s">
        <v>31</v>
      </c>
      <c r="E11974" t="s">
        <v>24</v>
      </c>
      <c r="F11974" s="4">
        <v>187</v>
      </c>
      <c r="G11974" s="6">
        <v>86</v>
      </c>
      <c r="H11974" s="3">
        <v>5.0000000000000001E-4</v>
      </c>
      <c r="I11974" s="3">
        <v>7.000000000000001E-4</v>
      </c>
      <c r="J11974" s="3">
        <v>0.83140000000000003</v>
      </c>
      <c r="K11974" s="4">
        <v>224.92</v>
      </c>
    </row>
    <row r="11975" spans="1:11">
      <c r="A11975" s="6">
        <v>2009</v>
      </c>
      <c r="B11975" t="s">
        <v>54</v>
      </c>
      <c r="C11975" t="s">
        <v>55</v>
      </c>
      <c r="D11975" t="s">
        <v>76</v>
      </c>
      <c r="E11975" t="s">
        <v>21</v>
      </c>
      <c r="F11975" s="4">
        <v>138</v>
      </c>
      <c r="G11975" s="6">
        <v>79</v>
      </c>
      <c r="H11975" s="3">
        <v>5.7999999999999996E-3</v>
      </c>
      <c r="I11975" s="3">
        <v>0.01</v>
      </c>
      <c r="J11975" s="3">
        <v>0.83140000000000003</v>
      </c>
      <c r="K11975" s="4">
        <v>165.98</v>
      </c>
    </row>
    <row r="11976" spans="1:11">
      <c r="A11976" s="6">
        <v>2009</v>
      </c>
      <c r="B11976" t="s">
        <v>54</v>
      </c>
      <c r="C11976" t="s">
        <v>55</v>
      </c>
      <c r="D11976" t="s">
        <v>33</v>
      </c>
      <c r="E11976" t="s">
        <v>21</v>
      </c>
      <c r="F11976" s="4">
        <v>114</v>
      </c>
      <c r="G11976" s="6">
        <v>274</v>
      </c>
      <c r="H11976" s="3">
        <v>5.3E-3</v>
      </c>
      <c r="I11976" s="3">
        <v>6.6E-3</v>
      </c>
      <c r="J11976" s="3">
        <v>0.83140000000000003</v>
      </c>
      <c r="K11976" s="4">
        <v>137.12</v>
      </c>
    </row>
    <row r="11977" spans="1:11">
      <c r="A11977" s="6">
        <v>2009</v>
      </c>
      <c r="B11977" t="s">
        <v>54</v>
      </c>
      <c r="C11977" t="s">
        <v>55</v>
      </c>
      <c r="D11977" t="s">
        <v>25</v>
      </c>
      <c r="E11977" t="s">
        <v>26</v>
      </c>
      <c r="F11977" s="4">
        <v>97</v>
      </c>
      <c r="G11977" s="6">
        <v>117</v>
      </c>
      <c r="H11977" s="3">
        <v>0</v>
      </c>
      <c r="I11977" s="3">
        <v>0</v>
      </c>
      <c r="J11977" s="3">
        <v>0.83140000000000003</v>
      </c>
      <c r="K11977" s="4">
        <v>116.67</v>
      </c>
    </row>
    <row r="11978" spans="1:11">
      <c r="A11978" s="6">
        <v>2009</v>
      </c>
      <c r="B11978" t="s">
        <v>54</v>
      </c>
      <c r="C11978" t="s">
        <v>55</v>
      </c>
      <c r="D11978" t="s">
        <v>172</v>
      </c>
      <c r="E11978" t="s">
        <v>21</v>
      </c>
      <c r="F11978" s="4">
        <v>97</v>
      </c>
      <c r="G11978" s="6">
        <v>85</v>
      </c>
      <c r="H11978" s="3">
        <v>1.0500000000000001E-2</v>
      </c>
      <c r="I11978" s="3">
        <v>8.0000000000000002E-3</v>
      </c>
      <c r="J11978" s="3">
        <v>0.83140000000000003</v>
      </c>
      <c r="K11978" s="4">
        <v>116.67</v>
      </c>
    </row>
    <row r="11979" spans="1:11">
      <c r="A11979" s="6">
        <v>2009</v>
      </c>
      <c r="B11979" t="s">
        <v>54</v>
      </c>
      <c r="C11979" t="s">
        <v>55</v>
      </c>
      <c r="D11979" t="s">
        <v>82</v>
      </c>
      <c r="E11979" t="s">
        <v>59</v>
      </c>
      <c r="F11979" s="4">
        <v>83</v>
      </c>
      <c r="G11979" s="6">
        <v>45</v>
      </c>
      <c r="H11979" s="3">
        <v>0</v>
      </c>
      <c r="I11979" s="3">
        <v>0</v>
      </c>
      <c r="J11979" s="3">
        <v>0.83140000000000003</v>
      </c>
      <c r="K11979" s="4">
        <v>99.83</v>
      </c>
    </row>
    <row r="11980" spans="1:11">
      <c r="A11980" s="6">
        <v>2009</v>
      </c>
      <c r="B11980" t="s">
        <v>54</v>
      </c>
      <c r="C11980" t="s">
        <v>55</v>
      </c>
      <c r="D11980" t="s">
        <v>103</v>
      </c>
      <c r="E11980" t="s">
        <v>59</v>
      </c>
      <c r="F11980" s="4">
        <v>52</v>
      </c>
      <c r="G11980" s="6">
        <v>38</v>
      </c>
      <c r="H11980" s="3">
        <v>0</v>
      </c>
      <c r="I11980" s="3">
        <v>0</v>
      </c>
      <c r="J11980" s="3">
        <v>0.83140000000000003</v>
      </c>
      <c r="K11980" s="4">
        <v>62.54</v>
      </c>
    </row>
    <row r="11981" spans="1:11">
      <c r="A11981" s="6">
        <v>2009</v>
      </c>
      <c r="B11981" t="s">
        <v>54</v>
      </c>
      <c r="C11981" t="s">
        <v>55</v>
      </c>
      <c r="D11981" t="s">
        <v>22</v>
      </c>
      <c r="E11981" t="s">
        <v>21</v>
      </c>
      <c r="F11981" s="4">
        <v>41</v>
      </c>
      <c r="G11981" s="6">
        <v>18</v>
      </c>
      <c r="H11981" s="3">
        <v>1E-4</v>
      </c>
      <c r="I11981" s="3">
        <v>0</v>
      </c>
      <c r="J11981" s="3">
        <v>0.83140000000000003</v>
      </c>
      <c r="K11981" s="4">
        <v>49.31</v>
      </c>
    </row>
    <row r="11982" spans="1:11">
      <c r="A11982" s="6">
        <v>2009</v>
      </c>
      <c r="B11982" t="s">
        <v>54</v>
      </c>
      <c r="C11982" t="s">
        <v>55</v>
      </c>
      <c r="D11982" t="s">
        <v>63</v>
      </c>
      <c r="E11982" t="s">
        <v>21</v>
      </c>
      <c r="F11982" s="4">
        <v>39</v>
      </c>
      <c r="G11982" s="6">
        <v>26</v>
      </c>
      <c r="H11982" s="3">
        <v>2.0000000000000001E-4</v>
      </c>
      <c r="I11982" s="3">
        <v>2.0000000000000001E-4</v>
      </c>
      <c r="J11982" s="3">
        <v>0.83140000000000003</v>
      </c>
      <c r="K11982" s="4">
        <v>46.91</v>
      </c>
    </row>
    <row r="11983" spans="1:11">
      <c r="A11983" s="6">
        <v>2009</v>
      </c>
      <c r="B11983" t="s">
        <v>54</v>
      </c>
      <c r="C11983" t="s">
        <v>55</v>
      </c>
      <c r="D11983" t="s">
        <v>73</v>
      </c>
      <c r="E11983" t="s">
        <v>21</v>
      </c>
      <c r="F11983" s="4">
        <v>39</v>
      </c>
      <c r="G11983" s="6">
        <v>91</v>
      </c>
      <c r="H11983" s="3">
        <v>7.000000000000001E-4</v>
      </c>
      <c r="I11983" s="3">
        <v>7.000000000000001E-4</v>
      </c>
      <c r="J11983" s="3">
        <v>0.83140000000000003</v>
      </c>
      <c r="K11983" s="4">
        <v>46.91</v>
      </c>
    </row>
    <row r="11984" spans="1:11">
      <c r="A11984" s="6">
        <v>2009</v>
      </c>
      <c r="B11984" t="s">
        <v>54</v>
      </c>
      <c r="C11984" t="s">
        <v>55</v>
      </c>
      <c r="D11984" t="s">
        <v>101</v>
      </c>
      <c r="E11984" t="s">
        <v>59</v>
      </c>
      <c r="F11984" s="4">
        <v>38</v>
      </c>
      <c r="G11984" s="6">
        <v>58</v>
      </c>
      <c r="H11984" s="3">
        <v>0</v>
      </c>
      <c r="I11984" s="3">
        <v>0</v>
      </c>
      <c r="J11984" s="3">
        <v>0.83140000000000003</v>
      </c>
      <c r="K11984" s="4">
        <v>45.71</v>
      </c>
    </row>
    <row r="11985" spans="1:11">
      <c r="A11985" s="6">
        <v>2009</v>
      </c>
      <c r="B11985" t="s">
        <v>54</v>
      </c>
      <c r="C11985" t="s">
        <v>55</v>
      </c>
      <c r="D11985" t="s">
        <v>74</v>
      </c>
      <c r="E11985" t="s">
        <v>24</v>
      </c>
      <c r="F11985" s="4">
        <v>36</v>
      </c>
      <c r="G11985" s="6">
        <v>222</v>
      </c>
      <c r="H11985" s="3">
        <v>0</v>
      </c>
      <c r="I11985" s="3">
        <v>0</v>
      </c>
      <c r="J11985" s="3">
        <v>0.83140000000000003</v>
      </c>
      <c r="K11985" s="4">
        <v>43.3</v>
      </c>
    </row>
    <row r="11986" spans="1:11">
      <c r="A11986" s="6">
        <v>2009</v>
      </c>
      <c r="B11986" t="s">
        <v>54</v>
      </c>
      <c r="C11986" t="s">
        <v>55</v>
      </c>
      <c r="D11986" t="s">
        <v>141</v>
      </c>
      <c r="E11986" t="s">
        <v>21</v>
      </c>
      <c r="F11986" s="4">
        <v>29</v>
      </c>
      <c r="G11986" s="6">
        <v>16</v>
      </c>
      <c r="H11986" s="3">
        <v>0</v>
      </c>
      <c r="I11986" s="3">
        <v>0</v>
      </c>
      <c r="J11986" s="3">
        <v>0.83140000000000003</v>
      </c>
      <c r="K11986" s="4">
        <v>34.880000000000003</v>
      </c>
    </row>
    <row r="11987" spans="1:11">
      <c r="A11987" s="6">
        <v>2009</v>
      </c>
      <c r="B11987" t="s">
        <v>54</v>
      </c>
      <c r="C11987" t="s">
        <v>55</v>
      </c>
      <c r="D11987" t="s">
        <v>79</v>
      </c>
      <c r="E11987" t="s">
        <v>21</v>
      </c>
      <c r="F11987" s="4">
        <v>25</v>
      </c>
      <c r="G11987" s="6">
        <v>67</v>
      </c>
      <c r="H11987" s="3">
        <v>1.4000000000000002E-3</v>
      </c>
      <c r="I11987" s="3">
        <v>1.8E-3</v>
      </c>
      <c r="J11987" s="3">
        <v>0.83140000000000003</v>
      </c>
      <c r="K11987" s="4">
        <v>30.07</v>
      </c>
    </row>
    <row r="11988" spans="1:11">
      <c r="A11988" s="6">
        <v>2009</v>
      </c>
      <c r="B11988" t="s">
        <v>54</v>
      </c>
      <c r="C11988" t="s">
        <v>55</v>
      </c>
      <c r="D11988" t="s">
        <v>65</v>
      </c>
      <c r="E11988" t="s">
        <v>59</v>
      </c>
      <c r="F11988" s="4">
        <v>19</v>
      </c>
      <c r="G11988" s="6">
        <v>22</v>
      </c>
      <c r="H11988" s="3">
        <v>0</v>
      </c>
      <c r="I11988" s="3">
        <v>0</v>
      </c>
      <c r="J11988" s="3">
        <v>0.83140000000000003</v>
      </c>
      <c r="K11988" s="4">
        <v>22.85</v>
      </c>
    </row>
    <row r="11989" spans="1:11">
      <c r="A11989" s="6">
        <v>2009</v>
      </c>
      <c r="B11989" t="s">
        <v>54</v>
      </c>
      <c r="C11989" t="s">
        <v>55</v>
      </c>
      <c r="D11989" t="s">
        <v>180</v>
      </c>
      <c r="E11989" t="s">
        <v>59</v>
      </c>
      <c r="F11989" s="4">
        <v>13</v>
      </c>
      <c r="G11989" s="6">
        <v>11</v>
      </c>
      <c r="H11989" s="3">
        <v>1.4000000000000002E-3</v>
      </c>
      <c r="I11989" s="3">
        <v>8.9999999999999998E-4</v>
      </c>
      <c r="J11989" s="3">
        <v>0.83140000000000003</v>
      </c>
      <c r="K11989" s="4">
        <v>15.64</v>
      </c>
    </row>
    <row r="11990" spans="1:11">
      <c r="A11990" s="6">
        <v>2009</v>
      </c>
      <c r="B11990" t="s">
        <v>54</v>
      </c>
      <c r="C11990" t="s">
        <v>55</v>
      </c>
      <c r="D11990" t="s">
        <v>83</v>
      </c>
      <c r="E11990" t="s">
        <v>21</v>
      </c>
      <c r="F11990" s="4">
        <v>8</v>
      </c>
      <c r="G11990" s="6">
        <v>41</v>
      </c>
      <c r="H11990" s="3">
        <v>1.1000000000000001E-3</v>
      </c>
      <c r="I11990" s="3">
        <v>1E-3</v>
      </c>
      <c r="J11990" s="3">
        <v>0.83140000000000003</v>
      </c>
      <c r="K11990" s="4">
        <v>9.6199999999999992</v>
      </c>
    </row>
    <row r="11991" spans="1:11">
      <c r="A11991" s="6">
        <v>2009</v>
      </c>
      <c r="B11991" t="s">
        <v>54</v>
      </c>
      <c r="C11991" t="s">
        <v>55</v>
      </c>
      <c r="D11991" t="s">
        <v>51</v>
      </c>
      <c r="E11991" t="s">
        <v>21</v>
      </c>
      <c r="F11991" s="4">
        <v>8</v>
      </c>
      <c r="G11991" s="6">
        <v>9</v>
      </c>
      <c r="H11991" s="3">
        <v>2.0000000000000001E-4</v>
      </c>
      <c r="I11991" s="3">
        <v>2.0000000000000001E-4</v>
      </c>
      <c r="J11991" s="3">
        <v>0.83140000000000003</v>
      </c>
      <c r="K11991" s="4">
        <v>9.6199999999999992</v>
      </c>
    </row>
    <row r="11992" spans="1:11">
      <c r="A11992" s="6">
        <v>2009</v>
      </c>
      <c r="B11992" t="s">
        <v>54</v>
      </c>
      <c r="C11992" t="s">
        <v>55</v>
      </c>
      <c r="D11992" t="s">
        <v>34</v>
      </c>
      <c r="E11992" t="s">
        <v>21</v>
      </c>
      <c r="F11992" s="4">
        <v>7</v>
      </c>
      <c r="G11992" s="6">
        <v>14</v>
      </c>
      <c r="H11992" s="3">
        <v>5.0000000000000001E-4</v>
      </c>
      <c r="I11992" s="3">
        <v>7.000000000000001E-4</v>
      </c>
      <c r="J11992" s="3">
        <v>0.83140000000000003</v>
      </c>
      <c r="K11992" s="4">
        <v>8.42</v>
      </c>
    </row>
    <row r="11993" spans="1:11">
      <c r="A11993" s="6">
        <v>2009</v>
      </c>
      <c r="B11993" t="s">
        <v>54</v>
      </c>
      <c r="C11993" t="s">
        <v>55</v>
      </c>
      <c r="D11993" t="s">
        <v>35</v>
      </c>
      <c r="E11993" t="s">
        <v>36</v>
      </c>
      <c r="F11993" s="4">
        <v>7</v>
      </c>
      <c r="G11993" s="6">
        <v>6</v>
      </c>
      <c r="H11993" s="3">
        <v>4.0000000000000002E-4</v>
      </c>
      <c r="I11993" s="3">
        <v>5.0000000000000001E-4</v>
      </c>
      <c r="J11993" s="3">
        <v>0.83140000000000003</v>
      </c>
      <c r="K11993" s="4">
        <v>8.42</v>
      </c>
    </row>
    <row r="11994" spans="1:11">
      <c r="A11994" s="6">
        <v>2009</v>
      </c>
      <c r="B11994" t="s">
        <v>54</v>
      </c>
      <c r="C11994" t="s">
        <v>55</v>
      </c>
      <c r="D11994" t="s">
        <v>163</v>
      </c>
      <c r="E11994" t="s">
        <v>21</v>
      </c>
      <c r="F11994" s="4">
        <v>2</v>
      </c>
      <c r="G11994" s="6">
        <v>7</v>
      </c>
      <c r="H11994" s="3">
        <v>4.0000000000000002E-4</v>
      </c>
      <c r="I11994" s="3">
        <v>4.0000000000000002E-4</v>
      </c>
      <c r="J11994" s="3">
        <v>0.83140000000000003</v>
      </c>
      <c r="K11994" s="4">
        <v>2.41</v>
      </c>
    </row>
    <row r="11995" spans="1:11">
      <c r="A11995" s="6">
        <v>2009</v>
      </c>
      <c r="B11995" t="s">
        <v>54</v>
      </c>
      <c r="C11995" t="s">
        <v>55</v>
      </c>
      <c r="D11995" t="s">
        <v>102</v>
      </c>
      <c r="E11995" t="s">
        <v>59</v>
      </c>
      <c r="F11995" s="4">
        <v>2</v>
      </c>
      <c r="G11995" s="6">
        <v>5</v>
      </c>
      <c r="H11995" s="3">
        <v>0</v>
      </c>
      <c r="I11995" s="3">
        <v>0</v>
      </c>
      <c r="J11995" s="3">
        <v>0.83140000000000003</v>
      </c>
      <c r="K11995" s="4">
        <v>2.41</v>
      </c>
    </row>
    <row r="11996" spans="1:11">
      <c r="A11996" s="6">
        <v>2009</v>
      </c>
      <c r="B11996" t="s">
        <v>54</v>
      </c>
      <c r="C11996" t="s">
        <v>55</v>
      </c>
      <c r="D11996" t="s">
        <v>191</v>
      </c>
      <c r="E11996" t="s">
        <v>21</v>
      </c>
      <c r="F11996" s="4">
        <v>1</v>
      </c>
      <c r="G11996" s="6">
        <v>4</v>
      </c>
      <c r="H11996" s="3">
        <v>2.0000000000000001E-4</v>
      </c>
      <c r="I11996" s="3">
        <v>5.0000000000000001E-4</v>
      </c>
      <c r="J11996" s="3">
        <v>0.83140000000000003</v>
      </c>
      <c r="K11996" s="4">
        <v>1.2</v>
      </c>
    </row>
    <row r="11997" spans="1:11">
      <c r="A11997" s="6">
        <v>2009</v>
      </c>
      <c r="B11997" t="s">
        <v>86</v>
      </c>
      <c r="C11997" t="s">
        <v>87</v>
      </c>
      <c r="D11997" t="s">
        <v>16</v>
      </c>
      <c r="E11997" t="s">
        <v>17</v>
      </c>
      <c r="F11997" s="4">
        <v>428219</v>
      </c>
      <c r="G11997" s="5">
        <v>59735</v>
      </c>
      <c r="H11997" s="3">
        <v>1.1000000000000001E-3</v>
      </c>
      <c r="I11997" s="3">
        <v>1E-3</v>
      </c>
      <c r="J11997" s="3">
        <v>0.83140000000000003</v>
      </c>
      <c r="K11997" s="4">
        <v>515052.28</v>
      </c>
    </row>
    <row r="11998" spans="1:11">
      <c r="A11998" s="6">
        <v>2009</v>
      </c>
      <c r="B11998" t="s">
        <v>86</v>
      </c>
      <c r="C11998" t="s">
        <v>87</v>
      </c>
      <c r="D11998" t="s">
        <v>37</v>
      </c>
      <c r="E11998" t="s">
        <v>38</v>
      </c>
      <c r="F11998" s="4">
        <v>301826</v>
      </c>
      <c r="G11998" s="5">
        <v>230134</v>
      </c>
      <c r="H11998" s="3">
        <v>1.7000000000000001E-2</v>
      </c>
      <c r="I11998" s="3">
        <v>2.3199999999999998E-2</v>
      </c>
      <c r="J11998" s="3">
        <v>0.83140000000000003</v>
      </c>
      <c r="K11998" s="4">
        <v>363029.59</v>
      </c>
    </row>
    <row r="11999" spans="1:11">
      <c r="A11999" s="6">
        <v>2009</v>
      </c>
      <c r="B11999" t="s">
        <v>86</v>
      </c>
      <c r="C11999" t="s">
        <v>87</v>
      </c>
      <c r="D11999" t="s">
        <v>15</v>
      </c>
      <c r="F11999" s="4">
        <v>200668</v>
      </c>
      <c r="G11999" s="5">
        <v>349556</v>
      </c>
      <c r="J11999" s="3">
        <v>0.83140000000000003</v>
      </c>
      <c r="K11999" s="4">
        <v>241359</v>
      </c>
    </row>
    <row r="12000" spans="1:11">
      <c r="A12000" s="6">
        <v>2009</v>
      </c>
      <c r="B12000" t="s">
        <v>86</v>
      </c>
      <c r="C12000" t="s">
        <v>87</v>
      </c>
      <c r="D12000" t="s">
        <v>56</v>
      </c>
      <c r="E12000" t="s">
        <v>57</v>
      </c>
      <c r="F12000" s="4">
        <v>137584</v>
      </c>
      <c r="G12000" s="5">
        <v>459615</v>
      </c>
      <c r="H12000" s="3">
        <v>2.1000000000000001E-2</v>
      </c>
      <c r="I12000" s="3">
        <v>1.8100000000000002E-2</v>
      </c>
      <c r="J12000" s="3">
        <v>0.83140000000000003</v>
      </c>
      <c r="K12000" s="4">
        <v>165482.97</v>
      </c>
    </row>
    <row r="12001" spans="1:11">
      <c r="A12001" s="6">
        <v>2009</v>
      </c>
      <c r="B12001" t="s">
        <v>86</v>
      </c>
      <c r="C12001" t="s">
        <v>87</v>
      </c>
      <c r="D12001" t="s">
        <v>23</v>
      </c>
      <c r="E12001" t="s">
        <v>24</v>
      </c>
      <c r="F12001" s="4">
        <v>94370</v>
      </c>
      <c r="G12001" s="5">
        <v>25089</v>
      </c>
      <c r="H12001" s="3">
        <v>1.5E-3</v>
      </c>
      <c r="I12001" s="3">
        <v>1.4000000000000002E-3</v>
      </c>
      <c r="J12001" s="3">
        <v>0.83140000000000003</v>
      </c>
      <c r="K12001" s="4">
        <v>113506.13</v>
      </c>
    </row>
    <row r="12002" spans="1:11">
      <c r="A12002" s="6">
        <v>2009</v>
      </c>
      <c r="B12002" t="s">
        <v>86</v>
      </c>
      <c r="C12002" t="s">
        <v>87</v>
      </c>
      <c r="D12002" t="s">
        <v>27</v>
      </c>
      <c r="E12002" t="s">
        <v>26</v>
      </c>
      <c r="F12002" s="4">
        <v>36252</v>
      </c>
      <c r="G12002" s="5">
        <v>40331</v>
      </c>
      <c r="H12002" s="3">
        <v>1.9E-3</v>
      </c>
      <c r="I12002" s="3">
        <v>1.9E-3</v>
      </c>
      <c r="J12002" s="3">
        <v>0.83140000000000003</v>
      </c>
      <c r="K12002" s="4">
        <v>43603.1</v>
      </c>
    </row>
    <row r="12003" spans="1:11">
      <c r="A12003" s="6">
        <v>2009</v>
      </c>
      <c r="B12003" t="s">
        <v>86</v>
      </c>
      <c r="C12003" t="s">
        <v>87</v>
      </c>
      <c r="D12003" t="s">
        <v>71</v>
      </c>
      <c r="E12003" t="s">
        <v>72</v>
      </c>
      <c r="F12003" s="4">
        <v>30407</v>
      </c>
      <c r="G12003" s="5">
        <v>300942</v>
      </c>
      <c r="H12003" s="3">
        <v>1.4000000000000002E-3</v>
      </c>
      <c r="I12003" s="3">
        <v>1.4000000000000002E-3</v>
      </c>
      <c r="J12003" s="3">
        <v>0.83140000000000003</v>
      </c>
      <c r="K12003" s="4">
        <v>36572.86</v>
      </c>
    </row>
    <row r="12004" spans="1:11">
      <c r="A12004" s="6">
        <v>2009</v>
      </c>
      <c r="B12004" t="s">
        <v>86</v>
      </c>
      <c r="C12004" t="s">
        <v>87</v>
      </c>
      <c r="D12004" t="s">
        <v>30</v>
      </c>
      <c r="E12004" t="s">
        <v>19</v>
      </c>
      <c r="F12004" s="4">
        <v>29228</v>
      </c>
      <c r="G12004" s="5">
        <v>11481</v>
      </c>
      <c r="H12004" s="3">
        <v>1.6000000000000001E-3</v>
      </c>
      <c r="I12004" s="3">
        <v>1.1999999999999999E-3</v>
      </c>
      <c r="J12004" s="3">
        <v>0.83140000000000003</v>
      </c>
      <c r="K12004" s="4">
        <v>35154.79</v>
      </c>
    </row>
    <row r="12005" spans="1:11">
      <c r="A12005" s="6">
        <v>2009</v>
      </c>
      <c r="B12005" t="s">
        <v>86</v>
      </c>
      <c r="C12005" t="s">
        <v>87</v>
      </c>
      <c r="D12005" t="s">
        <v>46</v>
      </c>
      <c r="E12005" t="s">
        <v>40</v>
      </c>
      <c r="F12005" s="4">
        <v>28425</v>
      </c>
      <c r="G12005" s="5">
        <v>78690</v>
      </c>
      <c r="H12005" s="3">
        <v>3.4999999999999996E-3</v>
      </c>
      <c r="I12005" s="3">
        <v>5.1000000000000004E-3</v>
      </c>
      <c r="J12005" s="3">
        <v>0.83140000000000003</v>
      </c>
      <c r="K12005" s="4">
        <v>34188.959999999999</v>
      </c>
    </row>
    <row r="12006" spans="1:11">
      <c r="A12006" s="6">
        <v>2009</v>
      </c>
      <c r="B12006" t="s">
        <v>86</v>
      </c>
      <c r="C12006" t="s">
        <v>87</v>
      </c>
      <c r="D12006" t="s">
        <v>29</v>
      </c>
      <c r="E12006" t="s">
        <v>19</v>
      </c>
      <c r="F12006" s="4">
        <v>21856</v>
      </c>
      <c r="G12006" s="5">
        <v>26492</v>
      </c>
      <c r="H12006" s="3">
        <v>4.7999999999999996E-3</v>
      </c>
      <c r="I12006" s="3">
        <v>4.1999999999999997E-3</v>
      </c>
      <c r="J12006" s="3">
        <v>0.83140000000000003</v>
      </c>
      <c r="K12006" s="4">
        <v>26287.91</v>
      </c>
    </row>
    <row r="12007" spans="1:11">
      <c r="A12007" s="6">
        <v>2009</v>
      </c>
      <c r="B12007" t="s">
        <v>86</v>
      </c>
      <c r="C12007" t="s">
        <v>87</v>
      </c>
      <c r="D12007" t="s">
        <v>66</v>
      </c>
      <c r="E12007" t="s">
        <v>59</v>
      </c>
      <c r="F12007" s="4">
        <v>19388</v>
      </c>
      <c r="G12007" s="5">
        <v>9931</v>
      </c>
      <c r="H12007" s="3">
        <v>8.0000000000000004E-4</v>
      </c>
      <c r="I12007" s="3">
        <v>5.9999999999999995E-4</v>
      </c>
      <c r="J12007" s="3">
        <v>0.83140000000000003</v>
      </c>
      <c r="K12007" s="4">
        <v>23319.45</v>
      </c>
    </row>
    <row r="12008" spans="1:11">
      <c r="A12008" s="6">
        <v>2009</v>
      </c>
      <c r="B12008" t="s">
        <v>86</v>
      </c>
      <c r="C12008" t="s">
        <v>87</v>
      </c>
      <c r="D12008" t="s">
        <v>41</v>
      </c>
      <c r="E12008" t="s">
        <v>26</v>
      </c>
      <c r="F12008" s="4">
        <v>18607</v>
      </c>
      <c r="G12008" s="5">
        <v>138060</v>
      </c>
      <c r="H12008" s="3">
        <v>2.0999999999999999E-3</v>
      </c>
      <c r="I12008" s="3">
        <v>2.8000000000000004E-3</v>
      </c>
      <c r="J12008" s="3">
        <v>0.83140000000000003</v>
      </c>
      <c r="K12008" s="4">
        <v>22380.09</v>
      </c>
    </row>
    <row r="12009" spans="1:11">
      <c r="A12009" s="6">
        <v>2009</v>
      </c>
      <c r="B12009" t="s">
        <v>86</v>
      </c>
      <c r="C12009" t="s">
        <v>87</v>
      </c>
      <c r="D12009" t="s">
        <v>77</v>
      </c>
      <c r="E12009" t="s">
        <v>59</v>
      </c>
      <c r="F12009" s="4">
        <v>13495</v>
      </c>
      <c r="G12009" s="5">
        <v>8104</v>
      </c>
      <c r="H12009" s="3">
        <v>2.8000000000000004E-3</v>
      </c>
      <c r="I12009" s="3">
        <v>2.3E-3</v>
      </c>
      <c r="J12009" s="3">
        <v>0.83140000000000003</v>
      </c>
      <c r="K12009" s="4">
        <v>16231.49</v>
      </c>
    </row>
    <row r="12010" spans="1:11">
      <c r="A12010" s="6">
        <v>2009</v>
      </c>
      <c r="B12010" t="s">
        <v>86</v>
      </c>
      <c r="C12010" t="s">
        <v>87</v>
      </c>
      <c r="D12010" t="s">
        <v>28</v>
      </c>
      <c r="E12010" t="s">
        <v>24</v>
      </c>
      <c r="F12010" s="4">
        <v>11721</v>
      </c>
      <c r="G12010" s="5">
        <v>21354</v>
      </c>
      <c r="H12010" s="3">
        <v>2.3E-3</v>
      </c>
      <c r="I12010" s="3">
        <v>2.2000000000000001E-3</v>
      </c>
      <c r="J12010" s="3">
        <v>0.83140000000000003</v>
      </c>
      <c r="K12010" s="4">
        <v>14097.76</v>
      </c>
    </row>
    <row r="12011" spans="1:11">
      <c r="A12011" s="6">
        <v>2009</v>
      </c>
      <c r="B12011" t="s">
        <v>86</v>
      </c>
      <c r="C12011" t="s">
        <v>87</v>
      </c>
      <c r="D12011" t="s">
        <v>58</v>
      </c>
      <c r="E12011" t="s">
        <v>59</v>
      </c>
      <c r="F12011" s="4">
        <v>5854</v>
      </c>
      <c r="G12011" s="5">
        <v>3274</v>
      </c>
      <c r="H12011" s="3">
        <v>7.000000000000001E-4</v>
      </c>
      <c r="I12011" s="3">
        <v>7.000000000000001E-4</v>
      </c>
      <c r="J12011" s="3">
        <v>0.83140000000000003</v>
      </c>
      <c r="K12011" s="4">
        <v>7041.06</v>
      </c>
    </row>
    <row r="12012" spans="1:11">
      <c r="A12012" s="6">
        <v>2009</v>
      </c>
      <c r="B12012" t="s">
        <v>86</v>
      </c>
      <c r="C12012" t="s">
        <v>87</v>
      </c>
      <c r="D12012" t="s">
        <v>18</v>
      </c>
      <c r="E12012" t="s">
        <v>19</v>
      </c>
      <c r="F12012" s="4">
        <v>5123</v>
      </c>
      <c r="G12012" s="5">
        <v>1349</v>
      </c>
      <c r="H12012" s="3">
        <v>1.9E-3</v>
      </c>
      <c r="I12012" s="3">
        <v>1.5E-3</v>
      </c>
      <c r="J12012" s="3">
        <v>0.83140000000000003</v>
      </c>
      <c r="K12012" s="4">
        <v>6161.83</v>
      </c>
    </row>
    <row r="12013" spans="1:11">
      <c r="A12013" s="6">
        <v>2009</v>
      </c>
      <c r="B12013" t="s">
        <v>86</v>
      </c>
      <c r="C12013" t="s">
        <v>87</v>
      </c>
      <c r="D12013" t="s">
        <v>67</v>
      </c>
      <c r="E12013" t="s">
        <v>68</v>
      </c>
      <c r="F12013" s="4">
        <v>4414</v>
      </c>
      <c r="G12013" s="5">
        <v>19885</v>
      </c>
      <c r="H12013" s="3">
        <v>2E-3</v>
      </c>
      <c r="I12013" s="3">
        <v>2.0999999999999999E-3</v>
      </c>
      <c r="J12013" s="3">
        <v>0.83140000000000003</v>
      </c>
      <c r="K12013" s="4">
        <v>5309.06</v>
      </c>
    </row>
    <row r="12014" spans="1:11">
      <c r="A12014" s="6">
        <v>2009</v>
      </c>
      <c r="B12014" t="s">
        <v>86</v>
      </c>
      <c r="C12014" t="s">
        <v>87</v>
      </c>
      <c r="D12014" t="s">
        <v>75</v>
      </c>
      <c r="E12014" t="s">
        <v>59</v>
      </c>
      <c r="F12014" s="4">
        <v>4227</v>
      </c>
      <c r="G12014" s="5">
        <v>4267</v>
      </c>
      <c r="H12014" s="3">
        <v>1.1000000000000001E-3</v>
      </c>
      <c r="I12014" s="3">
        <v>1.4000000000000002E-3</v>
      </c>
      <c r="J12014" s="3">
        <v>0.83140000000000003</v>
      </c>
      <c r="K12014" s="4">
        <v>5084.1400000000003</v>
      </c>
    </row>
    <row r="12015" spans="1:11">
      <c r="A12015" s="6">
        <v>2009</v>
      </c>
      <c r="B12015" t="s">
        <v>86</v>
      </c>
      <c r="C12015" t="s">
        <v>87</v>
      </c>
      <c r="D12015" t="s">
        <v>32</v>
      </c>
      <c r="E12015" t="s">
        <v>21</v>
      </c>
      <c r="F12015" s="4">
        <v>1862</v>
      </c>
      <c r="G12015" s="5">
        <v>3959</v>
      </c>
      <c r="H12015" s="3">
        <v>1.4000000000000002E-3</v>
      </c>
      <c r="I12015" s="3">
        <v>1.4000000000000002E-3</v>
      </c>
      <c r="J12015" s="3">
        <v>0.83140000000000003</v>
      </c>
      <c r="K12015" s="4">
        <v>2239.5700000000002</v>
      </c>
    </row>
    <row r="12016" spans="1:11">
      <c r="A12016" s="6">
        <v>2009</v>
      </c>
      <c r="B12016" t="s">
        <v>86</v>
      </c>
      <c r="C12016" t="s">
        <v>87</v>
      </c>
      <c r="D12016" t="s">
        <v>39</v>
      </c>
      <c r="E12016" t="s">
        <v>40</v>
      </c>
      <c r="F12016" s="4">
        <v>1534</v>
      </c>
      <c r="G12016" s="5">
        <v>7710</v>
      </c>
      <c r="H12016" s="3">
        <v>2.5000000000000001E-3</v>
      </c>
      <c r="I12016" s="3">
        <v>4.5000000000000005E-3</v>
      </c>
      <c r="J12016" s="3">
        <v>0.83140000000000003</v>
      </c>
      <c r="K12016" s="4">
        <v>1845.06</v>
      </c>
    </row>
    <row r="12017" spans="1:11">
      <c r="A12017" s="6">
        <v>2009</v>
      </c>
      <c r="B12017" t="s">
        <v>86</v>
      </c>
      <c r="C12017" t="s">
        <v>87</v>
      </c>
      <c r="D12017" t="s">
        <v>60</v>
      </c>
      <c r="E12017" t="s">
        <v>43</v>
      </c>
      <c r="F12017" s="4">
        <v>1484</v>
      </c>
      <c r="G12017" s="6">
        <v>605</v>
      </c>
      <c r="H12017" s="3">
        <v>4.0000000000000002E-4</v>
      </c>
      <c r="I12017" s="3">
        <v>4.0000000000000002E-4</v>
      </c>
      <c r="J12017" s="3">
        <v>0.83140000000000003</v>
      </c>
      <c r="K12017" s="4">
        <v>1784.92</v>
      </c>
    </row>
    <row r="12018" spans="1:11">
      <c r="A12018" s="6">
        <v>2009</v>
      </c>
      <c r="B12018" t="s">
        <v>86</v>
      </c>
      <c r="C12018" t="s">
        <v>87</v>
      </c>
      <c r="D12018" t="s">
        <v>52</v>
      </c>
      <c r="E12018" t="s">
        <v>53</v>
      </c>
      <c r="F12018" s="4">
        <v>1281</v>
      </c>
      <c r="G12018" s="5">
        <v>3691</v>
      </c>
      <c r="H12018" s="3">
        <v>8.0000000000000004E-4</v>
      </c>
      <c r="I12018" s="3">
        <v>8.9999999999999998E-4</v>
      </c>
      <c r="J12018" s="3">
        <v>0.83140000000000003</v>
      </c>
      <c r="K12018" s="4">
        <v>1540.76</v>
      </c>
    </row>
    <row r="12019" spans="1:11">
      <c r="A12019" s="6">
        <v>2009</v>
      </c>
      <c r="B12019" t="s">
        <v>86</v>
      </c>
      <c r="C12019" t="s">
        <v>87</v>
      </c>
      <c r="D12019" t="s">
        <v>61</v>
      </c>
      <c r="E12019" t="s">
        <v>24</v>
      </c>
      <c r="F12019" s="4">
        <v>1017</v>
      </c>
      <c r="G12019" s="6">
        <v>345</v>
      </c>
      <c r="H12019" s="3">
        <v>5.0000000000000001E-4</v>
      </c>
      <c r="I12019" s="3">
        <v>4.0000000000000002E-4</v>
      </c>
      <c r="J12019" s="3">
        <v>0.83140000000000003</v>
      </c>
      <c r="K12019" s="4">
        <v>1223.22</v>
      </c>
    </row>
    <row r="12020" spans="1:11">
      <c r="A12020" s="6">
        <v>2009</v>
      </c>
      <c r="B12020" t="s">
        <v>86</v>
      </c>
      <c r="C12020" t="s">
        <v>87</v>
      </c>
      <c r="D12020" t="s">
        <v>44</v>
      </c>
      <c r="E12020" t="s">
        <v>26</v>
      </c>
      <c r="F12020" s="4">
        <v>871</v>
      </c>
      <c r="G12020" s="5">
        <v>1711</v>
      </c>
      <c r="H12020" s="3">
        <v>1.5E-3</v>
      </c>
      <c r="I12020" s="3">
        <v>1.9E-3</v>
      </c>
      <c r="J12020" s="3">
        <v>0.83140000000000003</v>
      </c>
      <c r="K12020" s="4">
        <v>1047.6199999999999</v>
      </c>
    </row>
    <row r="12021" spans="1:11">
      <c r="A12021" s="6">
        <v>2009</v>
      </c>
      <c r="B12021" t="s">
        <v>86</v>
      </c>
      <c r="C12021" t="s">
        <v>87</v>
      </c>
      <c r="D12021" t="s">
        <v>31</v>
      </c>
      <c r="E12021" t="s">
        <v>24</v>
      </c>
      <c r="F12021" s="4">
        <v>750</v>
      </c>
      <c r="G12021" s="6">
        <v>267</v>
      </c>
      <c r="H12021" s="3">
        <v>2.2000000000000001E-3</v>
      </c>
      <c r="I12021" s="3">
        <v>2.3E-3</v>
      </c>
      <c r="J12021" s="3">
        <v>0.83140000000000003</v>
      </c>
      <c r="K12021" s="4">
        <v>902.08</v>
      </c>
    </row>
    <row r="12022" spans="1:11">
      <c r="A12022" s="6">
        <v>2009</v>
      </c>
      <c r="B12022" t="s">
        <v>86</v>
      </c>
      <c r="C12022" t="s">
        <v>87</v>
      </c>
      <c r="D12022" t="s">
        <v>70</v>
      </c>
      <c r="E12022" t="s">
        <v>21</v>
      </c>
      <c r="F12022" s="4">
        <v>736</v>
      </c>
      <c r="G12022" s="6">
        <v>372</v>
      </c>
      <c r="H12022" s="3">
        <v>7.4999999999999997E-3</v>
      </c>
      <c r="I12022" s="3">
        <v>6.5000000000000006E-3</v>
      </c>
      <c r="J12022" s="3">
        <v>0.83140000000000003</v>
      </c>
      <c r="K12022" s="4">
        <v>885.24</v>
      </c>
    </row>
    <row r="12023" spans="1:11">
      <c r="A12023" s="6">
        <v>2009</v>
      </c>
      <c r="B12023" t="s">
        <v>86</v>
      </c>
      <c r="C12023" t="s">
        <v>87</v>
      </c>
      <c r="D12023" t="s">
        <v>173</v>
      </c>
      <c r="E12023" t="s">
        <v>59</v>
      </c>
      <c r="F12023" s="4">
        <v>648</v>
      </c>
      <c r="G12023" s="5">
        <v>1384</v>
      </c>
      <c r="H12023" s="3">
        <v>5.5000000000000005E-3</v>
      </c>
      <c r="I12023" s="3">
        <v>6.3E-3</v>
      </c>
      <c r="J12023" s="3">
        <v>0.83140000000000003</v>
      </c>
      <c r="K12023" s="4">
        <v>779.4</v>
      </c>
    </row>
    <row r="12024" spans="1:11">
      <c r="A12024" s="6">
        <v>2009</v>
      </c>
      <c r="B12024" t="s">
        <v>86</v>
      </c>
      <c r="C12024" t="s">
        <v>87</v>
      </c>
      <c r="D12024" t="s">
        <v>64</v>
      </c>
      <c r="E12024" t="s">
        <v>50</v>
      </c>
      <c r="F12024" s="4">
        <v>509</v>
      </c>
      <c r="G12024" s="5">
        <v>2105</v>
      </c>
      <c r="H12024" s="3">
        <v>5.9999999999999995E-4</v>
      </c>
      <c r="I12024" s="3">
        <v>1.6000000000000001E-3</v>
      </c>
      <c r="J12024" s="3">
        <v>0.83140000000000003</v>
      </c>
      <c r="K12024" s="4">
        <v>612.21</v>
      </c>
    </row>
    <row r="12025" spans="1:11">
      <c r="A12025" s="6">
        <v>2009</v>
      </c>
      <c r="B12025" t="s">
        <v>86</v>
      </c>
      <c r="C12025" t="s">
        <v>87</v>
      </c>
      <c r="D12025" t="s">
        <v>45</v>
      </c>
      <c r="E12025" t="s">
        <v>21</v>
      </c>
      <c r="F12025" s="4">
        <v>398</v>
      </c>
      <c r="G12025" s="6">
        <v>547</v>
      </c>
      <c r="H12025" s="3">
        <v>2E-3</v>
      </c>
      <c r="I12025" s="3">
        <v>2E-3</v>
      </c>
      <c r="J12025" s="3">
        <v>0.83140000000000003</v>
      </c>
      <c r="K12025" s="4">
        <v>478.71</v>
      </c>
    </row>
    <row r="12026" spans="1:11">
      <c r="A12026" s="6">
        <v>2009</v>
      </c>
      <c r="B12026" t="s">
        <v>86</v>
      </c>
      <c r="C12026" t="s">
        <v>87</v>
      </c>
      <c r="D12026" t="s">
        <v>117</v>
      </c>
      <c r="E12026" t="s">
        <v>40</v>
      </c>
      <c r="F12026" s="4">
        <v>331</v>
      </c>
      <c r="G12026" s="6">
        <v>537</v>
      </c>
      <c r="H12026" s="3">
        <v>1E-3</v>
      </c>
      <c r="I12026" s="3">
        <v>1.1999999999999999E-3</v>
      </c>
      <c r="J12026" s="3">
        <v>0.83140000000000003</v>
      </c>
      <c r="K12026" s="4">
        <v>398.12</v>
      </c>
    </row>
    <row r="12027" spans="1:11">
      <c r="A12027" s="6">
        <v>2009</v>
      </c>
      <c r="B12027" t="s">
        <v>86</v>
      </c>
      <c r="C12027" t="s">
        <v>87</v>
      </c>
      <c r="D12027" t="s">
        <v>103</v>
      </c>
      <c r="E12027" t="s">
        <v>59</v>
      </c>
      <c r="F12027" s="4">
        <v>228</v>
      </c>
      <c r="G12027" s="6">
        <v>169</v>
      </c>
      <c r="H12027" s="3">
        <v>1E-4</v>
      </c>
      <c r="I12027" s="3">
        <v>1E-4</v>
      </c>
      <c r="J12027" s="3">
        <v>0.83140000000000003</v>
      </c>
      <c r="K12027" s="4">
        <v>274.23</v>
      </c>
    </row>
    <row r="12028" spans="1:11">
      <c r="A12028" s="6">
        <v>2009</v>
      </c>
      <c r="B12028" t="s">
        <v>86</v>
      </c>
      <c r="C12028" t="s">
        <v>87</v>
      </c>
      <c r="D12028" t="s">
        <v>20</v>
      </c>
      <c r="E12028" t="s">
        <v>21</v>
      </c>
      <c r="F12028" s="4">
        <v>218</v>
      </c>
      <c r="G12028" s="6">
        <v>62</v>
      </c>
      <c r="H12028" s="3">
        <v>1E-4</v>
      </c>
      <c r="I12028" s="3">
        <v>1E-4</v>
      </c>
      <c r="J12028" s="3">
        <v>0.83140000000000003</v>
      </c>
      <c r="K12028" s="4">
        <v>262.20999999999998</v>
      </c>
    </row>
    <row r="12029" spans="1:11">
      <c r="A12029" s="6">
        <v>2009</v>
      </c>
      <c r="B12029" t="s">
        <v>86</v>
      </c>
      <c r="C12029" t="s">
        <v>87</v>
      </c>
      <c r="D12029" t="s">
        <v>101</v>
      </c>
      <c r="E12029" t="s">
        <v>59</v>
      </c>
      <c r="F12029" s="4">
        <v>197</v>
      </c>
      <c r="G12029" s="6">
        <v>318</v>
      </c>
      <c r="H12029" s="3">
        <v>0</v>
      </c>
      <c r="I12029" s="3">
        <v>0</v>
      </c>
      <c r="J12029" s="3">
        <v>0.83140000000000003</v>
      </c>
      <c r="K12029" s="4">
        <v>236.95</v>
      </c>
    </row>
    <row r="12030" spans="1:11">
      <c r="A12030" s="6">
        <v>2009</v>
      </c>
      <c r="B12030" t="s">
        <v>86</v>
      </c>
      <c r="C12030" t="s">
        <v>87</v>
      </c>
      <c r="D12030" t="s">
        <v>76</v>
      </c>
      <c r="E12030" t="s">
        <v>21</v>
      </c>
      <c r="F12030" s="4">
        <v>195</v>
      </c>
      <c r="G12030" s="6">
        <v>47</v>
      </c>
      <c r="H12030" s="3">
        <v>8.199999999999999E-3</v>
      </c>
      <c r="I12030" s="3">
        <v>5.8999999999999999E-3</v>
      </c>
      <c r="J12030" s="3">
        <v>0.83140000000000003</v>
      </c>
      <c r="K12030" s="4">
        <v>234.54</v>
      </c>
    </row>
    <row r="12031" spans="1:11">
      <c r="A12031" s="6">
        <v>2009</v>
      </c>
      <c r="B12031" t="s">
        <v>86</v>
      </c>
      <c r="C12031" t="s">
        <v>87</v>
      </c>
      <c r="D12031" t="s">
        <v>82</v>
      </c>
      <c r="E12031" t="s">
        <v>59</v>
      </c>
      <c r="F12031" s="4">
        <v>139</v>
      </c>
      <c r="G12031" s="6">
        <v>75</v>
      </c>
      <c r="H12031" s="3">
        <v>0</v>
      </c>
      <c r="I12031" s="3">
        <v>0</v>
      </c>
      <c r="J12031" s="3">
        <v>0.83140000000000003</v>
      </c>
      <c r="K12031" s="4">
        <v>167.19</v>
      </c>
    </row>
    <row r="12032" spans="1:11">
      <c r="A12032" s="6">
        <v>2009</v>
      </c>
      <c r="B12032" t="s">
        <v>86</v>
      </c>
      <c r="C12032" t="s">
        <v>87</v>
      </c>
      <c r="D12032" t="s">
        <v>33</v>
      </c>
      <c r="E12032" t="s">
        <v>21</v>
      </c>
      <c r="F12032" s="4">
        <v>133</v>
      </c>
      <c r="G12032" s="6">
        <v>333</v>
      </c>
      <c r="H12032" s="3">
        <v>6.1999999999999998E-3</v>
      </c>
      <c r="I12032" s="3">
        <v>8.0000000000000002E-3</v>
      </c>
      <c r="J12032" s="3">
        <v>0.83140000000000003</v>
      </c>
      <c r="K12032" s="4">
        <v>159.97</v>
      </c>
    </row>
    <row r="12033" spans="1:11">
      <c r="A12033" s="6">
        <v>2009</v>
      </c>
      <c r="B12033" t="s">
        <v>86</v>
      </c>
      <c r="C12033" t="s">
        <v>87</v>
      </c>
      <c r="D12033" t="s">
        <v>126</v>
      </c>
      <c r="E12033" t="s">
        <v>21</v>
      </c>
      <c r="F12033" s="4">
        <v>66</v>
      </c>
      <c r="G12033" s="6">
        <v>106</v>
      </c>
      <c r="H12033" s="3">
        <v>1E-4</v>
      </c>
      <c r="I12033" s="3">
        <v>2.0000000000000001E-4</v>
      </c>
      <c r="J12033" s="3">
        <v>0.83140000000000003</v>
      </c>
      <c r="K12033" s="4">
        <v>79.38</v>
      </c>
    </row>
    <row r="12034" spans="1:11">
      <c r="A12034" s="6">
        <v>2009</v>
      </c>
      <c r="B12034" t="s">
        <v>86</v>
      </c>
      <c r="C12034" t="s">
        <v>87</v>
      </c>
      <c r="D12034" t="s">
        <v>172</v>
      </c>
      <c r="E12034" t="s">
        <v>21</v>
      </c>
      <c r="F12034" s="4">
        <v>54</v>
      </c>
      <c r="G12034" s="6">
        <v>45</v>
      </c>
      <c r="H12034" s="3">
        <v>5.8999999999999999E-3</v>
      </c>
      <c r="I12034" s="3">
        <v>4.3E-3</v>
      </c>
      <c r="J12034" s="3">
        <v>0.83140000000000003</v>
      </c>
      <c r="K12034" s="4">
        <v>64.95</v>
      </c>
    </row>
    <row r="12035" spans="1:11">
      <c r="A12035" s="6">
        <v>2009</v>
      </c>
      <c r="B12035" t="s">
        <v>86</v>
      </c>
      <c r="C12035" t="s">
        <v>87</v>
      </c>
      <c r="D12035" t="s">
        <v>180</v>
      </c>
      <c r="E12035" t="s">
        <v>59</v>
      </c>
      <c r="F12035" s="4">
        <v>45</v>
      </c>
      <c r="G12035" s="6">
        <v>38</v>
      </c>
      <c r="H12035" s="3">
        <v>4.8999999999999998E-3</v>
      </c>
      <c r="I12035" s="3">
        <v>3.0000000000000001E-3</v>
      </c>
      <c r="J12035" s="3">
        <v>0.83140000000000003</v>
      </c>
      <c r="K12035" s="4">
        <v>54.12</v>
      </c>
    </row>
    <row r="12036" spans="1:11">
      <c r="A12036" s="6">
        <v>2009</v>
      </c>
      <c r="B12036" t="s">
        <v>86</v>
      </c>
      <c r="C12036" t="s">
        <v>87</v>
      </c>
      <c r="D12036" t="s">
        <v>63</v>
      </c>
      <c r="E12036" t="s">
        <v>21</v>
      </c>
      <c r="F12036" s="4">
        <v>43</v>
      </c>
      <c r="G12036" s="6">
        <v>27</v>
      </c>
      <c r="H12036" s="3">
        <v>2.0000000000000001E-4</v>
      </c>
      <c r="I12036" s="3">
        <v>2.0000000000000001E-4</v>
      </c>
      <c r="J12036" s="3">
        <v>0.83140000000000003</v>
      </c>
      <c r="K12036" s="4">
        <v>51.72</v>
      </c>
    </row>
    <row r="12037" spans="1:11">
      <c r="A12037" s="6">
        <v>2009</v>
      </c>
      <c r="B12037" t="s">
        <v>86</v>
      </c>
      <c r="C12037" t="s">
        <v>87</v>
      </c>
      <c r="D12037" t="s">
        <v>73</v>
      </c>
      <c r="E12037" t="s">
        <v>21</v>
      </c>
      <c r="F12037" s="4">
        <v>42</v>
      </c>
      <c r="G12037" s="6">
        <v>105</v>
      </c>
      <c r="H12037" s="3">
        <v>8.0000000000000004E-4</v>
      </c>
      <c r="I12037" s="3">
        <v>8.0000000000000004E-4</v>
      </c>
      <c r="J12037" s="3">
        <v>0.83140000000000003</v>
      </c>
      <c r="K12037" s="4">
        <v>50.52</v>
      </c>
    </row>
    <row r="12038" spans="1:11">
      <c r="A12038" s="6">
        <v>2009</v>
      </c>
      <c r="B12038" t="s">
        <v>86</v>
      </c>
      <c r="C12038" t="s">
        <v>87</v>
      </c>
      <c r="D12038" t="s">
        <v>35</v>
      </c>
      <c r="E12038" t="s">
        <v>36</v>
      </c>
      <c r="F12038" s="4">
        <v>37</v>
      </c>
      <c r="G12038" s="6">
        <v>24</v>
      </c>
      <c r="H12038" s="3">
        <v>2.2000000000000001E-3</v>
      </c>
      <c r="I12038" s="3">
        <v>2E-3</v>
      </c>
      <c r="J12038" s="3">
        <v>0.83140000000000003</v>
      </c>
      <c r="K12038" s="4">
        <v>44.5</v>
      </c>
    </row>
    <row r="12039" spans="1:11">
      <c r="A12039" s="6">
        <v>2009</v>
      </c>
      <c r="B12039" t="s">
        <v>86</v>
      </c>
      <c r="C12039" t="s">
        <v>87</v>
      </c>
      <c r="D12039" t="s">
        <v>65</v>
      </c>
      <c r="E12039" t="s">
        <v>59</v>
      </c>
      <c r="F12039" s="4">
        <v>26</v>
      </c>
      <c r="G12039" s="6">
        <v>29</v>
      </c>
      <c r="H12039" s="3">
        <v>0</v>
      </c>
      <c r="I12039" s="3">
        <v>0</v>
      </c>
      <c r="J12039" s="3">
        <v>0.83140000000000003</v>
      </c>
      <c r="K12039" s="4">
        <v>31.27</v>
      </c>
    </row>
    <row r="12040" spans="1:11">
      <c r="A12040" s="6">
        <v>2009</v>
      </c>
      <c r="B12040" t="s">
        <v>86</v>
      </c>
      <c r="C12040" t="s">
        <v>87</v>
      </c>
      <c r="D12040" t="s">
        <v>83</v>
      </c>
      <c r="E12040" t="s">
        <v>21</v>
      </c>
      <c r="F12040" s="4">
        <v>24</v>
      </c>
      <c r="G12040" s="6">
        <v>114</v>
      </c>
      <c r="H12040" s="3">
        <v>3.3E-3</v>
      </c>
      <c r="I12040" s="3">
        <v>2.7000000000000001E-3</v>
      </c>
      <c r="J12040" s="3">
        <v>0.83140000000000003</v>
      </c>
      <c r="K12040" s="4">
        <v>28.87</v>
      </c>
    </row>
    <row r="12041" spans="1:11">
      <c r="A12041" s="6">
        <v>2009</v>
      </c>
      <c r="B12041" t="s">
        <v>86</v>
      </c>
      <c r="C12041" t="s">
        <v>87</v>
      </c>
      <c r="D12041" t="s">
        <v>34</v>
      </c>
      <c r="E12041" t="s">
        <v>21</v>
      </c>
      <c r="F12041" s="4">
        <v>18</v>
      </c>
      <c r="G12041" s="6">
        <v>34</v>
      </c>
      <c r="H12041" s="3">
        <v>1.1999999999999999E-3</v>
      </c>
      <c r="I12041" s="3">
        <v>1.7000000000000001E-3</v>
      </c>
      <c r="J12041" s="3">
        <v>0.83140000000000003</v>
      </c>
      <c r="K12041" s="4">
        <v>21.65</v>
      </c>
    </row>
    <row r="12042" spans="1:11">
      <c r="A12042" s="6">
        <v>2009</v>
      </c>
      <c r="B12042" t="s">
        <v>86</v>
      </c>
      <c r="C12042" t="s">
        <v>87</v>
      </c>
      <c r="D12042" t="s">
        <v>141</v>
      </c>
      <c r="E12042" t="s">
        <v>21</v>
      </c>
      <c r="F12042" s="4">
        <v>17</v>
      </c>
      <c r="G12042" s="6">
        <v>6</v>
      </c>
      <c r="H12042" s="3">
        <v>0</v>
      </c>
      <c r="I12042" s="3">
        <v>0</v>
      </c>
      <c r="J12042" s="3">
        <v>0.83140000000000003</v>
      </c>
      <c r="K12042" s="4">
        <v>20.45</v>
      </c>
    </row>
    <row r="12043" spans="1:11">
      <c r="A12043" s="6">
        <v>2009</v>
      </c>
      <c r="B12043" t="s">
        <v>86</v>
      </c>
      <c r="C12043" t="s">
        <v>87</v>
      </c>
      <c r="D12043" t="s">
        <v>106</v>
      </c>
      <c r="E12043" t="s">
        <v>59</v>
      </c>
      <c r="F12043" s="4">
        <v>15</v>
      </c>
      <c r="G12043" s="6">
        <v>3</v>
      </c>
      <c r="H12043" s="3">
        <v>1E-4</v>
      </c>
      <c r="I12043" s="3">
        <v>1E-4</v>
      </c>
      <c r="J12043" s="3">
        <v>0.83140000000000003</v>
      </c>
      <c r="K12043" s="4">
        <v>18.04</v>
      </c>
    </row>
    <row r="12044" spans="1:11">
      <c r="A12044" s="6">
        <v>2009</v>
      </c>
      <c r="B12044" t="s">
        <v>86</v>
      </c>
      <c r="C12044" t="s">
        <v>87</v>
      </c>
      <c r="D12044" t="s">
        <v>51</v>
      </c>
      <c r="E12044" t="s">
        <v>21</v>
      </c>
      <c r="F12044" s="4">
        <v>9</v>
      </c>
      <c r="G12044" s="6">
        <v>10</v>
      </c>
      <c r="H12044" s="3">
        <v>2.0000000000000001E-4</v>
      </c>
      <c r="I12044" s="3">
        <v>2.0000000000000001E-4</v>
      </c>
      <c r="J12044" s="3">
        <v>0.83140000000000003</v>
      </c>
      <c r="K12044" s="4">
        <v>10.82</v>
      </c>
    </row>
    <row r="12045" spans="1:11">
      <c r="A12045" s="6">
        <v>2009</v>
      </c>
      <c r="B12045" t="s">
        <v>86</v>
      </c>
      <c r="C12045" t="s">
        <v>87</v>
      </c>
      <c r="D12045" t="s">
        <v>85</v>
      </c>
      <c r="E12045" t="s">
        <v>21</v>
      </c>
      <c r="F12045" s="4">
        <v>8</v>
      </c>
      <c r="G12045" s="6">
        <v>8</v>
      </c>
      <c r="H12045" s="3">
        <v>8.0000000000000004E-4</v>
      </c>
      <c r="I12045" s="3">
        <v>1.7000000000000001E-3</v>
      </c>
      <c r="J12045" s="3">
        <v>0.83140000000000003</v>
      </c>
      <c r="K12045" s="4">
        <v>9.6199999999999992</v>
      </c>
    </row>
    <row r="12046" spans="1:11">
      <c r="A12046" s="6">
        <v>2009</v>
      </c>
      <c r="B12046" t="s">
        <v>86</v>
      </c>
      <c r="C12046" t="s">
        <v>87</v>
      </c>
      <c r="D12046" t="s">
        <v>163</v>
      </c>
      <c r="E12046" t="s">
        <v>21</v>
      </c>
      <c r="F12046" s="4">
        <v>4</v>
      </c>
      <c r="G12046" s="6">
        <v>13</v>
      </c>
      <c r="H12046" s="3">
        <v>8.0000000000000004E-4</v>
      </c>
      <c r="I12046" s="3">
        <v>8.0000000000000004E-4</v>
      </c>
      <c r="J12046" s="3">
        <v>0.83140000000000003</v>
      </c>
      <c r="K12046" s="4">
        <v>4.8099999999999996</v>
      </c>
    </row>
    <row r="12047" spans="1:11">
      <c r="A12047" s="6">
        <v>2009</v>
      </c>
      <c r="B12047" t="s">
        <v>86</v>
      </c>
      <c r="C12047" t="s">
        <v>87</v>
      </c>
      <c r="D12047" t="s">
        <v>102</v>
      </c>
      <c r="E12047" t="s">
        <v>59</v>
      </c>
      <c r="F12047" s="4">
        <v>2</v>
      </c>
      <c r="G12047" s="6">
        <v>6</v>
      </c>
      <c r="H12047" s="3">
        <v>0</v>
      </c>
      <c r="I12047" s="3">
        <v>0</v>
      </c>
      <c r="J12047" s="3">
        <v>0.83140000000000003</v>
      </c>
      <c r="K12047" s="4">
        <v>2.41</v>
      </c>
    </row>
    <row r="12048" spans="1:11">
      <c r="A12048" s="6">
        <v>2009</v>
      </c>
      <c r="B12048" t="s">
        <v>89</v>
      </c>
      <c r="C12048" t="s">
        <v>90</v>
      </c>
      <c r="D12048" t="s">
        <v>16</v>
      </c>
      <c r="E12048" t="s">
        <v>17</v>
      </c>
      <c r="F12048" s="4">
        <v>265654</v>
      </c>
      <c r="G12048" s="5">
        <v>40199</v>
      </c>
      <c r="H12048" s="3">
        <v>7.000000000000001E-4</v>
      </c>
      <c r="I12048" s="3">
        <v>7.000000000000001E-4</v>
      </c>
      <c r="J12048" s="3">
        <v>0.83140000000000003</v>
      </c>
      <c r="K12048" s="4">
        <v>319522.71000000002</v>
      </c>
    </row>
    <row r="12049" spans="1:11">
      <c r="A12049" s="6">
        <v>2009</v>
      </c>
      <c r="B12049" t="s">
        <v>89</v>
      </c>
      <c r="C12049" t="s">
        <v>90</v>
      </c>
      <c r="D12049" t="s">
        <v>18</v>
      </c>
      <c r="E12049" t="s">
        <v>19</v>
      </c>
      <c r="F12049" s="4">
        <v>36637</v>
      </c>
      <c r="G12049" s="5">
        <v>12813</v>
      </c>
      <c r="H12049" s="3">
        <v>1.3300000000000001E-2</v>
      </c>
      <c r="I12049" s="3">
        <v>1.38E-2</v>
      </c>
      <c r="J12049" s="3">
        <v>0.83140000000000003</v>
      </c>
      <c r="K12049" s="4">
        <v>44066.17</v>
      </c>
    </row>
    <row r="12050" spans="1:11">
      <c r="A12050" s="6">
        <v>2009</v>
      </c>
      <c r="B12050" t="s">
        <v>89</v>
      </c>
      <c r="C12050" t="s">
        <v>90</v>
      </c>
      <c r="D12050" t="s">
        <v>30</v>
      </c>
      <c r="E12050" t="s">
        <v>19</v>
      </c>
      <c r="F12050" s="4">
        <v>31559</v>
      </c>
      <c r="G12050" s="5">
        <v>19161</v>
      </c>
      <c r="H12050" s="3">
        <v>1.8E-3</v>
      </c>
      <c r="I12050" s="3">
        <v>2E-3</v>
      </c>
      <c r="J12050" s="3">
        <v>0.83140000000000003</v>
      </c>
      <c r="K12050" s="4">
        <v>37958.46</v>
      </c>
    </row>
    <row r="12051" spans="1:11">
      <c r="A12051" s="6">
        <v>2009</v>
      </c>
      <c r="B12051" t="s">
        <v>89</v>
      </c>
      <c r="C12051" t="s">
        <v>90</v>
      </c>
      <c r="D12051" t="s">
        <v>64</v>
      </c>
      <c r="E12051" t="s">
        <v>50</v>
      </c>
      <c r="F12051" s="4">
        <v>18589</v>
      </c>
      <c r="G12051" s="5">
        <v>18715</v>
      </c>
      <c r="H12051" s="3">
        <v>2.0899999999999998E-2</v>
      </c>
      <c r="I12051" s="3">
        <v>1.3899999999999999E-2</v>
      </c>
      <c r="J12051" s="3">
        <v>0.83140000000000003</v>
      </c>
      <c r="K12051" s="4">
        <v>22358.44</v>
      </c>
    </row>
    <row r="12052" spans="1:11">
      <c r="A12052" s="6">
        <v>2009</v>
      </c>
      <c r="B12052" t="s">
        <v>89</v>
      </c>
      <c r="C12052" t="s">
        <v>90</v>
      </c>
      <c r="D12052" t="s">
        <v>61</v>
      </c>
      <c r="E12052" t="s">
        <v>24</v>
      </c>
      <c r="F12052" s="4">
        <v>12457</v>
      </c>
      <c r="G12052" s="5">
        <v>4568</v>
      </c>
      <c r="H12052" s="3">
        <v>6.0000000000000001E-3</v>
      </c>
      <c r="I12052" s="3">
        <v>5.5000000000000005E-3</v>
      </c>
      <c r="J12052" s="3">
        <v>0.83140000000000003</v>
      </c>
      <c r="K12052" s="4">
        <v>14983</v>
      </c>
    </row>
    <row r="12053" spans="1:11">
      <c r="A12053" s="6">
        <v>2009</v>
      </c>
      <c r="B12053" t="s">
        <v>89</v>
      </c>
      <c r="C12053" t="s">
        <v>90</v>
      </c>
      <c r="D12053" t="s">
        <v>20</v>
      </c>
      <c r="E12053" t="s">
        <v>21</v>
      </c>
      <c r="F12053" s="4">
        <v>11799</v>
      </c>
      <c r="G12053" s="5">
        <v>3510</v>
      </c>
      <c r="H12053" s="3">
        <v>3.0999999999999999E-3</v>
      </c>
      <c r="I12053" s="3">
        <v>3.4000000000000002E-3</v>
      </c>
      <c r="J12053" s="3">
        <v>0.83140000000000003</v>
      </c>
      <c r="K12053" s="4">
        <v>14191.57</v>
      </c>
    </row>
    <row r="12054" spans="1:11">
      <c r="A12054" s="6">
        <v>2009</v>
      </c>
      <c r="B12054" t="s">
        <v>89</v>
      </c>
      <c r="C12054" t="s">
        <v>90</v>
      </c>
      <c r="D12054" t="s">
        <v>80</v>
      </c>
      <c r="E12054" t="s">
        <v>21</v>
      </c>
      <c r="F12054" s="4">
        <v>6314</v>
      </c>
      <c r="G12054" s="5">
        <v>7042</v>
      </c>
      <c r="H12054" s="3">
        <v>2.4E-2</v>
      </c>
      <c r="I12054" s="3">
        <v>2.18E-2</v>
      </c>
      <c r="J12054" s="3">
        <v>0.83140000000000003</v>
      </c>
      <c r="K12054" s="4">
        <v>7594.34</v>
      </c>
    </row>
    <row r="12055" spans="1:11">
      <c r="A12055" s="6">
        <v>2009</v>
      </c>
      <c r="B12055" t="s">
        <v>89</v>
      </c>
      <c r="C12055" t="s">
        <v>90</v>
      </c>
      <c r="D12055" t="s">
        <v>15</v>
      </c>
      <c r="F12055" s="4">
        <v>5606</v>
      </c>
      <c r="G12055" s="5">
        <v>11863</v>
      </c>
      <c r="J12055" s="3">
        <v>0.83140000000000003</v>
      </c>
      <c r="K12055" s="4">
        <v>6742.77</v>
      </c>
    </row>
    <row r="12056" spans="1:11">
      <c r="A12056" s="6">
        <v>2009</v>
      </c>
      <c r="B12056" t="s">
        <v>89</v>
      </c>
      <c r="C12056" t="s">
        <v>90</v>
      </c>
      <c r="D12056" t="s">
        <v>111</v>
      </c>
      <c r="E12056" t="s">
        <v>24</v>
      </c>
      <c r="F12056" s="4">
        <v>5588</v>
      </c>
      <c r="G12056" s="5">
        <v>10951</v>
      </c>
      <c r="H12056" s="3">
        <v>2E-3</v>
      </c>
      <c r="I12056" s="3">
        <v>1.5E-3</v>
      </c>
      <c r="J12056" s="3">
        <v>0.83140000000000003</v>
      </c>
      <c r="K12056" s="4">
        <v>6721.12</v>
      </c>
    </row>
    <row r="12057" spans="1:11">
      <c r="A12057" s="6">
        <v>2009</v>
      </c>
      <c r="B12057" t="s">
        <v>89</v>
      </c>
      <c r="C12057" t="s">
        <v>90</v>
      </c>
      <c r="D12057" t="s">
        <v>27</v>
      </c>
      <c r="E12057" t="s">
        <v>26</v>
      </c>
      <c r="F12057" s="4">
        <v>5550</v>
      </c>
      <c r="G12057" s="5">
        <v>6053</v>
      </c>
      <c r="H12057" s="3">
        <v>2.9999999999999997E-4</v>
      </c>
      <c r="I12057" s="3">
        <v>2.9999999999999997E-4</v>
      </c>
      <c r="J12057" s="3">
        <v>0.83140000000000003</v>
      </c>
      <c r="K12057" s="4">
        <v>6675.42</v>
      </c>
    </row>
    <row r="12058" spans="1:11">
      <c r="A12058" s="6">
        <v>2009</v>
      </c>
      <c r="B12058" t="s">
        <v>89</v>
      </c>
      <c r="C12058" t="s">
        <v>90</v>
      </c>
      <c r="D12058" t="s">
        <v>37</v>
      </c>
      <c r="E12058" t="s">
        <v>38</v>
      </c>
      <c r="F12058" s="4">
        <v>4913</v>
      </c>
      <c r="G12058" s="5">
        <v>4425</v>
      </c>
      <c r="H12058" s="3">
        <v>2.9999999999999997E-4</v>
      </c>
      <c r="I12058" s="3">
        <v>4.0000000000000002E-4</v>
      </c>
      <c r="J12058" s="3">
        <v>0.83140000000000003</v>
      </c>
      <c r="K12058" s="4">
        <v>5909.25</v>
      </c>
    </row>
    <row r="12059" spans="1:11">
      <c r="A12059" s="6">
        <v>2009</v>
      </c>
      <c r="B12059" t="s">
        <v>89</v>
      </c>
      <c r="C12059" t="s">
        <v>90</v>
      </c>
      <c r="D12059" t="s">
        <v>23</v>
      </c>
      <c r="E12059" t="s">
        <v>24</v>
      </c>
      <c r="F12059" s="4">
        <v>4056</v>
      </c>
      <c r="G12059" s="5">
        <v>1110</v>
      </c>
      <c r="H12059" s="3">
        <v>1E-4</v>
      </c>
      <c r="I12059" s="3">
        <v>1E-4</v>
      </c>
      <c r="J12059" s="3">
        <v>0.83140000000000003</v>
      </c>
      <c r="K12059" s="4">
        <v>4878.47</v>
      </c>
    </row>
    <row r="12060" spans="1:11">
      <c r="A12060" s="6">
        <v>2009</v>
      </c>
      <c r="B12060" t="s">
        <v>89</v>
      </c>
      <c r="C12060" t="s">
        <v>90</v>
      </c>
      <c r="D12060" t="s">
        <v>67</v>
      </c>
      <c r="E12060" t="s">
        <v>68</v>
      </c>
      <c r="F12060" s="4">
        <v>2913</v>
      </c>
      <c r="G12060" s="5">
        <v>6786</v>
      </c>
      <c r="H12060" s="3">
        <v>1.2999999999999999E-3</v>
      </c>
      <c r="I12060" s="3">
        <v>7.000000000000001E-4</v>
      </c>
      <c r="J12060" s="3">
        <v>0.83140000000000003</v>
      </c>
      <c r="K12060" s="4">
        <v>3503.69</v>
      </c>
    </row>
    <row r="12061" spans="1:11">
      <c r="A12061" s="6">
        <v>2009</v>
      </c>
      <c r="B12061" t="s">
        <v>89</v>
      </c>
      <c r="C12061" t="s">
        <v>90</v>
      </c>
      <c r="D12061" t="s">
        <v>95</v>
      </c>
      <c r="E12061" t="s">
        <v>96</v>
      </c>
      <c r="F12061" s="4">
        <v>2104</v>
      </c>
      <c r="G12061" s="5">
        <v>3693</v>
      </c>
      <c r="H12061" s="3">
        <v>1E-4</v>
      </c>
      <c r="I12061" s="3">
        <v>1E-4</v>
      </c>
      <c r="J12061" s="3">
        <v>0.83140000000000003</v>
      </c>
      <c r="K12061" s="4">
        <v>2530.64</v>
      </c>
    </row>
    <row r="12062" spans="1:11">
      <c r="A12062" s="6">
        <v>2009</v>
      </c>
      <c r="B12062" t="s">
        <v>89</v>
      </c>
      <c r="C12062" t="s">
        <v>90</v>
      </c>
      <c r="D12062" t="s">
        <v>56</v>
      </c>
      <c r="E12062" t="s">
        <v>57</v>
      </c>
      <c r="F12062" s="4">
        <v>2029</v>
      </c>
      <c r="G12062" s="5">
        <v>9229</v>
      </c>
      <c r="H12062" s="3">
        <v>2.9999999999999997E-4</v>
      </c>
      <c r="I12062" s="3">
        <v>4.0000000000000002E-4</v>
      </c>
      <c r="J12062" s="3">
        <v>0.83140000000000003</v>
      </c>
      <c r="K12062" s="4">
        <v>2440.44</v>
      </c>
    </row>
    <row r="12063" spans="1:11">
      <c r="A12063" s="6">
        <v>2009</v>
      </c>
      <c r="B12063" t="s">
        <v>89</v>
      </c>
      <c r="C12063" t="s">
        <v>90</v>
      </c>
      <c r="D12063" t="s">
        <v>52</v>
      </c>
      <c r="E12063" t="s">
        <v>53</v>
      </c>
      <c r="F12063" s="4">
        <v>1668</v>
      </c>
      <c r="G12063" s="5">
        <v>5003</v>
      </c>
      <c r="H12063" s="3">
        <v>1E-3</v>
      </c>
      <c r="I12063" s="3">
        <v>1.2999999999999999E-3</v>
      </c>
      <c r="J12063" s="3">
        <v>0.83140000000000003</v>
      </c>
      <c r="K12063" s="4">
        <v>2006.23</v>
      </c>
    </row>
    <row r="12064" spans="1:11">
      <c r="A12064" s="6">
        <v>2009</v>
      </c>
      <c r="B12064" t="s">
        <v>89</v>
      </c>
      <c r="C12064" t="s">
        <v>90</v>
      </c>
      <c r="D12064" t="s">
        <v>74</v>
      </c>
      <c r="E12064" t="s">
        <v>24</v>
      </c>
      <c r="F12064" s="4">
        <v>1642</v>
      </c>
      <c r="G12064" s="5">
        <v>17357</v>
      </c>
      <c r="H12064" s="3">
        <v>5.9999999999999995E-4</v>
      </c>
      <c r="I12064" s="3">
        <v>5.0000000000000001E-4</v>
      </c>
      <c r="J12064" s="3">
        <v>0.83140000000000003</v>
      </c>
      <c r="K12064" s="4">
        <v>1974.96</v>
      </c>
    </row>
    <row r="12065" spans="1:11">
      <c r="A12065" s="6">
        <v>2009</v>
      </c>
      <c r="B12065" t="s">
        <v>89</v>
      </c>
      <c r="C12065" t="s">
        <v>90</v>
      </c>
      <c r="D12065" t="s">
        <v>25</v>
      </c>
      <c r="E12065" t="s">
        <v>26</v>
      </c>
      <c r="F12065" s="4">
        <v>1140</v>
      </c>
      <c r="G12065" s="5">
        <v>4410</v>
      </c>
      <c r="H12065" s="3">
        <v>1E-4</v>
      </c>
      <c r="I12065" s="3">
        <v>1E-4</v>
      </c>
      <c r="J12065" s="3">
        <v>0.83140000000000003</v>
      </c>
      <c r="K12065" s="4">
        <v>1371.17</v>
      </c>
    </row>
    <row r="12066" spans="1:11">
      <c r="A12066" s="6">
        <v>2009</v>
      </c>
      <c r="B12066" t="s">
        <v>89</v>
      </c>
      <c r="C12066" t="s">
        <v>90</v>
      </c>
      <c r="D12066" t="s">
        <v>31</v>
      </c>
      <c r="E12066" t="s">
        <v>24</v>
      </c>
      <c r="F12066" s="4">
        <v>914</v>
      </c>
      <c r="G12066" s="6">
        <v>351</v>
      </c>
      <c r="H12066" s="3">
        <v>2.7000000000000001E-3</v>
      </c>
      <c r="I12066" s="3">
        <v>3.0000000000000001E-3</v>
      </c>
      <c r="J12066" s="3">
        <v>0.83140000000000003</v>
      </c>
      <c r="K12066" s="4">
        <v>1099.3399999999999</v>
      </c>
    </row>
    <row r="12067" spans="1:11">
      <c r="A12067" s="6">
        <v>2009</v>
      </c>
      <c r="B12067" t="s">
        <v>89</v>
      </c>
      <c r="C12067" t="s">
        <v>90</v>
      </c>
      <c r="D12067" t="s">
        <v>177</v>
      </c>
      <c r="E12067" t="s">
        <v>21</v>
      </c>
      <c r="F12067" s="4">
        <v>552</v>
      </c>
      <c r="G12067" s="6">
        <v>391</v>
      </c>
      <c r="H12067" s="3">
        <v>1.1000000000000001E-3</v>
      </c>
      <c r="I12067" s="3">
        <v>1.2999999999999999E-3</v>
      </c>
      <c r="J12067" s="3">
        <v>0.83140000000000003</v>
      </c>
      <c r="K12067" s="4">
        <v>663.93</v>
      </c>
    </row>
    <row r="12068" spans="1:11">
      <c r="A12068" s="6">
        <v>2009</v>
      </c>
      <c r="B12068" t="s">
        <v>89</v>
      </c>
      <c r="C12068" t="s">
        <v>90</v>
      </c>
      <c r="D12068" t="s">
        <v>185</v>
      </c>
      <c r="E12068" t="s">
        <v>36</v>
      </c>
      <c r="F12068" s="4">
        <v>462</v>
      </c>
      <c r="G12068" s="6">
        <v>166</v>
      </c>
      <c r="H12068" s="3">
        <v>2.0000000000000001E-4</v>
      </c>
      <c r="I12068" s="3">
        <v>2.0000000000000001E-4</v>
      </c>
      <c r="J12068" s="3">
        <v>0.83140000000000003</v>
      </c>
      <c r="K12068" s="4">
        <v>555.67999999999995</v>
      </c>
    </row>
    <row r="12069" spans="1:11">
      <c r="A12069" s="6">
        <v>2009</v>
      </c>
      <c r="B12069" t="s">
        <v>89</v>
      </c>
      <c r="C12069" t="s">
        <v>90</v>
      </c>
      <c r="D12069" t="s">
        <v>22</v>
      </c>
      <c r="E12069" t="s">
        <v>21</v>
      </c>
      <c r="F12069" s="4">
        <v>337</v>
      </c>
      <c r="G12069" s="6">
        <v>206</v>
      </c>
      <c r="H12069" s="3">
        <v>4.0000000000000002E-4</v>
      </c>
      <c r="I12069" s="3">
        <v>5.0000000000000001E-4</v>
      </c>
      <c r="J12069" s="3">
        <v>0.83140000000000003</v>
      </c>
      <c r="K12069" s="4">
        <v>405.34</v>
      </c>
    </row>
    <row r="12070" spans="1:11">
      <c r="A12070" s="6">
        <v>2009</v>
      </c>
      <c r="B12070" t="s">
        <v>89</v>
      </c>
      <c r="C12070" t="s">
        <v>90</v>
      </c>
      <c r="D12070" t="s">
        <v>82</v>
      </c>
      <c r="E12070" t="s">
        <v>59</v>
      </c>
      <c r="F12070" s="4">
        <v>273</v>
      </c>
      <c r="G12070" s="6">
        <v>180</v>
      </c>
      <c r="H12070" s="3">
        <v>1E-4</v>
      </c>
      <c r="I12070" s="3">
        <v>1E-4</v>
      </c>
      <c r="J12070" s="3">
        <v>0.83140000000000003</v>
      </c>
      <c r="K12070" s="4">
        <v>328.36</v>
      </c>
    </row>
    <row r="12071" spans="1:11">
      <c r="A12071" s="6">
        <v>2009</v>
      </c>
      <c r="B12071" t="s">
        <v>89</v>
      </c>
      <c r="C12071" t="s">
        <v>90</v>
      </c>
      <c r="D12071" t="s">
        <v>33</v>
      </c>
      <c r="E12071" t="s">
        <v>21</v>
      </c>
      <c r="F12071" s="4">
        <v>253</v>
      </c>
      <c r="G12071" s="6">
        <v>566</v>
      </c>
      <c r="H12071" s="3">
        <v>1.1699999999999999E-2</v>
      </c>
      <c r="I12071" s="3">
        <v>1.37E-2</v>
      </c>
      <c r="J12071" s="3">
        <v>0.83140000000000003</v>
      </c>
      <c r="K12071" s="4">
        <v>304.3</v>
      </c>
    </row>
    <row r="12072" spans="1:11">
      <c r="A12072" s="6">
        <v>2009</v>
      </c>
      <c r="B12072" t="s">
        <v>89</v>
      </c>
      <c r="C12072" t="s">
        <v>90</v>
      </c>
      <c r="D12072" t="s">
        <v>34</v>
      </c>
      <c r="E12072" t="s">
        <v>21</v>
      </c>
      <c r="F12072" s="4">
        <v>218</v>
      </c>
      <c r="G12072" s="6">
        <v>261</v>
      </c>
      <c r="H12072" s="3">
        <v>1.4199999999999999E-2</v>
      </c>
      <c r="I12072" s="3">
        <v>1.2800000000000001E-2</v>
      </c>
      <c r="J12072" s="3">
        <v>0.83140000000000003</v>
      </c>
      <c r="K12072" s="4">
        <v>262.20999999999998</v>
      </c>
    </row>
    <row r="12073" spans="1:11">
      <c r="A12073" s="6">
        <v>2009</v>
      </c>
      <c r="B12073" t="s">
        <v>89</v>
      </c>
      <c r="C12073" t="s">
        <v>90</v>
      </c>
      <c r="D12073" t="s">
        <v>41</v>
      </c>
      <c r="E12073" t="s">
        <v>26</v>
      </c>
      <c r="F12073" s="4">
        <v>151</v>
      </c>
      <c r="G12073" s="5">
        <v>1078</v>
      </c>
      <c r="H12073" s="3">
        <v>0</v>
      </c>
      <c r="I12073" s="3">
        <v>0</v>
      </c>
      <c r="J12073" s="3">
        <v>0.83140000000000003</v>
      </c>
      <c r="K12073" s="4">
        <v>181.62</v>
      </c>
    </row>
    <row r="12074" spans="1:11">
      <c r="A12074" s="6">
        <v>2009</v>
      </c>
      <c r="B12074" t="s">
        <v>89</v>
      </c>
      <c r="C12074" t="s">
        <v>90</v>
      </c>
      <c r="D12074" t="s">
        <v>126</v>
      </c>
      <c r="E12074" t="s">
        <v>21</v>
      </c>
      <c r="F12074" s="4">
        <v>119</v>
      </c>
      <c r="G12074" s="6">
        <v>176</v>
      </c>
      <c r="H12074" s="3">
        <v>2.0000000000000001E-4</v>
      </c>
      <c r="I12074" s="3">
        <v>2.9999999999999997E-4</v>
      </c>
      <c r="J12074" s="3">
        <v>0.83140000000000003</v>
      </c>
      <c r="K12074" s="4">
        <v>143.13</v>
      </c>
    </row>
    <row r="12075" spans="1:11">
      <c r="A12075" s="6">
        <v>2009</v>
      </c>
      <c r="B12075" t="s">
        <v>89</v>
      </c>
      <c r="C12075" t="s">
        <v>90</v>
      </c>
      <c r="D12075" t="s">
        <v>44</v>
      </c>
      <c r="E12075" t="s">
        <v>26</v>
      </c>
      <c r="F12075" s="4">
        <v>98</v>
      </c>
      <c r="G12075" s="6">
        <v>136</v>
      </c>
      <c r="H12075" s="3">
        <v>2.0000000000000001E-4</v>
      </c>
      <c r="I12075" s="3">
        <v>1E-4</v>
      </c>
      <c r="J12075" s="3">
        <v>0.83140000000000003</v>
      </c>
      <c r="K12075" s="4">
        <v>117.87</v>
      </c>
    </row>
    <row r="12076" spans="1:11">
      <c r="A12076" s="6">
        <v>2009</v>
      </c>
      <c r="B12076" t="s">
        <v>89</v>
      </c>
      <c r="C12076" t="s">
        <v>90</v>
      </c>
      <c r="D12076" t="s">
        <v>35</v>
      </c>
      <c r="E12076" t="s">
        <v>36</v>
      </c>
      <c r="F12076" s="4">
        <v>76</v>
      </c>
      <c r="G12076" s="6">
        <v>174</v>
      </c>
      <c r="H12076" s="3">
        <v>4.5999999999999999E-3</v>
      </c>
      <c r="I12076" s="3">
        <v>1.4199999999999999E-2</v>
      </c>
      <c r="J12076" s="3">
        <v>0.83140000000000003</v>
      </c>
      <c r="K12076" s="4">
        <v>91.41</v>
      </c>
    </row>
    <row r="12077" spans="1:11">
      <c r="A12077" s="6">
        <v>2009</v>
      </c>
      <c r="B12077" t="s">
        <v>89</v>
      </c>
      <c r="C12077" t="s">
        <v>90</v>
      </c>
      <c r="D12077" t="s">
        <v>115</v>
      </c>
      <c r="E12077" t="s">
        <v>24</v>
      </c>
      <c r="F12077" s="4">
        <v>70</v>
      </c>
      <c r="G12077" s="6">
        <v>37</v>
      </c>
      <c r="H12077" s="3">
        <v>0.01</v>
      </c>
      <c r="I12077" s="3">
        <v>8.8999999999999999E-3</v>
      </c>
      <c r="J12077" s="3">
        <v>0.83140000000000003</v>
      </c>
      <c r="K12077" s="4">
        <v>84.19</v>
      </c>
    </row>
    <row r="12078" spans="1:11">
      <c r="A12078" s="6">
        <v>2009</v>
      </c>
      <c r="B12078" t="s">
        <v>89</v>
      </c>
      <c r="C12078" t="s">
        <v>90</v>
      </c>
      <c r="D12078" t="s">
        <v>29</v>
      </c>
      <c r="E12078" t="s">
        <v>19</v>
      </c>
      <c r="F12078" s="4">
        <v>60</v>
      </c>
      <c r="G12078" s="6">
        <v>129</v>
      </c>
      <c r="H12078" s="3">
        <v>0</v>
      </c>
      <c r="I12078" s="3">
        <v>0</v>
      </c>
      <c r="J12078" s="3">
        <v>0.83140000000000003</v>
      </c>
      <c r="K12078" s="4">
        <v>72.17</v>
      </c>
    </row>
    <row r="12079" spans="1:11">
      <c r="A12079" s="6">
        <v>2009</v>
      </c>
      <c r="B12079" t="s">
        <v>89</v>
      </c>
      <c r="C12079" t="s">
        <v>90</v>
      </c>
      <c r="D12079" t="s">
        <v>28</v>
      </c>
      <c r="E12079" t="s">
        <v>24</v>
      </c>
      <c r="F12079" s="4">
        <v>54</v>
      </c>
      <c r="G12079" s="6">
        <v>67</v>
      </c>
      <c r="H12079" s="3">
        <v>0</v>
      </c>
      <c r="I12079" s="3">
        <v>0</v>
      </c>
      <c r="J12079" s="3">
        <v>0.83140000000000003</v>
      </c>
      <c r="K12079" s="4">
        <v>64.95</v>
      </c>
    </row>
    <row r="12080" spans="1:11">
      <c r="A12080" s="6">
        <v>2009</v>
      </c>
      <c r="B12080" t="s">
        <v>89</v>
      </c>
      <c r="C12080" t="s">
        <v>90</v>
      </c>
      <c r="D12080" t="s">
        <v>39</v>
      </c>
      <c r="E12080" t="s">
        <v>40</v>
      </c>
      <c r="F12080" s="4">
        <v>51</v>
      </c>
      <c r="G12080" s="6">
        <v>107</v>
      </c>
      <c r="H12080" s="3">
        <v>1E-4</v>
      </c>
      <c r="I12080" s="3">
        <v>1E-4</v>
      </c>
      <c r="J12080" s="3">
        <v>0.83140000000000003</v>
      </c>
      <c r="K12080" s="4">
        <v>61.34</v>
      </c>
    </row>
    <row r="12081" spans="1:11">
      <c r="A12081" s="6">
        <v>2009</v>
      </c>
      <c r="B12081" t="s">
        <v>89</v>
      </c>
      <c r="C12081" t="s">
        <v>90</v>
      </c>
      <c r="D12081" t="s">
        <v>196</v>
      </c>
      <c r="E12081" t="s">
        <v>36</v>
      </c>
      <c r="F12081" s="4">
        <v>44</v>
      </c>
      <c r="G12081" s="6">
        <v>85</v>
      </c>
      <c r="H12081" s="3">
        <v>5.9999999999999995E-4</v>
      </c>
      <c r="I12081" s="3">
        <v>2.9999999999999997E-4</v>
      </c>
      <c r="J12081" s="3">
        <v>0.83140000000000003</v>
      </c>
      <c r="K12081" s="4">
        <v>52.92</v>
      </c>
    </row>
    <row r="12082" spans="1:11">
      <c r="A12082" s="6">
        <v>2009</v>
      </c>
      <c r="B12082" t="s">
        <v>89</v>
      </c>
      <c r="C12082" t="s">
        <v>90</v>
      </c>
      <c r="D12082" t="s">
        <v>158</v>
      </c>
      <c r="E12082" t="s">
        <v>36</v>
      </c>
      <c r="F12082" s="4">
        <v>43</v>
      </c>
      <c r="G12082" s="6">
        <v>41</v>
      </c>
      <c r="H12082" s="3">
        <v>5.9999999999999995E-4</v>
      </c>
      <c r="I12082" s="3">
        <v>5.9999999999999995E-4</v>
      </c>
      <c r="J12082" s="3">
        <v>0.83140000000000003</v>
      </c>
      <c r="K12082" s="4">
        <v>51.72</v>
      </c>
    </row>
    <row r="12083" spans="1:11">
      <c r="A12083" s="6">
        <v>2009</v>
      </c>
      <c r="B12083" t="s">
        <v>89</v>
      </c>
      <c r="C12083" t="s">
        <v>90</v>
      </c>
      <c r="D12083" t="s">
        <v>63</v>
      </c>
      <c r="E12083" t="s">
        <v>21</v>
      </c>
      <c r="F12083" s="4">
        <v>42</v>
      </c>
      <c r="G12083" s="6">
        <v>33</v>
      </c>
      <c r="H12083" s="3">
        <v>2.0000000000000001E-4</v>
      </c>
      <c r="I12083" s="3">
        <v>2.0000000000000001E-4</v>
      </c>
      <c r="J12083" s="3">
        <v>0.83140000000000003</v>
      </c>
      <c r="K12083" s="4">
        <v>50.52</v>
      </c>
    </row>
    <row r="12084" spans="1:11">
      <c r="A12084" s="6">
        <v>2009</v>
      </c>
      <c r="B12084" t="s">
        <v>89</v>
      </c>
      <c r="C12084" t="s">
        <v>90</v>
      </c>
      <c r="D12084" t="s">
        <v>46</v>
      </c>
      <c r="E12084" t="s">
        <v>40</v>
      </c>
      <c r="F12084" s="4">
        <v>38</v>
      </c>
      <c r="G12084" s="6">
        <v>71</v>
      </c>
      <c r="H12084" s="3">
        <v>0</v>
      </c>
      <c r="I12084" s="3">
        <v>0</v>
      </c>
      <c r="J12084" s="3">
        <v>0.83140000000000003</v>
      </c>
      <c r="K12084" s="4">
        <v>45.71</v>
      </c>
    </row>
    <row r="12085" spans="1:11">
      <c r="A12085" s="6">
        <v>2009</v>
      </c>
      <c r="B12085" t="s">
        <v>89</v>
      </c>
      <c r="C12085" t="s">
        <v>90</v>
      </c>
      <c r="D12085" t="s">
        <v>117</v>
      </c>
      <c r="E12085" t="s">
        <v>40</v>
      </c>
      <c r="F12085" s="4">
        <v>30</v>
      </c>
      <c r="G12085" s="6">
        <v>16</v>
      </c>
      <c r="H12085" s="3">
        <v>1E-4</v>
      </c>
      <c r="I12085" s="3">
        <v>0</v>
      </c>
      <c r="J12085" s="3">
        <v>0.83140000000000003</v>
      </c>
      <c r="K12085" s="4">
        <v>36.08</v>
      </c>
    </row>
    <row r="12086" spans="1:11">
      <c r="A12086" s="6">
        <v>2009</v>
      </c>
      <c r="B12086" t="s">
        <v>89</v>
      </c>
      <c r="C12086" t="s">
        <v>90</v>
      </c>
      <c r="D12086" t="s">
        <v>108</v>
      </c>
      <c r="E12086" t="s">
        <v>50</v>
      </c>
      <c r="F12086" s="4">
        <v>25</v>
      </c>
      <c r="G12086" s="6">
        <v>42</v>
      </c>
      <c r="H12086" s="3">
        <v>1.7000000000000001E-3</v>
      </c>
      <c r="I12086" s="3">
        <v>2.5000000000000001E-3</v>
      </c>
      <c r="J12086" s="3">
        <v>0.83140000000000003</v>
      </c>
      <c r="K12086" s="4">
        <v>30.07</v>
      </c>
    </row>
    <row r="12087" spans="1:11">
      <c r="A12087" s="6">
        <v>2009</v>
      </c>
      <c r="B12087" t="s">
        <v>89</v>
      </c>
      <c r="C12087" t="s">
        <v>90</v>
      </c>
      <c r="D12087" t="s">
        <v>176</v>
      </c>
      <c r="E12087" t="s">
        <v>21</v>
      </c>
      <c r="F12087" s="4">
        <v>15</v>
      </c>
      <c r="G12087" s="6">
        <v>23</v>
      </c>
      <c r="H12087" s="3">
        <v>3.0999999999999999E-3</v>
      </c>
      <c r="I12087" s="3">
        <v>1.9E-3</v>
      </c>
      <c r="J12087" s="3">
        <v>0.83140000000000003</v>
      </c>
      <c r="K12087" s="4">
        <v>18.04</v>
      </c>
    </row>
    <row r="12088" spans="1:11">
      <c r="A12088" s="6">
        <v>2009</v>
      </c>
      <c r="B12088" t="s">
        <v>89</v>
      </c>
      <c r="C12088" t="s">
        <v>90</v>
      </c>
      <c r="D12088" t="s">
        <v>45</v>
      </c>
      <c r="E12088" t="s">
        <v>21</v>
      </c>
      <c r="F12088" s="4">
        <v>14</v>
      </c>
      <c r="G12088" s="6">
        <v>26</v>
      </c>
      <c r="H12088" s="3">
        <v>1E-4</v>
      </c>
      <c r="I12088" s="3">
        <v>1E-4</v>
      </c>
      <c r="J12088" s="3">
        <v>0.83140000000000003</v>
      </c>
      <c r="K12088" s="4">
        <v>16.84</v>
      </c>
    </row>
    <row r="12089" spans="1:11">
      <c r="A12089" s="6">
        <v>2009</v>
      </c>
      <c r="B12089" t="s">
        <v>89</v>
      </c>
      <c r="C12089" t="s">
        <v>90</v>
      </c>
      <c r="D12089" t="s">
        <v>161</v>
      </c>
      <c r="E12089" t="s">
        <v>24</v>
      </c>
      <c r="F12089" s="4">
        <v>6</v>
      </c>
      <c r="G12089" s="6">
        <v>13</v>
      </c>
      <c r="H12089" s="3">
        <v>0</v>
      </c>
      <c r="I12089" s="3">
        <v>0</v>
      </c>
      <c r="J12089" s="3">
        <v>0.83140000000000003</v>
      </c>
      <c r="K12089" s="4">
        <v>7.22</v>
      </c>
    </row>
    <row r="12090" spans="1:11">
      <c r="A12090" s="6">
        <v>2009</v>
      </c>
      <c r="B12090" t="s">
        <v>89</v>
      </c>
      <c r="C12090" t="s">
        <v>90</v>
      </c>
      <c r="D12090" t="s">
        <v>51</v>
      </c>
      <c r="E12090" t="s">
        <v>21</v>
      </c>
      <c r="F12090" s="4">
        <v>4</v>
      </c>
      <c r="G12090" s="6">
        <v>7</v>
      </c>
      <c r="H12090" s="3">
        <v>1E-4</v>
      </c>
      <c r="I12090" s="3">
        <v>2.0000000000000001E-4</v>
      </c>
      <c r="J12090" s="3">
        <v>0.83140000000000003</v>
      </c>
      <c r="K12090" s="4">
        <v>4.8099999999999996</v>
      </c>
    </row>
    <row r="12091" spans="1:11">
      <c r="A12091" s="6">
        <v>2009</v>
      </c>
      <c r="B12091" t="s">
        <v>89</v>
      </c>
      <c r="C12091" t="s">
        <v>90</v>
      </c>
      <c r="D12091" t="s">
        <v>60</v>
      </c>
      <c r="E12091" t="s">
        <v>43</v>
      </c>
      <c r="F12091" s="4">
        <v>2</v>
      </c>
      <c r="G12091" s="6">
        <v>1</v>
      </c>
      <c r="H12091" s="3">
        <v>0</v>
      </c>
      <c r="I12091" s="3">
        <v>0</v>
      </c>
      <c r="J12091" s="3">
        <v>0.83140000000000003</v>
      </c>
      <c r="K12091" s="4">
        <v>2.41</v>
      </c>
    </row>
    <row r="12092" spans="1:11">
      <c r="A12092" s="6">
        <v>2009</v>
      </c>
      <c r="B12092" t="s">
        <v>89</v>
      </c>
      <c r="C12092" t="s">
        <v>90</v>
      </c>
      <c r="D12092" t="s">
        <v>155</v>
      </c>
      <c r="E12092" t="s">
        <v>24</v>
      </c>
      <c r="F12092" s="4">
        <v>2</v>
      </c>
      <c r="G12092" s="6">
        <v>6</v>
      </c>
      <c r="H12092" s="3">
        <v>5.0000000000000001E-4</v>
      </c>
      <c r="I12092" s="3">
        <v>1E-3</v>
      </c>
      <c r="J12092" s="3">
        <v>0.83140000000000003</v>
      </c>
      <c r="K12092" s="4">
        <v>2.41</v>
      </c>
    </row>
    <row r="12093" spans="1:11">
      <c r="A12093" s="6">
        <v>2009</v>
      </c>
      <c r="B12093" t="s">
        <v>89</v>
      </c>
      <c r="C12093" t="s">
        <v>90</v>
      </c>
      <c r="D12093" t="s">
        <v>75</v>
      </c>
      <c r="E12093" t="s">
        <v>59</v>
      </c>
      <c r="F12093" s="4">
        <v>1</v>
      </c>
      <c r="G12093" s="6">
        <v>1</v>
      </c>
      <c r="H12093" s="3">
        <v>0</v>
      </c>
      <c r="I12093" s="3">
        <v>0</v>
      </c>
      <c r="J12093" s="3">
        <v>0.83140000000000003</v>
      </c>
      <c r="K12093" s="4">
        <v>1.2</v>
      </c>
    </row>
    <row r="12094" spans="1:11">
      <c r="A12094" s="6">
        <v>2009</v>
      </c>
      <c r="B12094" t="s">
        <v>91</v>
      </c>
      <c r="C12094" t="s">
        <v>92</v>
      </c>
      <c r="D12094" t="s">
        <v>20</v>
      </c>
      <c r="E12094" t="s">
        <v>21</v>
      </c>
      <c r="F12094" s="4">
        <v>812</v>
      </c>
      <c r="G12094" s="6">
        <v>213</v>
      </c>
      <c r="H12094" s="3">
        <v>2.0000000000000001E-4</v>
      </c>
      <c r="I12094" s="3">
        <v>2.0000000000000001E-4</v>
      </c>
      <c r="J12094" s="3">
        <v>0.83140000000000003</v>
      </c>
      <c r="K12094" s="4">
        <v>976.66</v>
      </c>
    </row>
    <row r="12095" spans="1:11">
      <c r="A12095" s="6">
        <v>2009</v>
      </c>
      <c r="B12095" t="s">
        <v>91</v>
      </c>
      <c r="C12095" t="s">
        <v>92</v>
      </c>
      <c r="D12095" t="s">
        <v>111</v>
      </c>
      <c r="E12095" t="s">
        <v>24</v>
      </c>
      <c r="F12095" s="4">
        <v>710</v>
      </c>
      <c r="G12095" s="5">
        <v>1473</v>
      </c>
      <c r="H12095" s="3">
        <v>2.0000000000000001E-4</v>
      </c>
      <c r="I12095" s="3">
        <v>2.0000000000000001E-4</v>
      </c>
      <c r="J12095" s="3">
        <v>0.83140000000000003</v>
      </c>
      <c r="K12095" s="4">
        <v>853.97</v>
      </c>
    </row>
    <row r="12096" spans="1:11">
      <c r="A12096" s="6">
        <v>2009</v>
      </c>
      <c r="B12096" t="s">
        <v>91</v>
      </c>
      <c r="C12096" t="s">
        <v>92</v>
      </c>
      <c r="D12096" t="s">
        <v>30</v>
      </c>
      <c r="E12096" t="s">
        <v>19</v>
      </c>
      <c r="F12096" s="4">
        <v>143</v>
      </c>
      <c r="G12096" s="6">
        <v>98</v>
      </c>
      <c r="H12096" s="3">
        <v>0</v>
      </c>
      <c r="I12096" s="3">
        <v>0</v>
      </c>
      <c r="J12096" s="3">
        <v>0.83140000000000003</v>
      </c>
      <c r="K12096" s="4">
        <v>172</v>
      </c>
    </row>
    <row r="12097" spans="1:11">
      <c r="A12097" s="6">
        <v>2009</v>
      </c>
      <c r="B12097" t="s">
        <v>91</v>
      </c>
      <c r="C12097" t="s">
        <v>92</v>
      </c>
      <c r="D12097" t="s">
        <v>15</v>
      </c>
      <c r="F12097" s="4">
        <v>133</v>
      </c>
      <c r="G12097" s="6">
        <v>442</v>
      </c>
      <c r="J12097" s="3">
        <v>0.83140000000000003</v>
      </c>
      <c r="K12097" s="4">
        <v>159.97</v>
      </c>
    </row>
    <row r="12098" spans="1:11">
      <c r="A12098" s="6">
        <v>2009</v>
      </c>
      <c r="B12098" t="s">
        <v>91</v>
      </c>
      <c r="C12098" t="s">
        <v>92</v>
      </c>
      <c r="D12098" t="s">
        <v>18</v>
      </c>
      <c r="E12098" t="s">
        <v>19</v>
      </c>
      <c r="F12098" s="4">
        <v>54</v>
      </c>
      <c r="G12098" s="6">
        <v>18</v>
      </c>
      <c r="H12098" s="3">
        <v>0</v>
      </c>
      <c r="I12098" s="3">
        <v>0</v>
      </c>
      <c r="J12098" s="3">
        <v>0.83140000000000003</v>
      </c>
      <c r="K12098" s="4">
        <v>64.95</v>
      </c>
    </row>
    <row r="12099" spans="1:11">
      <c r="A12099" s="6">
        <v>2009</v>
      </c>
      <c r="B12099" t="s">
        <v>91</v>
      </c>
      <c r="C12099" t="s">
        <v>92</v>
      </c>
      <c r="D12099" t="s">
        <v>27</v>
      </c>
      <c r="E12099" t="s">
        <v>26</v>
      </c>
      <c r="F12099" s="4">
        <v>42</v>
      </c>
      <c r="G12099" s="6">
        <v>52</v>
      </c>
      <c r="H12099" s="3">
        <v>0</v>
      </c>
      <c r="I12099" s="3">
        <v>0</v>
      </c>
      <c r="J12099" s="3">
        <v>0.83140000000000003</v>
      </c>
      <c r="K12099" s="4">
        <v>50.52</v>
      </c>
    </row>
    <row r="12100" spans="1:11">
      <c r="A12100" s="6">
        <v>2009</v>
      </c>
      <c r="B12100" t="s">
        <v>91</v>
      </c>
      <c r="C12100" t="s">
        <v>92</v>
      </c>
      <c r="D12100" t="s">
        <v>74</v>
      </c>
      <c r="E12100" t="s">
        <v>24</v>
      </c>
      <c r="F12100" s="4">
        <v>42</v>
      </c>
      <c r="G12100" s="6">
        <v>527</v>
      </c>
      <c r="H12100" s="3">
        <v>0</v>
      </c>
      <c r="I12100" s="3">
        <v>0</v>
      </c>
      <c r="J12100" s="3">
        <v>0.83140000000000003</v>
      </c>
      <c r="K12100" s="4">
        <v>50.52</v>
      </c>
    </row>
    <row r="12101" spans="1:11">
      <c r="A12101" s="6">
        <v>2009</v>
      </c>
      <c r="B12101" t="s">
        <v>91</v>
      </c>
      <c r="C12101" t="s">
        <v>92</v>
      </c>
      <c r="D12101" t="s">
        <v>186</v>
      </c>
      <c r="E12101" t="s">
        <v>21</v>
      </c>
      <c r="F12101" s="4">
        <v>34</v>
      </c>
      <c r="G12101" s="6">
        <v>15</v>
      </c>
      <c r="H12101" s="3">
        <v>0</v>
      </c>
      <c r="I12101" s="3">
        <v>0</v>
      </c>
      <c r="J12101" s="3">
        <v>0.83140000000000003</v>
      </c>
      <c r="K12101" s="4">
        <v>40.89</v>
      </c>
    </row>
    <row r="12102" spans="1:11">
      <c r="A12102" s="6">
        <v>2009</v>
      </c>
      <c r="B12102" t="s">
        <v>91</v>
      </c>
      <c r="C12102" t="s">
        <v>92</v>
      </c>
      <c r="D12102" t="s">
        <v>61</v>
      </c>
      <c r="E12102" t="s">
        <v>24</v>
      </c>
      <c r="F12102" s="4">
        <v>18</v>
      </c>
      <c r="G12102" s="6">
        <v>9</v>
      </c>
      <c r="H12102" s="3">
        <v>0</v>
      </c>
      <c r="I12102" s="3">
        <v>0</v>
      </c>
      <c r="J12102" s="3">
        <v>0.83140000000000003</v>
      </c>
      <c r="K12102" s="4">
        <v>21.65</v>
      </c>
    </row>
    <row r="12103" spans="1:11">
      <c r="A12103" s="6">
        <v>2009</v>
      </c>
      <c r="B12103" t="s">
        <v>91</v>
      </c>
      <c r="C12103" t="s">
        <v>92</v>
      </c>
      <c r="D12103" t="s">
        <v>177</v>
      </c>
      <c r="E12103" t="s">
        <v>21</v>
      </c>
      <c r="F12103" s="4">
        <v>16</v>
      </c>
      <c r="G12103" s="6">
        <v>9</v>
      </c>
      <c r="H12103" s="3">
        <v>0</v>
      </c>
      <c r="I12103" s="3">
        <v>0</v>
      </c>
      <c r="J12103" s="3">
        <v>0.83140000000000003</v>
      </c>
      <c r="K12103" s="4">
        <v>19.239999999999998</v>
      </c>
    </row>
    <row r="12104" spans="1:11">
      <c r="A12104" s="6">
        <v>2009</v>
      </c>
      <c r="B12104" t="s">
        <v>91</v>
      </c>
      <c r="C12104" t="s">
        <v>92</v>
      </c>
      <c r="D12104" t="s">
        <v>64</v>
      </c>
      <c r="E12104" t="s">
        <v>50</v>
      </c>
      <c r="F12104" s="4">
        <v>13</v>
      </c>
      <c r="G12104" s="6">
        <v>7</v>
      </c>
      <c r="H12104" s="3">
        <v>0</v>
      </c>
      <c r="I12104" s="3">
        <v>0</v>
      </c>
      <c r="J12104" s="3">
        <v>0.83140000000000003</v>
      </c>
      <c r="K12104" s="4">
        <v>15.64</v>
      </c>
    </row>
    <row r="12105" spans="1:11">
      <c r="A12105" s="6">
        <v>2009</v>
      </c>
      <c r="B12105" t="s">
        <v>91</v>
      </c>
      <c r="C12105" t="s">
        <v>92</v>
      </c>
      <c r="D12105" t="s">
        <v>23</v>
      </c>
      <c r="E12105" t="s">
        <v>24</v>
      </c>
      <c r="F12105" s="4">
        <v>10</v>
      </c>
      <c r="G12105" s="6">
        <v>2</v>
      </c>
      <c r="H12105" s="3">
        <v>0</v>
      </c>
      <c r="I12105" s="3">
        <v>0</v>
      </c>
      <c r="J12105" s="3">
        <v>0.83140000000000003</v>
      </c>
      <c r="K12105" s="4">
        <v>12.03</v>
      </c>
    </row>
    <row r="12106" spans="1:11">
      <c r="A12106" s="6">
        <v>2009</v>
      </c>
      <c r="B12106" t="s">
        <v>91</v>
      </c>
      <c r="C12106" t="s">
        <v>92</v>
      </c>
      <c r="D12106" t="s">
        <v>176</v>
      </c>
      <c r="E12106" t="s">
        <v>21</v>
      </c>
      <c r="F12106" s="4">
        <v>6</v>
      </c>
      <c r="G12106" s="6">
        <v>13</v>
      </c>
      <c r="H12106" s="3">
        <v>1.1999999999999999E-3</v>
      </c>
      <c r="I12106" s="3">
        <v>1E-3</v>
      </c>
      <c r="J12106" s="3">
        <v>0.83140000000000003</v>
      </c>
      <c r="K12106" s="4">
        <v>7.22</v>
      </c>
    </row>
    <row r="12107" spans="1:11">
      <c r="A12107" s="6">
        <v>2009</v>
      </c>
      <c r="B12107" t="s">
        <v>91</v>
      </c>
      <c r="C12107" t="s">
        <v>92</v>
      </c>
      <c r="D12107" t="s">
        <v>44</v>
      </c>
      <c r="E12107" t="s">
        <v>26</v>
      </c>
      <c r="F12107" s="4">
        <v>5</v>
      </c>
      <c r="G12107" s="6">
        <v>8</v>
      </c>
      <c r="H12107" s="3">
        <v>0</v>
      </c>
      <c r="I12107" s="3">
        <v>0</v>
      </c>
      <c r="J12107" s="3">
        <v>0.83140000000000003</v>
      </c>
      <c r="K12107" s="4">
        <v>6.01</v>
      </c>
    </row>
    <row r="12108" spans="1:11">
      <c r="A12108" s="6">
        <v>2009</v>
      </c>
      <c r="B12108" t="s">
        <v>91</v>
      </c>
      <c r="C12108" t="s">
        <v>92</v>
      </c>
      <c r="D12108" t="s">
        <v>185</v>
      </c>
      <c r="E12108" t="s">
        <v>36</v>
      </c>
      <c r="F12108" s="4">
        <v>5</v>
      </c>
      <c r="G12108" s="6">
        <v>2</v>
      </c>
      <c r="H12108" s="3">
        <v>0</v>
      </c>
      <c r="I12108" s="3">
        <v>0</v>
      </c>
      <c r="J12108" s="3">
        <v>0.83140000000000003</v>
      </c>
      <c r="K12108" s="4">
        <v>6.01</v>
      </c>
    </row>
    <row r="12109" spans="1:11">
      <c r="A12109" s="6">
        <v>2009</v>
      </c>
      <c r="B12109" t="s">
        <v>91</v>
      </c>
      <c r="C12109" t="s">
        <v>92</v>
      </c>
      <c r="D12109" t="s">
        <v>52</v>
      </c>
      <c r="E12109" t="s">
        <v>53</v>
      </c>
      <c r="F12109" s="4">
        <v>4</v>
      </c>
      <c r="G12109" s="6">
        <v>37</v>
      </c>
      <c r="H12109" s="3">
        <v>0</v>
      </c>
      <c r="I12109" s="3">
        <v>0</v>
      </c>
      <c r="J12109" s="3">
        <v>0.83140000000000003</v>
      </c>
      <c r="K12109" s="4">
        <v>4.8099999999999996</v>
      </c>
    </row>
    <row r="12110" spans="1:11">
      <c r="A12110" s="6">
        <v>2009</v>
      </c>
      <c r="B12110" t="s">
        <v>91</v>
      </c>
      <c r="C12110" t="s">
        <v>92</v>
      </c>
      <c r="D12110" t="s">
        <v>45</v>
      </c>
      <c r="E12110" t="s">
        <v>21</v>
      </c>
      <c r="F12110" s="4">
        <v>2</v>
      </c>
      <c r="G12110" s="6">
        <v>3</v>
      </c>
      <c r="H12110" s="3">
        <v>0</v>
      </c>
      <c r="I12110" s="3">
        <v>0</v>
      </c>
      <c r="J12110" s="3">
        <v>0.83140000000000003</v>
      </c>
      <c r="K12110" s="4">
        <v>2.41</v>
      </c>
    </row>
    <row r="12111" spans="1:11">
      <c r="A12111" s="6">
        <v>2009</v>
      </c>
      <c r="B12111" t="s">
        <v>91</v>
      </c>
      <c r="C12111" t="s">
        <v>92</v>
      </c>
      <c r="D12111" t="s">
        <v>156</v>
      </c>
      <c r="E12111" t="s">
        <v>21</v>
      </c>
      <c r="F12111" s="4">
        <v>1</v>
      </c>
      <c r="G12111" s="6">
        <v>2</v>
      </c>
      <c r="H12111" s="3">
        <v>1E-4</v>
      </c>
      <c r="I12111" s="3">
        <v>1E-4</v>
      </c>
      <c r="J12111" s="3">
        <v>0.83140000000000003</v>
      </c>
      <c r="K12111" s="4">
        <v>1.2</v>
      </c>
    </row>
    <row r="12112" spans="1:11">
      <c r="A12112" s="6">
        <v>2009</v>
      </c>
      <c r="B12112" t="s">
        <v>91</v>
      </c>
      <c r="C12112" t="s">
        <v>92</v>
      </c>
      <c r="D12112" t="s">
        <v>37</v>
      </c>
      <c r="E12112" t="s">
        <v>38</v>
      </c>
      <c r="F12112" s="4">
        <v>1</v>
      </c>
      <c r="G12112" s="6">
        <v>1</v>
      </c>
      <c r="H12112" s="3">
        <v>0</v>
      </c>
      <c r="I12112" s="3">
        <v>0</v>
      </c>
      <c r="J12112" s="3">
        <v>0.83140000000000003</v>
      </c>
      <c r="K12112" s="4">
        <v>1.2</v>
      </c>
    </row>
    <row r="12113" spans="1:11">
      <c r="A12113" s="6">
        <v>2009</v>
      </c>
      <c r="B12113" t="s">
        <v>91</v>
      </c>
      <c r="C12113" t="s">
        <v>92</v>
      </c>
      <c r="D12113" t="s">
        <v>28</v>
      </c>
      <c r="E12113" t="s">
        <v>24</v>
      </c>
      <c r="F12113" s="4">
        <v>1</v>
      </c>
      <c r="G12113" s="6">
        <v>2</v>
      </c>
      <c r="H12113" s="3">
        <v>0</v>
      </c>
      <c r="I12113" s="3">
        <v>0</v>
      </c>
      <c r="J12113" s="3">
        <v>0.83140000000000003</v>
      </c>
      <c r="K12113" s="4">
        <v>1.2</v>
      </c>
    </row>
    <row r="12114" spans="1:11">
      <c r="A12114" s="6">
        <v>2009</v>
      </c>
      <c r="B12114" t="s">
        <v>91</v>
      </c>
      <c r="C12114" t="s">
        <v>92</v>
      </c>
      <c r="D12114" t="s">
        <v>33</v>
      </c>
      <c r="E12114" t="s">
        <v>21</v>
      </c>
      <c r="F12114" s="4">
        <v>1</v>
      </c>
      <c r="G12114" s="6">
        <v>1</v>
      </c>
      <c r="H12114" s="3">
        <v>0</v>
      </c>
      <c r="I12114" s="3">
        <v>0</v>
      </c>
      <c r="J12114" s="3">
        <v>0.83140000000000003</v>
      </c>
      <c r="K12114" s="4">
        <v>1.2</v>
      </c>
    </row>
    <row r="12115" spans="1:11">
      <c r="A12115" s="6">
        <v>2009</v>
      </c>
      <c r="B12115" t="s">
        <v>91</v>
      </c>
      <c r="C12115" t="s">
        <v>92</v>
      </c>
      <c r="D12115" t="s">
        <v>126</v>
      </c>
      <c r="E12115" t="s">
        <v>21</v>
      </c>
      <c r="F12115" s="4">
        <v>1</v>
      </c>
      <c r="G12115" s="6">
        <v>3</v>
      </c>
      <c r="H12115" s="3">
        <v>0</v>
      </c>
      <c r="I12115" s="3">
        <v>0</v>
      </c>
      <c r="J12115" s="3">
        <v>0.83140000000000003</v>
      </c>
      <c r="K12115" s="4">
        <v>1.2</v>
      </c>
    </row>
    <row r="12116" spans="1:11">
      <c r="A12116" s="6">
        <v>2009</v>
      </c>
      <c r="B12116" t="s">
        <v>91</v>
      </c>
      <c r="C12116" t="s">
        <v>92</v>
      </c>
      <c r="D12116" t="s">
        <v>63</v>
      </c>
      <c r="E12116" t="s">
        <v>21</v>
      </c>
      <c r="F12116" s="4">
        <v>1</v>
      </c>
      <c r="G12116" s="6">
        <v>1</v>
      </c>
      <c r="H12116" s="3">
        <v>0</v>
      </c>
      <c r="I12116" s="3">
        <v>0</v>
      </c>
      <c r="J12116" s="3">
        <v>0.83140000000000003</v>
      </c>
      <c r="K12116" s="4">
        <v>1.2</v>
      </c>
    </row>
    <row r="12117" spans="1:11">
      <c r="A12117" s="6">
        <v>2009</v>
      </c>
      <c r="B12117" t="s">
        <v>93</v>
      </c>
      <c r="C12117" t="s">
        <v>94</v>
      </c>
      <c r="D12117" t="s">
        <v>16</v>
      </c>
      <c r="E12117" t="s">
        <v>17</v>
      </c>
      <c r="F12117" s="4">
        <v>243721</v>
      </c>
      <c r="G12117" s="5">
        <v>36904</v>
      </c>
      <c r="H12117" s="3">
        <v>5.9999999999999995E-4</v>
      </c>
      <c r="I12117" s="3">
        <v>5.9999999999999995E-4</v>
      </c>
      <c r="J12117" s="3">
        <v>0.83140000000000003</v>
      </c>
      <c r="K12117" s="4">
        <v>293142.19</v>
      </c>
    </row>
    <row r="12118" spans="1:11">
      <c r="A12118" s="6">
        <v>2009</v>
      </c>
      <c r="B12118" t="s">
        <v>93</v>
      </c>
      <c r="C12118" t="s">
        <v>94</v>
      </c>
      <c r="D12118" t="s">
        <v>95</v>
      </c>
      <c r="E12118" t="s">
        <v>96</v>
      </c>
      <c r="F12118" s="4">
        <v>161169</v>
      </c>
      <c r="G12118" s="5">
        <v>288379</v>
      </c>
      <c r="H12118" s="3">
        <v>5.5000000000000005E-3</v>
      </c>
      <c r="I12118" s="3">
        <v>6.5000000000000006E-3</v>
      </c>
      <c r="J12118" s="3">
        <v>0.83140000000000003</v>
      </c>
      <c r="K12118" s="4">
        <v>193850.48</v>
      </c>
    </row>
    <row r="12119" spans="1:11">
      <c r="A12119" s="6">
        <v>2009</v>
      </c>
      <c r="B12119" t="s">
        <v>93</v>
      </c>
      <c r="C12119" t="s">
        <v>94</v>
      </c>
      <c r="D12119" t="s">
        <v>18</v>
      </c>
      <c r="E12119" t="s">
        <v>19</v>
      </c>
      <c r="F12119" s="4">
        <v>19153</v>
      </c>
      <c r="G12119" s="5">
        <v>6816</v>
      </c>
      <c r="H12119" s="3">
        <v>6.9999999999999993E-3</v>
      </c>
      <c r="I12119" s="3">
        <v>7.4000000000000003E-3</v>
      </c>
      <c r="J12119" s="3">
        <v>0.83140000000000003</v>
      </c>
      <c r="K12119" s="4">
        <v>23036.799999999999</v>
      </c>
    </row>
    <row r="12120" spans="1:11">
      <c r="A12120" s="6">
        <v>2009</v>
      </c>
      <c r="B12120" t="s">
        <v>93</v>
      </c>
      <c r="C12120" t="s">
        <v>94</v>
      </c>
      <c r="D12120" t="s">
        <v>20</v>
      </c>
      <c r="E12120" t="s">
        <v>21</v>
      </c>
      <c r="F12120" s="4">
        <v>13071</v>
      </c>
      <c r="G12120" s="5">
        <v>3777</v>
      </c>
      <c r="H12120" s="3">
        <v>3.4999999999999996E-3</v>
      </c>
      <c r="I12120" s="3">
        <v>3.5999999999999999E-3</v>
      </c>
      <c r="J12120" s="3">
        <v>0.83140000000000003</v>
      </c>
      <c r="K12120" s="4">
        <v>15721.51</v>
      </c>
    </row>
    <row r="12121" spans="1:11">
      <c r="A12121" s="6">
        <v>2009</v>
      </c>
      <c r="B12121" t="s">
        <v>93</v>
      </c>
      <c r="C12121" t="s">
        <v>94</v>
      </c>
      <c r="D12121" t="s">
        <v>37</v>
      </c>
      <c r="E12121" t="s">
        <v>38</v>
      </c>
      <c r="F12121" s="4">
        <v>8864</v>
      </c>
      <c r="G12121" s="5">
        <v>7047</v>
      </c>
      <c r="H12121" s="3">
        <v>5.0000000000000001E-4</v>
      </c>
      <c r="I12121" s="3">
        <v>7.000000000000001E-4</v>
      </c>
      <c r="J12121" s="3">
        <v>0.83140000000000003</v>
      </c>
      <c r="K12121" s="4">
        <v>10661.42</v>
      </c>
    </row>
    <row r="12122" spans="1:11">
      <c r="A12122" s="6">
        <v>2009</v>
      </c>
      <c r="B12122" t="s">
        <v>93</v>
      </c>
      <c r="C12122" t="s">
        <v>94</v>
      </c>
      <c r="D12122" t="s">
        <v>74</v>
      </c>
      <c r="E12122" t="s">
        <v>24</v>
      </c>
      <c r="F12122" s="4">
        <v>6943</v>
      </c>
      <c r="G12122" s="5">
        <v>80324</v>
      </c>
      <c r="H12122" s="3">
        <v>2.3999999999999998E-3</v>
      </c>
      <c r="I12122" s="3">
        <v>2.2000000000000001E-3</v>
      </c>
      <c r="J12122" s="3">
        <v>0.83140000000000003</v>
      </c>
      <c r="K12122" s="4">
        <v>8350.89</v>
      </c>
    </row>
    <row r="12123" spans="1:11">
      <c r="A12123" s="6">
        <v>2009</v>
      </c>
      <c r="B12123" t="s">
        <v>93</v>
      </c>
      <c r="C12123" t="s">
        <v>94</v>
      </c>
      <c r="D12123" t="s">
        <v>23</v>
      </c>
      <c r="E12123" t="s">
        <v>24</v>
      </c>
      <c r="F12123" s="4">
        <v>6687</v>
      </c>
      <c r="G12123" s="5">
        <v>1688</v>
      </c>
      <c r="H12123" s="3">
        <v>1E-4</v>
      </c>
      <c r="I12123" s="3">
        <v>1E-4</v>
      </c>
      <c r="J12123" s="3">
        <v>0.83140000000000003</v>
      </c>
      <c r="K12123" s="4">
        <v>8042.97</v>
      </c>
    </row>
    <row r="12124" spans="1:11">
      <c r="A12124" s="6">
        <v>2009</v>
      </c>
      <c r="B12124" t="s">
        <v>93</v>
      </c>
      <c r="C12124" t="s">
        <v>94</v>
      </c>
      <c r="D12124" t="s">
        <v>30</v>
      </c>
      <c r="E12124" t="s">
        <v>19</v>
      </c>
      <c r="F12124" s="4">
        <v>4979</v>
      </c>
      <c r="G12124" s="5">
        <v>3231</v>
      </c>
      <c r="H12124" s="3">
        <v>2.9999999999999997E-4</v>
      </c>
      <c r="I12124" s="3">
        <v>2.9999999999999997E-4</v>
      </c>
      <c r="J12124" s="3">
        <v>0.83140000000000003</v>
      </c>
      <c r="K12124" s="4">
        <v>5988.63</v>
      </c>
    </row>
    <row r="12125" spans="1:11">
      <c r="A12125" s="6">
        <v>2009</v>
      </c>
      <c r="B12125" t="s">
        <v>93</v>
      </c>
      <c r="C12125" t="s">
        <v>94</v>
      </c>
      <c r="D12125" t="s">
        <v>27</v>
      </c>
      <c r="E12125" t="s">
        <v>26</v>
      </c>
      <c r="F12125" s="4">
        <v>2130</v>
      </c>
      <c r="G12125" s="5">
        <v>2294</v>
      </c>
      <c r="H12125" s="3">
        <v>1E-4</v>
      </c>
      <c r="I12125" s="3">
        <v>1E-4</v>
      </c>
      <c r="J12125" s="3">
        <v>0.83140000000000003</v>
      </c>
      <c r="K12125" s="4">
        <v>2561.92</v>
      </c>
    </row>
    <row r="12126" spans="1:11">
      <c r="A12126" s="6">
        <v>2009</v>
      </c>
      <c r="B12126" t="s">
        <v>93</v>
      </c>
      <c r="C12126" t="s">
        <v>94</v>
      </c>
      <c r="D12126" t="s">
        <v>111</v>
      </c>
      <c r="E12126" t="s">
        <v>24</v>
      </c>
      <c r="F12126" s="4">
        <v>1920</v>
      </c>
      <c r="G12126" s="5">
        <v>6747</v>
      </c>
      <c r="H12126" s="3">
        <v>7.000000000000001E-4</v>
      </c>
      <c r="I12126" s="3">
        <v>8.9999999999999998E-4</v>
      </c>
      <c r="J12126" s="3">
        <v>0.83140000000000003</v>
      </c>
      <c r="K12126" s="4">
        <v>2309.33</v>
      </c>
    </row>
    <row r="12127" spans="1:11">
      <c r="A12127" s="6">
        <v>2009</v>
      </c>
      <c r="B12127" t="s">
        <v>93</v>
      </c>
      <c r="C12127" t="s">
        <v>94</v>
      </c>
      <c r="D12127" t="s">
        <v>31</v>
      </c>
      <c r="E12127" t="s">
        <v>24</v>
      </c>
      <c r="F12127" s="4">
        <v>1783</v>
      </c>
      <c r="G12127" s="6">
        <v>565</v>
      </c>
      <c r="H12127" s="3">
        <v>5.1999999999999998E-3</v>
      </c>
      <c r="I12127" s="3">
        <v>4.8999999999999998E-3</v>
      </c>
      <c r="J12127" s="3">
        <v>0.83140000000000003</v>
      </c>
      <c r="K12127" s="4">
        <v>2144.5500000000002</v>
      </c>
    </row>
    <row r="12128" spans="1:11">
      <c r="A12128" s="6">
        <v>2009</v>
      </c>
      <c r="B12128" t="s">
        <v>93</v>
      </c>
      <c r="C12128" t="s">
        <v>94</v>
      </c>
      <c r="D12128" t="s">
        <v>15</v>
      </c>
      <c r="F12128" s="4">
        <v>1290</v>
      </c>
      <c r="G12128" s="5">
        <v>2638</v>
      </c>
      <c r="J12128" s="3">
        <v>0.83140000000000003</v>
      </c>
      <c r="K12128" s="4">
        <v>1551.58</v>
      </c>
    </row>
    <row r="12129" spans="1:11">
      <c r="A12129" s="6">
        <v>2009</v>
      </c>
      <c r="B12129" t="s">
        <v>93</v>
      </c>
      <c r="C12129" t="s">
        <v>94</v>
      </c>
      <c r="D12129" t="s">
        <v>25</v>
      </c>
      <c r="E12129" t="s">
        <v>26</v>
      </c>
      <c r="F12129" s="4">
        <v>1095</v>
      </c>
      <c r="G12129" s="5">
        <v>3513</v>
      </c>
      <c r="H12129" s="3">
        <v>1E-4</v>
      </c>
      <c r="I12129" s="3">
        <v>1E-4</v>
      </c>
      <c r="J12129" s="3">
        <v>0.83140000000000003</v>
      </c>
      <c r="K12129" s="4">
        <v>1317.04</v>
      </c>
    </row>
    <row r="12130" spans="1:11">
      <c r="A12130" s="6">
        <v>2009</v>
      </c>
      <c r="B12130" t="s">
        <v>93</v>
      </c>
      <c r="C12130" t="s">
        <v>94</v>
      </c>
      <c r="D12130" t="s">
        <v>28</v>
      </c>
      <c r="E12130" t="s">
        <v>24</v>
      </c>
      <c r="F12130" s="4">
        <v>1019</v>
      </c>
      <c r="G12130" s="5">
        <v>2071</v>
      </c>
      <c r="H12130" s="3">
        <v>2.0000000000000001E-4</v>
      </c>
      <c r="I12130" s="3">
        <v>2.0000000000000001E-4</v>
      </c>
      <c r="J12130" s="3">
        <v>0.83140000000000003</v>
      </c>
      <c r="K12130" s="4">
        <v>1225.6300000000001</v>
      </c>
    </row>
    <row r="12131" spans="1:11">
      <c r="A12131" s="6">
        <v>2009</v>
      </c>
      <c r="B12131" t="s">
        <v>93</v>
      </c>
      <c r="C12131" t="s">
        <v>94</v>
      </c>
      <c r="D12131" t="s">
        <v>41</v>
      </c>
      <c r="E12131" t="s">
        <v>26</v>
      </c>
      <c r="F12131" s="4">
        <v>976</v>
      </c>
      <c r="G12131" s="5">
        <v>3433</v>
      </c>
      <c r="H12131" s="3">
        <v>1E-4</v>
      </c>
      <c r="I12131" s="3">
        <v>1E-4</v>
      </c>
      <c r="J12131" s="3">
        <v>0.83140000000000003</v>
      </c>
      <c r="K12131" s="4">
        <v>1173.9100000000001</v>
      </c>
    </row>
    <row r="12132" spans="1:11">
      <c r="A12132" s="6">
        <v>2009</v>
      </c>
      <c r="B12132" t="s">
        <v>93</v>
      </c>
      <c r="C12132" t="s">
        <v>94</v>
      </c>
      <c r="D12132" t="s">
        <v>56</v>
      </c>
      <c r="E12132" t="s">
        <v>57</v>
      </c>
      <c r="F12132" s="4">
        <v>783</v>
      </c>
      <c r="G12132" s="5">
        <v>3295</v>
      </c>
      <c r="H12132" s="3">
        <v>1E-4</v>
      </c>
      <c r="I12132" s="3">
        <v>1E-4</v>
      </c>
      <c r="J12132" s="3">
        <v>0.83140000000000003</v>
      </c>
      <c r="K12132" s="4">
        <v>941.77</v>
      </c>
    </row>
    <row r="12133" spans="1:11">
      <c r="A12133" s="6">
        <v>2009</v>
      </c>
      <c r="B12133" t="s">
        <v>93</v>
      </c>
      <c r="C12133" t="s">
        <v>94</v>
      </c>
      <c r="D12133" t="s">
        <v>85</v>
      </c>
      <c r="E12133" t="s">
        <v>21</v>
      </c>
      <c r="F12133" s="4">
        <v>504</v>
      </c>
      <c r="G12133" s="6">
        <v>59</v>
      </c>
      <c r="H12133" s="3">
        <v>5.0499999999999996E-2</v>
      </c>
      <c r="I12133" s="3">
        <v>1.29E-2</v>
      </c>
      <c r="J12133" s="3">
        <v>0.83140000000000003</v>
      </c>
      <c r="K12133" s="4">
        <v>606.20000000000005</v>
      </c>
    </row>
    <row r="12134" spans="1:11">
      <c r="A12134" s="6">
        <v>2009</v>
      </c>
      <c r="B12134" t="s">
        <v>93</v>
      </c>
      <c r="C12134" t="s">
        <v>94</v>
      </c>
      <c r="D12134" t="s">
        <v>29</v>
      </c>
      <c r="E12134" t="s">
        <v>19</v>
      </c>
      <c r="F12134" s="4">
        <v>332</v>
      </c>
      <c r="G12134" s="6">
        <v>483</v>
      </c>
      <c r="H12134" s="3">
        <v>1E-4</v>
      </c>
      <c r="I12134" s="3">
        <v>1E-4</v>
      </c>
      <c r="J12134" s="3">
        <v>0.83140000000000003</v>
      </c>
      <c r="K12134" s="4">
        <v>399.32</v>
      </c>
    </row>
    <row r="12135" spans="1:11">
      <c r="A12135" s="6">
        <v>2009</v>
      </c>
      <c r="B12135" t="s">
        <v>93</v>
      </c>
      <c r="C12135" t="s">
        <v>94</v>
      </c>
      <c r="D12135" t="s">
        <v>71</v>
      </c>
      <c r="E12135" t="s">
        <v>72</v>
      </c>
      <c r="F12135" s="4">
        <v>324</v>
      </c>
      <c r="G12135" s="5">
        <v>5178</v>
      </c>
      <c r="H12135" s="3">
        <v>0</v>
      </c>
      <c r="I12135" s="3">
        <v>0</v>
      </c>
      <c r="J12135" s="3">
        <v>0.83140000000000003</v>
      </c>
      <c r="K12135" s="4">
        <v>389.7</v>
      </c>
    </row>
    <row r="12136" spans="1:11">
      <c r="A12136" s="6">
        <v>2009</v>
      </c>
      <c r="B12136" t="s">
        <v>93</v>
      </c>
      <c r="C12136" t="s">
        <v>94</v>
      </c>
      <c r="D12136" t="s">
        <v>35</v>
      </c>
      <c r="E12136" t="s">
        <v>36</v>
      </c>
      <c r="F12136" s="4">
        <v>194</v>
      </c>
      <c r="G12136" s="6">
        <v>112</v>
      </c>
      <c r="H12136" s="3">
        <v>1.18E-2</v>
      </c>
      <c r="I12136" s="3">
        <v>9.1000000000000004E-3</v>
      </c>
      <c r="J12136" s="3">
        <v>0.83140000000000003</v>
      </c>
      <c r="K12136" s="4">
        <v>233.34</v>
      </c>
    </row>
    <row r="12137" spans="1:11">
      <c r="A12137" s="6">
        <v>2009</v>
      </c>
      <c r="B12137" t="s">
        <v>93</v>
      </c>
      <c r="C12137" t="s">
        <v>94</v>
      </c>
      <c r="D12137" t="s">
        <v>177</v>
      </c>
      <c r="E12137" t="s">
        <v>21</v>
      </c>
      <c r="F12137" s="4">
        <v>192</v>
      </c>
      <c r="G12137" s="6">
        <v>115</v>
      </c>
      <c r="H12137" s="3">
        <v>4.0000000000000002E-4</v>
      </c>
      <c r="I12137" s="3">
        <v>4.0000000000000002E-4</v>
      </c>
      <c r="J12137" s="3">
        <v>0.83140000000000003</v>
      </c>
      <c r="K12137" s="4">
        <v>230.93</v>
      </c>
    </row>
    <row r="12138" spans="1:11">
      <c r="A12138" s="6">
        <v>2009</v>
      </c>
      <c r="B12138" t="s">
        <v>93</v>
      </c>
      <c r="C12138" t="s">
        <v>94</v>
      </c>
      <c r="D12138" t="s">
        <v>64</v>
      </c>
      <c r="E12138" t="s">
        <v>50</v>
      </c>
      <c r="F12138" s="4">
        <v>181</v>
      </c>
      <c r="G12138" s="6">
        <v>325</v>
      </c>
      <c r="H12138" s="3">
        <v>2.0000000000000001E-4</v>
      </c>
      <c r="I12138" s="3">
        <v>2.0000000000000001E-4</v>
      </c>
      <c r="J12138" s="3">
        <v>0.83140000000000003</v>
      </c>
      <c r="K12138" s="4">
        <v>217.7</v>
      </c>
    </row>
    <row r="12139" spans="1:11">
      <c r="A12139" s="6">
        <v>2009</v>
      </c>
      <c r="B12139" t="s">
        <v>93</v>
      </c>
      <c r="C12139" t="s">
        <v>94</v>
      </c>
      <c r="D12139" t="s">
        <v>194</v>
      </c>
      <c r="E12139" t="s">
        <v>21</v>
      </c>
      <c r="F12139" s="4">
        <v>167</v>
      </c>
      <c r="G12139" s="6">
        <v>115</v>
      </c>
      <c r="H12139" s="3">
        <v>1E-4</v>
      </c>
      <c r="I12139" s="3">
        <v>1E-4</v>
      </c>
      <c r="J12139" s="3">
        <v>0.83140000000000003</v>
      </c>
      <c r="K12139" s="4">
        <v>200.86</v>
      </c>
    </row>
    <row r="12140" spans="1:11">
      <c r="A12140" s="6">
        <v>2009</v>
      </c>
      <c r="B12140" t="s">
        <v>93</v>
      </c>
      <c r="C12140" t="s">
        <v>94</v>
      </c>
      <c r="D12140" t="s">
        <v>46</v>
      </c>
      <c r="E12140" t="s">
        <v>40</v>
      </c>
      <c r="F12140" s="4">
        <v>161</v>
      </c>
      <c r="G12140" s="6">
        <v>287</v>
      </c>
      <c r="H12140" s="3">
        <v>0</v>
      </c>
      <c r="I12140" s="3">
        <v>0</v>
      </c>
      <c r="J12140" s="3">
        <v>0.83140000000000003</v>
      </c>
      <c r="K12140" s="4">
        <v>193.65</v>
      </c>
    </row>
    <row r="12141" spans="1:11">
      <c r="A12141" s="6">
        <v>2009</v>
      </c>
      <c r="B12141" t="s">
        <v>93</v>
      </c>
      <c r="C12141" t="s">
        <v>94</v>
      </c>
      <c r="D12141" t="s">
        <v>39</v>
      </c>
      <c r="E12141" t="s">
        <v>40</v>
      </c>
      <c r="F12141" s="4">
        <v>140</v>
      </c>
      <c r="G12141" s="6">
        <v>359</v>
      </c>
      <c r="H12141" s="3">
        <v>2.0000000000000001E-4</v>
      </c>
      <c r="I12141" s="3">
        <v>2.0000000000000001E-4</v>
      </c>
      <c r="J12141" s="3">
        <v>0.83140000000000003</v>
      </c>
      <c r="K12141" s="4">
        <v>168.39</v>
      </c>
    </row>
    <row r="12142" spans="1:11">
      <c r="A12142" s="6">
        <v>2009</v>
      </c>
      <c r="B12142" t="s">
        <v>93</v>
      </c>
      <c r="C12142" t="s">
        <v>94</v>
      </c>
      <c r="D12142" t="s">
        <v>52</v>
      </c>
      <c r="E12142" t="s">
        <v>53</v>
      </c>
      <c r="F12142" s="4">
        <v>134</v>
      </c>
      <c r="G12142" s="6">
        <v>316</v>
      </c>
      <c r="H12142" s="3">
        <v>1E-4</v>
      </c>
      <c r="I12142" s="3">
        <v>1E-4</v>
      </c>
      <c r="J12142" s="3">
        <v>0.83140000000000003</v>
      </c>
      <c r="K12142" s="4">
        <v>161.16999999999999</v>
      </c>
    </row>
    <row r="12143" spans="1:11">
      <c r="A12143" s="6">
        <v>2009</v>
      </c>
      <c r="B12143" t="s">
        <v>93</v>
      </c>
      <c r="C12143" t="s">
        <v>94</v>
      </c>
      <c r="D12143" t="s">
        <v>185</v>
      </c>
      <c r="E12143" t="s">
        <v>36</v>
      </c>
      <c r="F12143" s="4">
        <v>114</v>
      </c>
      <c r="G12143" s="6">
        <v>39</v>
      </c>
      <c r="H12143" s="3">
        <v>0</v>
      </c>
      <c r="I12143" s="3">
        <v>0</v>
      </c>
      <c r="J12143" s="3">
        <v>0.83140000000000003</v>
      </c>
      <c r="K12143" s="4">
        <v>137.12</v>
      </c>
    </row>
    <row r="12144" spans="1:11">
      <c r="A12144" s="6">
        <v>2009</v>
      </c>
      <c r="B12144" t="s">
        <v>93</v>
      </c>
      <c r="C12144" t="s">
        <v>94</v>
      </c>
      <c r="D12144" t="s">
        <v>34</v>
      </c>
      <c r="E12144" t="s">
        <v>21</v>
      </c>
      <c r="F12144" s="4">
        <v>56</v>
      </c>
      <c r="G12144" s="6">
        <v>62</v>
      </c>
      <c r="H12144" s="3">
        <v>3.5999999999999999E-3</v>
      </c>
      <c r="I12144" s="3">
        <v>3.0000000000000001E-3</v>
      </c>
      <c r="J12144" s="3">
        <v>0.83140000000000003</v>
      </c>
      <c r="K12144" s="4">
        <v>67.36</v>
      </c>
    </row>
    <row r="12145" spans="1:11">
      <c r="A12145" s="6">
        <v>2009</v>
      </c>
      <c r="B12145" t="s">
        <v>93</v>
      </c>
      <c r="C12145" t="s">
        <v>94</v>
      </c>
      <c r="D12145" t="s">
        <v>180</v>
      </c>
      <c r="E12145" t="s">
        <v>59</v>
      </c>
      <c r="F12145" s="4">
        <v>51</v>
      </c>
      <c r="G12145" s="6">
        <v>124</v>
      </c>
      <c r="H12145" s="3">
        <v>5.5000000000000005E-3</v>
      </c>
      <c r="I12145" s="3">
        <v>9.8999999999999991E-3</v>
      </c>
      <c r="J12145" s="3">
        <v>0.83140000000000003</v>
      </c>
      <c r="K12145" s="4">
        <v>61.34</v>
      </c>
    </row>
    <row r="12146" spans="1:11">
      <c r="A12146" s="6">
        <v>2009</v>
      </c>
      <c r="B12146" t="s">
        <v>93</v>
      </c>
      <c r="C12146" t="s">
        <v>94</v>
      </c>
      <c r="D12146" t="s">
        <v>63</v>
      </c>
      <c r="E12146" t="s">
        <v>21</v>
      </c>
      <c r="F12146" s="4">
        <v>46</v>
      </c>
      <c r="G12146" s="6">
        <v>58</v>
      </c>
      <c r="H12146" s="3">
        <v>2.0000000000000001E-4</v>
      </c>
      <c r="I12146" s="3">
        <v>4.0000000000000002E-4</v>
      </c>
      <c r="J12146" s="3">
        <v>0.83140000000000003</v>
      </c>
      <c r="K12146" s="4">
        <v>55.33</v>
      </c>
    </row>
    <row r="12147" spans="1:11">
      <c r="A12147" s="6">
        <v>2009</v>
      </c>
      <c r="B12147" t="s">
        <v>93</v>
      </c>
      <c r="C12147" t="s">
        <v>94</v>
      </c>
      <c r="D12147" t="s">
        <v>33</v>
      </c>
      <c r="E12147" t="s">
        <v>21</v>
      </c>
      <c r="F12147" s="4">
        <v>30</v>
      </c>
      <c r="G12147" s="6">
        <v>59</v>
      </c>
      <c r="H12147" s="3">
        <v>1.4000000000000002E-3</v>
      </c>
      <c r="I12147" s="3">
        <v>1.4000000000000002E-3</v>
      </c>
      <c r="J12147" s="3">
        <v>0.83140000000000003</v>
      </c>
      <c r="K12147" s="4">
        <v>36.08</v>
      </c>
    </row>
    <row r="12148" spans="1:11">
      <c r="A12148" s="6">
        <v>2009</v>
      </c>
      <c r="B12148" t="s">
        <v>93</v>
      </c>
      <c r="C12148" t="s">
        <v>94</v>
      </c>
      <c r="D12148" t="s">
        <v>196</v>
      </c>
      <c r="E12148" t="s">
        <v>36</v>
      </c>
      <c r="F12148" s="4">
        <v>26</v>
      </c>
      <c r="G12148" s="6">
        <v>121</v>
      </c>
      <c r="H12148" s="3">
        <v>2.9999999999999997E-4</v>
      </c>
      <c r="I12148" s="3">
        <v>4.0000000000000002E-4</v>
      </c>
      <c r="J12148" s="3">
        <v>0.83140000000000003</v>
      </c>
      <c r="K12148" s="4">
        <v>31.27</v>
      </c>
    </row>
    <row r="12149" spans="1:11">
      <c r="A12149" s="6">
        <v>2009</v>
      </c>
      <c r="B12149" t="s">
        <v>93</v>
      </c>
      <c r="C12149" t="s">
        <v>94</v>
      </c>
      <c r="D12149" t="s">
        <v>44</v>
      </c>
      <c r="E12149" t="s">
        <v>26</v>
      </c>
      <c r="F12149" s="4">
        <v>14</v>
      </c>
      <c r="G12149" s="6">
        <v>32</v>
      </c>
      <c r="H12149" s="3">
        <v>0</v>
      </c>
      <c r="I12149" s="3">
        <v>0</v>
      </c>
      <c r="J12149" s="3">
        <v>0.83140000000000003</v>
      </c>
      <c r="K12149" s="4">
        <v>16.84</v>
      </c>
    </row>
    <row r="12150" spans="1:11">
      <c r="A12150" s="6">
        <v>2009</v>
      </c>
      <c r="B12150" t="s">
        <v>93</v>
      </c>
      <c r="C12150" t="s">
        <v>94</v>
      </c>
      <c r="D12150" t="s">
        <v>22</v>
      </c>
      <c r="E12150" t="s">
        <v>21</v>
      </c>
      <c r="F12150" s="4">
        <v>7</v>
      </c>
      <c r="G12150" s="6">
        <v>6</v>
      </c>
      <c r="H12150" s="3">
        <v>0</v>
      </c>
      <c r="I12150" s="3">
        <v>0</v>
      </c>
      <c r="J12150" s="3">
        <v>0.83140000000000003</v>
      </c>
      <c r="K12150" s="4">
        <v>8.42</v>
      </c>
    </row>
    <row r="12151" spans="1:11">
      <c r="A12151" s="6">
        <v>2009</v>
      </c>
      <c r="B12151" t="s">
        <v>93</v>
      </c>
      <c r="C12151" t="s">
        <v>94</v>
      </c>
      <c r="D12151" t="s">
        <v>67</v>
      </c>
      <c r="E12151" t="s">
        <v>68</v>
      </c>
      <c r="F12151" s="4">
        <v>7</v>
      </c>
      <c r="G12151" s="6">
        <v>35</v>
      </c>
      <c r="H12151" s="3">
        <v>0</v>
      </c>
      <c r="I12151" s="3">
        <v>0</v>
      </c>
      <c r="J12151" s="3">
        <v>0.83140000000000003</v>
      </c>
      <c r="K12151" s="4">
        <v>8.42</v>
      </c>
    </row>
    <row r="12152" spans="1:11">
      <c r="A12152" s="6">
        <v>2009</v>
      </c>
      <c r="B12152" t="s">
        <v>93</v>
      </c>
      <c r="C12152" t="s">
        <v>94</v>
      </c>
      <c r="D12152" t="s">
        <v>45</v>
      </c>
      <c r="E12152" t="s">
        <v>21</v>
      </c>
      <c r="F12152" s="4">
        <v>5</v>
      </c>
      <c r="G12152" s="6">
        <v>8</v>
      </c>
      <c r="H12152" s="3">
        <v>0</v>
      </c>
      <c r="I12152" s="3">
        <v>0</v>
      </c>
      <c r="J12152" s="3">
        <v>0.83140000000000003</v>
      </c>
      <c r="K12152" s="4">
        <v>6.01</v>
      </c>
    </row>
    <row r="12153" spans="1:11">
      <c r="A12153" s="6">
        <v>2009</v>
      </c>
      <c r="B12153" t="s">
        <v>93</v>
      </c>
      <c r="C12153" t="s">
        <v>94</v>
      </c>
      <c r="D12153" t="s">
        <v>158</v>
      </c>
      <c r="E12153" t="s">
        <v>36</v>
      </c>
      <c r="F12153" s="4">
        <v>2</v>
      </c>
      <c r="G12153" s="6">
        <v>2</v>
      </c>
      <c r="H12153" s="3">
        <v>0</v>
      </c>
      <c r="I12153" s="3">
        <v>0</v>
      </c>
      <c r="J12153" s="3">
        <v>0.83140000000000003</v>
      </c>
      <c r="K12153" s="4">
        <v>2.41</v>
      </c>
    </row>
    <row r="12154" spans="1:11">
      <c r="A12154" s="6">
        <v>2009</v>
      </c>
      <c r="B12154" t="s">
        <v>93</v>
      </c>
      <c r="C12154" t="s">
        <v>94</v>
      </c>
      <c r="D12154" t="s">
        <v>51</v>
      </c>
      <c r="E12154" t="s">
        <v>21</v>
      </c>
      <c r="F12154" s="4">
        <v>1</v>
      </c>
      <c r="G12154" s="6">
        <v>2</v>
      </c>
      <c r="H12154" s="3">
        <v>0</v>
      </c>
      <c r="I12154" s="3">
        <v>0</v>
      </c>
      <c r="J12154" s="3">
        <v>0.83140000000000003</v>
      </c>
      <c r="K12154" s="4">
        <v>1.2</v>
      </c>
    </row>
    <row r="12155" spans="1:11">
      <c r="A12155" s="6">
        <v>2009</v>
      </c>
      <c r="B12155" t="s">
        <v>93</v>
      </c>
      <c r="C12155" t="s">
        <v>94</v>
      </c>
      <c r="D12155" t="s">
        <v>161</v>
      </c>
      <c r="E12155" t="s">
        <v>24</v>
      </c>
      <c r="F12155" s="4">
        <v>1</v>
      </c>
      <c r="G12155" s="6">
        <v>6</v>
      </c>
      <c r="H12155" s="3">
        <v>0</v>
      </c>
      <c r="I12155" s="3">
        <v>0</v>
      </c>
      <c r="J12155" s="3">
        <v>0.83140000000000003</v>
      </c>
      <c r="K12155" s="4">
        <v>1.2</v>
      </c>
    </row>
    <row r="12156" spans="1:11">
      <c r="A12156" s="6">
        <v>2009</v>
      </c>
      <c r="B12156" t="s">
        <v>97</v>
      </c>
      <c r="C12156" t="s">
        <v>98</v>
      </c>
      <c r="D12156" t="s">
        <v>95</v>
      </c>
      <c r="E12156" t="s">
        <v>96</v>
      </c>
      <c r="F12156" s="4">
        <v>1126544</v>
      </c>
      <c r="G12156" s="5">
        <v>1893360</v>
      </c>
      <c r="H12156" s="3">
        <v>3.8599999999999995E-2</v>
      </c>
      <c r="I12156" s="3">
        <v>4.2999999999999997E-2</v>
      </c>
      <c r="J12156" s="3">
        <v>0.83140000000000003</v>
      </c>
      <c r="K12156" s="4">
        <v>1354982.03</v>
      </c>
    </row>
    <row r="12157" spans="1:11">
      <c r="A12157" s="6">
        <v>2009</v>
      </c>
      <c r="B12157" t="s">
        <v>97</v>
      </c>
      <c r="C12157" t="s">
        <v>98</v>
      </c>
      <c r="D12157" t="s">
        <v>16</v>
      </c>
      <c r="E12157" t="s">
        <v>17</v>
      </c>
      <c r="F12157" s="4">
        <v>330606</v>
      </c>
      <c r="G12157" s="5">
        <v>51812</v>
      </c>
      <c r="H12157" s="3">
        <v>8.9999999999999998E-4</v>
      </c>
      <c r="I12157" s="3">
        <v>8.9999999999999998E-4</v>
      </c>
      <c r="J12157" s="3">
        <v>0.83140000000000003</v>
      </c>
      <c r="K12157" s="4">
        <v>397645.53</v>
      </c>
    </row>
    <row r="12158" spans="1:11">
      <c r="A12158" s="6">
        <v>2009</v>
      </c>
      <c r="B12158" t="s">
        <v>97</v>
      </c>
      <c r="C12158" t="s">
        <v>98</v>
      </c>
      <c r="D12158" t="s">
        <v>178</v>
      </c>
      <c r="E12158" t="s">
        <v>96</v>
      </c>
      <c r="F12158" s="4">
        <v>26497</v>
      </c>
      <c r="G12158" s="5">
        <v>37917</v>
      </c>
      <c r="H12158" s="3">
        <v>1.1999999999999999E-3</v>
      </c>
      <c r="I12158" s="3">
        <v>1.1000000000000001E-3</v>
      </c>
      <c r="J12158" s="3">
        <v>0.83140000000000003</v>
      </c>
      <c r="K12158" s="4">
        <v>31870</v>
      </c>
    </row>
    <row r="12159" spans="1:11">
      <c r="A12159" s="6">
        <v>2009</v>
      </c>
      <c r="B12159" t="s">
        <v>97</v>
      </c>
      <c r="C12159" t="s">
        <v>98</v>
      </c>
      <c r="D12159" t="s">
        <v>18</v>
      </c>
      <c r="E12159" t="s">
        <v>19</v>
      </c>
      <c r="F12159" s="4">
        <v>9775</v>
      </c>
      <c r="G12159" s="5">
        <v>4222</v>
      </c>
      <c r="H12159" s="3">
        <v>3.4999999999999996E-3</v>
      </c>
      <c r="I12159" s="3">
        <v>4.5999999999999999E-3</v>
      </c>
      <c r="J12159" s="3">
        <v>0.83140000000000003</v>
      </c>
      <c r="K12159" s="4">
        <v>11757.15</v>
      </c>
    </row>
    <row r="12160" spans="1:11">
      <c r="A12160" s="6">
        <v>2009</v>
      </c>
      <c r="B12160" t="s">
        <v>97</v>
      </c>
      <c r="C12160" t="s">
        <v>98</v>
      </c>
      <c r="D12160" t="s">
        <v>74</v>
      </c>
      <c r="E12160" t="s">
        <v>24</v>
      </c>
      <c r="F12160" s="4">
        <v>6337</v>
      </c>
      <c r="G12160" s="5">
        <v>76192</v>
      </c>
      <c r="H12160" s="3">
        <v>2.2000000000000001E-3</v>
      </c>
      <c r="I12160" s="3">
        <v>2.0999999999999999E-3</v>
      </c>
      <c r="J12160" s="3">
        <v>0.83140000000000003</v>
      </c>
      <c r="K12160" s="4">
        <v>7622</v>
      </c>
    </row>
    <row r="12161" spans="1:11">
      <c r="A12161" s="6">
        <v>2009</v>
      </c>
      <c r="B12161" t="s">
        <v>97</v>
      </c>
      <c r="C12161" t="s">
        <v>98</v>
      </c>
      <c r="D12161" t="s">
        <v>30</v>
      </c>
      <c r="E12161" t="s">
        <v>19</v>
      </c>
      <c r="F12161" s="4">
        <v>4702</v>
      </c>
      <c r="G12161" s="5">
        <v>3068</v>
      </c>
      <c r="H12161" s="3">
        <v>2.9999999999999997E-4</v>
      </c>
      <c r="I12161" s="3">
        <v>2.9999999999999997E-4</v>
      </c>
      <c r="J12161" s="3">
        <v>0.83140000000000003</v>
      </c>
      <c r="K12161" s="4">
        <v>5655.46</v>
      </c>
    </row>
    <row r="12162" spans="1:11">
      <c r="A12162" s="6">
        <v>2009</v>
      </c>
      <c r="B12162" t="s">
        <v>97</v>
      </c>
      <c r="C12162" t="s">
        <v>98</v>
      </c>
      <c r="D12162" t="s">
        <v>23</v>
      </c>
      <c r="E12162" t="s">
        <v>24</v>
      </c>
      <c r="F12162" s="4">
        <v>3476</v>
      </c>
      <c r="G12162" s="5">
        <v>1014</v>
      </c>
      <c r="H12162" s="3">
        <v>1E-4</v>
      </c>
      <c r="I12162" s="3">
        <v>1E-4</v>
      </c>
      <c r="J12162" s="3">
        <v>0.83140000000000003</v>
      </c>
      <c r="K12162" s="4">
        <v>4180.8599999999997</v>
      </c>
    </row>
    <row r="12163" spans="1:11">
      <c r="A12163" s="6">
        <v>2009</v>
      </c>
      <c r="B12163" t="s">
        <v>97</v>
      </c>
      <c r="C12163" t="s">
        <v>98</v>
      </c>
      <c r="D12163" t="s">
        <v>27</v>
      </c>
      <c r="E12163" t="s">
        <v>26</v>
      </c>
      <c r="F12163" s="4">
        <v>3453</v>
      </c>
      <c r="G12163" s="5">
        <v>3745</v>
      </c>
      <c r="H12163" s="3">
        <v>2.0000000000000001E-4</v>
      </c>
      <c r="I12163" s="3">
        <v>2.0000000000000001E-4</v>
      </c>
      <c r="J12163" s="3">
        <v>0.83140000000000003</v>
      </c>
      <c r="K12163" s="4">
        <v>4153.1899999999996</v>
      </c>
    </row>
    <row r="12164" spans="1:11">
      <c r="A12164" s="6">
        <v>2009</v>
      </c>
      <c r="B12164" t="s">
        <v>97</v>
      </c>
      <c r="C12164" t="s">
        <v>98</v>
      </c>
      <c r="D12164" t="s">
        <v>111</v>
      </c>
      <c r="E12164" t="s">
        <v>24</v>
      </c>
      <c r="F12164" s="4">
        <v>2402</v>
      </c>
      <c r="G12164" s="5">
        <v>6381</v>
      </c>
      <c r="H12164" s="3">
        <v>8.0000000000000004E-4</v>
      </c>
      <c r="I12164" s="3">
        <v>8.9999999999999998E-4</v>
      </c>
      <c r="J12164" s="3">
        <v>0.83140000000000003</v>
      </c>
      <c r="K12164" s="4">
        <v>2889.07</v>
      </c>
    </row>
    <row r="12165" spans="1:11">
      <c r="A12165" s="6">
        <v>2009</v>
      </c>
      <c r="B12165" t="s">
        <v>97</v>
      </c>
      <c r="C12165" t="s">
        <v>98</v>
      </c>
      <c r="D12165" t="s">
        <v>20</v>
      </c>
      <c r="E12165" t="s">
        <v>21</v>
      </c>
      <c r="F12165" s="4">
        <v>2391</v>
      </c>
      <c r="G12165" s="6">
        <v>684</v>
      </c>
      <c r="H12165" s="3">
        <v>5.9999999999999995E-4</v>
      </c>
      <c r="I12165" s="3">
        <v>7.000000000000001E-4</v>
      </c>
      <c r="J12165" s="3">
        <v>0.83140000000000003</v>
      </c>
      <c r="K12165" s="4">
        <v>2875.84</v>
      </c>
    </row>
    <row r="12166" spans="1:11">
      <c r="A12166" s="6">
        <v>2009</v>
      </c>
      <c r="B12166" t="s">
        <v>97</v>
      </c>
      <c r="C12166" t="s">
        <v>98</v>
      </c>
      <c r="D12166" t="s">
        <v>15</v>
      </c>
      <c r="F12166" s="4">
        <v>1756</v>
      </c>
      <c r="G12166" s="5">
        <v>1807</v>
      </c>
      <c r="J12166" s="3">
        <v>0.83140000000000003</v>
      </c>
      <c r="K12166" s="4">
        <v>2112.08</v>
      </c>
    </row>
    <row r="12167" spans="1:11">
      <c r="A12167" s="6">
        <v>2009</v>
      </c>
      <c r="B12167" t="s">
        <v>97</v>
      </c>
      <c r="C12167" t="s">
        <v>98</v>
      </c>
      <c r="D12167" t="s">
        <v>41</v>
      </c>
      <c r="E12167" t="s">
        <v>26</v>
      </c>
      <c r="F12167" s="4">
        <v>1469</v>
      </c>
      <c r="G12167" s="5">
        <v>5442</v>
      </c>
      <c r="H12167" s="3">
        <v>2.0000000000000001E-4</v>
      </c>
      <c r="I12167" s="3">
        <v>1E-4</v>
      </c>
      <c r="J12167" s="3">
        <v>0.83140000000000003</v>
      </c>
      <c r="K12167" s="4">
        <v>1766.88</v>
      </c>
    </row>
    <row r="12168" spans="1:11">
      <c r="A12168" s="6">
        <v>2009</v>
      </c>
      <c r="B12168" t="s">
        <v>97</v>
      </c>
      <c r="C12168" t="s">
        <v>98</v>
      </c>
      <c r="D12168" t="s">
        <v>64</v>
      </c>
      <c r="E12168" t="s">
        <v>50</v>
      </c>
      <c r="F12168" s="4">
        <v>1422</v>
      </c>
      <c r="G12168" s="5">
        <v>4476</v>
      </c>
      <c r="H12168" s="3">
        <v>1.6000000000000001E-3</v>
      </c>
      <c r="I12168" s="3">
        <v>3.3E-3</v>
      </c>
      <c r="J12168" s="3">
        <v>0.83140000000000003</v>
      </c>
      <c r="K12168" s="4">
        <v>1710.35</v>
      </c>
    </row>
    <row r="12169" spans="1:11">
      <c r="A12169" s="6">
        <v>2009</v>
      </c>
      <c r="B12169" t="s">
        <v>97</v>
      </c>
      <c r="C12169" t="s">
        <v>98</v>
      </c>
      <c r="D12169" t="s">
        <v>37</v>
      </c>
      <c r="E12169" t="s">
        <v>38</v>
      </c>
      <c r="F12169" s="4">
        <v>1343</v>
      </c>
      <c r="G12169" s="6">
        <v>781</v>
      </c>
      <c r="H12169" s="3">
        <v>1E-4</v>
      </c>
      <c r="I12169" s="3">
        <v>1E-4</v>
      </c>
      <c r="J12169" s="3">
        <v>0.83140000000000003</v>
      </c>
      <c r="K12169" s="4">
        <v>1615.33</v>
      </c>
    </row>
    <row r="12170" spans="1:11">
      <c r="A12170" s="6">
        <v>2009</v>
      </c>
      <c r="B12170" t="s">
        <v>97</v>
      </c>
      <c r="C12170" t="s">
        <v>98</v>
      </c>
      <c r="D12170" t="s">
        <v>25</v>
      </c>
      <c r="E12170" t="s">
        <v>26</v>
      </c>
      <c r="F12170" s="4">
        <v>1217</v>
      </c>
      <c r="G12170" s="5">
        <v>3845</v>
      </c>
      <c r="H12170" s="3">
        <v>1E-4</v>
      </c>
      <c r="I12170" s="3">
        <v>1E-4</v>
      </c>
      <c r="J12170" s="3">
        <v>0.83140000000000003</v>
      </c>
      <c r="K12170" s="4">
        <v>1463.78</v>
      </c>
    </row>
    <row r="12171" spans="1:11">
      <c r="A12171" s="6">
        <v>2009</v>
      </c>
      <c r="B12171" t="s">
        <v>97</v>
      </c>
      <c r="C12171" t="s">
        <v>98</v>
      </c>
      <c r="D12171" t="s">
        <v>46</v>
      </c>
      <c r="E12171" t="s">
        <v>40</v>
      </c>
      <c r="F12171" s="4">
        <v>683</v>
      </c>
      <c r="G12171" s="5">
        <v>1209</v>
      </c>
      <c r="H12171" s="3">
        <v>1E-4</v>
      </c>
      <c r="I12171" s="3">
        <v>1E-4</v>
      </c>
      <c r="J12171" s="3">
        <v>0.83140000000000003</v>
      </c>
      <c r="K12171" s="4">
        <v>821.5</v>
      </c>
    </row>
    <row r="12172" spans="1:11">
      <c r="A12172" s="6">
        <v>2009</v>
      </c>
      <c r="B12172" t="s">
        <v>97</v>
      </c>
      <c r="C12172" t="s">
        <v>98</v>
      </c>
      <c r="D12172" t="s">
        <v>29</v>
      </c>
      <c r="E12172" t="s">
        <v>19</v>
      </c>
      <c r="F12172" s="4">
        <v>670</v>
      </c>
      <c r="G12172" s="5">
        <v>1025</v>
      </c>
      <c r="H12172" s="3">
        <v>1E-4</v>
      </c>
      <c r="I12172" s="3">
        <v>2.0000000000000001E-4</v>
      </c>
      <c r="J12172" s="3">
        <v>0.83140000000000003</v>
      </c>
      <c r="K12172" s="4">
        <v>805.86</v>
      </c>
    </row>
    <row r="12173" spans="1:11">
      <c r="A12173" s="6">
        <v>2009</v>
      </c>
      <c r="B12173" t="s">
        <v>97</v>
      </c>
      <c r="C12173" t="s">
        <v>98</v>
      </c>
      <c r="D12173" t="s">
        <v>28</v>
      </c>
      <c r="E12173" t="s">
        <v>24</v>
      </c>
      <c r="F12173" s="4">
        <v>528</v>
      </c>
      <c r="G12173" s="5">
        <v>1089</v>
      </c>
      <c r="H12173" s="3">
        <v>1E-4</v>
      </c>
      <c r="I12173" s="3">
        <v>1E-4</v>
      </c>
      <c r="J12173" s="3">
        <v>0.83140000000000003</v>
      </c>
      <c r="K12173" s="4">
        <v>635.07000000000005</v>
      </c>
    </row>
    <row r="12174" spans="1:11">
      <c r="A12174" s="6">
        <v>2009</v>
      </c>
      <c r="B12174" t="s">
        <v>97</v>
      </c>
      <c r="C12174" t="s">
        <v>98</v>
      </c>
      <c r="D12174" t="s">
        <v>71</v>
      </c>
      <c r="E12174" t="s">
        <v>72</v>
      </c>
      <c r="F12174" s="4">
        <v>381</v>
      </c>
      <c r="G12174" s="5">
        <v>5564</v>
      </c>
      <c r="H12174" s="3">
        <v>0</v>
      </c>
      <c r="I12174" s="3">
        <v>0</v>
      </c>
      <c r="J12174" s="3">
        <v>0.83140000000000003</v>
      </c>
      <c r="K12174" s="4">
        <v>458.26</v>
      </c>
    </row>
    <row r="12175" spans="1:11">
      <c r="A12175" s="6">
        <v>2009</v>
      </c>
      <c r="B12175" t="s">
        <v>97</v>
      </c>
      <c r="C12175" t="s">
        <v>98</v>
      </c>
      <c r="D12175" t="s">
        <v>56</v>
      </c>
      <c r="E12175" t="s">
        <v>57</v>
      </c>
      <c r="F12175" s="4">
        <v>218</v>
      </c>
      <c r="G12175" s="5">
        <v>1616</v>
      </c>
      <c r="H12175" s="3">
        <v>0</v>
      </c>
      <c r="I12175" s="3">
        <v>1E-4</v>
      </c>
      <c r="J12175" s="3">
        <v>0.83140000000000003</v>
      </c>
      <c r="K12175" s="4">
        <v>262.20999999999998</v>
      </c>
    </row>
    <row r="12176" spans="1:11">
      <c r="A12176" s="6">
        <v>2009</v>
      </c>
      <c r="B12176" t="s">
        <v>97</v>
      </c>
      <c r="C12176" t="s">
        <v>98</v>
      </c>
      <c r="D12176" t="s">
        <v>31</v>
      </c>
      <c r="E12176" t="s">
        <v>24</v>
      </c>
      <c r="F12176" s="4">
        <v>182</v>
      </c>
      <c r="G12176" s="6">
        <v>63</v>
      </c>
      <c r="H12176" s="3">
        <v>5.0000000000000001E-4</v>
      </c>
      <c r="I12176" s="3">
        <v>5.0000000000000001E-4</v>
      </c>
      <c r="J12176" s="3">
        <v>0.83140000000000003</v>
      </c>
      <c r="K12176" s="4">
        <v>218.91</v>
      </c>
    </row>
    <row r="12177" spans="1:11">
      <c r="A12177" s="6">
        <v>2009</v>
      </c>
      <c r="B12177" t="s">
        <v>97</v>
      </c>
      <c r="C12177" t="s">
        <v>98</v>
      </c>
      <c r="D12177" t="s">
        <v>67</v>
      </c>
      <c r="E12177" t="s">
        <v>68</v>
      </c>
      <c r="F12177" s="4">
        <v>178</v>
      </c>
      <c r="G12177" s="6">
        <v>771</v>
      </c>
      <c r="H12177" s="3">
        <v>1E-4</v>
      </c>
      <c r="I12177" s="3">
        <v>1E-4</v>
      </c>
      <c r="J12177" s="3">
        <v>0.83140000000000003</v>
      </c>
      <c r="K12177" s="4">
        <v>214.09</v>
      </c>
    </row>
    <row r="12178" spans="1:11">
      <c r="A12178" s="6">
        <v>2009</v>
      </c>
      <c r="B12178" t="s">
        <v>97</v>
      </c>
      <c r="C12178" t="s">
        <v>98</v>
      </c>
      <c r="D12178" t="s">
        <v>52</v>
      </c>
      <c r="E12178" t="s">
        <v>53</v>
      </c>
      <c r="F12178" s="4">
        <v>117</v>
      </c>
      <c r="G12178" s="6">
        <v>271</v>
      </c>
      <c r="H12178" s="3">
        <v>1E-4</v>
      </c>
      <c r="I12178" s="3">
        <v>1E-4</v>
      </c>
      <c r="J12178" s="3">
        <v>0.83140000000000003</v>
      </c>
      <c r="K12178" s="4">
        <v>140.72</v>
      </c>
    </row>
    <row r="12179" spans="1:11">
      <c r="A12179" s="6">
        <v>2009</v>
      </c>
      <c r="B12179" t="s">
        <v>97</v>
      </c>
      <c r="C12179" t="s">
        <v>98</v>
      </c>
      <c r="D12179" t="s">
        <v>85</v>
      </c>
      <c r="E12179" t="s">
        <v>21</v>
      </c>
      <c r="F12179" s="4">
        <v>81</v>
      </c>
      <c r="G12179" s="6">
        <v>40</v>
      </c>
      <c r="H12179" s="3">
        <v>8.1000000000000013E-3</v>
      </c>
      <c r="I12179" s="3">
        <v>8.6999999999999994E-3</v>
      </c>
      <c r="J12179" s="3">
        <v>0.83140000000000003</v>
      </c>
      <c r="K12179" s="4">
        <v>97.42</v>
      </c>
    </row>
    <row r="12180" spans="1:11">
      <c r="A12180" s="6">
        <v>2009</v>
      </c>
      <c r="B12180" t="s">
        <v>97</v>
      </c>
      <c r="C12180" t="s">
        <v>98</v>
      </c>
      <c r="D12180" t="s">
        <v>39</v>
      </c>
      <c r="E12180" t="s">
        <v>40</v>
      </c>
      <c r="F12180" s="4">
        <v>80</v>
      </c>
      <c r="G12180" s="6">
        <v>193</v>
      </c>
      <c r="H12180" s="3">
        <v>1E-4</v>
      </c>
      <c r="I12180" s="3">
        <v>1E-4</v>
      </c>
      <c r="J12180" s="3">
        <v>0.83140000000000003</v>
      </c>
      <c r="K12180" s="4">
        <v>96.22</v>
      </c>
    </row>
    <row r="12181" spans="1:11">
      <c r="A12181" s="6">
        <v>2009</v>
      </c>
      <c r="B12181" t="s">
        <v>97</v>
      </c>
      <c r="C12181" t="s">
        <v>98</v>
      </c>
      <c r="D12181" t="s">
        <v>177</v>
      </c>
      <c r="E12181" t="s">
        <v>21</v>
      </c>
      <c r="F12181" s="4">
        <v>78</v>
      </c>
      <c r="G12181" s="6">
        <v>48</v>
      </c>
      <c r="H12181" s="3">
        <v>2.0000000000000001E-4</v>
      </c>
      <c r="I12181" s="3">
        <v>2.0000000000000001E-4</v>
      </c>
      <c r="J12181" s="3">
        <v>0.83140000000000003</v>
      </c>
      <c r="K12181" s="4">
        <v>93.82</v>
      </c>
    </row>
    <row r="12182" spans="1:11">
      <c r="A12182" s="6">
        <v>2009</v>
      </c>
      <c r="B12182" t="s">
        <v>97</v>
      </c>
      <c r="C12182" t="s">
        <v>98</v>
      </c>
      <c r="D12182" t="s">
        <v>44</v>
      </c>
      <c r="E12182" t="s">
        <v>26</v>
      </c>
      <c r="F12182" s="4">
        <v>66</v>
      </c>
      <c r="G12182" s="6">
        <v>76</v>
      </c>
      <c r="H12182" s="3">
        <v>1E-4</v>
      </c>
      <c r="I12182" s="3">
        <v>1E-4</v>
      </c>
      <c r="J12182" s="3">
        <v>0.83140000000000003</v>
      </c>
      <c r="K12182" s="4">
        <v>79.38</v>
      </c>
    </row>
    <row r="12183" spans="1:11">
      <c r="A12183" s="6">
        <v>2009</v>
      </c>
      <c r="B12183" t="s">
        <v>97</v>
      </c>
      <c r="C12183" t="s">
        <v>98</v>
      </c>
      <c r="D12183" t="s">
        <v>194</v>
      </c>
      <c r="E12183" t="s">
        <v>21</v>
      </c>
      <c r="F12183" s="4">
        <v>47</v>
      </c>
      <c r="G12183" s="6">
        <v>38</v>
      </c>
      <c r="H12183" s="3">
        <v>0</v>
      </c>
      <c r="I12183" s="3">
        <v>0</v>
      </c>
      <c r="J12183" s="3">
        <v>0.83140000000000003</v>
      </c>
      <c r="K12183" s="4">
        <v>56.53</v>
      </c>
    </row>
    <row r="12184" spans="1:11">
      <c r="A12184" s="6">
        <v>2009</v>
      </c>
      <c r="B12184" t="s">
        <v>97</v>
      </c>
      <c r="C12184" t="s">
        <v>98</v>
      </c>
      <c r="D12184" t="s">
        <v>35</v>
      </c>
      <c r="E12184" t="s">
        <v>36</v>
      </c>
      <c r="F12184" s="4">
        <v>43</v>
      </c>
      <c r="G12184" s="6">
        <v>32</v>
      </c>
      <c r="H12184" s="3">
        <v>2.5999999999999999E-3</v>
      </c>
      <c r="I12184" s="3">
        <v>2.5999999999999999E-3</v>
      </c>
      <c r="J12184" s="3">
        <v>0.83140000000000003</v>
      </c>
      <c r="K12184" s="4">
        <v>51.72</v>
      </c>
    </row>
    <row r="12185" spans="1:11">
      <c r="A12185" s="6">
        <v>2009</v>
      </c>
      <c r="B12185" t="s">
        <v>97</v>
      </c>
      <c r="C12185" t="s">
        <v>98</v>
      </c>
      <c r="D12185" t="s">
        <v>180</v>
      </c>
      <c r="E12185" t="s">
        <v>59</v>
      </c>
      <c r="F12185" s="4">
        <v>37</v>
      </c>
      <c r="G12185" s="6">
        <v>81</v>
      </c>
      <c r="H12185" s="3">
        <v>4.0000000000000001E-3</v>
      </c>
      <c r="I12185" s="3">
        <v>6.4000000000000003E-3</v>
      </c>
      <c r="J12185" s="3">
        <v>0.83140000000000003</v>
      </c>
      <c r="K12185" s="4">
        <v>44.5</v>
      </c>
    </row>
    <row r="12186" spans="1:11">
      <c r="A12186" s="6">
        <v>2009</v>
      </c>
      <c r="B12186" t="s">
        <v>97</v>
      </c>
      <c r="C12186" t="s">
        <v>98</v>
      </c>
      <c r="D12186" t="s">
        <v>63</v>
      </c>
      <c r="E12186" t="s">
        <v>21</v>
      </c>
      <c r="F12186" s="4">
        <v>15</v>
      </c>
      <c r="G12186" s="6">
        <v>16</v>
      </c>
      <c r="H12186" s="3">
        <v>1E-4</v>
      </c>
      <c r="I12186" s="3">
        <v>1E-4</v>
      </c>
      <c r="J12186" s="3">
        <v>0.83140000000000003</v>
      </c>
      <c r="K12186" s="4">
        <v>18.04</v>
      </c>
    </row>
    <row r="12187" spans="1:11">
      <c r="A12187" s="6">
        <v>2009</v>
      </c>
      <c r="B12187" t="s">
        <v>97</v>
      </c>
      <c r="C12187" t="s">
        <v>98</v>
      </c>
      <c r="D12187" t="s">
        <v>45</v>
      </c>
      <c r="E12187" t="s">
        <v>21</v>
      </c>
      <c r="F12187" s="4">
        <v>6</v>
      </c>
      <c r="G12187" s="6">
        <v>9</v>
      </c>
      <c r="H12187" s="3">
        <v>0</v>
      </c>
      <c r="I12187" s="3">
        <v>0</v>
      </c>
      <c r="J12187" s="3">
        <v>0.83140000000000003</v>
      </c>
      <c r="K12187" s="4">
        <v>7.22</v>
      </c>
    </row>
    <row r="12188" spans="1:11">
      <c r="A12188" s="6">
        <v>2009</v>
      </c>
      <c r="B12188" t="s">
        <v>97</v>
      </c>
      <c r="C12188" t="s">
        <v>98</v>
      </c>
      <c r="D12188" t="s">
        <v>33</v>
      </c>
      <c r="E12188" t="s">
        <v>21</v>
      </c>
      <c r="F12188" s="4">
        <v>4</v>
      </c>
      <c r="G12188" s="6">
        <v>7</v>
      </c>
      <c r="H12188" s="3">
        <v>2.0000000000000001E-4</v>
      </c>
      <c r="I12188" s="3">
        <v>2.0000000000000001E-4</v>
      </c>
      <c r="J12188" s="3">
        <v>0.83140000000000003</v>
      </c>
      <c r="K12188" s="4">
        <v>4.8099999999999996</v>
      </c>
    </row>
    <row r="12189" spans="1:11">
      <c r="A12189" s="6">
        <v>2009</v>
      </c>
      <c r="B12189" t="s">
        <v>97</v>
      </c>
      <c r="C12189" t="s">
        <v>98</v>
      </c>
      <c r="D12189" t="s">
        <v>161</v>
      </c>
      <c r="E12189" t="s">
        <v>24</v>
      </c>
      <c r="F12189" s="4">
        <v>3</v>
      </c>
      <c r="G12189" s="6">
        <v>5</v>
      </c>
      <c r="H12189" s="3">
        <v>0</v>
      </c>
      <c r="I12189" s="3">
        <v>0</v>
      </c>
      <c r="J12189" s="3">
        <v>0.83140000000000003</v>
      </c>
      <c r="K12189" s="4">
        <v>3.61</v>
      </c>
    </row>
    <row r="12190" spans="1:11">
      <c r="A12190" s="6">
        <v>2009</v>
      </c>
      <c r="B12190" t="s">
        <v>97</v>
      </c>
      <c r="C12190" t="s">
        <v>98</v>
      </c>
      <c r="D12190" t="s">
        <v>60</v>
      </c>
      <c r="E12190" t="s">
        <v>43</v>
      </c>
      <c r="F12190" s="4">
        <v>3</v>
      </c>
      <c r="G12190" s="6">
        <v>2</v>
      </c>
      <c r="H12190" s="3">
        <v>0</v>
      </c>
      <c r="I12190" s="3">
        <v>0</v>
      </c>
      <c r="J12190" s="3">
        <v>0.83140000000000003</v>
      </c>
      <c r="K12190" s="4">
        <v>3.61</v>
      </c>
    </row>
    <row r="12191" spans="1:11">
      <c r="A12191" s="6">
        <v>2009</v>
      </c>
      <c r="B12191" t="s">
        <v>97</v>
      </c>
      <c r="C12191" t="s">
        <v>98</v>
      </c>
      <c r="D12191" t="s">
        <v>51</v>
      </c>
      <c r="E12191" t="s">
        <v>21</v>
      </c>
      <c r="F12191" s="4">
        <v>2</v>
      </c>
      <c r="G12191" s="6">
        <v>4</v>
      </c>
      <c r="H12191" s="3">
        <v>0</v>
      </c>
      <c r="I12191" s="3">
        <v>1E-4</v>
      </c>
      <c r="J12191" s="3">
        <v>0.83140000000000003</v>
      </c>
      <c r="K12191" s="4">
        <v>2.41</v>
      </c>
    </row>
    <row r="12192" spans="1:11">
      <c r="A12192" s="6">
        <v>2009</v>
      </c>
      <c r="B12192" t="s">
        <v>97</v>
      </c>
      <c r="C12192" t="s">
        <v>98</v>
      </c>
      <c r="D12192" t="s">
        <v>158</v>
      </c>
      <c r="E12192" t="s">
        <v>36</v>
      </c>
      <c r="F12192" s="4">
        <v>2</v>
      </c>
      <c r="G12192" s="6">
        <v>2</v>
      </c>
      <c r="H12192" s="3">
        <v>0</v>
      </c>
      <c r="I12192" s="3">
        <v>0</v>
      </c>
      <c r="J12192" s="3">
        <v>0.83140000000000003</v>
      </c>
      <c r="K12192" s="4">
        <v>2.41</v>
      </c>
    </row>
    <row r="12193" spans="1:11">
      <c r="A12193" s="6">
        <v>2009</v>
      </c>
      <c r="B12193" t="s">
        <v>99</v>
      </c>
      <c r="C12193" t="s">
        <v>100</v>
      </c>
      <c r="D12193" t="s">
        <v>15</v>
      </c>
      <c r="F12193" s="4">
        <v>406393</v>
      </c>
      <c r="G12193" s="5">
        <v>673812</v>
      </c>
      <c r="J12193" s="3">
        <v>0.83140000000000003</v>
      </c>
      <c r="K12193" s="4">
        <v>488800.45</v>
      </c>
    </row>
    <row r="12194" spans="1:11">
      <c r="A12194" s="6">
        <v>2009</v>
      </c>
      <c r="B12194" t="s">
        <v>99</v>
      </c>
      <c r="C12194" t="s">
        <v>100</v>
      </c>
      <c r="D12194" t="s">
        <v>16</v>
      </c>
      <c r="E12194" t="s">
        <v>17</v>
      </c>
      <c r="F12194" s="4">
        <v>285202</v>
      </c>
      <c r="G12194" s="5">
        <v>39663</v>
      </c>
      <c r="H12194" s="3">
        <v>8.0000000000000004E-4</v>
      </c>
      <c r="I12194" s="3">
        <v>7.000000000000001E-4</v>
      </c>
      <c r="J12194" s="3">
        <v>0.83140000000000003</v>
      </c>
      <c r="K12194" s="4">
        <v>343034.61</v>
      </c>
    </row>
    <row r="12195" spans="1:11">
      <c r="A12195" s="6">
        <v>2009</v>
      </c>
      <c r="B12195" t="s">
        <v>99</v>
      </c>
      <c r="C12195" t="s">
        <v>100</v>
      </c>
      <c r="D12195" t="s">
        <v>27</v>
      </c>
      <c r="E12195" t="s">
        <v>26</v>
      </c>
      <c r="F12195" s="4">
        <v>96940</v>
      </c>
      <c r="G12195" s="5">
        <v>108836</v>
      </c>
      <c r="H12195" s="3">
        <v>5.1000000000000004E-3</v>
      </c>
      <c r="I12195" s="3">
        <v>5.1999999999999998E-3</v>
      </c>
      <c r="J12195" s="3">
        <v>0.83140000000000003</v>
      </c>
      <c r="K12195" s="4">
        <v>116597.27</v>
      </c>
    </row>
    <row r="12196" spans="1:11">
      <c r="A12196" s="6">
        <v>2009</v>
      </c>
      <c r="B12196" t="s">
        <v>99</v>
      </c>
      <c r="C12196" t="s">
        <v>100</v>
      </c>
      <c r="D12196" t="s">
        <v>37</v>
      </c>
      <c r="E12196" t="s">
        <v>38</v>
      </c>
      <c r="F12196" s="4">
        <v>82639</v>
      </c>
      <c r="G12196" s="5">
        <v>60267</v>
      </c>
      <c r="H12196" s="3">
        <v>4.6999999999999993E-3</v>
      </c>
      <c r="I12196" s="3">
        <v>6.0999999999999995E-3</v>
      </c>
      <c r="J12196" s="3">
        <v>0.83140000000000003</v>
      </c>
      <c r="K12196" s="4">
        <v>99396.35</v>
      </c>
    </row>
    <row r="12197" spans="1:11">
      <c r="A12197" s="6">
        <v>2009</v>
      </c>
      <c r="B12197" t="s">
        <v>99</v>
      </c>
      <c r="C12197" t="s">
        <v>100</v>
      </c>
      <c r="D12197" t="s">
        <v>56</v>
      </c>
      <c r="E12197" t="s">
        <v>57</v>
      </c>
      <c r="F12197" s="4">
        <v>68505</v>
      </c>
      <c r="G12197" s="5">
        <v>422086</v>
      </c>
      <c r="H12197" s="3">
        <v>1.04E-2</v>
      </c>
      <c r="I12197" s="3">
        <v>1.66E-2</v>
      </c>
      <c r="J12197" s="3">
        <v>0.83140000000000003</v>
      </c>
      <c r="K12197" s="4">
        <v>82396.289999999994</v>
      </c>
    </row>
    <row r="12198" spans="1:11">
      <c r="A12198" s="6">
        <v>2009</v>
      </c>
      <c r="B12198" t="s">
        <v>99</v>
      </c>
      <c r="C12198" t="s">
        <v>100</v>
      </c>
      <c r="D12198" t="s">
        <v>23</v>
      </c>
      <c r="E12198" t="s">
        <v>24</v>
      </c>
      <c r="F12198" s="4">
        <v>59484</v>
      </c>
      <c r="G12198" s="5">
        <v>15940</v>
      </c>
      <c r="H12198" s="3">
        <v>1E-3</v>
      </c>
      <c r="I12198" s="3">
        <v>8.9999999999999998E-4</v>
      </c>
      <c r="J12198" s="3">
        <v>0.83140000000000003</v>
      </c>
      <c r="K12198" s="4">
        <v>71546.03</v>
      </c>
    </row>
    <row r="12199" spans="1:11">
      <c r="A12199" s="6">
        <v>2009</v>
      </c>
      <c r="B12199" t="s">
        <v>99</v>
      </c>
      <c r="C12199" t="s">
        <v>100</v>
      </c>
      <c r="D12199" t="s">
        <v>46</v>
      </c>
      <c r="E12199" t="s">
        <v>40</v>
      </c>
      <c r="F12199" s="4">
        <v>40377</v>
      </c>
      <c r="G12199" s="5">
        <v>79385</v>
      </c>
      <c r="H12199" s="3">
        <v>5.0000000000000001E-3</v>
      </c>
      <c r="I12199" s="3">
        <v>5.1000000000000004E-3</v>
      </c>
      <c r="J12199" s="3">
        <v>0.83140000000000003</v>
      </c>
      <c r="K12199" s="4">
        <v>48564.56</v>
      </c>
    </row>
    <row r="12200" spans="1:11">
      <c r="A12200" s="6">
        <v>2009</v>
      </c>
      <c r="B12200" t="s">
        <v>99</v>
      </c>
      <c r="C12200" t="s">
        <v>100</v>
      </c>
      <c r="D12200" t="s">
        <v>30</v>
      </c>
      <c r="E12200" t="s">
        <v>19</v>
      </c>
      <c r="F12200" s="4">
        <v>18714</v>
      </c>
      <c r="G12200" s="5">
        <v>7019</v>
      </c>
      <c r="H12200" s="3">
        <v>1E-3</v>
      </c>
      <c r="I12200" s="3">
        <v>7.000000000000001E-4</v>
      </c>
      <c r="J12200" s="3">
        <v>0.83140000000000003</v>
      </c>
      <c r="K12200" s="4">
        <v>22508.78</v>
      </c>
    </row>
    <row r="12201" spans="1:11">
      <c r="A12201" s="6">
        <v>2009</v>
      </c>
      <c r="B12201" t="s">
        <v>99</v>
      </c>
      <c r="C12201" t="s">
        <v>100</v>
      </c>
      <c r="D12201" t="s">
        <v>28</v>
      </c>
      <c r="E12201" t="s">
        <v>24</v>
      </c>
      <c r="F12201" s="4">
        <v>18210</v>
      </c>
      <c r="G12201" s="5">
        <v>32700</v>
      </c>
      <c r="H12201" s="3">
        <v>3.5999999999999999E-3</v>
      </c>
      <c r="I12201" s="3">
        <v>3.4000000000000002E-3</v>
      </c>
      <c r="J12201" s="3">
        <v>0.83140000000000003</v>
      </c>
      <c r="K12201" s="4">
        <v>21902.58</v>
      </c>
    </row>
    <row r="12202" spans="1:11">
      <c r="A12202" s="6">
        <v>2009</v>
      </c>
      <c r="B12202" t="s">
        <v>99</v>
      </c>
      <c r="C12202" t="s">
        <v>100</v>
      </c>
      <c r="D12202" t="s">
        <v>29</v>
      </c>
      <c r="E12202" t="s">
        <v>19</v>
      </c>
      <c r="F12202" s="4">
        <v>14208</v>
      </c>
      <c r="G12202" s="5">
        <v>19885</v>
      </c>
      <c r="H12202" s="3">
        <v>3.0999999999999999E-3</v>
      </c>
      <c r="I12202" s="3">
        <v>3.0999999999999999E-3</v>
      </c>
      <c r="J12202" s="3">
        <v>0.83140000000000003</v>
      </c>
      <c r="K12202" s="4">
        <v>17089.07</v>
      </c>
    </row>
    <row r="12203" spans="1:11">
      <c r="A12203" s="6">
        <v>2009</v>
      </c>
      <c r="B12203" t="s">
        <v>99</v>
      </c>
      <c r="C12203" t="s">
        <v>100</v>
      </c>
      <c r="D12203" t="s">
        <v>18</v>
      </c>
      <c r="E12203" t="s">
        <v>19</v>
      </c>
      <c r="F12203" s="4">
        <v>9648</v>
      </c>
      <c r="G12203" s="5">
        <v>2097</v>
      </c>
      <c r="H12203" s="3">
        <v>3.4999999999999996E-3</v>
      </c>
      <c r="I12203" s="3">
        <v>2.3E-3</v>
      </c>
      <c r="J12203" s="3">
        <v>0.83140000000000003</v>
      </c>
      <c r="K12203" s="4">
        <v>11604.4</v>
      </c>
    </row>
    <row r="12204" spans="1:11">
      <c r="A12204" s="6">
        <v>2009</v>
      </c>
      <c r="B12204" t="s">
        <v>99</v>
      </c>
      <c r="C12204" t="s">
        <v>100</v>
      </c>
      <c r="D12204" t="s">
        <v>41</v>
      </c>
      <c r="E12204" t="s">
        <v>26</v>
      </c>
      <c r="F12204" s="4">
        <v>6669</v>
      </c>
      <c r="G12204" s="5">
        <v>49096</v>
      </c>
      <c r="H12204" s="3">
        <v>8.0000000000000004E-4</v>
      </c>
      <c r="I12204" s="3">
        <v>1E-3</v>
      </c>
      <c r="J12204" s="3">
        <v>0.83140000000000003</v>
      </c>
      <c r="K12204" s="4">
        <v>8021.32</v>
      </c>
    </row>
    <row r="12205" spans="1:11">
      <c r="A12205" s="6">
        <v>2009</v>
      </c>
      <c r="B12205" t="s">
        <v>99</v>
      </c>
      <c r="C12205" t="s">
        <v>100</v>
      </c>
      <c r="D12205" t="s">
        <v>71</v>
      </c>
      <c r="E12205" t="s">
        <v>72</v>
      </c>
      <c r="F12205" s="4">
        <v>4595</v>
      </c>
      <c r="G12205" s="5">
        <v>37587</v>
      </c>
      <c r="H12205" s="3">
        <v>2.0000000000000001E-4</v>
      </c>
      <c r="I12205" s="3">
        <v>2.0000000000000001E-4</v>
      </c>
      <c r="J12205" s="3">
        <v>0.83140000000000003</v>
      </c>
      <c r="K12205" s="4">
        <v>5526.76</v>
      </c>
    </row>
    <row r="12206" spans="1:11">
      <c r="A12206" s="6">
        <v>2009</v>
      </c>
      <c r="B12206" t="s">
        <v>99</v>
      </c>
      <c r="C12206" t="s">
        <v>100</v>
      </c>
      <c r="D12206" t="s">
        <v>77</v>
      </c>
      <c r="E12206" t="s">
        <v>59</v>
      </c>
      <c r="F12206" s="4">
        <v>3752</v>
      </c>
      <c r="G12206" s="5">
        <v>2244</v>
      </c>
      <c r="H12206" s="3">
        <v>8.0000000000000004E-4</v>
      </c>
      <c r="I12206" s="3">
        <v>5.9999999999999995E-4</v>
      </c>
      <c r="J12206" s="3">
        <v>0.83140000000000003</v>
      </c>
      <c r="K12206" s="4">
        <v>4512.82</v>
      </c>
    </row>
    <row r="12207" spans="1:11">
      <c r="A12207" s="6">
        <v>2009</v>
      </c>
      <c r="B12207" t="s">
        <v>99</v>
      </c>
      <c r="C12207" t="s">
        <v>100</v>
      </c>
      <c r="D12207" t="s">
        <v>32</v>
      </c>
      <c r="E12207" t="s">
        <v>21</v>
      </c>
      <c r="F12207" s="4">
        <v>3605</v>
      </c>
      <c r="G12207" s="5">
        <v>7686</v>
      </c>
      <c r="H12207" s="3">
        <v>2.8000000000000004E-3</v>
      </c>
      <c r="I12207" s="3">
        <v>2.7000000000000001E-3</v>
      </c>
      <c r="J12207" s="3">
        <v>0.83140000000000003</v>
      </c>
      <c r="K12207" s="4">
        <v>4336.01</v>
      </c>
    </row>
    <row r="12208" spans="1:11">
      <c r="A12208" s="6">
        <v>2009</v>
      </c>
      <c r="B12208" t="s">
        <v>99</v>
      </c>
      <c r="C12208" t="s">
        <v>100</v>
      </c>
      <c r="D12208" t="s">
        <v>58</v>
      </c>
      <c r="E12208" t="s">
        <v>59</v>
      </c>
      <c r="F12208" s="4">
        <v>2942</v>
      </c>
      <c r="G12208" s="5">
        <v>1715</v>
      </c>
      <c r="H12208" s="3">
        <v>4.0000000000000002E-4</v>
      </c>
      <c r="I12208" s="3">
        <v>4.0000000000000002E-4</v>
      </c>
      <c r="J12208" s="3">
        <v>0.83140000000000003</v>
      </c>
      <c r="K12208" s="4">
        <v>3538.57</v>
      </c>
    </row>
    <row r="12209" spans="1:11">
      <c r="A12209" s="6">
        <v>2009</v>
      </c>
      <c r="B12209" t="s">
        <v>99</v>
      </c>
      <c r="C12209" t="s">
        <v>100</v>
      </c>
      <c r="D12209" t="s">
        <v>39</v>
      </c>
      <c r="E12209" t="s">
        <v>40</v>
      </c>
      <c r="F12209" s="4">
        <v>2447</v>
      </c>
      <c r="G12209" s="5">
        <v>7999</v>
      </c>
      <c r="H12209" s="3">
        <v>4.0000000000000001E-3</v>
      </c>
      <c r="I12209" s="3">
        <v>4.5999999999999999E-3</v>
      </c>
      <c r="J12209" s="3">
        <v>0.83140000000000003</v>
      </c>
      <c r="K12209" s="4">
        <v>2943.2</v>
      </c>
    </row>
    <row r="12210" spans="1:11">
      <c r="A12210" s="6">
        <v>2009</v>
      </c>
      <c r="B12210" t="s">
        <v>99</v>
      </c>
      <c r="C12210" t="s">
        <v>100</v>
      </c>
      <c r="D12210" t="s">
        <v>60</v>
      </c>
      <c r="E12210" t="s">
        <v>43</v>
      </c>
      <c r="F12210" s="4">
        <v>2397</v>
      </c>
      <c r="G12210" s="6">
        <v>789</v>
      </c>
      <c r="H12210" s="3">
        <v>5.9999999999999995E-4</v>
      </c>
      <c r="I12210" s="3">
        <v>5.0000000000000001E-4</v>
      </c>
      <c r="J12210" s="3">
        <v>0.83140000000000003</v>
      </c>
      <c r="K12210" s="4">
        <v>2883.06</v>
      </c>
    </row>
    <row r="12211" spans="1:11">
      <c r="A12211" s="6">
        <v>2009</v>
      </c>
      <c r="B12211" t="s">
        <v>99</v>
      </c>
      <c r="C12211" t="s">
        <v>100</v>
      </c>
      <c r="D12211" t="s">
        <v>75</v>
      </c>
      <c r="E12211" t="s">
        <v>59</v>
      </c>
      <c r="F12211" s="4">
        <v>2010</v>
      </c>
      <c r="G12211" s="5">
        <v>2046</v>
      </c>
      <c r="H12211" s="3">
        <v>5.0000000000000001E-4</v>
      </c>
      <c r="I12211" s="3">
        <v>7.000000000000001E-4</v>
      </c>
      <c r="J12211" s="3">
        <v>0.83140000000000003</v>
      </c>
      <c r="K12211" s="4">
        <v>2417.58</v>
      </c>
    </row>
    <row r="12212" spans="1:11">
      <c r="A12212" s="6">
        <v>2009</v>
      </c>
      <c r="B12212" t="s">
        <v>99</v>
      </c>
      <c r="C12212" t="s">
        <v>100</v>
      </c>
      <c r="D12212" t="s">
        <v>44</v>
      </c>
      <c r="E12212" t="s">
        <v>26</v>
      </c>
      <c r="F12212" s="4">
        <v>1498</v>
      </c>
      <c r="G12212" s="5">
        <v>2863</v>
      </c>
      <c r="H12212" s="3">
        <v>2.5999999999999999E-3</v>
      </c>
      <c r="I12212" s="3">
        <v>3.0999999999999999E-3</v>
      </c>
      <c r="J12212" s="3">
        <v>0.83140000000000003</v>
      </c>
      <c r="K12212" s="4">
        <v>1801.76</v>
      </c>
    </row>
    <row r="12213" spans="1:11">
      <c r="A12213" s="6">
        <v>2009</v>
      </c>
      <c r="B12213" t="s">
        <v>99</v>
      </c>
      <c r="C12213" t="s">
        <v>100</v>
      </c>
      <c r="D12213" t="s">
        <v>66</v>
      </c>
      <c r="E12213" t="s">
        <v>59</v>
      </c>
      <c r="F12213" s="4">
        <v>1172</v>
      </c>
      <c r="G12213" s="6">
        <v>713</v>
      </c>
      <c r="H12213" s="3">
        <v>0</v>
      </c>
      <c r="I12213" s="3">
        <v>0</v>
      </c>
      <c r="J12213" s="3">
        <v>0.83140000000000003</v>
      </c>
      <c r="K12213" s="4">
        <v>1409.66</v>
      </c>
    </row>
    <row r="12214" spans="1:11">
      <c r="A12214" s="6">
        <v>2009</v>
      </c>
      <c r="B12214" t="s">
        <v>99</v>
      </c>
      <c r="C12214" t="s">
        <v>100</v>
      </c>
      <c r="D12214" t="s">
        <v>117</v>
      </c>
      <c r="E12214" t="s">
        <v>40</v>
      </c>
      <c r="F12214" s="4">
        <v>1127</v>
      </c>
      <c r="G12214" s="5">
        <v>1717</v>
      </c>
      <c r="H12214" s="3">
        <v>3.4999999999999996E-3</v>
      </c>
      <c r="I12214" s="3">
        <v>3.8E-3</v>
      </c>
      <c r="J12214" s="3">
        <v>0.83140000000000003</v>
      </c>
      <c r="K12214" s="4">
        <v>1355.53</v>
      </c>
    </row>
    <row r="12215" spans="1:11">
      <c r="A12215" s="6">
        <v>2009</v>
      </c>
      <c r="B12215" t="s">
        <v>99</v>
      </c>
      <c r="C12215" t="s">
        <v>100</v>
      </c>
      <c r="D12215" t="s">
        <v>52</v>
      </c>
      <c r="E12215" t="s">
        <v>53</v>
      </c>
      <c r="F12215" s="4">
        <v>754</v>
      </c>
      <c r="G12215" s="5">
        <v>1870</v>
      </c>
      <c r="H12215" s="3">
        <v>5.0000000000000001E-4</v>
      </c>
      <c r="I12215" s="3">
        <v>5.0000000000000001E-4</v>
      </c>
      <c r="J12215" s="3">
        <v>0.83140000000000003</v>
      </c>
      <c r="K12215" s="4">
        <v>906.89</v>
      </c>
    </row>
    <row r="12216" spans="1:11">
      <c r="A12216" s="6">
        <v>2009</v>
      </c>
      <c r="B12216" t="s">
        <v>99</v>
      </c>
      <c r="C12216" t="s">
        <v>100</v>
      </c>
      <c r="D12216" t="s">
        <v>67</v>
      </c>
      <c r="E12216" t="s">
        <v>68</v>
      </c>
      <c r="F12216" s="4">
        <v>741</v>
      </c>
      <c r="G12216" s="5">
        <v>3124</v>
      </c>
      <c r="H12216" s="3">
        <v>2.9999999999999997E-4</v>
      </c>
      <c r="I12216" s="3">
        <v>2.9999999999999997E-4</v>
      </c>
      <c r="J12216" s="3">
        <v>0.83140000000000003</v>
      </c>
      <c r="K12216" s="4">
        <v>891.26</v>
      </c>
    </row>
    <row r="12217" spans="1:11">
      <c r="A12217" s="6">
        <v>2009</v>
      </c>
      <c r="B12217" t="s">
        <v>99</v>
      </c>
      <c r="C12217" t="s">
        <v>100</v>
      </c>
      <c r="D12217" t="s">
        <v>45</v>
      </c>
      <c r="E12217" t="s">
        <v>21</v>
      </c>
      <c r="F12217" s="4">
        <v>609</v>
      </c>
      <c r="G12217" s="6">
        <v>867</v>
      </c>
      <c r="H12217" s="3">
        <v>3.0000000000000001E-3</v>
      </c>
      <c r="I12217" s="3">
        <v>3.2000000000000002E-3</v>
      </c>
      <c r="J12217" s="3">
        <v>0.83140000000000003</v>
      </c>
      <c r="K12217" s="4">
        <v>732.49</v>
      </c>
    </row>
    <row r="12218" spans="1:11">
      <c r="A12218" s="6">
        <v>2009</v>
      </c>
      <c r="B12218" t="s">
        <v>99</v>
      </c>
      <c r="C12218" t="s">
        <v>100</v>
      </c>
      <c r="D12218" t="s">
        <v>20</v>
      </c>
      <c r="E12218" t="s">
        <v>21</v>
      </c>
      <c r="F12218" s="4">
        <v>425</v>
      </c>
      <c r="G12218" s="6">
        <v>128</v>
      </c>
      <c r="H12218" s="3">
        <v>1E-4</v>
      </c>
      <c r="I12218" s="3">
        <v>1E-4</v>
      </c>
      <c r="J12218" s="3">
        <v>0.83140000000000003</v>
      </c>
      <c r="K12218" s="4">
        <v>511.18</v>
      </c>
    </row>
    <row r="12219" spans="1:11">
      <c r="A12219" s="6">
        <v>2009</v>
      </c>
      <c r="B12219" t="s">
        <v>99</v>
      </c>
      <c r="C12219" t="s">
        <v>100</v>
      </c>
      <c r="D12219" t="s">
        <v>33</v>
      </c>
      <c r="E12219" t="s">
        <v>21</v>
      </c>
      <c r="F12219" s="4">
        <v>379</v>
      </c>
      <c r="G12219" s="6">
        <v>785</v>
      </c>
      <c r="H12219" s="3">
        <v>1.7600000000000001E-2</v>
      </c>
      <c r="I12219" s="3">
        <v>1.89E-2</v>
      </c>
      <c r="J12219" s="3">
        <v>0.83140000000000003</v>
      </c>
      <c r="K12219" s="4">
        <v>455.85</v>
      </c>
    </row>
    <row r="12220" spans="1:11">
      <c r="A12220" s="6">
        <v>2009</v>
      </c>
      <c r="B12220" t="s">
        <v>99</v>
      </c>
      <c r="C12220" t="s">
        <v>100</v>
      </c>
      <c r="D12220" t="s">
        <v>25</v>
      </c>
      <c r="E12220" t="s">
        <v>26</v>
      </c>
      <c r="F12220" s="4">
        <v>350</v>
      </c>
      <c r="G12220" s="6">
        <v>469</v>
      </c>
      <c r="H12220" s="3">
        <v>0</v>
      </c>
      <c r="I12220" s="3">
        <v>0</v>
      </c>
      <c r="J12220" s="3">
        <v>0.83140000000000003</v>
      </c>
      <c r="K12220" s="4">
        <v>420.97</v>
      </c>
    </row>
    <row r="12221" spans="1:11">
      <c r="A12221" s="6">
        <v>2009</v>
      </c>
      <c r="B12221" t="s">
        <v>99</v>
      </c>
      <c r="C12221" t="s">
        <v>100</v>
      </c>
      <c r="D12221" t="s">
        <v>22</v>
      </c>
      <c r="E12221" t="s">
        <v>21</v>
      </c>
      <c r="F12221" s="4">
        <v>269</v>
      </c>
      <c r="G12221" s="6">
        <v>122</v>
      </c>
      <c r="H12221" s="3">
        <v>4.0000000000000002E-4</v>
      </c>
      <c r="I12221" s="3">
        <v>2.9999999999999997E-4</v>
      </c>
      <c r="J12221" s="3">
        <v>0.83140000000000003</v>
      </c>
      <c r="K12221" s="4">
        <v>323.55</v>
      </c>
    </row>
    <row r="12222" spans="1:11">
      <c r="A12222" s="6">
        <v>2009</v>
      </c>
      <c r="B12222" t="s">
        <v>99</v>
      </c>
      <c r="C12222" t="s">
        <v>100</v>
      </c>
      <c r="D12222" t="s">
        <v>64</v>
      </c>
      <c r="E12222" t="s">
        <v>50</v>
      </c>
      <c r="F12222" s="4">
        <v>156</v>
      </c>
      <c r="G12222" s="6">
        <v>311</v>
      </c>
      <c r="H12222" s="3">
        <v>2.0000000000000001E-4</v>
      </c>
      <c r="I12222" s="3">
        <v>2.0000000000000001E-4</v>
      </c>
      <c r="J12222" s="3">
        <v>0.83140000000000003</v>
      </c>
      <c r="K12222" s="4">
        <v>187.63</v>
      </c>
    </row>
    <row r="12223" spans="1:11">
      <c r="A12223" s="6">
        <v>2009</v>
      </c>
      <c r="B12223" t="s">
        <v>99</v>
      </c>
      <c r="C12223" t="s">
        <v>100</v>
      </c>
      <c r="D12223" t="s">
        <v>173</v>
      </c>
      <c r="E12223" t="s">
        <v>59</v>
      </c>
      <c r="F12223" s="4">
        <v>133</v>
      </c>
      <c r="G12223" s="6">
        <v>293</v>
      </c>
      <c r="H12223" s="3">
        <v>1.1000000000000001E-3</v>
      </c>
      <c r="I12223" s="3">
        <v>1.2999999999999999E-3</v>
      </c>
      <c r="J12223" s="3">
        <v>0.83140000000000003</v>
      </c>
      <c r="K12223" s="4">
        <v>159.97</v>
      </c>
    </row>
    <row r="12224" spans="1:11">
      <c r="A12224" s="6">
        <v>2009</v>
      </c>
      <c r="B12224" t="s">
        <v>99</v>
      </c>
      <c r="C12224" t="s">
        <v>100</v>
      </c>
      <c r="D12224" t="s">
        <v>70</v>
      </c>
      <c r="E12224" t="s">
        <v>21</v>
      </c>
      <c r="F12224" s="4">
        <v>133</v>
      </c>
      <c r="G12224" s="6">
        <v>103</v>
      </c>
      <c r="H12224" s="3">
        <v>1.4000000000000002E-3</v>
      </c>
      <c r="I12224" s="3">
        <v>1.8E-3</v>
      </c>
      <c r="J12224" s="3">
        <v>0.83140000000000003</v>
      </c>
      <c r="K12224" s="4">
        <v>159.97</v>
      </c>
    </row>
    <row r="12225" spans="1:11">
      <c r="A12225" s="6">
        <v>2009</v>
      </c>
      <c r="B12225" t="s">
        <v>99</v>
      </c>
      <c r="C12225" t="s">
        <v>100</v>
      </c>
      <c r="D12225" t="s">
        <v>61</v>
      </c>
      <c r="E12225" t="s">
        <v>24</v>
      </c>
      <c r="F12225" s="4">
        <v>130</v>
      </c>
      <c r="G12225" s="6">
        <v>39</v>
      </c>
      <c r="H12225" s="3">
        <v>1E-4</v>
      </c>
      <c r="I12225" s="3">
        <v>0</v>
      </c>
      <c r="J12225" s="3">
        <v>0.83140000000000003</v>
      </c>
      <c r="K12225" s="4">
        <v>156.36000000000001</v>
      </c>
    </row>
    <row r="12226" spans="1:11">
      <c r="A12226" s="6">
        <v>2009</v>
      </c>
      <c r="B12226" t="s">
        <v>99</v>
      </c>
      <c r="C12226" t="s">
        <v>100</v>
      </c>
      <c r="D12226" t="s">
        <v>82</v>
      </c>
      <c r="E12226" t="s">
        <v>59</v>
      </c>
      <c r="F12226" s="4">
        <v>124</v>
      </c>
      <c r="G12226" s="6">
        <v>98</v>
      </c>
      <c r="H12226" s="3">
        <v>0</v>
      </c>
      <c r="I12226" s="3">
        <v>0</v>
      </c>
      <c r="J12226" s="3">
        <v>0.83140000000000003</v>
      </c>
      <c r="K12226" s="4">
        <v>149.13999999999999</v>
      </c>
    </row>
    <row r="12227" spans="1:11">
      <c r="A12227" s="6">
        <v>2009</v>
      </c>
      <c r="B12227" t="s">
        <v>99</v>
      </c>
      <c r="C12227" t="s">
        <v>100</v>
      </c>
      <c r="D12227" t="s">
        <v>103</v>
      </c>
      <c r="E12227" t="s">
        <v>59</v>
      </c>
      <c r="F12227" s="4">
        <v>94</v>
      </c>
      <c r="G12227" s="6">
        <v>98</v>
      </c>
      <c r="H12227" s="3">
        <v>0</v>
      </c>
      <c r="I12227" s="3">
        <v>0</v>
      </c>
      <c r="J12227" s="3">
        <v>0.83140000000000003</v>
      </c>
      <c r="K12227" s="4">
        <v>113.06</v>
      </c>
    </row>
    <row r="12228" spans="1:11">
      <c r="A12228" s="6">
        <v>2009</v>
      </c>
      <c r="B12228" t="s">
        <v>99</v>
      </c>
      <c r="C12228" t="s">
        <v>100</v>
      </c>
      <c r="D12228" t="s">
        <v>65</v>
      </c>
      <c r="E12228" t="s">
        <v>59</v>
      </c>
      <c r="F12228" s="4">
        <v>73</v>
      </c>
      <c r="G12228" s="6">
        <v>85</v>
      </c>
      <c r="H12228" s="3">
        <v>0</v>
      </c>
      <c r="I12228" s="3">
        <v>0</v>
      </c>
      <c r="J12228" s="3">
        <v>0.83140000000000003</v>
      </c>
      <c r="K12228" s="4">
        <v>87.8</v>
      </c>
    </row>
    <row r="12229" spans="1:11">
      <c r="A12229" s="6">
        <v>2009</v>
      </c>
      <c r="B12229" t="s">
        <v>99</v>
      </c>
      <c r="C12229" t="s">
        <v>100</v>
      </c>
      <c r="D12229" t="s">
        <v>63</v>
      </c>
      <c r="E12229" t="s">
        <v>21</v>
      </c>
      <c r="F12229" s="4">
        <v>51</v>
      </c>
      <c r="G12229" s="6">
        <v>33</v>
      </c>
      <c r="H12229" s="3">
        <v>2.9999999999999997E-4</v>
      </c>
      <c r="I12229" s="3">
        <v>2.0000000000000001E-4</v>
      </c>
      <c r="J12229" s="3">
        <v>0.83140000000000003</v>
      </c>
      <c r="K12229" s="4">
        <v>61.34</v>
      </c>
    </row>
    <row r="12230" spans="1:11">
      <c r="A12230" s="6">
        <v>2009</v>
      </c>
      <c r="B12230" t="s">
        <v>99</v>
      </c>
      <c r="C12230" t="s">
        <v>100</v>
      </c>
      <c r="D12230" t="s">
        <v>34</v>
      </c>
      <c r="E12230" t="s">
        <v>21</v>
      </c>
      <c r="F12230" s="4">
        <v>50</v>
      </c>
      <c r="G12230" s="6">
        <v>57</v>
      </c>
      <c r="H12230" s="3">
        <v>3.2000000000000002E-3</v>
      </c>
      <c r="I12230" s="3">
        <v>2.8000000000000004E-3</v>
      </c>
      <c r="J12230" s="3">
        <v>0.83140000000000003</v>
      </c>
      <c r="K12230" s="4">
        <v>60.14</v>
      </c>
    </row>
    <row r="12231" spans="1:11">
      <c r="A12231" s="6">
        <v>2009</v>
      </c>
      <c r="B12231" t="s">
        <v>99</v>
      </c>
      <c r="C12231" t="s">
        <v>100</v>
      </c>
      <c r="D12231" t="s">
        <v>101</v>
      </c>
      <c r="E12231" t="s">
        <v>59</v>
      </c>
      <c r="F12231" s="4">
        <v>41</v>
      </c>
      <c r="G12231" s="6">
        <v>33</v>
      </c>
      <c r="H12231" s="3">
        <v>0</v>
      </c>
      <c r="I12231" s="3">
        <v>0</v>
      </c>
      <c r="J12231" s="3">
        <v>0.83140000000000003</v>
      </c>
      <c r="K12231" s="4">
        <v>49.31</v>
      </c>
    </row>
    <row r="12232" spans="1:11">
      <c r="A12232" s="6">
        <v>2009</v>
      </c>
      <c r="B12232" t="s">
        <v>99</v>
      </c>
      <c r="C12232" t="s">
        <v>100</v>
      </c>
      <c r="D12232" t="s">
        <v>31</v>
      </c>
      <c r="E12232" t="s">
        <v>24</v>
      </c>
      <c r="F12232" s="4">
        <v>30</v>
      </c>
      <c r="G12232" s="6">
        <v>12</v>
      </c>
      <c r="H12232" s="3">
        <v>1E-4</v>
      </c>
      <c r="I12232" s="3">
        <v>1E-4</v>
      </c>
      <c r="J12232" s="3">
        <v>0.83140000000000003</v>
      </c>
      <c r="K12232" s="4">
        <v>36.08</v>
      </c>
    </row>
    <row r="12233" spans="1:11">
      <c r="A12233" s="6">
        <v>2009</v>
      </c>
      <c r="B12233" t="s">
        <v>99</v>
      </c>
      <c r="C12233" t="s">
        <v>100</v>
      </c>
      <c r="D12233" t="s">
        <v>42</v>
      </c>
      <c r="E12233" t="s">
        <v>43</v>
      </c>
      <c r="F12233" s="4">
        <v>17</v>
      </c>
      <c r="G12233" s="6">
        <v>9</v>
      </c>
      <c r="H12233" s="3">
        <v>4.0000000000000002E-4</v>
      </c>
      <c r="I12233" s="3">
        <v>4.0000000000000002E-4</v>
      </c>
      <c r="J12233" s="3">
        <v>0.83140000000000003</v>
      </c>
      <c r="K12233" s="4">
        <v>20.45</v>
      </c>
    </row>
    <row r="12234" spans="1:11">
      <c r="A12234" s="6">
        <v>2009</v>
      </c>
      <c r="B12234" t="s">
        <v>99</v>
      </c>
      <c r="C12234" t="s">
        <v>100</v>
      </c>
      <c r="D12234" t="s">
        <v>163</v>
      </c>
      <c r="E12234" t="s">
        <v>21</v>
      </c>
      <c r="F12234" s="4">
        <v>8</v>
      </c>
      <c r="G12234" s="6">
        <v>27</v>
      </c>
      <c r="H12234" s="3">
        <v>1.6000000000000001E-3</v>
      </c>
      <c r="I12234" s="3">
        <v>1.7000000000000001E-3</v>
      </c>
      <c r="J12234" s="3">
        <v>0.83140000000000003</v>
      </c>
      <c r="K12234" s="4">
        <v>9.6199999999999992</v>
      </c>
    </row>
    <row r="12235" spans="1:11">
      <c r="A12235" s="6">
        <v>2009</v>
      </c>
      <c r="B12235" t="s">
        <v>99</v>
      </c>
      <c r="C12235" t="s">
        <v>100</v>
      </c>
      <c r="D12235" t="s">
        <v>83</v>
      </c>
      <c r="E12235" t="s">
        <v>21</v>
      </c>
      <c r="F12235" s="4">
        <v>7</v>
      </c>
      <c r="G12235" s="6">
        <v>32</v>
      </c>
      <c r="H12235" s="3">
        <v>1E-3</v>
      </c>
      <c r="I12235" s="3">
        <v>8.0000000000000004E-4</v>
      </c>
      <c r="J12235" s="3">
        <v>0.83140000000000003</v>
      </c>
      <c r="K12235" s="4">
        <v>8.42</v>
      </c>
    </row>
    <row r="12236" spans="1:11">
      <c r="A12236" s="6">
        <v>2009</v>
      </c>
      <c r="B12236" t="s">
        <v>99</v>
      </c>
      <c r="C12236" t="s">
        <v>100</v>
      </c>
      <c r="D12236" t="s">
        <v>102</v>
      </c>
      <c r="E12236" t="s">
        <v>59</v>
      </c>
      <c r="F12236" s="4">
        <v>7</v>
      </c>
      <c r="G12236" s="6">
        <v>19</v>
      </c>
      <c r="H12236" s="3">
        <v>0</v>
      </c>
      <c r="I12236" s="3">
        <v>0</v>
      </c>
      <c r="J12236" s="3">
        <v>0.83140000000000003</v>
      </c>
      <c r="K12236" s="4">
        <v>8.42</v>
      </c>
    </row>
    <row r="12237" spans="1:11">
      <c r="A12237" s="6">
        <v>2009</v>
      </c>
      <c r="B12237" t="s">
        <v>99</v>
      </c>
      <c r="C12237" t="s">
        <v>100</v>
      </c>
      <c r="D12237" t="s">
        <v>85</v>
      </c>
      <c r="E12237" t="s">
        <v>21</v>
      </c>
      <c r="F12237" s="4">
        <v>6</v>
      </c>
      <c r="G12237" s="6">
        <v>6</v>
      </c>
      <c r="H12237" s="3">
        <v>5.9999999999999995E-4</v>
      </c>
      <c r="I12237" s="3">
        <v>1.2999999999999999E-3</v>
      </c>
      <c r="J12237" s="3">
        <v>0.83140000000000003</v>
      </c>
      <c r="K12237" s="4">
        <v>7.22</v>
      </c>
    </row>
    <row r="12238" spans="1:11">
      <c r="A12238" s="6">
        <v>2009</v>
      </c>
      <c r="B12238" t="s">
        <v>99</v>
      </c>
      <c r="C12238" t="s">
        <v>100</v>
      </c>
      <c r="D12238" t="s">
        <v>51</v>
      </c>
      <c r="E12238" t="s">
        <v>21</v>
      </c>
      <c r="F12238" s="4">
        <v>3</v>
      </c>
      <c r="G12238" s="6">
        <v>3</v>
      </c>
      <c r="H12238" s="3">
        <v>1E-4</v>
      </c>
      <c r="I12238" s="3">
        <v>1E-4</v>
      </c>
      <c r="J12238" s="3">
        <v>0.83140000000000003</v>
      </c>
      <c r="K12238" s="4">
        <v>3.61</v>
      </c>
    </row>
    <row r="12239" spans="1:11">
      <c r="A12239" s="6">
        <v>2009</v>
      </c>
      <c r="B12239" t="s">
        <v>99</v>
      </c>
      <c r="C12239" t="s">
        <v>100</v>
      </c>
      <c r="D12239" t="s">
        <v>35</v>
      </c>
      <c r="E12239" t="s">
        <v>36</v>
      </c>
      <c r="F12239" s="4">
        <v>2</v>
      </c>
      <c r="G12239" s="6">
        <v>1</v>
      </c>
      <c r="H12239" s="3">
        <v>1E-4</v>
      </c>
      <c r="I12239" s="3">
        <v>1E-4</v>
      </c>
      <c r="J12239" s="3">
        <v>0.83140000000000003</v>
      </c>
      <c r="K12239" s="4">
        <v>2.41</v>
      </c>
    </row>
    <row r="12240" spans="1:11">
      <c r="A12240" s="6">
        <v>2009</v>
      </c>
      <c r="B12240" t="s">
        <v>99</v>
      </c>
      <c r="C12240" t="s">
        <v>100</v>
      </c>
      <c r="D12240" t="s">
        <v>197</v>
      </c>
      <c r="E12240" t="s">
        <v>21</v>
      </c>
      <c r="F12240" s="4">
        <v>2</v>
      </c>
      <c r="G12240" s="6">
        <v>3</v>
      </c>
      <c r="H12240" s="3">
        <v>0</v>
      </c>
      <c r="I12240" s="3">
        <v>0</v>
      </c>
      <c r="J12240" s="3">
        <v>0.83140000000000003</v>
      </c>
      <c r="K12240" s="4">
        <v>2.41</v>
      </c>
    </row>
    <row r="12241" spans="1:11">
      <c r="A12241" s="6">
        <v>2009</v>
      </c>
      <c r="B12241" t="s">
        <v>104</v>
      </c>
      <c r="C12241" t="s">
        <v>105</v>
      </c>
      <c r="D12241" t="s">
        <v>15</v>
      </c>
      <c r="F12241" s="4">
        <v>182497</v>
      </c>
      <c r="G12241" s="5">
        <v>316256</v>
      </c>
      <c r="J12241" s="3">
        <v>0.83140000000000003</v>
      </c>
      <c r="K12241" s="4">
        <v>219503.33</v>
      </c>
    </row>
    <row r="12242" spans="1:11">
      <c r="A12242" s="6">
        <v>2009</v>
      </c>
      <c r="B12242" t="s">
        <v>104</v>
      </c>
      <c r="C12242" t="s">
        <v>105</v>
      </c>
      <c r="D12242" t="s">
        <v>27</v>
      </c>
      <c r="E12242" t="s">
        <v>26</v>
      </c>
      <c r="F12242" s="4">
        <v>85887</v>
      </c>
      <c r="G12242" s="5">
        <v>96124</v>
      </c>
      <c r="H12242" s="3">
        <v>4.5000000000000005E-3</v>
      </c>
      <c r="I12242" s="3">
        <v>4.5999999999999999E-3</v>
      </c>
      <c r="J12242" s="3">
        <v>0.83140000000000003</v>
      </c>
      <c r="K12242" s="4">
        <v>103302.97</v>
      </c>
    </row>
    <row r="12243" spans="1:11">
      <c r="A12243" s="6">
        <v>2009</v>
      </c>
      <c r="B12243" t="s">
        <v>104</v>
      </c>
      <c r="C12243" t="s">
        <v>105</v>
      </c>
      <c r="D12243" t="s">
        <v>46</v>
      </c>
      <c r="E12243" t="s">
        <v>40</v>
      </c>
      <c r="F12243" s="4">
        <v>54295</v>
      </c>
      <c r="G12243" s="5">
        <v>100011</v>
      </c>
      <c r="H12243" s="3">
        <v>6.8000000000000005E-3</v>
      </c>
      <c r="I12243" s="3">
        <v>6.4000000000000003E-3</v>
      </c>
      <c r="J12243" s="3">
        <v>0.83140000000000003</v>
      </c>
      <c r="K12243" s="4">
        <v>65304.82</v>
      </c>
    </row>
    <row r="12244" spans="1:11">
      <c r="A12244" s="6">
        <v>2009</v>
      </c>
      <c r="B12244" t="s">
        <v>104</v>
      </c>
      <c r="C12244" t="s">
        <v>105</v>
      </c>
      <c r="D12244" t="s">
        <v>56</v>
      </c>
      <c r="E12244" t="s">
        <v>57</v>
      </c>
      <c r="F12244" s="4">
        <v>14886</v>
      </c>
      <c r="G12244" s="5">
        <v>113080</v>
      </c>
      <c r="H12244" s="3">
        <v>2.3E-3</v>
      </c>
      <c r="I12244" s="3">
        <v>4.5000000000000005E-3</v>
      </c>
      <c r="J12244" s="3">
        <v>0.83140000000000003</v>
      </c>
      <c r="K12244" s="4">
        <v>17904.55</v>
      </c>
    </row>
    <row r="12245" spans="1:11">
      <c r="A12245" s="6">
        <v>2009</v>
      </c>
      <c r="B12245" t="s">
        <v>104</v>
      </c>
      <c r="C12245" t="s">
        <v>105</v>
      </c>
      <c r="D12245" t="s">
        <v>23</v>
      </c>
      <c r="E12245" t="s">
        <v>24</v>
      </c>
      <c r="F12245" s="4">
        <v>11593</v>
      </c>
      <c r="G12245" s="5">
        <v>3201</v>
      </c>
      <c r="H12245" s="3">
        <v>2.0000000000000001E-4</v>
      </c>
      <c r="I12245" s="3">
        <v>2.0000000000000001E-4</v>
      </c>
      <c r="J12245" s="3">
        <v>0.83140000000000003</v>
      </c>
      <c r="K12245" s="4">
        <v>13943.8</v>
      </c>
    </row>
    <row r="12246" spans="1:11">
      <c r="A12246" s="6">
        <v>2009</v>
      </c>
      <c r="B12246" t="s">
        <v>104</v>
      </c>
      <c r="C12246" t="s">
        <v>105</v>
      </c>
      <c r="D12246" t="s">
        <v>16</v>
      </c>
      <c r="E12246" t="s">
        <v>17</v>
      </c>
      <c r="F12246" s="4">
        <v>10918</v>
      </c>
      <c r="G12246" s="5">
        <v>1663</v>
      </c>
      <c r="H12246" s="3">
        <v>0</v>
      </c>
      <c r="I12246" s="3">
        <v>0</v>
      </c>
      <c r="J12246" s="3">
        <v>0.83140000000000003</v>
      </c>
      <c r="K12246" s="4">
        <v>13131.93</v>
      </c>
    </row>
    <row r="12247" spans="1:11">
      <c r="A12247" s="6">
        <v>2009</v>
      </c>
      <c r="B12247" t="s">
        <v>104</v>
      </c>
      <c r="C12247" t="s">
        <v>105</v>
      </c>
      <c r="D12247" t="s">
        <v>30</v>
      </c>
      <c r="E12247" t="s">
        <v>19</v>
      </c>
      <c r="F12247" s="4">
        <v>7945</v>
      </c>
      <c r="G12247" s="5">
        <v>2513</v>
      </c>
      <c r="H12247" s="3">
        <v>4.0000000000000002E-4</v>
      </c>
      <c r="I12247" s="3">
        <v>2.9999999999999997E-4</v>
      </c>
      <c r="J12247" s="3">
        <v>0.83140000000000003</v>
      </c>
      <c r="K12247" s="4">
        <v>9556.07</v>
      </c>
    </row>
    <row r="12248" spans="1:11">
      <c r="A12248" s="6">
        <v>2009</v>
      </c>
      <c r="B12248" t="s">
        <v>104</v>
      </c>
      <c r="C12248" t="s">
        <v>105</v>
      </c>
      <c r="D12248" t="s">
        <v>39</v>
      </c>
      <c r="E12248" t="s">
        <v>40</v>
      </c>
      <c r="F12248" s="4">
        <v>4732</v>
      </c>
      <c r="G12248" s="5">
        <v>12534</v>
      </c>
      <c r="H12248" s="3">
        <v>7.7000000000000002E-3</v>
      </c>
      <c r="I12248" s="3">
        <v>7.3000000000000001E-3</v>
      </c>
      <c r="J12248" s="3">
        <v>0.83140000000000003</v>
      </c>
      <c r="K12248" s="4">
        <v>5691.54</v>
      </c>
    </row>
    <row r="12249" spans="1:11">
      <c r="A12249" s="6">
        <v>2009</v>
      </c>
      <c r="B12249" t="s">
        <v>104</v>
      </c>
      <c r="C12249" t="s">
        <v>105</v>
      </c>
      <c r="D12249" t="s">
        <v>28</v>
      </c>
      <c r="E12249" t="s">
        <v>24</v>
      </c>
      <c r="F12249" s="4">
        <v>4537</v>
      </c>
      <c r="G12249" s="5">
        <v>7910</v>
      </c>
      <c r="H12249" s="3">
        <v>8.9999999999999998E-4</v>
      </c>
      <c r="I12249" s="3">
        <v>8.0000000000000004E-4</v>
      </c>
      <c r="J12249" s="3">
        <v>0.83140000000000003</v>
      </c>
      <c r="K12249" s="4">
        <v>5457</v>
      </c>
    </row>
    <row r="12250" spans="1:11">
      <c r="A12250" s="6">
        <v>2009</v>
      </c>
      <c r="B12250" t="s">
        <v>104</v>
      </c>
      <c r="C12250" t="s">
        <v>105</v>
      </c>
      <c r="D12250" t="s">
        <v>37</v>
      </c>
      <c r="E12250" t="s">
        <v>38</v>
      </c>
      <c r="F12250" s="4">
        <v>4362</v>
      </c>
      <c r="G12250" s="5">
        <v>2422</v>
      </c>
      <c r="H12250" s="3">
        <v>2.0000000000000001E-4</v>
      </c>
      <c r="I12250" s="3">
        <v>2.0000000000000001E-4</v>
      </c>
      <c r="J12250" s="3">
        <v>0.83140000000000003</v>
      </c>
      <c r="K12250" s="4">
        <v>5246.52</v>
      </c>
    </row>
    <row r="12251" spans="1:11">
      <c r="A12251" s="6">
        <v>2009</v>
      </c>
      <c r="B12251" t="s">
        <v>104</v>
      </c>
      <c r="C12251" t="s">
        <v>105</v>
      </c>
      <c r="D12251" t="s">
        <v>29</v>
      </c>
      <c r="E12251" t="s">
        <v>19</v>
      </c>
      <c r="F12251" s="4">
        <v>1757</v>
      </c>
      <c r="G12251" s="5">
        <v>2267</v>
      </c>
      <c r="H12251" s="3">
        <v>4.0000000000000002E-4</v>
      </c>
      <c r="I12251" s="3">
        <v>4.0000000000000002E-4</v>
      </c>
      <c r="J12251" s="3">
        <v>0.83140000000000003</v>
      </c>
      <c r="K12251" s="4">
        <v>2113.2800000000002</v>
      </c>
    </row>
    <row r="12252" spans="1:11">
      <c r="A12252" s="6">
        <v>2009</v>
      </c>
      <c r="B12252" t="s">
        <v>104</v>
      </c>
      <c r="C12252" t="s">
        <v>105</v>
      </c>
      <c r="D12252" t="s">
        <v>117</v>
      </c>
      <c r="E12252" t="s">
        <v>40</v>
      </c>
      <c r="F12252" s="4">
        <v>1546</v>
      </c>
      <c r="G12252" s="5">
        <v>2280</v>
      </c>
      <c r="H12252" s="3">
        <v>4.7999999999999996E-3</v>
      </c>
      <c r="I12252" s="3">
        <v>5.0000000000000001E-3</v>
      </c>
      <c r="J12252" s="3">
        <v>0.83140000000000003</v>
      </c>
      <c r="K12252" s="4">
        <v>1859.49</v>
      </c>
    </row>
    <row r="12253" spans="1:11">
      <c r="A12253" s="6">
        <v>2009</v>
      </c>
      <c r="B12253" t="s">
        <v>104</v>
      </c>
      <c r="C12253" t="s">
        <v>105</v>
      </c>
      <c r="D12253" t="s">
        <v>44</v>
      </c>
      <c r="E12253" t="s">
        <v>26</v>
      </c>
      <c r="F12253" s="4">
        <v>1231</v>
      </c>
      <c r="G12253" s="5">
        <v>2235</v>
      </c>
      <c r="H12253" s="3">
        <v>2.2000000000000001E-3</v>
      </c>
      <c r="I12253" s="3">
        <v>2.5000000000000001E-3</v>
      </c>
      <c r="J12253" s="3">
        <v>0.83140000000000003</v>
      </c>
      <c r="K12253" s="4">
        <v>1480.62</v>
      </c>
    </row>
    <row r="12254" spans="1:11">
      <c r="A12254" s="6">
        <v>2009</v>
      </c>
      <c r="B12254" t="s">
        <v>104</v>
      </c>
      <c r="C12254" t="s">
        <v>105</v>
      </c>
      <c r="D12254" t="s">
        <v>60</v>
      </c>
      <c r="E12254" t="s">
        <v>43</v>
      </c>
      <c r="F12254" s="4">
        <v>1204</v>
      </c>
      <c r="G12254" s="6">
        <v>386</v>
      </c>
      <c r="H12254" s="3">
        <v>2.9999999999999997E-4</v>
      </c>
      <c r="I12254" s="3">
        <v>2.0000000000000001E-4</v>
      </c>
      <c r="J12254" s="3">
        <v>0.83140000000000003</v>
      </c>
      <c r="K12254" s="4">
        <v>1448.14</v>
      </c>
    </row>
    <row r="12255" spans="1:11">
      <c r="A12255" s="6">
        <v>2009</v>
      </c>
      <c r="B12255" t="s">
        <v>104</v>
      </c>
      <c r="C12255" t="s">
        <v>105</v>
      </c>
      <c r="D12255" t="s">
        <v>45</v>
      </c>
      <c r="E12255" t="s">
        <v>21</v>
      </c>
      <c r="F12255" s="4">
        <v>1112</v>
      </c>
      <c r="G12255" s="5">
        <v>1590</v>
      </c>
      <c r="H12255" s="3">
        <v>5.5000000000000005E-3</v>
      </c>
      <c r="I12255" s="3">
        <v>5.7999999999999996E-3</v>
      </c>
      <c r="J12255" s="3">
        <v>0.83140000000000003</v>
      </c>
      <c r="K12255" s="4">
        <v>1337.49</v>
      </c>
    </row>
    <row r="12256" spans="1:11">
      <c r="A12256" s="6">
        <v>2009</v>
      </c>
      <c r="B12256" t="s">
        <v>104</v>
      </c>
      <c r="C12256" t="s">
        <v>105</v>
      </c>
      <c r="D12256" t="s">
        <v>71</v>
      </c>
      <c r="E12256" t="s">
        <v>72</v>
      </c>
      <c r="F12256" s="4">
        <v>832</v>
      </c>
      <c r="G12256" s="5">
        <v>4818</v>
      </c>
      <c r="H12256" s="3">
        <v>0</v>
      </c>
      <c r="I12256" s="3">
        <v>0</v>
      </c>
      <c r="J12256" s="3">
        <v>0.83140000000000003</v>
      </c>
      <c r="K12256" s="4">
        <v>1000.71</v>
      </c>
    </row>
    <row r="12257" spans="1:11">
      <c r="A12257" s="6">
        <v>2009</v>
      </c>
      <c r="B12257" t="s">
        <v>104</v>
      </c>
      <c r="C12257" t="s">
        <v>105</v>
      </c>
      <c r="D12257" t="s">
        <v>41</v>
      </c>
      <c r="E12257" t="s">
        <v>26</v>
      </c>
      <c r="F12257" s="4">
        <v>695</v>
      </c>
      <c r="G12257" s="5">
        <v>4766</v>
      </c>
      <c r="H12257" s="3">
        <v>1E-4</v>
      </c>
      <c r="I12257" s="3">
        <v>1E-4</v>
      </c>
      <c r="J12257" s="3">
        <v>0.83140000000000003</v>
      </c>
      <c r="K12257" s="4">
        <v>835.93</v>
      </c>
    </row>
    <row r="12258" spans="1:11">
      <c r="A12258" s="6">
        <v>2009</v>
      </c>
      <c r="B12258" t="s">
        <v>104</v>
      </c>
      <c r="C12258" t="s">
        <v>105</v>
      </c>
      <c r="D12258" t="s">
        <v>52</v>
      </c>
      <c r="E12258" t="s">
        <v>53</v>
      </c>
      <c r="F12258" s="4">
        <v>530</v>
      </c>
      <c r="G12258" s="5">
        <v>1011</v>
      </c>
      <c r="H12258" s="3">
        <v>2.9999999999999997E-4</v>
      </c>
      <c r="I12258" s="3">
        <v>2.9999999999999997E-4</v>
      </c>
      <c r="J12258" s="3">
        <v>0.83140000000000003</v>
      </c>
      <c r="K12258" s="4">
        <v>637.47</v>
      </c>
    </row>
    <row r="12259" spans="1:11">
      <c r="A12259" s="6">
        <v>2009</v>
      </c>
      <c r="B12259" t="s">
        <v>104</v>
      </c>
      <c r="C12259" t="s">
        <v>105</v>
      </c>
      <c r="D12259" t="s">
        <v>58</v>
      </c>
      <c r="E12259" t="s">
        <v>59</v>
      </c>
      <c r="F12259" s="4">
        <v>520</v>
      </c>
      <c r="G12259" s="6">
        <v>221</v>
      </c>
      <c r="H12259" s="3">
        <v>1E-4</v>
      </c>
      <c r="I12259" s="3">
        <v>0</v>
      </c>
      <c r="J12259" s="3">
        <v>0.83140000000000003</v>
      </c>
      <c r="K12259" s="4">
        <v>625.44000000000005</v>
      </c>
    </row>
    <row r="12260" spans="1:11">
      <c r="A12260" s="6">
        <v>2009</v>
      </c>
      <c r="B12260" t="s">
        <v>104</v>
      </c>
      <c r="C12260" t="s">
        <v>105</v>
      </c>
      <c r="D12260" t="s">
        <v>25</v>
      </c>
      <c r="E12260" t="s">
        <v>26</v>
      </c>
      <c r="F12260" s="4">
        <v>382</v>
      </c>
      <c r="G12260" s="6">
        <v>717</v>
      </c>
      <c r="H12260" s="3">
        <v>0</v>
      </c>
      <c r="I12260" s="3">
        <v>0</v>
      </c>
      <c r="J12260" s="3">
        <v>0.83140000000000003</v>
      </c>
      <c r="K12260" s="4">
        <v>459.46</v>
      </c>
    </row>
    <row r="12261" spans="1:11">
      <c r="A12261" s="6">
        <v>2009</v>
      </c>
      <c r="B12261" t="s">
        <v>104</v>
      </c>
      <c r="C12261" t="s">
        <v>105</v>
      </c>
      <c r="D12261" t="s">
        <v>75</v>
      </c>
      <c r="E12261" t="s">
        <v>59</v>
      </c>
      <c r="F12261" s="4">
        <v>340</v>
      </c>
      <c r="G12261" s="6">
        <v>396</v>
      </c>
      <c r="H12261" s="3">
        <v>1E-4</v>
      </c>
      <c r="I12261" s="3">
        <v>1E-4</v>
      </c>
      <c r="J12261" s="3">
        <v>0.83140000000000003</v>
      </c>
      <c r="K12261" s="4">
        <v>408.94</v>
      </c>
    </row>
    <row r="12262" spans="1:11">
      <c r="A12262" s="6">
        <v>2009</v>
      </c>
      <c r="B12262" t="s">
        <v>104</v>
      </c>
      <c r="C12262" t="s">
        <v>105</v>
      </c>
      <c r="D12262" t="s">
        <v>32</v>
      </c>
      <c r="E12262" t="s">
        <v>21</v>
      </c>
      <c r="F12262" s="4">
        <v>333</v>
      </c>
      <c r="G12262" s="6">
        <v>714</v>
      </c>
      <c r="H12262" s="3">
        <v>2.9999999999999997E-4</v>
      </c>
      <c r="I12262" s="3">
        <v>2.9999999999999997E-4</v>
      </c>
      <c r="J12262" s="3">
        <v>0.83140000000000003</v>
      </c>
      <c r="K12262" s="4">
        <v>400.52</v>
      </c>
    </row>
    <row r="12263" spans="1:11">
      <c r="A12263" s="6">
        <v>2009</v>
      </c>
      <c r="B12263" t="s">
        <v>104</v>
      </c>
      <c r="C12263" t="s">
        <v>105</v>
      </c>
      <c r="D12263" t="s">
        <v>18</v>
      </c>
      <c r="E12263" t="s">
        <v>19</v>
      </c>
      <c r="F12263" s="4">
        <v>325</v>
      </c>
      <c r="G12263" s="6">
        <v>84</v>
      </c>
      <c r="H12263" s="3">
        <v>1E-4</v>
      </c>
      <c r="I12263" s="3">
        <v>1E-4</v>
      </c>
      <c r="J12263" s="3">
        <v>0.83140000000000003</v>
      </c>
      <c r="K12263" s="4">
        <v>390.9</v>
      </c>
    </row>
    <row r="12264" spans="1:11">
      <c r="A12264" s="6">
        <v>2009</v>
      </c>
      <c r="B12264" t="s">
        <v>104</v>
      </c>
      <c r="C12264" t="s">
        <v>105</v>
      </c>
      <c r="D12264" t="s">
        <v>67</v>
      </c>
      <c r="E12264" t="s">
        <v>68</v>
      </c>
      <c r="F12264" s="4">
        <v>286</v>
      </c>
      <c r="G12264" s="5">
        <v>1703</v>
      </c>
      <c r="H12264" s="3">
        <v>1E-4</v>
      </c>
      <c r="I12264" s="3">
        <v>2.0000000000000001E-4</v>
      </c>
      <c r="J12264" s="3">
        <v>0.83140000000000003</v>
      </c>
      <c r="K12264" s="4">
        <v>343.99</v>
      </c>
    </row>
    <row r="12265" spans="1:11">
      <c r="A12265" s="6">
        <v>2009</v>
      </c>
      <c r="B12265" t="s">
        <v>104</v>
      </c>
      <c r="C12265" t="s">
        <v>105</v>
      </c>
      <c r="D12265" t="s">
        <v>66</v>
      </c>
      <c r="E12265" t="s">
        <v>59</v>
      </c>
      <c r="F12265" s="4">
        <v>203</v>
      </c>
      <c r="G12265" s="6">
        <v>189</v>
      </c>
      <c r="H12265" s="3">
        <v>0</v>
      </c>
      <c r="I12265" s="3">
        <v>0</v>
      </c>
      <c r="J12265" s="3">
        <v>0.83140000000000003</v>
      </c>
      <c r="K12265" s="4">
        <v>244.16</v>
      </c>
    </row>
    <row r="12266" spans="1:11">
      <c r="A12266" s="6">
        <v>2009</v>
      </c>
      <c r="B12266" t="s">
        <v>104</v>
      </c>
      <c r="C12266" t="s">
        <v>105</v>
      </c>
      <c r="D12266" t="s">
        <v>77</v>
      </c>
      <c r="E12266" t="s">
        <v>59</v>
      </c>
      <c r="F12266" s="4">
        <v>196</v>
      </c>
      <c r="G12266" s="6">
        <v>116</v>
      </c>
      <c r="H12266" s="3">
        <v>0</v>
      </c>
      <c r="I12266" s="3">
        <v>0</v>
      </c>
      <c r="J12266" s="3">
        <v>0.83140000000000003</v>
      </c>
      <c r="K12266" s="4">
        <v>235.74</v>
      </c>
    </row>
    <row r="12267" spans="1:11">
      <c r="A12267" s="6">
        <v>2009</v>
      </c>
      <c r="B12267" t="s">
        <v>104</v>
      </c>
      <c r="C12267" t="s">
        <v>105</v>
      </c>
      <c r="D12267" t="s">
        <v>64</v>
      </c>
      <c r="E12267" t="s">
        <v>50</v>
      </c>
      <c r="F12267" s="4">
        <v>178</v>
      </c>
      <c r="G12267" s="6">
        <v>320</v>
      </c>
      <c r="H12267" s="3">
        <v>2.0000000000000001E-4</v>
      </c>
      <c r="I12267" s="3">
        <v>2.0000000000000001E-4</v>
      </c>
      <c r="J12267" s="3">
        <v>0.83140000000000003</v>
      </c>
      <c r="K12267" s="4">
        <v>214.09</v>
      </c>
    </row>
    <row r="12268" spans="1:11">
      <c r="A12268" s="6">
        <v>2009</v>
      </c>
      <c r="B12268" t="s">
        <v>104</v>
      </c>
      <c r="C12268" t="s">
        <v>105</v>
      </c>
      <c r="D12268" t="s">
        <v>82</v>
      </c>
      <c r="E12268" t="s">
        <v>59</v>
      </c>
      <c r="F12268" s="4">
        <v>175</v>
      </c>
      <c r="G12268" s="6">
        <v>166</v>
      </c>
      <c r="H12268" s="3">
        <v>0</v>
      </c>
      <c r="I12268" s="3">
        <v>1E-4</v>
      </c>
      <c r="J12268" s="3">
        <v>0.83140000000000003</v>
      </c>
      <c r="K12268" s="4">
        <v>210.49</v>
      </c>
    </row>
    <row r="12269" spans="1:11">
      <c r="A12269" s="6">
        <v>2009</v>
      </c>
      <c r="B12269" t="s">
        <v>104</v>
      </c>
      <c r="C12269" t="s">
        <v>105</v>
      </c>
      <c r="D12269" t="s">
        <v>65</v>
      </c>
      <c r="E12269" t="s">
        <v>59</v>
      </c>
      <c r="F12269" s="4">
        <v>112</v>
      </c>
      <c r="G12269" s="6">
        <v>130</v>
      </c>
      <c r="H12269" s="3">
        <v>0</v>
      </c>
      <c r="I12269" s="3">
        <v>0</v>
      </c>
      <c r="J12269" s="3">
        <v>0.83140000000000003</v>
      </c>
      <c r="K12269" s="4">
        <v>134.71</v>
      </c>
    </row>
    <row r="12270" spans="1:11">
      <c r="A12270" s="6">
        <v>2009</v>
      </c>
      <c r="B12270" t="s">
        <v>104</v>
      </c>
      <c r="C12270" t="s">
        <v>105</v>
      </c>
      <c r="D12270" t="s">
        <v>101</v>
      </c>
      <c r="E12270" t="s">
        <v>59</v>
      </c>
      <c r="F12270" s="4">
        <v>88</v>
      </c>
      <c r="G12270" s="6">
        <v>108</v>
      </c>
      <c r="H12270" s="3">
        <v>0</v>
      </c>
      <c r="I12270" s="3">
        <v>0</v>
      </c>
      <c r="J12270" s="3">
        <v>0.83140000000000003</v>
      </c>
      <c r="K12270" s="4">
        <v>105.84</v>
      </c>
    </row>
    <row r="12271" spans="1:11">
      <c r="A12271" s="6">
        <v>2009</v>
      </c>
      <c r="B12271" t="s">
        <v>104</v>
      </c>
      <c r="C12271" t="s">
        <v>105</v>
      </c>
      <c r="D12271" t="s">
        <v>103</v>
      </c>
      <c r="E12271" t="s">
        <v>59</v>
      </c>
      <c r="F12271" s="4">
        <v>78</v>
      </c>
      <c r="G12271" s="6">
        <v>111</v>
      </c>
      <c r="H12271" s="3">
        <v>0</v>
      </c>
      <c r="I12271" s="3">
        <v>0</v>
      </c>
      <c r="J12271" s="3">
        <v>0.83140000000000003</v>
      </c>
      <c r="K12271" s="4">
        <v>93.82</v>
      </c>
    </row>
    <row r="12272" spans="1:11">
      <c r="A12272" s="6">
        <v>2009</v>
      </c>
      <c r="B12272" t="s">
        <v>104</v>
      </c>
      <c r="C12272" t="s">
        <v>105</v>
      </c>
      <c r="D12272" t="s">
        <v>61</v>
      </c>
      <c r="E12272" t="s">
        <v>24</v>
      </c>
      <c r="F12272" s="4">
        <v>55</v>
      </c>
      <c r="G12272" s="6">
        <v>18</v>
      </c>
      <c r="H12272" s="3">
        <v>0</v>
      </c>
      <c r="I12272" s="3">
        <v>0</v>
      </c>
      <c r="J12272" s="3">
        <v>0.83140000000000003</v>
      </c>
      <c r="K12272" s="4">
        <v>66.150000000000006</v>
      </c>
    </row>
    <row r="12273" spans="1:11">
      <c r="A12273" s="6">
        <v>2009</v>
      </c>
      <c r="B12273" t="s">
        <v>104</v>
      </c>
      <c r="C12273" t="s">
        <v>105</v>
      </c>
      <c r="D12273" t="s">
        <v>20</v>
      </c>
      <c r="E12273" t="s">
        <v>21</v>
      </c>
      <c r="F12273" s="4">
        <v>42</v>
      </c>
      <c r="G12273" s="6">
        <v>13</v>
      </c>
      <c r="H12273" s="3">
        <v>0</v>
      </c>
      <c r="I12273" s="3">
        <v>0</v>
      </c>
      <c r="J12273" s="3">
        <v>0.83140000000000003</v>
      </c>
      <c r="K12273" s="4">
        <v>50.52</v>
      </c>
    </row>
    <row r="12274" spans="1:11">
      <c r="A12274" s="6">
        <v>2009</v>
      </c>
      <c r="B12274" t="s">
        <v>104</v>
      </c>
      <c r="C12274" t="s">
        <v>105</v>
      </c>
      <c r="D12274" t="s">
        <v>22</v>
      </c>
      <c r="E12274" t="s">
        <v>21</v>
      </c>
      <c r="F12274" s="4">
        <v>28</v>
      </c>
      <c r="G12274" s="6">
        <v>16</v>
      </c>
      <c r="H12274" s="3">
        <v>0</v>
      </c>
      <c r="I12274" s="3">
        <v>0</v>
      </c>
      <c r="J12274" s="3">
        <v>0.83140000000000003</v>
      </c>
      <c r="K12274" s="4">
        <v>33.68</v>
      </c>
    </row>
    <row r="12275" spans="1:11">
      <c r="A12275" s="6">
        <v>2009</v>
      </c>
      <c r="B12275" t="s">
        <v>104</v>
      </c>
      <c r="C12275" t="s">
        <v>105</v>
      </c>
      <c r="D12275" t="s">
        <v>102</v>
      </c>
      <c r="E12275" t="s">
        <v>59</v>
      </c>
      <c r="F12275" s="4">
        <v>27</v>
      </c>
      <c r="G12275" s="6">
        <v>71</v>
      </c>
      <c r="H12275" s="3">
        <v>0</v>
      </c>
      <c r="I12275" s="3">
        <v>0</v>
      </c>
      <c r="J12275" s="3">
        <v>0.83140000000000003</v>
      </c>
      <c r="K12275" s="4">
        <v>32.47</v>
      </c>
    </row>
    <row r="12276" spans="1:11">
      <c r="A12276" s="6">
        <v>2009</v>
      </c>
      <c r="B12276" t="s">
        <v>104</v>
      </c>
      <c r="C12276" t="s">
        <v>105</v>
      </c>
      <c r="D12276" t="s">
        <v>173</v>
      </c>
      <c r="E12276" t="s">
        <v>59</v>
      </c>
      <c r="F12276" s="4">
        <v>17</v>
      </c>
      <c r="G12276" s="6">
        <v>27</v>
      </c>
      <c r="H12276" s="3">
        <v>1E-4</v>
      </c>
      <c r="I12276" s="3">
        <v>1E-4</v>
      </c>
      <c r="J12276" s="3">
        <v>0.83140000000000003</v>
      </c>
      <c r="K12276" s="4">
        <v>20.45</v>
      </c>
    </row>
    <row r="12277" spans="1:11">
      <c r="A12277" s="6">
        <v>2009</v>
      </c>
      <c r="B12277" t="s">
        <v>104</v>
      </c>
      <c r="C12277" t="s">
        <v>105</v>
      </c>
      <c r="D12277" t="s">
        <v>70</v>
      </c>
      <c r="E12277" t="s">
        <v>21</v>
      </c>
      <c r="F12277" s="4">
        <v>3</v>
      </c>
      <c r="G12277" s="6">
        <v>4</v>
      </c>
      <c r="H12277" s="3">
        <v>0</v>
      </c>
      <c r="I12277" s="3">
        <v>1E-4</v>
      </c>
      <c r="J12277" s="3">
        <v>0.83140000000000003</v>
      </c>
      <c r="K12277" s="4">
        <v>3.61</v>
      </c>
    </row>
    <row r="12278" spans="1:11">
      <c r="A12278" s="6">
        <v>2009</v>
      </c>
      <c r="B12278" t="s">
        <v>104</v>
      </c>
      <c r="C12278" t="s">
        <v>105</v>
      </c>
      <c r="D12278" t="s">
        <v>31</v>
      </c>
      <c r="E12278" t="s">
        <v>24</v>
      </c>
      <c r="F12278" s="4">
        <v>3</v>
      </c>
      <c r="G12278" s="6">
        <v>2</v>
      </c>
      <c r="H12278" s="3">
        <v>0</v>
      </c>
      <c r="I12278" s="3">
        <v>0</v>
      </c>
      <c r="J12278" s="3">
        <v>0.83140000000000003</v>
      </c>
      <c r="K12278" s="4">
        <v>3.61</v>
      </c>
    </row>
    <row r="12279" spans="1:11">
      <c r="A12279" s="6">
        <v>2009</v>
      </c>
      <c r="B12279" t="s">
        <v>104</v>
      </c>
      <c r="C12279" t="s">
        <v>105</v>
      </c>
      <c r="D12279" t="s">
        <v>33</v>
      </c>
      <c r="E12279" t="s">
        <v>21</v>
      </c>
      <c r="F12279" s="4">
        <v>1</v>
      </c>
      <c r="G12279" s="6">
        <v>10</v>
      </c>
      <c r="H12279" s="3">
        <v>0</v>
      </c>
      <c r="I12279" s="3">
        <v>2.0000000000000001E-4</v>
      </c>
      <c r="J12279" s="3">
        <v>0.83140000000000003</v>
      </c>
      <c r="K12279" s="4">
        <v>1.2</v>
      </c>
    </row>
    <row r="12280" spans="1:11">
      <c r="A12280" s="6">
        <v>2009</v>
      </c>
      <c r="B12280" t="s">
        <v>104</v>
      </c>
      <c r="C12280" t="s">
        <v>105</v>
      </c>
      <c r="D12280" t="s">
        <v>63</v>
      </c>
      <c r="E12280" t="s">
        <v>21</v>
      </c>
      <c r="F12280" s="4">
        <v>1</v>
      </c>
      <c r="G12280" s="6">
        <v>1</v>
      </c>
      <c r="H12280" s="3">
        <v>0</v>
      </c>
      <c r="I12280" s="3">
        <v>0</v>
      </c>
      <c r="J12280" s="3">
        <v>0.83140000000000003</v>
      </c>
      <c r="K12280" s="4">
        <v>1.2</v>
      </c>
    </row>
    <row r="12281" spans="1:11">
      <c r="A12281" s="6">
        <v>2009</v>
      </c>
      <c r="B12281" t="s">
        <v>107</v>
      </c>
      <c r="D12281" t="s">
        <v>23</v>
      </c>
      <c r="E12281" t="s">
        <v>24</v>
      </c>
      <c r="F12281" s="4">
        <v>266</v>
      </c>
      <c r="G12281" s="6">
        <v>55</v>
      </c>
      <c r="H12281" s="3">
        <v>0</v>
      </c>
      <c r="I12281" s="3">
        <v>0</v>
      </c>
      <c r="J12281" s="3">
        <v>0.83140000000000003</v>
      </c>
      <c r="K12281" s="4">
        <v>319.94</v>
      </c>
    </row>
    <row r="12282" spans="1:11">
      <c r="A12282" s="6">
        <v>2009</v>
      </c>
      <c r="B12282" t="s">
        <v>107</v>
      </c>
      <c r="D12282" t="s">
        <v>71</v>
      </c>
      <c r="E12282" t="s">
        <v>72</v>
      </c>
      <c r="F12282" s="4">
        <v>258</v>
      </c>
      <c r="G12282" s="5">
        <v>2308</v>
      </c>
      <c r="H12282" s="3">
        <v>0</v>
      </c>
      <c r="I12282" s="3">
        <v>0</v>
      </c>
      <c r="J12282" s="3">
        <v>0.83140000000000003</v>
      </c>
      <c r="K12282" s="4">
        <v>310.32</v>
      </c>
    </row>
    <row r="12283" spans="1:11">
      <c r="A12283" s="6">
        <v>2009</v>
      </c>
      <c r="B12283" t="s">
        <v>107</v>
      </c>
      <c r="D12283" t="s">
        <v>41</v>
      </c>
      <c r="E12283" t="s">
        <v>26</v>
      </c>
      <c r="F12283" s="4">
        <v>90</v>
      </c>
      <c r="G12283" s="6">
        <v>710</v>
      </c>
      <c r="H12283" s="3">
        <v>0</v>
      </c>
      <c r="I12283" s="3">
        <v>0</v>
      </c>
      <c r="J12283" s="3">
        <v>0.83140000000000003</v>
      </c>
      <c r="K12283" s="4">
        <v>108.25</v>
      </c>
    </row>
    <row r="12284" spans="1:11">
      <c r="A12284" s="6">
        <v>2009</v>
      </c>
      <c r="B12284" t="s">
        <v>107</v>
      </c>
      <c r="D12284" t="s">
        <v>27</v>
      </c>
      <c r="E12284" t="s">
        <v>26</v>
      </c>
      <c r="F12284" s="4">
        <v>72</v>
      </c>
      <c r="G12284" s="6">
        <v>79</v>
      </c>
      <c r="H12284" s="3">
        <v>0</v>
      </c>
      <c r="I12284" s="3">
        <v>0</v>
      </c>
      <c r="J12284" s="3">
        <v>0.83140000000000003</v>
      </c>
      <c r="K12284" s="4">
        <v>86.6</v>
      </c>
    </row>
    <row r="12285" spans="1:11">
      <c r="A12285" s="6">
        <v>2009</v>
      </c>
      <c r="B12285" t="s">
        <v>107</v>
      </c>
      <c r="D12285" t="s">
        <v>30</v>
      </c>
      <c r="E12285" t="s">
        <v>19</v>
      </c>
      <c r="F12285" s="4">
        <v>69</v>
      </c>
      <c r="G12285" s="6">
        <v>26</v>
      </c>
      <c r="H12285" s="3">
        <v>0</v>
      </c>
      <c r="I12285" s="3">
        <v>0</v>
      </c>
      <c r="J12285" s="3">
        <v>0.83140000000000003</v>
      </c>
      <c r="K12285" s="4">
        <v>82.99</v>
      </c>
    </row>
    <row r="12286" spans="1:11">
      <c r="A12286" s="6">
        <v>2009</v>
      </c>
      <c r="B12286" t="s">
        <v>107</v>
      </c>
      <c r="D12286" t="s">
        <v>29</v>
      </c>
      <c r="E12286" t="s">
        <v>19</v>
      </c>
      <c r="F12286" s="4">
        <v>67</v>
      </c>
      <c r="G12286" s="6">
        <v>67</v>
      </c>
      <c r="H12286" s="3">
        <v>0</v>
      </c>
      <c r="I12286" s="3">
        <v>0</v>
      </c>
      <c r="J12286" s="3">
        <v>0.83140000000000003</v>
      </c>
      <c r="K12286" s="4">
        <v>80.59</v>
      </c>
    </row>
    <row r="12287" spans="1:11">
      <c r="A12287" s="6">
        <v>2009</v>
      </c>
      <c r="B12287" t="s">
        <v>107</v>
      </c>
      <c r="D12287" t="s">
        <v>56</v>
      </c>
      <c r="E12287" t="s">
        <v>57</v>
      </c>
      <c r="F12287" s="4">
        <v>46</v>
      </c>
      <c r="G12287" s="6">
        <v>476</v>
      </c>
      <c r="H12287" s="3">
        <v>0</v>
      </c>
      <c r="I12287" s="3">
        <v>0</v>
      </c>
      <c r="J12287" s="3">
        <v>0.83140000000000003</v>
      </c>
      <c r="K12287" s="4">
        <v>55.33</v>
      </c>
    </row>
    <row r="12288" spans="1:11">
      <c r="A12288" s="6">
        <v>2009</v>
      </c>
      <c r="B12288" t="s">
        <v>107</v>
      </c>
      <c r="D12288" t="s">
        <v>46</v>
      </c>
      <c r="E12288" t="s">
        <v>40</v>
      </c>
      <c r="F12288" s="4">
        <v>33</v>
      </c>
      <c r="G12288" s="6">
        <v>97</v>
      </c>
      <c r="H12288" s="3">
        <v>0</v>
      </c>
      <c r="I12288" s="3">
        <v>0</v>
      </c>
      <c r="J12288" s="3">
        <v>0.83140000000000003</v>
      </c>
      <c r="K12288" s="4">
        <v>39.69</v>
      </c>
    </row>
    <row r="12289" spans="1:11">
      <c r="A12289" s="6">
        <v>2009</v>
      </c>
      <c r="B12289" t="s">
        <v>107</v>
      </c>
      <c r="D12289" t="s">
        <v>44</v>
      </c>
      <c r="E12289" t="s">
        <v>26</v>
      </c>
      <c r="F12289" s="4">
        <v>16</v>
      </c>
      <c r="G12289" s="6">
        <v>23</v>
      </c>
      <c r="H12289" s="3">
        <v>0</v>
      </c>
      <c r="I12289" s="3">
        <v>0</v>
      </c>
      <c r="J12289" s="3">
        <v>0.83140000000000003</v>
      </c>
      <c r="K12289" s="4">
        <v>19.239999999999998</v>
      </c>
    </row>
    <row r="12290" spans="1:11">
      <c r="A12290" s="6">
        <v>2009</v>
      </c>
      <c r="B12290" t="s">
        <v>107</v>
      </c>
      <c r="D12290" t="s">
        <v>58</v>
      </c>
      <c r="E12290" t="s">
        <v>59</v>
      </c>
      <c r="F12290" s="4">
        <v>14</v>
      </c>
      <c r="G12290" s="6">
        <v>9</v>
      </c>
      <c r="H12290" s="3">
        <v>0</v>
      </c>
      <c r="I12290" s="3">
        <v>0</v>
      </c>
      <c r="J12290" s="3">
        <v>0.83140000000000003</v>
      </c>
      <c r="K12290" s="4">
        <v>16.84</v>
      </c>
    </row>
    <row r="12291" spans="1:11">
      <c r="A12291" s="6">
        <v>2009</v>
      </c>
      <c r="B12291" t="s">
        <v>107</v>
      </c>
      <c r="D12291" t="s">
        <v>37</v>
      </c>
      <c r="E12291" t="s">
        <v>38</v>
      </c>
      <c r="F12291" s="4">
        <v>12</v>
      </c>
      <c r="G12291" s="6">
        <v>9</v>
      </c>
      <c r="H12291" s="3">
        <v>0</v>
      </c>
      <c r="I12291" s="3">
        <v>0</v>
      </c>
      <c r="J12291" s="3">
        <v>0.83140000000000003</v>
      </c>
      <c r="K12291" s="4">
        <v>14.43</v>
      </c>
    </row>
    <row r="12292" spans="1:11">
      <c r="A12292" s="6">
        <v>2009</v>
      </c>
      <c r="B12292" t="s">
        <v>107</v>
      </c>
      <c r="D12292" t="s">
        <v>18</v>
      </c>
      <c r="E12292" t="s">
        <v>19</v>
      </c>
      <c r="F12292" s="4">
        <v>9</v>
      </c>
      <c r="G12292" s="6">
        <v>3</v>
      </c>
      <c r="H12292" s="3">
        <v>0</v>
      </c>
      <c r="I12292" s="3">
        <v>0</v>
      </c>
      <c r="J12292" s="3">
        <v>0.83140000000000003</v>
      </c>
      <c r="K12292" s="4">
        <v>10.82</v>
      </c>
    </row>
    <row r="12293" spans="1:11">
      <c r="A12293" s="6">
        <v>2009</v>
      </c>
      <c r="B12293" t="s">
        <v>107</v>
      </c>
      <c r="D12293" t="s">
        <v>67</v>
      </c>
      <c r="E12293" t="s">
        <v>68</v>
      </c>
      <c r="F12293" s="4">
        <v>9</v>
      </c>
      <c r="G12293" s="6">
        <v>51</v>
      </c>
      <c r="H12293" s="3">
        <v>0</v>
      </c>
      <c r="I12293" s="3">
        <v>0</v>
      </c>
      <c r="J12293" s="3">
        <v>0.83140000000000003</v>
      </c>
      <c r="K12293" s="4">
        <v>10.82</v>
      </c>
    </row>
    <row r="12294" spans="1:11">
      <c r="A12294" s="6">
        <v>2009</v>
      </c>
      <c r="B12294" t="s">
        <v>107</v>
      </c>
      <c r="D12294" t="s">
        <v>52</v>
      </c>
      <c r="E12294" t="s">
        <v>53</v>
      </c>
      <c r="F12294" s="4">
        <v>9</v>
      </c>
      <c r="G12294" s="6">
        <v>24</v>
      </c>
      <c r="H12294" s="3">
        <v>0</v>
      </c>
      <c r="I12294" s="3">
        <v>0</v>
      </c>
      <c r="J12294" s="3">
        <v>0.83140000000000003</v>
      </c>
      <c r="K12294" s="4">
        <v>10.82</v>
      </c>
    </row>
    <row r="12295" spans="1:11">
      <c r="A12295" s="6">
        <v>2009</v>
      </c>
      <c r="B12295" t="s">
        <v>107</v>
      </c>
      <c r="D12295" t="s">
        <v>16</v>
      </c>
      <c r="E12295" t="s">
        <v>17</v>
      </c>
      <c r="F12295" s="4">
        <v>4</v>
      </c>
      <c r="G12295" s="6">
        <v>1</v>
      </c>
      <c r="H12295" s="3">
        <v>0</v>
      </c>
      <c r="I12295" s="3">
        <v>0</v>
      </c>
      <c r="J12295" s="3">
        <v>0.83140000000000003</v>
      </c>
      <c r="K12295" s="4">
        <v>4.8099999999999996</v>
      </c>
    </row>
    <row r="12296" spans="1:11">
      <c r="A12296" s="6">
        <v>2009</v>
      </c>
      <c r="B12296" t="s">
        <v>107</v>
      </c>
      <c r="D12296" t="s">
        <v>28</v>
      </c>
      <c r="E12296" t="s">
        <v>24</v>
      </c>
      <c r="F12296" s="4">
        <v>4</v>
      </c>
      <c r="G12296" s="6">
        <v>7</v>
      </c>
      <c r="H12296" s="3">
        <v>0</v>
      </c>
      <c r="I12296" s="3">
        <v>0</v>
      </c>
      <c r="J12296" s="3">
        <v>0.83140000000000003</v>
      </c>
      <c r="K12296" s="4">
        <v>4.8099999999999996</v>
      </c>
    </row>
    <row r="12297" spans="1:11">
      <c r="A12297" s="6">
        <v>2009</v>
      </c>
      <c r="B12297" t="s">
        <v>107</v>
      </c>
      <c r="D12297" t="s">
        <v>77</v>
      </c>
      <c r="E12297" t="s">
        <v>59</v>
      </c>
      <c r="F12297" s="4">
        <v>3</v>
      </c>
      <c r="G12297" s="6">
        <v>2</v>
      </c>
      <c r="H12297" s="3">
        <v>0</v>
      </c>
      <c r="I12297" s="3">
        <v>0</v>
      </c>
      <c r="J12297" s="3">
        <v>0.83140000000000003</v>
      </c>
      <c r="K12297" s="4">
        <v>3.61</v>
      </c>
    </row>
    <row r="12298" spans="1:11">
      <c r="A12298" s="6">
        <v>2009</v>
      </c>
      <c r="B12298" t="s">
        <v>107</v>
      </c>
      <c r="D12298" t="s">
        <v>31</v>
      </c>
      <c r="E12298" t="s">
        <v>24</v>
      </c>
      <c r="F12298" s="4">
        <v>3</v>
      </c>
      <c r="G12298" s="6">
        <v>1</v>
      </c>
      <c r="H12298" s="3">
        <v>0</v>
      </c>
      <c r="I12298" s="3">
        <v>0</v>
      </c>
      <c r="J12298" s="3">
        <v>0.83140000000000003</v>
      </c>
      <c r="K12298" s="4">
        <v>3.61</v>
      </c>
    </row>
    <row r="12299" spans="1:11">
      <c r="A12299" s="6">
        <v>2009</v>
      </c>
      <c r="B12299" t="s">
        <v>107</v>
      </c>
      <c r="D12299" t="s">
        <v>66</v>
      </c>
      <c r="E12299" t="s">
        <v>59</v>
      </c>
      <c r="F12299" s="4">
        <v>3</v>
      </c>
      <c r="G12299" s="6">
        <v>2</v>
      </c>
      <c r="H12299" s="3">
        <v>0</v>
      </c>
      <c r="I12299" s="3">
        <v>0</v>
      </c>
      <c r="J12299" s="3">
        <v>0.83140000000000003</v>
      </c>
      <c r="K12299" s="4">
        <v>3.61</v>
      </c>
    </row>
    <row r="12300" spans="1:11">
      <c r="A12300" s="6">
        <v>2009</v>
      </c>
      <c r="B12300" t="s">
        <v>107</v>
      </c>
      <c r="D12300" t="s">
        <v>39</v>
      </c>
      <c r="E12300" t="s">
        <v>40</v>
      </c>
      <c r="F12300" s="4">
        <v>2</v>
      </c>
      <c r="G12300" s="6">
        <v>15</v>
      </c>
      <c r="H12300" s="3">
        <v>0</v>
      </c>
      <c r="I12300" s="3">
        <v>0</v>
      </c>
      <c r="J12300" s="3">
        <v>0.83140000000000003</v>
      </c>
      <c r="K12300" s="4">
        <v>2.41</v>
      </c>
    </row>
    <row r="12301" spans="1:11">
      <c r="A12301" s="6">
        <v>2009</v>
      </c>
      <c r="B12301" t="s">
        <v>107</v>
      </c>
      <c r="D12301" t="s">
        <v>75</v>
      </c>
      <c r="E12301" t="s">
        <v>59</v>
      </c>
      <c r="F12301" s="4">
        <v>2</v>
      </c>
      <c r="G12301" s="6">
        <v>2</v>
      </c>
      <c r="H12301" s="3">
        <v>0</v>
      </c>
      <c r="I12301" s="3">
        <v>0</v>
      </c>
      <c r="J12301" s="3">
        <v>0.83140000000000003</v>
      </c>
      <c r="K12301" s="4">
        <v>2.41</v>
      </c>
    </row>
    <row r="12302" spans="1:11">
      <c r="A12302" s="6">
        <v>2009</v>
      </c>
      <c r="B12302" t="s">
        <v>107</v>
      </c>
      <c r="D12302" t="s">
        <v>64</v>
      </c>
      <c r="E12302" t="s">
        <v>50</v>
      </c>
      <c r="F12302" s="4">
        <v>1</v>
      </c>
      <c r="G12302" s="6">
        <v>2</v>
      </c>
      <c r="H12302" s="3">
        <v>0</v>
      </c>
      <c r="I12302" s="3">
        <v>0</v>
      </c>
      <c r="J12302" s="3">
        <v>0.83140000000000003</v>
      </c>
      <c r="K12302" s="4">
        <v>1.2</v>
      </c>
    </row>
    <row r="12303" spans="1:11">
      <c r="A12303" s="6">
        <v>2009</v>
      </c>
      <c r="B12303" t="s">
        <v>107</v>
      </c>
      <c r="D12303" t="s">
        <v>172</v>
      </c>
      <c r="E12303" t="s">
        <v>21</v>
      </c>
      <c r="F12303" s="4">
        <v>1</v>
      </c>
      <c r="G12303" s="6">
        <v>1</v>
      </c>
      <c r="H12303" s="3">
        <v>1E-4</v>
      </c>
      <c r="I12303" s="3">
        <v>1E-4</v>
      </c>
      <c r="J12303" s="3">
        <v>0.83140000000000003</v>
      </c>
      <c r="K12303" s="4">
        <v>1.2</v>
      </c>
    </row>
    <row r="12304" spans="1:11">
      <c r="A12304" s="6">
        <v>2009</v>
      </c>
      <c r="B12304" t="s">
        <v>107</v>
      </c>
      <c r="D12304" t="s">
        <v>70</v>
      </c>
      <c r="E12304" t="s">
        <v>21</v>
      </c>
      <c r="F12304" s="4">
        <v>1</v>
      </c>
      <c r="G12304" s="6">
        <v>1</v>
      </c>
      <c r="H12304" s="3">
        <v>0</v>
      </c>
      <c r="I12304" s="3">
        <v>0</v>
      </c>
      <c r="J12304" s="3">
        <v>0.83140000000000003</v>
      </c>
      <c r="K12304" s="4">
        <v>1.2</v>
      </c>
    </row>
    <row r="12305" spans="1:11">
      <c r="A12305" s="6">
        <v>2009</v>
      </c>
      <c r="B12305" t="s">
        <v>107</v>
      </c>
      <c r="D12305" t="s">
        <v>61</v>
      </c>
      <c r="E12305" t="s">
        <v>24</v>
      </c>
      <c r="F12305" s="4">
        <v>1</v>
      </c>
      <c r="G12305" s="6">
        <v>1</v>
      </c>
      <c r="H12305" s="3">
        <v>0</v>
      </c>
      <c r="I12305" s="3">
        <v>0</v>
      </c>
      <c r="J12305" s="3">
        <v>0.83140000000000003</v>
      </c>
      <c r="K12305" s="4">
        <v>1.2</v>
      </c>
    </row>
    <row r="12306" spans="1:11">
      <c r="A12306" s="6">
        <v>2009</v>
      </c>
      <c r="B12306" t="s">
        <v>107</v>
      </c>
      <c r="D12306" t="s">
        <v>32</v>
      </c>
      <c r="E12306" t="s">
        <v>21</v>
      </c>
      <c r="F12306" s="4">
        <v>1</v>
      </c>
      <c r="G12306" s="6">
        <v>3</v>
      </c>
      <c r="H12306" s="3">
        <v>0</v>
      </c>
      <c r="I12306" s="3">
        <v>0</v>
      </c>
      <c r="J12306" s="3">
        <v>0.83140000000000003</v>
      </c>
      <c r="K12306" s="4">
        <v>1.2</v>
      </c>
    </row>
    <row r="12307" spans="1:11">
      <c r="A12307" s="6">
        <v>2009</v>
      </c>
      <c r="B12307" t="s">
        <v>107</v>
      </c>
      <c r="D12307" t="s">
        <v>15</v>
      </c>
      <c r="F12307" s="4">
        <v>1</v>
      </c>
      <c r="G12307" s="6">
        <v>6</v>
      </c>
      <c r="J12307" s="3">
        <v>0.83140000000000003</v>
      </c>
      <c r="K12307" s="4">
        <v>1.2</v>
      </c>
    </row>
    <row r="12308" spans="1:11">
      <c r="A12308" s="6">
        <v>2009</v>
      </c>
      <c r="B12308" t="s">
        <v>109</v>
      </c>
      <c r="D12308" t="s">
        <v>16</v>
      </c>
      <c r="E12308" t="s">
        <v>17</v>
      </c>
      <c r="F12308" s="4">
        <v>66524</v>
      </c>
      <c r="G12308" s="5">
        <v>9735</v>
      </c>
      <c r="H12308" s="3">
        <v>2.0000000000000001E-4</v>
      </c>
      <c r="I12308" s="3">
        <v>2.0000000000000001E-4</v>
      </c>
      <c r="J12308" s="3">
        <v>0.83140000000000003</v>
      </c>
      <c r="K12308" s="4">
        <v>80013.59</v>
      </c>
    </row>
    <row r="12309" spans="1:11">
      <c r="A12309" s="6">
        <v>2009</v>
      </c>
      <c r="B12309" t="s">
        <v>109</v>
      </c>
      <c r="D12309" t="s">
        <v>30</v>
      </c>
      <c r="E12309" t="s">
        <v>19</v>
      </c>
      <c r="F12309" s="4">
        <v>64708</v>
      </c>
      <c r="G12309" s="5">
        <v>47109</v>
      </c>
      <c r="H12309" s="3">
        <v>3.5999999999999999E-3</v>
      </c>
      <c r="I12309" s="3">
        <v>4.8999999999999998E-3</v>
      </c>
      <c r="J12309" s="3">
        <v>0.83140000000000003</v>
      </c>
      <c r="K12309" s="4">
        <v>77829.34</v>
      </c>
    </row>
    <row r="12310" spans="1:11">
      <c r="A12310" s="6">
        <v>2009</v>
      </c>
      <c r="B12310" t="s">
        <v>109</v>
      </c>
      <c r="D12310" t="s">
        <v>111</v>
      </c>
      <c r="E12310" t="s">
        <v>24</v>
      </c>
      <c r="F12310" s="4">
        <v>8907</v>
      </c>
      <c r="G12310" s="5">
        <v>25693</v>
      </c>
      <c r="H12310" s="3">
        <v>3.0999999999999999E-3</v>
      </c>
      <c r="I12310" s="3">
        <v>3.5999999999999999E-3</v>
      </c>
      <c r="J12310" s="3">
        <v>0.83140000000000003</v>
      </c>
      <c r="K12310" s="4">
        <v>10713.14</v>
      </c>
    </row>
    <row r="12311" spans="1:11">
      <c r="A12311" s="6">
        <v>2009</v>
      </c>
      <c r="B12311" t="s">
        <v>109</v>
      </c>
      <c r="D12311" t="s">
        <v>15</v>
      </c>
      <c r="F12311" s="4">
        <v>7114</v>
      </c>
      <c r="G12311" s="5">
        <v>6368</v>
      </c>
      <c r="J12311" s="3">
        <v>0.83140000000000003</v>
      </c>
      <c r="K12311" s="4">
        <v>8556.56</v>
      </c>
    </row>
    <row r="12312" spans="1:11">
      <c r="A12312" s="6">
        <v>2009</v>
      </c>
      <c r="B12312" t="s">
        <v>109</v>
      </c>
      <c r="D12312" t="s">
        <v>25</v>
      </c>
      <c r="E12312" t="s">
        <v>26</v>
      </c>
      <c r="F12312" s="4">
        <v>7066</v>
      </c>
      <c r="G12312" s="5">
        <v>24536</v>
      </c>
      <c r="H12312" s="3">
        <v>7.000000000000001E-4</v>
      </c>
      <c r="I12312" s="3">
        <v>5.9999999999999995E-4</v>
      </c>
      <c r="J12312" s="3">
        <v>0.83140000000000003</v>
      </c>
      <c r="K12312" s="4">
        <v>8498.83</v>
      </c>
    </row>
    <row r="12313" spans="1:11">
      <c r="A12313" s="6">
        <v>2009</v>
      </c>
      <c r="B12313" t="s">
        <v>109</v>
      </c>
      <c r="D12313" t="s">
        <v>186</v>
      </c>
      <c r="E12313" t="s">
        <v>21</v>
      </c>
      <c r="F12313" s="4">
        <v>5490</v>
      </c>
      <c r="G12313" s="5">
        <v>1946</v>
      </c>
      <c r="H12313" s="3">
        <v>6.3E-3</v>
      </c>
      <c r="I12313" s="3">
        <v>5.4000000000000003E-3</v>
      </c>
      <c r="J12313" s="3">
        <v>0.83140000000000003</v>
      </c>
      <c r="K12313" s="4">
        <v>6603.25</v>
      </c>
    </row>
    <row r="12314" spans="1:11">
      <c r="A12314" s="6">
        <v>2009</v>
      </c>
      <c r="B12314" t="s">
        <v>109</v>
      </c>
      <c r="D12314" t="s">
        <v>177</v>
      </c>
      <c r="E12314" t="s">
        <v>21</v>
      </c>
      <c r="F12314" s="4">
        <v>4300</v>
      </c>
      <c r="G12314" s="5">
        <v>2613</v>
      </c>
      <c r="H12314" s="3">
        <v>8.6999999999999994E-3</v>
      </c>
      <c r="I12314" s="3">
        <v>8.6E-3</v>
      </c>
      <c r="J12314" s="3">
        <v>0.83140000000000003</v>
      </c>
      <c r="K12314" s="4">
        <v>5171.9399999999996</v>
      </c>
    </row>
    <row r="12315" spans="1:11">
      <c r="A12315" s="6">
        <v>2009</v>
      </c>
      <c r="B12315" t="s">
        <v>109</v>
      </c>
      <c r="D12315" t="s">
        <v>27</v>
      </c>
      <c r="E12315" t="s">
        <v>26</v>
      </c>
      <c r="F12315" s="4">
        <v>2971</v>
      </c>
      <c r="G12315" s="5">
        <v>3914</v>
      </c>
      <c r="H12315" s="3">
        <v>2.0000000000000001E-4</v>
      </c>
      <c r="I12315" s="3">
        <v>2.0000000000000001E-4</v>
      </c>
      <c r="J12315" s="3">
        <v>0.83140000000000003</v>
      </c>
      <c r="K12315" s="4">
        <v>3573.45</v>
      </c>
    </row>
    <row r="12316" spans="1:11">
      <c r="A12316" s="6">
        <v>2009</v>
      </c>
      <c r="B12316" t="s">
        <v>109</v>
      </c>
      <c r="D12316" t="s">
        <v>185</v>
      </c>
      <c r="E12316" t="s">
        <v>36</v>
      </c>
      <c r="F12316" s="4">
        <v>2771</v>
      </c>
      <c r="G12316" s="5">
        <v>1020</v>
      </c>
      <c r="H12316" s="3">
        <v>1.1999999999999999E-3</v>
      </c>
      <c r="I12316" s="3">
        <v>1E-3</v>
      </c>
      <c r="J12316" s="3">
        <v>0.83140000000000003</v>
      </c>
      <c r="K12316" s="4">
        <v>3332.9</v>
      </c>
    </row>
    <row r="12317" spans="1:11">
      <c r="A12317" s="6">
        <v>2009</v>
      </c>
      <c r="B12317" t="s">
        <v>109</v>
      </c>
      <c r="D12317" t="s">
        <v>61</v>
      </c>
      <c r="E12317" t="s">
        <v>24</v>
      </c>
      <c r="F12317" s="4">
        <v>2088</v>
      </c>
      <c r="G12317" s="5">
        <v>1053</v>
      </c>
      <c r="H12317" s="3">
        <v>1E-3</v>
      </c>
      <c r="I12317" s="3">
        <v>1.2999999999999999E-3</v>
      </c>
      <c r="J12317" s="3">
        <v>0.83140000000000003</v>
      </c>
      <c r="K12317" s="4">
        <v>2511.4</v>
      </c>
    </row>
    <row r="12318" spans="1:11">
      <c r="A12318" s="6">
        <v>2009</v>
      </c>
      <c r="B12318" t="s">
        <v>109</v>
      </c>
      <c r="D12318" t="s">
        <v>52</v>
      </c>
      <c r="E12318" t="s">
        <v>53</v>
      </c>
      <c r="F12318" s="4">
        <v>1430</v>
      </c>
      <c r="G12318" s="5">
        <v>3995</v>
      </c>
      <c r="H12318" s="3">
        <v>8.9999999999999998E-4</v>
      </c>
      <c r="I12318" s="3">
        <v>1E-3</v>
      </c>
      <c r="J12318" s="3">
        <v>0.83140000000000003</v>
      </c>
      <c r="K12318" s="4">
        <v>1719.97</v>
      </c>
    </row>
    <row r="12319" spans="1:11">
      <c r="A12319" s="6">
        <v>2009</v>
      </c>
      <c r="B12319" t="s">
        <v>109</v>
      </c>
      <c r="D12319" t="s">
        <v>23</v>
      </c>
      <c r="E12319" t="s">
        <v>24</v>
      </c>
      <c r="F12319" s="4">
        <v>941</v>
      </c>
      <c r="G12319" s="6">
        <v>192</v>
      </c>
      <c r="H12319" s="3">
        <v>0</v>
      </c>
      <c r="I12319" s="3">
        <v>0</v>
      </c>
      <c r="J12319" s="3">
        <v>0.83140000000000003</v>
      </c>
      <c r="K12319" s="4">
        <v>1131.81</v>
      </c>
    </row>
    <row r="12320" spans="1:11">
      <c r="A12320" s="6">
        <v>2009</v>
      </c>
      <c r="B12320" t="s">
        <v>109</v>
      </c>
      <c r="D12320" t="s">
        <v>42</v>
      </c>
      <c r="E12320" t="s">
        <v>43</v>
      </c>
      <c r="F12320" s="4">
        <v>932</v>
      </c>
      <c r="G12320" s="6">
        <v>456</v>
      </c>
      <c r="H12320" s="3">
        <v>2.4300000000000002E-2</v>
      </c>
      <c r="I12320" s="3">
        <v>2.07E-2</v>
      </c>
      <c r="J12320" s="3">
        <v>0.83140000000000003</v>
      </c>
      <c r="K12320" s="4">
        <v>1120.99</v>
      </c>
    </row>
    <row r="12321" spans="1:11">
      <c r="A12321" s="6">
        <v>2009</v>
      </c>
      <c r="B12321" t="s">
        <v>109</v>
      </c>
      <c r="D12321" t="s">
        <v>37</v>
      </c>
      <c r="E12321" t="s">
        <v>38</v>
      </c>
      <c r="F12321" s="4">
        <v>733</v>
      </c>
      <c r="G12321" s="6">
        <v>351</v>
      </c>
      <c r="H12321" s="3">
        <v>0</v>
      </c>
      <c r="I12321" s="3">
        <v>0</v>
      </c>
      <c r="J12321" s="3">
        <v>0.83140000000000003</v>
      </c>
      <c r="K12321" s="4">
        <v>881.64</v>
      </c>
    </row>
    <row r="12322" spans="1:11">
      <c r="A12322" s="6">
        <v>2009</v>
      </c>
      <c r="B12322" t="s">
        <v>109</v>
      </c>
      <c r="D12322" t="s">
        <v>126</v>
      </c>
      <c r="E12322" t="s">
        <v>21</v>
      </c>
      <c r="F12322" s="4">
        <v>604</v>
      </c>
      <c r="G12322" s="5">
        <v>1570</v>
      </c>
      <c r="H12322" s="3">
        <v>1.1999999999999999E-3</v>
      </c>
      <c r="I12322" s="3">
        <v>2.5000000000000001E-3</v>
      </c>
      <c r="J12322" s="3">
        <v>0.83140000000000003</v>
      </c>
      <c r="K12322" s="4">
        <v>726.48</v>
      </c>
    </row>
    <row r="12323" spans="1:11">
      <c r="A12323" s="6">
        <v>2009</v>
      </c>
      <c r="B12323" t="s">
        <v>109</v>
      </c>
      <c r="D12323" t="s">
        <v>18</v>
      </c>
      <c r="E12323" t="s">
        <v>19</v>
      </c>
      <c r="F12323" s="4">
        <v>576</v>
      </c>
      <c r="G12323" s="6">
        <v>312</v>
      </c>
      <c r="H12323" s="3">
        <v>2.0000000000000001E-4</v>
      </c>
      <c r="I12323" s="3">
        <v>2.9999999999999997E-4</v>
      </c>
      <c r="J12323" s="3">
        <v>0.83140000000000003</v>
      </c>
      <c r="K12323" s="4">
        <v>692.8</v>
      </c>
    </row>
    <row r="12324" spans="1:11">
      <c r="A12324" s="6">
        <v>2009</v>
      </c>
      <c r="B12324" t="s">
        <v>109</v>
      </c>
      <c r="D12324" t="s">
        <v>64</v>
      </c>
      <c r="E12324" t="s">
        <v>50</v>
      </c>
      <c r="F12324" s="4">
        <v>480</v>
      </c>
      <c r="G12324" s="6">
        <v>949</v>
      </c>
      <c r="H12324" s="3">
        <v>5.0000000000000001E-4</v>
      </c>
      <c r="I12324" s="3">
        <v>7.000000000000001E-4</v>
      </c>
      <c r="J12324" s="3">
        <v>0.83140000000000003</v>
      </c>
      <c r="K12324" s="4">
        <v>577.33000000000004</v>
      </c>
    </row>
    <row r="12325" spans="1:11">
      <c r="A12325" s="6">
        <v>2009</v>
      </c>
      <c r="B12325" t="s">
        <v>109</v>
      </c>
      <c r="D12325" t="s">
        <v>74</v>
      </c>
      <c r="E12325" t="s">
        <v>24</v>
      </c>
      <c r="F12325" s="4">
        <v>462</v>
      </c>
      <c r="G12325" s="5">
        <v>5566</v>
      </c>
      <c r="H12325" s="3">
        <v>2.0000000000000001E-4</v>
      </c>
      <c r="I12325" s="3">
        <v>2.0000000000000001E-4</v>
      </c>
      <c r="J12325" s="3">
        <v>0.83140000000000003</v>
      </c>
      <c r="K12325" s="4">
        <v>555.67999999999995</v>
      </c>
    </row>
    <row r="12326" spans="1:11">
      <c r="A12326" s="6">
        <v>2009</v>
      </c>
      <c r="B12326" t="s">
        <v>109</v>
      </c>
      <c r="D12326" t="s">
        <v>45</v>
      </c>
      <c r="E12326" t="s">
        <v>21</v>
      </c>
      <c r="F12326" s="4">
        <v>182</v>
      </c>
      <c r="G12326" s="6">
        <v>263</v>
      </c>
      <c r="H12326" s="3">
        <v>8.9999999999999998E-4</v>
      </c>
      <c r="I12326" s="3">
        <v>1E-3</v>
      </c>
      <c r="J12326" s="3">
        <v>0.83140000000000003</v>
      </c>
      <c r="K12326" s="4">
        <v>218.91</v>
      </c>
    </row>
    <row r="12327" spans="1:11">
      <c r="A12327" s="6">
        <v>2009</v>
      </c>
      <c r="B12327" t="s">
        <v>109</v>
      </c>
      <c r="D12327" t="s">
        <v>141</v>
      </c>
      <c r="E12327" t="s">
        <v>21</v>
      </c>
      <c r="F12327" s="4">
        <v>150</v>
      </c>
      <c r="G12327" s="6">
        <v>15</v>
      </c>
      <c r="H12327" s="3">
        <v>1E-4</v>
      </c>
      <c r="I12327" s="3">
        <v>0</v>
      </c>
      <c r="J12327" s="3">
        <v>0.83140000000000003</v>
      </c>
      <c r="K12327" s="4">
        <v>180.42</v>
      </c>
    </row>
    <row r="12328" spans="1:11">
      <c r="A12328" s="6">
        <v>2009</v>
      </c>
      <c r="B12328" t="s">
        <v>109</v>
      </c>
      <c r="D12328" t="s">
        <v>158</v>
      </c>
      <c r="E12328" t="s">
        <v>36</v>
      </c>
      <c r="F12328" s="4">
        <v>127</v>
      </c>
      <c r="G12328" s="6">
        <v>91</v>
      </c>
      <c r="H12328" s="3">
        <v>1.7000000000000001E-3</v>
      </c>
      <c r="I12328" s="3">
        <v>1.2999999999999999E-3</v>
      </c>
      <c r="J12328" s="3">
        <v>0.83140000000000003</v>
      </c>
      <c r="K12328" s="4">
        <v>152.75</v>
      </c>
    </row>
    <row r="12329" spans="1:11">
      <c r="A12329" s="6">
        <v>2009</v>
      </c>
      <c r="B12329" t="s">
        <v>109</v>
      </c>
      <c r="D12329" t="s">
        <v>110</v>
      </c>
      <c r="E12329" t="s">
        <v>24</v>
      </c>
      <c r="F12329" s="4">
        <v>108</v>
      </c>
      <c r="G12329" s="6">
        <v>209</v>
      </c>
      <c r="H12329" s="3">
        <v>0</v>
      </c>
      <c r="I12329" s="3">
        <v>0</v>
      </c>
      <c r="J12329" s="3">
        <v>0.83140000000000003</v>
      </c>
      <c r="K12329" s="4">
        <v>129.9</v>
      </c>
    </row>
    <row r="12330" spans="1:11">
      <c r="A12330" s="6">
        <v>2009</v>
      </c>
      <c r="B12330" t="s">
        <v>109</v>
      </c>
      <c r="D12330" t="s">
        <v>152</v>
      </c>
      <c r="E12330" t="s">
        <v>36</v>
      </c>
      <c r="F12330" s="4">
        <v>99</v>
      </c>
      <c r="G12330" s="6">
        <v>83</v>
      </c>
      <c r="H12330" s="3">
        <v>2.5999999999999999E-3</v>
      </c>
      <c r="I12330" s="3">
        <v>4.1999999999999997E-3</v>
      </c>
      <c r="J12330" s="3">
        <v>0.83140000000000003</v>
      </c>
      <c r="K12330" s="4">
        <v>119.07</v>
      </c>
    </row>
    <row r="12331" spans="1:11">
      <c r="A12331" s="6">
        <v>2009</v>
      </c>
      <c r="B12331" t="s">
        <v>109</v>
      </c>
      <c r="D12331" t="s">
        <v>49</v>
      </c>
      <c r="E12331" t="s">
        <v>50</v>
      </c>
      <c r="F12331" s="4">
        <v>82</v>
      </c>
      <c r="G12331" s="6">
        <v>25</v>
      </c>
      <c r="H12331" s="3">
        <v>2.9999999999999997E-4</v>
      </c>
      <c r="I12331" s="3">
        <v>2.9999999999999997E-4</v>
      </c>
      <c r="J12331" s="3">
        <v>0.83140000000000003</v>
      </c>
      <c r="K12331" s="4">
        <v>98.63</v>
      </c>
    </row>
    <row r="12332" spans="1:11">
      <c r="A12332" s="6">
        <v>2009</v>
      </c>
      <c r="B12332" t="s">
        <v>109</v>
      </c>
      <c r="D12332" t="s">
        <v>63</v>
      </c>
      <c r="E12332" t="s">
        <v>21</v>
      </c>
      <c r="F12332" s="4">
        <v>63</v>
      </c>
      <c r="G12332" s="6">
        <v>80</v>
      </c>
      <c r="H12332" s="3">
        <v>2.9999999999999997E-4</v>
      </c>
      <c r="I12332" s="3">
        <v>5.0000000000000001E-4</v>
      </c>
      <c r="J12332" s="3">
        <v>0.83140000000000003</v>
      </c>
      <c r="K12332" s="4">
        <v>75.77</v>
      </c>
    </row>
    <row r="12333" spans="1:11">
      <c r="A12333" s="6">
        <v>2009</v>
      </c>
      <c r="B12333" t="s">
        <v>109</v>
      </c>
      <c r="D12333" t="s">
        <v>196</v>
      </c>
      <c r="E12333" t="s">
        <v>36</v>
      </c>
      <c r="F12333" s="4">
        <v>57</v>
      </c>
      <c r="G12333" s="6">
        <v>226</v>
      </c>
      <c r="H12333" s="3">
        <v>7.000000000000001E-4</v>
      </c>
      <c r="I12333" s="3">
        <v>8.0000000000000004E-4</v>
      </c>
      <c r="J12333" s="3">
        <v>0.83140000000000003</v>
      </c>
      <c r="K12333" s="4">
        <v>68.56</v>
      </c>
    </row>
    <row r="12334" spans="1:11">
      <c r="A12334" s="6">
        <v>2009</v>
      </c>
      <c r="B12334" t="s">
        <v>109</v>
      </c>
      <c r="D12334" t="s">
        <v>60</v>
      </c>
      <c r="E12334" t="s">
        <v>43</v>
      </c>
      <c r="F12334" s="4">
        <v>34</v>
      </c>
      <c r="G12334" s="6">
        <v>13</v>
      </c>
      <c r="H12334" s="3">
        <v>0</v>
      </c>
      <c r="I12334" s="3">
        <v>0</v>
      </c>
      <c r="J12334" s="3">
        <v>0.83140000000000003</v>
      </c>
      <c r="K12334" s="4">
        <v>40.89</v>
      </c>
    </row>
    <row r="12335" spans="1:11">
      <c r="A12335" s="6">
        <v>2009</v>
      </c>
      <c r="B12335" t="s">
        <v>109</v>
      </c>
      <c r="D12335" t="s">
        <v>161</v>
      </c>
      <c r="E12335" t="s">
        <v>24</v>
      </c>
      <c r="F12335" s="4">
        <v>30</v>
      </c>
      <c r="G12335" s="6">
        <v>56</v>
      </c>
      <c r="H12335" s="3">
        <v>1E-4</v>
      </c>
      <c r="I12335" s="3">
        <v>2.0000000000000001E-4</v>
      </c>
      <c r="J12335" s="3">
        <v>0.83140000000000003</v>
      </c>
      <c r="K12335" s="4">
        <v>36.08</v>
      </c>
    </row>
    <row r="12336" spans="1:11">
      <c r="A12336" s="6">
        <v>2009</v>
      </c>
      <c r="B12336" t="s">
        <v>109</v>
      </c>
      <c r="D12336" t="s">
        <v>44</v>
      </c>
      <c r="E12336" t="s">
        <v>26</v>
      </c>
      <c r="F12336" s="4">
        <v>27</v>
      </c>
      <c r="G12336" s="6">
        <v>56</v>
      </c>
      <c r="H12336" s="3">
        <v>0</v>
      </c>
      <c r="I12336" s="3">
        <v>1E-4</v>
      </c>
      <c r="J12336" s="3">
        <v>0.83140000000000003</v>
      </c>
      <c r="K12336" s="4">
        <v>32.47</v>
      </c>
    </row>
    <row r="12337" spans="1:11">
      <c r="A12337" s="6">
        <v>2009</v>
      </c>
      <c r="B12337" t="s">
        <v>109</v>
      </c>
      <c r="D12337" t="s">
        <v>164</v>
      </c>
      <c r="E12337" t="s">
        <v>21</v>
      </c>
      <c r="F12337" s="4">
        <v>23</v>
      </c>
      <c r="G12337" s="6">
        <v>35</v>
      </c>
      <c r="H12337" s="3">
        <v>2.8000000000000004E-3</v>
      </c>
      <c r="I12337" s="3">
        <v>2.7000000000000001E-3</v>
      </c>
      <c r="J12337" s="3">
        <v>0.83140000000000003</v>
      </c>
      <c r="K12337" s="4">
        <v>27.66</v>
      </c>
    </row>
    <row r="12338" spans="1:11">
      <c r="A12338" s="6">
        <v>2009</v>
      </c>
      <c r="B12338" t="s">
        <v>109</v>
      </c>
      <c r="D12338" t="s">
        <v>156</v>
      </c>
      <c r="E12338" t="s">
        <v>21</v>
      </c>
      <c r="F12338" s="4">
        <v>22</v>
      </c>
      <c r="G12338" s="6">
        <v>30</v>
      </c>
      <c r="H12338" s="3">
        <v>2.3E-3</v>
      </c>
      <c r="I12338" s="3">
        <v>1.5E-3</v>
      </c>
      <c r="J12338" s="3">
        <v>0.83140000000000003</v>
      </c>
      <c r="K12338" s="4">
        <v>26.46</v>
      </c>
    </row>
    <row r="12339" spans="1:11">
      <c r="A12339" s="6">
        <v>2009</v>
      </c>
      <c r="B12339" t="s">
        <v>109</v>
      </c>
      <c r="D12339" t="s">
        <v>80</v>
      </c>
      <c r="E12339" t="s">
        <v>21</v>
      </c>
      <c r="F12339" s="4">
        <v>21</v>
      </c>
      <c r="G12339" s="6">
        <v>76</v>
      </c>
      <c r="H12339" s="3">
        <v>1E-4</v>
      </c>
      <c r="I12339" s="3">
        <v>2.0000000000000001E-4</v>
      </c>
      <c r="J12339" s="3">
        <v>0.83140000000000003</v>
      </c>
      <c r="K12339" s="4">
        <v>25.26</v>
      </c>
    </row>
    <row r="12340" spans="1:11">
      <c r="A12340" s="6">
        <v>2009</v>
      </c>
      <c r="B12340" t="s">
        <v>109</v>
      </c>
      <c r="D12340" t="s">
        <v>176</v>
      </c>
      <c r="E12340" t="s">
        <v>21</v>
      </c>
      <c r="F12340" s="4">
        <v>19</v>
      </c>
      <c r="G12340" s="6">
        <v>51</v>
      </c>
      <c r="H12340" s="3">
        <v>3.9000000000000003E-3</v>
      </c>
      <c r="I12340" s="3">
        <v>4.0999999999999995E-3</v>
      </c>
      <c r="J12340" s="3">
        <v>0.83140000000000003</v>
      </c>
      <c r="K12340" s="4">
        <v>22.85</v>
      </c>
    </row>
    <row r="12341" spans="1:11">
      <c r="A12341" s="6">
        <v>2009</v>
      </c>
      <c r="B12341" t="s">
        <v>109</v>
      </c>
      <c r="D12341" t="s">
        <v>62</v>
      </c>
      <c r="E12341" t="s">
        <v>21</v>
      </c>
      <c r="F12341" s="4">
        <v>12</v>
      </c>
      <c r="G12341" s="6">
        <v>8</v>
      </c>
      <c r="H12341" s="3">
        <v>3.4999999999999996E-3</v>
      </c>
      <c r="I12341" s="3">
        <v>1.1999999999999999E-3</v>
      </c>
      <c r="J12341" s="3">
        <v>0.83140000000000003</v>
      </c>
      <c r="K12341" s="4">
        <v>14.43</v>
      </c>
    </row>
    <row r="12342" spans="1:11">
      <c r="A12342" s="6">
        <v>2009</v>
      </c>
      <c r="B12342" t="s">
        <v>109</v>
      </c>
      <c r="D12342" t="s">
        <v>46</v>
      </c>
      <c r="E12342" t="s">
        <v>40</v>
      </c>
      <c r="F12342" s="4">
        <v>11</v>
      </c>
      <c r="G12342" s="6">
        <v>38</v>
      </c>
      <c r="H12342" s="3">
        <v>0</v>
      </c>
      <c r="I12342" s="3">
        <v>0</v>
      </c>
      <c r="J12342" s="3">
        <v>0.83140000000000003</v>
      </c>
      <c r="K12342" s="4">
        <v>13.23</v>
      </c>
    </row>
    <row r="12343" spans="1:11">
      <c r="A12343" s="6">
        <v>2009</v>
      </c>
      <c r="B12343" t="s">
        <v>109</v>
      </c>
      <c r="D12343" t="s">
        <v>115</v>
      </c>
      <c r="E12343" t="s">
        <v>24</v>
      </c>
      <c r="F12343" s="4">
        <v>10</v>
      </c>
      <c r="G12343" s="6">
        <v>6</v>
      </c>
      <c r="H12343" s="3">
        <v>1.4000000000000002E-3</v>
      </c>
      <c r="I12343" s="3">
        <v>1.4000000000000002E-3</v>
      </c>
      <c r="J12343" s="3">
        <v>0.83140000000000003</v>
      </c>
      <c r="K12343" s="4">
        <v>12.03</v>
      </c>
    </row>
    <row r="12344" spans="1:11">
      <c r="A12344" s="6">
        <v>2009</v>
      </c>
      <c r="B12344" t="s">
        <v>109</v>
      </c>
      <c r="D12344" t="s">
        <v>155</v>
      </c>
      <c r="E12344" t="s">
        <v>24</v>
      </c>
      <c r="F12344" s="4">
        <v>9</v>
      </c>
      <c r="G12344" s="6">
        <v>20</v>
      </c>
      <c r="H12344" s="3">
        <v>2.0999999999999999E-3</v>
      </c>
      <c r="I12344" s="3">
        <v>3.4000000000000002E-3</v>
      </c>
      <c r="J12344" s="3">
        <v>0.83140000000000003</v>
      </c>
      <c r="K12344" s="4">
        <v>10.82</v>
      </c>
    </row>
    <row r="12345" spans="1:11">
      <c r="A12345" s="6">
        <v>2009</v>
      </c>
      <c r="B12345" t="s">
        <v>109</v>
      </c>
      <c r="D12345" t="s">
        <v>56</v>
      </c>
      <c r="E12345" t="s">
        <v>57</v>
      </c>
      <c r="F12345" s="4">
        <v>5</v>
      </c>
      <c r="G12345" s="6">
        <v>26</v>
      </c>
      <c r="H12345" s="3">
        <v>0</v>
      </c>
      <c r="I12345" s="3">
        <v>0</v>
      </c>
      <c r="J12345" s="3">
        <v>0.83140000000000003</v>
      </c>
      <c r="K12345" s="4">
        <v>6.01</v>
      </c>
    </row>
    <row r="12346" spans="1:11">
      <c r="A12346" s="6">
        <v>2009</v>
      </c>
      <c r="B12346" t="s">
        <v>109</v>
      </c>
      <c r="D12346" t="s">
        <v>79</v>
      </c>
      <c r="E12346" t="s">
        <v>21</v>
      </c>
      <c r="F12346" s="4">
        <v>4</v>
      </c>
      <c r="G12346" s="6">
        <v>11</v>
      </c>
      <c r="H12346" s="3">
        <v>2.0000000000000001E-4</v>
      </c>
      <c r="I12346" s="3">
        <v>2.9999999999999997E-4</v>
      </c>
      <c r="J12346" s="3">
        <v>0.83140000000000003</v>
      </c>
      <c r="K12346" s="4">
        <v>4.8099999999999996</v>
      </c>
    </row>
    <row r="12347" spans="1:11">
      <c r="A12347" s="6">
        <v>2009</v>
      </c>
      <c r="B12347" t="s">
        <v>109</v>
      </c>
      <c r="D12347" t="s">
        <v>190</v>
      </c>
      <c r="E12347" t="s">
        <v>21</v>
      </c>
      <c r="F12347" s="4">
        <v>4</v>
      </c>
      <c r="G12347" s="6">
        <v>5</v>
      </c>
      <c r="H12347" s="3">
        <v>2.6099999999999998E-2</v>
      </c>
      <c r="I12347" s="3">
        <v>3.2300000000000002E-2</v>
      </c>
      <c r="J12347" s="3">
        <v>0.83140000000000003</v>
      </c>
      <c r="K12347" s="4">
        <v>4.8099999999999996</v>
      </c>
    </row>
    <row r="12348" spans="1:11">
      <c r="A12348" s="6">
        <v>2009</v>
      </c>
      <c r="B12348" t="s">
        <v>109</v>
      </c>
      <c r="D12348" t="s">
        <v>35</v>
      </c>
      <c r="E12348" t="s">
        <v>36</v>
      </c>
      <c r="F12348" s="4">
        <v>2</v>
      </c>
      <c r="G12348" s="6">
        <v>3</v>
      </c>
      <c r="H12348" s="3">
        <v>1E-4</v>
      </c>
      <c r="I12348" s="3">
        <v>2.0000000000000001E-4</v>
      </c>
      <c r="J12348" s="3">
        <v>0.83140000000000003</v>
      </c>
      <c r="K12348" s="4">
        <v>2.41</v>
      </c>
    </row>
    <row r="12349" spans="1:11">
      <c r="A12349" s="6">
        <v>2009</v>
      </c>
      <c r="B12349" t="s">
        <v>109</v>
      </c>
      <c r="D12349" t="s">
        <v>51</v>
      </c>
      <c r="E12349" t="s">
        <v>21</v>
      </c>
      <c r="F12349" s="4">
        <v>1</v>
      </c>
      <c r="G12349" s="6">
        <v>1</v>
      </c>
      <c r="H12349" s="3">
        <v>0</v>
      </c>
      <c r="I12349" s="3">
        <v>0</v>
      </c>
      <c r="J12349" s="3">
        <v>0.83140000000000003</v>
      </c>
      <c r="K12349" s="4">
        <v>1.2</v>
      </c>
    </row>
    <row r="12350" spans="1:11">
      <c r="A12350" s="6">
        <v>2009</v>
      </c>
      <c r="B12350" t="s">
        <v>109</v>
      </c>
      <c r="D12350" t="s">
        <v>187</v>
      </c>
      <c r="E12350" t="s">
        <v>36</v>
      </c>
      <c r="F12350" s="4">
        <v>1</v>
      </c>
      <c r="G12350" s="6">
        <v>2</v>
      </c>
      <c r="H12350" s="3">
        <v>2.8999999999999998E-3</v>
      </c>
      <c r="I12350" s="3">
        <v>3.0999999999999999E-3</v>
      </c>
      <c r="J12350" s="3">
        <v>0.83140000000000003</v>
      </c>
      <c r="K12350" s="4">
        <v>1.2</v>
      </c>
    </row>
    <row r="12351" spans="1:11">
      <c r="A12351" s="6">
        <v>2009</v>
      </c>
      <c r="B12351" t="s">
        <v>112</v>
      </c>
      <c r="C12351" t="s">
        <v>113</v>
      </c>
      <c r="D12351" t="s">
        <v>16</v>
      </c>
      <c r="E12351" t="s">
        <v>17</v>
      </c>
      <c r="F12351" s="4">
        <v>1506169</v>
      </c>
      <c r="G12351" s="5">
        <v>249533</v>
      </c>
      <c r="H12351" s="3">
        <v>4.0000000000000001E-3</v>
      </c>
      <c r="I12351" s="3">
        <v>4.3E-3</v>
      </c>
      <c r="J12351" s="3">
        <v>0.83140000000000003</v>
      </c>
      <c r="K12351" s="4">
        <v>1811586.53</v>
      </c>
    </row>
    <row r="12352" spans="1:11">
      <c r="A12352" s="6">
        <v>2009</v>
      </c>
      <c r="B12352" t="s">
        <v>112</v>
      </c>
      <c r="C12352" t="s">
        <v>113</v>
      </c>
      <c r="D12352" t="s">
        <v>41</v>
      </c>
      <c r="E12352" t="s">
        <v>26</v>
      </c>
      <c r="F12352" s="4">
        <v>78581</v>
      </c>
      <c r="G12352" s="5">
        <v>447088</v>
      </c>
      <c r="H12352" s="3">
        <v>9.0000000000000011E-3</v>
      </c>
      <c r="I12352" s="3">
        <v>9.1000000000000004E-3</v>
      </c>
      <c r="J12352" s="3">
        <v>0.83140000000000003</v>
      </c>
      <c r="K12352" s="4">
        <v>94515.48</v>
      </c>
    </row>
    <row r="12353" spans="1:11">
      <c r="A12353" s="6">
        <v>2009</v>
      </c>
      <c r="B12353" t="s">
        <v>112</v>
      </c>
      <c r="C12353" t="s">
        <v>113</v>
      </c>
      <c r="D12353" t="s">
        <v>27</v>
      </c>
      <c r="E12353" t="s">
        <v>26</v>
      </c>
      <c r="F12353" s="4">
        <v>71893</v>
      </c>
      <c r="G12353" s="5">
        <v>76388</v>
      </c>
      <c r="H12353" s="3">
        <v>3.8E-3</v>
      </c>
      <c r="I12353" s="3">
        <v>3.7000000000000002E-3</v>
      </c>
      <c r="J12353" s="3">
        <v>0.83140000000000003</v>
      </c>
      <c r="K12353" s="4">
        <v>86471.3</v>
      </c>
    </row>
    <row r="12354" spans="1:11">
      <c r="A12354" s="6">
        <v>2009</v>
      </c>
      <c r="B12354" t="s">
        <v>112</v>
      </c>
      <c r="C12354" t="s">
        <v>113</v>
      </c>
      <c r="D12354" t="s">
        <v>71</v>
      </c>
      <c r="E12354" t="s">
        <v>72</v>
      </c>
      <c r="F12354" s="4">
        <v>36113</v>
      </c>
      <c r="G12354" s="5">
        <v>460802</v>
      </c>
      <c r="H12354" s="3">
        <v>1.6000000000000001E-3</v>
      </c>
      <c r="I12354" s="3">
        <v>2.0999999999999999E-3</v>
      </c>
      <c r="J12354" s="3">
        <v>0.83140000000000003</v>
      </c>
      <c r="K12354" s="4">
        <v>43435.91</v>
      </c>
    </row>
    <row r="12355" spans="1:11">
      <c r="A12355" s="6">
        <v>2009</v>
      </c>
      <c r="B12355" t="s">
        <v>112</v>
      </c>
      <c r="C12355" t="s">
        <v>113</v>
      </c>
      <c r="D12355" t="s">
        <v>30</v>
      </c>
      <c r="E12355" t="s">
        <v>19</v>
      </c>
      <c r="F12355" s="4">
        <v>27902</v>
      </c>
      <c r="G12355" s="5">
        <v>14589</v>
      </c>
      <c r="H12355" s="3">
        <v>1.6000000000000001E-3</v>
      </c>
      <c r="I12355" s="3">
        <v>1.5E-3</v>
      </c>
      <c r="J12355" s="3">
        <v>0.83140000000000003</v>
      </c>
      <c r="K12355" s="4">
        <v>33559.9</v>
      </c>
    </row>
    <row r="12356" spans="1:11">
      <c r="A12356" s="6">
        <v>2009</v>
      </c>
      <c r="B12356" t="s">
        <v>112</v>
      </c>
      <c r="C12356" t="s">
        <v>113</v>
      </c>
      <c r="D12356" t="s">
        <v>37</v>
      </c>
      <c r="E12356" t="s">
        <v>38</v>
      </c>
      <c r="F12356" s="4">
        <v>24090</v>
      </c>
      <c r="G12356" s="5">
        <v>15878</v>
      </c>
      <c r="H12356" s="3">
        <v>1.4000000000000002E-3</v>
      </c>
      <c r="I12356" s="3">
        <v>1.6000000000000001E-3</v>
      </c>
      <c r="J12356" s="3">
        <v>0.83140000000000003</v>
      </c>
      <c r="K12356" s="4">
        <v>28974.92</v>
      </c>
    </row>
    <row r="12357" spans="1:11">
      <c r="A12357" s="6">
        <v>2009</v>
      </c>
      <c r="B12357" t="s">
        <v>112</v>
      </c>
      <c r="C12357" t="s">
        <v>113</v>
      </c>
      <c r="D12357" t="s">
        <v>15</v>
      </c>
      <c r="F12357" s="4">
        <v>12060</v>
      </c>
      <c r="G12357" s="5">
        <v>26461</v>
      </c>
      <c r="J12357" s="3">
        <v>0.83140000000000003</v>
      </c>
      <c r="K12357" s="4">
        <v>14505.5</v>
      </c>
    </row>
    <row r="12358" spans="1:11">
      <c r="A12358" s="6">
        <v>2009</v>
      </c>
      <c r="B12358" t="s">
        <v>112</v>
      </c>
      <c r="C12358" t="s">
        <v>113</v>
      </c>
      <c r="D12358" t="s">
        <v>23</v>
      </c>
      <c r="E12358" t="s">
        <v>24</v>
      </c>
      <c r="F12358" s="4">
        <v>6336</v>
      </c>
      <c r="G12358" s="5">
        <v>1716</v>
      </c>
      <c r="H12358" s="3">
        <v>1E-4</v>
      </c>
      <c r="I12358" s="3">
        <v>1E-4</v>
      </c>
      <c r="J12358" s="3">
        <v>0.83140000000000003</v>
      </c>
      <c r="K12358" s="4">
        <v>7620.8</v>
      </c>
    </row>
    <row r="12359" spans="1:11">
      <c r="A12359" s="6">
        <v>2009</v>
      </c>
      <c r="B12359" t="s">
        <v>112</v>
      </c>
      <c r="C12359" t="s">
        <v>113</v>
      </c>
      <c r="D12359" t="s">
        <v>95</v>
      </c>
      <c r="E12359" t="s">
        <v>96</v>
      </c>
      <c r="F12359" s="4">
        <v>6032</v>
      </c>
      <c r="G12359" s="5">
        <v>14870</v>
      </c>
      <c r="H12359" s="3">
        <v>2.0000000000000001E-4</v>
      </c>
      <c r="I12359" s="3">
        <v>2.9999999999999997E-4</v>
      </c>
      <c r="J12359" s="3">
        <v>0.83140000000000003</v>
      </c>
      <c r="K12359" s="4">
        <v>7255.16</v>
      </c>
    </row>
    <row r="12360" spans="1:11">
      <c r="A12360" s="6">
        <v>2009</v>
      </c>
      <c r="B12360" t="s">
        <v>112</v>
      </c>
      <c r="C12360" t="s">
        <v>113</v>
      </c>
      <c r="D12360" t="s">
        <v>46</v>
      </c>
      <c r="E12360" t="s">
        <v>40</v>
      </c>
      <c r="F12360" s="4">
        <v>2963</v>
      </c>
      <c r="G12360" s="5">
        <v>9495</v>
      </c>
      <c r="H12360" s="3">
        <v>4.0000000000000002E-4</v>
      </c>
      <c r="I12360" s="3">
        <v>5.9999999999999995E-4</v>
      </c>
      <c r="J12360" s="3">
        <v>0.83140000000000003</v>
      </c>
      <c r="K12360" s="4">
        <v>3563.83</v>
      </c>
    </row>
    <row r="12361" spans="1:11">
      <c r="A12361" s="6">
        <v>2009</v>
      </c>
      <c r="B12361" t="s">
        <v>112</v>
      </c>
      <c r="C12361" t="s">
        <v>113</v>
      </c>
      <c r="D12361" t="s">
        <v>74</v>
      </c>
      <c r="E12361" t="s">
        <v>24</v>
      </c>
      <c r="F12361" s="4">
        <v>2873</v>
      </c>
      <c r="G12361" s="5">
        <v>30911</v>
      </c>
      <c r="H12361" s="3">
        <v>1E-3</v>
      </c>
      <c r="I12361" s="3">
        <v>8.0000000000000004E-4</v>
      </c>
      <c r="J12361" s="3">
        <v>0.83140000000000003</v>
      </c>
      <c r="K12361" s="4">
        <v>3455.58</v>
      </c>
    </row>
    <row r="12362" spans="1:11">
      <c r="A12362" s="6">
        <v>2009</v>
      </c>
      <c r="B12362" t="s">
        <v>112</v>
      </c>
      <c r="C12362" t="s">
        <v>113</v>
      </c>
      <c r="D12362" t="s">
        <v>18</v>
      </c>
      <c r="E12362" t="s">
        <v>19</v>
      </c>
      <c r="F12362" s="4">
        <v>1917</v>
      </c>
      <c r="G12362" s="6">
        <v>697</v>
      </c>
      <c r="H12362" s="3">
        <v>7.000000000000001E-4</v>
      </c>
      <c r="I12362" s="3">
        <v>8.0000000000000004E-4</v>
      </c>
      <c r="J12362" s="3">
        <v>0.83140000000000003</v>
      </c>
      <c r="K12362" s="4">
        <v>2305.7199999999998</v>
      </c>
    </row>
    <row r="12363" spans="1:11">
      <c r="A12363" s="6">
        <v>2009</v>
      </c>
      <c r="B12363" t="s">
        <v>112</v>
      </c>
      <c r="C12363" t="s">
        <v>113</v>
      </c>
      <c r="D12363" t="s">
        <v>56</v>
      </c>
      <c r="E12363" t="s">
        <v>57</v>
      </c>
      <c r="F12363" s="4">
        <v>1228</v>
      </c>
      <c r="G12363" s="5">
        <v>5628</v>
      </c>
      <c r="H12363" s="3">
        <v>2.0000000000000001E-4</v>
      </c>
      <c r="I12363" s="3">
        <v>2.0000000000000001E-4</v>
      </c>
      <c r="J12363" s="3">
        <v>0.83140000000000003</v>
      </c>
      <c r="K12363" s="4">
        <v>1477.01</v>
      </c>
    </row>
    <row r="12364" spans="1:11">
      <c r="A12364" s="6">
        <v>2009</v>
      </c>
      <c r="B12364" t="s">
        <v>112</v>
      </c>
      <c r="C12364" t="s">
        <v>113</v>
      </c>
      <c r="D12364" t="s">
        <v>29</v>
      </c>
      <c r="E12364" t="s">
        <v>19</v>
      </c>
      <c r="F12364" s="4">
        <v>1103</v>
      </c>
      <c r="G12364" s="5">
        <v>1723</v>
      </c>
      <c r="H12364" s="3">
        <v>2.0000000000000001E-4</v>
      </c>
      <c r="I12364" s="3">
        <v>2.9999999999999997E-4</v>
      </c>
      <c r="J12364" s="3">
        <v>0.83140000000000003</v>
      </c>
      <c r="K12364" s="4">
        <v>1326.66</v>
      </c>
    </row>
    <row r="12365" spans="1:11">
      <c r="A12365" s="6">
        <v>2009</v>
      </c>
      <c r="B12365" t="s">
        <v>112</v>
      </c>
      <c r="C12365" t="s">
        <v>113</v>
      </c>
      <c r="D12365" t="s">
        <v>67</v>
      </c>
      <c r="E12365" t="s">
        <v>68</v>
      </c>
      <c r="F12365" s="4">
        <v>1026</v>
      </c>
      <c r="G12365" s="5">
        <v>4478</v>
      </c>
      <c r="H12365" s="3">
        <v>5.0000000000000001E-4</v>
      </c>
      <c r="I12365" s="3">
        <v>5.0000000000000001E-4</v>
      </c>
      <c r="J12365" s="3">
        <v>0.83140000000000003</v>
      </c>
      <c r="K12365" s="4">
        <v>1234.05</v>
      </c>
    </row>
    <row r="12366" spans="1:11">
      <c r="A12366" s="6">
        <v>2009</v>
      </c>
      <c r="B12366" t="s">
        <v>112</v>
      </c>
      <c r="C12366" t="s">
        <v>113</v>
      </c>
      <c r="D12366" t="s">
        <v>64</v>
      </c>
      <c r="E12366" t="s">
        <v>50</v>
      </c>
      <c r="F12366" s="4">
        <v>933</v>
      </c>
      <c r="G12366" s="5">
        <v>2028</v>
      </c>
      <c r="H12366" s="3">
        <v>1E-3</v>
      </c>
      <c r="I12366" s="3">
        <v>1.5E-3</v>
      </c>
      <c r="J12366" s="3">
        <v>0.83140000000000003</v>
      </c>
      <c r="K12366" s="4">
        <v>1122.19</v>
      </c>
    </row>
    <row r="12367" spans="1:11">
      <c r="A12367" s="6">
        <v>2009</v>
      </c>
      <c r="B12367" t="s">
        <v>112</v>
      </c>
      <c r="C12367" t="s">
        <v>113</v>
      </c>
      <c r="D12367" t="s">
        <v>52</v>
      </c>
      <c r="E12367" t="s">
        <v>53</v>
      </c>
      <c r="F12367" s="4">
        <v>673</v>
      </c>
      <c r="G12367" s="5">
        <v>1369</v>
      </c>
      <c r="H12367" s="3">
        <v>4.0000000000000002E-4</v>
      </c>
      <c r="I12367" s="3">
        <v>2.9999999999999997E-4</v>
      </c>
      <c r="J12367" s="3">
        <v>0.83140000000000003</v>
      </c>
      <c r="K12367" s="4">
        <v>809.47</v>
      </c>
    </row>
    <row r="12368" spans="1:11">
      <c r="A12368" s="6">
        <v>2009</v>
      </c>
      <c r="B12368" t="s">
        <v>112</v>
      </c>
      <c r="C12368" t="s">
        <v>113</v>
      </c>
      <c r="D12368" t="s">
        <v>28</v>
      </c>
      <c r="E12368" t="s">
        <v>24</v>
      </c>
      <c r="F12368" s="4">
        <v>603</v>
      </c>
      <c r="G12368" s="5">
        <v>1169</v>
      </c>
      <c r="H12368" s="3">
        <v>1E-4</v>
      </c>
      <c r="I12368" s="3">
        <v>1E-4</v>
      </c>
      <c r="J12368" s="3">
        <v>0.83140000000000003</v>
      </c>
      <c r="K12368" s="4">
        <v>725.27</v>
      </c>
    </row>
    <row r="12369" spans="1:11">
      <c r="A12369" s="6">
        <v>2009</v>
      </c>
      <c r="B12369" t="s">
        <v>112</v>
      </c>
      <c r="C12369" t="s">
        <v>113</v>
      </c>
      <c r="D12369" t="s">
        <v>58</v>
      </c>
      <c r="E12369" t="s">
        <v>59</v>
      </c>
      <c r="F12369" s="4">
        <v>576</v>
      </c>
      <c r="G12369" s="6">
        <v>300</v>
      </c>
      <c r="H12369" s="3">
        <v>1E-4</v>
      </c>
      <c r="I12369" s="3">
        <v>1E-4</v>
      </c>
      <c r="J12369" s="3">
        <v>0.83140000000000003</v>
      </c>
      <c r="K12369" s="4">
        <v>692.8</v>
      </c>
    </row>
    <row r="12370" spans="1:11">
      <c r="A12370" s="6">
        <v>2009</v>
      </c>
      <c r="B12370" t="s">
        <v>112</v>
      </c>
      <c r="C12370" t="s">
        <v>113</v>
      </c>
      <c r="D12370" t="s">
        <v>39</v>
      </c>
      <c r="E12370" t="s">
        <v>40</v>
      </c>
      <c r="F12370" s="4">
        <v>358</v>
      </c>
      <c r="G12370" s="6">
        <v>966</v>
      </c>
      <c r="H12370" s="3">
        <v>5.9999999999999995E-4</v>
      </c>
      <c r="I12370" s="3">
        <v>5.9999999999999995E-4</v>
      </c>
      <c r="J12370" s="3">
        <v>0.83140000000000003</v>
      </c>
      <c r="K12370" s="4">
        <v>430.59</v>
      </c>
    </row>
    <row r="12371" spans="1:11">
      <c r="A12371" s="6">
        <v>2009</v>
      </c>
      <c r="B12371" t="s">
        <v>112</v>
      </c>
      <c r="C12371" t="s">
        <v>113</v>
      </c>
      <c r="D12371" t="s">
        <v>45</v>
      </c>
      <c r="E12371" t="s">
        <v>21</v>
      </c>
      <c r="F12371" s="4">
        <v>344</v>
      </c>
      <c r="G12371" s="6">
        <v>418</v>
      </c>
      <c r="H12371" s="3">
        <v>1.7000000000000001E-3</v>
      </c>
      <c r="I12371" s="3">
        <v>1.5E-3</v>
      </c>
      <c r="J12371" s="3">
        <v>0.83140000000000003</v>
      </c>
      <c r="K12371" s="4">
        <v>413.76</v>
      </c>
    </row>
    <row r="12372" spans="1:11">
      <c r="A12372" s="6">
        <v>2009</v>
      </c>
      <c r="B12372" t="s">
        <v>112</v>
      </c>
      <c r="C12372" t="s">
        <v>113</v>
      </c>
      <c r="D12372" t="s">
        <v>31</v>
      </c>
      <c r="E12372" t="s">
        <v>24</v>
      </c>
      <c r="F12372" s="4">
        <v>338</v>
      </c>
      <c r="G12372" s="6">
        <v>112</v>
      </c>
      <c r="H12372" s="3">
        <v>1E-3</v>
      </c>
      <c r="I12372" s="3">
        <v>1E-3</v>
      </c>
      <c r="J12372" s="3">
        <v>0.83140000000000003</v>
      </c>
      <c r="K12372" s="4">
        <v>406.54</v>
      </c>
    </row>
    <row r="12373" spans="1:11">
      <c r="A12373" s="6">
        <v>2009</v>
      </c>
      <c r="B12373" t="s">
        <v>112</v>
      </c>
      <c r="C12373" t="s">
        <v>113</v>
      </c>
      <c r="D12373" t="s">
        <v>44</v>
      </c>
      <c r="E12373" t="s">
        <v>26</v>
      </c>
      <c r="F12373" s="4">
        <v>300</v>
      </c>
      <c r="G12373" s="6">
        <v>360</v>
      </c>
      <c r="H12373" s="3">
        <v>5.0000000000000001E-4</v>
      </c>
      <c r="I12373" s="3">
        <v>4.0000000000000002E-4</v>
      </c>
      <c r="J12373" s="3">
        <v>0.83140000000000003</v>
      </c>
      <c r="K12373" s="4">
        <v>360.83</v>
      </c>
    </row>
    <row r="12374" spans="1:11">
      <c r="A12374" s="6">
        <v>2009</v>
      </c>
      <c r="B12374" t="s">
        <v>112</v>
      </c>
      <c r="C12374" t="s">
        <v>113</v>
      </c>
      <c r="D12374" t="s">
        <v>61</v>
      </c>
      <c r="E12374" t="s">
        <v>24</v>
      </c>
      <c r="F12374" s="4">
        <v>288</v>
      </c>
      <c r="G12374" s="6">
        <v>125</v>
      </c>
      <c r="H12374" s="3">
        <v>1E-4</v>
      </c>
      <c r="I12374" s="3">
        <v>1E-4</v>
      </c>
      <c r="J12374" s="3">
        <v>0.83140000000000003</v>
      </c>
      <c r="K12374" s="4">
        <v>346.4</v>
      </c>
    </row>
    <row r="12375" spans="1:11">
      <c r="A12375" s="6">
        <v>2009</v>
      </c>
      <c r="B12375" t="s">
        <v>112</v>
      </c>
      <c r="C12375" t="s">
        <v>113</v>
      </c>
      <c r="D12375" t="s">
        <v>77</v>
      </c>
      <c r="E12375" t="s">
        <v>59</v>
      </c>
      <c r="F12375" s="4">
        <v>173</v>
      </c>
      <c r="G12375" s="6">
        <v>118</v>
      </c>
      <c r="H12375" s="3">
        <v>0</v>
      </c>
      <c r="I12375" s="3">
        <v>0</v>
      </c>
      <c r="J12375" s="3">
        <v>0.83140000000000003</v>
      </c>
      <c r="K12375" s="4">
        <v>208.08</v>
      </c>
    </row>
    <row r="12376" spans="1:11">
      <c r="A12376" s="6">
        <v>2009</v>
      </c>
      <c r="B12376" t="s">
        <v>112</v>
      </c>
      <c r="C12376" t="s">
        <v>113</v>
      </c>
      <c r="D12376" t="s">
        <v>111</v>
      </c>
      <c r="E12376" t="s">
        <v>24</v>
      </c>
      <c r="F12376" s="4">
        <v>108</v>
      </c>
      <c r="G12376" s="6">
        <v>582</v>
      </c>
      <c r="H12376" s="3">
        <v>0</v>
      </c>
      <c r="I12376" s="3">
        <v>1E-4</v>
      </c>
      <c r="J12376" s="3">
        <v>0.83140000000000003</v>
      </c>
      <c r="K12376" s="4">
        <v>129.9</v>
      </c>
    </row>
    <row r="12377" spans="1:11">
      <c r="A12377" s="6">
        <v>2009</v>
      </c>
      <c r="B12377" t="s">
        <v>112</v>
      </c>
      <c r="C12377" t="s">
        <v>113</v>
      </c>
      <c r="D12377" t="s">
        <v>126</v>
      </c>
      <c r="E12377" t="s">
        <v>21</v>
      </c>
      <c r="F12377" s="4">
        <v>94</v>
      </c>
      <c r="G12377" s="6">
        <v>148</v>
      </c>
      <c r="H12377" s="3">
        <v>2.0000000000000001E-4</v>
      </c>
      <c r="I12377" s="3">
        <v>2.0000000000000001E-4</v>
      </c>
      <c r="J12377" s="3">
        <v>0.83140000000000003</v>
      </c>
      <c r="K12377" s="4">
        <v>113.06</v>
      </c>
    </row>
    <row r="12378" spans="1:11">
      <c r="A12378" s="6">
        <v>2009</v>
      </c>
      <c r="B12378" t="s">
        <v>112</v>
      </c>
      <c r="C12378" t="s">
        <v>113</v>
      </c>
      <c r="D12378" t="s">
        <v>141</v>
      </c>
      <c r="E12378" t="s">
        <v>21</v>
      </c>
      <c r="F12378" s="4">
        <v>91</v>
      </c>
      <c r="G12378" s="6">
        <v>66</v>
      </c>
      <c r="H12378" s="3">
        <v>1E-4</v>
      </c>
      <c r="I12378" s="3">
        <v>1E-4</v>
      </c>
      <c r="J12378" s="3">
        <v>0.83140000000000003</v>
      </c>
      <c r="K12378" s="4">
        <v>109.45</v>
      </c>
    </row>
    <row r="12379" spans="1:11">
      <c r="A12379" s="6">
        <v>2009</v>
      </c>
      <c r="B12379" t="s">
        <v>112</v>
      </c>
      <c r="C12379" t="s">
        <v>113</v>
      </c>
      <c r="D12379" t="s">
        <v>177</v>
      </c>
      <c r="E12379" t="s">
        <v>21</v>
      </c>
      <c r="F12379" s="4">
        <v>80</v>
      </c>
      <c r="G12379" s="6">
        <v>62</v>
      </c>
      <c r="H12379" s="3">
        <v>2.0000000000000001E-4</v>
      </c>
      <c r="I12379" s="3">
        <v>2.0000000000000001E-4</v>
      </c>
      <c r="J12379" s="3">
        <v>0.83140000000000003</v>
      </c>
      <c r="K12379" s="4">
        <v>96.22</v>
      </c>
    </row>
    <row r="12380" spans="1:11">
      <c r="A12380" s="6">
        <v>2009</v>
      </c>
      <c r="B12380" t="s">
        <v>112</v>
      </c>
      <c r="C12380" t="s">
        <v>113</v>
      </c>
      <c r="D12380" t="s">
        <v>70</v>
      </c>
      <c r="E12380" t="s">
        <v>21</v>
      </c>
      <c r="F12380" s="4">
        <v>65</v>
      </c>
      <c r="G12380" s="6">
        <v>20</v>
      </c>
      <c r="H12380" s="3">
        <v>7.000000000000001E-4</v>
      </c>
      <c r="I12380" s="3">
        <v>4.0000000000000002E-4</v>
      </c>
      <c r="J12380" s="3">
        <v>0.83140000000000003</v>
      </c>
      <c r="K12380" s="4">
        <v>78.180000000000007</v>
      </c>
    </row>
    <row r="12381" spans="1:11">
      <c r="A12381" s="6">
        <v>2009</v>
      </c>
      <c r="B12381" t="s">
        <v>112</v>
      </c>
      <c r="C12381" t="s">
        <v>113</v>
      </c>
      <c r="D12381" t="s">
        <v>25</v>
      </c>
      <c r="E12381" t="s">
        <v>26</v>
      </c>
      <c r="F12381" s="4">
        <v>62</v>
      </c>
      <c r="G12381" s="6">
        <v>238</v>
      </c>
      <c r="H12381" s="3">
        <v>0</v>
      </c>
      <c r="I12381" s="3">
        <v>0</v>
      </c>
      <c r="J12381" s="3">
        <v>0.83140000000000003</v>
      </c>
      <c r="K12381" s="4">
        <v>74.569999999999993</v>
      </c>
    </row>
    <row r="12382" spans="1:11">
      <c r="A12382" s="6">
        <v>2009</v>
      </c>
      <c r="B12382" t="s">
        <v>112</v>
      </c>
      <c r="C12382" t="s">
        <v>113</v>
      </c>
      <c r="D12382" t="s">
        <v>75</v>
      </c>
      <c r="E12382" t="s">
        <v>59</v>
      </c>
      <c r="F12382" s="4">
        <v>61</v>
      </c>
      <c r="G12382" s="6">
        <v>87</v>
      </c>
      <c r="H12382" s="3">
        <v>0</v>
      </c>
      <c r="I12382" s="3">
        <v>0</v>
      </c>
      <c r="J12382" s="3">
        <v>0.83140000000000003</v>
      </c>
      <c r="K12382" s="4">
        <v>73.37</v>
      </c>
    </row>
    <row r="12383" spans="1:11">
      <c r="A12383" s="6">
        <v>2009</v>
      </c>
      <c r="B12383" t="s">
        <v>112</v>
      </c>
      <c r="C12383" t="s">
        <v>113</v>
      </c>
      <c r="D12383" t="s">
        <v>173</v>
      </c>
      <c r="E12383" t="s">
        <v>59</v>
      </c>
      <c r="F12383" s="4">
        <v>39</v>
      </c>
      <c r="G12383" s="6">
        <v>53</v>
      </c>
      <c r="H12383" s="3">
        <v>2.9999999999999997E-4</v>
      </c>
      <c r="I12383" s="3">
        <v>2.0000000000000001E-4</v>
      </c>
      <c r="J12383" s="3">
        <v>0.83140000000000003</v>
      </c>
      <c r="K12383" s="4">
        <v>46.91</v>
      </c>
    </row>
    <row r="12384" spans="1:11">
      <c r="A12384" s="6">
        <v>2009</v>
      </c>
      <c r="B12384" t="s">
        <v>112</v>
      </c>
      <c r="C12384" t="s">
        <v>113</v>
      </c>
      <c r="D12384" t="s">
        <v>63</v>
      </c>
      <c r="E12384" t="s">
        <v>21</v>
      </c>
      <c r="F12384" s="4">
        <v>38</v>
      </c>
      <c r="G12384" s="6">
        <v>22</v>
      </c>
      <c r="H12384" s="3">
        <v>2.0000000000000001E-4</v>
      </c>
      <c r="I12384" s="3">
        <v>2.0000000000000001E-4</v>
      </c>
      <c r="J12384" s="3">
        <v>0.83140000000000003</v>
      </c>
      <c r="K12384" s="4">
        <v>45.71</v>
      </c>
    </row>
    <row r="12385" spans="1:11">
      <c r="A12385" s="6">
        <v>2009</v>
      </c>
      <c r="B12385" t="s">
        <v>112</v>
      </c>
      <c r="C12385" t="s">
        <v>113</v>
      </c>
      <c r="D12385" t="s">
        <v>63</v>
      </c>
      <c r="E12385" t="s">
        <v>21</v>
      </c>
      <c r="F12385" s="4">
        <v>38</v>
      </c>
      <c r="G12385" s="6">
        <v>22</v>
      </c>
      <c r="H12385" s="3">
        <v>2.0000000000000001E-4</v>
      </c>
      <c r="I12385" s="3">
        <v>1E-4</v>
      </c>
      <c r="J12385" s="3">
        <v>0.83140000000000003</v>
      </c>
      <c r="K12385" s="4">
        <v>45.71</v>
      </c>
    </row>
    <row r="12386" spans="1:11">
      <c r="A12386" s="6">
        <v>2009</v>
      </c>
      <c r="B12386" t="s">
        <v>112</v>
      </c>
      <c r="C12386" t="s">
        <v>113</v>
      </c>
      <c r="D12386" t="s">
        <v>196</v>
      </c>
      <c r="E12386" t="s">
        <v>36</v>
      </c>
      <c r="F12386" s="4">
        <v>35</v>
      </c>
      <c r="G12386" s="6">
        <v>157</v>
      </c>
      <c r="H12386" s="3">
        <v>4.0000000000000002E-4</v>
      </c>
      <c r="I12386" s="3">
        <v>5.0000000000000001E-4</v>
      </c>
      <c r="J12386" s="3">
        <v>0.83140000000000003</v>
      </c>
      <c r="K12386" s="4">
        <v>42.1</v>
      </c>
    </row>
    <row r="12387" spans="1:11">
      <c r="A12387" s="6">
        <v>2009</v>
      </c>
      <c r="B12387" t="s">
        <v>112</v>
      </c>
      <c r="C12387" t="s">
        <v>113</v>
      </c>
      <c r="D12387" t="s">
        <v>183</v>
      </c>
      <c r="E12387" t="s">
        <v>21</v>
      </c>
      <c r="F12387" s="4">
        <v>28</v>
      </c>
      <c r="G12387" s="6">
        <v>21</v>
      </c>
      <c r="H12387" s="3">
        <v>2.0999999999999999E-3</v>
      </c>
      <c r="I12387" s="3">
        <v>2.3E-3</v>
      </c>
      <c r="J12387" s="3">
        <v>0.83140000000000003</v>
      </c>
      <c r="K12387" s="4">
        <v>33.68</v>
      </c>
    </row>
    <row r="12388" spans="1:11">
      <c r="A12388" s="6">
        <v>2009</v>
      </c>
      <c r="B12388" t="s">
        <v>112</v>
      </c>
      <c r="C12388" t="s">
        <v>113</v>
      </c>
      <c r="D12388" t="s">
        <v>80</v>
      </c>
      <c r="E12388" t="s">
        <v>21</v>
      </c>
      <c r="F12388" s="4">
        <v>15</v>
      </c>
      <c r="G12388" s="6">
        <v>36</v>
      </c>
      <c r="H12388" s="3">
        <v>1E-4</v>
      </c>
      <c r="I12388" s="3">
        <v>1E-4</v>
      </c>
      <c r="J12388" s="3">
        <v>0.83140000000000003</v>
      </c>
      <c r="K12388" s="4">
        <v>18.04</v>
      </c>
    </row>
    <row r="12389" spans="1:11">
      <c r="A12389" s="6">
        <v>2009</v>
      </c>
      <c r="B12389" t="s">
        <v>112</v>
      </c>
      <c r="C12389" t="s">
        <v>113</v>
      </c>
      <c r="D12389" t="s">
        <v>32</v>
      </c>
      <c r="E12389" t="s">
        <v>21</v>
      </c>
      <c r="F12389" s="4">
        <v>9</v>
      </c>
      <c r="G12389" s="6">
        <v>13</v>
      </c>
      <c r="H12389" s="3">
        <v>0</v>
      </c>
      <c r="I12389" s="3">
        <v>0</v>
      </c>
      <c r="J12389" s="3">
        <v>0.83140000000000003</v>
      </c>
      <c r="K12389" s="4">
        <v>10.82</v>
      </c>
    </row>
    <row r="12390" spans="1:11">
      <c r="A12390" s="6">
        <v>2009</v>
      </c>
      <c r="B12390" t="s">
        <v>112</v>
      </c>
      <c r="C12390" t="s">
        <v>113</v>
      </c>
      <c r="D12390" t="s">
        <v>83</v>
      </c>
      <c r="E12390" t="s">
        <v>21</v>
      </c>
      <c r="F12390" s="4">
        <v>5</v>
      </c>
      <c r="G12390" s="6">
        <v>35</v>
      </c>
      <c r="H12390" s="3">
        <v>7.000000000000001E-4</v>
      </c>
      <c r="I12390" s="3">
        <v>8.0000000000000004E-4</v>
      </c>
      <c r="J12390" s="3">
        <v>0.83140000000000003</v>
      </c>
      <c r="K12390" s="4">
        <v>6.01</v>
      </c>
    </row>
    <row r="12391" spans="1:11">
      <c r="A12391" s="6">
        <v>2009</v>
      </c>
      <c r="B12391" t="s">
        <v>112</v>
      </c>
      <c r="C12391" t="s">
        <v>113</v>
      </c>
      <c r="D12391" t="s">
        <v>117</v>
      </c>
      <c r="E12391" t="s">
        <v>40</v>
      </c>
      <c r="F12391" s="4">
        <v>5</v>
      </c>
      <c r="G12391" s="6">
        <v>10</v>
      </c>
      <c r="H12391" s="3">
        <v>0</v>
      </c>
      <c r="I12391" s="3">
        <v>0</v>
      </c>
      <c r="J12391" s="3">
        <v>0.83140000000000003</v>
      </c>
      <c r="K12391" s="4">
        <v>6.01</v>
      </c>
    </row>
    <row r="12392" spans="1:11">
      <c r="A12392" s="6">
        <v>2009</v>
      </c>
      <c r="B12392" t="s">
        <v>112</v>
      </c>
      <c r="C12392" t="s">
        <v>113</v>
      </c>
      <c r="D12392" t="s">
        <v>60</v>
      </c>
      <c r="E12392" t="s">
        <v>43</v>
      </c>
      <c r="F12392" s="4">
        <v>5</v>
      </c>
      <c r="G12392" s="6">
        <v>4</v>
      </c>
      <c r="H12392" s="3">
        <v>0</v>
      </c>
      <c r="I12392" s="3">
        <v>0</v>
      </c>
      <c r="J12392" s="3">
        <v>0.83140000000000003</v>
      </c>
      <c r="K12392" s="4">
        <v>6.01</v>
      </c>
    </row>
    <row r="12393" spans="1:11">
      <c r="A12393" s="6">
        <v>2009</v>
      </c>
      <c r="B12393" t="s">
        <v>112</v>
      </c>
      <c r="C12393" t="s">
        <v>113</v>
      </c>
      <c r="D12393" t="s">
        <v>34</v>
      </c>
      <c r="E12393" t="s">
        <v>21</v>
      </c>
      <c r="F12393" s="4">
        <v>4</v>
      </c>
      <c r="G12393" s="6">
        <v>5</v>
      </c>
      <c r="H12393" s="3">
        <v>2.9999999999999997E-4</v>
      </c>
      <c r="I12393" s="3">
        <v>2.0000000000000001E-4</v>
      </c>
      <c r="J12393" s="3">
        <v>0.83140000000000003</v>
      </c>
      <c r="K12393" s="4">
        <v>4.8099999999999996</v>
      </c>
    </row>
    <row r="12394" spans="1:11">
      <c r="A12394" s="6">
        <v>2009</v>
      </c>
      <c r="B12394" t="s">
        <v>112</v>
      </c>
      <c r="C12394" t="s">
        <v>113</v>
      </c>
      <c r="D12394" t="s">
        <v>33</v>
      </c>
      <c r="E12394" t="s">
        <v>21</v>
      </c>
      <c r="F12394" s="4">
        <v>4</v>
      </c>
      <c r="G12394" s="6">
        <v>7</v>
      </c>
      <c r="H12394" s="3">
        <v>2.0000000000000001E-4</v>
      </c>
      <c r="I12394" s="3">
        <v>2.0000000000000001E-4</v>
      </c>
      <c r="J12394" s="3">
        <v>0.83140000000000003</v>
      </c>
      <c r="K12394" s="4">
        <v>4.8099999999999996</v>
      </c>
    </row>
    <row r="12395" spans="1:11">
      <c r="A12395" s="6">
        <v>2009</v>
      </c>
      <c r="B12395" t="s">
        <v>112</v>
      </c>
      <c r="C12395" t="s">
        <v>113</v>
      </c>
      <c r="D12395" t="s">
        <v>191</v>
      </c>
      <c r="E12395" t="s">
        <v>21</v>
      </c>
      <c r="F12395" s="4">
        <v>1</v>
      </c>
      <c r="G12395" s="6">
        <v>1</v>
      </c>
      <c r="H12395" s="3">
        <v>2.0000000000000001E-4</v>
      </c>
      <c r="I12395" s="3">
        <v>1E-4</v>
      </c>
      <c r="J12395" s="3">
        <v>0.83140000000000003</v>
      </c>
      <c r="K12395" s="4">
        <v>1.2</v>
      </c>
    </row>
    <row r="12396" spans="1:11">
      <c r="A12396" s="6">
        <v>2009</v>
      </c>
      <c r="B12396" t="s">
        <v>112</v>
      </c>
      <c r="C12396" t="s">
        <v>113</v>
      </c>
      <c r="D12396" t="s">
        <v>155</v>
      </c>
      <c r="E12396" t="s">
        <v>24</v>
      </c>
      <c r="F12396" s="4">
        <v>1</v>
      </c>
      <c r="G12396" s="6">
        <v>2</v>
      </c>
      <c r="H12396" s="3">
        <v>2.0000000000000001E-4</v>
      </c>
      <c r="I12396" s="3">
        <v>2.9999999999999997E-4</v>
      </c>
      <c r="J12396" s="3">
        <v>0.83140000000000003</v>
      </c>
      <c r="K12396" s="4">
        <v>1.2</v>
      </c>
    </row>
    <row r="12397" spans="1:11">
      <c r="A12397" s="6">
        <v>2009</v>
      </c>
      <c r="B12397" t="s">
        <v>118</v>
      </c>
      <c r="C12397" t="s">
        <v>119</v>
      </c>
      <c r="D12397" t="s">
        <v>16</v>
      </c>
      <c r="E12397" t="s">
        <v>17</v>
      </c>
      <c r="F12397" s="4">
        <v>73597</v>
      </c>
      <c r="G12397" s="5">
        <v>10765</v>
      </c>
      <c r="H12397" s="3">
        <v>2.0000000000000001E-4</v>
      </c>
      <c r="I12397" s="3">
        <v>2.0000000000000001E-4</v>
      </c>
      <c r="J12397" s="3">
        <v>0.83140000000000003</v>
      </c>
      <c r="K12397" s="4">
        <v>88520.83</v>
      </c>
    </row>
    <row r="12398" spans="1:11">
      <c r="A12398" s="6">
        <v>2009</v>
      </c>
      <c r="B12398" t="s">
        <v>118</v>
      </c>
      <c r="C12398" t="s">
        <v>119</v>
      </c>
      <c r="D12398" t="s">
        <v>37</v>
      </c>
      <c r="E12398" t="s">
        <v>38</v>
      </c>
      <c r="F12398" s="4">
        <v>40548</v>
      </c>
      <c r="G12398" s="5">
        <v>35107</v>
      </c>
      <c r="H12398" s="3">
        <v>2.3E-3</v>
      </c>
      <c r="I12398" s="3">
        <v>3.4999999999999996E-3</v>
      </c>
      <c r="J12398" s="3">
        <v>0.83140000000000003</v>
      </c>
      <c r="K12398" s="4">
        <v>48770.23</v>
      </c>
    </row>
    <row r="12399" spans="1:11">
      <c r="A12399" s="6">
        <v>2009</v>
      </c>
      <c r="B12399" t="s">
        <v>118</v>
      </c>
      <c r="C12399" t="s">
        <v>119</v>
      </c>
      <c r="D12399" t="s">
        <v>23</v>
      </c>
      <c r="E12399" t="s">
        <v>24</v>
      </c>
      <c r="F12399" s="4">
        <v>30557</v>
      </c>
      <c r="G12399" s="5">
        <v>8301</v>
      </c>
      <c r="H12399" s="3">
        <v>5.0000000000000001E-4</v>
      </c>
      <c r="I12399" s="3">
        <v>5.0000000000000001E-4</v>
      </c>
      <c r="J12399" s="3">
        <v>0.83140000000000003</v>
      </c>
      <c r="K12399" s="4">
        <v>36753.279999999999</v>
      </c>
    </row>
    <row r="12400" spans="1:11">
      <c r="A12400" s="6">
        <v>2009</v>
      </c>
      <c r="B12400" t="s">
        <v>118</v>
      </c>
      <c r="C12400" t="s">
        <v>119</v>
      </c>
      <c r="D12400" t="s">
        <v>56</v>
      </c>
      <c r="E12400" t="s">
        <v>57</v>
      </c>
      <c r="F12400" s="4">
        <v>14261</v>
      </c>
      <c r="G12400" s="5">
        <v>52657</v>
      </c>
      <c r="H12400" s="3">
        <v>2.2000000000000001E-3</v>
      </c>
      <c r="I12400" s="3">
        <v>2.0999999999999999E-3</v>
      </c>
      <c r="J12400" s="3">
        <v>0.83140000000000003</v>
      </c>
      <c r="K12400" s="4">
        <v>17152.810000000001</v>
      </c>
    </row>
    <row r="12401" spans="1:11">
      <c r="A12401" s="6">
        <v>2009</v>
      </c>
      <c r="B12401" t="s">
        <v>118</v>
      </c>
      <c r="C12401" t="s">
        <v>119</v>
      </c>
      <c r="D12401" t="s">
        <v>15</v>
      </c>
      <c r="F12401" s="4">
        <v>9840</v>
      </c>
      <c r="G12401" s="5">
        <v>18710</v>
      </c>
      <c r="J12401" s="3">
        <v>0.83140000000000003</v>
      </c>
      <c r="K12401" s="4">
        <v>11835.33</v>
      </c>
    </row>
    <row r="12402" spans="1:11">
      <c r="A12402" s="6">
        <v>2009</v>
      </c>
      <c r="B12402" t="s">
        <v>118</v>
      </c>
      <c r="C12402" t="s">
        <v>119</v>
      </c>
      <c r="D12402" t="s">
        <v>71</v>
      </c>
      <c r="E12402" t="s">
        <v>72</v>
      </c>
      <c r="F12402" s="4">
        <v>9624</v>
      </c>
      <c r="G12402" s="5">
        <v>95695</v>
      </c>
      <c r="H12402" s="3">
        <v>4.0000000000000002E-4</v>
      </c>
      <c r="I12402" s="3">
        <v>4.0000000000000002E-4</v>
      </c>
      <c r="J12402" s="3">
        <v>0.83140000000000003</v>
      </c>
      <c r="K12402" s="4">
        <v>11575.53</v>
      </c>
    </row>
    <row r="12403" spans="1:11">
      <c r="A12403" s="6">
        <v>2009</v>
      </c>
      <c r="B12403" t="s">
        <v>118</v>
      </c>
      <c r="C12403" t="s">
        <v>119</v>
      </c>
      <c r="D12403" t="s">
        <v>46</v>
      </c>
      <c r="E12403" t="s">
        <v>40</v>
      </c>
      <c r="F12403" s="4">
        <v>8076</v>
      </c>
      <c r="G12403" s="5">
        <v>25985</v>
      </c>
      <c r="H12403" s="3">
        <v>1E-3</v>
      </c>
      <c r="I12403" s="3">
        <v>1.7000000000000001E-3</v>
      </c>
      <c r="J12403" s="3">
        <v>0.83140000000000003</v>
      </c>
      <c r="K12403" s="4">
        <v>9713.6299999999992</v>
      </c>
    </row>
    <row r="12404" spans="1:11">
      <c r="A12404" s="6">
        <v>2009</v>
      </c>
      <c r="B12404" t="s">
        <v>118</v>
      </c>
      <c r="C12404" t="s">
        <v>119</v>
      </c>
      <c r="D12404" t="s">
        <v>41</v>
      </c>
      <c r="E12404" t="s">
        <v>26</v>
      </c>
      <c r="F12404" s="4">
        <v>6930</v>
      </c>
      <c r="G12404" s="5">
        <v>59686</v>
      </c>
      <c r="H12404" s="3">
        <v>8.0000000000000004E-4</v>
      </c>
      <c r="I12404" s="3">
        <v>1.1999999999999999E-3</v>
      </c>
      <c r="J12404" s="3">
        <v>0.83140000000000003</v>
      </c>
      <c r="K12404" s="4">
        <v>8335.25</v>
      </c>
    </row>
    <row r="12405" spans="1:11">
      <c r="A12405" s="6">
        <v>2009</v>
      </c>
      <c r="B12405" t="s">
        <v>118</v>
      </c>
      <c r="C12405" t="s">
        <v>119</v>
      </c>
      <c r="D12405" t="s">
        <v>27</v>
      </c>
      <c r="E12405" t="s">
        <v>26</v>
      </c>
      <c r="F12405" s="4">
        <v>5793</v>
      </c>
      <c r="G12405" s="5">
        <v>6454</v>
      </c>
      <c r="H12405" s="3">
        <v>2.9999999999999997E-4</v>
      </c>
      <c r="I12405" s="3">
        <v>2.9999999999999997E-4</v>
      </c>
      <c r="J12405" s="3">
        <v>0.83140000000000003</v>
      </c>
      <c r="K12405" s="4">
        <v>6967.69</v>
      </c>
    </row>
    <row r="12406" spans="1:11">
      <c r="A12406" s="6">
        <v>2009</v>
      </c>
      <c r="B12406" t="s">
        <v>118</v>
      </c>
      <c r="C12406" t="s">
        <v>119</v>
      </c>
      <c r="D12406" t="s">
        <v>66</v>
      </c>
      <c r="E12406" t="s">
        <v>59</v>
      </c>
      <c r="F12406" s="4">
        <v>4980</v>
      </c>
      <c r="G12406" s="5">
        <v>2785</v>
      </c>
      <c r="H12406" s="3">
        <v>2.0000000000000001E-4</v>
      </c>
      <c r="I12406" s="3">
        <v>2.0000000000000001E-4</v>
      </c>
      <c r="J12406" s="3">
        <v>0.83140000000000003</v>
      </c>
      <c r="K12406" s="4">
        <v>5989.83</v>
      </c>
    </row>
    <row r="12407" spans="1:11">
      <c r="A12407" s="6">
        <v>2009</v>
      </c>
      <c r="B12407" t="s">
        <v>118</v>
      </c>
      <c r="C12407" t="s">
        <v>119</v>
      </c>
      <c r="D12407" t="s">
        <v>30</v>
      </c>
      <c r="E12407" t="s">
        <v>19</v>
      </c>
      <c r="F12407" s="4">
        <v>4412</v>
      </c>
      <c r="G12407" s="5">
        <v>1736</v>
      </c>
      <c r="H12407" s="3">
        <v>2.0000000000000001E-4</v>
      </c>
      <c r="I12407" s="3">
        <v>2.0000000000000001E-4</v>
      </c>
      <c r="J12407" s="3">
        <v>0.83140000000000003</v>
      </c>
      <c r="K12407" s="4">
        <v>5306.66</v>
      </c>
    </row>
    <row r="12408" spans="1:11">
      <c r="A12408" s="6">
        <v>2009</v>
      </c>
      <c r="B12408" t="s">
        <v>118</v>
      </c>
      <c r="C12408" t="s">
        <v>119</v>
      </c>
      <c r="D12408" t="s">
        <v>29</v>
      </c>
      <c r="E12408" t="s">
        <v>19</v>
      </c>
      <c r="F12408" s="4">
        <v>3264</v>
      </c>
      <c r="G12408" s="5">
        <v>4614</v>
      </c>
      <c r="H12408" s="3">
        <v>7.000000000000001E-4</v>
      </c>
      <c r="I12408" s="3">
        <v>7.000000000000001E-4</v>
      </c>
      <c r="J12408" s="3">
        <v>0.83140000000000003</v>
      </c>
      <c r="K12408" s="4">
        <v>3925.87</v>
      </c>
    </row>
    <row r="12409" spans="1:11">
      <c r="A12409" s="6">
        <v>2009</v>
      </c>
      <c r="B12409" t="s">
        <v>118</v>
      </c>
      <c r="C12409" t="s">
        <v>119</v>
      </c>
      <c r="D12409" t="s">
        <v>67</v>
      </c>
      <c r="E12409" t="s">
        <v>68</v>
      </c>
      <c r="F12409" s="4">
        <v>2845</v>
      </c>
      <c r="G12409" s="5">
        <v>14461</v>
      </c>
      <c r="H12409" s="3">
        <v>1.2999999999999999E-3</v>
      </c>
      <c r="I12409" s="3">
        <v>1.5E-3</v>
      </c>
      <c r="J12409" s="3">
        <v>0.83140000000000003</v>
      </c>
      <c r="K12409" s="4">
        <v>3421.9</v>
      </c>
    </row>
    <row r="12410" spans="1:11">
      <c r="A12410" s="6">
        <v>2009</v>
      </c>
      <c r="B12410" t="s">
        <v>118</v>
      </c>
      <c r="C12410" t="s">
        <v>119</v>
      </c>
      <c r="D12410" t="s">
        <v>77</v>
      </c>
      <c r="E12410" t="s">
        <v>59</v>
      </c>
      <c r="F12410" s="4">
        <v>2361</v>
      </c>
      <c r="G12410" s="5">
        <v>1520</v>
      </c>
      <c r="H12410" s="3">
        <v>5.0000000000000001E-4</v>
      </c>
      <c r="I12410" s="3">
        <v>4.0000000000000002E-4</v>
      </c>
      <c r="J12410" s="3">
        <v>0.83140000000000003</v>
      </c>
      <c r="K12410" s="4">
        <v>2839.76</v>
      </c>
    </row>
    <row r="12411" spans="1:11">
      <c r="A12411" s="6">
        <v>2009</v>
      </c>
      <c r="B12411" t="s">
        <v>118</v>
      </c>
      <c r="C12411" t="s">
        <v>119</v>
      </c>
      <c r="D12411" t="s">
        <v>58</v>
      </c>
      <c r="E12411" t="s">
        <v>59</v>
      </c>
      <c r="F12411" s="4">
        <v>1424</v>
      </c>
      <c r="G12411" s="6">
        <v>760</v>
      </c>
      <c r="H12411" s="3">
        <v>2.0000000000000001E-4</v>
      </c>
      <c r="I12411" s="3">
        <v>2.0000000000000001E-4</v>
      </c>
      <c r="J12411" s="3">
        <v>0.83140000000000003</v>
      </c>
      <c r="K12411" s="4">
        <v>1712.76</v>
      </c>
    </row>
    <row r="12412" spans="1:11">
      <c r="A12412" s="6">
        <v>2009</v>
      </c>
      <c r="B12412" t="s">
        <v>118</v>
      </c>
      <c r="C12412" t="s">
        <v>119</v>
      </c>
      <c r="D12412" t="s">
        <v>75</v>
      </c>
      <c r="E12412" t="s">
        <v>59</v>
      </c>
      <c r="F12412" s="4">
        <v>1237</v>
      </c>
      <c r="G12412" s="5">
        <v>1267</v>
      </c>
      <c r="H12412" s="3">
        <v>2.9999999999999997E-4</v>
      </c>
      <c r="I12412" s="3">
        <v>4.0000000000000002E-4</v>
      </c>
      <c r="J12412" s="3">
        <v>0.83140000000000003</v>
      </c>
      <c r="K12412" s="4">
        <v>1487.84</v>
      </c>
    </row>
    <row r="12413" spans="1:11">
      <c r="A12413" s="6">
        <v>2009</v>
      </c>
      <c r="B12413" t="s">
        <v>118</v>
      </c>
      <c r="C12413" t="s">
        <v>119</v>
      </c>
      <c r="D12413" t="s">
        <v>28</v>
      </c>
      <c r="E12413" t="s">
        <v>24</v>
      </c>
      <c r="F12413" s="4">
        <v>939</v>
      </c>
      <c r="G12413" s="5">
        <v>1732</v>
      </c>
      <c r="H12413" s="3">
        <v>2.0000000000000001E-4</v>
      </c>
      <c r="I12413" s="3">
        <v>2.0000000000000001E-4</v>
      </c>
      <c r="J12413" s="3">
        <v>0.83140000000000003</v>
      </c>
      <c r="K12413" s="4">
        <v>1129.4100000000001</v>
      </c>
    </row>
    <row r="12414" spans="1:11">
      <c r="A12414" s="6">
        <v>2009</v>
      </c>
      <c r="B12414" t="s">
        <v>118</v>
      </c>
      <c r="C12414" t="s">
        <v>119</v>
      </c>
      <c r="D12414" t="s">
        <v>18</v>
      </c>
      <c r="E12414" t="s">
        <v>19</v>
      </c>
      <c r="F12414" s="4">
        <v>513</v>
      </c>
      <c r="G12414" s="6">
        <v>122</v>
      </c>
      <c r="H12414" s="3">
        <v>2.0000000000000001E-4</v>
      </c>
      <c r="I12414" s="3">
        <v>1E-4</v>
      </c>
      <c r="J12414" s="3">
        <v>0.83140000000000003</v>
      </c>
      <c r="K12414" s="4">
        <v>617.02</v>
      </c>
    </row>
    <row r="12415" spans="1:11">
      <c r="A12415" s="6">
        <v>2009</v>
      </c>
      <c r="B12415" t="s">
        <v>118</v>
      </c>
      <c r="C12415" t="s">
        <v>119</v>
      </c>
      <c r="D12415" t="s">
        <v>39</v>
      </c>
      <c r="E12415" t="s">
        <v>40</v>
      </c>
      <c r="F12415" s="4">
        <v>458</v>
      </c>
      <c r="G12415" s="5">
        <v>2737</v>
      </c>
      <c r="H12415" s="3">
        <v>7.000000000000001E-4</v>
      </c>
      <c r="I12415" s="3">
        <v>1.6000000000000001E-3</v>
      </c>
      <c r="J12415" s="3">
        <v>0.83140000000000003</v>
      </c>
      <c r="K12415" s="4">
        <v>550.87</v>
      </c>
    </row>
    <row r="12416" spans="1:11">
      <c r="A12416" s="6">
        <v>2009</v>
      </c>
      <c r="B12416" t="s">
        <v>118</v>
      </c>
      <c r="C12416" t="s">
        <v>119</v>
      </c>
      <c r="D12416" t="s">
        <v>52</v>
      </c>
      <c r="E12416" t="s">
        <v>53</v>
      </c>
      <c r="F12416" s="4">
        <v>243</v>
      </c>
      <c r="G12416" s="6">
        <v>777</v>
      </c>
      <c r="H12416" s="3">
        <v>1E-4</v>
      </c>
      <c r="I12416" s="3">
        <v>2.0000000000000001E-4</v>
      </c>
      <c r="J12416" s="3">
        <v>0.83140000000000003</v>
      </c>
      <c r="K12416" s="4">
        <v>292.27</v>
      </c>
    </row>
    <row r="12417" spans="1:11">
      <c r="A12417" s="6">
        <v>2009</v>
      </c>
      <c r="B12417" t="s">
        <v>118</v>
      </c>
      <c r="C12417" t="s">
        <v>119</v>
      </c>
      <c r="D12417" t="s">
        <v>32</v>
      </c>
      <c r="E12417" t="s">
        <v>21</v>
      </c>
      <c r="F12417" s="4">
        <v>196</v>
      </c>
      <c r="G12417" s="6">
        <v>430</v>
      </c>
      <c r="H12417" s="3">
        <v>2.0000000000000001E-4</v>
      </c>
      <c r="I12417" s="3">
        <v>2.0000000000000001E-4</v>
      </c>
      <c r="J12417" s="3">
        <v>0.83140000000000003</v>
      </c>
      <c r="K12417" s="4">
        <v>235.74</v>
      </c>
    </row>
    <row r="12418" spans="1:11">
      <c r="A12418" s="6">
        <v>2009</v>
      </c>
      <c r="B12418" t="s">
        <v>118</v>
      </c>
      <c r="C12418" t="s">
        <v>119</v>
      </c>
      <c r="D12418" t="s">
        <v>44</v>
      </c>
      <c r="E12418" t="s">
        <v>26</v>
      </c>
      <c r="F12418" s="4">
        <v>184</v>
      </c>
      <c r="G12418" s="6">
        <v>405</v>
      </c>
      <c r="H12418" s="3">
        <v>2.9999999999999997E-4</v>
      </c>
      <c r="I12418" s="3">
        <v>4.0000000000000002E-4</v>
      </c>
      <c r="J12418" s="3">
        <v>0.83140000000000003</v>
      </c>
      <c r="K12418" s="4">
        <v>221.31</v>
      </c>
    </row>
    <row r="12419" spans="1:11">
      <c r="A12419" s="6">
        <v>2009</v>
      </c>
      <c r="B12419" t="s">
        <v>118</v>
      </c>
      <c r="C12419" t="s">
        <v>119</v>
      </c>
      <c r="D12419" t="s">
        <v>60</v>
      </c>
      <c r="E12419" t="s">
        <v>43</v>
      </c>
      <c r="F12419" s="4">
        <v>183</v>
      </c>
      <c r="G12419" s="6">
        <v>80</v>
      </c>
      <c r="H12419" s="3">
        <v>0</v>
      </c>
      <c r="I12419" s="3">
        <v>0</v>
      </c>
      <c r="J12419" s="3">
        <v>0.83140000000000003</v>
      </c>
      <c r="K12419" s="4">
        <v>220.11</v>
      </c>
    </row>
    <row r="12420" spans="1:11">
      <c r="A12420" s="6">
        <v>2009</v>
      </c>
      <c r="B12420" t="s">
        <v>118</v>
      </c>
      <c r="C12420" t="s">
        <v>119</v>
      </c>
      <c r="D12420" t="s">
        <v>173</v>
      </c>
      <c r="E12420" t="s">
        <v>59</v>
      </c>
      <c r="F12420" s="4">
        <v>147</v>
      </c>
      <c r="G12420" s="6">
        <v>276</v>
      </c>
      <c r="H12420" s="3">
        <v>1.1999999999999999E-3</v>
      </c>
      <c r="I12420" s="3">
        <v>1.2999999999999999E-3</v>
      </c>
      <c r="J12420" s="3">
        <v>0.83140000000000003</v>
      </c>
      <c r="K12420" s="4">
        <v>176.81</v>
      </c>
    </row>
    <row r="12421" spans="1:11">
      <c r="A12421" s="6">
        <v>2009</v>
      </c>
      <c r="B12421" t="s">
        <v>118</v>
      </c>
      <c r="C12421" t="s">
        <v>119</v>
      </c>
      <c r="D12421" t="s">
        <v>117</v>
      </c>
      <c r="E12421" t="s">
        <v>40</v>
      </c>
      <c r="F12421" s="4">
        <v>129</v>
      </c>
      <c r="G12421" s="6">
        <v>212</v>
      </c>
      <c r="H12421" s="3">
        <v>4.0000000000000002E-4</v>
      </c>
      <c r="I12421" s="3">
        <v>5.0000000000000001E-4</v>
      </c>
      <c r="J12421" s="3">
        <v>0.83140000000000003</v>
      </c>
      <c r="K12421" s="4">
        <v>155.16</v>
      </c>
    </row>
    <row r="12422" spans="1:11">
      <c r="A12422" s="6">
        <v>2009</v>
      </c>
      <c r="B12422" t="s">
        <v>118</v>
      </c>
      <c r="C12422" t="s">
        <v>119</v>
      </c>
      <c r="D12422" t="s">
        <v>45</v>
      </c>
      <c r="E12422" t="s">
        <v>21</v>
      </c>
      <c r="F12422" s="4">
        <v>112</v>
      </c>
      <c r="G12422" s="6">
        <v>160</v>
      </c>
      <c r="H12422" s="3">
        <v>5.0000000000000001E-4</v>
      </c>
      <c r="I12422" s="3">
        <v>5.9999999999999995E-4</v>
      </c>
      <c r="J12422" s="3">
        <v>0.83140000000000003</v>
      </c>
      <c r="K12422" s="4">
        <v>134.71</v>
      </c>
    </row>
    <row r="12423" spans="1:11">
      <c r="A12423" s="6">
        <v>2009</v>
      </c>
      <c r="B12423" t="s">
        <v>118</v>
      </c>
      <c r="C12423" t="s">
        <v>119</v>
      </c>
      <c r="D12423" t="s">
        <v>76</v>
      </c>
      <c r="E12423" t="s">
        <v>21</v>
      </c>
      <c r="F12423" s="4">
        <v>49</v>
      </c>
      <c r="G12423" s="6">
        <v>24</v>
      </c>
      <c r="H12423" s="3">
        <v>2.0999999999999999E-3</v>
      </c>
      <c r="I12423" s="3">
        <v>3.0000000000000001E-3</v>
      </c>
      <c r="J12423" s="3">
        <v>0.83140000000000003</v>
      </c>
      <c r="K12423" s="4">
        <v>58.94</v>
      </c>
    </row>
    <row r="12424" spans="1:11">
      <c r="A12424" s="6">
        <v>2009</v>
      </c>
      <c r="B12424" t="s">
        <v>118</v>
      </c>
      <c r="C12424" t="s">
        <v>119</v>
      </c>
      <c r="D12424" t="s">
        <v>70</v>
      </c>
      <c r="E12424" t="s">
        <v>21</v>
      </c>
      <c r="F12424" s="4">
        <v>48</v>
      </c>
      <c r="G12424" s="6">
        <v>25</v>
      </c>
      <c r="H12424" s="3">
        <v>5.0000000000000001E-4</v>
      </c>
      <c r="I12424" s="3">
        <v>4.0000000000000002E-4</v>
      </c>
      <c r="J12424" s="3">
        <v>0.83140000000000003</v>
      </c>
      <c r="K12424" s="4">
        <v>57.73</v>
      </c>
    </row>
    <row r="12425" spans="1:11">
      <c r="A12425" s="6">
        <v>2009</v>
      </c>
      <c r="B12425" t="s">
        <v>118</v>
      </c>
      <c r="C12425" t="s">
        <v>119</v>
      </c>
      <c r="D12425" t="s">
        <v>61</v>
      </c>
      <c r="E12425" t="s">
        <v>24</v>
      </c>
      <c r="F12425" s="4">
        <v>37</v>
      </c>
      <c r="G12425" s="6">
        <v>12</v>
      </c>
      <c r="H12425" s="3">
        <v>0</v>
      </c>
      <c r="I12425" s="3">
        <v>0</v>
      </c>
      <c r="J12425" s="3">
        <v>0.83140000000000003</v>
      </c>
      <c r="K12425" s="4">
        <v>44.5</v>
      </c>
    </row>
    <row r="12426" spans="1:11">
      <c r="A12426" s="6">
        <v>2009</v>
      </c>
      <c r="B12426" t="s">
        <v>118</v>
      </c>
      <c r="C12426" t="s">
        <v>119</v>
      </c>
      <c r="D12426" t="s">
        <v>64</v>
      </c>
      <c r="E12426" t="s">
        <v>50</v>
      </c>
      <c r="F12426" s="4">
        <v>37</v>
      </c>
      <c r="G12426" s="6">
        <v>105</v>
      </c>
      <c r="H12426" s="3">
        <v>0</v>
      </c>
      <c r="I12426" s="3">
        <v>1E-4</v>
      </c>
      <c r="J12426" s="3">
        <v>0.83140000000000003</v>
      </c>
      <c r="K12426" s="4">
        <v>44.5</v>
      </c>
    </row>
    <row r="12427" spans="1:11">
      <c r="A12427" s="6">
        <v>2009</v>
      </c>
      <c r="B12427" t="s">
        <v>118</v>
      </c>
      <c r="C12427" t="s">
        <v>119</v>
      </c>
      <c r="D12427" t="s">
        <v>20</v>
      </c>
      <c r="E12427" t="s">
        <v>21</v>
      </c>
      <c r="F12427" s="4">
        <v>31</v>
      </c>
      <c r="G12427" s="6">
        <v>8</v>
      </c>
      <c r="H12427" s="3">
        <v>0</v>
      </c>
      <c r="I12427" s="3">
        <v>0</v>
      </c>
      <c r="J12427" s="3">
        <v>0.83140000000000003</v>
      </c>
      <c r="K12427" s="4">
        <v>37.29</v>
      </c>
    </row>
    <row r="12428" spans="1:11">
      <c r="A12428" s="6">
        <v>2009</v>
      </c>
      <c r="B12428" t="s">
        <v>118</v>
      </c>
      <c r="C12428" t="s">
        <v>119</v>
      </c>
      <c r="D12428" t="s">
        <v>101</v>
      </c>
      <c r="E12428" t="s">
        <v>59</v>
      </c>
      <c r="F12428" s="4">
        <v>30</v>
      </c>
      <c r="G12428" s="6">
        <v>55</v>
      </c>
      <c r="H12428" s="3">
        <v>0</v>
      </c>
      <c r="I12428" s="3">
        <v>0</v>
      </c>
      <c r="J12428" s="3">
        <v>0.83140000000000003</v>
      </c>
      <c r="K12428" s="4">
        <v>36.08</v>
      </c>
    </row>
    <row r="12429" spans="1:11">
      <c r="A12429" s="6">
        <v>2009</v>
      </c>
      <c r="B12429" t="s">
        <v>118</v>
      </c>
      <c r="C12429" t="s">
        <v>119</v>
      </c>
      <c r="D12429" t="s">
        <v>31</v>
      </c>
      <c r="E12429" t="s">
        <v>24</v>
      </c>
      <c r="F12429" s="4">
        <v>28</v>
      </c>
      <c r="G12429" s="6">
        <v>12</v>
      </c>
      <c r="H12429" s="3">
        <v>1E-4</v>
      </c>
      <c r="I12429" s="3">
        <v>1E-4</v>
      </c>
      <c r="J12429" s="3">
        <v>0.83140000000000003</v>
      </c>
      <c r="K12429" s="4">
        <v>33.68</v>
      </c>
    </row>
    <row r="12430" spans="1:11">
      <c r="A12430" s="6">
        <v>2009</v>
      </c>
      <c r="B12430" t="s">
        <v>118</v>
      </c>
      <c r="C12430" t="s">
        <v>119</v>
      </c>
      <c r="D12430" t="s">
        <v>172</v>
      </c>
      <c r="E12430" t="s">
        <v>21</v>
      </c>
      <c r="F12430" s="4">
        <v>26</v>
      </c>
      <c r="G12430" s="6">
        <v>21</v>
      </c>
      <c r="H12430" s="3">
        <v>2.8000000000000004E-3</v>
      </c>
      <c r="I12430" s="3">
        <v>2E-3</v>
      </c>
      <c r="J12430" s="3">
        <v>0.83140000000000003</v>
      </c>
      <c r="K12430" s="4">
        <v>31.27</v>
      </c>
    </row>
    <row r="12431" spans="1:11">
      <c r="A12431" s="6">
        <v>2009</v>
      </c>
      <c r="B12431" t="s">
        <v>118</v>
      </c>
      <c r="C12431" t="s">
        <v>119</v>
      </c>
      <c r="D12431" t="s">
        <v>82</v>
      </c>
      <c r="E12431" t="s">
        <v>59</v>
      </c>
      <c r="F12431" s="4">
        <v>16</v>
      </c>
      <c r="G12431" s="6">
        <v>7</v>
      </c>
      <c r="H12431" s="3">
        <v>0</v>
      </c>
      <c r="I12431" s="3">
        <v>0</v>
      </c>
      <c r="J12431" s="3">
        <v>0.83140000000000003</v>
      </c>
      <c r="K12431" s="4">
        <v>19.239999999999998</v>
      </c>
    </row>
    <row r="12432" spans="1:11">
      <c r="A12432" s="6">
        <v>2009</v>
      </c>
      <c r="B12432" t="s">
        <v>118</v>
      </c>
      <c r="C12432" t="s">
        <v>119</v>
      </c>
      <c r="D12432" t="s">
        <v>103</v>
      </c>
      <c r="E12432" t="s">
        <v>59</v>
      </c>
      <c r="F12432" s="4">
        <v>16</v>
      </c>
      <c r="G12432" s="6">
        <v>10</v>
      </c>
      <c r="H12432" s="3">
        <v>0</v>
      </c>
      <c r="I12432" s="3">
        <v>0</v>
      </c>
      <c r="J12432" s="3">
        <v>0.83140000000000003</v>
      </c>
      <c r="K12432" s="4">
        <v>19.239999999999998</v>
      </c>
    </row>
    <row r="12433" spans="1:11">
      <c r="A12433" s="6">
        <v>2009</v>
      </c>
      <c r="B12433" t="s">
        <v>118</v>
      </c>
      <c r="C12433" t="s">
        <v>119</v>
      </c>
      <c r="D12433" t="s">
        <v>33</v>
      </c>
      <c r="E12433" t="s">
        <v>21</v>
      </c>
      <c r="F12433" s="4">
        <v>16</v>
      </c>
      <c r="G12433" s="6">
        <v>70</v>
      </c>
      <c r="H12433" s="3">
        <v>7.000000000000001E-4</v>
      </c>
      <c r="I12433" s="3">
        <v>1.7000000000000001E-3</v>
      </c>
      <c r="J12433" s="3">
        <v>0.83140000000000003</v>
      </c>
      <c r="K12433" s="4">
        <v>19.239999999999998</v>
      </c>
    </row>
    <row r="12434" spans="1:11">
      <c r="A12434" s="6">
        <v>2009</v>
      </c>
      <c r="B12434" t="s">
        <v>118</v>
      </c>
      <c r="C12434" t="s">
        <v>119</v>
      </c>
      <c r="D12434" t="s">
        <v>73</v>
      </c>
      <c r="E12434" t="s">
        <v>21</v>
      </c>
      <c r="F12434" s="4">
        <v>14</v>
      </c>
      <c r="G12434" s="6">
        <v>29</v>
      </c>
      <c r="H12434" s="3">
        <v>2.9999999999999997E-4</v>
      </c>
      <c r="I12434" s="3">
        <v>2.0000000000000001E-4</v>
      </c>
      <c r="J12434" s="3">
        <v>0.83140000000000003</v>
      </c>
      <c r="K12434" s="4">
        <v>16.84</v>
      </c>
    </row>
    <row r="12435" spans="1:11">
      <c r="A12435" s="6">
        <v>2009</v>
      </c>
      <c r="B12435" t="s">
        <v>118</v>
      </c>
      <c r="C12435" t="s">
        <v>119</v>
      </c>
      <c r="D12435" t="s">
        <v>126</v>
      </c>
      <c r="E12435" t="s">
        <v>21</v>
      </c>
      <c r="F12435" s="4">
        <v>13</v>
      </c>
      <c r="G12435" s="6">
        <v>19</v>
      </c>
      <c r="H12435" s="3">
        <v>0</v>
      </c>
      <c r="I12435" s="3">
        <v>0</v>
      </c>
      <c r="J12435" s="3">
        <v>0.83140000000000003</v>
      </c>
      <c r="K12435" s="4">
        <v>15.64</v>
      </c>
    </row>
    <row r="12436" spans="1:11">
      <c r="A12436" s="6">
        <v>2009</v>
      </c>
      <c r="B12436" t="s">
        <v>118</v>
      </c>
      <c r="C12436" t="s">
        <v>119</v>
      </c>
      <c r="D12436" t="s">
        <v>63</v>
      </c>
      <c r="E12436" t="s">
        <v>21</v>
      </c>
      <c r="F12436" s="4">
        <v>9</v>
      </c>
      <c r="G12436" s="6">
        <v>6</v>
      </c>
      <c r="H12436" s="3">
        <v>0</v>
      </c>
      <c r="I12436" s="3">
        <v>0</v>
      </c>
      <c r="J12436" s="3">
        <v>0.83140000000000003</v>
      </c>
      <c r="K12436" s="4">
        <v>10.82</v>
      </c>
    </row>
    <row r="12437" spans="1:11">
      <c r="A12437" s="6">
        <v>2009</v>
      </c>
      <c r="B12437" t="s">
        <v>118</v>
      </c>
      <c r="C12437" t="s">
        <v>119</v>
      </c>
      <c r="D12437" t="s">
        <v>180</v>
      </c>
      <c r="E12437" t="s">
        <v>59</v>
      </c>
      <c r="F12437" s="4">
        <v>7</v>
      </c>
      <c r="G12437" s="6">
        <v>6</v>
      </c>
      <c r="H12437" s="3">
        <v>8.0000000000000004E-4</v>
      </c>
      <c r="I12437" s="3">
        <v>5.0000000000000001E-4</v>
      </c>
      <c r="J12437" s="3">
        <v>0.83140000000000003</v>
      </c>
      <c r="K12437" s="4">
        <v>8.42</v>
      </c>
    </row>
    <row r="12438" spans="1:11">
      <c r="A12438" s="6">
        <v>2009</v>
      </c>
      <c r="B12438" t="s">
        <v>118</v>
      </c>
      <c r="C12438" t="s">
        <v>119</v>
      </c>
      <c r="D12438" t="s">
        <v>141</v>
      </c>
      <c r="E12438" t="s">
        <v>21</v>
      </c>
      <c r="F12438" s="4">
        <v>3</v>
      </c>
      <c r="G12438" s="6">
        <v>1</v>
      </c>
      <c r="H12438" s="3">
        <v>0</v>
      </c>
      <c r="I12438" s="3">
        <v>0</v>
      </c>
      <c r="J12438" s="3">
        <v>0.83140000000000003</v>
      </c>
      <c r="K12438" s="4">
        <v>3.61</v>
      </c>
    </row>
    <row r="12439" spans="1:11">
      <c r="A12439" s="6">
        <v>2009</v>
      </c>
      <c r="B12439" t="s">
        <v>118</v>
      </c>
      <c r="C12439" t="s">
        <v>119</v>
      </c>
      <c r="D12439" t="s">
        <v>34</v>
      </c>
      <c r="E12439" t="s">
        <v>21</v>
      </c>
      <c r="F12439" s="4">
        <v>2</v>
      </c>
      <c r="G12439" s="6">
        <v>3</v>
      </c>
      <c r="H12439" s="3">
        <v>1E-4</v>
      </c>
      <c r="I12439" s="3">
        <v>1E-4</v>
      </c>
      <c r="J12439" s="3">
        <v>0.83140000000000003</v>
      </c>
      <c r="K12439" s="4">
        <v>2.41</v>
      </c>
    </row>
    <row r="12440" spans="1:11">
      <c r="A12440" s="6">
        <v>2009</v>
      </c>
      <c r="B12440" t="s">
        <v>118</v>
      </c>
      <c r="C12440" t="s">
        <v>119</v>
      </c>
      <c r="D12440" t="s">
        <v>51</v>
      </c>
      <c r="E12440" t="s">
        <v>21</v>
      </c>
      <c r="F12440" s="4">
        <v>2</v>
      </c>
      <c r="G12440" s="6">
        <v>2</v>
      </c>
      <c r="H12440" s="3">
        <v>0</v>
      </c>
      <c r="I12440" s="3">
        <v>0</v>
      </c>
      <c r="J12440" s="3">
        <v>0.83140000000000003</v>
      </c>
      <c r="K12440" s="4">
        <v>2.41</v>
      </c>
    </row>
    <row r="12441" spans="1:11">
      <c r="A12441" s="6">
        <v>2009</v>
      </c>
      <c r="B12441" t="s">
        <v>118</v>
      </c>
      <c r="C12441" t="s">
        <v>119</v>
      </c>
      <c r="D12441" t="s">
        <v>83</v>
      </c>
      <c r="E12441" t="s">
        <v>21</v>
      </c>
      <c r="F12441" s="4">
        <v>1</v>
      </c>
      <c r="G12441" s="6">
        <v>4</v>
      </c>
      <c r="H12441" s="3">
        <v>1E-4</v>
      </c>
      <c r="I12441" s="3">
        <v>1E-4</v>
      </c>
      <c r="J12441" s="3">
        <v>0.83140000000000003</v>
      </c>
      <c r="K12441" s="4">
        <v>1.2</v>
      </c>
    </row>
    <row r="12442" spans="1:11">
      <c r="A12442" s="6">
        <v>2009</v>
      </c>
      <c r="B12442" t="s">
        <v>120</v>
      </c>
      <c r="C12442" t="s">
        <v>121</v>
      </c>
      <c r="D12442" t="s">
        <v>16</v>
      </c>
      <c r="E12442" t="s">
        <v>17</v>
      </c>
      <c r="F12442" s="4">
        <v>68297</v>
      </c>
      <c r="G12442" s="5">
        <v>9997</v>
      </c>
      <c r="H12442" s="3">
        <v>2.0000000000000001E-4</v>
      </c>
      <c r="I12442" s="3">
        <v>2.0000000000000001E-4</v>
      </c>
      <c r="J12442" s="3">
        <v>0.83140000000000003</v>
      </c>
      <c r="K12442" s="4">
        <v>82146.11</v>
      </c>
    </row>
    <row r="12443" spans="1:11">
      <c r="A12443" s="6">
        <v>2009</v>
      </c>
      <c r="B12443" t="s">
        <v>120</v>
      </c>
      <c r="C12443" t="s">
        <v>121</v>
      </c>
      <c r="D12443" t="s">
        <v>18</v>
      </c>
      <c r="E12443" t="s">
        <v>19</v>
      </c>
      <c r="F12443" s="4">
        <v>8624</v>
      </c>
      <c r="G12443" s="5">
        <v>3246</v>
      </c>
      <c r="H12443" s="3">
        <v>3.0999999999999999E-3</v>
      </c>
      <c r="I12443" s="3">
        <v>3.4999999999999996E-3</v>
      </c>
      <c r="J12443" s="3">
        <v>0.83140000000000003</v>
      </c>
      <c r="K12443" s="4">
        <v>10372.76</v>
      </c>
    </row>
    <row r="12444" spans="1:11">
      <c r="A12444" s="6">
        <v>2009</v>
      </c>
      <c r="B12444" t="s">
        <v>120</v>
      </c>
      <c r="C12444" t="s">
        <v>121</v>
      </c>
      <c r="D12444" t="s">
        <v>30</v>
      </c>
      <c r="E12444" t="s">
        <v>19</v>
      </c>
      <c r="F12444" s="4">
        <v>5838</v>
      </c>
      <c r="G12444" s="5">
        <v>3760</v>
      </c>
      <c r="H12444" s="3">
        <v>2.9999999999999997E-4</v>
      </c>
      <c r="I12444" s="3">
        <v>4.0000000000000002E-4</v>
      </c>
      <c r="J12444" s="3">
        <v>0.83140000000000003</v>
      </c>
      <c r="K12444" s="4">
        <v>7021.82</v>
      </c>
    </row>
    <row r="12445" spans="1:11">
      <c r="A12445" s="6">
        <v>2009</v>
      </c>
      <c r="B12445" t="s">
        <v>120</v>
      </c>
      <c r="C12445" t="s">
        <v>121</v>
      </c>
      <c r="D12445" t="s">
        <v>15</v>
      </c>
      <c r="F12445" s="4">
        <v>4333</v>
      </c>
      <c r="G12445" s="5">
        <v>7168</v>
      </c>
      <c r="J12445" s="3">
        <v>0.83140000000000003</v>
      </c>
      <c r="K12445" s="4">
        <v>5211.6400000000003</v>
      </c>
    </row>
    <row r="12446" spans="1:11">
      <c r="A12446" s="6">
        <v>2009</v>
      </c>
      <c r="B12446" t="s">
        <v>120</v>
      </c>
      <c r="C12446" t="s">
        <v>121</v>
      </c>
      <c r="D12446" t="s">
        <v>27</v>
      </c>
      <c r="E12446" t="s">
        <v>26</v>
      </c>
      <c r="F12446" s="4">
        <v>2241</v>
      </c>
      <c r="G12446" s="5">
        <v>2485</v>
      </c>
      <c r="H12446" s="3">
        <v>1E-4</v>
      </c>
      <c r="I12446" s="3">
        <v>1E-4</v>
      </c>
      <c r="J12446" s="3">
        <v>0.83140000000000003</v>
      </c>
      <c r="K12446" s="4">
        <v>2695.42</v>
      </c>
    </row>
    <row r="12447" spans="1:11">
      <c r="A12447" s="6">
        <v>2009</v>
      </c>
      <c r="B12447" t="s">
        <v>120</v>
      </c>
      <c r="C12447" t="s">
        <v>121</v>
      </c>
      <c r="D12447" t="s">
        <v>74</v>
      </c>
      <c r="E12447" t="s">
        <v>24</v>
      </c>
      <c r="F12447" s="4">
        <v>1500</v>
      </c>
      <c r="G12447" s="5">
        <v>15394</v>
      </c>
      <c r="H12447" s="3">
        <v>5.0000000000000001E-4</v>
      </c>
      <c r="I12447" s="3">
        <v>4.0000000000000002E-4</v>
      </c>
      <c r="J12447" s="3">
        <v>0.83140000000000003</v>
      </c>
      <c r="K12447" s="4">
        <v>1804.17</v>
      </c>
    </row>
    <row r="12448" spans="1:11">
      <c r="A12448" s="6">
        <v>2009</v>
      </c>
      <c r="B12448" t="s">
        <v>120</v>
      </c>
      <c r="C12448" t="s">
        <v>121</v>
      </c>
      <c r="D12448" t="s">
        <v>177</v>
      </c>
      <c r="E12448" t="s">
        <v>21</v>
      </c>
      <c r="F12448" s="4">
        <v>1025</v>
      </c>
      <c r="G12448" s="6">
        <v>713</v>
      </c>
      <c r="H12448" s="3">
        <v>2.0999999999999999E-3</v>
      </c>
      <c r="I12448" s="3">
        <v>2.3E-3</v>
      </c>
      <c r="J12448" s="3">
        <v>0.83140000000000003</v>
      </c>
      <c r="K12448" s="4">
        <v>1232.8499999999999</v>
      </c>
    </row>
    <row r="12449" spans="1:11">
      <c r="A12449" s="6">
        <v>2009</v>
      </c>
      <c r="B12449" t="s">
        <v>120</v>
      </c>
      <c r="C12449" t="s">
        <v>121</v>
      </c>
      <c r="D12449" t="s">
        <v>23</v>
      </c>
      <c r="E12449" t="s">
        <v>24</v>
      </c>
      <c r="F12449" s="4">
        <v>974</v>
      </c>
      <c r="G12449" s="6">
        <v>263</v>
      </c>
      <c r="H12449" s="3">
        <v>0</v>
      </c>
      <c r="I12449" s="3">
        <v>0</v>
      </c>
      <c r="J12449" s="3">
        <v>0.83140000000000003</v>
      </c>
      <c r="K12449" s="4">
        <v>1171.51</v>
      </c>
    </row>
    <row r="12450" spans="1:11">
      <c r="A12450" s="6">
        <v>2009</v>
      </c>
      <c r="B12450" t="s">
        <v>120</v>
      </c>
      <c r="C12450" t="s">
        <v>121</v>
      </c>
      <c r="D12450" t="s">
        <v>111</v>
      </c>
      <c r="E12450" t="s">
        <v>24</v>
      </c>
      <c r="F12450" s="4">
        <v>441</v>
      </c>
      <c r="G12450" s="5">
        <v>1665</v>
      </c>
      <c r="H12450" s="3">
        <v>2.0000000000000001E-4</v>
      </c>
      <c r="I12450" s="3">
        <v>2.0000000000000001E-4</v>
      </c>
      <c r="J12450" s="3">
        <v>0.83140000000000003</v>
      </c>
      <c r="K12450" s="4">
        <v>530.41999999999996</v>
      </c>
    </row>
    <row r="12451" spans="1:11">
      <c r="A12451" s="6">
        <v>2009</v>
      </c>
      <c r="B12451" t="s">
        <v>120</v>
      </c>
      <c r="C12451" t="s">
        <v>121</v>
      </c>
      <c r="D12451" t="s">
        <v>20</v>
      </c>
      <c r="E12451" t="s">
        <v>21</v>
      </c>
      <c r="F12451" s="4">
        <v>344</v>
      </c>
      <c r="G12451" s="6">
        <v>103</v>
      </c>
      <c r="H12451" s="3">
        <v>1E-4</v>
      </c>
      <c r="I12451" s="3">
        <v>1E-4</v>
      </c>
      <c r="J12451" s="3">
        <v>0.83140000000000003</v>
      </c>
      <c r="K12451" s="4">
        <v>413.76</v>
      </c>
    </row>
    <row r="12452" spans="1:11">
      <c r="A12452" s="6">
        <v>2009</v>
      </c>
      <c r="B12452" t="s">
        <v>120</v>
      </c>
      <c r="C12452" t="s">
        <v>121</v>
      </c>
      <c r="D12452" t="s">
        <v>25</v>
      </c>
      <c r="E12452" t="s">
        <v>26</v>
      </c>
      <c r="F12452" s="4">
        <v>343</v>
      </c>
      <c r="G12452" s="5">
        <v>1140</v>
      </c>
      <c r="H12452" s="3">
        <v>0</v>
      </c>
      <c r="I12452" s="3">
        <v>0</v>
      </c>
      <c r="J12452" s="3">
        <v>0.83140000000000003</v>
      </c>
      <c r="K12452" s="4">
        <v>412.55</v>
      </c>
    </row>
    <row r="12453" spans="1:11">
      <c r="A12453" s="6">
        <v>2009</v>
      </c>
      <c r="B12453" t="s">
        <v>120</v>
      </c>
      <c r="C12453" t="s">
        <v>121</v>
      </c>
      <c r="D12453" t="s">
        <v>31</v>
      </c>
      <c r="E12453" t="s">
        <v>24</v>
      </c>
      <c r="F12453" s="4">
        <v>285</v>
      </c>
      <c r="G12453" s="6">
        <v>91</v>
      </c>
      <c r="H12453" s="3">
        <v>8.0000000000000004E-4</v>
      </c>
      <c r="I12453" s="3">
        <v>8.0000000000000004E-4</v>
      </c>
      <c r="J12453" s="3">
        <v>0.83140000000000003</v>
      </c>
      <c r="K12453" s="4">
        <v>342.79</v>
      </c>
    </row>
    <row r="12454" spans="1:11">
      <c r="A12454" s="6">
        <v>2009</v>
      </c>
      <c r="B12454" t="s">
        <v>120</v>
      </c>
      <c r="C12454" t="s">
        <v>121</v>
      </c>
      <c r="D12454" t="s">
        <v>37</v>
      </c>
      <c r="E12454" t="s">
        <v>38</v>
      </c>
      <c r="F12454" s="4">
        <v>234</v>
      </c>
      <c r="G12454" s="6">
        <v>109</v>
      </c>
      <c r="H12454" s="3">
        <v>0</v>
      </c>
      <c r="I12454" s="3">
        <v>0</v>
      </c>
      <c r="J12454" s="3">
        <v>0.83140000000000003</v>
      </c>
      <c r="K12454" s="4">
        <v>281.45</v>
      </c>
    </row>
    <row r="12455" spans="1:11">
      <c r="A12455" s="6">
        <v>2009</v>
      </c>
      <c r="B12455" t="s">
        <v>120</v>
      </c>
      <c r="C12455" t="s">
        <v>121</v>
      </c>
      <c r="D12455" t="s">
        <v>28</v>
      </c>
      <c r="E12455" t="s">
        <v>24</v>
      </c>
      <c r="F12455" s="4">
        <v>170</v>
      </c>
      <c r="G12455" s="6">
        <v>208</v>
      </c>
      <c r="H12455" s="3">
        <v>0</v>
      </c>
      <c r="I12455" s="3">
        <v>0</v>
      </c>
      <c r="J12455" s="3">
        <v>0.83140000000000003</v>
      </c>
      <c r="K12455" s="4">
        <v>204.47</v>
      </c>
    </row>
    <row r="12456" spans="1:11">
      <c r="A12456" s="6">
        <v>2009</v>
      </c>
      <c r="B12456" t="s">
        <v>120</v>
      </c>
      <c r="C12456" t="s">
        <v>121</v>
      </c>
      <c r="D12456" t="s">
        <v>61</v>
      </c>
      <c r="E12456" t="s">
        <v>24</v>
      </c>
      <c r="F12456" s="4">
        <v>153</v>
      </c>
      <c r="G12456" s="6">
        <v>50</v>
      </c>
      <c r="H12456" s="3">
        <v>1E-4</v>
      </c>
      <c r="I12456" s="3">
        <v>1E-4</v>
      </c>
      <c r="J12456" s="3">
        <v>0.83140000000000003</v>
      </c>
      <c r="K12456" s="4">
        <v>184.02</v>
      </c>
    </row>
    <row r="12457" spans="1:11">
      <c r="A12457" s="6">
        <v>2009</v>
      </c>
      <c r="B12457" t="s">
        <v>120</v>
      </c>
      <c r="C12457" t="s">
        <v>121</v>
      </c>
      <c r="D12457" t="s">
        <v>56</v>
      </c>
      <c r="E12457" t="s">
        <v>57</v>
      </c>
      <c r="F12457" s="4">
        <v>142</v>
      </c>
      <c r="G12457" s="6">
        <v>682</v>
      </c>
      <c r="H12457" s="3">
        <v>0</v>
      </c>
      <c r="I12457" s="3">
        <v>0</v>
      </c>
      <c r="J12457" s="3">
        <v>0.83140000000000003</v>
      </c>
      <c r="K12457" s="4">
        <v>170.79</v>
      </c>
    </row>
    <row r="12458" spans="1:11">
      <c r="A12458" s="6">
        <v>2009</v>
      </c>
      <c r="B12458" t="s">
        <v>120</v>
      </c>
      <c r="C12458" t="s">
        <v>121</v>
      </c>
      <c r="D12458" t="s">
        <v>34</v>
      </c>
      <c r="E12458" t="s">
        <v>21</v>
      </c>
      <c r="F12458" s="4">
        <v>110</v>
      </c>
      <c r="G12458" s="6">
        <v>132</v>
      </c>
      <c r="H12458" s="3">
        <v>7.0999999999999995E-3</v>
      </c>
      <c r="I12458" s="3">
        <v>6.5000000000000006E-3</v>
      </c>
      <c r="J12458" s="3">
        <v>0.83140000000000003</v>
      </c>
      <c r="K12458" s="4">
        <v>132.31</v>
      </c>
    </row>
    <row r="12459" spans="1:11">
      <c r="A12459" s="6">
        <v>2009</v>
      </c>
      <c r="B12459" t="s">
        <v>120</v>
      </c>
      <c r="C12459" t="s">
        <v>121</v>
      </c>
      <c r="D12459" t="s">
        <v>80</v>
      </c>
      <c r="E12459" t="s">
        <v>21</v>
      </c>
      <c r="F12459" s="4">
        <v>80</v>
      </c>
      <c r="G12459" s="6">
        <v>90</v>
      </c>
      <c r="H12459" s="3">
        <v>2.9999999999999997E-4</v>
      </c>
      <c r="I12459" s="3">
        <v>2.9999999999999997E-4</v>
      </c>
      <c r="J12459" s="3">
        <v>0.83140000000000003</v>
      </c>
      <c r="K12459" s="4">
        <v>96.22</v>
      </c>
    </row>
    <row r="12460" spans="1:11">
      <c r="A12460" s="6">
        <v>2009</v>
      </c>
      <c r="B12460" t="s">
        <v>120</v>
      </c>
      <c r="C12460" t="s">
        <v>121</v>
      </c>
      <c r="D12460" t="s">
        <v>33</v>
      </c>
      <c r="E12460" t="s">
        <v>21</v>
      </c>
      <c r="F12460" s="4">
        <v>73</v>
      </c>
      <c r="G12460" s="6">
        <v>133</v>
      </c>
      <c r="H12460" s="3">
        <v>3.4000000000000002E-3</v>
      </c>
      <c r="I12460" s="3">
        <v>3.2000000000000002E-3</v>
      </c>
      <c r="J12460" s="3">
        <v>0.83140000000000003</v>
      </c>
      <c r="K12460" s="4">
        <v>87.8</v>
      </c>
    </row>
    <row r="12461" spans="1:11">
      <c r="A12461" s="6">
        <v>2009</v>
      </c>
      <c r="B12461" t="s">
        <v>120</v>
      </c>
      <c r="C12461" t="s">
        <v>121</v>
      </c>
      <c r="D12461" t="s">
        <v>22</v>
      </c>
      <c r="E12461" t="s">
        <v>21</v>
      </c>
      <c r="F12461" s="4">
        <v>61</v>
      </c>
      <c r="G12461" s="6">
        <v>34</v>
      </c>
      <c r="H12461" s="3">
        <v>1E-4</v>
      </c>
      <c r="I12461" s="3">
        <v>1E-4</v>
      </c>
      <c r="J12461" s="3">
        <v>0.83140000000000003</v>
      </c>
      <c r="K12461" s="4">
        <v>73.37</v>
      </c>
    </row>
    <row r="12462" spans="1:11">
      <c r="A12462" s="6">
        <v>2009</v>
      </c>
      <c r="B12462" t="s">
        <v>120</v>
      </c>
      <c r="C12462" t="s">
        <v>121</v>
      </c>
      <c r="D12462" t="s">
        <v>41</v>
      </c>
      <c r="E12462" t="s">
        <v>26</v>
      </c>
      <c r="F12462" s="4">
        <v>49</v>
      </c>
      <c r="G12462" s="6">
        <v>353</v>
      </c>
      <c r="H12462" s="3">
        <v>0</v>
      </c>
      <c r="I12462" s="3">
        <v>0</v>
      </c>
      <c r="J12462" s="3">
        <v>0.83140000000000003</v>
      </c>
      <c r="K12462" s="4">
        <v>58.94</v>
      </c>
    </row>
    <row r="12463" spans="1:11">
      <c r="A12463" s="6">
        <v>2009</v>
      </c>
      <c r="B12463" t="s">
        <v>120</v>
      </c>
      <c r="C12463" t="s">
        <v>121</v>
      </c>
      <c r="D12463" t="s">
        <v>52</v>
      </c>
      <c r="E12463" t="s">
        <v>53</v>
      </c>
      <c r="F12463" s="4">
        <v>33</v>
      </c>
      <c r="G12463" s="6">
        <v>129</v>
      </c>
      <c r="H12463" s="3">
        <v>0</v>
      </c>
      <c r="I12463" s="3">
        <v>0</v>
      </c>
      <c r="J12463" s="3">
        <v>0.83140000000000003</v>
      </c>
      <c r="K12463" s="4">
        <v>39.69</v>
      </c>
    </row>
    <row r="12464" spans="1:11">
      <c r="A12464" s="6">
        <v>2009</v>
      </c>
      <c r="B12464" t="s">
        <v>120</v>
      </c>
      <c r="C12464" t="s">
        <v>121</v>
      </c>
      <c r="D12464" t="s">
        <v>35</v>
      </c>
      <c r="E12464" t="s">
        <v>36</v>
      </c>
      <c r="F12464" s="4">
        <v>26</v>
      </c>
      <c r="G12464" s="6">
        <v>30</v>
      </c>
      <c r="H12464" s="3">
        <v>1.6000000000000001E-3</v>
      </c>
      <c r="I12464" s="3">
        <v>2.3999999999999998E-3</v>
      </c>
      <c r="J12464" s="3">
        <v>0.83140000000000003</v>
      </c>
      <c r="K12464" s="4">
        <v>31.27</v>
      </c>
    </row>
    <row r="12465" spans="1:11">
      <c r="A12465" s="6">
        <v>2009</v>
      </c>
      <c r="B12465" t="s">
        <v>120</v>
      </c>
      <c r="C12465" t="s">
        <v>121</v>
      </c>
      <c r="D12465" t="s">
        <v>44</v>
      </c>
      <c r="E12465" t="s">
        <v>26</v>
      </c>
      <c r="F12465" s="4">
        <v>25</v>
      </c>
      <c r="G12465" s="6">
        <v>190</v>
      </c>
      <c r="H12465" s="3">
        <v>0</v>
      </c>
      <c r="I12465" s="3">
        <v>2.0000000000000001E-4</v>
      </c>
      <c r="J12465" s="3">
        <v>0.83140000000000003</v>
      </c>
      <c r="K12465" s="4">
        <v>30.07</v>
      </c>
    </row>
    <row r="12466" spans="1:11">
      <c r="A12466" s="6">
        <v>2009</v>
      </c>
      <c r="B12466" t="s">
        <v>120</v>
      </c>
      <c r="C12466" t="s">
        <v>121</v>
      </c>
      <c r="D12466" t="s">
        <v>64</v>
      </c>
      <c r="E12466" t="s">
        <v>50</v>
      </c>
      <c r="F12466" s="4">
        <v>24</v>
      </c>
      <c r="G12466" s="6">
        <v>36</v>
      </c>
      <c r="H12466" s="3">
        <v>0</v>
      </c>
      <c r="I12466" s="3">
        <v>0</v>
      </c>
      <c r="J12466" s="3">
        <v>0.83140000000000003</v>
      </c>
      <c r="K12466" s="4">
        <v>28.87</v>
      </c>
    </row>
    <row r="12467" spans="1:11">
      <c r="A12467" s="6">
        <v>2009</v>
      </c>
      <c r="B12467" t="s">
        <v>120</v>
      </c>
      <c r="C12467" t="s">
        <v>121</v>
      </c>
      <c r="D12467" t="s">
        <v>29</v>
      </c>
      <c r="E12467" t="s">
        <v>19</v>
      </c>
      <c r="F12467" s="4">
        <v>22</v>
      </c>
      <c r="G12467" s="6">
        <v>47</v>
      </c>
      <c r="H12467" s="3">
        <v>0</v>
      </c>
      <c r="I12467" s="3">
        <v>0</v>
      </c>
      <c r="J12467" s="3">
        <v>0.83140000000000003</v>
      </c>
      <c r="K12467" s="4">
        <v>26.46</v>
      </c>
    </row>
    <row r="12468" spans="1:11">
      <c r="A12468" s="6">
        <v>2009</v>
      </c>
      <c r="B12468" t="s">
        <v>120</v>
      </c>
      <c r="C12468" t="s">
        <v>121</v>
      </c>
      <c r="D12468" t="s">
        <v>126</v>
      </c>
      <c r="E12468" t="s">
        <v>21</v>
      </c>
      <c r="F12468" s="4">
        <v>17</v>
      </c>
      <c r="G12468" s="6">
        <v>33</v>
      </c>
      <c r="H12468" s="3">
        <v>0</v>
      </c>
      <c r="I12468" s="3">
        <v>1E-4</v>
      </c>
      <c r="J12468" s="3">
        <v>0.83140000000000003</v>
      </c>
      <c r="K12468" s="4">
        <v>20.45</v>
      </c>
    </row>
    <row r="12469" spans="1:11">
      <c r="A12469" s="6">
        <v>2009</v>
      </c>
      <c r="B12469" t="s">
        <v>120</v>
      </c>
      <c r="C12469" t="s">
        <v>121</v>
      </c>
      <c r="D12469" t="s">
        <v>196</v>
      </c>
      <c r="E12469" t="s">
        <v>36</v>
      </c>
      <c r="F12469" s="4">
        <v>15</v>
      </c>
      <c r="G12469" s="6">
        <v>36</v>
      </c>
      <c r="H12469" s="3">
        <v>2.0000000000000001E-4</v>
      </c>
      <c r="I12469" s="3">
        <v>1E-4</v>
      </c>
      <c r="J12469" s="3">
        <v>0.83140000000000003</v>
      </c>
      <c r="K12469" s="4">
        <v>18.04</v>
      </c>
    </row>
    <row r="12470" spans="1:11">
      <c r="A12470" s="6">
        <v>2009</v>
      </c>
      <c r="B12470" t="s">
        <v>120</v>
      </c>
      <c r="C12470" t="s">
        <v>121</v>
      </c>
      <c r="D12470" t="s">
        <v>39</v>
      </c>
      <c r="E12470" t="s">
        <v>40</v>
      </c>
      <c r="F12470" s="4">
        <v>12</v>
      </c>
      <c r="G12470" s="6">
        <v>23</v>
      </c>
      <c r="H12470" s="3">
        <v>0</v>
      </c>
      <c r="I12470" s="3">
        <v>0</v>
      </c>
      <c r="J12470" s="3">
        <v>0.83140000000000003</v>
      </c>
      <c r="K12470" s="4">
        <v>14.43</v>
      </c>
    </row>
    <row r="12471" spans="1:11">
      <c r="A12471" s="6">
        <v>2009</v>
      </c>
      <c r="B12471" t="s">
        <v>120</v>
      </c>
      <c r="C12471" t="s">
        <v>121</v>
      </c>
      <c r="D12471" t="s">
        <v>67</v>
      </c>
      <c r="E12471" t="s">
        <v>68</v>
      </c>
      <c r="F12471" s="4">
        <v>11</v>
      </c>
      <c r="G12471" s="6">
        <v>59</v>
      </c>
      <c r="H12471" s="3">
        <v>0</v>
      </c>
      <c r="I12471" s="3">
        <v>0</v>
      </c>
      <c r="J12471" s="3">
        <v>0.83140000000000003</v>
      </c>
      <c r="K12471" s="4">
        <v>13.23</v>
      </c>
    </row>
    <row r="12472" spans="1:11">
      <c r="A12472" s="6">
        <v>2009</v>
      </c>
      <c r="B12472" t="s">
        <v>120</v>
      </c>
      <c r="C12472" t="s">
        <v>121</v>
      </c>
      <c r="D12472" t="s">
        <v>46</v>
      </c>
      <c r="E12472" t="s">
        <v>40</v>
      </c>
      <c r="F12472" s="4">
        <v>11</v>
      </c>
      <c r="G12472" s="6">
        <v>20</v>
      </c>
      <c r="H12472" s="3">
        <v>0</v>
      </c>
      <c r="I12472" s="3">
        <v>0</v>
      </c>
      <c r="J12472" s="3">
        <v>0.83140000000000003</v>
      </c>
      <c r="K12472" s="4">
        <v>13.23</v>
      </c>
    </row>
    <row r="12473" spans="1:11">
      <c r="A12473" s="6">
        <v>2009</v>
      </c>
      <c r="B12473" t="s">
        <v>120</v>
      </c>
      <c r="C12473" t="s">
        <v>121</v>
      </c>
      <c r="D12473" t="s">
        <v>117</v>
      </c>
      <c r="E12473" t="s">
        <v>40</v>
      </c>
      <c r="F12473" s="4">
        <v>10</v>
      </c>
      <c r="G12473" s="6">
        <v>5</v>
      </c>
      <c r="H12473" s="3">
        <v>0</v>
      </c>
      <c r="I12473" s="3">
        <v>0</v>
      </c>
      <c r="J12473" s="3">
        <v>0.83140000000000003</v>
      </c>
      <c r="K12473" s="4">
        <v>12.03</v>
      </c>
    </row>
    <row r="12474" spans="1:11">
      <c r="A12474" s="6">
        <v>2009</v>
      </c>
      <c r="B12474" t="s">
        <v>120</v>
      </c>
      <c r="C12474" t="s">
        <v>121</v>
      </c>
      <c r="D12474" t="s">
        <v>115</v>
      </c>
      <c r="E12474" t="s">
        <v>24</v>
      </c>
      <c r="F12474" s="4">
        <v>8</v>
      </c>
      <c r="G12474" s="6">
        <v>5</v>
      </c>
      <c r="H12474" s="3">
        <v>1.1000000000000001E-3</v>
      </c>
      <c r="I12474" s="3">
        <v>1.1999999999999999E-3</v>
      </c>
      <c r="J12474" s="3">
        <v>0.83140000000000003</v>
      </c>
      <c r="K12474" s="4">
        <v>9.6199999999999992</v>
      </c>
    </row>
    <row r="12475" spans="1:11">
      <c r="A12475" s="6">
        <v>2009</v>
      </c>
      <c r="B12475" t="s">
        <v>120</v>
      </c>
      <c r="C12475" t="s">
        <v>121</v>
      </c>
      <c r="D12475" t="s">
        <v>45</v>
      </c>
      <c r="E12475" t="s">
        <v>21</v>
      </c>
      <c r="F12475" s="4">
        <v>7</v>
      </c>
      <c r="G12475" s="6">
        <v>20</v>
      </c>
      <c r="H12475" s="3">
        <v>0</v>
      </c>
      <c r="I12475" s="3">
        <v>1E-4</v>
      </c>
      <c r="J12475" s="3">
        <v>0.83140000000000003</v>
      </c>
      <c r="K12475" s="4">
        <v>8.42</v>
      </c>
    </row>
    <row r="12476" spans="1:11">
      <c r="A12476" s="6">
        <v>2009</v>
      </c>
      <c r="B12476" t="s">
        <v>120</v>
      </c>
      <c r="C12476" t="s">
        <v>121</v>
      </c>
      <c r="D12476" t="s">
        <v>85</v>
      </c>
      <c r="E12476" t="s">
        <v>21</v>
      </c>
      <c r="F12476" s="4">
        <v>7</v>
      </c>
      <c r="G12476" s="6">
        <v>3</v>
      </c>
      <c r="H12476" s="3">
        <v>7.000000000000001E-4</v>
      </c>
      <c r="I12476" s="3">
        <v>7.000000000000001E-4</v>
      </c>
      <c r="J12476" s="3">
        <v>0.83140000000000003</v>
      </c>
      <c r="K12476" s="4">
        <v>8.42</v>
      </c>
    </row>
    <row r="12477" spans="1:11">
      <c r="A12477" s="6">
        <v>2009</v>
      </c>
      <c r="B12477" t="s">
        <v>120</v>
      </c>
      <c r="C12477" t="s">
        <v>121</v>
      </c>
      <c r="D12477" t="s">
        <v>32</v>
      </c>
      <c r="E12477" t="s">
        <v>21</v>
      </c>
      <c r="F12477" s="4">
        <v>4</v>
      </c>
      <c r="G12477" s="6">
        <v>9</v>
      </c>
      <c r="H12477" s="3">
        <v>0</v>
      </c>
      <c r="I12477" s="3">
        <v>0</v>
      </c>
      <c r="J12477" s="3">
        <v>0.83140000000000003</v>
      </c>
      <c r="K12477" s="4">
        <v>4.8099999999999996</v>
      </c>
    </row>
    <row r="12478" spans="1:11">
      <c r="A12478" s="6">
        <v>2009</v>
      </c>
      <c r="B12478" t="s">
        <v>120</v>
      </c>
      <c r="C12478" t="s">
        <v>121</v>
      </c>
      <c r="D12478" t="s">
        <v>63</v>
      </c>
      <c r="E12478" t="s">
        <v>21</v>
      </c>
      <c r="F12478" s="4">
        <v>3</v>
      </c>
      <c r="G12478" s="6">
        <v>9</v>
      </c>
      <c r="H12478" s="3">
        <v>0</v>
      </c>
      <c r="I12478" s="3">
        <v>1E-4</v>
      </c>
      <c r="J12478" s="3">
        <v>0.83140000000000003</v>
      </c>
      <c r="K12478" s="4">
        <v>3.61</v>
      </c>
    </row>
    <row r="12479" spans="1:11">
      <c r="A12479" s="6">
        <v>2009</v>
      </c>
      <c r="B12479" t="s">
        <v>120</v>
      </c>
      <c r="C12479" t="s">
        <v>121</v>
      </c>
      <c r="D12479" t="s">
        <v>176</v>
      </c>
      <c r="E12479" t="s">
        <v>21</v>
      </c>
      <c r="F12479" s="4">
        <v>2</v>
      </c>
      <c r="G12479" s="6">
        <v>3</v>
      </c>
      <c r="H12479" s="3">
        <v>4.0000000000000002E-4</v>
      </c>
      <c r="I12479" s="3">
        <v>2.0000000000000001E-4</v>
      </c>
      <c r="J12479" s="3">
        <v>0.83140000000000003</v>
      </c>
      <c r="K12479" s="4">
        <v>2.41</v>
      </c>
    </row>
    <row r="12480" spans="1:11">
      <c r="A12480" s="6">
        <v>2009</v>
      </c>
      <c r="B12480" t="s">
        <v>120</v>
      </c>
      <c r="C12480" t="s">
        <v>121</v>
      </c>
      <c r="D12480" t="s">
        <v>161</v>
      </c>
      <c r="E12480" t="s">
        <v>24</v>
      </c>
      <c r="F12480" s="4">
        <v>2</v>
      </c>
      <c r="G12480" s="6">
        <v>8</v>
      </c>
      <c r="H12480" s="3">
        <v>0</v>
      </c>
      <c r="I12480" s="3">
        <v>0</v>
      </c>
      <c r="J12480" s="3">
        <v>0.83140000000000003</v>
      </c>
      <c r="K12480" s="4">
        <v>2.41</v>
      </c>
    </row>
    <row r="12481" spans="1:11">
      <c r="A12481" s="6">
        <v>2009</v>
      </c>
      <c r="B12481" t="s">
        <v>120</v>
      </c>
      <c r="C12481" t="s">
        <v>121</v>
      </c>
      <c r="D12481" t="s">
        <v>108</v>
      </c>
      <c r="E12481" t="s">
        <v>50</v>
      </c>
      <c r="F12481" s="4">
        <v>1</v>
      </c>
      <c r="G12481" s="6">
        <v>2</v>
      </c>
      <c r="H12481" s="3">
        <v>1E-4</v>
      </c>
      <c r="I12481" s="3">
        <v>1E-4</v>
      </c>
      <c r="J12481" s="3">
        <v>0.83140000000000003</v>
      </c>
      <c r="K12481" s="4">
        <v>1.2</v>
      </c>
    </row>
    <row r="12482" spans="1:11">
      <c r="A12482" s="6">
        <v>2009</v>
      </c>
      <c r="B12482" t="s">
        <v>120</v>
      </c>
      <c r="C12482" t="s">
        <v>121</v>
      </c>
      <c r="D12482" t="s">
        <v>158</v>
      </c>
      <c r="E12482" t="s">
        <v>36</v>
      </c>
      <c r="F12482" s="4">
        <v>1</v>
      </c>
      <c r="G12482" s="6">
        <v>1</v>
      </c>
      <c r="H12482" s="3">
        <v>0</v>
      </c>
      <c r="I12482" s="3">
        <v>0</v>
      </c>
      <c r="J12482" s="3">
        <v>0.83140000000000003</v>
      </c>
      <c r="K12482" s="4">
        <v>1.2</v>
      </c>
    </row>
    <row r="12483" spans="1:11">
      <c r="A12483" s="6">
        <v>2009</v>
      </c>
      <c r="B12483" t="s">
        <v>122</v>
      </c>
      <c r="C12483" t="s">
        <v>123</v>
      </c>
      <c r="D12483" t="s">
        <v>46</v>
      </c>
      <c r="E12483" t="s">
        <v>40</v>
      </c>
      <c r="F12483" s="4">
        <v>102016</v>
      </c>
      <c r="G12483" s="5">
        <v>229195</v>
      </c>
      <c r="H12483" s="3">
        <v>1.2699999999999999E-2</v>
      </c>
      <c r="I12483" s="3">
        <v>1.47E-2</v>
      </c>
      <c r="J12483" s="3">
        <v>0.83140000000000003</v>
      </c>
      <c r="K12483" s="4">
        <v>122702.57</v>
      </c>
    </row>
    <row r="12484" spans="1:11">
      <c r="A12484" s="6">
        <v>2009</v>
      </c>
      <c r="B12484" t="s">
        <v>122</v>
      </c>
      <c r="C12484" t="s">
        <v>123</v>
      </c>
      <c r="D12484" t="s">
        <v>27</v>
      </c>
      <c r="E12484" t="s">
        <v>26</v>
      </c>
      <c r="F12484" s="4">
        <v>64742</v>
      </c>
      <c r="G12484" s="5">
        <v>70178</v>
      </c>
      <c r="H12484" s="3">
        <v>3.4000000000000002E-3</v>
      </c>
      <c r="I12484" s="3">
        <v>3.4000000000000002E-3</v>
      </c>
      <c r="J12484" s="3">
        <v>0.83140000000000003</v>
      </c>
      <c r="K12484" s="4">
        <v>77870.240000000005</v>
      </c>
    </row>
    <row r="12485" spans="1:11">
      <c r="A12485" s="6">
        <v>2009</v>
      </c>
      <c r="B12485" t="s">
        <v>122</v>
      </c>
      <c r="C12485" t="s">
        <v>123</v>
      </c>
      <c r="D12485" t="s">
        <v>23</v>
      </c>
      <c r="E12485" t="s">
        <v>24</v>
      </c>
      <c r="F12485" s="4">
        <v>48492</v>
      </c>
      <c r="G12485" s="5">
        <v>14314</v>
      </c>
      <c r="H12485" s="3">
        <v>8.0000000000000004E-4</v>
      </c>
      <c r="I12485" s="3">
        <v>8.0000000000000004E-4</v>
      </c>
      <c r="J12485" s="3">
        <v>0.83140000000000003</v>
      </c>
      <c r="K12485" s="4">
        <v>58325.1</v>
      </c>
    </row>
    <row r="12486" spans="1:11">
      <c r="A12486" s="6">
        <v>2009</v>
      </c>
      <c r="B12486" t="s">
        <v>122</v>
      </c>
      <c r="C12486" t="s">
        <v>123</v>
      </c>
      <c r="D12486" t="s">
        <v>37</v>
      </c>
      <c r="E12486" t="s">
        <v>38</v>
      </c>
      <c r="F12486" s="4">
        <v>40480</v>
      </c>
      <c r="G12486" s="5">
        <v>32183</v>
      </c>
      <c r="H12486" s="3">
        <v>2.3E-3</v>
      </c>
      <c r="I12486" s="3">
        <v>3.2000000000000002E-3</v>
      </c>
      <c r="J12486" s="3">
        <v>0.83140000000000003</v>
      </c>
      <c r="K12486" s="4">
        <v>48688.44</v>
      </c>
    </row>
    <row r="12487" spans="1:11">
      <c r="A12487" s="6">
        <v>2009</v>
      </c>
      <c r="B12487" t="s">
        <v>122</v>
      </c>
      <c r="C12487" t="s">
        <v>123</v>
      </c>
      <c r="D12487" t="s">
        <v>56</v>
      </c>
      <c r="E12487" t="s">
        <v>57</v>
      </c>
      <c r="F12487" s="4">
        <v>36646</v>
      </c>
      <c r="G12487" s="5">
        <v>130055</v>
      </c>
      <c r="H12487" s="3">
        <v>5.6000000000000008E-3</v>
      </c>
      <c r="I12487" s="3">
        <v>5.1000000000000004E-3</v>
      </c>
      <c r="J12487" s="3">
        <v>0.83140000000000003</v>
      </c>
      <c r="K12487" s="4">
        <v>44076.99</v>
      </c>
    </row>
    <row r="12488" spans="1:11">
      <c r="A12488" s="6">
        <v>2009</v>
      </c>
      <c r="B12488" t="s">
        <v>122</v>
      </c>
      <c r="C12488" t="s">
        <v>123</v>
      </c>
      <c r="D12488" t="s">
        <v>28</v>
      </c>
      <c r="E12488" t="s">
        <v>24</v>
      </c>
      <c r="F12488" s="4">
        <v>29382</v>
      </c>
      <c r="G12488" s="5">
        <v>52286</v>
      </c>
      <c r="H12488" s="3">
        <v>5.7999999999999996E-3</v>
      </c>
      <c r="I12488" s="3">
        <v>5.4000000000000003E-3</v>
      </c>
      <c r="J12488" s="3">
        <v>0.83140000000000003</v>
      </c>
      <c r="K12488" s="4">
        <v>35340.019999999997</v>
      </c>
    </row>
    <row r="12489" spans="1:11">
      <c r="A12489" s="6">
        <v>2009</v>
      </c>
      <c r="B12489" t="s">
        <v>122</v>
      </c>
      <c r="C12489" t="s">
        <v>123</v>
      </c>
      <c r="D12489" t="s">
        <v>16</v>
      </c>
      <c r="E12489" t="s">
        <v>17</v>
      </c>
      <c r="F12489" s="4">
        <v>24505</v>
      </c>
      <c r="G12489" s="5">
        <v>3772</v>
      </c>
      <c r="H12489" s="3">
        <v>1E-4</v>
      </c>
      <c r="I12489" s="3">
        <v>1E-4</v>
      </c>
      <c r="J12489" s="3">
        <v>0.83140000000000003</v>
      </c>
      <c r="K12489" s="4">
        <v>29474.07</v>
      </c>
    </row>
    <row r="12490" spans="1:11">
      <c r="A12490" s="6">
        <v>2009</v>
      </c>
      <c r="B12490" t="s">
        <v>122</v>
      </c>
      <c r="C12490" t="s">
        <v>123</v>
      </c>
      <c r="D12490" t="s">
        <v>30</v>
      </c>
      <c r="E12490" t="s">
        <v>19</v>
      </c>
      <c r="F12490" s="4">
        <v>13873</v>
      </c>
      <c r="G12490" s="5">
        <v>4426</v>
      </c>
      <c r="H12490" s="3">
        <v>8.0000000000000004E-4</v>
      </c>
      <c r="I12490" s="3">
        <v>5.0000000000000001E-4</v>
      </c>
      <c r="J12490" s="3">
        <v>0.83140000000000003</v>
      </c>
      <c r="K12490" s="4">
        <v>16686.14</v>
      </c>
    </row>
    <row r="12491" spans="1:11">
      <c r="A12491" s="6">
        <v>2009</v>
      </c>
      <c r="B12491" t="s">
        <v>122</v>
      </c>
      <c r="C12491" t="s">
        <v>123</v>
      </c>
      <c r="D12491" t="s">
        <v>15</v>
      </c>
      <c r="F12491" s="4">
        <v>9833</v>
      </c>
      <c r="G12491" s="5">
        <v>16248</v>
      </c>
      <c r="J12491" s="3">
        <v>0.83140000000000003</v>
      </c>
      <c r="K12491" s="4">
        <v>11826.91</v>
      </c>
    </row>
    <row r="12492" spans="1:11">
      <c r="A12492" s="6">
        <v>2009</v>
      </c>
      <c r="B12492" t="s">
        <v>122</v>
      </c>
      <c r="C12492" t="s">
        <v>123</v>
      </c>
      <c r="D12492" t="s">
        <v>60</v>
      </c>
      <c r="E12492" t="s">
        <v>43</v>
      </c>
      <c r="F12492" s="4">
        <v>8482</v>
      </c>
      <c r="G12492" s="5">
        <v>2762</v>
      </c>
      <c r="H12492" s="3">
        <v>2.0999999999999999E-3</v>
      </c>
      <c r="I12492" s="3">
        <v>1.6000000000000001E-3</v>
      </c>
      <c r="J12492" s="3">
        <v>0.83140000000000003</v>
      </c>
      <c r="K12492" s="4">
        <v>10201.959999999999</v>
      </c>
    </row>
    <row r="12493" spans="1:11">
      <c r="A12493" s="6">
        <v>2009</v>
      </c>
      <c r="B12493" t="s">
        <v>122</v>
      </c>
      <c r="C12493" t="s">
        <v>123</v>
      </c>
      <c r="D12493" t="s">
        <v>39</v>
      </c>
      <c r="E12493" t="s">
        <v>40</v>
      </c>
      <c r="F12493" s="4">
        <v>6567</v>
      </c>
      <c r="G12493" s="5">
        <v>26621</v>
      </c>
      <c r="H12493" s="3">
        <v>1.0700000000000001E-2</v>
      </c>
      <c r="I12493" s="3">
        <v>1.54E-2</v>
      </c>
      <c r="J12493" s="3">
        <v>0.83140000000000003</v>
      </c>
      <c r="K12493" s="4">
        <v>7898.64</v>
      </c>
    </row>
    <row r="12494" spans="1:11">
      <c r="A12494" s="6">
        <v>2009</v>
      </c>
      <c r="B12494" t="s">
        <v>122</v>
      </c>
      <c r="C12494" t="s">
        <v>123</v>
      </c>
      <c r="D12494" t="s">
        <v>32</v>
      </c>
      <c r="E12494" t="s">
        <v>21</v>
      </c>
      <c r="F12494" s="4">
        <v>6252</v>
      </c>
      <c r="G12494" s="5">
        <v>13321</v>
      </c>
      <c r="H12494" s="3">
        <v>4.7999999999999996E-3</v>
      </c>
      <c r="I12494" s="3">
        <v>4.7999999999999996E-3</v>
      </c>
      <c r="J12494" s="3">
        <v>0.83140000000000003</v>
      </c>
      <c r="K12494" s="4">
        <v>7519.77</v>
      </c>
    </row>
    <row r="12495" spans="1:11">
      <c r="A12495" s="6">
        <v>2009</v>
      </c>
      <c r="B12495" t="s">
        <v>122</v>
      </c>
      <c r="C12495" t="s">
        <v>123</v>
      </c>
      <c r="D12495" t="s">
        <v>25</v>
      </c>
      <c r="E12495" t="s">
        <v>26</v>
      </c>
      <c r="F12495" s="4">
        <v>3660</v>
      </c>
      <c r="G12495" s="5">
        <v>9987</v>
      </c>
      <c r="H12495" s="3">
        <v>4.0000000000000002E-4</v>
      </c>
      <c r="I12495" s="3">
        <v>2.0000000000000001E-4</v>
      </c>
      <c r="J12495" s="3">
        <v>0.83140000000000003</v>
      </c>
      <c r="K12495" s="4">
        <v>4402.17</v>
      </c>
    </row>
    <row r="12496" spans="1:11">
      <c r="A12496" s="6">
        <v>2009</v>
      </c>
      <c r="B12496" t="s">
        <v>122</v>
      </c>
      <c r="C12496" t="s">
        <v>123</v>
      </c>
      <c r="D12496" t="s">
        <v>44</v>
      </c>
      <c r="E12496" t="s">
        <v>26</v>
      </c>
      <c r="F12496" s="4">
        <v>3030</v>
      </c>
      <c r="G12496" s="5">
        <v>7636</v>
      </c>
      <c r="H12496" s="3">
        <v>5.3E-3</v>
      </c>
      <c r="I12496" s="3">
        <v>8.3999999999999995E-3</v>
      </c>
      <c r="J12496" s="3">
        <v>0.83140000000000003</v>
      </c>
      <c r="K12496" s="4">
        <v>3644.42</v>
      </c>
    </row>
    <row r="12497" spans="1:11">
      <c r="A12497" s="6">
        <v>2009</v>
      </c>
      <c r="B12497" t="s">
        <v>122</v>
      </c>
      <c r="C12497" t="s">
        <v>123</v>
      </c>
      <c r="D12497" t="s">
        <v>117</v>
      </c>
      <c r="E12497" t="s">
        <v>40</v>
      </c>
      <c r="F12497" s="4">
        <v>2934</v>
      </c>
      <c r="G12497" s="5">
        <v>4050</v>
      </c>
      <c r="H12497" s="3">
        <v>9.1000000000000004E-3</v>
      </c>
      <c r="I12497" s="3">
        <v>8.8999999999999999E-3</v>
      </c>
      <c r="J12497" s="3">
        <v>0.83140000000000003</v>
      </c>
      <c r="K12497" s="4">
        <v>3528.95</v>
      </c>
    </row>
    <row r="12498" spans="1:11">
      <c r="A12498" s="6">
        <v>2009</v>
      </c>
      <c r="B12498" t="s">
        <v>122</v>
      </c>
      <c r="C12498" t="s">
        <v>123</v>
      </c>
      <c r="D12498" t="s">
        <v>45</v>
      </c>
      <c r="E12498" t="s">
        <v>21</v>
      </c>
      <c r="F12498" s="4">
        <v>2712</v>
      </c>
      <c r="G12498" s="5">
        <v>3895</v>
      </c>
      <c r="H12498" s="3">
        <v>1.3300000000000001E-2</v>
      </c>
      <c r="I12498" s="3">
        <v>1.43E-2</v>
      </c>
      <c r="J12498" s="3">
        <v>0.83140000000000003</v>
      </c>
      <c r="K12498" s="4">
        <v>3261.93</v>
      </c>
    </row>
    <row r="12499" spans="1:11">
      <c r="A12499" s="6">
        <v>2009</v>
      </c>
      <c r="B12499" t="s">
        <v>122</v>
      </c>
      <c r="C12499" t="s">
        <v>123</v>
      </c>
      <c r="D12499" t="s">
        <v>29</v>
      </c>
      <c r="E12499" t="s">
        <v>19</v>
      </c>
      <c r="F12499" s="4">
        <v>1434</v>
      </c>
      <c r="G12499" s="5">
        <v>1730</v>
      </c>
      <c r="H12499" s="3">
        <v>2.9999999999999997E-4</v>
      </c>
      <c r="I12499" s="3">
        <v>2.9999999999999997E-4</v>
      </c>
      <c r="J12499" s="3">
        <v>0.83140000000000003</v>
      </c>
      <c r="K12499" s="4">
        <v>1724.78</v>
      </c>
    </row>
    <row r="12500" spans="1:11">
      <c r="A12500" s="6">
        <v>2009</v>
      </c>
      <c r="B12500" t="s">
        <v>122</v>
      </c>
      <c r="C12500" t="s">
        <v>123</v>
      </c>
      <c r="D12500" t="s">
        <v>71</v>
      </c>
      <c r="E12500" t="s">
        <v>72</v>
      </c>
      <c r="F12500" s="4">
        <v>1023</v>
      </c>
      <c r="G12500" s="5">
        <v>4908</v>
      </c>
      <c r="H12500" s="3">
        <v>0</v>
      </c>
      <c r="I12500" s="3">
        <v>0</v>
      </c>
      <c r="J12500" s="3">
        <v>0.83140000000000003</v>
      </c>
      <c r="K12500" s="4">
        <v>1230.44</v>
      </c>
    </row>
    <row r="12501" spans="1:11">
      <c r="A12501" s="6">
        <v>2009</v>
      </c>
      <c r="B12501" t="s">
        <v>122</v>
      </c>
      <c r="C12501" t="s">
        <v>123</v>
      </c>
      <c r="D12501" t="s">
        <v>75</v>
      </c>
      <c r="E12501" t="s">
        <v>59</v>
      </c>
      <c r="F12501" s="4">
        <v>747</v>
      </c>
      <c r="G12501" s="6">
        <v>947</v>
      </c>
      <c r="H12501" s="3">
        <v>2.0000000000000001E-4</v>
      </c>
      <c r="I12501" s="3">
        <v>2.9999999999999997E-4</v>
      </c>
      <c r="J12501" s="3">
        <v>0.83140000000000003</v>
      </c>
      <c r="K12501" s="4">
        <v>898.47</v>
      </c>
    </row>
    <row r="12502" spans="1:11">
      <c r="A12502" s="6">
        <v>2009</v>
      </c>
      <c r="B12502" t="s">
        <v>122</v>
      </c>
      <c r="C12502" t="s">
        <v>123</v>
      </c>
      <c r="D12502" t="s">
        <v>52</v>
      </c>
      <c r="E12502" t="s">
        <v>53</v>
      </c>
      <c r="F12502" s="4">
        <v>662</v>
      </c>
      <c r="G12502" s="5">
        <v>1147</v>
      </c>
      <c r="H12502" s="3">
        <v>4.0000000000000002E-4</v>
      </c>
      <c r="I12502" s="3">
        <v>2.9999999999999997E-4</v>
      </c>
      <c r="J12502" s="3">
        <v>0.83140000000000003</v>
      </c>
      <c r="K12502" s="4">
        <v>796.24</v>
      </c>
    </row>
    <row r="12503" spans="1:11">
      <c r="A12503" s="6">
        <v>2009</v>
      </c>
      <c r="B12503" t="s">
        <v>122</v>
      </c>
      <c r="C12503" t="s">
        <v>123</v>
      </c>
      <c r="D12503" t="s">
        <v>64</v>
      </c>
      <c r="E12503" t="s">
        <v>50</v>
      </c>
      <c r="F12503" s="4">
        <v>476</v>
      </c>
      <c r="G12503" s="6">
        <v>764</v>
      </c>
      <c r="H12503" s="3">
        <v>5.0000000000000001E-4</v>
      </c>
      <c r="I12503" s="3">
        <v>5.9999999999999995E-4</v>
      </c>
      <c r="J12503" s="3">
        <v>0.83140000000000003</v>
      </c>
      <c r="K12503" s="4">
        <v>572.52</v>
      </c>
    </row>
    <row r="12504" spans="1:11">
      <c r="A12504" s="6">
        <v>2009</v>
      </c>
      <c r="B12504" t="s">
        <v>122</v>
      </c>
      <c r="C12504" t="s">
        <v>123</v>
      </c>
      <c r="D12504" t="s">
        <v>67</v>
      </c>
      <c r="E12504" t="s">
        <v>68</v>
      </c>
      <c r="F12504" s="4">
        <v>447</v>
      </c>
      <c r="G12504" s="5">
        <v>1787</v>
      </c>
      <c r="H12504" s="3">
        <v>2.0000000000000001E-4</v>
      </c>
      <c r="I12504" s="3">
        <v>2.0000000000000001E-4</v>
      </c>
      <c r="J12504" s="3">
        <v>0.83140000000000003</v>
      </c>
      <c r="K12504" s="4">
        <v>537.64</v>
      </c>
    </row>
    <row r="12505" spans="1:11">
      <c r="A12505" s="6">
        <v>2009</v>
      </c>
      <c r="B12505" t="s">
        <v>122</v>
      </c>
      <c r="C12505" t="s">
        <v>123</v>
      </c>
      <c r="D12505" t="s">
        <v>58</v>
      </c>
      <c r="E12505" t="s">
        <v>59</v>
      </c>
      <c r="F12505" s="4">
        <v>447</v>
      </c>
      <c r="G12505" s="6">
        <v>194</v>
      </c>
      <c r="H12505" s="3">
        <v>1E-4</v>
      </c>
      <c r="I12505" s="3">
        <v>0</v>
      </c>
      <c r="J12505" s="3">
        <v>0.83140000000000003</v>
      </c>
      <c r="K12505" s="4">
        <v>537.64</v>
      </c>
    </row>
    <row r="12506" spans="1:11">
      <c r="A12506" s="6">
        <v>2009</v>
      </c>
      <c r="B12506" t="s">
        <v>122</v>
      </c>
      <c r="C12506" t="s">
        <v>123</v>
      </c>
      <c r="D12506" t="s">
        <v>77</v>
      </c>
      <c r="E12506" t="s">
        <v>59</v>
      </c>
      <c r="F12506" s="4">
        <v>369</v>
      </c>
      <c r="G12506" s="6">
        <v>222</v>
      </c>
      <c r="H12506" s="3">
        <v>1E-4</v>
      </c>
      <c r="I12506" s="3">
        <v>1E-4</v>
      </c>
      <c r="J12506" s="3">
        <v>0.83140000000000003</v>
      </c>
      <c r="K12506" s="4">
        <v>443.82</v>
      </c>
    </row>
    <row r="12507" spans="1:11">
      <c r="A12507" s="6">
        <v>2009</v>
      </c>
      <c r="B12507" t="s">
        <v>122</v>
      </c>
      <c r="C12507" t="s">
        <v>123</v>
      </c>
      <c r="D12507" t="s">
        <v>18</v>
      </c>
      <c r="E12507" t="s">
        <v>19</v>
      </c>
      <c r="F12507" s="4">
        <v>369</v>
      </c>
      <c r="G12507" s="6">
        <v>115</v>
      </c>
      <c r="H12507" s="3">
        <v>1E-4</v>
      </c>
      <c r="I12507" s="3">
        <v>1E-4</v>
      </c>
      <c r="J12507" s="3">
        <v>0.83140000000000003</v>
      </c>
      <c r="K12507" s="4">
        <v>443.82</v>
      </c>
    </row>
    <row r="12508" spans="1:11">
      <c r="A12508" s="6">
        <v>2009</v>
      </c>
      <c r="B12508" t="s">
        <v>122</v>
      </c>
      <c r="C12508" t="s">
        <v>123</v>
      </c>
      <c r="D12508" t="s">
        <v>66</v>
      </c>
      <c r="E12508" t="s">
        <v>59</v>
      </c>
      <c r="F12508" s="4">
        <v>293</v>
      </c>
      <c r="G12508" s="6">
        <v>222</v>
      </c>
      <c r="H12508" s="3">
        <v>0</v>
      </c>
      <c r="I12508" s="3">
        <v>0</v>
      </c>
      <c r="J12508" s="3">
        <v>0.83140000000000003</v>
      </c>
      <c r="K12508" s="4">
        <v>352.41</v>
      </c>
    </row>
    <row r="12509" spans="1:11">
      <c r="A12509" s="6">
        <v>2009</v>
      </c>
      <c r="B12509" t="s">
        <v>122</v>
      </c>
      <c r="C12509" t="s">
        <v>123</v>
      </c>
      <c r="D12509" t="s">
        <v>41</v>
      </c>
      <c r="E12509" t="s">
        <v>26</v>
      </c>
      <c r="F12509" s="4">
        <v>275</v>
      </c>
      <c r="G12509" s="6">
        <v>733</v>
      </c>
      <c r="H12509" s="3">
        <v>0</v>
      </c>
      <c r="I12509" s="3">
        <v>0</v>
      </c>
      <c r="J12509" s="3">
        <v>0.83140000000000003</v>
      </c>
      <c r="K12509" s="4">
        <v>330.76</v>
      </c>
    </row>
    <row r="12510" spans="1:11">
      <c r="A12510" s="6">
        <v>2009</v>
      </c>
      <c r="B12510" t="s">
        <v>122</v>
      </c>
      <c r="C12510" t="s">
        <v>123</v>
      </c>
      <c r="D12510" t="s">
        <v>82</v>
      </c>
      <c r="E12510" t="s">
        <v>59</v>
      </c>
      <c r="F12510" s="4">
        <v>255</v>
      </c>
      <c r="G12510" s="6">
        <v>288</v>
      </c>
      <c r="H12510" s="3">
        <v>1E-4</v>
      </c>
      <c r="I12510" s="3">
        <v>1E-4</v>
      </c>
      <c r="J12510" s="3">
        <v>0.83140000000000003</v>
      </c>
      <c r="K12510" s="4">
        <v>306.70999999999998</v>
      </c>
    </row>
    <row r="12511" spans="1:11">
      <c r="A12511" s="6">
        <v>2009</v>
      </c>
      <c r="B12511" t="s">
        <v>122</v>
      </c>
      <c r="C12511" t="s">
        <v>123</v>
      </c>
      <c r="D12511" t="s">
        <v>65</v>
      </c>
      <c r="E12511" t="s">
        <v>59</v>
      </c>
      <c r="F12511" s="4">
        <v>122</v>
      </c>
      <c r="G12511" s="6">
        <v>139</v>
      </c>
      <c r="H12511" s="3">
        <v>0</v>
      </c>
      <c r="I12511" s="3">
        <v>0</v>
      </c>
      <c r="J12511" s="3">
        <v>0.83140000000000003</v>
      </c>
      <c r="K12511" s="4">
        <v>146.74</v>
      </c>
    </row>
    <row r="12512" spans="1:11">
      <c r="A12512" s="6">
        <v>2009</v>
      </c>
      <c r="B12512" t="s">
        <v>122</v>
      </c>
      <c r="C12512" t="s">
        <v>123</v>
      </c>
      <c r="D12512" t="s">
        <v>103</v>
      </c>
      <c r="E12512" t="s">
        <v>59</v>
      </c>
      <c r="F12512" s="4">
        <v>111</v>
      </c>
      <c r="G12512" s="6">
        <v>204</v>
      </c>
      <c r="H12512" s="3">
        <v>0</v>
      </c>
      <c r="I12512" s="3">
        <v>1E-4</v>
      </c>
      <c r="J12512" s="3">
        <v>0.83140000000000003</v>
      </c>
      <c r="K12512" s="4">
        <v>133.51</v>
      </c>
    </row>
    <row r="12513" spans="1:11">
      <c r="A12513" s="6">
        <v>2009</v>
      </c>
      <c r="B12513" t="s">
        <v>122</v>
      </c>
      <c r="C12513" t="s">
        <v>123</v>
      </c>
      <c r="D12513" t="s">
        <v>101</v>
      </c>
      <c r="E12513" t="s">
        <v>59</v>
      </c>
      <c r="F12513" s="4">
        <v>57</v>
      </c>
      <c r="G12513" s="6">
        <v>60</v>
      </c>
      <c r="H12513" s="3">
        <v>0</v>
      </c>
      <c r="I12513" s="3">
        <v>0</v>
      </c>
      <c r="J12513" s="3">
        <v>0.83140000000000003</v>
      </c>
      <c r="K12513" s="4">
        <v>68.56</v>
      </c>
    </row>
    <row r="12514" spans="1:11">
      <c r="A12514" s="6">
        <v>2009</v>
      </c>
      <c r="B12514" t="s">
        <v>122</v>
      </c>
      <c r="C12514" t="s">
        <v>123</v>
      </c>
      <c r="D12514" t="s">
        <v>163</v>
      </c>
      <c r="E12514" t="s">
        <v>21</v>
      </c>
      <c r="F12514" s="4">
        <v>49</v>
      </c>
      <c r="G12514" s="6">
        <v>174</v>
      </c>
      <c r="H12514" s="3">
        <v>9.8999999999999991E-3</v>
      </c>
      <c r="I12514" s="3">
        <v>1.0800000000000001E-2</v>
      </c>
      <c r="J12514" s="3">
        <v>0.83140000000000003</v>
      </c>
      <c r="K12514" s="4">
        <v>58.94</v>
      </c>
    </row>
    <row r="12515" spans="1:11">
      <c r="A12515" s="6">
        <v>2009</v>
      </c>
      <c r="B12515" t="s">
        <v>122</v>
      </c>
      <c r="C12515" t="s">
        <v>123</v>
      </c>
      <c r="D12515" t="s">
        <v>61</v>
      </c>
      <c r="E12515" t="s">
        <v>24</v>
      </c>
      <c r="F12515" s="4">
        <v>23</v>
      </c>
      <c r="G12515" s="6">
        <v>7</v>
      </c>
      <c r="H12515" s="3">
        <v>0</v>
      </c>
      <c r="I12515" s="3">
        <v>0</v>
      </c>
      <c r="J12515" s="3">
        <v>0.83140000000000003</v>
      </c>
      <c r="K12515" s="4">
        <v>27.66</v>
      </c>
    </row>
    <row r="12516" spans="1:11">
      <c r="A12516" s="6">
        <v>2009</v>
      </c>
      <c r="B12516" t="s">
        <v>122</v>
      </c>
      <c r="C12516" t="s">
        <v>123</v>
      </c>
      <c r="D12516" t="s">
        <v>102</v>
      </c>
      <c r="E12516" t="s">
        <v>59</v>
      </c>
      <c r="F12516" s="4">
        <v>14</v>
      </c>
      <c r="G12516" s="6">
        <v>37</v>
      </c>
      <c r="H12516" s="3">
        <v>0</v>
      </c>
      <c r="I12516" s="3">
        <v>0</v>
      </c>
      <c r="J12516" s="3">
        <v>0.83140000000000003</v>
      </c>
      <c r="K12516" s="4">
        <v>16.84</v>
      </c>
    </row>
    <row r="12517" spans="1:11">
      <c r="A12517" s="6">
        <v>2009</v>
      </c>
      <c r="B12517" t="s">
        <v>122</v>
      </c>
      <c r="C12517" t="s">
        <v>123</v>
      </c>
      <c r="D12517" t="s">
        <v>173</v>
      </c>
      <c r="E12517" t="s">
        <v>59</v>
      </c>
      <c r="F12517" s="4">
        <v>8</v>
      </c>
      <c r="G12517" s="6">
        <v>21</v>
      </c>
      <c r="H12517" s="3">
        <v>1E-4</v>
      </c>
      <c r="I12517" s="3">
        <v>1E-4</v>
      </c>
      <c r="J12517" s="3">
        <v>0.83140000000000003</v>
      </c>
      <c r="K12517" s="4">
        <v>9.6199999999999992</v>
      </c>
    </row>
    <row r="12518" spans="1:11">
      <c r="A12518" s="6">
        <v>2009</v>
      </c>
      <c r="B12518" t="s">
        <v>122</v>
      </c>
      <c r="C12518" t="s">
        <v>123</v>
      </c>
      <c r="D12518" t="s">
        <v>63</v>
      </c>
      <c r="E12518" t="s">
        <v>21</v>
      </c>
      <c r="F12518" s="4">
        <v>6</v>
      </c>
      <c r="G12518" s="6">
        <v>4</v>
      </c>
      <c r="H12518" s="3">
        <v>0</v>
      </c>
      <c r="I12518" s="3">
        <v>0</v>
      </c>
      <c r="J12518" s="3">
        <v>0.83140000000000003</v>
      </c>
      <c r="K12518" s="4">
        <v>7.22</v>
      </c>
    </row>
    <row r="12519" spans="1:11">
      <c r="A12519" s="6">
        <v>2009</v>
      </c>
      <c r="B12519" t="s">
        <v>122</v>
      </c>
      <c r="C12519" t="s">
        <v>123</v>
      </c>
      <c r="D12519" t="s">
        <v>34</v>
      </c>
      <c r="E12519" t="s">
        <v>21</v>
      </c>
      <c r="F12519" s="4">
        <v>5</v>
      </c>
      <c r="G12519" s="6">
        <v>7</v>
      </c>
      <c r="H12519" s="3">
        <v>2.9999999999999997E-4</v>
      </c>
      <c r="I12519" s="3">
        <v>2.9999999999999997E-4</v>
      </c>
      <c r="J12519" s="3">
        <v>0.83140000000000003</v>
      </c>
      <c r="K12519" s="4">
        <v>6.01</v>
      </c>
    </row>
    <row r="12520" spans="1:11">
      <c r="A12520" s="6">
        <v>2009</v>
      </c>
      <c r="B12520" t="s">
        <v>122</v>
      </c>
      <c r="C12520" t="s">
        <v>123</v>
      </c>
      <c r="D12520" t="s">
        <v>33</v>
      </c>
      <c r="E12520" t="s">
        <v>21</v>
      </c>
      <c r="F12520" s="4">
        <v>5</v>
      </c>
      <c r="G12520" s="6">
        <v>45</v>
      </c>
      <c r="H12520" s="3">
        <v>2.0000000000000001E-4</v>
      </c>
      <c r="I12520" s="3">
        <v>1.1000000000000001E-3</v>
      </c>
      <c r="J12520" s="3">
        <v>0.83140000000000003</v>
      </c>
      <c r="K12520" s="4">
        <v>6.01</v>
      </c>
    </row>
    <row r="12521" spans="1:11">
      <c r="A12521" s="6">
        <v>2009</v>
      </c>
      <c r="B12521" t="s">
        <v>122</v>
      </c>
      <c r="C12521" t="s">
        <v>123</v>
      </c>
      <c r="D12521" t="s">
        <v>31</v>
      </c>
      <c r="E12521" t="s">
        <v>24</v>
      </c>
      <c r="F12521" s="4">
        <v>3</v>
      </c>
      <c r="G12521" s="6">
        <v>2</v>
      </c>
      <c r="H12521" s="3">
        <v>0</v>
      </c>
      <c r="I12521" s="3">
        <v>0</v>
      </c>
      <c r="J12521" s="3">
        <v>0.83140000000000003</v>
      </c>
      <c r="K12521" s="4">
        <v>3.61</v>
      </c>
    </row>
    <row r="12522" spans="1:11">
      <c r="A12522" s="6">
        <v>2009</v>
      </c>
      <c r="B12522" t="s">
        <v>122</v>
      </c>
      <c r="C12522" t="s">
        <v>123</v>
      </c>
      <c r="D12522" t="s">
        <v>51</v>
      </c>
      <c r="E12522" t="s">
        <v>21</v>
      </c>
      <c r="F12522" s="4">
        <v>3</v>
      </c>
      <c r="G12522" s="6">
        <v>3</v>
      </c>
      <c r="H12522" s="3">
        <v>1E-4</v>
      </c>
      <c r="I12522" s="3">
        <v>1E-4</v>
      </c>
      <c r="J12522" s="3">
        <v>0.83140000000000003</v>
      </c>
      <c r="K12522" s="4">
        <v>3.61</v>
      </c>
    </row>
    <row r="12523" spans="1:11">
      <c r="A12523" s="6">
        <v>2009</v>
      </c>
      <c r="B12523" t="s">
        <v>122</v>
      </c>
      <c r="C12523" t="s">
        <v>123</v>
      </c>
      <c r="D12523" t="s">
        <v>85</v>
      </c>
      <c r="E12523" t="s">
        <v>21</v>
      </c>
      <c r="F12523" s="4">
        <v>3</v>
      </c>
      <c r="G12523" s="6">
        <v>4</v>
      </c>
      <c r="H12523" s="3">
        <v>2.9999999999999997E-4</v>
      </c>
      <c r="I12523" s="3">
        <v>8.9999999999999998E-4</v>
      </c>
      <c r="J12523" s="3">
        <v>0.83140000000000003</v>
      </c>
      <c r="K12523" s="4">
        <v>3.61</v>
      </c>
    </row>
    <row r="12524" spans="1:11">
      <c r="A12524" s="6">
        <v>2009</v>
      </c>
      <c r="B12524" t="s">
        <v>122</v>
      </c>
      <c r="C12524" t="s">
        <v>123</v>
      </c>
      <c r="D12524" t="s">
        <v>70</v>
      </c>
      <c r="E12524" t="s">
        <v>21</v>
      </c>
      <c r="F12524" s="4">
        <v>2</v>
      </c>
      <c r="G12524" s="6">
        <v>3</v>
      </c>
      <c r="H12524" s="3">
        <v>0</v>
      </c>
      <c r="I12524" s="3">
        <v>1E-4</v>
      </c>
      <c r="J12524" s="3">
        <v>0.83140000000000003</v>
      </c>
      <c r="K12524" s="4">
        <v>2.41</v>
      </c>
    </row>
    <row r="12525" spans="1:11">
      <c r="A12525" s="6">
        <v>2009</v>
      </c>
      <c r="B12525" t="s">
        <v>122</v>
      </c>
      <c r="C12525" t="s">
        <v>123</v>
      </c>
      <c r="D12525" t="s">
        <v>197</v>
      </c>
      <c r="E12525" t="s">
        <v>21</v>
      </c>
      <c r="F12525" s="4">
        <v>2</v>
      </c>
      <c r="G12525" s="6">
        <v>3</v>
      </c>
      <c r="H12525" s="3">
        <v>0</v>
      </c>
      <c r="I12525" s="3">
        <v>0</v>
      </c>
      <c r="J12525" s="3">
        <v>0.83140000000000003</v>
      </c>
      <c r="K12525" s="4">
        <v>2.41</v>
      </c>
    </row>
    <row r="12526" spans="1:11">
      <c r="A12526" s="6">
        <v>2009</v>
      </c>
      <c r="B12526" t="s">
        <v>122</v>
      </c>
      <c r="C12526" t="s">
        <v>123</v>
      </c>
      <c r="D12526" t="s">
        <v>184</v>
      </c>
      <c r="E12526" t="s">
        <v>21</v>
      </c>
      <c r="F12526" s="4">
        <v>1</v>
      </c>
      <c r="G12526" s="6">
        <v>1</v>
      </c>
      <c r="H12526" s="3">
        <v>0</v>
      </c>
      <c r="I12526" s="3">
        <v>0</v>
      </c>
      <c r="J12526" s="3">
        <v>0.83140000000000003</v>
      </c>
      <c r="K12526" s="4">
        <v>1.2</v>
      </c>
    </row>
    <row r="12527" spans="1:11">
      <c r="A12527" s="6">
        <v>2009</v>
      </c>
      <c r="B12527" t="s">
        <v>124</v>
      </c>
      <c r="C12527" t="s">
        <v>125</v>
      </c>
      <c r="D12527" t="s">
        <v>46</v>
      </c>
      <c r="E12527" t="s">
        <v>40</v>
      </c>
      <c r="F12527" s="4">
        <v>48739</v>
      </c>
      <c r="G12527" s="5">
        <v>104400</v>
      </c>
      <c r="H12527" s="3">
        <v>6.0999999999999995E-3</v>
      </c>
      <c r="I12527" s="3">
        <v>6.7000000000000002E-3</v>
      </c>
      <c r="J12527" s="3">
        <v>0.83140000000000003</v>
      </c>
      <c r="K12527" s="4">
        <v>58622.18</v>
      </c>
    </row>
    <row r="12528" spans="1:11">
      <c r="A12528" s="6">
        <v>2009</v>
      </c>
      <c r="B12528" t="s">
        <v>124</v>
      </c>
      <c r="C12528" t="s">
        <v>125</v>
      </c>
      <c r="D12528" t="s">
        <v>23</v>
      </c>
      <c r="E12528" t="s">
        <v>24</v>
      </c>
      <c r="F12528" s="4">
        <v>47264</v>
      </c>
      <c r="G12528" s="5">
        <v>13727</v>
      </c>
      <c r="H12528" s="3">
        <v>8.0000000000000004E-4</v>
      </c>
      <c r="I12528" s="3">
        <v>8.0000000000000004E-4</v>
      </c>
      <c r="J12528" s="3">
        <v>0.83140000000000003</v>
      </c>
      <c r="K12528" s="4">
        <v>56848.09</v>
      </c>
    </row>
    <row r="12529" spans="1:11">
      <c r="A12529" s="6">
        <v>2009</v>
      </c>
      <c r="B12529" t="s">
        <v>124</v>
      </c>
      <c r="C12529" t="s">
        <v>125</v>
      </c>
      <c r="D12529" t="s">
        <v>60</v>
      </c>
      <c r="E12529" t="s">
        <v>43</v>
      </c>
      <c r="F12529" s="4">
        <v>42569</v>
      </c>
      <c r="G12529" s="5">
        <v>13027</v>
      </c>
      <c r="H12529" s="3">
        <v>1.0500000000000001E-2</v>
      </c>
      <c r="I12529" s="3">
        <v>7.7000000000000002E-3</v>
      </c>
      <c r="J12529" s="3">
        <v>0.83140000000000003</v>
      </c>
      <c r="K12529" s="4">
        <v>51201.05</v>
      </c>
    </row>
    <row r="12530" spans="1:11">
      <c r="A12530" s="6">
        <v>2009</v>
      </c>
      <c r="B12530" t="s">
        <v>124</v>
      </c>
      <c r="C12530" t="s">
        <v>125</v>
      </c>
      <c r="D12530" t="s">
        <v>27</v>
      </c>
      <c r="E12530" t="s">
        <v>26</v>
      </c>
      <c r="F12530" s="4">
        <v>40531</v>
      </c>
      <c r="G12530" s="5">
        <v>44969</v>
      </c>
      <c r="H12530" s="3">
        <v>2.0999999999999999E-3</v>
      </c>
      <c r="I12530" s="3">
        <v>2.2000000000000001E-3</v>
      </c>
      <c r="J12530" s="3">
        <v>0.83140000000000003</v>
      </c>
      <c r="K12530" s="4">
        <v>48749.78</v>
      </c>
    </row>
    <row r="12531" spans="1:11">
      <c r="A12531" s="6">
        <v>2009</v>
      </c>
      <c r="B12531" t="s">
        <v>124</v>
      </c>
      <c r="C12531" t="s">
        <v>125</v>
      </c>
      <c r="D12531" t="s">
        <v>28</v>
      </c>
      <c r="E12531" t="s">
        <v>24</v>
      </c>
      <c r="F12531" s="4">
        <v>39080</v>
      </c>
      <c r="G12531" s="5">
        <v>69330</v>
      </c>
      <c r="H12531" s="3">
        <v>7.7000000000000002E-3</v>
      </c>
      <c r="I12531" s="3">
        <v>7.1999999999999998E-3</v>
      </c>
      <c r="J12531" s="3">
        <v>0.83140000000000003</v>
      </c>
      <c r="K12531" s="4">
        <v>47004.55</v>
      </c>
    </row>
    <row r="12532" spans="1:11">
      <c r="A12532" s="6">
        <v>2009</v>
      </c>
      <c r="B12532" t="s">
        <v>124</v>
      </c>
      <c r="C12532" t="s">
        <v>125</v>
      </c>
      <c r="D12532" t="s">
        <v>37</v>
      </c>
      <c r="E12532" t="s">
        <v>38</v>
      </c>
      <c r="F12532" s="4">
        <v>34215</v>
      </c>
      <c r="G12532" s="5">
        <v>25765</v>
      </c>
      <c r="H12532" s="3">
        <v>1.9E-3</v>
      </c>
      <c r="I12532" s="3">
        <v>2.5999999999999999E-3</v>
      </c>
      <c r="J12532" s="3">
        <v>0.83140000000000003</v>
      </c>
      <c r="K12532" s="4">
        <v>41153.040000000001</v>
      </c>
    </row>
    <row r="12533" spans="1:11">
      <c r="A12533" s="6">
        <v>2009</v>
      </c>
      <c r="B12533" t="s">
        <v>124</v>
      </c>
      <c r="C12533" t="s">
        <v>125</v>
      </c>
      <c r="D12533" t="s">
        <v>16</v>
      </c>
      <c r="E12533" t="s">
        <v>17</v>
      </c>
      <c r="F12533" s="4">
        <v>33599</v>
      </c>
      <c r="G12533" s="5">
        <v>5030</v>
      </c>
      <c r="H12533" s="3">
        <v>1E-4</v>
      </c>
      <c r="I12533" s="3">
        <v>1E-4</v>
      </c>
      <c r="J12533" s="3">
        <v>0.83140000000000003</v>
      </c>
      <c r="K12533" s="4">
        <v>40412.129999999997</v>
      </c>
    </row>
    <row r="12534" spans="1:11">
      <c r="A12534" s="6">
        <v>2009</v>
      </c>
      <c r="B12534" t="s">
        <v>124</v>
      </c>
      <c r="C12534" t="s">
        <v>125</v>
      </c>
      <c r="D12534" t="s">
        <v>56</v>
      </c>
      <c r="E12534" t="s">
        <v>57</v>
      </c>
      <c r="F12534" s="4">
        <v>31555</v>
      </c>
      <c r="G12534" s="5">
        <v>88516</v>
      </c>
      <c r="H12534" s="3">
        <v>4.7999999999999996E-3</v>
      </c>
      <c r="I12534" s="3">
        <v>3.4999999999999996E-3</v>
      </c>
      <c r="J12534" s="3">
        <v>0.83140000000000003</v>
      </c>
      <c r="K12534" s="4">
        <v>37953.65</v>
      </c>
    </row>
    <row r="12535" spans="1:11">
      <c r="A12535" s="6">
        <v>2009</v>
      </c>
      <c r="B12535" t="s">
        <v>124</v>
      </c>
      <c r="C12535" t="s">
        <v>125</v>
      </c>
      <c r="D12535" t="s">
        <v>30</v>
      </c>
      <c r="E12535" t="s">
        <v>19</v>
      </c>
      <c r="F12535" s="4">
        <v>12347</v>
      </c>
      <c r="G12535" s="5">
        <v>3882</v>
      </c>
      <c r="H12535" s="3">
        <v>7.000000000000001E-4</v>
      </c>
      <c r="I12535" s="3">
        <v>4.0000000000000002E-4</v>
      </c>
      <c r="J12535" s="3">
        <v>0.83140000000000003</v>
      </c>
      <c r="K12535" s="4">
        <v>14850.7</v>
      </c>
    </row>
    <row r="12536" spans="1:11">
      <c r="A12536" s="6">
        <v>2009</v>
      </c>
      <c r="B12536" t="s">
        <v>124</v>
      </c>
      <c r="C12536" t="s">
        <v>125</v>
      </c>
      <c r="D12536" t="s">
        <v>32</v>
      </c>
      <c r="E12536" t="s">
        <v>21</v>
      </c>
      <c r="F12536" s="4">
        <v>7991</v>
      </c>
      <c r="G12536" s="5">
        <v>17096</v>
      </c>
      <c r="H12536" s="3">
        <v>6.0999999999999995E-3</v>
      </c>
      <c r="I12536" s="3">
        <v>6.0999999999999995E-3</v>
      </c>
      <c r="J12536" s="3">
        <v>0.83140000000000003</v>
      </c>
      <c r="K12536" s="4">
        <v>9611.4</v>
      </c>
    </row>
    <row r="12537" spans="1:11">
      <c r="A12537" s="6">
        <v>2009</v>
      </c>
      <c r="B12537" t="s">
        <v>124</v>
      </c>
      <c r="C12537" t="s">
        <v>125</v>
      </c>
      <c r="D12537" t="s">
        <v>25</v>
      </c>
      <c r="E12537" t="s">
        <v>26</v>
      </c>
      <c r="F12537" s="4">
        <v>7284</v>
      </c>
      <c r="G12537" s="5">
        <v>19794</v>
      </c>
      <c r="H12537" s="3">
        <v>7.000000000000001E-4</v>
      </c>
      <c r="I12537" s="3">
        <v>5.0000000000000001E-4</v>
      </c>
      <c r="J12537" s="3">
        <v>0.83140000000000003</v>
      </c>
      <c r="K12537" s="4">
        <v>8761.0300000000007</v>
      </c>
    </row>
    <row r="12538" spans="1:11">
      <c r="A12538" s="6">
        <v>2009</v>
      </c>
      <c r="B12538" t="s">
        <v>124</v>
      </c>
      <c r="C12538" t="s">
        <v>125</v>
      </c>
      <c r="D12538" t="s">
        <v>39</v>
      </c>
      <c r="E12538" t="s">
        <v>40</v>
      </c>
      <c r="F12538" s="4">
        <v>3180</v>
      </c>
      <c r="G12538" s="5">
        <v>12768</v>
      </c>
      <c r="H12538" s="3">
        <v>5.1999999999999998E-3</v>
      </c>
      <c r="I12538" s="3">
        <v>7.4000000000000003E-3</v>
      </c>
      <c r="J12538" s="3">
        <v>0.83140000000000003</v>
      </c>
      <c r="K12538" s="4">
        <v>3824.83</v>
      </c>
    </row>
    <row r="12539" spans="1:11">
      <c r="A12539" s="6">
        <v>2009</v>
      </c>
      <c r="B12539" t="s">
        <v>124</v>
      </c>
      <c r="C12539" t="s">
        <v>125</v>
      </c>
      <c r="D12539" t="s">
        <v>44</v>
      </c>
      <c r="E12539" t="s">
        <v>26</v>
      </c>
      <c r="F12539" s="4">
        <v>1759</v>
      </c>
      <c r="G12539" s="5">
        <v>4226</v>
      </c>
      <c r="H12539" s="3">
        <v>3.0999999999999999E-3</v>
      </c>
      <c r="I12539" s="3">
        <v>4.5999999999999999E-3</v>
      </c>
      <c r="J12539" s="3">
        <v>0.83140000000000003</v>
      </c>
      <c r="K12539" s="4">
        <v>2115.69</v>
      </c>
    </row>
    <row r="12540" spans="1:11">
      <c r="A12540" s="6">
        <v>2009</v>
      </c>
      <c r="B12540" t="s">
        <v>124</v>
      </c>
      <c r="C12540" t="s">
        <v>125</v>
      </c>
      <c r="D12540" t="s">
        <v>29</v>
      </c>
      <c r="E12540" t="s">
        <v>19</v>
      </c>
      <c r="F12540" s="4">
        <v>1040</v>
      </c>
      <c r="G12540" s="5">
        <v>1101</v>
      </c>
      <c r="H12540" s="3">
        <v>2.0000000000000001E-4</v>
      </c>
      <c r="I12540" s="3">
        <v>2.0000000000000001E-4</v>
      </c>
      <c r="J12540" s="3">
        <v>0.83140000000000003</v>
      </c>
      <c r="K12540" s="4">
        <v>1250.8900000000001</v>
      </c>
    </row>
    <row r="12541" spans="1:11">
      <c r="A12541" s="6">
        <v>2009</v>
      </c>
      <c r="B12541" t="s">
        <v>124</v>
      </c>
      <c r="C12541" t="s">
        <v>125</v>
      </c>
      <c r="D12541" t="s">
        <v>117</v>
      </c>
      <c r="E12541" t="s">
        <v>40</v>
      </c>
      <c r="F12541" s="4">
        <v>1037</v>
      </c>
      <c r="G12541" s="5">
        <v>1418</v>
      </c>
      <c r="H12541" s="3">
        <v>3.2000000000000002E-3</v>
      </c>
      <c r="I12541" s="3">
        <v>3.0999999999999999E-3</v>
      </c>
      <c r="J12541" s="3">
        <v>0.83140000000000003</v>
      </c>
      <c r="K12541" s="4">
        <v>1247.28</v>
      </c>
    </row>
    <row r="12542" spans="1:11">
      <c r="A12542" s="6">
        <v>2009</v>
      </c>
      <c r="B12542" t="s">
        <v>124</v>
      </c>
      <c r="C12542" t="s">
        <v>125</v>
      </c>
      <c r="D12542" t="s">
        <v>45</v>
      </c>
      <c r="E12542" t="s">
        <v>21</v>
      </c>
      <c r="F12542" s="4">
        <v>959</v>
      </c>
      <c r="G12542" s="5">
        <v>1380</v>
      </c>
      <c r="H12542" s="3">
        <v>4.6999999999999993E-3</v>
      </c>
      <c r="I12542" s="3">
        <v>5.1000000000000004E-3</v>
      </c>
      <c r="J12542" s="3">
        <v>0.83140000000000003</v>
      </c>
      <c r="K12542" s="4">
        <v>1153.46</v>
      </c>
    </row>
    <row r="12543" spans="1:11">
      <c r="A12543" s="6">
        <v>2009</v>
      </c>
      <c r="B12543" t="s">
        <v>124</v>
      </c>
      <c r="C12543" t="s">
        <v>125</v>
      </c>
      <c r="D12543" t="s">
        <v>71</v>
      </c>
      <c r="E12543" t="s">
        <v>72</v>
      </c>
      <c r="F12543" s="4">
        <v>701</v>
      </c>
      <c r="G12543" s="5">
        <v>3246</v>
      </c>
      <c r="H12543" s="3">
        <v>0</v>
      </c>
      <c r="I12543" s="3">
        <v>0</v>
      </c>
      <c r="J12543" s="3">
        <v>0.83140000000000003</v>
      </c>
      <c r="K12543" s="4">
        <v>843.15</v>
      </c>
    </row>
    <row r="12544" spans="1:11">
      <c r="A12544" s="6">
        <v>2009</v>
      </c>
      <c r="B12544" t="s">
        <v>124</v>
      </c>
      <c r="C12544" t="s">
        <v>125</v>
      </c>
      <c r="D12544" t="s">
        <v>15</v>
      </c>
      <c r="F12544" s="4">
        <v>633</v>
      </c>
      <c r="G12544" s="6">
        <v>737</v>
      </c>
      <c r="J12544" s="3">
        <v>0.83140000000000003</v>
      </c>
      <c r="K12544" s="4">
        <v>761.36</v>
      </c>
    </row>
    <row r="12545" spans="1:11">
      <c r="A12545" s="6">
        <v>2009</v>
      </c>
      <c r="B12545" t="s">
        <v>124</v>
      </c>
      <c r="C12545" t="s">
        <v>125</v>
      </c>
      <c r="D12545" t="s">
        <v>18</v>
      </c>
      <c r="E12545" t="s">
        <v>19</v>
      </c>
      <c r="F12545" s="4">
        <v>632</v>
      </c>
      <c r="G12545" s="6">
        <v>211</v>
      </c>
      <c r="H12545" s="3">
        <v>2.0000000000000001E-4</v>
      </c>
      <c r="I12545" s="3">
        <v>2.0000000000000001E-4</v>
      </c>
      <c r="J12545" s="3">
        <v>0.83140000000000003</v>
      </c>
      <c r="K12545" s="4">
        <v>760.16</v>
      </c>
    </row>
    <row r="12546" spans="1:11">
      <c r="A12546" s="6">
        <v>2009</v>
      </c>
      <c r="B12546" t="s">
        <v>124</v>
      </c>
      <c r="C12546" t="s">
        <v>125</v>
      </c>
      <c r="D12546" t="s">
        <v>67</v>
      </c>
      <c r="E12546" t="s">
        <v>68</v>
      </c>
      <c r="F12546" s="4">
        <v>565</v>
      </c>
      <c r="G12546" s="5">
        <v>2286</v>
      </c>
      <c r="H12546" s="3">
        <v>2.9999999999999997E-4</v>
      </c>
      <c r="I12546" s="3">
        <v>2.0000000000000001E-4</v>
      </c>
      <c r="J12546" s="3">
        <v>0.83140000000000003</v>
      </c>
      <c r="K12546" s="4">
        <v>679.57</v>
      </c>
    </row>
    <row r="12547" spans="1:11">
      <c r="A12547" s="6">
        <v>2009</v>
      </c>
      <c r="B12547" t="s">
        <v>124</v>
      </c>
      <c r="C12547" t="s">
        <v>125</v>
      </c>
      <c r="D12547" t="s">
        <v>52</v>
      </c>
      <c r="E12547" t="s">
        <v>53</v>
      </c>
      <c r="F12547" s="4">
        <v>409</v>
      </c>
      <c r="G12547" s="6">
        <v>716</v>
      </c>
      <c r="H12547" s="3">
        <v>2.0000000000000001E-4</v>
      </c>
      <c r="I12547" s="3">
        <v>2.0000000000000001E-4</v>
      </c>
      <c r="J12547" s="3">
        <v>0.83140000000000003</v>
      </c>
      <c r="K12547" s="4">
        <v>491.94</v>
      </c>
    </row>
    <row r="12548" spans="1:11">
      <c r="A12548" s="6">
        <v>2009</v>
      </c>
      <c r="B12548" t="s">
        <v>124</v>
      </c>
      <c r="C12548" t="s">
        <v>125</v>
      </c>
      <c r="D12548" t="s">
        <v>41</v>
      </c>
      <c r="E12548" t="s">
        <v>26</v>
      </c>
      <c r="F12548" s="4">
        <v>396</v>
      </c>
      <c r="G12548" s="6">
        <v>795</v>
      </c>
      <c r="H12548" s="3">
        <v>0</v>
      </c>
      <c r="I12548" s="3">
        <v>0</v>
      </c>
      <c r="J12548" s="3">
        <v>0.83140000000000003</v>
      </c>
      <c r="K12548" s="4">
        <v>476.3</v>
      </c>
    </row>
    <row r="12549" spans="1:11">
      <c r="A12549" s="6">
        <v>2009</v>
      </c>
      <c r="B12549" t="s">
        <v>124</v>
      </c>
      <c r="C12549" t="s">
        <v>125</v>
      </c>
      <c r="D12549" t="s">
        <v>75</v>
      </c>
      <c r="E12549" t="s">
        <v>59</v>
      </c>
      <c r="F12549" s="4">
        <v>376</v>
      </c>
      <c r="G12549" s="6">
        <v>409</v>
      </c>
      <c r="H12549" s="3">
        <v>1E-4</v>
      </c>
      <c r="I12549" s="3">
        <v>1E-4</v>
      </c>
      <c r="J12549" s="3">
        <v>0.83140000000000003</v>
      </c>
      <c r="K12549" s="4">
        <v>452.24</v>
      </c>
    </row>
    <row r="12550" spans="1:11">
      <c r="A12550" s="6">
        <v>2009</v>
      </c>
      <c r="B12550" t="s">
        <v>124</v>
      </c>
      <c r="C12550" t="s">
        <v>125</v>
      </c>
      <c r="D12550" t="s">
        <v>58</v>
      </c>
      <c r="E12550" t="s">
        <v>59</v>
      </c>
      <c r="F12550" s="4">
        <v>316</v>
      </c>
      <c r="G12550" s="6">
        <v>135</v>
      </c>
      <c r="H12550" s="3">
        <v>0</v>
      </c>
      <c r="I12550" s="3">
        <v>0</v>
      </c>
      <c r="J12550" s="3">
        <v>0.83140000000000003</v>
      </c>
      <c r="K12550" s="4">
        <v>380.08</v>
      </c>
    </row>
    <row r="12551" spans="1:11">
      <c r="A12551" s="6">
        <v>2009</v>
      </c>
      <c r="B12551" t="s">
        <v>124</v>
      </c>
      <c r="C12551" t="s">
        <v>125</v>
      </c>
      <c r="D12551" t="s">
        <v>64</v>
      </c>
      <c r="E12551" t="s">
        <v>50</v>
      </c>
      <c r="F12551" s="4">
        <v>292</v>
      </c>
      <c r="G12551" s="6">
        <v>455</v>
      </c>
      <c r="H12551" s="3">
        <v>2.9999999999999997E-4</v>
      </c>
      <c r="I12551" s="3">
        <v>2.9999999999999997E-4</v>
      </c>
      <c r="J12551" s="3">
        <v>0.83140000000000003</v>
      </c>
      <c r="K12551" s="4">
        <v>351.21</v>
      </c>
    </row>
    <row r="12552" spans="1:11">
      <c r="A12552" s="6">
        <v>2009</v>
      </c>
      <c r="B12552" t="s">
        <v>124</v>
      </c>
      <c r="C12552" t="s">
        <v>125</v>
      </c>
      <c r="D12552" t="s">
        <v>77</v>
      </c>
      <c r="E12552" t="s">
        <v>59</v>
      </c>
      <c r="F12552" s="4">
        <v>204</v>
      </c>
      <c r="G12552" s="6">
        <v>125</v>
      </c>
      <c r="H12552" s="3">
        <v>0</v>
      </c>
      <c r="I12552" s="3">
        <v>0</v>
      </c>
      <c r="J12552" s="3">
        <v>0.83140000000000003</v>
      </c>
      <c r="K12552" s="4">
        <v>245.37</v>
      </c>
    </row>
    <row r="12553" spans="1:11">
      <c r="A12553" s="6">
        <v>2009</v>
      </c>
      <c r="B12553" t="s">
        <v>124</v>
      </c>
      <c r="C12553" t="s">
        <v>125</v>
      </c>
      <c r="D12553" t="s">
        <v>66</v>
      </c>
      <c r="E12553" t="s">
        <v>59</v>
      </c>
      <c r="F12553" s="4">
        <v>160</v>
      </c>
      <c r="G12553" s="6">
        <v>126</v>
      </c>
      <c r="H12553" s="3">
        <v>0</v>
      </c>
      <c r="I12553" s="3">
        <v>0</v>
      </c>
      <c r="J12553" s="3">
        <v>0.83140000000000003</v>
      </c>
      <c r="K12553" s="4">
        <v>192.44</v>
      </c>
    </row>
    <row r="12554" spans="1:11">
      <c r="A12554" s="6">
        <v>2009</v>
      </c>
      <c r="B12554" t="s">
        <v>124</v>
      </c>
      <c r="C12554" t="s">
        <v>125</v>
      </c>
      <c r="D12554" t="s">
        <v>82</v>
      </c>
      <c r="E12554" t="s">
        <v>59</v>
      </c>
      <c r="F12554" s="4">
        <v>107</v>
      </c>
      <c r="G12554" s="6">
        <v>84</v>
      </c>
      <c r="H12554" s="3">
        <v>0</v>
      </c>
      <c r="I12554" s="3">
        <v>0</v>
      </c>
      <c r="J12554" s="3">
        <v>0.83140000000000003</v>
      </c>
      <c r="K12554" s="4">
        <v>128.69999999999999</v>
      </c>
    </row>
    <row r="12555" spans="1:11">
      <c r="A12555" s="6">
        <v>2009</v>
      </c>
      <c r="B12555" t="s">
        <v>124</v>
      </c>
      <c r="C12555" t="s">
        <v>125</v>
      </c>
      <c r="D12555" t="s">
        <v>65</v>
      </c>
      <c r="E12555" t="s">
        <v>59</v>
      </c>
      <c r="F12555" s="4">
        <v>60</v>
      </c>
      <c r="G12555" s="6">
        <v>68</v>
      </c>
      <c r="H12555" s="3">
        <v>0</v>
      </c>
      <c r="I12555" s="3">
        <v>0</v>
      </c>
      <c r="J12555" s="3">
        <v>0.83140000000000003</v>
      </c>
      <c r="K12555" s="4">
        <v>72.17</v>
      </c>
    </row>
    <row r="12556" spans="1:11">
      <c r="A12556" s="6">
        <v>2009</v>
      </c>
      <c r="B12556" t="s">
        <v>124</v>
      </c>
      <c r="C12556" t="s">
        <v>125</v>
      </c>
      <c r="D12556" t="s">
        <v>101</v>
      </c>
      <c r="E12556" t="s">
        <v>59</v>
      </c>
      <c r="F12556" s="4">
        <v>47</v>
      </c>
      <c r="G12556" s="6">
        <v>57</v>
      </c>
      <c r="H12556" s="3">
        <v>0</v>
      </c>
      <c r="I12556" s="3">
        <v>0</v>
      </c>
      <c r="J12556" s="3">
        <v>0.83140000000000003</v>
      </c>
      <c r="K12556" s="4">
        <v>56.53</v>
      </c>
    </row>
    <row r="12557" spans="1:11">
      <c r="A12557" s="6">
        <v>2009</v>
      </c>
      <c r="B12557" t="s">
        <v>124</v>
      </c>
      <c r="C12557" t="s">
        <v>125</v>
      </c>
      <c r="D12557" t="s">
        <v>103</v>
      </c>
      <c r="E12557" t="s">
        <v>59</v>
      </c>
      <c r="F12557" s="4">
        <v>39</v>
      </c>
      <c r="G12557" s="6">
        <v>49</v>
      </c>
      <c r="H12557" s="3">
        <v>0</v>
      </c>
      <c r="I12557" s="3">
        <v>0</v>
      </c>
      <c r="J12557" s="3">
        <v>0.83140000000000003</v>
      </c>
      <c r="K12557" s="4">
        <v>46.91</v>
      </c>
    </row>
    <row r="12558" spans="1:11">
      <c r="A12558" s="6">
        <v>2009</v>
      </c>
      <c r="B12558" t="s">
        <v>124</v>
      </c>
      <c r="C12558" t="s">
        <v>125</v>
      </c>
      <c r="D12558" t="s">
        <v>163</v>
      </c>
      <c r="E12558" t="s">
        <v>21</v>
      </c>
      <c r="F12558" s="4">
        <v>20</v>
      </c>
      <c r="G12558" s="6">
        <v>70</v>
      </c>
      <c r="H12558" s="3">
        <v>4.0000000000000001E-3</v>
      </c>
      <c r="I12558" s="3">
        <v>4.3E-3</v>
      </c>
      <c r="J12558" s="3">
        <v>0.83140000000000003</v>
      </c>
      <c r="K12558" s="4">
        <v>24.06</v>
      </c>
    </row>
    <row r="12559" spans="1:11">
      <c r="A12559" s="6">
        <v>2009</v>
      </c>
      <c r="B12559" t="s">
        <v>124</v>
      </c>
      <c r="C12559" t="s">
        <v>125</v>
      </c>
      <c r="D12559" t="s">
        <v>61</v>
      </c>
      <c r="E12559" t="s">
        <v>24</v>
      </c>
      <c r="F12559" s="4">
        <v>15</v>
      </c>
      <c r="G12559" s="6">
        <v>5</v>
      </c>
      <c r="H12559" s="3">
        <v>0</v>
      </c>
      <c r="I12559" s="3">
        <v>0</v>
      </c>
      <c r="J12559" s="3">
        <v>0.83140000000000003</v>
      </c>
      <c r="K12559" s="4">
        <v>18.04</v>
      </c>
    </row>
    <row r="12560" spans="1:11">
      <c r="A12560" s="6">
        <v>2009</v>
      </c>
      <c r="B12560" t="s">
        <v>124</v>
      </c>
      <c r="C12560" t="s">
        <v>125</v>
      </c>
      <c r="D12560" t="s">
        <v>102</v>
      </c>
      <c r="E12560" t="s">
        <v>59</v>
      </c>
      <c r="F12560" s="4">
        <v>14</v>
      </c>
      <c r="G12560" s="6">
        <v>36</v>
      </c>
      <c r="H12560" s="3">
        <v>0</v>
      </c>
      <c r="I12560" s="3">
        <v>0</v>
      </c>
      <c r="J12560" s="3">
        <v>0.83140000000000003</v>
      </c>
      <c r="K12560" s="4">
        <v>16.84</v>
      </c>
    </row>
    <row r="12561" spans="1:11">
      <c r="A12561" s="6">
        <v>2009</v>
      </c>
      <c r="B12561" t="s">
        <v>124</v>
      </c>
      <c r="C12561" t="s">
        <v>125</v>
      </c>
      <c r="D12561" t="s">
        <v>63</v>
      </c>
      <c r="E12561" t="s">
        <v>21</v>
      </c>
      <c r="F12561" s="4">
        <v>13</v>
      </c>
      <c r="G12561" s="6">
        <v>8</v>
      </c>
      <c r="H12561" s="3">
        <v>1E-4</v>
      </c>
      <c r="I12561" s="3">
        <v>0</v>
      </c>
      <c r="J12561" s="3">
        <v>0.83140000000000003</v>
      </c>
      <c r="K12561" s="4">
        <v>15.64</v>
      </c>
    </row>
    <row r="12562" spans="1:11">
      <c r="A12562" s="6">
        <v>2009</v>
      </c>
      <c r="B12562" t="s">
        <v>124</v>
      </c>
      <c r="C12562" t="s">
        <v>125</v>
      </c>
      <c r="D12562" t="s">
        <v>33</v>
      </c>
      <c r="E12562" t="s">
        <v>21</v>
      </c>
      <c r="F12562" s="4">
        <v>6</v>
      </c>
      <c r="G12562" s="6">
        <v>117</v>
      </c>
      <c r="H12562" s="3">
        <v>2.9999999999999997E-4</v>
      </c>
      <c r="I12562" s="3">
        <v>2.8000000000000004E-3</v>
      </c>
      <c r="J12562" s="3">
        <v>0.83140000000000003</v>
      </c>
      <c r="K12562" s="4">
        <v>7.22</v>
      </c>
    </row>
    <row r="12563" spans="1:11">
      <c r="A12563" s="6">
        <v>2009</v>
      </c>
      <c r="B12563" t="s">
        <v>124</v>
      </c>
      <c r="C12563" t="s">
        <v>125</v>
      </c>
      <c r="D12563" t="s">
        <v>173</v>
      </c>
      <c r="E12563" t="s">
        <v>59</v>
      </c>
      <c r="F12563" s="4">
        <v>4</v>
      </c>
      <c r="G12563" s="6">
        <v>11</v>
      </c>
      <c r="H12563" s="3">
        <v>0</v>
      </c>
      <c r="I12563" s="3">
        <v>1E-4</v>
      </c>
      <c r="J12563" s="3">
        <v>0.83140000000000003</v>
      </c>
      <c r="K12563" s="4">
        <v>4.8099999999999996</v>
      </c>
    </row>
    <row r="12564" spans="1:11">
      <c r="A12564" s="6">
        <v>2009</v>
      </c>
      <c r="B12564" t="s">
        <v>124</v>
      </c>
      <c r="C12564" t="s">
        <v>125</v>
      </c>
      <c r="D12564" t="s">
        <v>51</v>
      </c>
      <c r="E12564" t="s">
        <v>21</v>
      </c>
      <c r="F12564" s="4">
        <v>4</v>
      </c>
      <c r="G12564" s="6">
        <v>5</v>
      </c>
      <c r="H12564" s="3">
        <v>1E-4</v>
      </c>
      <c r="I12564" s="3">
        <v>1E-4</v>
      </c>
      <c r="J12564" s="3">
        <v>0.83140000000000003</v>
      </c>
      <c r="K12564" s="4">
        <v>4.8099999999999996</v>
      </c>
    </row>
    <row r="12565" spans="1:11">
      <c r="A12565" s="6">
        <v>2009</v>
      </c>
      <c r="B12565" t="s">
        <v>124</v>
      </c>
      <c r="C12565" t="s">
        <v>125</v>
      </c>
      <c r="D12565" t="s">
        <v>85</v>
      </c>
      <c r="E12565" t="s">
        <v>21</v>
      </c>
      <c r="F12565" s="4">
        <v>3</v>
      </c>
      <c r="G12565" s="6">
        <v>3</v>
      </c>
      <c r="H12565" s="3">
        <v>2.9999999999999997E-4</v>
      </c>
      <c r="I12565" s="3">
        <v>7.000000000000001E-4</v>
      </c>
      <c r="J12565" s="3">
        <v>0.83140000000000003</v>
      </c>
      <c r="K12565" s="4">
        <v>3.61</v>
      </c>
    </row>
    <row r="12566" spans="1:11">
      <c r="A12566" s="6">
        <v>2009</v>
      </c>
      <c r="B12566" t="s">
        <v>124</v>
      </c>
      <c r="C12566" t="s">
        <v>125</v>
      </c>
      <c r="D12566" t="s">
        <v>197</v>
      </c>
      <c r="E12566" t="s">
        <v>21</v>
      </c>
      <c r="F12566" s="4">
        <v>2</v>
      </c>
      <c r="G12566" s="6">
        <v>2</v>
      </c>
      <c r="H12566" s="3">
        <v>0</v>
      </c>
      <c r="I12566" s="3">
        <v>0</v>
      </c>
      <c r="J12566" s="3">
        <v>0.83140000000000003</v>
      </c>
      <c r="K12566" s="4">
        <v>2.41</v>
      </c>
    </row>
    <row r="12567" spans="1:11">
      <c r="A12567" s="6">
        <v>2009</v>
      </c>
      <c r="B12567" t="s">
        <v>124</v>
      </c>
      <c r="C12567" t="s">
        <v>125</v>
      </c>
      <c r="D12567" t="s">
        <v>70</v>
      </c>
      <c r="E12567" t="s">
        <v>21</v>
      </c>
      <c r="F12567" s="4">
        <v>1</v>
      </c>
      <c r="G12567" s="6">
        <v>1</v>
      </c>
      <c r="H12567" s="3">
        <v>0</v>
      </c>
      <c r="I12567" s="3">
        <v>0</v>
      </c>
      <c r="J12567" s="3">
        <v>0.83140000000000003</v>
      </c>
      <c r="K12567" s="4">
        <v>1.2</v>
      </c>
    </row>
    <row r="12568" spans="1:11">
      <c r="A12568" s="6">
        <v>2009</v>
      </c>
      <c r="B12568" t="s">
        <v>124</v>
      </c>
      <c r="C12568" t="s">
        <v>125</v>
      </c>
      <c r="D12568" t="s">
        <v>31</v>
      </c>
      <c r="E12568" t="s">
        <v>24</v>
      </c>
      <c r="F12568" s="4">
        <v>1</v>
      </c>
      <c r="G12568" s="6">
        <v>1</v>
      </c>
      <c r="H12568" s="3">
        <v>0</v>
      </c>
      <c r="I12568" s="3">
        <v>0</v>
      </c>
      <c r="J12568" s="3">
        <v>0.83140000000000003</v>
      </c>
      <c r="K12568" s="4">
        <v>1.2</v>
      </c>
    </row>
    <row r="12569" spans="1:11">
      <c r="A12569" s="6">
        <v>2009</v>
      </c>
      <c r="B12569" t="s">
        <v>124</v>
      </c>
      <c r="C12569" t="s">
        <v>125</v>
      </c>
      <c r="D12569" t="s">
        <v>184</v>
      </c>
      <c r="E12569" t="s">
        <v>21</v>
      </c>
      <c r="F12569" s="4">
        <v>1</v>
      </c>
      <c r="G12569" s="6">
        <v>1</v>
      </c>
      <c r="H12569" s="3">
        <v>0</v>
      </c>
      <c r="I12569" s="3">
        <v>0</v>
      </c>
      <c r="J12569" s="3">
        <v>0.83140000000000003</v>
      </c>
      <c r="K12569" s="4">
        <v>1.2</v>
      </c>
    </row>
    <row r="12570" spans="1:11">
      <c r="A12570" s="6">
        <v>2009</v>
      </c>
      <c r="B12570" t="s">
        <v>127</v>
      </c>
      <c r="C12570" t="s">
        <v>128</v>
      </c>
      <c r="D12570" t="s">
        <v>23</v>
      </c>
      <c r="E12570" t="s">
        <v>24</v>
      </c>
      <c r="F12570" s="4">
        <v>56339</v>
      </c>
      <c r="G12570" s="5">
        <v>17141</v>
      </c>
      <c r="H12570" s="3">
        <v>8.9999999999999998E-4</v>
      </c>
      <c r="I12570" s="3">
        <v>1E-3</v>
      </c>
      <c r="J12570" s="3">
        <v>0.83140000000000003</v>
      </c>
      <c r="K12570" s="4">
        <v>67763.289999999994</v>
      </c>
    </row>
    <row r="12571" spans="1:11">
      <c r="A12571" s="6">
        <v>2009</v>
      </c>
      <c r="B12571" t="s">
        <v>127</v>
      </c>
      <c r="C12571" t="s">
        <v>128</v>
      </c>
      <c r="D12571" t="s">
        <v>16</v>
      </c>
      <c r="E12571" t="s">
        <v>17</v>
      </c>
      <c r="F12571" s="4">
        <v>46928</v>
      </c>
      <c r="G12571" s="5">
        <v>6643</v>
      </c>
      <c r="H12571" s="3">
        <v>1E-4</v>
      </c>
      <c r="I12571" s="3">
        <v>1E-4</v>
      </c>
      <c r="J12571" s="3">
        <v>0.83140000000000003</v>
      </c>
      <c r="K12571" s="4">
        <v>56443.95</v>
      </c>
    </row>
    <row r="12572" spans="1:11">
      <c r="A12572" s="6">
        <v>2009</v>
      </c>
      <c r="B12572" t="s">
        <v>127</v>
      </c>
      <c r="C12572" t="s">
        <v>128</v>
      </c>
      <c r="D12572" t="s">
        <v>28</v>
      </c>
      <c r="E12572" t="s">
        <v>24</v>
      </c>
      <c r="F12572" s="4">
        <v>45084</v>
      </c>
      <c r="G12572" s="5">
        <v>80209</v>
      </c>
      <c r="H12572" s="3">
        <v>8.8999999999999999E-3</v>
      </c>
      <c r="I12572" s="3">
        <v>8.3000000000000001E-3</v>
      </c>
      <c r="J12572" s="3">
        <v>0.83140000000000003</v>
      </c>
      <c r="K12572" s="4">
        <v>54226.03</v>
      </c>
    </row>
    <row r="12573" spans="1:11">
      <c r="A12573" s="6">
        <v>2009</v>
      </c>
      <c r="B12573" t="s">
        <v>127</v>
      </c>
      <c r="C12573" t="s">
        <v>128</v>
      </c>
      <c r="D12573" t="s">
        <v>60</v>
      </c>
      <c r="E12573" t="s">
        <v>43</v>
      </c>
      <c r="F12573" s="4">
        <v>43747</v>
      </c>
      <c r="G12573" s="5">
        <v>15072</v>
      </c>
      <c r="H12573" s="3">
        <v>1.0700000000000001E-2</v>
      </c>
      <c r="I12573" s="3">
        <v>9.0000000000000011E-3</v>
      </c>
      <c r="J12573" s="3">
        <v>0.83140000000000003</v>
      </c>
      <c r="K12573" s="4">
        <v>52617.919999999998</v>
      </c>
    </row>
    <row r="12574" spans="1:11">
      <c r="A12574" s="6">
        <v>2009</v>
      </c>
      <c r="B12574" t="s">
        <v>127</v>
      </c>
      <c r="C12574" t="s">
        <v>128</v>
      </c>
      <c r="D12574" t="s">
        <v>56</v>
      </c>
      <c r="E12574" t="s">
        <v>57</v>
      </c>
      <c r="F12574" s="4">
        <v>10852</v>
      </c>
      <c r="G12574" s="5">
        <v>23794</v>
      </c>
      <c r="H12574" s="3">
        <v>1.7000000000000001E-3</v>
      </c>
      <c r="I12574" s="3">
        <v>8.9999999999999998E-4</v>
      </c>
      <c r="J12574" s="3">
        <v>0.83140000000000003</v>
      </c>
      <c r="K12574" s="4">
        <v>13052.54</v>
      </c>
    </row>
    <row r="12575" spans="1:11">
      <c r="A12575" s="6">
        <v>2009</v>
      </c>
      <c r="B12575" t="s">
        <v>127</v>
      </c>
      <c r="C12575" t="s">
        <v>128</v>
      </c>
      <c r="D12575" t="s">
        <v>32</v>
      </c>
      <c r="E12575" t="s">
        <v>21</v>
      </c>
      <c r="F12575" s="4">
        <v>8864</v>
      </c>
      <c r="G12575" s="5">
        <v>19013</v>
      </c>
      <c r="H12575" s="3">
        <v>6.8000000000000005E-3</v>
      </c>
      <c r="I12575" s="3">
        <v>6.8000000000000005E-3</v>
      </c>
      <c r="J12575" s="3">
        <v>0.83140000000000003</v>
      </c>
      <c r="K12575" s="4">
        <v>10661.42</v>
      </c>
    </row>
    <row r="12576" spans="1:11">
      <c r="A12576" s="6">
        <v>2009</v>
      </c>
      <c r="B12576" t="s">
        <v>127</v>
      </c>
      <c r="C12576" t="s">
        <v>128</v>
      </c>
      <c r="D12576" t="s">
        <v>37</v>
      </c>
      <c r="E12576" t="s">
        <v>38</v>
      </c>
      <c r="F12576" s="4">
        <v>8149</v>
      </c>
      <c r="G12576" s="5">
        <v>5722</v>
      </c>
      <c r="H12576" s="3">
        <v>5.0000000000000001E-4</v>
      </c>
      <c r="I12576" s="3">
        <v>5.9999999999999995E-4</v>
      </c>
      <c r="J12576" s="3">
        <v>0.83140000000000003</v>
      </c>
      <c r="K12576" s="4">
        <v>9801.44</v>
      </c>
    </row>
    <row r="12577" spans="1:11">
      <c r="A12577" s="6">
        <v>2009</v>
      </c>
      <c r="B12577" t="s">
        <v>127</v>
      </c>
      <c r="C12577" t="s">
        <v>128</v>
      </c>
      <c r="D12577" t="s">
        <v>27</v>
      </c>
      <c r="E12577" t="s">
        <v>26</v>
      </c>
      <c r="F12577" s="4">
        <v>6706</v>
      </c>
      <c r="G12577" s="5">
        <v>7517</v>
      </c>
      <c r="H12577" s="3">
        <v>4.0000000000000002E-4</v>
      </c>
      <c r="I12577" s="3">
        <v>4.0000000000000002E-4</v>
      </c>
      <c r="J12577" s="3">
        <v>0.83140000000000003</v>
      </c>
      <c r="K12577" s="4">
        <v>8065.83</v>
      </c>
    </row>
    <row r="12578" spans="1:11">
      <c r="A12578" s="6">
        <v>2009</v>
      </c>
      <c r="B12578" t="s">
        <v>127</v>
      </c>
      <c r="C12578" t="s">
        <v>128</v>
      </c>
      <c r="D12578" t="s">
        <v>46</v>
      </c>
      <c r="E12578" t="s">
        <v>40</v>
      </c>
      <c r="F12578" s="4">
        <v>5197</v>
      </c>
      <c r="G12578" s="5">
        <v>9841</v>
      </c>
      <c r="H12578" s="3">
        <v>5.9999999999999995E-4</v>
      </c>
      <c r="I12578" s="3">
        <v>5.9999999999999995E-4</v>
      </c>
      <c r="J12578" s="3">
        <v>0.83140000000000003</v>
      </c>
      <c r="K12578" s="4">
        <v>6250.84</v>
      </c>
    </row>
    <row r="12579" spans="1:11">
      <c r="A12579" s="6">
        <v>2009</v>
      </c>
      <c r="B12579" t="s">
        <v>127</v>
      </c>
      <c r="C12579" t="s">
        <v>128</v>
      </c>
      <c r="D12579" t="s">
        <v>30</v>
      </c>
      <c r="E12579" t="s">
        <v>19</v>
      </c>
      <c r="F12579" s="4">
        <v>4432</v>
      </c>
      <c r="G12579" s="5">
        <v>1637</v>
      </c>
      <c r="H12579" s="3">
        <v>2.0000000000000001E-4</v>
      </c>
      <c r="I12579" s="3">
        <v>2.0000000000000001E-4</v>
      </c>
      <c r="J12579" s="3">
        <v>0.83140000000000003</v>
      </c>
      <c r="K12579" s="4">
        <v>5330.71</v>
      </c>
    </row>
    <row r="12580" spans="1:11">
      <c r="A12580" s="6">
        <v>2009</v>
      </c>
      <c r="B12580" t="s">
        <v>127</v>
      </c>
      <c r="C12580" t="s">
        <v>128</v>
      </c>
      <c r="D12580" t="s">
        <v>25</v>
      </c>
      <c r="E12580" t="s">
        <v>26</v>
      </c>
      <c r="F12580" s="4">
        <v>2915</v>
      </c>
      <c r="G12580" s="5">
        <v>7919</v>
      </c>
      <c r="H12580" s="3">
        <v>2.9999999999999997E-4</v>
      </c>
      <c r="I12580" s="3">
        <v>2.0000000000000001E-4</v>
      </c>
      <c r="J12580" s="3">
        <v>0.83140000000000003</v>
      </c>
      <c r="K12580" s="4">
        <v>3506.1</v>
      </c>
    </row>
    <row r="12581" spans="1:11">
      <c r="A12581" s="6">
        <v>2009</v>
      </c>
      <c r="B12581" t="s">
        <v>127</v>
      </c>
      <c r="C12581" t="s">
        <v>128</v>
      </c>
      <c r="D12581" t="s">
        <v>15</v>
      </c>
      <c r="F12581" s="4">
        <v>2891</v>
      </c>
      <c r="G12581" s="5">
        <v>1671</v>
      </c>
      <c r="J12581" s="3">
        <v>0.83140000000000003</v>
      </c>
      <c r="K12581" s="4">
        <v>3477.23</v>
      </c>
    </row>
    <row r="12582" spans="1:11">
      <c r="A12582" s="6">
        <v>2009</v>
      </c>
      <c r="B12582" t="s">
        <v>127</v>
      </c>
      <c r="C12582" t="s">
        <v>128</v>
      </c>
      <c r="D12582" t="s">
        <v>29</v>
      </c>
      <c r="E12582" t="s">
        <v>19</v>
      </c>
      <c r="F12582" s="4">
        <v>575</v>
      </c>
      <c r="G12582" s="6">
        <v>528</v>
      </c>
      <c r="H12582" s="3">
        <v>1E-4</v>
      </c>
      <c r="I12582" s="3">
        <v>1E-4</v>
      </c>
      <c r="J12582" s="3">
        <v>0.83140000000000003</v>
      </c>
      <c r="K12582" s="4">
        <v>691.6</v>
      </c>
    </row>
    <row r="12583" spans="1:11">
      <c r="A12583" s="6">
        <v>2009</v>
      </c>
      <c r="B12583" t="s">
        <v>127</v>
      </c>
      <c r="C12583" t="s">
        <v>128</v>
      </c>
      <c r="D12583" t="s">
        <v>39</v>
      </c>
      <c r="E12583" t="s">
        <v>40</v>
      </c>
      <c r="F12583" s="4">
        <v>421</v>
      </c>
      <c r="G12583" s="5">
        <v>1431</v>
      </c>
      <c r="H12583" s="3">
        <v>7.000000000000001E-4</v>
      </c>
      <c r="I12583" s="3">
        <v>8.0000000000000004E-4</v>
      </c>
      <c r="J12583" s="3">
        <v>0.83140000000000003</v>
      </c>
      <c r="K12583" s="4">
        <v>506.37</v>
      </c>
    </row>
    <row r="12584" spans="1:11">
      <c r="A12584" s="6">
        <v>2009</v>
      </c>
      <c r="B12584" t="s">
        <v>127</v>
      </c>
      <c r="C12584" t="s">
        <v>128</v>
      </c>
      <c r="D12584" t="s">
        <v>67</v>
      </c>
      <c r="E12584" t="s">
        <v>68</v>
      </c>
      <c r="F12584" s="4">
        <v>279</v>
      </c>
      <c r="G12584" s="5">
        <v>1172</v>
      </c>
      <c r="H12584" s="3">
        <v>1E-4</v>
      </c>
      <c r="I12584" s="3">
        <v>1E-4</v>
      </c>
      <c r="J12584" s="3">
        <v>0.83140000000000003</v>
      </c>
      <c r="K12584" s="4">
        <v>335.57</v>
      </c>
    </row>
    <row r="12585" spans="1:11">
      <c r="A12585" s="6">
        <v>2009</v>
      </c>
      <c r="B12585" t="s">
        <v>127</v>
      </c>
      <c r="C12585" t="s">
        <v>128</v>
      </c>
      <c r="D12585" t="s">
        <v>44</v>
      </c>
      <c r="E12585" t="s">
        <v>26</v>
      </c>
      <c r="F12585" s="4">
        <v>219</v>
      </c>
      <c r="G12585" s="6">
        <v>482</v>
      </c>
      <c r="H12585" s="3">
        <v>4.0000000000000002E-4</v>
      </c>
      <c r="I12585" s="3">
        <v>5.0000000000000001E-4</v>
      </c>
      <c r="J12585" s="3">
        <v>0.83140000000000003</v>
      </c>
      <c r="K12585" s="4">
        <v>263.41000000000003</v>
      </c>
    </row>
    <row r="12586" spans="1:11">
      <c r="A12586" s="6">
        <v>2009</v>
      </c>
      <c r="B12586" t="s">
        <v>127</v>
      </c>
      <c r="C12586" t="s">
        <v>128</v>
      </c>
      <c r="D12586" t="s">
        <v>117</v>
      </c>
      <c r="E12586" t="s">
        <v>40</v>
      </c>
      <c r="F12586" s="4">
        <v>99</v>
      </c>
      <c r="G12586" s="6">
        <v>130</v>
      </c>
      <c r="H12586" s="3">
        <v>2.9999999999999997E-4</v>
      </c>
      <c r="I12586" s="3">
        <v>2.9999999999999997E-4</v>
      </c>
      <c r="J12586" s="3">
        <v>0.83140000000000003</v>
      </c>
      <c r="K12586" s="4">
        <v>119.07</v>
      </c>
    </row>
    <row r="12587" spans="1:11">
      <c r="A12587" s="6">
        <v>2009</v>
      </c>
      <c r="B12587" t="s">
        <v>127</v>
      </c>
      <c r="C12587" t="s">
        <v>128</v>
      </c>
      <c r="D12587" t="s">
        <v>66</v>
      </c>
      <c r="E12587" t="s">
        <v>59</v>
      </c>
      <c r="F12587" s="4">
        <v>81</v>
      </c>
      <c r="G12587" s="6">
        <v>44</v>
      </c>
      <c r="H12587" s="3">
        <v>0</v>
      </c>
      <c r="I12587" s="3">
        <v>0</v>
      </c>
      <c r="J12587" s="3">
        <v>0.83140000000000003</v>
      </c>
      <c r="K12587" s="4">
        <v>97.42</v>
      </c>
    </row>
    <row r="12588" spans="1:11">
      <c r="A12588" s="6">
        <v>2009</v>
      </c>
      <c r="B12588" t="s">
        <v>127</v>
      </c>
      <c r="C12588" t="s">
        <v>128</v>
      </c>
      <c r="D12588" t="s">
        <v>18</v>
      </c>
      <c r="E12588" t="s">
        <v>19</v>
      </c>
      <c r="F12588" s="4">
        <v>76</v>
      </c>
      <c r="G12588" s="6">
        <v>27</v>
      </c>
      <c r="H12588" s="3">
        <v>0</v>
      </c>
      <c r="I12588" s="3">
        <v>0</v>
      </c>
      <c r="J12588" s="3">
        <v>0.83140000000000003</v>
      </c>
      <c r="K12588" s="4">
        <v>91.41</v>
      </c>
    </row>
    <row r="12589" spans="1:11">
      <c r="A12589" s="6">
        <v>2009</v>
      </c>
      <c r="B12589" t="s">
        <v>127</v>
      </c>
      <c r="C12589" t="s">
        <v>128</v>
      </c>
      <c r="D12589" t="s">
        <v>75</v>
      </c>
      <c r="E12589" t="s">
        <v>59</v>
      </c>
      <c r="F12589" s="4">
        <v>75</v>
      </c>
      <c r="G12589" s="6">
        <v>80</v>
      </c>
      <c r="H12589" s="3">
        <v>0</v>
      </c>
      <c r="I12589" s="3">
        <v>0</v>
      </c>
      <c r="J12589" s="3">
        <v>0.83140000000000003</v>
      </c>
      <c r="K12589" s="4">
        <v>90.21</v>
      </c>
    </row>
    <row r="12590" spans="1:11">
      <c r="A12590" s="6">
        <v>2009</v>
      </c>
      <c r="B12590" t="s">
        <v>127</v>
      </c>
      <c r="C12590" t="s">
        <v>128</v>
      </c>
      <c r="D12590" t="s">
        <v>58</v>
      </c>
      <c r="E12590" t="s">
        <v>59</v>
      </c>
      <c r="F12590" s="4">
        <v>64</v>
      </c>
      <c r="G12590" s="6">
        <v>25</v>
      </c>
      <c r="H12590" s="3">
        <v>0</v>
      </c>
      <c r="I12590" s="3">
        <v>0</v>
      </c>
      <c r="J12590" s="3">
        <v>0.83140000000000003</v>
      </c>
      <c r="K12590" s="4">
        <v>76.98</v>
      </c>
    </row>
    <row r="12591" spans="1:11">
      <c r="A12591" s="6">
        <v>2009</v>
      </c>
      <c r="B12591" t="s">
        <v>127</v>
      </c>
      <c r="C12591" t="s">
        <v>128</v>
      </c>
      <c r="D12591" t="s">
        <v>45</v>
      </c>
      <c r="E12591" t="s">
        <v>21</v>
      </c>
      <c r="F12591" s="4">
        <v>64</v>
      </c>
      <c r="G12591" s="6">
        <v>91</v>
      </c>
      <c r="H12591" s="3">
        <v>2.9999999999999997E-4</v>
      </c>
      <c r="I12591" s="3">
        <v>2.9999999999999997E-4</v>
      </c>
      <c r="J12591" s="3">
        <v>0.83140000000000003</v>
      </c>
      <c r="K12591" s="4">
        <v>76.98</v>
      </c>
    </row>
    <row r="12592" spans="1:11">
      <c r="A12592" s="6">
        <v>2009</v>
      </c>
      <c r="B12592" t="s">
        <v>127</v>
      </c>
      <c r="C12592" t="s">
        <v>128</v>
      </c>
      <c r="D12592" t="s">
        <v>52</v>
      </c>
      <c r="E12592" t="s">
        <v>53</v>
      </c>
      <c r="F12592" s="4">
        <v>50</v>
      </c>
      <c r="G12592" s="6">
        <v>86</v>
      </c>
      <c r="H12592" s="3">
        <v>0</v>
      </c>
      <c r="I12592" s="3">
        <v>0</v>
      </c>
      <c r="J12592" s="3">
        <v>0.83140000000000003</v>
      </c>
      <c r="K12592" s="4">
        <v>60.14</v>
      </c>
    </row>
    <row r="12593" spans="1:11">
      <c r="A12593" s="6">
        <v>2009</v>
      </c>
      <c r="B12593" t="s">
        <v>127</v>
      </c>
      <c r="C12593" t="s">
        <v>128</v>
      </c>
      <c r="D12593" t="s">
        <v>64</v>
      </c>
      <c r="E12593" t="s">
        <v>50</v>
      </c>
      <c r="F12593" s="4">
        <v>49</v>
      </c>
      <c r="G12593" s="6">
        <v>78</v>
      </c>
      <c r="H12593" s="3">
        <v>1E-4</v>
      </c>
      <c r="I12593" s="3">
        <v>1E-4</v>
      </c>
      <c r="J12593" s="3">
        <v>0.83140000000000003</v>
      </c>
      <c r="K12593" s="4">
        <v>58.94</v>
      </c>
    </row>
    <row r="12594" spans="1:11">
      <c r="A12594" s="6">
        <v>2009</v>
      </c>
      <c r="B12594" t="s">
        <v>127</v>
      </c>
      <c r="C12594" t="s">
        <v>128</v>
      </c>
      <c r="D12594" t="s">
        <v>77</v>
      </c>
      <c r="E12594" t="s">
        <v>59</v>
      </c>
      <c r="F12594" s="4">
        <v>47</v>
      </c>
      <c r="G12594" s="6">
        <v>26</v>
      </c>
      <c r="H12594" s="3">
        <v>0</v>
      </c>
      <c r="I12594" s="3">
        <v>0</v>
      </c>
      <c r="J12594" s="3">
        <v>0.83140000000000003</v>
      </c>
      <c r="K12594" s="4">
        <v>56.53</v>
      </c>
    </row>
    <row r="12595" spans="1:11">
      <c r="A12595" s="6">
        <v>2009</v>
      </c>
      <c r="B12595" t="s">
        <v>127</v>
      </c>
      <c r="C12595" t="s">
        <v>128</v>
      </c>
      <c r="D12595" t="s">
        <v>41</v>
      </c>
      <c r="E12595" t="s">
        <v>26</v>
      </c>
      <c r="F12595" s="4">
        <v>46</v>
      </c>
      <c r="G12595" s="6">
        <v>99</v>
      </c>
      <c r="H12595" s="3">
        <v>0</v>
      </c>
      <c r="I12595" s="3">
        <v>0</v>
      </c>
      <c r="J12595" s="3">
        <v>0.83140000000000003</v>
      </c>
      <c r="K12595" s="4">
        <v>55.33</v>
      </c>
    </row>
    <row r="12596" spans="1:11">
      <c r="A12596" s="6">
        <v>2009</v>
      </c>
      <c r="B12596" t="s">
        <v>127</v>
      </c>
      <c r="C12596" t="s">
        <v>128</v>
      </c>
      <c r="D12596" t="s">
        <v>71</v>
      </c>
      <c r="E12596" t="s">
        <v>72</v>
      </c>
      <c r="F12596" s="4">
        <v>32</v>
      </c>
      <c r="G12596" s="6">
        <v>127</v>
      </c>
      <c r="H12596" s="3">
        <v>0</v>
      </c>
      <c r="I12596" s="3">
        <v>0</v>
      </c>
      <c r="J12596" s="3">
        <v>0.83140000000000003</v>
      </c>
      <c r="K12596" s="4">
        <v>38.49</v>
      </c>
    </row>
    <row r="12597" spans="1:11">
      <c r="A12597" s="6">
        <v>2009</v>
      </c>
      <c r="B12597" t="s">
        <v>127</v>
      </c>
      <c r="C12597" t="s">
        <v>128</v>
      </c>
      <c r="D12597" t="s">
        <v>82</v>
      </c>
      <c r="E12597" t="s">
        <v>59</v>
      </c>
      <c r="F12597" s="4">
        <v>21</v>
      </c>
      <c r="G12597" s="6">
        <v>14</v>
      </c>
      <c r="H12597" s="3">
        <v>0</v>
      </c>
      <c r="I12597" s="3">
        <v>0</v>
      </c>
      <c r="J12597" s="3">
        <v>0.83140000000000003</v>
      </c>
      <c r="K12597" s="4">
        <v>25.26</v>
      </c>
    </row>
    <row r="12598" spans="1:11">
      <c r="A12598" s="6">
        <v>2009</v>
      </c>
      <c r="B12598" t="s">
        <v>127</v>
      </c>
      <c r="C12598" t="s">
        <v>128</v>
      </c>
      <c r="D12598" t="s">
        <v>65</v>
      </c>
      <c r="E12598" t="s">
        <v>59</v>
      </c>
      <c r="F12598" s="4">
        <v>12</v>
      </c>
      <c r="G12598" s="6">
        <v>14</v>
      </c>
      <c r="H12598" s="3">
        <v>0</v>
      </c>
      <c r="I12598" s="3">
        <v>0</v>
      </c>
      <c r="J12598" s="3">
        <v>0.83140000000000003</v>
      </c>
      <c r="K12598" s="4">
        <v>14.43</v>
      </c>
    </row>
    <row r="12599" spans="1:11">
      <c r="A12599" s="6">
        <v>2009</v>
      </c>
      <c r="B12599" t="s">
        <v>127</v>
      </c>
      <c r="C12599" t="s">
        <v>128</v>
      </c>
      <c r="D12599" t="s">
        <v>101</v>
      </c>
      <c r="E12599" t="s">
        <v>59</v>
      </c>
      <c r="F12599" s="4">
        <v>8</v>
      </c>
      <c r="G12599" s="6">
        <v>6</v>
      </c>
      <c r="H12599" s="3">
        <v>0</v>
      </c>
      <c r="I12599" s="3">
        <v>0</v>
      </c>
      <c r="J12599" s="3">
        <v>0.83140000000000003</v>
      </c>
      <c r="K12599" s="4">
        <v>9.6199999999999992</v>
      </c>
    </row>
    <row r="12600" spans="1:11">
      <c r="A12600" s="6">
        <v>2009</v>
      </c>
      <c r="B12600" t="s">
        <v>127</v>
      </c>
      <c r="C12600" t="s">
        <v>128</v>
      </c>
      <c r="D12600" t="s">
        <v>103</v>
      </c>
      <c r="E12600" t="s">
        <v>59</v>
      </c>
      <c r="F12600" s="4">
        <v>7</v>
      </c>
      <c r="G12600" s="6">
        <v>7</v>
      </c>
      <c r="H12600" s="3">
        <v>0</v>
      </c>
      <c r="I12600" s="3">
        <v>0</v>
      </c>
      <c r="J12600" s="3">
        <v>0.83140000000000003</v>
      </c>
      <c r="K12600" s="4">
        <v>8.42</v>
      </c>
    </row>
    <row r="12601" spans="1:11">
      <c r="A12601" s="6">
        <v>2009</v>
      </c>
      <c r="B12601" t="s">
        <v>127</v>
      </c>
      <c r="C12601" t="s">
        <v>128</v>
      </c>
      <c r="D12601" t="s">
        <v>51</v>
      </c>
      <c r="E12601" t="s">
        <v>21</v>
      </c>
      <c r="F12601" s="4">
        <v>2</v>
      </c>
      <c r="G12601" s="6">
        <v>2</v>
      </c>
      <c r="H12601" s="3">
        <v>0</v>
      </c>
      <c r="I12601" s="3">
        <v>0</v>
      </c>
      <c r="J12601" s="3">
        <v>0.83140000000000003</v>
      </c>
      <c r="K12601" s="4">
        <v>2.41</v>
      </c>
    </row>
    <row r="12602" spans="1:11">
      <c r="A12602" s="6">
        <v>2009</v>
      </c>
      <c r="B12602" t="s">
        <v>127</v>
      </c>
      <c r="C12602" t="s">
        <v>128</v>
      </c>
      <c r="D12602" t="s">
        <v>61</v>
      </c>
      <c r="E12602" t="s">
        <v>24</v>
      </c>
      <c r="F12602" s="4">
        <v>2</v>
      </c>
      <c r="G12602" s="6">
        <v>1</v>
      </c>
      <c r="H12602" s="3">
        <v>0</v>
      </c>
      <c r="I12602" s="3">
        <v>0</v>
      </c>
      <c r="J12602" s="3">
        <v>0.83140000000000003</v>
      </c>
      <c r="K12602" s="4">
        <v>2.41</v>
      </c>
    </row>
    <row r="12603" spans="1:11">
      <c r="A12603" s="6">
        <v>2009</v>
      </c>
      <c r="B12603" t="s">
        <v>127</v>
      </c>
      <c r="C12603" t="s">
        <v>128</v>
      </c>
      <c r="D12603" t="s">
        <v>33</v>
      </c>
      <c r="E12603" t="s">
        <v>21</v>
      </c>
      <c r="F12603" s="4">
        <v>2</v>
      </c>
      <c r="G12603" s="6">
        <v>8</v>
      </c>
      <c r="H12603" s="3">
        <v>1E-4</v>
      </c>
      <c r="I12603" s="3">
        <v>2.0000000000000001E-4</v>
      </c>
      <c r="J12603" s="3">
        <v>0.83140000000000003</v>
      </c>
      <c r="K12603" s="4">
        <v>2.41</v>
      </c>
    </row>
    <row r="12604" spans="1:11">
      <c r="A12604" s="6">
        <v>2009</v>
      </c>
      <c r="B12604" t="s">
        <v>127</v>
      </c>
      <c r="C12604" t="s">
        <v>128</v>
      </c>
      <c r="D12604" t="s">
        <v>173</v>
      </c>
      <c r="E12604" t="s">
        <v>59</v>
      </c>
      <c r="F12604" s="4">
        <v>1</v>
      </c>
      <c r="G12604" s="6">
        <v>3</v>
      </c>
      <c r="H12604" s="3">
        <v>0</v>
      </c>
      <c r="I12604" s="3">
        <v>0</v>
      </c>
      <c r="J12604" s="3">
        <v>0.83140000000000003</v>
      </c>
      <c r="K12604" s="4">
        <v>1.2</v>
      </c>
    </row>
    <row r="12605" spans="1:11">
      <c r="A12605" s="6">
        <v>2009</v>
      </c>
      <c r="B12605" t="s">
        <v>127</v>
      </c>
      <c r="C12605" t="s">
        <v>128</v>
      </c>
      <c r="D12605" t="s">
        <v>102</v>
      </c>
      <c r="E12605" t="s">
        <v>59</v>
      </c>
      <c r="F12605" s="4">
        <v>1</v>
      </c>
      <c r="G12605" s="6">
        <v>3</v>
      </c>
      <c r="H12605" s="3">
        <v>0</v>
      </c>
      <c r="I12605" s="3">
        <v>0</v>
      </c>
      <c r="J12605" s="3">
        <v>0.83140000000000003</v>
      </c>
      <c r="K12605" s="4">
        <v>1.2</v>
      </c>
    </row>
    <row r="12606" spans="1:11">
      <c r="A12606" s="6">
        <v>2009</v>
      </c>
      <c r="B12606" t="s">
        <v>127</v>
      </c>
      <c r="C12606" t="s">
        <v>128</v>
      </c>
      <c r="D12606" t="s">
        <v>63</v>
      </c>
      <c r="E12606" t="s">
        <v>21</v>
      </c>
      <c r="F12606" s="4">
        <v>1</v>
      </c>
      <c r="G12606" s="6">
        <v>1</v>
      </c>
      <c r="H12606" s="3">
        <v>0</v>
      </c>
      <c r="I12606" s="3">
        <v>0</v>
      </c>
      <c r="J12606" s="3">
        <v>0.83140000000000003</v>
      </c>
      <c r="K12606" s="4">
        <v>1.2</v>
      </c>
    </row>
    <row r="12607" spans="1:11">
      <c r="A12607" s="6">
        <v>2009</v>
      </c>
      <c r="B12607" t="s">
        <v>129</v>
      </c>
      <c r="C12607" t="s">
        <v>130</v>
      </c>
      <c r="D12607" t="s">
        <v>16</v>
      </c>
      <c r="E12607" t="s">
        <v>17</v>
      </c>
      <c r="F12607" s="4">
        <v>228704</v>
      </c>
      <c r="G12607" s="5">
        <v>32981</v>
      </c>
      <c r="H12607" s="3">
        <v>5.9999999999999995E-4</v>
      </c>
      <c r="I12607" s="3">
        <v>5.9999999999999995E-4</v>
      </c>
      <c r="J12607" s="3">
        <v>0.83140000000000003</v>
      </c>
      <c r="K12607" s="4">
        <v>275080.08</v>
      </c>
    </row>
    <row r="12608" spans="1:11">
      <c r="A12608" s="6">
        <v>2009</v>
      </c>
      <c r="B12608" t="s">
        <v>129</v>
      </c>
      <c r="C12608" t="s">
        <v>130</v>
      </c>
      <c r="D12608" t="s">
        <v>95</v>
      </c>
      <c r="E12608" t="s">
        <v>96</v>
      </c>
      <c r="F12608" s="4">
        <v>70312</v>
      </c>
      <c r="G12608" s="5">
        <v>120476</v>
      </c>
      <c r="H12608" s="3">
        <v>2.3999999999999998E-3</v>
      </c>
      <c r="I12608" s="3">
        <v>2.7000000000000001E-3</v>
      </c>
      <c r="J12608" s="3">
        <v>0.83140000000000003</v>
      </c>
      <c r="K12608" s="4">
        <v>84569.71</v>
      </c>
    </row>
    <row r="12609" spans="1:11">
      <c r="A12609" s="6">
        <v>2009</v>
      </c>
      <c r="B12609" t="s">
        <v>129</v>
      </c>
      <c r="C12609" t="s">
        <v>130</v>
      </c>
      <c r="D12609" t="s">
        <v>37</v>
      </c>
      <c r="E12609" t="s">
        <v>38</v>
      </c>
      <c r="F12609" s="4">
        <v>48195</v>
      </c>
      <c r="G12609" s="5">
        <v>39840</v>
      </c>
      <c r="H12609" s="3">
        <v>2.7000000000000001E-3</v>
      </c>
      <c r="I12609" s="3">
        <v>4.0000000000000001E-3</v>
      </c>
      <c r="J12609" s="3">
        <v>0.83140000000000003</v>
      </c>
      <c r="K12609" s="4">
        <v>57967.87</v>
      </c>
    </row>
    <row r="12610" spans="1:11">
      <c r="A12610" s="6">
        <v>2009</v>
      </c>
      <c r="B12610" t="s">
        <v>129</v>
      </c>
      <c r="C12610" t="s">
        <v>130</v>
      </c>
      <c r="D12610" t="s">
        <v>20</v>
      </c>
      <c r="E12610" t="s">
        <v>21</v>
      </c>
      <c r="F12610" s="4">
        <v>42636</v>
      </c>
      <c r="G12610" s="5">
        <v>12362</v>
      </c>
      <c r="H12610" s="3">
        <v>1.1299999999999999E-2</v>
      </c>
      <c r="I12610" s="3">
        <v>1.1899999999999999E-2</v>
      </c>
      <c r="J12610" s="3">
        <v>0.83140000000000003</v>
      </c>
      <c r="K12610" s="4">
        <v>51281.63</v>
      </c>
    </row>
    <row r="12611" spans="1:11">
      <c r="A12611" s="6">
        <v>2009</v>
      </c>
      <c r="B12611" t="s">
        <v>129</v>
      </c>
      <c r="C12611" t="s">
        <v>130</v>
      </c>
      <c r="D12611" t="s">
        <v>74</v>
      </c>
      <c r="E12611" t="s">
        <v>24</v>
      </c>
      <c r="F12611" s="4">
        <v>25955</v>
      </c>
      <c r="G12611" s="5">
        <v>338212</v>
      </c>
      <c r="H12611" s="3">
        <v>9.1000000000000004E-3</v>
      </c>
      <c r="I12611" s="3">
        <v>9.1999999999999998E-3</v>
      </c>
      <c r="J12611" s="3">
        <v>0.83140000000000003</v>
      </c>
      <c r="K12611" s="4">
        <v>31218.1</v>
      </c>
    </row>
    <row r="12612" spans="1:11">
      <c r="A12612" s="6">
        <v>2009</v>
      </c>
      <c r="B12612" t="s">
        <v>129</v>
      </c>
      <c r="C12612" t="s">
        <v>130</v>
      </c>
      <c r="D12612" t="s">
        <v>18</v>
      </c>
      <c r="E12612" t="s">
        <v>19</v>
      </c>
      <c r="F12612" s="4">
        <v>20327</v>
      </c>
      <c r="G12612" s="5">
        <v>7466</v>
      </c>
      <c r="H12612" s="3">
        <v>7.4000000000000003E-3</v>
      </c>
      <c r="I12612" s="3">
        <v>8.1000000000000013E-3</v>
      </c>
      <c r="J12612" s="3">
        <v>0.83140000000000003</v>
      </c>
      <c r="K12612" s="4">
        <v>24448.86</v>
      </c>
    </row>
    <row r="12613" spans="1:11">
      <c r="A12613" s="6">
        <v>2009</v>
      </c>
      <c r="B12613" t="s">
        <v>129</v>
      </c>
      <c r="C12613" t="s">
        <v>130</v>
      </c>
      <c r="D12613" t="s">
        <v>30</v>
      </c>
      <c r="E12613" t="s">
        <v>19</v>
      </c>
      <c r="F12613" s="4">
        <v>9443</v>
      </c>
      <c r="G12613" s="5">
        <v>5898</v>
      </c>
      <c r="H12613" s="3">
        <v>5.0000000000000001E-4</v>
      </c>
      <c r="I12613" s="3">
        <v>5.9999999999999995E-4</v>
      </c>
      <c r="J12613" s="3">
        <v>0.83140000000000003</v>
      </c>
      <c r="K12613" s="4">
        <v>11357.83</v>
      </c>
    </row>
    <row r="12614" spans="1:11">
      <c r="A12614" s="6">
        <v>2009</v>
      </c>
      <c r="B12614" t="s">
        <v>129</v>
      </c>
      <c r="C12614" t="s">
        <v>130</v>
      </c>
      <c r="D12614" t="s">
        <v>111</v>
      </c>
      <c r="E12614" t="s">
        <v>24</v>
      </c>
      <c r="F12614" s="4">
        <v>5616</v>
      </c>
      <c r="G12614" s="5">
        <v>22636</v>
      </c>
      <c r="H12614" s="3">
        <v>2E-3</v>
      </c>
      <c r="I12614" s="3">
        <v>3.2000000000000002E-3</v>
      </c>
      <c r="J12614" s="3">
        <v>0.83140000000000003</v>
      </c>
      <c r="K12614" s="4">
        <v>6754.8</v>
      </c>
    </row>
    <row r="12615" spans="1:11">
      <c r="A12615" s="6">
        <v>2009</v>
      </c>
      <c r="B12615" t="s">
        <v>129</v>
      </c>
      <c r="C12615" t="s">
        <v>130</v>
      </c>
      <c r="D12615" t="s">
        <v>56</v>
      </c>
      <c r="E12615" t="s">
        <v>57</v>
      </c>
      <c r="F12615" s="4">
        <v>4655</v>
      </c>
      <c r="G12615" s="5">
        <v>18478</v>
      </c>
      <c r="H12615" s="3">
        <v>7.000000000000001E-4</v>
      </c>
      <c r="I12615" s="3">
        <v>7.000000000000001E-4</v>
      </c>
      <c r="J12615" s="3">
        <v>0.83140000000000003</v>
      </c>
      <c r="K12615" s="4">
        <v>5598.93</v>
      </c>
    </row>
    <row r="12616" spans="1:11">
      <c r="A12616" s="6">
        <v>2009</v>
      </c>
      <c r="B12616" t="s">
        <v>129</v>
      </c>
      <c r="C12616" t="s">
        <v>130</v>
      </c>
      <c r="D12616" t="s">
        <v>23</v>
      </c>
      <c r="E12616" t="s">
        <v>24</v>
      </c>
      <c r="F12616" s="4">
        <v>4550</v>
      </c>
      <c r="G12616" s="5">
        <v>1317</v>
      </c>
      <c r="H12616" s="3">
        <v>1E-4</v>
      </c>
      <c r="I12616" s="3">
        <v>1E-4</v>
      </c>
      <c r="J12616" s="3">
        <v>0.83140000000000003</v>
      </c>
      <c r="K12616" s="4">
        <v>5472.64</v>
      </c>
    </row>
    <row r="12617" spans="1:11">
      <c r="A12617" s="6">
        <v>2009</v>
      </c>
      <c r="B12617" t="s">
        <v>129</v>
      </c>
      <c r="C12617" t="s">
        <v>130</v>
      </c>
      <c r="D12617" t="s">
        <v>31</v>
      </c>
      <c r="E12617" t="s">
        <v>24</v>
      </c>
      <c r="F12617" s="4">
        <v>2573</v>
      </c>
      <c r="G12617" s="6">
        <v>835</v>
      </c>
      <c r="H12617" s="3">
        <v>7.4999999999999997E-3</v>
      </c>
      <c r="I12617" s="3">
        <v>7.1999999999999998E-3</v>
      </c>
      <c r="J12617" s="3">
        <v>0.83140000000000003</v>
      </c>
      <c r="K12617" s="4">
        <v>3094.75</v>
      </c>
    </row>
    <row r="12618" spans="1:11">
      <c r="A12618" s="6">
        <v>2009</v>
      </c>
      <c r="B12618" t="s">
        <v>129</v>
      </c>
      <c r="C12618" t="s">
        <v>130</v>
      </c>
      <c r="D12618" t="s">
        <v>27</v>
      </c>
      <c r="E12618" t="s">
        <v>26</v>
      </c>
      <c r="F12618" s="4">
        <v>2003</v>
      </c>
      <c r="G12618" s="5">
        <v>2125</v>
      </c>
      <c r="H12618" s="3">
        <v>1E-4</v>
      </c>
      <c r="I12618" s="3">
        <v>1E-4</v>
      </c>
      <c r="J12618" s="3">
        <v>0.83140000000000003</v>
      </c>
      <c r="K12618" s="4">
        <v>2409.16</v>
      </c>
    </row>
    <row r="12619" spans="1:11">
      <c r="A12619" s="6">
        <v>2009</v>
      </c>
      <c r="B12619" t="s">
        <v>129</v>
      </c>
      <c r="C12619" t="s">
        <v>130</v>
      </c>
      <c r="D12619" t="s">
        <v>28</v>
      </c>
      <c r="E12619" t="s">
        <v>24</v>
      </c>
      <c r="F12619" s="4">
        <v>1680</v>
      </c>
      <c r="G12619" s="5">
        <v>3436</v>
      </c>
      <c r="H12619" s="3">
        <v>2.9999999999999997E-4</v>
      </c>
      <c r="I12619" s="3">
        <v>4.0000000000000002E-4</v>
      </c>
      <c r="J12619" s="3">
        <v>0.83140000000000003</v>
      </c>
      <c r="K12619" s="4">
        <v>2020.67</v>
      </c>
    </row>
    <row r="12620" spans="1:11">
      <c r="A12620" s="6">
        <v>2009</v>
      </c>
      <c r="B12620" t="s">
        <v>129</v>
      </c>
      <c r="C12620" t="s">
        <v>130</v>
      </c>
      <c r="D12620" t="s">
        <v>15</v>
      </c>
      <c r="F12620" s="4">
        <v>1039</v>
      </c>
      <c r="G12620" s="5">
        <v>3542</v>
      </c>
      <c r="J12620" s="3">
        <v>0.83140000000000003</v>
      </c>
      <c r="K12620" s="4">
        <v>1249.69</v>
      </c>
    </row>
    <row r="12621" spans="1:11">
      <c r="A12621" s="6">
        <v>2009</v>
      </c>
      <c r="B12621" t="s">
        <v>129</v>
      </c>
      <c r="C12621" t="s">
        <v>130</v>
      </c>
      <c r="D12621" t="s">
        <v>25</v>
      </c>
      <c r="E12621" t="s">
        <v>26</v>
      </c>
      <c r="F12621" s="4">
        <v>918</v>
      </c>
      <c r="G12621" s="5">
        <v>2882</v>
      </c>
      <c r="H12621" s="3">
        <v>1E-4</v>
      </c>
      <c r="I12621" s="3">
        <v>1E-4</v>
      </c>
      <c r="J12621" s="3">
        <v>0.83140000000000003</v>
      </c>
      <c r="K12621" s="4">
        <v>1104.1500000000001</v>
      </c>
    </row>
    <row r="12622" spans="1:11">
      <c r="A12622" s="6">
        <v>2009</v>
      </c>
      <c r="B12622" t="s">
        <v>129</v>
      </c>
      <c r="C12622" t="s">
        <v>130</v>
      </c>
      <c r="D12622" t="s">
        <v>85</v>
      </c>
      <c r="E12622" t="s">
        <v>21</v>
      </c>
      <c r="F12622" s="4">
        <v>889</v>
      </c>
      <c r="G12622" s="6">
        <v>94</v>
      </c>
      <c r="H12622" s="3">
        <v>8.900000000000001E-2</v>
      </c>
      <c r="I12622" s="3">
        <v>2.0499999999999997E-2</v>
      </c>
      <c r="J12622" s="3">
        <v>0.83140000000000003</v>
      </c>
      <c r="K12622" s="4">
        <v>1069.27</v>
      </c>
    </row>
    <row r="12623" spans="1:11">
      <c r="A12623" s="6">
        <v>2009</v>
      </c>
      <c r="B12623" t="s">
        <v>129</v>
      </c>
      <c r="C12623" t="s">
        <v>130</v>
      </c>
      <c r="D12623" t="s">
        <v>41</v>
      </c>
      <c r="E12623" t="s">
        <v>26</v>
      </c>
      <c r="F12623" s="4">
        <v>739</v>
      </c>
      <c r="G12623" s="5">
        <v>2352</v>
      </c>
      <c r="H12623" s="3">
        <v>1E-4</v>
      </c>
      <c r="I12623" s="3">
        <v>0</v>
      </c>
      <c r="J12623" s="3">
        <v>0.83140000000000003</v>
      </c>
      <c r="K12623" s="4">
        <v>888.85</v>
      </c>
    </row>
    <row r="12624" spans="1:11">
      <c r="A12624" s="6">
        <v>2009</v>
      </c>
      <c r="B12624" t="s">
        <v>129</v>
      </c>
      <c r="C12624" t="s">
        <v>130</v>
      </c>
      <c r="D12624" t="s">
        <v>22</v>
      </c>
      <c r="E12624" t="s">
        <v>21</v>
      </c>
      <c r="F12624" s="4">
        <v>446</v>
      </c>
      <c r="G12624" s="6">
        <v>243</v>
      </c>
      <c r="H12624" s="3">
        <v>5.9999999999999995E-4</v>
      </c>
      <c r="I12624" s="3">
        <v>5.9999999999999995E-4</v>
      </c>
      <c r="J12624" s="3">
        <v>0.83140000000000003</v>
      </c>
      <c r="K12624" s="4">
        <v>536.44000000000005</v>
      </c>
    </row>
    <row r="12625" spans="1:11">
      <c r="A12625" s="6">
        <v>2009</v>
      </c>
      <c r="B12625" t="s">
        <v>129</v>
      </c>
      <c r="C12625" t="s">
        <v>130</v>
      </c>
      <c r="D12625" t="s">
        <v>64</v>
      </c>
      <c r="E12625" t="s">
        <v>50</v>
      </c>
      <c r="F12625" s="4">
        <v>406</v>
      </c>
      <c r="G12625" s="6">
        <v>546</v>
      </c>
      <c r="H12625" s="3">
        <v>5.0000000000000001E-4</v>
      </c>
      <c r="I12625" s="3">
        <v>4.0000000000000002E-4</v>
      </c>
      <c r="J12625" s="3">
        <v>0.83140000000000003</v>
      </c>
      <c r="K12625" s="4">
        <v>488.33</v>
      </c>
    </row>
    <row r="12626" spans="1:11">
      <c r="A12626" s="6">
        <v>2009</v>
      </c>
      <c r="B12626" t="s">
        <v>129</v>
      </c>
      <c r="C12626" t="s">
        <v>130</v>
      </c>
      <c r="D12626" t="s">
        <v>67</v>
      </c>
      <c r="E12626" t="s">
        <v>68</v>
      </c>
      <c r="F12626" s="4">
        <v>395</v>
      </c>
      <c r="G12626" s="5">
        <v>1911</v>
      </c>
      <c r="H12626" s="3">
        <v>2.0000000000000001E-4</v>
      </c>
      <c r="I12626" s="3">
        <v>2.0000000000000001E-4</v>
      </c>
      <c r="J12626" s="3">
        <v>0.83140000000000003</v>
      </c>
      <c r="K12626" s="4">
        <v>475.1</v>
      </c>
    </row>
    <row r="12627" spans="1:11">
      <c r="A12627" s="6">
        <v>2009</v>
      </c>
      <c r="B12627" t="s">
        <v>129</v>
      </c>
      <c r="C12627" t="s">
        <v>130</v>
      </c>
      <c r="D12627" t="s">
        <v>52</v>
      </c>
      <c r="E12627" t="s">
        <v>53</v>
      </c>
      <c r="F12627" s="4">
        <v>273</v>
      </c>
      <c r="G12627" s="6">
        <v>600</v>
      </c>
      <c r="H12627" s="3">
        <v>2.0000000000000001E-4</v>
      </c>
      <c r="I12627" s="3">
        <v>2.0000000000000001E-4</v>
      </c>
      <c r="J12627" s="3">
        <v>0.83140000000000003</v>
      </c>
      <c r="K12627" s="4">
        <v>328.36</v>
      </c>
    </row>
    <row r="12628" spans="1:11">
      <c r="A12628" s="6">
        <v>2009</v>
      </c>
      <c r="B12628" t="s">
        <v>129</v>
      </c>
      <c r="C12628" t="s">
        <v>130</v>
      </c>
      <c r="D12628" t="s">
        <v>177</v>
      </c>
      <c r="E12628" t="s">
        <v>21</v>
      </c>
      <c r="F12628" s="4">
        <v>224</v>
      </c>
      <c r="G12628" s="6">
        <v>129</v>
      </c>
      <c r="H12628" s="3">
        <v>5.0000000000000001E-4</v>
      </c>
      <c r="I12628" s="3">
        <v>4.0000000000000002E-4</v>
      </c>
      <c r="J12628" s="3">
        <v>0.83140000000000003</v>
      </c>
      <c r="K12628" s="4">
        <v>269.42</v>
      </c>
    </row>
    <row r="12629" spans="1:11">
      <c r="A12629" s="6">
        <v>2009</v>
      </c>
      <c r="B12629" t="s">
        <v>129</v>
      </c>
      <c r="C12629" t="s">
        <v>130</v>
      </c>
      <c r="D12629" t="s">
        <v>71</v>
      </c>
      <c r="E12629" t="s">
        <v>72</v>
      </c>
      <c r="F12629" s="4">
        <v>211</v>
      </c>
      <c r="G12629" s="5">
        <v>2999</v>
      </c>
      <c r="H12629" s="3">
        <v>0</v>
      </c>
      <c r="I12629" s="3">
        <v>0</v>
      </c>
      <c r="J12629" s="3">
        <v>0.83140000000000003</v>
      </c>
      <c r="K12629" s="4">
        <v>253.79</v>
      </c>
    </row>
    <row r="12630" spans="1:11">
      <c r="A12630" s="6">
        <v>2009</v>
      </c>
      <c r="B12630" t="s">
        <v>129</v>
      </c>
      <c r="C12630" t="s">
        <v>130</v>
      </c>
      <c r="D12630" t="s">
        <v>34</v>
      </c>
      <c r="E12630" t="s">
        <v>21</v>
      </c>
      <c r="F12630" s="4">
        <v>192</v>
      </c>
      <c r="G12630" s="6">
        <v>207</v>
      </c>
      <c r="H12630" s="3">
        <v>1.2500000000000001E-2</v>
      </c>
      <c r="I12630" s="3">
        <v>1.01E-2</v>
      </c>
      <c r="J12630" s="3">
        <v>0.83140000000000003</v>
      </c>
      <c r="K12630" s="4">
        <v>230.93</v>
      </c>
    </row>
    <row r="12631" spans="1:11">
      <c r="A12631" s="6">
        <v>2009</v>
      </c>
      <c r="B12631" t="s">
        <v>129</v>
      </c>
      <c r="C12631" t="s">
        <v>130</v>
      </c>
      <c r="D12631" t="s">
        <v>194</v>
      </c>
      <c r="E12631" t="s">
        <v>21</v>
      </c>
      <c r="F12631" s="4">
        <v>173</v>
      </c>
      <c r="G12631" s="6">
        <v>126</v>
      </c>
      <c r="H12631" s="3">
        <v>1E-4</v>
      </c>
      <c r="I12631" s="3">
        <v>1E-4</v>
      </c>
      <c r="J12631" s="3">
        <v>0.83140000000000003</v>
      </c>
      <c r="K12631" s="4">
        <v>208.08</v>
      </c>
    </row>
    <row r="12632" spans="1:11">
      <c r="A12632" s="6">
        <v>2009</v>
      </c>
      <c r="B12632" t="s">
        <v>129</v>
      </c>
      <c r="C12632" t="s">
        <v>130</v>
      </c>
      <c r="D12632" t="s">
        <v>35</v>
      </c>
      <c r="E12632" t="s">
        <v>36</v>
      </c>
      <c r="F12632" s="4">
        <v>114</v>
      </c>
      <c r="G12632" s="6">
        <v>110</v>
      </c>
      <c r="H12632" s="3">
        <v>6.8999999999999999E-3</v>
      </c>
      <c r="I12632" s="3">
        <v>9.0000000000000011E-3</v>
      </c>
      <c r="J12632" s="3">
        <v>0.83140000000000003</v>
      </c>
      <c r="K12632" s="4">
        <v>137.12</v>
      </c>
    </row>
    <row r="12633" spans="1:11">
      <c r="A12633" s="6">
        <v>2009</v>
      </c>
      <c r="B12633" t="s">
        <v>129</v>
      </c>
      <c r="C12633" t="s">
        <v>130</v>
      </c>
      <c r="D12633" t="s">
        <v>29</v>
      </c>
      <c r="E12633" t="s">
        <v>19</v>
      </c>
      <c r="F12633" s="4">
        <v>108</v>
      </c>
      <c r="G12633" s="6">
        <v>194</v>
      </c>
      <c r="H12633" s="3">
        <v>0</v>
      </c>
      <c r="I12633" s="3">
        <v>0</v>
      </c>
      <c r="J12633" s="3">
        <v>0.83140000000000003</v>
      </c>
      <c r="K12633" s="4">
        <v>129.9</v>
      </c>
    </row>
    <row r="12634" spans="1:11">
      <c r="A12634" s="6">
        <v>2009</v>
      </c>
      <c r="B12634" t="s">
        <v>129</v>
      </c>
      <c r="C12634" t="s">
        <v>130</v>
      </c>
      <c r="D12634" t="s">
        <v>46</v>
      </c>
      <c r="E12634" t="s">
        <v>40</v>
      </c>
      <c r="F12634" s="4">
        <v>89</v>
      </c>
      <c r="G12634" s="6">
        <v>162</v>
      </c>
      <c r="H12634" s="3">
        <v>0</v>
      </c>
      <c r="I12634" s="3">
        <v>0</v>
      </c>
      <c r="J12634" s="3">
        <v>0.83140000000000003</v>
      </c>
      <c r="K12634" s="4">
        <v>107.05</v>
      </c>
    </row>
    <row r="12635" spans="1:11">
      <c r="A12635" s="6">
        <v>2009</v>
      </c>
      <c r="B12635" t="s">
        <v>129</v>
      </c>
      <c r="C12635" t="s">
        <v>130</v>
      </c>
      <c r="D12635" t="s">
        <v>185</v>
      </c>
      <c r="E12635" t="s">
        <v>36</v>
      </c>
      <c r="F12635" s="4">
        <v>86</v>
      </c>
      <c r="G12635" s="6">
        <v>30</v>
      </c>
      <c r="H12635" s="3">
        <v>0</v>
      </c>
      <c r="I12635" s="3">
        <v>0</v>
      </c>
      <c r="J12635" s="3">
        <v>0.83140000000000003</v>
      </c>
      <c r="K12635" s="4">
        <v>103.44</v>
      </c>
    </row>
    <row r="12636" spans="1:11">
      <c r="A12636" s="6">
        <v>2009</v>
      </c>
      <c r="B12636" t="s">
        <v>129</v>
      </c>
      <c r="C12636" t="s">
        <v>130</v>
      </c>
      <c r="D12636" t="s">
        <v>33</v>
      </c>
      <c r="E12636" t="s">
        <v>21</v>
      </c>
      <c r="F12636" s="4">
        <v>85</v>
      </c>
      <c r="G12636" s="6">
        <v>195</v>
      </c>
      <c r="H12636" s="3">
        <v>3.9000000000000003E-3</v>
      </c>
      <c r="I12636" s="3">
        <v>4.6999999999999993E-3</v>
      </c>
      <c r="J12636" s="3">
        <v>0.83140000000000003</v>
      </c>
      <c r="K12636" s="4">
        <v>102.24</v>
      </c>
    </row>
    <row r="12637" spans="1:11">
      <c r="A12637" s="6">
        <v>2009</v>
      </c>
      <c r="B12637" t="s">
        <v>129</v>
      </c>
      <c r="C12637" t="s">
        <v>130</v>
      </c>
      <c r="D12637" t="s">
        <v>39</v>
      </c>
      <c r="E12637" t="s">
        <v>40</v>
      </c>
      <c r="F12637" s="4">
        <v>43</v>
      </c>
      <c r="G12637" s="6">
        <v>116</v>
      </c>
      <c r="H12637" s="3">
        <v>1E-4</v>
      </c>
      <c r="I12637" s="3">
        <v>1E-4</v>
      </c>
      <c r="J12637" s="3">
        <v>0.83140000000000003</v>
      </c>
      <c r="K12637" s="4">
        <v>51.72</v>
      </c>
    </row>
    <row r="12638" spans="1:11">
      <c r="A12638" s="6">
        <v>2009</v>
      </c>
      <c r="B12638" t="s">
        <v>129</v>
      </c>
      <c r="C12638" t="s">
        <v>130</v>
      </c>
      <c r="D12638" t="s">
        <v>44</v>
      </c>
      <c r="E12638" t="s">
        <v>26</v>
      </c>
      <c r="F12638" s="4">
        <v>30</v>
      </c>
      <c r="G12638" s="6">
        <v>63</v>
      </c>
      <c r="H12638" s="3">
        <v>1E-4</v>
      </c>
      <c r="I12638" s="3">
        <v>1E-4</v>
      </c>
      <c r="J12638" s="3">
        <v>0.83140000000000003</v>
      </c>
      <c r="K12638" s="4">
        <v>36.08</v>
      </c>
    </row>
    <row r="12639" spans="1:11">
      <c r="A12639" s="6">
        <v>2009</v>
      </c>
      <c r="B12639" t="s">
        <v>129</v>
      </c>
      <c r="C12639" t="s">
        <v>130</v>
      </c>
      <c r="D12639" t="s">
        <v>63</v>
      </c>
      <c r="E12639" t="s">
        <v>21</v>
      </c>
      <c r="F12639" s="4">
        <v>20</v>
      </c>
      <c r="G12639" s="6">
        <v>41</v>
      </c>
      <c r="H12639" s="3">
        <v>1E-4</v>
      </c>
      <c r="I12639" s="3">
        <v>2.9999999999999997E-4</v>
      </c>
      <c r="J12639" s="3">
        <v>0.83140000000000003</v>
      </c>
      <c r="K12639" s="4">
        <v>24.06</v>
      </c>
    </row>
    <row r="12640" spans="1:11">
      <c r="A12640" s="6">
        <v>2009</v>
      </c>
      <c r="B12640" t="s">
        <v>129</v>
      </c>
      <c r="C12640" t="s">
        <v>130</v>
      </c>
      <c r="D12640" t="s">
        <v>196</v>
      </c>
      <c r="E12640" t="s">
        <v>36</v>
      </c>
      <c r="F12640" s="4">
        <v>19</v>
      </c>
      <c r="G12640" s="6">
        <v>86</v>
      </c>
      <c r="H12640" s="3">
        <v>2.0000000000000001E-4</v>
      </c>
      <c r="I12640" s="3">
        <v>2.9999999999999997E-4</v>
      </c>
      <c r="J12640" s="3">
        <v>0.83140000000000003</v>
      </c>
      <c r="K12640" s="4">
        <v>22.85</v>
      </c>
    </row>
    <row r="12641" spans="1:11">
      <c r="A12641" s="6">
        <v>2009</v>
      </c>
      <c r="B12641" t="s">
        <v>129</v>
      </c>
      <c r="C12641" t="s">
        <v>130</v>
      </c>
      <c r="D12641" t="s">
        <v>45</v>
      </c>
      <c r="E12641" t="s">
        <v>21</v>
      </c>
      <c r="F12641" s="4">
        <v>19</v>
      </c>
      <c r="G12641" s="6">
        <v>29</v>
      </c>
      <c r="H12641" s="3">
        <v>1E-4</v>
      </c>
      <c r="I12641" s="3">
        <v>1E-4</v>
      </c>
      <c r="J12641" s="3">
        <v>0.83140000000000003</v>
      </c>
      <c r="K12641" s="4">
        <v>22.85</v>
      </c>
    </row>
    <row r="12642" spans="1:11">
      <c r="A12642" s="6">
        <v>2009</v>
      </c>
      <c r="B12642" t="s">
        <v>129</v>
      </c>
      <c r="C12642" t="s">
        <v>130</v>
      </c>
      <c r="D12642" t="s">
        <v>180</v>
      </c>
      <c r="E12642" t="s">
        <v>59</v>
      </c>
      <c r="F12642" s="4">
        <v>18</v>
      </c>
      <c r="G12642" s="6">
        <v>54</v>
      </c>
      <c r="H12642" s="3">
        <v>2E-3</v>
      </c>
      <c r="I12642" s="3">
        <v>4.3E-3</v>
      </c>
      <c r="J12642" s="3">
        <v>0.83140000000000003</v>
      </c>
      <c r="K12642" s="4">
        <v>21.65</v>
      </c>
    </row>
    <row r="12643" spans="1:11">
      <c r="A12643" s="6">
        <v>2009</v>
      </c>
      <c r="B12643" t="s">
        <v>129</v>
      </c>
      <c r="C12643" t="s">
        <v>130</v>
      </c>
      <c r="D12643" t="s">
        <v>158</v>
      </c>
      <c r="E12643" t="s">
        <v>36</v>
      </c>
      <c r="F12643" s="4">
        <v>11</v>
      </c>
      <c r="G12643" s="6">
        <v>15</v>
      </c>
      <c r="H12643" s="3">
        <v>1E-4</v>
      </c>
      <c r="I12643" s="3">
        <v>2.0000000000000001E-4</v>
      </c>
      <c r="J12643" s="3">
        <v>0.83140000000000003</v>
      </c>
      <c r="K12643" s="4">
        <v>13.23</v>
      </c>
    </row>
    <row r="12644" spans="1:11">
      <c r="A12644" s="6">
        <v>2009</v>
      </c>
      <c r="B12644" t="s">
        <v>129</v>
      </c>
      <c r="C12644" t="s">
        <v>130</v>
      </c>
      <c r="D12644" t="s">
        <v>117</v>
      </c>
      <c r="E12644" t="s">
        <v>40</v>
      </c>
      <c r="F12644" s="4">
        <v>4</v>
      </c>
      <c r="G12644" s="6">
        <v>7</v>
      </c>
      <c r="H12644" s="3">
        <v>0</v>
      </c>
      <c r="I12644" s="3">
        <v>0</v>
      </c>
      <c r="J12644" s="3">
        <v>0.83140000000000003</v>
      </c>
      <c r="K12644" s="4">
        <v>4.8099999999999996</v>
      </c>
    </row>
    <row r="12645" spans="1:11">
      <c r="A12645" s="6">
        <v>2009</v>
      </c>
      <c r="B12645" t="s">
        <v>129</v>
      </c>
      <c r="C12645" t="s">
        <v>130</v>
      </c>
      <c r="D12645" t="s">
        <v>161</v>
      </c>
      <c r="E12645" t="s">
        <v>24</v>
      </c>
      <c r="F12645" s="4">
        <v>2</v>
      </c>
      <c r="G12645" s="6">
        <v>12</v>
      </c>
      <c r="H12645" s="3">
        <v>0</v>
      </c>
      <c r="I12645" s="3">
        <v>0</v>
      </c>
      <c r="J12645" s="3">
        <v>0.83140000000000003</v>
      </c>
      <c r="K12645" s="4">
        <v>2.41</v>
      </c>
    </row>
    <row r="12646" spans="1:11">
      <c r="A12646" s="6">
        <v>2009</v>
      </c>
      <c r="B12646" t="s">
        <v>132</v>
      </c>
      <c r="C12646" t="s">
        <v>133</v>
      </c>
      <c r="D12646" t="s">
        <v>15</v>
      </c>
      <c r="F12646" s="4">
        <v>103880</v>
      </c>
      <c r="G12646" s="5">
        <v>172747</v>
      </c>
      <c r="J12646" s="3">
        <v>0.83140000000000003</v>
      </c>
      <c r="K12646" s="4">
        <v>124944.55</v>
      </c>
    </row>
    <row r="12647" spans="1:11">
      <c r="A12647" s="6">
        <v>2009</v>
      </c>
      <c r="B12647" t="s">
        <v>132</v>
      </c>
      <c r="C12647" t="s">
        <v>133</v>
      </c>
      <c r="D12647" t="s">
        <v>27</v>
      </c>
      <c r="E12647" t="s">
        <v>26</v>
      </c>
      <c r="F12647" s="4">
        <v>45197</v>
      </c>
      <c r="G12647" s="5">
        <v>49731</v>
      </c>
      <c r="H12647" s="3">
        <v>2.3999999999999998E-3</v>
      </c>
      <c r="I12647" s="3">
        <v>2.3999999999999998E-3</v>
      </c>
      <c r="J12647" s="3">
        <v>0.83140000000000003</v>
      </c>
      <c r="K12647" s="4">
        <v>54361.94</v>
      </c>
    </row>
    <row r="12648" spans="1:11">
      <c r="A12648" s="6">
        <v>2009</v>
      </c>
      <c r="B12648" t="s">
        <v>132</v>
      </c>
      <c r="C12648" t="s">
        <v>133</v>
      </c>
      <c r="D12648" t="s">
        <v>23</v>
      </c>
      <c r="E12648" t="s">
        <v>24</v>
      </c>
      <c r="F12648" s="4">
        <v>41659</v>
      </c>
      <c r="G12648" s="5">
        <v>12021</v>
      </c>
      <c r="H12648" s="3">
        <v>7.000000000000001E-4</v>
      </c>
      <c r="I12648" s="3">
        <v>7.000000000000001E-4</v>
      </c>
      <c r="J12648" s="3">
        <v>0.83140000000000003</v>
      </c>
      <c r="K12648" s="4">
        <v>50106.52</v>
      </c>
    </row>
    <row r="12649" spans="1:11">
      <c r="A12649" s="6">
        <v>2009</v>
      </c>
      <c r="B12649" t="s">
        <v>132</v>
      </c>
      <c r="C12649" t="s">
        <v>133</v>
      </c>
      <c r="D12649" t="s">
        <v>56</v>
      </c>
      <c r="E12649" t="s">
        <v>57</v>
      </c>
      <c r="F12649" s="4">
        <v>31047</v>
      </c>
      <c r="G12649" s="5">
        <v>164941</v>
      </c>
      <c r="H12649" s="3">
        <v>4.6999999999999993E-3</v>
      </c>
      <c r="I12649" s="3">
        <v>6.5000000000000006E-3</v>
      </c>
      <c r="J12649" s="3">
        <v>0.83140000000000003</v>
      </c>
      <c r="K12649" s="4">
        <v>37342.639999999999</v>
      </c>
    </row>
    <row r="12650" spans="1:11">
      <c r="A12650" s="6">
        <v>2009</v>
      </c>
      <c r="B12650" t="s">
        <v>132</v>
      </c>
      <c r="C12650" t="s">
        <v>133</v>
      </c>
      <c r="D12650" t="s">
        <v>46</v>
      </c>
      <c r="E12650" t="s">
        <v>40</v>
      </c>
      <c r="F12650" s="4">
        <v>30403</v>
      </c>
      <c r="G12650" s="5">
        <v>66713</v>
      </c>
      <c r="H12650" s="3">
        <v>3.8E-3</v>
      </c>
      <c r="I12650" s="3">
        <v>4.3E-3</v>
      </c>
      <c r="J12650" s="3">
        <v>0.83140000000000003</v>
      </c>
      <c r="K12650" s="4">
        <v>36568.050000000003</v>
      </c>
    </row>
    <row r="12651" spans="1:11">
      <c r="A12651" s="6">
        <v>2009</v>
      </c>
      <c r="B12651" t="s">
        <v>132</v>
      </c>
      <c r="C12651" t="s">
        <v>133</v>
      </c>
      <c r="D12651" t="s">
        <v>37</v>
      </c>
      <c r="E12651" t="s">
        <v>38</v>
      </c>
      <c r="F12651" s="4">
        <v>22971</v>
      </c>
      <c r="G12651" s="5">
        <v>17816</v>
      </c>
      <c r="H12651" s="3">
        <v>1.2999999999999999E-3</v>
      </c>
      <c r="I12651" s="3">
        <v>1.8E-3</v>
      </c>
      <c r="J12651" s="3">
        <v>0.83140000000000003</v>
      </c>
      <c r="K12651" s="4">
        <v>27629.01</v>
      </c>
    </row>
    <row r="12652" spans="1:11">
      <c r="A12652" s="6">
        <v>2009</v>
      </c>
      <c r="B12652" t="s">
        <v>132</v>
      </c>
      <c r="C12652" t="s">
        <v>133</v>
      </c>
      <c r="D12652" t="s">
        <v>16</v>
      </c>
      <c r="E12652" t="s">
        <v>17</v>
      </c>
      <c r="F12652" s="4">
        <v>17791</v>
      </c>
      <c r="G12652" s="5">
        <v>2640</v>
      </c>
      <c r="H12652" s="3">
        <v>0</v>
      </c>
      <c r="I12652" s="3">
        <v>0</v>
      </c>
      <c r="J12652" s="3">
        <v>0.83140000000000003</v>
      </c>
      <c r="K12652" s="4">
        <v>21398.62</v>
      </c>
    </row>
    <row r="12653" spans="1:11">
      <c r="A12653" s="6">
        <v>2009</v>
      </c>
      <c r="B12653" t="s">
        <v>132</v>
      </c>
      <c r="C12653" t="s">
        <v>133</v>
      </c>
      <c r="D12653" t="s">
        <v>28</v>
      </c>
      <c r="E12653" t="s">
        <v>24</v>
      </c>
      <c r="F12653" s="4">
        <v>15418</v>
      </c>
      <c r="G12653" s="5">
        <v>27586</v>
      </c>
      <c r="H12653" s="3">
        <v>3.0000000000000001E-3</v>
      </c>
      <c r="I12653" s="3">
        <v>2.8000000000000004E-3</v>
      </c>
      <c r="J12653" s="3">
        <v>0.83140000000000003</v>
      </c>
      <c r="K12653" s="4">
        <v>18544.43</v>
      </c>
    </row>
    <row r="12654" spans="1:11">
      <c r="A12654" s="6">
        <v>2009</v>
      </c>
      <c r="B12654" t="s">
        <v>132</v>
      </c>
      <c r="C12654" t="s">
        <v>133</v>
      </c>
      <c r="D12654" t="s">
        <v>30</v>
      </c>
      <c r="E12654" t="s">
        <v>19</v>
      </c>
      <c r="F12654" s="4">
        <v>9212</v>
      </c>
      <c r="G12654" s="5">
        <v>3438</v>
      </c>
      <c r="H12654" s="3">
        <v>5.0000000000000001E-4</v>
      </c>
      <c r="I12654" s="3">
        <v>4.0000000000000002E-4</v>
      </c>
      <c r="J12654" s="3">
        <v>0.83140000000000003</v>
      </c>
      <c r="K12654" s="4">
        <v>11079.99</v>
      </c>
    </row>
    <row r="12655" spans="1:11">
      <c r="A12655" s="6">
        <v>2009</v>
      </c>
      <c r="B12655" t="s">
        <v>132</v>
      </c>
      <c r="C12655" t="s">
        <v>133</v>
      </c>
      <c r="D12655" t="s">
        <v>32</v>
      </c>
      <c r="E12655" t="s">
        <v>21</v>
      </c>
      <c r="F12655" s="4">
        <v>3973</v>
      </c>
      <c r="G12655" s="5">
        <v>8389</v>
      </c>
      <c r="H12655" s="3">
        <v>3.0000000000000001E-3</v>
      </c>
      <c r="I12655" s="3">
        <v>3.0000000000000001E-3</v>
      </c>
      <c r="J12655" s="3">
        <v>0.83140000000000003</v>
      </c>
      <c r="K12655" s="4">
        <v>4778.6400000000003</v>
      </c>
    </row>
    <row r="12656" spans="1:11">
      <c r="A12656" s="6">
        <v>2009</v>
      </c>
      <c r="B12656" t="s">
        <v>132</v>
      </c>
      <c r="C12656" t="s">
        <v>133</v>
      </c>
      <c r="D12656" t="s">
        <v>75</v>
      </c>
      <c r="E12656" t="s">
        <v>59</v>
      </c>
      <c r="F12656" s="4">
        <v>3129</v>
      </c>
      <c r="G12656" s="5">
        <v>3166</v>
      </c>
      <c r="H12656" s="3">
        <v>8.0000000000000004E-4</v>
      </c>
      <c r="I12656" s="3">
        <v>1E-3</v>
      </c>
      <c r="J12656" s="3">
        <v>0.83140000000000003</v>
      </c>
      <c r="K12656" s="4">
        <v>3763.49</v>
      </c>
    </row>
    <row r="12657" spans="1:11">
      <c r="A12657" s="6">
        <v>2009</v>
      </c>
      <c r="B12657" t="s">
        <v>132</v>
      </c>
      <c r="C12657" t="s">
        <v>133</v>
      </c>
      <c r="D12657" t="s">
        <v>41</v>
      </c>
      <c r="E12657" t="s">
        <v>26</v>
      </c>
      <c r="F12657" s="4">
        <v>2764</v>
      </c>
      <c r="G12657" s="5">
        <v>18313</v>
      </c>
      <c r="H12657" s="3">
        <v>2.9999999999999997E-4</v>
      </c>
      <c r="I12657" s="3">
        <v>4.0000000000000002E-4</v>
      </c>
      <c r="J12657" s="3">
        <v>0.83140000000000003</v>
      </c>
      <c r="K12657" s="4">
        <v>3324.48</v>
      </c>
    </row>
    <row r="12658" spans="1:11">
      <c r="A12658" s="6">
        <v>2009</v>
      </c>
      <c r="B12658" t="s">
        <v>132</v>
      </c>
      <c r="C12658" t="s">
        <v>133</v>
      </c>
      <c r="D12658" t="s">
        <v>60</v>
      </c>
      <c r="E12658" t="s">
        <v>43</v>
      </c>
      <c r="F12658" s="4">
        <v>2495</v>
      </c>
      <c r="G12658" s="6">
        <v>825</v>
      </c>
      <c r="H12658" s="3">
        <v>5.9999999999999995E-4</v>
      </c>
      <c r="I12658" s="3">
        <v>5.0000000000000001E-4</v>
      </c>
      <c r="J12658" s="3">
        <v>0.83140000000000003</v>
      </c>
      <c r="K12658" s="4">
        <v>3000.93</v>
      </c>
    </row>
    <row r="12659" spans="1:11">
      <c r="A12659" s="6">
        <v>2009</v>
      </c>
      <c r="B12659" t="s">
        <v>132</v>
      </c>
      <c r="C12659" t="s">
        <v>133</v>
      </c>
      <c r="D12659" t="s">
        <v>29</v>
      </c>
      <c r="E12659" t="s">
        <v>19</v>
      </c>
      <c r="F12659" s="4">
        <v>2423</v>
      </c>
      <c r="G12659" s="5">
        <v>3720</v>
      </c>
      <c r="H12659" s="3">
        <v>5.0000000000000001E-4</v>
      </c>
      <c r="I12659" s="3">
        <v>5.9999999999999995E-4</v>
      </c>
      <c r="J12659" s="3">
        <v>0.83140000000000003</v>
      </c>
      <c r="K12659" s="4">
        <v>2914.33</v>
      </c>
    </row>
    <row r="12660" spans="1:11">
      <c r="A12660" s="6">
        <v>2009</v>
      </c>
      <c r="B12660" t="s">
        <v>132</v>
      </c>
      <c r="C12660" t="s">
        <v>133</v>
      </c>
      <c r="D12660" t="s">
        <v>39</v>
      </c>
      <c r="E12660" t="s">
        <v>40</v>
      </c>
      <c r="F12660" s="4">
        <v>2235</v>
      </c>
      <c r="G12660" s="5">
        <v>10296</v>
      </c>
      <c r="H12660" s="3">
        <v>3.5999999999999999E-3</v>
      </c>
      <c r="I12660" s="3">
        <v>6.0000000000000001E-3</v>
      </c>
      <c r="J12660" s="3">
        <v>0.83140000000000003</v>
      </c>
      <c r="K12660" s="4">
        <v>2688.21</v>
      </c>
    </row>
    <row r="12661" spans="1:11">
      <c r="A12661" s="6">
        <v>2009</v>
      </c>
      <c r="B12661" t="s">
        <v>132</v>
      </c>
      <c r="C12661" t="s">
        <v>133</v>
      </c>
      <c r="D12661" t="s">
        <v>77</v>
      </c>
      <c r="E12661" t="s">
        <v>59</v>
      </c>
      <c r="F12661" s="4">
        <v>1310</v>
      </c>
      <c r="G12661" s="6">
        <v>823</v>
      </c>
      <c r="H12661" s="3">
        <v>2.9999999999999997E-4</v>
      </c>
      <c r="I12661" s="3">
        <v>2.0000000000000001E-4</v>
      </c>
      <c r="J12661" s="3">
        <v>0.83140000000000003</v>
      </c>
      <c r="K12661" s="4">
        <v>1575.64</v>
      </c>
    </row>
    <row r="12662" spans="1:11">
      <c r="A12662" s="6">
        <v>2009</v>
      </c>
      <c r="B12662" t="s">
        <v>132</v>
      </c>
      <c r="C12662" t="s">
        <v>133</v>
      </c>
      <c r="D12662" t="s">
        <v>44</v>
      </c>
      <c r="E12662" t="s">
        <v>26</v>
      </c>
      <c r="F12662" s="4">
        <v>1303</v>
      </c>
      <c r="G12662" s="5">
        <v>2953</v>
      </c>
      <c r="H12662" s="3">
        <v>2.3E-3</v>
      </c>
      <c r="I12662" s="3">
        <v>3.2000000000000002E-3</v>
      </c>
      <c r="J12662" s="3">
        <v>0.83140000000000003</v>
      </c>
      <c r="K12662" s="4">
        <v>1567.22</v>
      </c>
    </row>
    <row r="12663" spans="1:11">
      <c r="A12663" s="6">
        <v>2009</v>
      </c>
      <c r="B12663" t="s">
        <v>132</v>
      </c>
      <c r="C12663" t="s">
        <v>133</v>
      </c>
      <c r="D12663" t="s">
        <v>18</v>
      </c>
      <c r="E12663" t="s">
        <v>19</v>
      </c>
      <c r="F12663" s="4">
        <v>1225</v>
      </c>
      <c r="G12663" s="6">
        <v>278</v>
      </c>
      <c r="H12663" s="3">
        <v>4.0000000000000002E-4</v>
      </c>
      <c r="I12663" s="3">
        <v>2.9999999999999997E-4</v>
      </c>
      <c r="J12663" s="3">
        <v>0.83140000000000003</v>
      </c>
      <c r="K12663" s="4">
        <v>1473.4</v>
      </c>
    </row>
    <row r="12664" spans="1:11">
      <c r="A12664" s="6">
        <v>2009</v>
      </c>
      <c r="B12664" t="s">
        <v>132</v>
      </c>
      <c r="C12664" t="s">
        <v>133</v>
      </c>
      <c r="D12664" t="s">
        <v>71</v>
      </c>
      <c r="E12664" t="s">
        <v>72</v>
      </c>
      <c r="F12664" s="4">
        <v>1205</v>
      </c>
      <c r="G12664" s="5">
        <v>5809</v>
      </c>
      <c r="H12664" s="3">
        <v>1E-4</v>
      </c>
      <c r="I12664" s="3">
        <v>0</v>
      </c>
      <c r="J12664" s="3">
        <v>0.83140000000000003</v>
      </c>
      <c r="K12664" s="4">
        <v>1449.35</v>
      </c>
    </row>
    <row r="12665" spans="1:11">
      <c r="A12665" s="6">
        <v>2009</v>
      </c>
      <c r="B12665" t="s">
        <v>132</v>
      </c>
      <c r="C12665" t="s">
        <v>133</v>
      </c>
      <c r="D12665" t="s">
        <v>25</v>
      </c>
      <c r="E12665" t="s">
        <v>26</v>
      </c>
      <c r="F12665" s="4">
        <v>1165</v>
      </c>
      <c r="G12665" s="5">
        <v>3066</v>
      </c>
      <c r="H12665" s="3">
        <v>1E-4</v>
      </c>
      <c r="I12665" s="3">
        <v>1E-4</v>
      </c>
      <c r="J12665" s="3">
        <v>0.83140000000000003</v>
      </c>
      <c r="K12665" s="4">
        <v>1401.24</v>
      </c>
    </row>
    <row r="12666" spans="1:11">
      <c r="A12666" s="6">
        <v>2009</v>
      </c>
      <c r="B12666" t="s">
        <v>132</v>
      </c>
      <c r="C12666" t="s">
        <v>133</v>
      </c>
      <c r="D12666" t="s">
        <v>117</v>
      </c>
      <c r="E12666" t="s">
        <v>40</v>
      </c>
      <c r="F12666" s="4">
        <v>834</v>
      </c>
      <c r="G12666" s="5">
        <v>1187</v>
      </c>
      <c r="H12666" s="3">
        <v>2.5999999999999999E-3</v>
      </c>
      <c r="I12666" s="3">
        <v>2.5999999999999999E-3</v>
      </c>
      <c r="J12666" s="3">
        <v>0.83140000000000003</v>
      </c>
      <c r="K12666" s="4">
        <v>1003.12</v>
      </c>
    </row>
    <row r="12667" spans="1:11">
      <c r="A12667" s="6">
        <v>2009</v>
      </c>
      <c r="B12667" t="s">
        <v>132</v>
      </c>
      <c r="C12667" t="s">
        <v>133</v>
      </c>
      <c r="D12667" t="s">
        <v>45</v>
      </c>
      <c r="E12667" t="s">
        <v>21</v>
      </c>
      <c r="F12667" s="4">
        <v>695</v>
      </c>
      <c r="G12667" s="6">
        <v>999</v>
      </c>
      <c r="H12667" s="3">
        <v>3.4000000000000002E-3</v>
      </c>
      <c r="I12667" s="3">
        <v>3.7000000000000002E-3</v>
      </c>
      <c r="J12667" s="3">
        <v>0.83140000000000003</v>
      </c>
      <c r="K12667" s="4">
        <v>835.93</v>
      </c>
    </row>
    <row r="12668" spans="1:11">
      <c r="A12668" s="6">
        <v>2009</v>
      </c>
      <c r="B12668" t="s">
        <v>132</v>
      </c>
      <c r="C12668" t="s">
        <v>133</v>
      </c>
      <c r="D12668" t="s">
        <v>58</v>
      </c>
      <c r="E12668" t="s">
        <v>59</v>
      </c>
      <c r="F12668" s="4">
        <v>664</v>
      </c>
      <c r="G12668" s="6">
        <v>351</v>
      </c>
      <c r="H12668" s="3">
        <v>1E-4</v>
      </c>
      <c r="I12668" s="3">
        <v>1E-4</v>
      </c>
      <c r="J12668" s="3">
        <v>0.83140000000000003</v>
      </c>
      <c r="K12668" s="4">
        <v>798.64</v>
      </c>
    </row>
    <row r="12669" spans="1:11">
      <c r="A12669" s="6">
        <v>2009</v>
      </c>
      <c r="B12669" t="s">
        <v>132</v>
      </c>
      <c r="C12669" t="s">
        <v>133</v>
      </c>
      <c r="D12669" t="s">
        <v>66</v>
      </c>
      <c r="E12669" t="s">
        <v>59</v>
      </c>
      <c r="F12669" s="4">
        <v>419</v>
      </c>
      <c r="G12669" s="6">
        <v>269</v>
      </c>
      <c r="H12669" s="3">
        <v>0</v>
      </c>
      <c r="I12669" s="3">
        <v>0</v>
      </c>
      <c r="J12669" s="3">
        <v>0.83140000000000003</v>
      </c>
      <c r="K12669" s="4">
        <v>503.96</v>
      </c>
    </row>
    <row r="12670" spans="1:11">
      <c r="A12670" s="6">
        <v>2009</v>
      </c>
      <c r="B12670" t="s">
        <v>132</v>
      </c>
      <c r="C12670" t="s">
        <v>133</v>
      </c>
      <c r="D12670" t="s">
        <v>67</v>
      </c>
      <c r="E12670" t="s">
        <v>68</v>
      </c>
      <c r="F12670" s="4">
        <v>403</v>
      </c>
      <c r="G12670" s="5">
        <v>2049</v>
      </c>
      <c r="H12670" s="3">
        <v>2.0000000000000001E-4</v>
      </c>
      <c r="I12670" s="3">
        <v>2.0000000000000001E-4</v>
      </c>
      <c r="J12670" s="3">
        <v>0.83140000000000003</v>
      </c>
      <c r="K12670" s="4">
        <v>484.72</v>
      </c>
    </row>
    <row r="12671" spans="1:11">
      <c r="A12671" s="6">
        <v>2009</v>
      </c>
      <c r="B12671" t="s">
        <v>132</v>
      </c>
      <c r="C12671" t="s">
        <v>133</v>
      </c>
      <c r="D12671" t="s">
        <v>52</v>
      </c>
      <c r="E12671" t="s">
        <v>53</v>
      </c>
      <c r="F12671" s="4">
        <v>303</v>
      </c>
      <c r="G12671" s="6">
        <v>613</v>
      </c>
      <c r="H12671" s="3">
        <v>2.0000000000000001E-4</v>
      </c>
      <c r="I12671" s="3">
        <v>2.0000000000000001E-4</v>
      </c>
      <c r="J12671" s="3">
        <v>0.83140000000000003</v>
      </c>
      <c r="K12671" s="4">
        <v>364.44</v>
      </c>
    </row>
    <row r="12672" spans="1:11">
      <c r="A12672" s="6">
        <v>2009</v>
      </c>
      <c r="B12672" t="s">
        <v>132</v>
      </c>
      <c r="C12672" t="s">
        <v>133</v>
      </c>
      <c r="D12672" t="s">
        <v>82</v>
      </c>
      <c r="E12672" t="s">
        <v>59</v>
      </c>
      <c r="F12672" s="4">
        <v>128</v>
      </c>
      <c r="G12672" s="6">
        <v>141</v>
      </c>
      <c r="H12672" s="3">
        <v>0</v>
      </c>
      <c r="I12672" s="3">
        <v>1E-4</v>
      </c>
      <c r="J12672" s="3">
        <v>0.83140000000000003</v>
      </c>
      <c r="K12672" s="4">
        <v>153.96</v>
      </c>
    </row>
    <row r="12673" spans="1:11">
      <c r="A12673" s="6">
        <v>2009</v>
      </c>
      <c r="B12673" t="s">
        <v>132</v>
      </c>
      <c r="C12673" t="s">
        <v>133</v>
      </c>
      <c r="D12673" t="s">
        <v>64</v>
      </c>
      <c r="E12673" t="s">
        <v>50</v>
      </c>
      <c r="F12673" s="4">
        <v>127</v>
      </c>
      <c r="G12673" s="6">
        <v>214</v>
      </c>
      <c r="H12673" s="3">
        <v>1E-4</v>
      </c>
      <c r="I12673" s="3">
        <v>2.0000000000000001E-4</v>
      </c>
      <c r="J12673" s="3">
        <v>0.83140000000000003</v>
      </c>
      <c r="K12673" s="4">
        <v>152.75</v>
      </c>
    </row>
    <row r="12674" spans="1:11">
      <c r="A12674" s="6">
        <v>2009</v>
      </c>
      <c r="B12674" t="s">
        <v>132</v>
      </c>
      <c r="C12674" t="s">
        <v>133</v>
      </c>
      <c r="D12674" t="s">
        <v>65</v>
      </c>
      <c r="E12674" t="s">
        <v>59</v>
      </c>
      <c r="F12674" s="4">
        <v>68</v>
      </c>
      <c r="G12674" s="6">
        <v>78</v>
      </c>
      <c r="H12674" s="3">
        <v>0</v>
      </c>
      <c r="I12674" s="3">
        <v>0</v>
      </c>
      <c r="J12674" s="3">
        <v>0.83140000000000003</v>
      </c>
      <c r="K12674" s="4">
        <v>81.790000000000006</v>
      </c>
    </row>
    <row r="12675" spans="1:11">
      <c r="A12675" s="6">
        <v>2009</v>
      </c>
      <c r="B12675" t="s">
        <v>132</v>
      </c>
      <c r="C12675" t="s">
        <v>133</v>
      </c>
      <c r="D12675" t="s">
        <v>103</v>
      </c>
      <c r="E12675" t="s">
        <v>59</v>
      </c>
      <c r="F12675" s="4">
        <v>62</v>
      </c>
      <c r="G12675" s="6">
        <v>105</v>
      </c>
      <c r="H12675" s="3">
        <v>0</v>
      </c>
      <c r="I12675" s="3">
        <v>0</v>
      </c>
      <c r="J12675" s="3">
        <v>0.83140000000000003</v>
      </c>
      <c r="K12675" s="4">
        <v>74.569999999999993</v>
      </c>
    </row>
    <row r="12676" spans="1:11">
      <c r="A12676" s="6">
        <v>2009</v>
      </c>
      <c r="B12676" t="s">
        <v>132</v>
      </c>
      <c r="C12676" t="s">
        <v>133</v>
      </c>
      <c r="D12676" t="s">
        <v>61</v>
      </c>
      <c r="E12676" t="s">
        <v>24</v>
      </c>
      <c r="F12676" s="4">
        <v>43</v>
      </c>
      <c r="G12676" s="6">
        <v>12</v>
      </c>
      <c r="H12676" s="3">
        <v>0</v>
      </c>
      <c r="I12676" s="3">
        <v>0</v>
      </c>
      <c r="J12676" s="3">
        <v>0.83140000000000003</v>
      </c>
      <c r="K12676" s="4">
        <v>51.72</v>
      </c>
    </row>
    <row r="12677" spans="1:11">
      <c r="A12677" s="6">
        <v>2009</v>
      </c>
      <c r="B12677" t="s">
        <v>132</v>
      </c>
      <c r="C12677" t="s">
        <v>133</v>
      </c>
      <c r="D12677" t="s">
        <v>173</v>
      </c>
      <c r="E12677" t="s">
        <v>59</v>
      </c>
      <c r="F12677" s="4">
        <v>35</v>
      </c>
      <c r="G12677" s="6">
        <v>87</v>
      </c>
      <c r="H12677" s="3">
        <v>2.9999999999999997E-4</v>
      </c>
      <c r="I12677" s="3">
        <v>4.0000000000000002E-4</v>
      </c>
      <c r="J12677" s="3">
        <v>0.83140000000000003</v>
      </c>
      <c r="K12677" s="4">
        <v>42.1</v>
      </c>
    </row>
    <row r="12678" spans="1:11">
      <c r="A12678" s="6">
        <v>2009</v>
      </c>
      <c r="B12678" t="s">
        <v>132</v>
      </c>
      <c r="C12678" t="s">
        <v>133</v>
      </c>
      <c r="D12678" t="s">
        <v>101</v>
      </c>
      <c r="E12678" t="s">
        <v>59</v>
      </c>
      <c r="F12678" s="4">
        <v>27</v>
      </c>
      <c r="G12678" s="6">
        <v>21</v>
      </c>
      <c r="H12678" s="3">
        <v>0</v>
      </c>
      <c r="I12678" s="3">
        <v>0</v>
      </c>
      <c r="J12678" s="3">
        <v>0.83140000000000003</v>
      </c>
      <c r="K12678" s="4">
        <v>32.47</v>
      </c>
    </row>
    <row r="12679" spans="1:11">
      <c r="A12679" s="6">
        <v>2009</v>
      </c>
      <c r="B12679" t="s">
        <v>132</v>
      </c>
      <c r="C12679" t="s">
        <v>133</v>
      </c>
      <c r="D12679" t="s">
        <v>20</v>
      </c>
      <c r="E12679" t="s">
        <v>21</v>
      </c>
      <c r="F12679" s="4">
        <v>26</v>
      </c>
      <c r="G12679" s="6">
        <v>8</v>
      </c>
      <c r="H12679" s="3">
        <v>0</v>
      </c>
      <c r="I12679" s="3">
        <v>0</v>
      </c>
      <c r="J12679" s="3">
        <v>0.83140000000000003</v>
      </c>
      <c r="K12679" s="4">
        <v>31.27</v>
      </c>
    </row>
    <row r="12680" spans="1:11">
      <c r="A12680" s="6">
        <v>2009</v>
      </c>
      <c r="B12680" t="s">
        <v>132</v>
      </c>
      <c r="C12680" t="s">
        <v>133</v>
      </c>
      <c r="D12680" t="s">
        <v>22</v>
      </c>
      <c r="E12680" t="s">
        <v>21</v>
      </c>
      <c r="F12680" s="4">
        <v>18</v>
      </c>
      <c r="G12680" s="6">
        <v>10</v>
      </c>
      <c r="H12680" s="3">
        <v>0</v>
      </c>
      <c r="I12680" s="3">
        <v>0</v>
      </c>
      <c r="J12680" s="3">
        <v>0.83140000000000003</v>
      </c>
      <c r="K12680" s="4">
        <v>21.65</v>
      </c>
    </row>
    <row r="12681" spans="1:11">
      <c r="A12681" s="6">
        <v>2009</v>
      </c>
      <c r="B12681" t="s">
        <v>132</v>
      </c>
      <c r="C12681" t="s">
        <v>133</v>
      </c>
      <c r="D12681" t="s">
        <v>70</v>
      </c>
      <c r="E12681" t="s">
        <v>21</v>
      </c>
      <c r="F12681" s="4">
        <v>9</v>
      </c>
      <c r="G12681" s="6">
        <v>8</v>
      </c>
      <c r="H12681" s="3">
        <v>1E-4</v>
      </c>
      <c r="I12681" s="3">
        <v>1E-4</v>
      </c>
      <c r="J12681" s="3">
        <v>0.83140000000000003</v>
      </c>
      <c r="K12681" s="4">
        <v>10.82</v>
      </c>
    </row>
    <row r="12682" spans="1:11">
      <c r="A12682" s="6">
        <v>2009</v>
      </c>
      <c r="B12682" t="s">
        <v>132</v>
      </c>
      <c r="C12682" t="s">
        <v>133</v>
      </c>
      <c r="D12682" t="s">
        <v>33</v>
      </c>
      <c r="E12682" t="s">
        <v>21</v>
      </c>
      <c r="F12682" s="4">
        <v>7</v>
      </c>
      <c r="G12682" s="6">
        <v>19</v>
      </c>
      <c r="H12682" s="3">
        <v>2.9999999999999997E-4</v>
      </c>
      <c r="I12682" s="3">
        <v>5.0000000000000001E-4</v>
      </c>
      <c r="J12682" s="3">
        <v>0.83140000000000003</v>
      </c>
      <c r="K12682" s="4">
        <v>8.42</v>
      </c>
    </row>
    <row r="12683" spans="1:11">
      <c r="A12683" s="6">
        <v>2009</v>
      </c>
      <c r="B12683" t="s">
        <v>132</v>
      </c>
      <c r="C12683" t="s">
        <v>133</v>
      </c>
      <c r="D12683" t="s">
        <v>34</v>
      </c>
      <c r="E12683" t="s">
        <v>21</v>
      </c>
      <c r="F12683" s="4">
        <v>6</v>
      </c>
      <c r="G12683" s="6">
        <v>8</v>
      </c>
      <c r="H12683" s="3">
        <v>4.0000000000000002E-4</v>
      </c>
      <c r="I12683" s="3">
        <v>4.0000000000000002E-4</v>
      </c>
      <c r="J12683" s="3">
        <v>0.83140000000000003</v>
      </c>
      <c r="K12683" s="4">
        <v>7.22</v>
      </c>
    </row>
    <row r="12684" spans="1:11">
      <c r="A12684" s="6">
        <v>2009</v>
      </c>
      <c r="B12684" t="s">
        <v>132</v>
      </c>
      <c r="C12684" t="s">
        <v>133</v>
      </c>
      <c r="D12684" t="s">
        <v>63</v>
      </c>
      <c r="E12684" t="s">
        <v>21</v>
      </c>
      <c r="F12684" s="4">
        <v>6</v>
      </c>
      <c r="G12684" s="6">
        <v>4</v>
      </c>
      <c r="H12684" s="3">
        <v>0</v>
      </c>
      <c r="I12684" s="3">
        <v>0</v>
      </c>
      <c r="J12684" s="3">
        <v>0.83140000000000003</v>
      </c>
      <c r="K12684" s="4">
        <v>7.22</v>
      </c>
    </row>
    <row r="12685" spans="1:11">
      <c r="A12685" s="6">
        <v>2009</v>
      </c>
      <c r="B12685" t="s">
        <v>132</v>
      </c>
      <c r="C12685" t="s">
        <v>133</v>
      </c>
      <c r="D12685" t="s">
        <v>31</v>
      </c>
      <c r="E12685" t="s">
        <v>24</v>
      </c>
      <c r="F12685" s="4">
        <v>4</v>
      </c>
      <c r="G12685" s="6">
        <v>2</v>
      </c>
      <c r="H12685" s="3">
        <v>0</v>
      </c>
      <c r="I12685" s="3">
        <v>0</v>
      </c>
      <c r="J12685" s="3">
        <v>0.83140000000000003</v>
      </c>
      <c r="K12685" s="4">
        <v>4.8099999999999996</v>
      </c>
    </row>
    <row r="12686" spans="1:11">
      <c r="A12686" s="6">
        <v>2009</v>
      </c>
      <c r="B12686" t="s">
        <v>132</v>
      </c>
      <c r="C12686" t="s">
        <v>133</v>
      </c>
      <c r="D12686" t="s">
        <v>102</v>
      </c>
      <c r="E12686" t="s">
        <v>59</v>
      </c>
      <c r="F12686" s="4">
        <v>4</v>
      </c>
      <c r="G12686" s="6">
        <v>12</v>
      </c>
      <c r="H12686" s="3">
        <v>0</v>
      </c>
      <c r="I12686" s="3">
        <v>0</v>
      </c>
      <c r="J12686" s="3">
        <v>0.83140000000000003</v>
      </c>
      <c r="K12686" s="4">
        <v>4.8099999999999996</v>
      </c>
    </row>
    <row r="12687" spans="1:11">
      <c r="A12687" s="6">
        <v>2009</v>
      </c>
      <c r="B12687" t="s">
        <v>132</v>
      </c>
      <c r="C12687" t="s">
        <v>133</v>
      </c>
      <c r="D12687" t="s">
        <v>83</v>
      </c>
      <c r="E12687" t="s">
        <v>21</v>
      </c>
      <c r="F12687" s="4">
        <v>1</v>
      </c>
      <c r="G12687" s="6">
        <v>4</v>
      </c>
      <c r="H12687" s="3">
        <v>1E-4</v>
      </c>
      <c r="I12687" s="3">
        <v>1E-4</v>
      </c>
      <c r="J12687" s="3">
        <v>0.83140000000000003</v>
      </c>
      <c r="K12687" s="4">
        <v>1.2</v>
      </c>
    </row>
    <row r="12688" spans="1:11">
      <c r="A12688" s="6">
        <v>2009</v>
      </c>
      <c r="B12688" t="s">
        <v>132</v>
      </c>
      <c r="C12688" t="s">
        <v>133</v>
      </c>
      <c r="D12688" t="s">
        <v>197</v>
      </c>
      <c r="E12688" t="s">
        <v>21</v>
      </c>
      <c r="F12688" s="4">
        <v>1</v>
      </c>
      <c r="G12688" s="6">
        <v>2</v>
      </c>
      <c r="H12688" s="3">
        <v>0</v>
      </c>
      <c r="I12688" s="3">
        <v>0</v>
      </c>
      <c r="J12688" s="3">
        <v>0.83140000000000003</v>
      </c>
      <c r="K12688" s="4">
        <v>1.2</v>
      </c>
    </row>
    <row r="12689" spans="1:11">
      <c r="A12689" s="6">
        <v>2009</v>
      </c>
      <c r="B12689" t="s">
        <v>132</v>
      </c>
      <c r="C12689" t="s">
        <v>133</v>
      </c>
      <c r="D12689" t="s">
        <v>51</v>
      </c>
      <c r="E12689" t="s">
        <v>21</v>
      </c>
      <c r="F12689" s="4">
        <v>1</v>
      </c>
      <c r="G12689" s="6">
        <v>1</v>
      </c>
      <c r="H12689" s="3">
        <v>0</v>
      </c>
      <c r="I12689" s="3">
        <v>0</v>
      </c>
      <c r="J12689" s="3">
        <v>0.83140000000000003</v>
      </c>
      <c r="K12689" s="4">
        <v>1.2</v>
      </c>
    </row>
    <row r="12690" spans="1:11">
      <c r="A12690" s="6">
        <v>2009</v>
      </c>
      <c r="B12690" t="s">
        <v>132</v>
      </c>
      <c r="C12690" t="s">
        <v>133</v>
      </c>
      <c r="D12690" t="s">
        <v>85</v>
      </c>
      <c r="E12690" t="s">
        <v>21</v>
      </c>
      <c r="F12690" s="4">
        <v>1</v>
      </c>
      <c r="G12690" s="6">
        <v>1</v>
      </c>
      <c r="H12690" s="3">
        <v>1E-4</v>
      </c>
      <c r="I12690" s="3">
        <v>2.0000000000000001E-4</v>
      </c>
      <c r="J12690" s="3">
        <v>0.83140000000000003</v>
      </c>
      <c r="K12690" s="4">
        <v>1.2</v>
      </c>
    </row>
    <row r="12691" spans="1:11">
      <c r="A12691" s="6">
        <v>2009</v>
      </c>
      <c r="B12691" t="s">
        <v>134</v>
      </c>
      <c r="C12691" t="s">
        <v>135</v>
      </c>
      <c r="D12691" t="s">
        <v>15</v>
      </c>
      <c r="F12691" s="4">
        <v>864040</v>
      </c>
      <c r="G12691" s="5">
        <v>1741628</v>
      </c>
      <c r="J12691" s="3">
        <v>0.83140000000000003</v>
      </c>
      <c r="K12691" s="4">
        <v>1039248.07</v>
      </c>
    </row>
    <row r="12692" spans="1:11">
      <c r="A12692" s="6">
        <v>2009</v>
      </c>
      <c r="B12692" t="s">
        <v>134</v>
      </c>
      <c r="C12692" t="s">
        <v>135</v>
      </c>
      <c r="D12692" t="s">
        <v>16</v>
      </c>
      <c r="E12692" t="s">
        <v>17</v>
      </c>
      <c r="F12692" s="4">
        <v>826979</v>
      </c>
      <c r="G12692" s="5">
        <v>136342</v>
      </c>
      <c r="H12692" s="3">
        <v>2.2000000000000001E-3</v>
      </c>
      <c r="I12692" s="3">
        <v>2.3E-3</v>
      </c>
      <c r="J12692" s="3">
        <v>0.83140000000000003</v>
      </c>
      <c r="K12692" s="4">
        <v>994671.92</v>
      </c>
    </row>
    <row r="12693" spans="1:11">
      <c r="A12693" s="6">
        <v>2009</v>
      </c>
      <c r="B12693" t="s">
        <v>134</v>
      </c>
      <c r="C12693" t="s">
        <v>135</v>
      </c>
      <c r="D12693" t="s">
        <v>41</v>
      </c>
      <c r="E12693" t="s">
        <v>26</v>
      </c>
      <c r="F12693" s="4">
        <v>79205</v>
      </c>
      <c r="G12693" s="5">
        <v>515922</v>
      </c>
      <c r="H12693" s="3">
        <v>9.1000000000000004E-3</v>
      </c>
      <c r="I12693" s="3">
        <v>1.06E-2</v>
      </c>
      <c r="J12693" s="3">
        <v>0.83140000000000003</v>
      </c>
      <c r="K12693" s="4">
        <v>95266.01</v>
      </c>
    </row>
    <row r="12694" spans="1:11">
      <c r="A12694" s="6">
        <v>2009</v>
      </c>
      <c r="B12694" t="s">
        <v>134</v>
      </c>
      <c r="C12694" t="s">
        <v>135</v>
      </c>
      <c r="D12694" t="s">
        <v>27</v>
      </c>
      <c r="E12694" t="s">
        <v>26</v>
      </c>
      <c r="F12694" s="4">
        <v>71804</v>
      </c>
      <c r="G12694" s="5">
        <v>80314</v>
      </c>
      <c r="H12694" s="3">
        <v>3.8E-3</v>
      </c>
      <c r="I12694" s="3">
        <v>3.9000000000000003E-3</v>
      </c>
      <c r="J12694" s="3">
        <v>0.83140000000000003</v>
      </c>
      <c r="K12694" s="4">
        <v>86364.25</v>
      </c>
    </row>
    <row r="12695" spans="1:11">
      <c r="A12695" s="6">
        <v>2009</v>
      </c>
      <c r="B12695" t="s">
        <v>134</v>
      </c>
      <c r="C12695" t="s">
        <v>135</v>
      </c>
      <c r="D12695" t="s">
        <v>29</v>
      </c>
      <c r="E12695" t="s">
        <v>19</v>
      </c>
      <c r="F12695" s="4">
        <v>23749</v>
      </c>
      <c r="G12695" s="5">
        <v>36854</v>
      </c>
      <c r="H12695" s="3">
        <v>5.1999999999999998E-3</v>
      </c>
      <c r="I12695" s="3">
        <v>5.7999999999999996E-3</v>
      </c>
      <c r="J12695" s="3">
        <v>0.83140000000000003</v>
      </c>
      <c r="K12695" s="4">
        <v>28564.77</v>
      </c>
    </row>
    <row r="12696" spans="1:11">
      <c r="A12696" s="6">
        <v>2009</v>
      </c>
      <c r="B12696" t="s">
        <v>134</v>
      </c>
      <c r="C12696" t="s">
        <v>135</v>
      </c>
      <c r="D12696" t="s">
        <v>71</v>
      </c>
      <c r="E12696" t="s">
        <v>72</v>
      </c>
      <c r="F12696" s="4">
        <v>20069</v>
      </c>
      <c r="G12696" s="5">
        <v>223039</v>
      </c>
      <c r="H12696" s="3">
        <v>8.9999999999999998E-4</v>
      </c>
      <c r="I12696" s="3">
        <v>1E-3</v>
      </c>
      <c r="J12696" s="3">
        <v>0.83140000000000003</v>
      </c>
      <c r="K12696" s="4">
        <v>24138.55</v>
      </c>
    </row>
    <row r="12697" spans="1:11">
      <c r="A12697" s="6">
        <v>2009</v>
      </c>
      <c r="B12697" t="s">
        <v>134</v>
      </c>
      <c r="C12697" t="s">
        <v>135</v>
      </c>
      <c r="D12697" t="s">
        <v>30</v>
      </c>
      <c r="E12697" t="s">
        <v>19</v>
      </c>
      <c r="F12697" s="4">
        <v>17889</v>
      </c>
      <c r="G12697" s="5">
        <v>9882</v>
      </c>
      <c r="H12697" s="3">
        <v>1E-3</v>
      </c>
      <c r="I12697" s="3">
        <v>1E-3</v>
      </c>
      <c r="J12697" s="3">
        <v>0.83140000000000003</v>
      </c>
      <c r="K12697" s="4">
        <v>21516.49</v>
      </c>
    </row>
    <row r="12698" spans="1:11">
      <c r="A12698" s="6">
        <v>2009</v>
      </c>
      <c r="B12698" t="s">
        <v>134</v>
      </c>
      <c r="C12698" t="s">
        <v>135</v>
      </c>
      <c r="D12698" t="s">
        <v>37</v>
      </c>
      <c r="E12698" t="s">
        <v>38</v>
      </c>
      <c r="F12698" s="4">
        <v>13159</v>
      </c>
      <c r="G12698" s="5">
        <v>7538</v>
      </c>
      <c r="H12698" s="3">
        <v>7.000000000000001E-4</v>
      </c>
      <c r="I12698" s="3">
        <v>8.0000000000000004E-4</v>
      </c>
      <c r="J12698" s="3">
        <v>0.83140000000000003</v>
      </c>
      <c r="K12698" s="4">
        <v>15827.35</v>
      </c>
    </row>
    <row r="12699" spans="1:11">
      <c r="A12699" s="6">
        <v>2009</v>
      </c>
      <c r="B12699" t="s">
        <v>134</v>
      </c>
      <c r="C12699" t="s">
        <v>135</v>
      </c>
      <c r="D12699" t="s">
        <v>60</v>
      </c>
      <c r="E12699" t="s">
        <v>43</v>
      </c>
      <c r="F12699" s="4">
        <v>8369</v>
      </c>
      <c r="G12699" s="5">
        <v>3155</v>
      </c>
      <c r="H12699" s="3">
        <v>2.0999999999999999E-3</v>
      </c>
      <c r="I12699" s="3">
        <v>1.9E-3</v>
      </c>
      <c r="J12699" s="3">
        <v>0.83140000000000003</v>
      </c>
      <c r="K12699" s="4">
        <v>10066.049999999999</v>
      </c>
    </row>
    <row r="12700" spans="1:11">
      <c r="A12700" s="6">
        <v>2009</v>
      </c>
      <c r="B12700" t="s">
        <v>134</v>
      </c>
      <c r="C12700" t="s">
        <v>135</v>
      </c>
      <c r="D12700" t="s">
        <v>46</v>
      </c>
      <c r="E12700" t="s">
        <v>40</v>
      </c>
      <c r="F12700" s="4">
        <v>5622</v>
      </c>
      <c r="G12700" s="5">
        <v>11451</v>
      </c>
      <c r="H12700" s="3">
        <v>7.000000000000001E-4</v>
      </c>
      <c r="I12700" s="3">
        <v>7.000000000000001E-4</v>
      </c>
      <c r="J12700" s="3">
        <v>0.83140000000000003</v>
      </c>
      <c r="K12700" s="4">
        <v>6762.02</v>
      </c>
    </row>
    <row r="12701" spans="1:11">
      <c r="A12701" s="6">
        <v>2009</v>
      </c>
      <c r="B12701" t="s">
        <v>134</v>
      </c>
      <c r="C12701" t="s">
        <v>135</v>
      </c>
      <c r="D12701" t="s">
        <v>23</v>
      </c>
      <c r="E12701" t="s">
        <v>24</v>
      </c>
      <c r="F12701" s="4">
        <v>5051</v>
      </c>
      <c r="G12701" s="5">
        <v>1436</v>
      </c>
      <c r="H12701" s="3">
        <v>1E-4</v>
      </c>
      <c r="I12701" s="3">
        <v>1E-4</v>
      </c>
      <c r="J12701" s="3">
        <v>0.83140000000000003</v>
      </c>
      <c r="K12701" s="4">
        <v>6075.23</v>
      </c>
    </row>
    <row r="12702" spans="1:11">
      <c r="A12702" s="6">
        <v>2009</v>
      </c>
      <c r="B12702" t="s">
        <v>134</v>
      </c>
      <c r="C12702" t="s">
        <v>135</v>
      </c>
      <c r="D12702" t="s">
        <v>18</v>
      </c>
      <c r="E12702" t="s">
        <v>19</v>
      </c>
      <c r="F12702" s="4">
        <v>2278</v>
      </c>
      <c r="G12702" s="6">
        <v>874</v>
      </c>
      <c r="H12702" s="3">
        <v>8.0000000000000004E-4</v>
      </c>
      <c r="I12702" s="3">
        <v>8.9999999999999998E-4</v>
      </c>
      <c r="J12702" s="3">
        <v>0.83140000000000003</v>
      </c>
      <c r="K12702" s="4">
        <v>2739.93</v>
      </c>
    </row>
    <row r="12703" spans="1:11">
      <c r="A12703" s="6">
        <v>2009</v>
      </c>
      <c r="B12703" t="s">
        <v>134</v>
      </c>
      <c r="C12703" t="s">
        <v>135</v>
      </c>
      <c r="D12703" t="s">
        <v>177</v>
      </c>
      <c r="E12703" t="s">
        <v>21</v>
      </c>
      <c r="F12703" s="4">
        <v>1300</v>
      </c>
      <c r="G12703" s="6">
        <v>986</v>
      </c>
      <c r="H12703" s="3">
        <v>2.5999999999999999E-3</v>
      </c>
      <c r="I12703" s="3">
        <v>3.2000000000000002E-3</v>
      </c>
      <c r="J12703" s="3">
        <v>0.83140000000000003</v>
      </c>
      <c r="K12703" s="4">
        <v>1563.61</v>
      </c>
    </row>
    <row r="12704" spans="1:11">
      <c r="A12704" s="6">
        <v>2009</v>
      </c>
      <c r="B12704" t="s">
        <v>134</v>
      </c>
      <c r="C12704" t="s">
        <v>135</v>
      </c>
      <c r="D12704" t="s">
        <v>52</v>
      </c>
      <c r="E12704" t="s">
        <v>53</v>
      </c>
      <c r="F12704" s="4">
        <v>454</v>
      </c>
      <c r="G12704" s="5">
        <v>1094</v>
      </c>
      <c r="H12704" s="3">
        <v>2.9999999999999997E-4</v>
      </c>
      <c r="I12704" s="3">
        <v>2.9999999999999997E-4</v>
      </c>
      <c r="J12704" s="3">
        <v>0.83140000000000003</v>
      </c>
      <c r="K12704" s="4">
        <v>546.05999999999995</v>
      </c>
    </row>
    <row r="12705" spans="1:11">
      <c r="A12705" s="6">
        <v>2009</v>
      </c>
      <c r="B12705" t="s">
        <v>134</v>
      </c>
      <c r="C12705" t="s">
        <v>135</v>
      </c>
      <c r="D12705" t="s">
        <v>194</v>
      </c>
      <c r="E12705" t="s">
        <v>21</v>
      </c>
      <c r="F12705" s="4">
        <v>429</v>
      </c>
      <c r="G12705" s="6">
        <v>431</v>
      </c>
      <c r="H12705" s="3">
        <v>2.0000000000000001E-4</v>
      </c>
      <c r="I12705" s="3">
        <v>2.0000000000000001E-4</v>
      </c>
      <c r="J12705" s="3">
        <v>0.83140000000000003</v>
      </c>
      <c r="K12705" s="4">
        <v>515.99</v>
      </c>
    </row>
    <row r="12706" spans="1:11">
      <c r="A12706" s="6">
        <v>2009</v>
      </c>
      <c r="B12706" t="s">
        <v>134</v>
      </c>
      <c r="C12706" t="s">
        <v>135</v>
      </c>
      <c r="D12706" t="s">
        <v>44</v>
      </c>
      <c r="E12706" t="s">
        <v>26</v>
      </c>
      <c r="F12706" s="4">
        <v>409</v>
      </c>
      <c r="G12706" s="6">
        <v>557</v>
      </c>
      <c r="H12706" s="3">
        <v>7.000000000000001E-4</v>
      </c>
      <c r="I12706" s="3">
        <v>5.9999999999999995E-4</v>
      </c>
      <c r="J12706" s="3">
        <v>0.83140000000000003</v>
      </c>
      <c r="K12706" s="4">
        <v>491.94</v>
      </c>
    </row>
    <row r="12707" spans="1:11">
      <c r="A12707" s="6">
        <v>2009</v>
      </c>
      <c r="B12707" t="s">
        <v>134</v>
      </c>
      <c r="C12707" t="s">
        <v>135</v>
      </c>
      <c r="D12707" t="s">
        <v>39</v>
      </c>
      <c r="E12707" t="s">
        <v>40</v>
      </c>
      <c r="F12707" s="4">
        <v>331</v>
      </c>
      <c r="G12707" s="5">
        <v>1008</v>
      </c>
      <c r="H12707" s="3">
        <v>5.0000000000000001E-4</v>
      </c>
      <c r="I12707" s="3">
        <v>5.9999999999999995E-4</v>
      </c>
      <c r="J12707" s="3">
        <v>0.83140000000000003</v>
      </c>
      <c r="K12707" s="4">
        <v>398.12</v>
      </c>
    </row>
    <row r="12708" spans="1:11">
      <c r="A12708" s="6">
        <v>2009</v>
      </c>
      <c r="B12708" t="s">
        <v>134</v>
      </c>
      <c r="C12708" t="s">
        <v>135</v>
      </c>
      <c r="D12708" t="s">
        <v>45</v>
      </c>
      <c r="E12708" t="s">
        <v>21</v>
      </c>
      <c r="F12708" s="4">
        <v>328</v>
      </c>
      <c r="G12708" s="6">
        <v>452</v>
      </c>
      <c r="H12708" s="3">
        <v>1.6000000000000001E-3</v>
      </c>
      <c r="I12708" s="3">
        <v>1.7000000000000001E-3</v>
      </c>
      <c r="J12708" s="3">
        <v>0.83140000000000003</v>
      </c>
      <c r="K12708" s="4">
        <v>394.51</v>
      </c>
    </row>
    <row r="12709" spans="1:11">
      <c r="A12709" s="6">
        <v>2009</v>
      </c>
      <c r="B12709" t="s">
        <v>134</v>
      </c>
      <c r="C12709" t="s">
        <v>135</v>
      </c>
      <c r="D12709" t="s">
        <v>28</v>
      </c>
      <c r="E12709" t="s">
        <v>24</v>
      </c>
      <c r="F12709" s="4">
        <v>313</v>
      </c>
      <c r="G12709" s="6">
        <v>634</v>
      </c>
      <c r="H12709" s="3">
        <v>1E-4</v>
      </c>
      <c r="I12709" s="3">
        <v>1E-4</v>
      </c>
      <c r="J12709" s="3">
        <v>0.83140000000000003</v>
      </c>
      <c r="K12709" s="4">
        <v>376.47</v>
      </c>
    </row>
    <row r="12710" spans="1:11">
      <c r="A12710" s="6">
        <v>2009</v>
      </c>
      <c r="B12710" t="s">
        <v>134</v>
      </c>
      <c r="C12710" t="s">
        <v>135</v>
      </c>
      <c r="D12710" t="s">
        <v>117</v>
      </c>
      <c r="E12710" t="s">
        <v>40</v>
      </c>
      <c r="F12710" s="4">
        <v>246</v>
      </c>
      <c r="G12710" s="6">
        <v>413</v>
      </c>
      <c r="H12710" s="3">
        <v>8.0000000000000004E-4</v>
      </c>
      <c r="I12710" s="3">
        <v>8.9999999999999998E-4</v>
      </c>
      <c r="J12710" s="3">
        <v>0.83140000000000003</v>
      </c>
      <c r="K12710" s="4">
        <v>295.88</v>
      </c>
    </row>
    <row r="12711" spans="1:11">
      <c r="A12711" s="6">
        <v>2009</v>
      </c>
      <c r="B12711" t="s">
        <v>134</v>
      </c>
      <c r="C12711" t="s">
        <v>135</v>
      </c>
      <c r="D12711" t="s">
        <v>25</v>
      </c>
      <c r="E12711" t="s">
        <v>26</v>
      </c>
      <c r="F12711" s="4">
        <v>224</v>
      </c>
      <c r="G12711" s="6">
        <v>670</v>
      </c>
      <c r="H12711" s="3">
        <v>0</v>
      </c>
      <c r="I12711" s="3">
        <v>0</v>
      </c>
      <c r="J12711" s="3">
        <v>0.83140000000000003</v>
      </c>
      <c r="K12711" s="4">
        <v>269.42</v>
      </c>
    </row>
    <row r="12712" spans="1:11">
      <c r="A12712" s="6">
        <v>2009</v>
      </c>
      <c r="B12712" t="s">
        <v>134</v>
      </c>
      <c r="C12712" t="s">
        <v>135</v>
      </c>
      <c r="D12712" t="s">
        <v>67</v>
      </c>
      <c r="E12712" t="s">
        <v>68</v>
      </c>
      <c r="F12712" s="4">
        <v>222</v>
      </c>
      <c r="G12712" s="6">
        <v>894</v>
      </c>
      <c r="H12712" s="3">
        <v>1E-4</v>
      </c>
      <c r="I12712" s="3">
        <v>1E-4</v>
      </c>
      <c r="J12712" s="3">
        <v>0.83140000000000003</v>
      </c>
      <c r="K12712" s="4">
        <v>267.02</v>
      </c>
    </row>
    <row r="12713" spans="1:11">
      <c r="A12713" s="6">
        <v>2009</v>
      </c>
      <c r="B12713" t="s">
        <v>134</v>
      </c>
      <c r="C12713" t="s">
        <v>135</v>
      </c>
      <c r="D12713" t="s">
        <v>61</v>
      </c>
      <c r="E12713" t="s">
        <v>24</v>
      </c>
      <c r="F12713" s="4">
        <v>155</v>
      </c>
      <c r="G12713" s="6">
        <v>81</v>
      </c>
      <c r="H12713" s="3">
        <v>1E-4</v>
      </c>
      <c r="I12713" s="3">
        <v>1E-4</v>
      </c>
      <c r="J12713" s="3">
        <v>0.83140000000000003</v>
      </c>
      <c r="K12713" s="4">
        <v>186.43</v>
      </c>
    </row>
    <row r="12714" spans="1:11">
      <c r="A12714" s="6">
        <v>2009</v>
      </c>
      <c r="B12714" t="s">
        <v>134</v>
      </c>
      <c r="C12714" t="s">
        <v>135</v>
      </c>
      <c r="D12714" t="s">
        <v>56</v>
      </c>
      <c r="E12714" t="s">
        <v>57</v>
      </c>
      <c r="F12714" s="4">
        <v>142</v>
      </c>
      <c r="G12714" s="6">
        <v>716</v>
      </c>
      <c r="H12714" s="3">
        <v>0</v>
      </c>
      <c r="I12714" s="3">
        <v>0</v>
      </c>
      <c r="J12714" s="3">
        <v>0.83140000000000003</v>
      </c>
      <c r="K12714" s="4">
        <v>170.79</v>
      </c>
    </row>
    <row r="12715" spans="1:11">
      <c r="A12715" s="6">
        <v>2009</v>
      </c>
      <c r="B12715" t="s">
        <v>134</v>
      </c>
      <c r="C12715" t="s">
        <v>135</v>
      </c>
      <c r="D12715" t="s">
        <v>196</v>
      </c>
      <c r="E12715" t="s">
        <v>36</v>
      </c>
      <c r="F12715" s="4">
        <v>111</v>
      </c>
      <c r="G12715" s="6">
        <v>425</v>
      </c>
      <c r="H12715" s="3">
        <v>1.4000000000000002E-3</v>
      </c>
      <c r="I12715" s="3">
        <v>1.4000000000000002E-3</v>
      </c>
      <c r="J12715" s="3">
        <v>0.83140000000000003</v>
      </c>
      <c r="K12715" s="4">
        <v>133.51</v>
      </c>
    </row>
    <row r="12716" spans="1:11">
      <c r="A12716" s="6">
        <v>2009</v>
      </c>
      <c r="B12716" t="s">
        <v>134</v>
      </c>
      <c r="C12716" t="s">
        <v>135</v>
      </c>
      <c r="D12716" t="s">
        <v>51</v>
      </c>
      <c r="E12716" t="s">
        <v>21</v>
      </c>
      <c r="F12716" s="4">
        <v>91</v>
      </c>
      <c r="G12716" s="6">
        <v>87</v>
      </c>
      <c r="H12716" s="3">
        <v>2E-3</v>
      </c>
      <c r="I12716" s="3">
        <v>1.9E-3</v>
      </c>
      <c r="J12716" s="3">
        <v>0.83140000000000003</v>
      </c>
      <c r="K12716" s="4">
        <v>109.45</v>
      </c>
    </row>
    <row r="12717" spans="1:11">
      <c r="A12717" s="6">
        <v>2009</v>
      </c>
      <c r="B12717" t="s">
        <v>134</v>
      </c>
      <c r="C12717" t="s">
        <v>135</v>
      </c>
      <c r="D12717" t="s">
        <v>75</v>
      </c>
      <c r="E12717" t="s">
        <v>59</v>
      </c>
      <c r="F12717" s="4">
        <v>80</v>
      </c>
      <c r="G12717" s="6">
        <v>59</v>
      </c>
      <c r="H12717" s="3">
        <v>0</v>
      </c>
      <c r="I12717" s="3">
        <v>0</v>
      </c>
      <c r="J12717" s="3">
        <v>0.83140000000000003</v>
      </c>
      <c r="K12717" s="4">
        <v>96.22</v>
      </c>
    </row>
    <row r="12718" spans="1:11">
      <c r="A12718" s="6">
        <v>2009</v>
      </c>
      <c r="B12718" t="s">
        <v>134</v>
      </c>
      <c r="C12718" t="s">
        <v>135</v>
      </c>
      <c r="D12718" t="s">
        <v>63</v>
      </c>
      <c r="E12718" t="s">
        <v>21</v>
      </c>
      <c r="F12718" s="4">
        <v>79</v>
      </c>
      <c r="G12718" s="6">
        <v>52</v>
      </c>
      <c r="H12718" s="3">
        <v>4.0000000000000002E-4</v>
      </c>
      <c r="I12718" s="3">
        <v>2.9999999999999997E-4</v>
      </c>
      <c r="J12718" s="3">
        <v>0.83140000000000003</v>
      </c>
      <c r="K12718" s="4">
        <v>95.02</v>
      </c>
    </row>
    <row r="12719" spans="1:11">
      <c r="A12719" s="6">
        <v>2009</v>
      </c>
      <c r="B12719" t="s">
        <v>134</v>
      </c>
      <c r="C12719" t="s">
        <v>135</v>
      </c>
      <c r="D12719" t="s">
        <v>64</v>
      </c>
      <c r="E12719" t="s">
        <v>50</v>
      </c>
      <c r="F12719" s="4">
        <v>62</v>
      </c>
      <c r="G12719" s="6">
        <v>107</v>
      </c>
      <c r="H12719" s="3">
        <v>1E-4</v>
      </c>
      <c r="I12719" s="3">
        <v>1E-4</v>
      </c>
      <c r="J12719" s="3">
        <v>0.83140000000000003</v>
      </c>
      <c r="K12719" s="4">
        <v>74.569999999999993</v>
      </c>
    </row>
    <row r="12720" spans="1:11">
      <c r="A12720" s="6">
        <v>2009</v>
      </c>
      <c r="B12720" t="s">
        <v>134</v>
      </c>
      <c r="C12720" t="s">
        <v>135</v>
      </c>
      <c r="D12720" t="s">
        <v>32</v>
      </c>
      <c r="E12720" t="s">
        <v>21</v>
      </c>
      <c r="F12720" s="4">
        <v>54</v>
      </c>
      <c r="G12720" s="6">
        <v>109</v>
      </c>
      <c r="H12720" s="3">
        <v>0</v>
      </c>
      <c r="I12720" s="3">
        <v>0</v>
      </c>
      <c r="J12720" s="3">
        <v>0.83140000000000003</v>
      </c>
      <c r="K12720" s="4">
        <v>64.95</v>
      </c>
    </row>
    <row r="12721" spans="1:11">
      <c r="A12721" s="6">
        <v>2009</v>
      </c>
      <c r="B12721" t="s">
        <v>134</v>
      </c>
      <c r="C12721" t="s">
        <v>135</v>
      </c>
      <c r="D12721" t="s">
        <v>58</v>
      </c>
      <c r="E12721" t="s">
        <v>59</v>
      </c>
      <c r="F12721" s="4">
        <v>54</v>
      </c>
      <c r="G12721" s="6">
        <v>29</v>
      </c>
      <c r="H12721" s="3">
        <v>0</v>
      </c>
      <c r="I12721" s="3">
        <v>0</v>
      </c>
      <c r="J12721" s="3">
        <v>0.83140000000000003</v>
      </c>
      <c r="K12721" s="4">
        <v>64.95</v>
      </c>
    </row>
    <row r="12722" spans="1:11">
      <c r="A12722" s="6">
        <v>2009</v>
      </c>
      <c r="B12722" t="s">
        <v>134</v>
      </c>
      <c r="C12722" t="s">
        <v>135</v>
      </c>
      <c r="D12722" t="s">
        <v>141</v>
      </c>
      <c r="E12722" t="s">
        <v>21</v>
      </c>
      <c r="F12722" s="4">
        <v>48</v>
      </c>
      <c r="G12722" s="6">
        <v>34</v>
      </c>
      <c r="H12722" s="3">
        <v>0</v>
      </c>
      <c r="I12722" s="3">
        <v>1E-4</v>
      </c>
      <c r="J12722" s="3">
        <v>0.83140000000000003</v>
      </c>
      <c r="K12722" s="4">
        <v>57.73</v>
      </c>
    </row>
    <row r="12723" spans="1:11">
      <c r="A12723" s="6">
        <v>2009</v>
      </c>
      <c r="B12723" t="s">
        <v>134</v>
      </c>
      <c r="C12723" t="s">
        <v>135</v>
      </c>
      <c r="D12723" t="s">
        <v>111</v>
      </c>
      <c r="E12723" t="s">
        <v>24</v>
      </c>
      <c r="F12723" s="4">
        <v>40</v>
      </c>
      <c r="G12723" s="6">
        <v>267</v>
      </c>
      <c r="H12723" s="3">
        <v>0</v>
      </c>
      <c r="I12723" s="3">
        <v>0</v>
      </c>
      <c r="J12723" s="3">
        <v>0.83140000000000003</v>
      </c>
      <c r="K12723" s="4">
        <v>48.11</v>
      </c>
    </row>
    <row r="12724" spans="1:11">
      <c r="A12724" s="6">
        <v>2009</v>
      </c>
      <c r="B12724" t="s">
        <v>134</v>
      </c>
      <c r="C12724" t="s">
        <v>135</v>
      </c>
      <c r="D12724" t="s">
        <v>169</v>
      </c>
      <c r="E12724" t="s">
        <v>36</v>
      </c>
      <c r="F12724" s="4">
        <v>38</v>
      </c>
      <c r="G12724" s="6">
        <v>19</v>
      </c>
      <c r="H12724" s="3">
        <v>5.0000000000000001E-4</v>
      </c>
      <c r="I12724" s="3">
        <v>5.0000000000000001E-4</v>
      </c>
      <c r="J12724" s="3">
        <v>0.83140000000000003</v>
      </c>
      <c r="K12724" s="4">
        <v>45.71</v>
      </c>
    </row>
    <row r="12725" spans="1:11">
      <c r="A12725" s="6">
        <v>2009</v>
      </c>
      <c r="B12725" t="s">
        <v>134</v>
      </c>
      <c r="C12725" t="s">
        <v>135</v>
      </c>
      <c r="D12725" t="s">
        <v>63</v>
      </c>
      <c r="E12725" t="s">
        <v>21</v>
      </c>
      <c r="F12725" s="4">
        <v>37</v>
      </c>
      <c r="G12725" s="6">
        <v>24</v>
      </c>
      <c r="H12725" s="3">
        <v>2.0000000000000001E-4</v>
      </c>
      <c r="I12725" s="3">
        <v>2.9999999999999997E-4</v>
      </c>
      <c r="J12725" s="3">
        <v>0.83140000000000003</v>
      </c>
      <c r="K12725" s="4">
        <v>44.5</v>
      </c>
    </row>
    <row r="12726" spans="1:11">
      <c r="A12726" s="6">
        <v>2009</v>
      </c>
      <c r="B12726" t="s">
        <v>134</v>
      </c>
      <c r="C12726" t="s">
        <v>135</v>
      </c>
      <c r="D12726" t="s">
        <v>49</v>
      </c>
      <c r="E12726" t="s">
        <v>50</v>
      </c>
      <c r="F12726" s="4">
        <v>21</v>
      </c>
      <c r="G12726" s="6">
        <v>6</v>
      </c>
      <c r="H12726" s="3">
        <v>1E-4</v>
      </c>
      <c r="I12726" s="3">
        <v>1E-4</v>
      </c>
      <c r="J12726" s="3">
        <v>0.83140000000000003</v>
      </c>
      <c r="K12726" s="4">
        <v>25.26</v>
      </c>
    </row>
    <row r="12727" spans="1:11">
      <c r="A12727" s="6">
        <v>2009</v>
      </c>
      <c r="B12727" t="s">
        <v>134</v>
      </c>
      <c r="C12727" t="s">
        <v>135</v>
      </c>
      <c r="D12727" t="s">
        <v>88</v>
      </c>
      <c r="E12727" t="s">
        <v>21</v>
      </c>
      <c r="F12727" s="4">
        <v>17</v>
      </c>
      <c r="G12727" s="6">
        <v>6</v>
      </c>
      <c r="H12727" s="3">
        <v>1.5E-3</v>
      </c>
      <c r="I12727" s="3">
        <v>1.1000000000000001E-3</v>
      </c>
      <c r="J12727" s="3">
        <v>0.83140000000000003</v>
      </c>
      <c r="K12727" s="4">
        <v>20.45</v>
      </c>
    </row>
    <row r="12728" spans="1:11">
      <c r="A12728" s="6">
        <v>2009</v>
      </c>
      <c r="B12728" t="s">
        <v>134</v>
      </c>
      <c r="C12728" t="s">
        <v>135</v>
      </c>
      <c r="D12728" t="s">
        <v>77</v>
      </c>
      <c r="E12728" t="s">
        <v>59</v>
      </c>
      <c r="F12728" s="4">
        <v>13</v>
      </c>
      <c r="G12728" s="6">
        <v>6</v>
      </c>
      <c r="H12728" s="3">
        <v>0</v>
      </c>
      <c r="I12728" s="3">
        <v>0</v>
      </c>
      <c r="J12728" s="3">
        <v>0.83140000000000003</v>
      </c>
      <c r="K12728" s="4">
        <v>15.64</v>
      </c>
    </row>
    <row r="12729" spans="1:11">
      <c r="A12729" s="6">
        <v>2009</v>
      </c>
      <c r="B12729" t="s">
        <v>134</v>
      </c>
      <c r="C12729" t="s">
        <v>135</v>
      </c>
      <c r="D12729" t="s">
        <v>33</v>
      </c>
      <c r="E12729" t="s">
        <v>21</v>
      </c>
      <c r="F12729" s="4">
        <v>7</v>
      </c>
      <c r="G12729" s="6">
        <v>13</v>
      </c>
      <c r="H12729" s="3">
        <v>2.9999999999999997E-4</v>
      </c>
      <c r="I12729" s="3">
        <v>2.9999999999999997E-4</v>
      </c>
      <c r="J12729" s="3">
        <v>0.83140000000000003</v>
      </c>
      <c r="K12729" s="4">
        <v>8.42</v>
      </c>
    </row>
    <row r="12730" spans="1:11">
      <c r="A12730" s="6">
        <v>2009</v>
      </c>
      <c r="B12730" t="s">
        <v>134</v>
      </c>
      <c r="C12730" t="s">
        <v>135</v>
      </c>
      <c r="D12730" t="s">
        <v>83</v>
      </c>
      <c r="E12730" t="s">
        <v>21</v>
      </c>
      <c r="F12730" s="4">
        <v>6</v>
      </c>
      <c r="G12730" s="6">
        <v>34</v>
      </c>
      <c r="H12730" s="3">
        <v>8.0000000000000004E-4</v>
      </c>
      <c r="I12730" s="3">
        <v>8.0000000000000004E-4</v>
      </c>
      <c r="J12730" s="3">
        <v>0.83140000000000003</v>
      </c>
      <c r="K12730" s="4">
        <v>7.22</v>
      </c>
    </row>
    <row r="12731" spans="1:11">
      <c r="A12731" s="6">
        <v>2009</v>
      </c>
      <c r="B12731" t="s">
        <v>134</v>
      </c>
      <c r="C12731" t="s">
        <v>135</v>
      </c>
      <c r="D12731" t="s">
        <v>66</v>
      </c>
      <c r="E12731" t="s">
        <v>59</v>
      </c>
      <c r="F12731" s="4">
        <v>5</v>
      </c>
      <c r="G12731" s="6">
        <v>5</v>
      </c>
      <c r="H12731" s="3">
        <v>0</v>
      </c>
      <c r="I12731" s="3">
        <v>0</v>
      </c>
      <c r="J12731" s="3">
        <v>0.83140000000000003</v>
      </c>
      <c r="K12731" s="4">
        <v>6.01</v>
      </c>
    </row>
    <row r="12732" spans="1:11">
      <c r="A12732" s="6">
        <v>2009</v>
      </c>
      <c r="B12732" t="s">
        <v>134</v>
      </c>
      <c r="C12732" t="s">
        <v>135</v>
      </c>
      <c r="D12732" t="s">
        <v>82</v>
      </c>
      <c r="E12732" t="s">
        <v>59</v>
      </c>
      <c r="F12732" s="4">
        <v>5</v>
      </c>
      <c r="G12732" s="6">
        <v>4</v>
      </c>
      <c r="H12732" s="3">
        <v>0</v>
      </c>
      <c r="I12732" s="3">
        <v>0</v>
      </c>
      <c r="J12732" s="3">
        <v>0.83140000000000003</v>
      </c>
      <c r="K12732" s="4">
        <v>6.01</v>
      </c>
    </row>
    <row r="12733" spans="1:11">
      <c r="A12733" s="6">
        <v>2009</v>
      </c>
      <c r="B12733" t="s">
        <v>134</v>
      </c>
      <c r="C12733" t="s">
        <v>135</v>
      </c>
      <c r="D12733" t="s">
        <v>42</v>
      </c>
      <c r="E12733" t="s">
        <v>43</v>
      </c>
      <c r="F12733" s="4">
        <v>5</v>
      </c>
      <c r="G12733" s="6">
        <v>4</v>
      </c>
      <c r="H12733" s="3">
        <v>1E-4</v>
      </c>
      <c r="I12733" s="3">
        <v>2.0000000000000001E-4</v>
      </c>
      <c r="J12733" s="3">
        <v>0.83140000000000003</v>
      </c>
      <c r="K12733" s="4">
        <v>6.01</v>
      </c>
    </row>
    <row r="12734" spans="1:11">
      <c r="A12734" s="6">
        <v>2009</v>
      </c>
      <c r="B12734" t="s">
        <v>134</v>
      </c>
      <c r="C12734" t="s">
        <v>135</v>
      </c>
      <c r="D12734" t="s">
        <v>163</v>
      </c>
      <c r="E12734" t="s">
        <v>21</v>
      </c>
      <c r="F12734" s="4">
        <v>4</v>
      </c>
      <c r="G12734" s="6">
        <v>13</v>
      </c>
      <c r="H12734" s="3">
        <v>8.0000000000000004E-4</v>
      </c>
      <c r="I12734" s="3">
        <v>8.0000000000000004E-4</v>
      </c>
      <c r="J12734" s="3">
        <v>0.83140000000000003</v>
      </c>
      <c r="K12734" s="4">
        <v>4.8099999999999996</v>
      </c>
    </row>
    <row r="12735" spans="1:11">
      <c r="A12735" s="6">
        <v>2009</v>
      </c>
      <c r="B12735" t="s">
        <v>134</v>
      </c>
      <c r="C12735" t="s">
        <v>135</v>
      </c>
      <c r="D12735" t="s">
        <v>34</v>
      </c>
      <c r="E12735" t="s">
        <v>21</v>
      </c>
      <c r="F12735" s="4">
        <v>2</v>
      </c>
      <c r="G12735" s="6">
        <v>3</v>
      </c>
      <c r="H12735" s="3">
        <v>1E-4</v>
      </c>
      <c r="I12735" s="3">
        <v>1E-4</v>
      </c>
      <c r="J12735" s="3">
        <v>0.83140000000000003</v>
      </c>
      <c r="K12735" s="4">
        <v>2.41</v>
      </c>
    </row>
    <row r="12736" spans="1:11">
      <c r="A12736" s="6">
        <v>2009</v>
      </c>
      <c r="B12736" t="s">
        <v>134</v>
      </c>
      <c r="C12736" t="s">
        <v>135</v>
      </c>
      <c r="D12736" t="s">
        <v>191</v>
      </c>
      <c r="E12736" t="s">
        <v>21</v>
      </c>
      <c r="F12736" s="4">
        <v>2</v>
      </c>
      <c r="G12736" s="6">
        <v>3</v>
      </c>
      <c r="H12736" s="3">
        <v>2.9999999999999997E-4</v>
      </c>
      <c r="I12736" s="3">
        <v>4.0000000000000002E-4</v>
      </c>
      <c r="J12736" s="3">
        <v>0.83140000000000003</v>
      </c>
      <c r="K12736" s="4">
        <v>2.41</v>
      </c>
    </row>
    <row r="12737" spans="1:11">
      <c r="A12737" s="6">
        <v>2009</v>
      </c>
      <c r="B12737" t="s">
        <v>134</v>
      </c>
      <c r="C12737" t="s">
        <v>135</v>
      </c>
      <c r="D12737" t="s">
        <v>173</v>
      </c>
      <c r="E12737" t="s">
        <v>59</v>
      </c>
      <c r="F12737" s="4">
        <v>1</v>
      </c>
      <c r="G12737" s="6">
        <v>1</v>
      </c>
      <c r="H12737" s="3">
        <v>0</v>
      </c>
      <c r="I12737" s="3">
        <v>0</v>
      </c>
      <c r="J12737" s="3">
        <v>0.83140000000000003</v>
      </c>
      <c r="K12737" s="4">
        <v>1.2</v>
      </c>
    </row>
    <row r="12738" spans="1:11">
      <c r="A12738" s="6">
        <v>2009</v>
      </c>
      <c r="B12738" t="s">
        <v>134</v>
      </c>
      <c r="C12738" t="s">
        <v>135</v>
      </c>
      <c r="D12738" t="s">
        <v>85</v>
      </c>
      <c r="E12738" t="s">
        <v>21</v>
      </c>
      <c r="F12738" s="4">
        <v>1</v>
      </c>
      <c r="G12738" s="6">
        <v>2</v>
      </c>
      <c r="H12738" s="3">
        <v>1E-4</v>
      </c>
      <c r="I12738" s="3">
        <v>4.0000000000000002E-4</v>
      </c>
      <c r="J12738" s="3">
        <v>0.83140000000000003</v>
      </c>
      <c r="K12738" s="4">
        <v>1.2</v>
      </c>
    </row>
    <row r="12739" spans="1:11">
      <c r="A12739" s="6">
        <v>2009</v>
      </c>
      <c r="B12739" t="s">
        <v>134</v>
      </c>
      <c r="C12739" t="s">
        <v>135</v>
      </c>
      <c r="D12739" t="s">
        <v>102</v>
      </c>
      <c r="E12739" t="s">
        <v>59</v>
      </c>
      <c r="F12739" s="4">
        <v>1</v>
      </c>
      <c r="G12739" s="6">
        <v>2</v>
      </c>
      <c r="H12739" s="3">
        <v>0</v>
      </c>
      <c r="I12739" s="3">
        <v>0</v>
      </c>
      <c r="J12739" s="3">
        <v>0.83140000000000003</v>
      </c>
      <c r="K12739" s="4">
        <v>1.2</v>
      </c>
    </row>
    <row r="12740" spans="1:11">
      <c r="A12740" s="6">
        <v>2009</v>
      </c>
      <c r="B12740" t="s">
        <v>138</v>
      </c>
      <c r="C12740" t="s">
        <v>139</v>
      </c>
      <c r="D12740" t="s">
        <v>16</v>
      </c>
      <c r="E12740" t="s">
        <v>17</v>
      </c>
      <c r="F12740" s="4">
        <v>2833240</v>
      </c>
      <c r="G12740" s="5">
        <v>455693</v>
      </c>
      <c r="H12740" s="3">
        <v>7.4999999999999997E-3</v>
      </c>
      <c r="I12740" s="3">
        <v>7.8000000000000005E-3</v>
      </c>
      <c r="J12740" s="3">
        <v>0.83140000000000003</v>
      </c>
      <c r="K12740" s="4">
        <v>3407757.97</v>
      </c>
    </row>
    <row r="12741" spans="1:11">
      <c r="A12741" s="6">
        <v>2009</v>
      </c>
      <c r="B12741" t="s">
        <v>138</v>
      </c>
      <c r="C12741" t="s">
        <v>139</v>
      </c>
      <c r="D12741" t="s">
        <v>95</v>
      </c>
      <c r="E12741" t="s">
        <v>96</v>
      </c>
      <c r="F12741" s="4">
        <v>186920</v>
      </c>
      <c r="G12741" s="5">
        <v>301824</v>
      </c>
      <c r="H12741" s="3">
        <v>6.4000000000000003E-3</v>
      </c>
      <c r="I12741" s="3">
        <v>6.8999999999999999E-3</v>
      </c>
      <c r="J12741" s="3">
        <v>0.83140000000000003</v>
      </c>
      <c r="K12741" s="4">
        <v>224823.21</v>
      </c>
    </row>
    <row r="12742" spans="1:11">
      <c r="A12742" s="6">
        <v>2009</v>
      </c>
      <c r="B12742" t="s">
        <v>138</v>
      </c>
      <c r="C12742" t="s">
        <v>139</v>
      </c>
      <c r="D12742" t="s">
        <v>41</v>
      </c>
      <c r="E12742" t="s">
        <v>26</v>
      </c>
      <c r="F12742" s="4">
        <v>126981</v>
      </c>
      <c r="G12742" s="5">
        <v>558545</v>
      </c>
      <c r="H12742" s="3">
        <v>1.46E-2</v>
      </c>
      <c r="I12742" s="3">
        <v>1.1399999999999999E-2</v>
      </c>
      <c r="J12742" s="3">
        <v>0.83140000000000003</v>
      </c>
      <c r="K12742" s="4">
        <v>152729.92000000001</v>
      </c>
    </row>
    <row r="12743" spans="1:11">
      <c r="A12743" s="6">
        <v>2009</v>
      </c>
      <c r="B12743" t="s">
        <v>138</v>
      </c>
      <c r="C12743" t="s">
        <v>139</v>
      </c>
      <c r="D12743" t="s">
        <v>178</v>
      </c>
      <c r="E12743" t="s">
        <v>96</v>
      </c>
      <c r="F12743" s="4">
        <v>119687</v>
      </c>
      <c r="G12743" s="5">
        <v>186230</v>
      </c>
      <c r="H12743" s="3">
        <v>5.5000000000000005E-3</v>
      </c>
      <c r="I12743" s="3">
        <v>5.3E-3</v>
      </c>
      <c r="J12743" s="3">
        <v>0.83140000000000003</v>
      </c>
      <c r="K12743" s="4">
        <v>143956.85999999999</v>
      </c>
    </row>
    <row r="12744" spans="1:11">
      <c r="A12744" s="6">
        <v>2009</v>
      </c>
      <c r="B12744" t="s">
        <v>138</v>
      </c>
      <c r="C12744" t="s">
        <v>139</v>
      </c>
      <c r="D12744" t="s">
        <v>37</v>
      </c>
      <c r="E12744" t="s">
        <v>38</v>
      </c>
      <c r="F12744" s="4">
        <v>66371</v>
      </c>
      <c r="G12744" s="5">
        <v>43619</v>
      </c>
      <c r="H12744" s="3">
        <v>3.7000000000000002E-3</v>
      </c>
      <c r="I12744" s="3">
        <v>4.4000000000000003E-3</v>
      </c>
      <c r="J12744" s="3">
        <v>0.83140000000000003</v>
      </c>
      <c r="K12744" s="4">
        <v>79829.56</v>
      </c>
    </row>
    <row r="12745" spans="1:11">
      <c r="A12745" s="6">
        <v>2009</v>
      </c>
      <c r="B12745" t="s">
        <v>138</v>
      </c>
      <c r="C12745" t="s">
        <v>139</v>
      </c>
      <c r="D12745" t="s">
        <v>71</v>
      </c>
      <c r="E12745" t="s">
        <v>72</v>
      </c>
      <c r="F12745" s="4">
        <v>29884</v>
      </c>
      <c r="G12745" s="5">
        <v>292065</v>
      </c>
      <c r="H12745" s="3">
        <v>1.2999999999999999E-3</v>
      </c>
      <c r="I12745" s="3">
        <v>1.2999999999999999E-3</v>
      </c>
      <c r="J12745" s="3">
        <v>0.83140000000000003</v>
      </c>
      <c r="K12745" s="4">
        <v>35943.81</v>
      </c>
    </row>
    <row r="12746" spans="1:11">
      <c r="A12746" s="6">
        <v>2009</v>
      </c>
      <c r="B12746" t="s">
        <v>138</v>
      </c>
      <c r="C12746" t="s">
        <v>139</v>
      </c>
      <c r="D12746" t="s">
        <v>23</v>
      </c>
      <c r="E12746" t="s">
        <v>24</v>
      </c>
      <c r="F12746" s="4">
        <v>29100</v>
      </c>
      <c r="G12746" s="5">
        <v>8727</v>
      </c>
      <c r="H12746" s="3">
        <v>5.0000000000000001E-4</v>
      </c>
      <c r="I12746" s="3">
        <v>5.0000000000000001E-4</v>
      </c>
      <c r="J12746" s="3">
        <v>0.83140000000000003</v>
      </c>
      <c r="K12746" s="4">
        <v>35000.83</v>
      </c>
    </row>
    <row r="12747" spans="1:11">
      <c r="A12747" s="6">
        <v>2009</v>
      </c>
      <c r="B12747" t="s">
        <v>138</v>
      </c>
      <c r="C12747" t="s">
        <v>139</v>
      </c>
      <c r="D12747" t="s">
        <v>27</v>
      </c>
      <c r="E12747" t="s">
        <v>26</v>
      </c>
      <c r="F12747" s="4">
        <v>21186</v>
      </c>
      <c r="G12747" s="5">
        <v>22794</v>
      </c>
      <c r="H12747" s="3">
        <v>1.1000000000000001E-3</v>
      </c>
      <c r="I12747" s="3">
        <v>1.1000000000000001E-3</v>
      </c>
      <c r="J12747" s="3">
        <v>0.83140000000000003</v>
      </c>
      <c r="K12747" s="4">
        <v>25482.05</v>
      </c>
    </row>
    <row r="12748" spans="1:11">
      <c r="A12748" s="6">
        <v>2009</v>
      </c>
      <c r="B12748" t="s">
        <v>138</v>
      </c>
      <c r="C12748" t="s">
        <v>139</v>
      </c>
      <c r="D12748" t="s">
        <v>30</v>
      </c>
      <c r="E12748" t="s">
        <v>19</v>
      </c>
      <c r="F12748" s="4">
        <v>15552</v>
      </c>
      <c r="G12748" s="5">
        <v>9209</v>
      </c>
      <c r="H12748" s="3">
        <v>8.9999999999999998E-4</v>
      </c>
      <c r="I12748" s="3">
        <v>1E-3</v>
      </c>
      <c r="J12748" s="3">
        <v>0.83140000000000003</v>
      </c>
      <c r="K12748" s="4">
        <v>18705.599999999999</v>
      </c>
    </row>
    <row r="12749" spans="1:11">
      <c r="A12749" s="6">
        <v>2009</v>
      </c>
      <c r="B12749" t="s">
        <v>138</v>
      </c>
      <c r="C12749" t="s">
        <v>139</v>
      </c>
      <c r="D12749" t="s">
        <v>29</v>
      </c>
      <c r="E12749" t="s">
        <v>19</v>
      </c>
      <c r="F12749" s="4">
        <v>13310</v>
      </c>
      <c r="G12749" s="5">
        <v>22377</v>
      </c>
      <c r="H12749" s="3">
        <v>2.8999999999999998E-3</v>
      </c>
      <c r="I12749" s="3">
        <v>3.4999999999999996E-3</v>
      </c>
      <c r="J12749" s="3">
        <v>0.83140000000000003</v>
      </c>
      <c r="K12749" s="4">
        <v>16008.97</v>
      </c>
    </row>
    <row r="12750" spans="1:11">
      <c r="A12750" s="6">
        <v>2009</v>
      </c>
      <c r="B12750" t="s">
        <v>138</v>
      </c>
      <c r="C12750" t="s">
        <v>139</v>
      </c>
      <c r="D12750" t="s">
        <v>74</v>
      </c>
      <c r="E12750" t="s">
        <v>24</v>
      </c>
      <c r="F12750" s="4">
        <v>2747</v>
      </c>
      <c r="G12750" s="5">
        <v>35164</v>
      </c>
      <c r="H12750" s="3">
        <v>1E-3</v>
      </c>
      <c r="I12750" s="3">
        <v>1E-3</v>
      </c>
      <c r="J12750" s="3">
        <v>0.83140000000000003</v>
      </c>
      <c r="K12750" s="4">
        <v>3304.03</v>
      </c>
    </row>
    <row r="12751" spans="1:11">
      <c r="A12751" s="6">
        <v>2009</v>
      </c>
      <c r="B12751" t="s">
        <v>138</v>
      </c>
      <c r="C12751" t="s">
        <v>139</v>
      </c>
      <c r="D12751" t="s">
        <v>60</v>
      </c>
      <c r="E12751" t="s">
        <v>43</v>
      </c>
      <c r="F12751" s="4">
        <v>2034</v>
      </c>
      <c r="G12751" s="6">
        <v>741</v>
      </c>
      <c r="H12751" s="3">
        <v>5.0000000000000001E-4</v>
      </c>
      <c r="I12751" s="3">
        <v>4.0000000000000002E-4</v>
      </c>
      <c r="J12751" s="3">
        <v>0.83140000000000003</v>
      </c>
      <c r="K12751" s="4">
        <v>2446.4499999999998</v>
      </c>
    </row>
    <row r="12752" spans="1:11">
      <c r="A12752" s="6">
        <v>2009</v>
      </c>
      <c r="B12752" t="s">
        <v>138</v>
      </c>
      <c r="C12752" t="s">
        <v>139</v>
      </c>
      <c r="D12752" t="s">
        <v>18</v>
      </c>
      <c r="E12752" t="s">
        <v>19</v>
      </c>
      <c r="F12752" s="4">
        <v>1891</v>
      </c>
      <c r="G12752" s="6">
        <v>615</v>
      </c>
      <c r="H12752" s="3">
        <v>7.000000000000001E-4</v>
      </c>
      <c r="I12752" s="3">
        <v>7.000000000000001E-4</v>
      </c>
      <c r="J12752" s="3">
        <v>0.83140000000000003</v>
      </c>
      <c r="K12752" s="4">
        <v>2274.4499999999998</v>
      </c>
    </row>
    <row r="12753" spans="1:11">
      <c r="A12753" s="6">
        <v>2009</v>
      </c>
      <c r="B12753" t="s">
        <v>138</v>
      </c>
      <c r="C12753" t="s">
        <v>139</v>
      </c>
      <c r="D12753" t="s">
        <v>46</v>
      </c>
      <c r="E12753" t="s">
        <v>40</v>
      </c>
      <c r="F12753" s="4">
        <v>1839</v>
      </c>
      <c r="G12753" s="5">
        <v>2959</v>
      </c>
      <c r="H12753" s="3">
        <v>2.0000000000000001E-4</v>
      </c>
      <c r="I12753" s="3">
        <v>2.0000000000000001E-4</v>
      </c>
      <c r="J12753" s="3">
        <v>0.83140000000000003</v>
      </c>
      <c r="K12753" s="4">
        <v>2211.91</v>
      </c>
    </row>
    <row r="12754" spans="1:11">
      <c r="A12754" s="6">
        <v>2009</v>
      </c>
      <c r="B12754" t="s">
        <v>138</v>
      </c>
      <c r="C12754" t="s">
        <v>139</v>
      </c>
      <c r="D12754" t="s">
        <v>15</v>
      </c>
      <c r="F12754" s="4">
        <v>1741</v>
      </c>
      <c r="G12754" s="5">
        <v>3834</v>
      </c>
      <c r="J12754" s="3">
        <v>0.83140000000000003</v>
      </c>
      <c r="K12754" s="4">
        <v>2094.04</v>
      </c>
    </row>
    <row r="12755" spans="1:11">
      <c r="A12755" s="6">
        <v>2009</v>
      </c>
      <c r="B12755" t="s">
        <v>138</v>
      </c>
      <c r="C12755" t="s">
        <v>139</v>
      </c>
      <c r="D12755" t="s">
        <v>56</v>
      </c>
      <c r="E12755" t="s">
        <v>57</v>
      </c>
      <c r="F12755" s="4">
        <v>1568</v>
      </c>
      <c r="G12755" s="5">
        <v>5715</v>
      </c>
      <c r="H12755" s="3">
        <v>2.0000000000000001E-4</v>
      </c>
      <c r="I12755" s="3">
        <v>2.0000000000000001E-4</v>
      </c>
      <c r="J12755" s="3">
        <v>0.83140000000000003</v>
      </c>
      <c r="K12755" s="4">
        <v>1885.96</v>
      </c>
    </row>
    <row r="12756" spans="1:11">
      <c r="A12756" s="6">
        <v>2009</v>
      </c>
      <c r="B12756" t="s">
        <v>138</v>
      </c>
      <c r="C12756" t="s">
        <v>139</v>
      </c>
      <c r="D12756" t="s">
        <v>25</v>
      </c>
      <c r="E12756" t="s">
        <v>26</v>
      </c>
      <c r="F12756" s="4">
        <v>785</v>
      </c>
      <c r="G12756" s="5">
        <v>3185</v>
      </c>
      <c r="H12756" s="3">
        <v>1E-4</v>
      </c>
      <c r="I12756" s="3">
        <v>1E-4</v>
      </c>
      <c r="J12756" s="3">
        <v>0.83140000000000003</v>
      </c>
      <c r="K12756" s="4">
        <v>944.18</v>
      </c>
    </row>
    <row r="12757" spans="1:11">
      <c r="A12757" s="6">
        <v>2009</v>
      </c>
      <c r="B12757" t="s">
        <v>138</v>
      </c>
      <c r="C12757" t="s">
        <v>139</v>
      </c>
      <c r="D12757" t="s">
        <v>39</v>
      </c>
      <c r="E12757" t="s">
        <v>40</v>
      </c>
      <c r="F12757" s="4">
        <v>660</v>
      </c>
      <c r="G12757" s="5">
        <v>1378</v>
      </c>
      <c r="H12757" s="3">
        <v>1.1000000000000001E-3</v>
      </c>
      <c r="I12757" s="3">
        <v>8.0000000000000004E-4</v>
      </c>
      <c r="J12757" s="3">
        <v>0.83140000000000003</v>
      </c>
      <c r="K12757" s="4">
        <v>793.83</v>
      </c>
    </row>
    <row r="12758" spans="1:11">
      <c r="A12758" s="6">
        <v>2009</v>
      </c>
      <c r="B12758" t="s">
        <v>138</v>
      </c>
      <c r="C12758" t="s">
        <v>139</v>
      </c>
      <c r="D12758" t="s">
        <v>196</v>
      </c>
      <c r="E12758" t="s">
        <v>36</v>
      </c>
      <c r="F12758" s="4">
        <v>644</v>
      </c>
      <c r="G12758" s="5">
        <v>2244</v>
      </c>
      <c r="H12758" s="3">
        <v>8.1000000000000013E-3</v>
      </c>
      <c r="I12758" s="3">
        <v>7.6E-3</v>
      </c>
      <c r="J12758" s="3">
        <v>0.83140000000000003</v>
      </c>
      <c r="K12758" s="4">
        <v>774.59</v>
      </c>
    </row>
    <row r="12759" spans="1:11">
      <c r="A12759" s="6">
        <v>2009</v>
      </c>
      <c r="B12759" t="s">
        <v>138</v>
      </c>
      <c r="C12759" t="s">
        <v>139</v>
      </c>
      <c r="D12759" t="s">
        <v>67</v>
      </c>
      <c r="E12759" t="s">
        <v>68</v>
      </c>
      <c r="F12759" s="4">
        <v>580</v>
      </c>
      <c r="G12759" s="5">
        <v>2725</v>
      </c>
      <c r="H12759" s="3">
        <v>2.9999999999999997E-4</v>
      </c>
      <c r="I12759" s="3">
        <v>2.9999999999999997E-4</v>
      </c>
      <c r="J12759" s="3">
        <v>0.83140000000000003</v>
      </c>
      <c r="K12759" s="4">
        <v>697.61</v>
      </c>
    </row>
    <row r="12760" spans="1:11">
      <c r="A12760" s="6">
        <v>2009</v>
      </c>
      <c r="B12760" t="s">
        <v>138</v>
      </c>
      <c r="C12760" t="s">
        <v>139</v>
      </c>
      <c r="D12760" t="s">
        <v>52</v>
      </c>
      <c r="E12760" t="s">
        <v>53</v>
      </c>
      <c r="F12760" s="4">
        <v>426</v>
      </c>
      <c r="G12760" s="6">
        <v>918</v>
      </c>
      <c r="H12760" s="3">
        <v>2.9999999999999997E-4</v>
      </c>
      <c r="I12760" s="3">
        <v>2.0000000000000001E-4</v>
      </c>
      <c r="J12760" s="3">
        <v>0.83140000000000003</v>
      </c>
      <c r="K12760" s="4">
        <v>512.38</v>
      </c>
    </row>
    <row r="12761" spans="1:11">
      <c r="A12761" s="6">
        <v>2009</v>
      </c>
      <c r="B12761" t="s">
        <v>138</v>
      </c>
      <c r="C12761" t="s">
        <v>139</v>
      </c>
      <c r="D12761" t="s">
        <v>177</v>
      </c>
      <c r="E12761" t="s">
        <v>21</v>
      </c>
      <c r="F12761" s="4">
        <v>415</v>
      </c>
      <c r="G12761" s="6">
        <v>294</v>
      </c>
      <c r="H12761" s="3">
        <v>8.0000000000000004E-4</v>
      </c>
      <c r="I12761" s="3">
        <v>1E-3</v>
      </c>
      <c r="J12761" s="3">
        <v>0.83140000000000003</v>
      </c>
      <c r="K12761" s="4">
        <v>499.15</v>
      </c>
    </row>
    <row r="12762" spans="1:11">
      <c r="A12762" s="6">
        <v>2009</v>
      </c>
      <c r="B12762" t="s">
        <v>138</v>
      </c>
      <c r="C12762" t="s">
        <v>139</v>
      </c>
      <c r="D12762" t="s">
        <v>194</v>
      </c>
      <c r="E12762" t="s">
        <v>21</v>
      </c>
      <c r="F12762" s="4">
        <v>364</v>
      </c>
      <c r="G12762" s="6">
        <v>366</v>
      </c>
      <c r="H12762" s="3">
        <v>2.0000000000000001E-4</v>
      </c>
      <c r="I12762" s="3">
        <v>2.0000000000000001E-4</v>
      </c>
      <c r="J12762" s="3">
        <v>0.83140000000000003</v>
      </c>
      <c r="K12762" s="4">
        <v>437.81</v>
      </c>
    </row>
    <row r="12763" spans="1:11">
      <c r="A12763" s="6">
        <v>2009</v>
      </c>
      <c r="B12763" t="s">
        <v>138</v>
      </c>
      <c r="C12763" t="s">
        <v>139</v>
      </c>
      <c r="D12763" t="s">
        <v>45</v>
      </c>
      <c r="E12763" t="s">
        <v>21</v>
      </c>
      <c r="F12763" s="4">
        <v>216</v>
      </c>
      <c r="G12763" s="6">
        <v>236</v>
      </c>
      <c r="H12763" s="3">
        <v>1.1000000000000001E-3</v>
      </c>
      <c r="I12763" s="3">
        <v>8.9999999999999998E-4</v>
      </c>
      <c r="J12763" s="3">
        <v>0.83140000000000003</v>
      </c>
      <c r="K12763" s="4">
        <v>259.8</v>
      </c>
    </row>
    <row r="12764" spans="1:11">
      <c r="A12764" s="6">
        <v>2009</v>
      </c>
      <c r="B12764" t="s">
        <v>138</v>
      </c>
      <c r="C12764" t="s">
        <v>139</v>
      </c>
      <c r="D12764" t="s">
        <v>28</v>
      </c>
      <c r="E12764" t="s">
        <v>24</v>
      </c>
      <c r="F12764" s="4">
        <v>153</v>
      </c>
      <c r="G12764" s="6">
        <v>300</v>
      </c>
      <c r="H12764" s="3">
        <v>0</v>
      </c>
      <c r="I12764" s="3">
        <v>0</v>
      </c>
      <c r="J12764" s="3">
        <v>0.83140000000000003</v>
      </c>
      <c r="K12764" s="4">
        <v>184.02</v>
      </c>
    </row>
    <row r="12765" spans="1:11">
      <c r="A12765" s="6">
        <v>2009</v>
      </c>
      <c r="B12765" t="s">
        <v>138</v>
      </c>
      <c r="C12765" t="s">
        <v>139</v>
      </c>
      <c r="D12765" t="s">
        <v>44</v>
      </c>
      <c r="E12765" t="s">
        <v>26</v>
      </c>
      <c r="F12765" s="4">
        <v>138</v>
      </c>
      <c r="G12765" s="6">
        <v>177</v>
      </c>
      <c r="H12765" s="3">
        <v>2.0000000000000001E-4</v>
      </c>
      <c r="I12765" s="3">
        <v>2.0000000000000001E-4</v>
      </c>
      <c r="J12765" s="3">
        <v>0.83140000000000003</v>
      </c>
      <c r="K12765" s="4">
        <v>165.98</v>
      </c>
    </row>
    <row r="12766" spans="1:11">
      <c r="A12766" s="6">
        <v>2009</v>
      </c>
      <c r="B12766" t="s">
        <v>138</v>
      </c>
      <c r="C12766" t="s">
        <v>139</v>
      </c>
      <c r="D12766" t="s">
        <v>64</v>
      </c>
      <c r="E12766" t="s">
        <v>50</v>
      </c>
      <c r="F12766" s="4">
        <v>82</v>
      </c>
      <c r="G12766" s="6">
        <v>116</v>
      </c>
      <c r="H12766" s="3">
        <v>1E-4</v>
      </c>
      <c r="I12766" s="3">
        <v>1E-4</v>
      </c>
      <c r="J12766" s="3">
        <v>0.83140000000000003</v>
      </c>
      <c r="K12766" s="4">
        <v>98.63</v>
      </c>
    </row>
    <row r="12767" spans="1:11">
      <c r="A12767" s="6">
        <v>2009</v>
      </c>
      <c r="B12767" t="s">
        <v>138</v>
      </c>
      <c r="C12767" t="s">
        <v>139</v>
      </c>
      <c r="D12767" t="s">
        <v>117</v>
      </c>
      <c r="E12767" t="s">
        <v>40</v>
      </c>
      <c r="F12767" s="4">
        <v>71</v>
      </c>
      <c r="G12767" s="6">
        <v>134</v>
      </c>
      <c r="H12767" s="3">
        <v>2.0000000000000001E-4</v>
      </c>
      <c r="I12767" s="3">
        <v>2.9999999999999997E-4</v>
      </c>
      <c r="J12767" s="3">
        <v>0.83140000000000003</v>
      </c>
      <c r="K12767" s="4">
        <v>85.4</v>
      </c>
    </row>
    <row r="12768" spans="1:11">
      <c r="A12768" s="6">
        <v>2009</v>
      </c>
      <c r="B12768" t="s">
        <v>138</v>
      </c>
      <c r="C12768" t="s">
        <v>139</v>
      </c>
      <c r="D12768" t="s">
        <v>61</v>
      </c>
      <c r="E12768" t="s">
        <v>24</v>
      </c>
      <c r="F12768" s="4">
        <v>53</v>
      </c>
      <c r="G12768" s="6">
        <v>26</v>
      </c>
      <c r="H12768" s="3">
        <v>0</v>
      </c>
      <c r="I12768" s="3">
        <v>0</v>
      </c>
      <c r="J12768" s="3">
        <v>0.83140000000000003</v>
      </c>
      <c r="K12768" s="4">
        <v>63.75</v>
      </c>
    </row>
    <row r="12769" spans="1:11">
      <c r="A12769" s="6">
        <v>2009</v>
      </c>
      <c r="B12769" t="s">
        <v>138</v>
      </c>
      <c r="C12769" t="s">
        <v>139</v>
      </c>
      <c r="D12769" t="s">
        <v>33</v>
      </c>
      <c r="E12769" t="s">
        <v>21</v>
      </c>
      <c r="F12769" s="4">
        <v>47</v>
      </c>
      <c r="G12769" s="6">
        <v>97</v>
      </c>
      <c r="H12769" s="3">
        <v>2.2000000000000001E-3</v>
      </c>
      <c r="I12769" s="3">
        <v>2.3E-3</v>
      </c>
      <c r="J12769" s="3">
        <v>0.83140000000000003</v>
      </c>
      <c r="K12769" s="4">
        <v>56.53</v>
      </c>
    </row>
    <row r="12770" spans="1:11">
      <c r="A12770" s="6">
        <v>2009</v>
      </c>
      <c r="B12770" t="s">
        <v>138</v>
      </c>
      <c r="C12770" t="s">
        <v>139</v>
      </c>
      <c r="D12770" t="s">
        <v>63</v>
      </c>
      <c r="E12770" t="s">
        <v>21</v>
      </c>
      <c r="F12770" s="4">
        <v>43</v>
      </c>
      <c r="G12770" s="6">
        <v>30</v>
      </c>
      <c r="H12770" s="3">
        <v>2.0000000000000001E-4</v>
      </c>
      <c r="I12770" s="3">
        <v>2.0000000000000001E-4</v>
      </c>
      <c r="J12770" s="3">
        <v>0.83140000000000003</v>
      </c>
      <c r="K12770" s="4">
        <v>51.72</v>
      </c>
    </row>
    <row r="12771" spans="1:11">
      <c r="A12771" s="6">
        <v>2009</v>
      </c>
      <c r="B12771" t="s">
        <v>138</v>
      </c>
      <c r="C12771" t="s">
        <v>139</v>
      </c>
      <c r="D12771" t="s">
        <v>51</v>
      </c>
      <c r="E12771" t="s">
        <v>21</v>
      </c>
      <c r="F12771" s="4">
        <v>40</v>
      </c>
      <c r="G12771" s="6">
        <v>40</v>
      </c>
      <c r="H12771" s="3">
        <v>8.9999999999999998E-4</v>
      </c>
      <c r="I12771" s="3">
        <v>8.9999999999999998E-4</v>
      </c>
      <c r="J12771" s="3">
        <v>0.83140000000000003</v>
      </c>
      <c r="K12771" s="4">
        <v>48.11</v>
      </c>
    </row>
    <row r="12772" spans="1:11">
      <c r="A12772" s="6">
        <v>2009</v>
      </c>
      <c r="B12772" t="s">
        <v>138</v>
      </c>
      <c r="C12772" t="s">
        <v>139</v>
      </c>
      <c r="D12772" t="s">
        <v>111</v>
      </c>
      <c r="E12772" t="s">
        <v>24</v>
      </c>
      <c r="F12772" s="4">
        <v>24</v>
      </c>
      <c r="G12772" s="6">
        <v>128</v>
      </c>
      <c r="H12772" s="3">
        <v>0</v>
      </c>
      <c r="I12772" s="3">
        <v>0</v>
      </c>
      <c r="J12772" s="3">
        <v>0.83140000000000003</v>
      </c>
      <c r="K12772" s="4">
        <v>28.87</v>
      </c>
    </row>
    <row r="12773" spans="1:11">
      <c r="A12773" s="6">
        <v>2009</v>
      </c>
      <c r="B12773" t="s">
        <v>138</v>
      </c>
      <c r="C12773" t="s">
        <v>139</v>
      </c>
      <c r="D12773" t="s">
        <v>75</v>
      </c>
      <c r="E12773" t="s">
        <v>59</v>
      </c>
      <c r="F12773" s="4">
        <v>22</v>
      </c>
      <c r="G12773" s="6">
        <v>24</v>
      </c>
      <c r="H12773" s="3">
        <v>0</v>
      </c>
      <c r="I12773" s="3">
        <v>0</v>
      </c>
      <c r="J12773" s="3">
        <v>0.83140000000000003</v>
      </c>
      <c r="K12773" s="4">
        <v>26.46</v>
      </c>
    </row>
    <row r="12774" spans="1:11">
      <c r="A12774" s="6">
        <v>2009</v>
      </c>
      <c r="B12774" t="s">
        <v>138</v>
      </c>
      <c r="C12774" t="s">
        <v>139</v>
      </c>
      <c r="D12774" t="s">
        <v>88</v>
      </c>
      <c r="E12774" t="s">
        <v>21</v>
      </c>
      <c r="F12774" s="4">
        <v>15</v>
      </c>
      <c r="G12774" s="6">
        <v>5</v>
      </c>
      <c r="H12774" s="3">
        <v>1.2999999999999999E-3</v>
      </c>
      <c r="I12774" s="3">
        <v>8.9999999999999998E-4</v>
      </c>
      <c r="J12774" s="3">
        <v>0.83140000000000003</v>
      </c>
      <c r="K12774" s="4">
        <v>18.04</v>
      </c>
    </row>
    <row r="12775" spans="1:11">
      <c r="A12775" s="6">
        <v>2009</v>
      </c>
      <c r="B12775" t="s">
        <v>138</v>
      </c>
      <c r="C12775" t="s">
        <v>139</v>
      </c>
      <c r="D12775" t="s">
        <v>58</v>
      </c>
      <c r="E12775" t="s">
        <v>59</v>
      </c>
      <c r="F12775" s="4">
        <v>14</v>
      </c>
      <c r="G12775" s="6">
        <v>8</v>
      </c>
      <c r="H12775" s="3">
        <v>0</v>
      </c>
      <c r="I12775" s="3">
        <v>0</v>
      </c>
      <c r="J12775" s="3">
        <v>0.83140000000000003</v>
      </c>
      <c r="K12775" s="4">
        <v>16.84</v>
      </c>
    </row>
    <row r="12776" spans="1:11">
      <c r="A12776" s="6">
        <v>2009</v>
      </c>
      <c r="B12776" t="s">
        <v>138</v>
      </c>
      <c r="C12776" t="s">
        <v>139</v>
      </c>
      <c r="D12776" t="s">
        <v>63</v>
      </c>
      <c r="E12776" t="s">
        <v>21</v>
      </c>
      <c r="F12776" s="4">
        <v>13</v>
      </c>
      <c r="G12776" s="6">
        <v>8</v>
      </c>
      <c r="H12776" s="3">
        <v>1E-4</v>
      </c>
      <c r="I12776" s="3">
        <v>1E-4</v>
      </c>
      <c r="J12776" s="3">
        <v>0.83140000000000003</v>
      </c>
      <c r="K12776" s="4">
        <v>15.64</v>
      </c>
    </row>
    <row r="12777" spans="1:11">
      <c r="A12777" s="6">
        <v>2009</v>
      </c>
      <c r="B12777" t="s">
        <v>138</v>
      </c>
      <c r="C12777" t="s">
        <v>139</v>
      </c>
      <c r="D12777" t="s">
        <v>83</v>
      </c>
      <c r="E12777" t="s">
        <v>21</v>
      </c>
      <c r="F12777" s="4">
        <v>9</v>
      </c>
      <c r="G12777" s="6">
        <v>50</v>
      </c>
      <c r="H12777" s="3">
        <v>1.1999999999999999E-3</v>
      </c>
      <c r="I12777" s="3">
        <v>1.1999999999999999E-3</v>
      </c>
      <c r="J12777" s="3">
        <v>0.83140000000000003</v>
      </c>
      <c r="K12777" s="4">
        <v>10.82</v>
      </c>
    </row>
    <row r="12778" spans="1:11">
      <c r="A12778" s="6">
        <v>2009</v>
      </c>
      <c r="B12778" t="s">
        <v>138</v>
      </c>
      <c r="C12778" t="s">
        <v>139</v>
      </c>
      <c r="D12778" t="s">
        <v>49</v>
      </c>
      <c r="E12778" t="s">
        <v>50</v>
      </c>
      <c r="F12778" s="4">
        <v>8</v>
      </c>
      <c r="G12778" s="6">
        <v>2</v>
      </c>
      <c r="H12778" s="3">
        <v>0</v>
      </c>
      <c r="I12778" s="3">
        <v>0</v>
      </c>
      <c r="J12778" s="3">
        <v>0.83140000000000003</v>
      </c>
      <c r="K12778" s="4">
        <v>9.6199999999999992</v>
      </c>
    </row>
    <row r="12779" spans="1:11">
      <c r="A12779" s="6">
        <v>2009</v>
      </c>
      <c r="B12779" t="s">
        <v>138</v>
      </c>
      <c r="C12779" t="s">
        <v>139</v>
      </c>
      <c r="D12779" t="s">
        <v>34</v>
      </c>
      <c r="E12779" t="s">
        <v>21</v>
      </c>
      <c r="F12779" s="4">
        <v>8</v>
      </c>
      <c r="G12779" s="6">
        <v>20</v>
      </c>
      <c r="H12779" s="3">
        <v>5.0000000000000001E-4</v>
      </c>
      <c r="I12779" s="3">
        <v>1E-3</v>
      </c>
      <c r="J12779" s="3">
        <v>0.83140000000000003</v>
      </c>
      <c r="K12779" s="4">
        <v>9.6199999999999992</v>
      </c>
    </row>
    <row r="12780" spans="1:11">
      <c r="A12780" s="6">
        <v>2009</v>
      </c>
      <c r="B12780" t="s">
        <v>138</v>
      </c>
      <c r="C12780" t="s">
        <v>139</v>
      </c>
      <c r="D12780" t="s">
        <v>66</v>
      </c>
      <c r="E12780" t="s">
        <v>59</v>
      </c>
      <c r="F12780" s="4">
        <v>8</v>
      </c>
      <c r="G12780" s="6">
        <v>5</v>
      </c>
      <c r="H12780" s="3">
        <v>0</v>
      </c>
      <c r="I12780" s="3">
        <v>0</v>
      </c>
      <c r="J12780" s="3">
        <v>0.83140000000000003</v>
      </c>
      <c r="K12780" s="4">
        <v>9.6199999999999992</v>
      </c>
    </row>
    <row r="12781" spans="1:11">
      <c r="A12781" s="6">
        <v>2009</v>
      </c>
      <c r="B12781" t="s">
        <v>138</v>
      </c>
      <c r="C12781" t="s">
        <v>139</v>
      </c>
      <c r="D12781" t="s">
        <v>82</v>
      </c>
      <c r="E12781" t="s">
        <v>59</v>
      </c>
      <c r="F12781" s="4">
        <v>6</v>
      </c>
      <c r="G12781" s="6">
        <v>3</v>
      </c>
      <c r="H12781" s="3">
        <v>0</v>
      </c>
      <c r="I12781" s="3">
        <v>0</v>
      </c>
      <c r="J12781" s="3">
        <v>0.83140000000000003</v>
      </c>
      <c r="K12781" s="4">
        <v>7.22</v>
      </c>
    </row>
    <row r="12782" spans="1:11">
      <c r="A12782" s="6">
        <v>2009</v>
      </c>
      <c r="B12782" t="s">
        <v>138</v>
      </c>
      <c r="C12782" t="s">
        <v>139</v>
      </c>
      <c r="D12782" t="s">
        <v>32</v>
      </c>
      <c r="E12782" t="s">
        <v>21</v>
      </c>
      <c r="F12782" s="4">
        <v>6</v>
      </c>
      <c r="G12782" s="6">
        <v>7</v>
      </c>
      <c r="H12782" s="3">
        <v>0</v>
      </c>
      <c r="I12782" s="3">
        <v>0</v>
      </c>
      <c r="J12782" s="3">
        <v>0.83140000000000003</v>
      </c>
      <c r="K12782" s="4">
        <v>7.22</v>
      </c>
    </row>
    <row r="12783" spans="1:11">
      <c r="A12783" s="6">
        <v>2009</v>
      </c>
      <c r="B12783" t="s">
        <v>138</v>
      </c>
      <c r="C12783" t="s">
        <v>139</v>
      </c>
      <c r="D12783" t="s">
        <v>42</v>
      </c>
      <c r="E12783" t="s">
        <v>43</v>
      </c>
      <c r="F12783" s="4">
        <v>3</v>
      </c>
      <c r="G12783" s="6">
        <v>2</v>
      </c>
      <c r="H12783" s="3">
        <v>1E-4</v>
      </c>
      <c r="I12783" s="3">
        <v>1E-4</v>
      </c>
      <c r="J12783" s="3">
        <v>0.83140000000000003</v>
      </c>
      <c r="K12783" s="4">
        <v>3.61</v>
      </c>
    </row>
    <row r="12784" spans="1:11">
      <c r="A12784" s="6">
        <v>2009</v>
      </c>
      <c r="B12784" t="s">
        <v>138</v>
      </c>
      <c r="C12784" t="s">
        <v>139</v>
      </c>
      <c r="D12784" t="s">
        <v>77</v>
      </c>
      <c r="E12784" t="s">
        <v>59</v>
      </c>
      <c r="F12784" s="4">
        <v>2</v>
      </c>
      <c r="G12784" s="6">
        <v>1</v>
      </c>
      <c r="H12784" s="3">
        <v>0</v>
      </c>
      <c r="I12784" s="3">
        <v>0</v>
      </c>
      <c r="J12784" s="3">
        <v>0.83140000000000003</v>
      </c>
      <c r="K12784" s="4">
        <v>2.41</v>
      </c>
    </row>
    <row r="12785" spans="1:11">
      <c r="A12785" s="6">
        <v>2009</v>
      </c>
      <c r="B12785" t="s">
        <v>138</v>
      </c>
      <c r="C12785" t="s">
        <v>139</v>
      </c>
      <c r="D12785" t="s">
        <v>31</v>
      </c>
      <c r="E12785" t="s">
        <v>24</v>
      </c>
      <c r="F12785" s="4">
        <v>2</v>
      </c>
      <c r="G12785" s="6">
        <v>1</v>
      </c>
      <c r="H12785" s="3">
        <v>0</v>
      </c>
      <c r="I12785" s="3">
        <v>0</v>
      </c>
      <c r="J12785" s="3">
        <v>0.83140000000000003</v>
      </c>
      <c r="K12785" s="4">
        <v>2.41</v>
      </c>
    </row>
    <row r="12786" spans="1:11">
      <c r="A12786" s="6">
        <v>2009</v>
      </c>
      <c r="B12786" t="s">
        <v>138</v>
      </c>
      <c r="C12786" t="s">
        <v>139</v>
      </c>
      <c r="D12786" t="s">
        <v>163</v>
      </c>
      <c r="E12786" t="s">
        <v>21</v>
      </c>
      <c r="F12786" s="4">
        <v>1</v>
      </c>
      <c r="G12786" s="6">
        <v>5</v>
      </c>
      <c r="H12786" s="3">
        <v>2.0000000000000001E-4</v>
      </c>
      <c r="I12786" s="3">
        <v>2.9999999999999997E-4</v>
      </c>
      <c r="J12786" s="3">
        <v>0.83140000000000003</v>
      </c>
      <c r="K12786" s="4">
        <v>1.2</v>
      </c>
    </row>
    <row r="12787" spans="1:11">
      <c r="A12787" s="6">
        <v>2009</v>
      </c>
      <c r="B12787" t="s">
        <v>138</v>
      </c>
      <c r="C12787" t="s">
        <v>139</v>
      </c>
      <c r="D12787" t="s">
        <v>191</v>
      </c>
      <c r="E12787" t="s">
        <v>21</v>
      </c>
      <c r="F12787" s="4">
        <v>1</v>
      </c>
      <c r="G12787" s="6">
        <v>1</v>
      </c>
      <c r="H12787" s="3">
        <v>2.0000000000000001E-4</v>
      </c>
      <c r="I12787" s="3">
        <v>1E-4</v>
      </c>
      <c r="J12787" s="3">
        <v>0.83140000000000003</v>
      </c>
      <c r="K12787" s="4">
        <v>1.2</v>
      </c>
    </row>
    <row r="12788" spans="1:11">
      <c r="A12788" s="6">
        <v>2009</v>
      </c>
      <c r="B12788" t="s">
        <v>138</v>
      </c>
      <c r="C12788" t="s">
        <v>139</v>
      </c>
      <c r="D12788" t="s">
        <v>161</v>
      </c>
      <c r="E12788" t="s">
        <v>24</v>
      </c>
      <c r="F12788" s="4">
        <v>1</v>
      </c>
      <c r="G12788" s="6">
        <v>2</v>
      </c>
      <c r="H12788" s="3">
        <v>0</v>
      </c>
      <c r="I12788" s="3">
        <v>0</v>
      </c>
      <c r="J12788" s="3">
        <v>0.83140000000000003</v>
      </c>
      <c r="K12788" s="4">
        <v>1.2</v>
      </c>
    </row>
    <row r="12789" spans="1:11">
      <c r="A12789" s="6">
        <v>2009</v>
      </c>
      <c r="B12789" t="s">
        <v>138</v>
      </c>
      <c r="C12789" t="s">
        <v>139</v>
      </c>
      <c r="D12789" t="s">
        <v>85</v>
      </c>
      <c r="E12789" t="s">
        <v>21</v>
      </c>
      <c r="F12789" s="4">
        <v>1</v>
      </c>
      <c r="G12789" s="6">
        <v>1</v>
      </c>
      <c r="H12789" s="3">
        <v>1E-4</v>
      </c>
      <c r="I12789" s="3">
        <v>2.0000000000000001E-4</v>
      </c>
      <c r="J12789" s="3">
        <v>0.83140000000000003</v>
      </c>
      <c r="K12789" s="4">
        <v>1.2</v>
      </c>
    </row>
    <row r="12790" spans="1:11">
      <c r="A12790" s="6">
        <v>2009</v>
      </c>
      <c r="B12790" t="s">
        <v>138</v>
      </c>
      <c r="C12790" t="s">
        <v>139</v>
      </c>
      <c r="D12790" t="s">
        <v>158</v>
      </c>
      <c r="E12790" t="s">
        <v>36</v>
      </c>
      <c r="F12790" s="4">
        <v>1</v>
      </c>
      <c r="G12790" s="6">
        <v>2</v>
      </c>
      <c r="H12790" s="3">
        <v>0</v>
      </c>
      <c r="I12790" s="3">
        <v>0</v>
      </c>
      <c r="J12790" s="3">
        <v>0.83140000000000003</v>
      </c>
      <c r="K12790" s="4">
        <v>1.2</v>
      </c>
    </row>
    <row r="12791" spans="1:11">
      <c r="A12791" s="6">
        <v>2009</v>
      </c>
      <c r="B12791" t="s">
        <v>138</v>
      </c>
      <c r="C12791" t="s">
        <v>139</v>
      </c>
      <c r="D12791" t="s">
        <v>101</v>
      </c>
      <c r="E12791" t="s">
        <v>59</v>
      </c>
      <c r="F12791" s="4">
        <v>1</v>
      </c>
      <c r="G12791" s="6">
        <v>1</v>
      </c>
      <c r="H12791" s="3">
        <v>0</v>
      </c>
      <c r="I12791" s="3">
        <v>0</v>
      </c>
      <c r="J12791" s="3">
        <v>0.83140000000000003</v>
      </c>
      <c r="K12791" s="4">
        <v>1.2</v>
      </c>
    </row>
    <row r="12792" spans="1:11">
      <c r="A12792" s="6">
        <v>2009</v>
      </c>
      <c r="B12792" t="s">
        <v>142</v>
      </c>
      <c r="C12792" t="s">
        <v>143</v>
      </c>
      <c r="D12792" t="s">
        <v>16</v>
      </c>
      <c r="E12792" t="s">
        <v>17</v>
      </c>
      <c r="F12792" s="4">
        <v>4447385</v>
      </c>
      <c r="G12792" s="5">
        <v>683608</v>
      </c>
      <c r="H12792" s="3">
        <v>1.18E-2</v>
      </c>
      <c r="I12792" s="3">
        <v>1.1699999999999999E-2</v>
      </c>
      <c r="J12792" s="3">
        <v>0.83140000000000003</v>
      </c>
      <c r="K12792" s="4">
        <v>5349215.62</v>
      </c>
    </row>
    <row r="12793" spans="1:11">
      <c r="A12793" s="6">
        <v>2009</v>
      </c>
      <c r="B12793" t="s">
        <v>142</v>
      </c>
      <c r="C12793" t="s">
        <v>143</v>
      </c>
      <c r="D12793" t="s">
        <v>95</v>
      </c>
      <c r="E12793" t="s">
        <v>96</v>
      </c>
      <c r="F12793" s="4">
        <v>1356587</v>
      </c>
      <c r="G12793" s="5">
        <v>2044126</v>
      </c>
      <c r="H12793" s="3">
        <v>4.6500000000000007E-2</v>
      </c>
      <c r="I12793" s="3">
        <v>4.6399999999999997E-2</v>
      </c>
      <c r="J12793" s="3">
        <v>0.83140000000000003</v>
      </c>
      <c r="K12793" s="4">
        <v>1631672.63</v>
      </c>
    </row>
    <row r="12794" spans="1:11">
      <c r="A12794" s="6">
        <v>2009</v>
      </c>
      <c r="B12794" t="s">
        <v>142</v>
      </c>
      <c r="C12794" t="s">
        <v>143</v>
      </c>
      <c r="D12794" t="s">
        <v>178</v>
      </c>
      <c r="E12794" t="s">
        <v>96</v>
      </c>
      <c r="F12794" s="4">
        <v>186417</v>
      </c>
      <c r="G12794" s="5">
        <v>272059</v>
      </c>
      <c r="H12794" s="3">
        <v>8.5000000000000006E-3</v>
      </c>
      <c r="I12794" s="3">
        <v>7.8000000000000005E-3</v>
      </c>
      <c r="J12794" s="3">
        <v>0.83140000000000003</v>
      </c>
      <c r="K12794" s="4">
        <v>224218.22</v>
      </c>
    </row>
    <row r="12795" spans="1:11">
      <c r="A12795" s="6">
        <v>2009</v>
      </c>
      <c r="B12795" t="s">
        <v>142</v>
      </c>
      <c r="C12795" t="s">
        <v>143</v>
      </c>
      <c r="D12795" t="s">
        <v>41</v>
      </c>
      <c r="E12795" t="s">
        <v>26</v>
      </c>
      <c r="F12795" s="4">
        <v>44512</v>
      </c>
      <c r="G12795" s="5">
        <v>225422</v>
      </c>
      <c r="H12795" s="3">
        <v>5.1000000000000004E-3</v>
      </c>
      <c r="I12795" s="3">
        <v>4.5999999999999999E-3</v>
      </c>
      <c r="J12795" s="3">
        <v>0.83140000000000003</v>
      </c>
      <c r="K12795" s="4">
        <v>53538.04</v>
      </c>
    </row>
    <row r="12796" spans="1:11">
      <c r="A12796" s="6">
        <v>2009</v>
      </c>
      <c r="B12796" t="s">
        <v>142</v>
      </c>
      <c r="C12796" t="s">
        <v>143</v>
      </c>
      <c r="D12796" t="s">
        <v>27</v>
      </c>
      <c r="E12796" t="s">
        <v>26</v>
      </c>
      <c r="F12796" s="4">
        <v>25257</v>
      </c>
      <c r="G12796" s="5">
        <v>27670</v>
      </c>
      <c r="H12796" s="3">
        <v>1.2999999999999999E-3</v>
      </c>
      <c r="I12796" s="3">
        <v>1.2999999999999999E-3</v>
      </c>
      <c r="J12796" s="3">
        <v>0.83140000000000003</v>
      </c>
      <c r="K12796" s="4">
        <v>30378.560000000001</v>
      </c>
    </row>
    <row r="12797" spans="1:11">
      <c r="A12797" s="6">
        <v>2009</v>
      </c>
      <c r="B12797" t="s">
        <v>142</v>
      </c>
      <c r="C12797" t="s">
        <v>143</v>
      </c>
      <c r="D12797" t="s">
        <v>37</v>
      </c>
      <c r="E12797" t="s">
        <v>38</v>
      </c>
      <c r="F12797" s="4">
        <v>23183</v>
      </c>
      <c r="G12797" s="5">
        <v>10327</v>
      </c>
      <c r="H12797" s="3">
        <v>1.2999999999999999E-3</v>
      </c>
      <c r="I12797" s="3">
        <v>1E-3</v>
      </c>
      <c r="J12797" s="3">
        <v>0.83140000000000003</v>
      </c>
      <c r="K12797" s="4">
        <v>27884</v>
      </c>
    </row>
    <row r="12798" spans="1:11">
      <c r="A12798" s="6">
        <v>2009</v>
      </c>
      <c r="B12798" t="s">
        <v>142</v>
      </c>
      <c r="C12798" t="s">
        <v>143</v>
      </c>
      <c r="D12798" t="s">
        <v>71</v>
      </c>
      <c r="E12798" t="s">
        <v>72</v>
      </c>
      <c r="F12798" s="4">
        <v>21964</v>
      </c>
      <c r="G12798" s="5">
        <v>212833</v>
      </c>
      <c r="H12798" s="3">
        <v>1E-3</v>
      </c>
      <c r="I12798" s="3">
        <v>1E-3</v>
      </c>
      <c r="J12798" s="3">
        <v>0.83140000000000003</v>
      </c>
      <c r="K12798" s="4">
        <v>26417.81</v>
      </c>
    </row>
    <row r="12799" spans="1:11">
      <c r="A12799" s="6">
        <v>2009</v>
      </c>
      <c r="B12799" t="s">
        <v>142</v>
      </c>
      <c r="C12799" t="s">
        <v>143</v>
      </c>
      <c r="D12799" t="s">
        <v>30</v>
      </c>
      <c r="E12799" t="s">
        <v>19</v>
      </c>
      <c r="F12799" s="4">
        <v>16077</v>
      </c>
      <c r="G12799" s="5">
        <v>10350</v>
      </c>
      <c r="H12799" s="3">
        <v>8.9999999999999998E-4</v>
      </c>
      <c r="I12799" s="3">
        <v>1.1000000000000001E-3</v>
      </c>
      <c r="J12799" s="3">
        <v>0.83140000000000003</v>
      </c>
      <c r="K12799" s="4">
        <v>19337.060000000001</v>
      </c>
    </row>
    <row r="12800" spans="1:11">
      <c r="A12800" s="6">
        <v>2009</v>
      </c>
      <c r="B12800" t="s">
        <v>142</v>
      </c>
      <c r="C12800" t="s">
        <v>143</v>
      </c>
      <c r="D12800" t="s">
        <v>29</v>
      </c>
      <c r="E12800" t="s">
        <v>19</v>
      </c>
      <c r="F12800" s="4">
        <v>7174</v>
      </c>
      <c r="G12800" s="5">
        <v>12570</v>
      </c>
      <c r="H12800" s="3">
        <v>1.6000000000000001E-3</v>
      </c>
      <c r="I12800" s="3">
        <v>2E-3</v>
      </c>
      <c r="J12800" s="3">
        <v>0.83140000000000003</v>
      </c>
      <c r="K12800" s="4">
        <v>8628.73</v>
      </c>
    </row>
    <row r="12801" spans="1:11">
      <c r="A12801" s="6">
        <v>2009</v>
      </c>
      <c r="B12801" t="s">
        <v>142</v>
      </c>
      <c r="C12801" t="s">
        <v>143</v>
      </c>
      <c r="D12801" t="s">
        <v>25</v>
      </c>
      <c r="E12801" t="s">
        <v>26</v>
      </c>
      <c r="F12801" s="4">
        <v>2622</v>
      </c>
      <c r="G12801" s="5">
        <v>11254</v>
      </c>
      <c r="H12801" s="3">
        <v>2.9999999999999997E-4</v>
      </c>
      <c r="I12801" s="3">
        <v>2.9999999999999997E-4</v>
      </c>
      <c r="J12801" s="3">
        <v>0.83140000000000003</v>
      </c>
      <c r="K12801" s="4">
        <v>3153.68</v>
      </c>
    </row>
    <row r="12802" spans="1:11">
      <c r="A12802" s="6">
        <v>2009</v>
      </c>
      <c r="B12802" t="s">
        <v>142</v>
      </c>
      <c r="C12802" t="s">
        <v>143</v>
      </c>
      <c r="D12802" t="s">
        <v>18</v>
      </c>
      <c r="E12802" t="s">
        <v>19</v>
      </c>
      <c r="F12802" s="4">
        <v>2274</v>
      </c>
      <c r="G12802" s="6">
        <v>798</v>
      </c>
      <c r="H12802" s="3">
        <v>8.0000000000000004E-4</v>
      </c>
      <c r="I12802" s="3">
        <v>8.9999999999999998E-4</v>
      </c>
      <c r="J12802" s="3">
        <v>0.83140000000000003</v>
      </c>
      <c r="K12802" s="4">
        <v>2735.12</v>
      </c>
    </row>
    <row r="12803" spans="1:11">
      <c r="A12803" s="6">
        <v>2009</v>
      </c>
      <c r="B12803" t="s">
        <v>142</v>
      </c>
      <c r="C12803" t="s">
        <v>143</v>
      </c>
      <c r="D12803" t="s">
        <v>23</v>
      </c>
      <c r="E12803" t="s">
        <v>24</v>
      </c>
      <c r="F12803" s="4">
        <v>2181</v>
      </c>
      <c r="G12803" s="6">
        <v>644</v>
      </c>
      <c r="H12803" s="3">
        <v>0</v>
      </c>
      <c r="I12803" s="3">
        <v>0</v>
      </c>
      <c r="J12803" s="3">
        <v>0.83140000000000003</v>
      </c>
      <c r="K12803" s="4">
        <v>2623.26</v>
      </c>
    </row>
    <row r="12804" spans="1:11">
      <c r="A12804" s="6">
        <v>2009</v>
      </c>
      <c r="B12804" t="s">
        <v>142</v>
      </c>
      <c r="C12804" t="s">
        <v>143</v>
      </c>
      <c r="D12804" t="s">
        <v>46</v>
      </c>
      <c r="E12804" t="s">
        <v>40</v>
      </c>
      <c r="F12804" s="4">
        <v>1398</v>
      </c>
      <c r="G12804" s="5">
        <v>2320</v>
      </c>
      <c r="H12804" s="3">
        <v>2.0000000000000001E-4</v>
      </c>
      <c r="I12804" s="3">
        <v>1E-4</v>
      </c>
      <c r="J12804" s="3">
        <v>0.83140000000000003</v>
      </c>
      <c r="K12804" s="4">
        <v>1681.48</v>
      </c>
    </row>
    <row r="12805" spans="1:11">
      <c r="A12805" s="6">
        <v>2009</v>
      </c>
      <c r="B12805" t="s">
        <v>142</v>
      </c>
      <c r="C12805" t="s">
        <v>143</v>
      </c>
      <c r="D12805" t="s">
        <v>74</v>
      </c>
      <c r="E12805" t="s">
        <v>24</v>
      </c>
      <c r="F12805" s="4">
        <v>1373</v>
      </c>
      <c r="G12805" s="5">
        <v>15925</v>
      </c>
      <c r="H12805" s="3">
        <v>5.0000000000000001E-4</v>
      </c>
      <c r="I12805" s="3">
        <v>4.0000000000000002E-4</v>
      </c>
      <c r="J12805" s="3">
        <v>0.83140000000000003</v>
      </c>
      <c r="K12805" s="4">
        <v>1651.41</v>
      </c>
    </row>
    <row r="12806" spans="1:11">
      <c r="A12806" s="6">
        <v>2009</v>
      </c>
      <c r="B12806" t="s">
        <v>142</v>
      </c>
      <c r="C12806" t="s">
        <v>143</v>
      </c>
      <c r="D12806" t="s">
        <v>15</v>
      </c>
      <c r="F12806" s="4">
        <v>957</v>
      </c>
      <c r="G12806" s="6">
        <v>900</v>
      </c>
      <c r="J12806" s="3">
        <v>0.83140000000000003</v>
      </c>
      <c r="K12806" s="4">
        <v>1151.06</v>
      </c>
    </row>
    <row r="12807" spans="1:11">
      <c r="A12807" s="6">
        <v>2009</v>
      </c>
      <c r="B12807" t="s">
        <v>142</v>
      </c>
      <c r="C12807" t="s">
        <v>143</v>
      </c>
      <c r="D12807" t="s">
        <v>60</v>
      </c>
      <c r="E12807" t="s">
        <v>43</v>
      </c>
      <c r="F12807" s="4">
        <v>691</v>
      </c>
      <c r="G12807" s="6">
        <v>276</v>
      </c>
      <c r="H12807" s="3">
        <v>2.0000000000000001E-4</v>
      </c>
      <c r="I12807" s="3">
        <v>2.0000000000000001E-4</v>
      </c>
      <c r="J12807" s="3">
        <v>0.83140000000000003</v>
      </c>
      <c r="K12807" s="4">
        <v>831.12</v>
      </c>
    </row>
    <row r="12808" spans="1:11">
      <c r="A12808" s="6">
        <v>2009</v>
      </c>
      <c r="B12808" t="s">
        <v>142</v>
      </c>
      <c r="C12808" t="s">
        <v>143</v>
      </c>
      <c r="D12808" t="s">
        <v>194</v>
      </c>
      <c r="E12808" t="s">
        <v>21</v>
      </c>
      <c r="F12808" s="4">
        <v>533</v>
      </c>
      <c r="G12808" s="6">
        <v>537</v>
      </c>
      <c r="H12808" s="3">
        <v>2.9999999999999997E-4</v>
      </c>
      <c r="I12808" s="3">
        <v>2.0000000000000001E-4</v>
      </c>
      <c r="J12808" s="3">
        <v>0.83140000000000003</v>
      </c>
      <c r="K12808" s="4">
        <v>641.08000000000004</v>
      </c>
    </row>
    <row r="12809" spans="1:11">
      <c r="A12809" s="6">
        <v>2009</v>
      </c>
      <c r="B12809" t="s">
        <v>142</v>
      </c>
      <c r="C12809" t="s">
        <v>143</v>
      </c>
      <c r="D12809" t="s">
        <v>177</v>
      </c>
      <c r="E12809" t="s">
        <v>21</v>
      </c>
      <c r="F12809" s="4">
        <v>488</v>
      </c>
      <c r="G12809" s="6">
        <v>343</v>
      </c>
      <c r="H12809" s="3">
        <v>1E-3</v>
      </c>
      <c r="I12809" s="3">
        <v>1.1000000000000001E-3</v>
      </c>
      <c r="J12809" s="3">
        <v>0.83140000000000003</v>
      </c>
      <c r="K12809" s="4">
        <v>586.96</v>
      </c>
    </row>
    <row r="12810" spans="1:11">
      <c r="A12810" s="6">
        <v>2009</v>
      </c>
      <c r="B12810" t="s">
        <v>142</v>
      </c>
      <c r="C12810" t="s">
        <v>143</v>
      </c>
      <c r="D12810" t="s">
        <v>196</v>
      </c>
      <c r="E12810" t="s">
        <v>36</v>
      </c>
      <c r="F12810" s="4">
        <v>332</v>
      </c>
      <c r="G12810" s="5">
        <v>1253</v>
      </c>
      <c r="H12810" s="3">
        <v>4.1999999999999997E-3</v>
      </c>
      <c r="I12810" s="3">
        <v>4.1999999999999997E-3</v>
      </c>
      <c r="J12810" s="3">
        <v>0.83140000000000003</v>
      </c>
      <c r="K12810" s="4">
        <v>399.32</v>
      </c>
    </row>
    <row r="12811" spans="1:11">
      <c r="A12811" s="6">
        <v>2009</v>
      </c>
      <c r="B12811" t="s">
        <v>142</v>
      </c>
      <c r="C12811" t="s">
        <v>143</v>
      </c>
      <c r="D12811" t="s">
        <v>67</v>
      </c>
      <c r="E12811" t="s">
        <v>68</v>
      </c>
      <c r="F12811" s="4">
        <v>242</v>
      </c>
      <c r="G12811" s="6">
        <v>595</v>
      </c>
      <c r="H12811" s="3">
        <v>1E-4</v>
      </c>
      <c r="I12811" s="3">
        <v>1E-4</v>
      </c>
      <c r="J12811" s="3">
        <v>0.83140000000000003</v>
      </c>
      <c r="K12811" s="4">
        <v>291.07</v>
      </c>
    </row>
    <row r="12812" spans="1:11">
      <c r="A12812" s="6">
        <v>2009</v>
      </c>
      <c r="B12812" t="s">
        <v>142</v>
      </c>
      <c r="C12812" t="s">
        <v>143</v>
      </c>
      <c r="D12812" t="s">
        <v>56</v>
      </c>
      <c r="E12812" t="s">
        <v>57</v>
      </c>
      <c r="F12812" s="4">
        <v>162</v>
      </c>
      <c r="G12812" s="6">
        <v>735</v>
      </c>
      <c r="H12812" s="3">
        <v>0</v>
      </c>
      <c r="I12812" s="3">
        <v>0</v>
      </c>
      <c r="J12812" s="3">
        <v>0.83140000000000003</v>
      </c>
      <c r="K12812" s="4">
        <v>194.85</v>
      </c>
    </row>
    <row r="12813" spans="1:11">
      <c r="A12813" s="6">
        <v>2009</v>
      </c>
      <c r="B12813" t="s">
        <v>142</v>
      </c>
      <c r="C12813" t="s">
        <v>143</v>
      </c>
      <c r="D12813" t="s">
        <v>39</v>
      </c>
      <c r="E12813" t="s">
        <v>40</v>
      </c>
      <c r="F12813" s="4">
        <v>133</v>
      </c>
      <c r="G12813" s="6">
        <v>321</v>
      </c>
      <c r="H12813" s="3">
        <v>2.0000000000000001E-4</v>
      </c>
      <c r="I12813" s="3">
        <v>2.0000000000000001E-4</v>
      </c>
      <c r="J12813" s="3">
        <v>0.83140000000000003</v>
      </c>
      <c r="K12813" s="4">
        <v>159.97</v>
      </c>
    </row>
    <row r="12814" spans="1:11">
      <c r="A12814" s="6">
        <v>2009</v>
      </c>
      <c r="B12814" t="s">
        <v>142</v>
      </c>
      <c r="C12814" t="s">
        <v>143</v>
      </c>
      <c r="D12814" t="s">
        <v>44</v>
      </c>
      <c r="E12814" t="s">
        <v>26</v>
      </c>
      <c r="F12814" s="4">
        <v>131</v>
      </c>
      <c r="G12814" s="6">
        <v>166</v>
      </c>
      <c r="H12814" s="3">
        <v>2.0000000000000001E-4</v>
      </c>
      <c r="I12814" s="3">
        <v>2.0000000000000001E-4</v>
      </c>
      <c r="J12814" s="3">
        <v>0.83140000000000003</v>
      </c>
      <c r="K12814" s="4">
        <v>157.56</v>
      </c>
    </row>
    <row r="12815" spans="1:11">
      <c r="A12815" s="6">
        <v>2009</v>
      </c>
      <c r="B12815" t="s">
        <v>142</v>
      </c>
      <c r="C12815" t="s">
        <v>143</v>
      </c>
      <c r="D12815" t="s">
        <v>52</v>
      </c>
      <c r="E12815" t="s">
        <v>53</v>
      </c>
      <c r="F12815" s="4">
        <v>124</v>
      </c>
      <c r="G12815" s="6">
        <v>413</v>
      </c>
      <c r="H12815" s="3">
        <v>1E-4</v>
      </c>
      <c r="I12815" s="3">
        <v>1E-4</v>
      </c>
      <c r="J12815" s="3">
        <v>0.83140000000000003</v>
      </c>
      <c r="K12815" s="4">
        <v>149.13999999999999</v>
      </c>
    </row>
    <row r="12816" spans="1:11">
      <c r="A12816" s="6">
        <v>2009</v>
      </c>
      <c r="B12816" t="s">
        <v>142</v>
      </c>
      <c r="C12816" t="s">
        <v>143</v>
      </c>
      <c r="D12816" t="s">
        <v>64</v>
      </c>
      <c r="E12816" t="s">
        <v>50</v>
      </c>
      <c r="F12816" s="4">
        <v>80</v>
      </c>
      <c r="G12816" s="6">
        <v>99</v>
      </c>
      <c r="H12816" s="3">
        <v>1E-4</v>
      </c>
      <c r="I12816" s="3">
        <v>1E-4</v>
      </c>
      <c r="J12816" s="3">
        <v>0.83140000000000003</v>
      </c>
      <c r="K12816" s="4">
        <v>96.22</v>
      </c>
    </row>
    <row r="12817" spans="1:11">
      <c r="A12817" s="6">
        <v>2009</v>
      </c>
      <c r="B12817" t="s">
        <v>142</v>
      </c>
      <c r="C12817" t="s">
        <v>143</v>
      </c>
      <c r="D12817" t="s">
        <v>117</v>
      </c>
      <c r="E12817" t="s">
        <v>40</v>
      </c>
      <c r="F12817" s="4">
        <v>73</v>
      </c>
      <c r="G12817" s="6">
        <v>129</v>
      </c>
      <c r="H12817" s="3">
        <v>2.0000000000000001E-4</v>
      </c>
      <c r="I12817" s="3">
        <v>2.9999999999999997E-4</v>
      </c>
      <c r="J12817" s="3">
        <v>0.83140000000000003</v>
      </c>
      <c r="K12817" s="4">
        <v>87.8</v>
      </c>
    </row>
    <row r="12818" spans="1:11">
      <c r="A12818" s="6">
        <v>2009</v>
      </c>
      <c r="B12818" t="s">
        <v>142</v>
      </c>
      <c r="C12818" t="s">
        <v>143</v>
      </c>
      <c r="D12818" t="s">
        <v>45</v>
      </c>
      <c r="E12818" t="s">
        <v>21</v>
      </c>
      <c r="F12818" s="4">
        <v>71</v>
      </c>
      <c r="G12818" s="6">
        <v>81</v>
      </c>
      <c r="H12818" s="3">
        <v>2.9999999999999997E-4</v>
      </c>
      <c r="I12818" s="3">
        <v>2.9999999999999997E-4</v>
      </c>
      <c r="J12818" s="3">
        <v>0.83140000000000003</v>
      </c>
      <c r="K12818" s="4">
        <v>85.4</v>
      </c>
    </row>
    <row r="12819" spans="1:11">
      <c r="A12819" s="6">
        <v>2009</v>
      </c>
      <c r="B12819" t="s">
        <v>142</v>
      </c>
      <c r="C12819" t="s">
        <v>143</v>
      </c>
      <c r="D12819" t="s">
        <v>61</v>
      </c>
      <c r="E12819" t="s">
        <v>24</v>
      </c>
      <c r="F12819" s="4">
        <v>50</v>
      </c>
      <c r="G12819" s="6">
        <v>24</v>
      </c>
      <c r="H12819" s="3">
        <v>0</v>
      </c>
      <c r="I12819" s="3">
        <v>0</v>
      </c>
      <c r="J12819" s="3">
        <v>0.83140000000000003</v>
      </c>
      <c r="K12819" s="4">
        <v>60.14</v>
      </c>
    </row>
    <row r="12820" spans="1:11">
      <c r="A12820" s="6">
        <v>2009</v>
      </c>
      <c r="B12820" t="s">
        <v>142</v>
      </c>
      <c r="C12820" t="s">
        <v>143</v>
      </c>
      <c r="D12820" t="s">
        <v>75</v>
      </c>
      <c r="E12820" t="s">
        <v>59</v>
      </c>
      <c r="F12820" s="4">
        <v>45</v>
      </c>
      <c r="G12820" s="6">
        <v>42</v>
      </c>
      <c r="H12820" s="3">
        <v>0</v>
      </c>
      <c r="I12820" s="3">
        <v>0</v>
      </c>
      <c r="J12820" s="3">
        <v>0.83140000000000003</v>
      </c>
      <c r="K12820" s="4">
        <v>54.12</v>
      </c>
    </row>
    <row r="12821" spans="1:11">
      <c r="A12821" s="6">
        <v>2009</v>
      </c>
      <c r="B12821" t="s">
        <v>142</v>
      </c>
      <c r="C12821" t="s">
        <v>143</v>
      </c>
      <c r="D12821" t="s">
        <v>28</v>
      </c>
      <c r="E12821" t="s">
        <v>24</v>
      </c>
      <c r="F12821" s="4">
        <v>39</v>
      </c>
      <c r="G12821" s="6">
        <v>81</v>
      </c>
      <c r="H12821" s="3">
        <v>0</v>
      </c>
      <c r="I12821" s="3">
        <v>0</v>
      </c>
      <c r="J12821" s="3">
        <v>0.83140000000000003</v>
      </c>
      <c r="K12821" s="4">
        <v>46.91</v>
      </c>
    </row>
    <row r="12822" spans="1:11">
      <c r="A12822" s="6">
        <v>2009</v>
      </c>
      <c r="B12822" t="s">
        <v>142</v>
      </c>
      <c r="C12822" t="s">
        <v>143</v>
      </c>
      <c r="D12822" t="s">
        <v>51</v>
      </c>
      <c r="E12822" t="s">
        <v>21</v>
      </c>
      <c r="F12822" s="4">
        <v>33</v>
      </c>
      <c r="G12822" s="6">
        <v>35</v>
      </c>
      <c r="H12822" s="3">
        <v>7.000000000000001E-4</v>
      </c>
      <c r="I12822" s="3">
        <v>8.0000000000000004E-4</v>
      </c>
      <c r="J12822" s="3">
        <v>0.83140000000000003</v>
      </c>
      <c r="K12822" s="4">
        <v>39.69</v>
      </c>
    </row>
    <row r="12823" spans="1:11">
      <c r="A12823" s="6">
        <v>2009</v>
      </c>
      <c r="B12823" t="s">
        <v>142</v>
      </c>
      <c r="C12823" t="s">
        <v>143</v>
      </c>
      <c r="D12823" t="s">
        <v>63</v>
      </c>
      <c r="E12823" t="s">
        <v>21</v>
      </c>
      <c r="F12823" s="4">
        <v>23</v>
      </c>
      <c r="G12823" s="6">
        <v>18</v>
      </c>
      <c r="H12823" s="3">
        <v>1E-4</v>
      </c>
      <c r="I12823" s="3">
        <v>1E-4</v>
      </c>
      <c r="J12823" s="3">
        <v>0.83140000000000003</v>
      </c>
      <c r="K12823" s="4">
        <v>27.66</v>
      </c>
    </row>
    <row r="12824" spans="1:11">
      <c r="A12824" s="6">
        <v>2009</v>
      </c>
      <c r="B12824" t="s">
        <v>142</v>
      </c>
      <c r="C12824" t="s">
        <v>143</v>
      </c>
      <c r="D12824" t="s">
        <v>88</v>
      </c>
      <c r="E12824" t="s">
        <v>21</v>
      </c>
      <c r="F12824" s="4">
        <v>9</v>
      </c>
      <c r="G12824" s="6">
        <v>3</v>
      </c>
      <c r="H12824" s="3">
        <v>8.0000000000000004E-4</v>
      </c>
      <c r="I12824" s="3">
        <v>5.0000000000000001E-4</v>
      </c>
      <c r="J12824" s="3">
        <v>0.83140000000000003</v>
      </c>
      <c r="K12824" s="4">
        <v>10.82</v>
      </c>
    </row>
    <row r="12825" spans="1:11">
      <c r="A12825" s="6">
        <v>2009</v>
      </c>
      <c r="B12825" t="s">
        <v>142</v>
      </c>
      <c r="C12825" t="s">
        <v>143</v>
      </c>
      <c r="D12825" t="s">
        <v>111</v>
      </c>
      <c r="E12825" t="s">
        <v>24</v>
      </c>
      <c r="F12825" s="4">
        <v>9</v>
      </c>
      <c r="G12825" s="6">
        <v>36</v>
      </c>
      <c r="H12825" s="3">
        <v>0</v>
      </c>
      <c r="I12825" s="3">
        <v>0</v>
      </c>
      <c r="J12825" s="3">
        <v>0.83140000000000003</v>
      </c>
      <c r="K12825" s="4">
        <v>10.82</v>
      </c>
    </row>
    <row r="12826" spans="1:11">
      <c r="A12826" s="6">
        <v>2009</v>
      </c>
      <c r="B12826" t="s">
        <v>142</v>
      </c>
      <c r="C12826" t="s">
        <v>143</v>
      </c>
      <c r="D12826" t="s">
        <v>83</v>
      </c>
      <c r="E12826" t="s">
        <v>21</v>
      </c>
      <c r="F12826" s="4">
        <v>5</v>
      </c>
      <c r="G12826" s="6">
        <v>49</v>
      </c>
      <c r="H12826" s="3">
        <v>7.000000000000001E-4</v>
      </c>
      <c r="I12826" s="3">
        <v>1.1999999999999999E-3</v>
      </c>
      <c r="J12826" s="3">
        <v>0.83140000000000003</v>
      </c>
      <c r="K12826" s="4">
        <v>6.01</v>
      </c>
    </row>
    <row r="12827" spans="1:11">
      <c r="A12827" s="6">
        <v>2009</v>
      </c>
      <c r="B12827" t="s">
        <v>142</v>
      </c>
      <c r="C12827" t="s">
        <v>143</v>
      </c>
      <c r="D12827" t="s">
        <v>49</v>
      </c>
      <c r="E12827" t="s">
        <v>50</v>
      </c>
      <c r="F12827" s="4">
        <v>4</v>
      </c>
      <c r="G12827" s="6">
        <v>1</v>
      </c>
      <c r="H12827" s="3">
        <v>0</v>
      </c>
      <c r="I12827" s="3">
        <v>0</v>
      </c>
      <c r="J12827" s="3">
        <v>0.83140000000000003</v>
      </c>
      <c r="K12827" s="4">
        <v>4.8099999999999996</v>
      </c>
    </row>
    <row r="12828" spans="1:11">
      <c r="A12828" s="6">
        <v>2009</v>
      </c>
      <c r="B12828" t="s">
        <v>142</v>
      </c>
      <c r="C12828" t="s">
        <v>143</v>
      </c>
      <c r="D12828" t="s">
        <v>63</v>
      </c>
      <c r="E12828" t="s">
        <v>21</v>
      </c>
      <c r="F12828" s="4">
        <v>4</v>
      </c>
      <c r="G12828" s="6">
        <v>2</v>
      </c>
      <c r="H12828" s="3">
        <v>0</v>
      </c>
      <c r="I12828" s="3">
        <v>0</v>
      </c>
      <c r="J12828" s="3">
        <v>0.83140000000000003</v>
      </c>
      <c r="K12828" s="4">
        <v>4.8099999999999996</v>
      </c>
    </row>
    <row r="12829" spans="1:11">
      <c r="A12829" s="6">
        <v>2009</v>
      </c>
      <c r="B12829" t="s">
        <v>142</v>
      </c>
      <c r="C12829" t="s">
        <v>143</v>
      </c>
      <c r="D12829" t="s">
        <v>42</v>
      </c>
      <c r="E12829" t="s">
        <v>43</v>
      </c>
      <c r="F12829" s="4">
        <v>4</v>
      </c>
      <c r="G12829" s="6">
        <v>3</v>
      </c>
      <c r="H12829" s="3">
        <v>1E-4</v>
      </c>
      <c r="I12829" s="3">
        <v>1E-4</v>
      </c>
      <c r="J12829" s="3">
        <v>0.83140000000000003</v>
      </c>
      <c r="K12829" s="4">
        <v>4.8099999999999996</v>
      </c>
    </row>
    <row r="12830" spans="1:11">
      <c r="A12830" s="6">
        <v>2009</v>
      </c>
      <c r="B12830" t="s">
        <v>142</v>
      </c>
      <c r="C12830" t="s">
        <v>143</v>
      </c>
      <c r="D12830" t="s">
        <v>33</v>
      </c>
      <c r="E12830" t="s">
        <v>21</v>
      </c>
      <c r="F12830" s="4">
        <v>3</v>
      </c>
      <c r="G12830" s="6">
        <v>6</v>
      </c>
      <c r="H12830" s="3">
        <v>1E-4</v>
      </c>
      <c r="I12830" s="3">
        <v>1E-4</v>
      </c>
      <c r="J12830" s="3">
        <v>0.83140000000000003</v>
      </c>
      <c r="K12830" s="4">
        <v>3.61</v>
      </c>
    </row>
    <row r="12831" spans="1:11">
      <c r="A12831" s="6">
        <v>2009</v>
      </c>
      <c r="B12831" t="s">
        <v>142</v>
      </c>
      <c r="C12831" t="s">
        <v>143</v>
      </c>
      <c r="D12831" t="s">
        <v>31</v>
      </c>
      <c r="E12831" t="s">
        <v>24</v>
      </c>
      <c r="F12831" s="4">
        <v>2</v>
      </c>
      <c r="G12831" s="6">
        <v>1</v>
      </c>
      <c r="H12831" s="3">
        <v>0</v>
      </c>
      <c r="I12831" s="3">
        <v>0</v>
      </c>
      <c r="J12831" s="3">
        <v>0.83140000000000003</v>
      </c>
      <c r="K12831" s="4">
        <v>2.41</v>
      </c>
    </row>
    <row r="12832" spans="1:11">
      <c r="A12832" s="6">
        <v>2009</v>
      </c>
      <c r="B12832" t="s">
        <v>142</v>
      </c>
      <c r="C12832" t="s">
        <v>143</v>
      </c>
      <c r="D12832" t="s">
        <v>82</v>
      </c>
      <c r="E12832" t="s">
        <v>59</v>
      </c>
      <c r="F12832" s="4">
        <v>2</v>
      </c>
      <c r="G12832" s="6">
        <v>1</v>
      </c>
      <c r="H12832" s="3">
        <v>0</v>
      </c>
      <c r="I12832" s="3">
        <v>0</v>
      </c>
      <c r="J12832" s="3">
        <v>0.83140000000000003</v>
      </c>
      <c r="K12832" s="4">
        <v>2.41</v>
      </c>
    </row>
    <row r="12833" spans="1:11">
      <c r="A12833" s="6">
        <v>2009</v>
      </c>
      <c r="B12833" t="s">
        <v>142</v>
      </c>
      <c r="C12833" t="s">
        <v>143</v>
      </c>
      <c r="D12833" t="s">
        <v>34</v>
      </c>
      <c r="E12833" t="s">
        <v>21</v>
      </c>
      <c r="F12833" s="4">
        <v>1</v>
      </c>
      <c r="G12833" s="6">
        <v>2</v>
      </c>
      <c r="H12833" s="3">
        <v>1E-4</v>
      </c>
      <c r="I12833" s="3">
        <v>1E-4</v>
      </c>
      <c r="J12833" s="3">
        <v>0.83140000000000003</v>
      </c>
      <c r="K12833" s="4">
        <v>1.2</v>
      </c>
    </row>
    <row r="12834" spans="1:11">
      <c r="A12834" s="6">
        <v>2009</v>
      </c>
      <c r="B12834" t="s">
        <v>144</v>
      </c>
      <c r="C12834" t="s">
        <v>145</v>
      </c>
      <c r="D12834" t="s">
        <v>16</v>
      </c>
      <c r="E12834" t="s">
        <v>17</v>
      </c>
      <c r="F12834" s="4">
        <v>3276267</v>
      </c>
      <c r="G12834" s="5">
        <v>509396</v>
      </c>
      <c r="H12834" s="3">
        <v>8.6999999999999994E-3</v>
      </c>
      <c r="I12834" s="3">
        <v>8.6999999999999994E-3</v>
      </c>
      <c r="J12834" s="3">
        <v>0.83140000000000003</v>
      </c>
      <c r="K12834" s="4">
        <v>3940620.97</v>
      </c>
    </row>
    <row r="12835" spans="1:11">
      <c r="A12835" s="6">
        <v>2009</v>
      </c>
      <c r="B12835" t="s">
        <v>144</v>
      </c>
      <c r="C12835" t="s">
        <v>145</v>
      </c>
      <c r="D12835" t="s">
        <v>95</v>
      </c>
      <c r="E12835" t="s">
        <v>96</v>
      </c>
      <c r="F12835" s="4">
        <v>370110</v>
      </c>
      <c r="G12835" s="5">
        <v>540929</v>
      </c>
      <c r="H12835" s="3">
        <v>1.2699999999999999E-2</v>
      </c>
      <c r="I12835" s="3">
        <v>1.23E-2</v>
      </c>
      <c r="J12835" s="3">
        <v>0.83140000000000003</v>
      </c>
      <c r="K12835" s="4">
        <v>445160.06</v>
      </c>
    </row>
    <row r="12836" spans="1:11">
      <c r="A12836" s="6">
        <v>2009</v>
      </c>
      <c r="B12836" t="s">
        <v>144</v>
      </c>
      <c r="C12836" t="s">
        <v>145</v>
      </c>
      <c r="D12836" t="s">
        <v>178</v>
      </c>
      <c r="E12836" t="s">
        <v>96</v>
      </c>
      <c r="F12836" s="4">
        <v>145097</v>
      </c>
      <c r="G12836" s="5">
        <v>206765</v>
      </c>
      <c r="H12836" s="3">
        <v>6.6E-3</v>
      </c>
      <c r="I12836" s="3">
        <v>5.8999999999999999E-3</v>
      </c>
      <c r="J12836" s="3">
        <v>0.83140000000000003</v>
      </c>
      <c r="K12836" s="4">
        <v>174519.44</v>
      </c>
    </row>
    <row r="12837" spans="1:11">
      <c r="A12837" s="6">
        <v>2009</v>
      </c>
      <c r="B12837" t="s">
        <v>144</v>
      </c>
      <c r="C12837" t="s">
        <v>145</v>
      </c>
      <c r="D12837" t="s">
        <v>37</v>
      </c>
      <c r="E12837" t="s">
        <v>38</v>
      </c>
      <c r="F12837" s="4">
        <v>21670</v>
      </c>
      <c r="G12837" s="5">
        <v>13705</v>
      </c>
      <c r="H12837" s="3">
        <v>1.1999999999999999E-3</v>
      </c>
      <c r="I12837" s="3">
        <v>1.4000000000000002E-3</v>
      </c>
      <c r="J12837" s="3">
        <v>0.83140000000000003</v>
      </c>
      <c r="K12837" s="4">
        <v>26064.19</v>
      </c>
    </row>
    <row r="12838" spans="1:11">
      <c r="A12838" s="6">
        <v>2009</v>
      </c>
      <c r="B12838" t="s">
        <v>144</v>
      </c>
      <c r="C12838" t="s">
        <v>145</v>
      </c>
      <c r="D12838" t="s">
        <v>27</v>
      </c>
      <c r="E12838" t="s">
        <v>26</v>
      </c>
      <c r="F12838" s="4">
        <v>7561</v>
      </c>
      <c r="G12838" s="5">
        <v>8336</v>
      </c>
      <c r="H12838" s="3">
        <v>4.0000000000000002E-4</v>
      </c>
      <c r="I12838" s="3">
        <v>4.0000000000000002E-4</v>
      </c>
      <c r="J12838" s="3">
        <v>0.83140000000000003</v>
      </c>
      <c r="K12838" s="4">
        <v>9094.2000000000007</v>
      </c>
    </row>
    <row r="12839" spans="1:11">
      <c r="A12839" s="6">
        <v>2009</v>
      </c>
      <c r="B12839" t="s">
        <v>144</v>
      </c>
      <c r="C12839" t="s">
        <v>145</v>
      </c>
      <c r="D12839" t="s">
        <v>30</v>
      </c>
      <c r="E12839" t="s">
        <v>19</v>
      </c>
      <c r="F12839" s="4">
        <v>7214</v>
      </c>
      <c r="G12839" s="5">
        <v>5000</v>
      </c>
      <c r="H12839" s="3">
        <v>4.0000000000000002E-4</v>
      </c>
      <c r="I12839" s="3">
        <v>5.0000000000000001E-4</v>
      </c>
      <c r="J12839" s="3">
        <v>0.83140000000000003</v>
      </c>
      <c r="K12839" s="4">
        <v>8676.84</v>
      </c>
    </row>
    <row r="12840" spans="1:11">
      <c r="A12840" s="6">
        <v>2009</v>
      </c>
      <c r="B12840" t="s">
        <v>144</v>
      </c>
      <c r="C12840" t="s">
        <v>145</v>
      </c>
      <c r="D12840" t="s">
        <v>41</v>
      </c>
      <c r="E12840" t="s">
        <v>26</v>
      </c>
      <c r="F12840" s="4">
        <v>6910</v>
      </c>
      <c r="G12840" s="5">
        <v>33660</v>
      </c>
      <c r="H12840" s="3">
        <v>8.0000000000000004E-4</v>
      </c>
      <c r="I12840" s="3">
        <v>7.000000000000001E-4</v>
      </c>
      <c r="J12840" s="3">
        <v>0.83140000000000003</v>
      </c>
      <c r="K12840" s="4">
        <v>8311.19</v>
      </c>
    </row>
    <row r="12841" spans="1:11">
      <c r="A12841" s="6">
        <v>2009</v>
      </c>
      <c r="B12841" t="s">
        <v>144</v>
      </c>
      <c r="C12841" t="s">
        <v>145</v>
      </c>
      <c r="D12841" t="s">
        <v>71</v>
      </c>
      <c r="E12841" t="s">
        <v>72</v>
      </c>
      <c r="F12841" s="4">
        <v>4427</v>
      </c>
      <c r="G12841" s="5">
        <v>42927</v>
      </c>
      <c r="H12841" s="3">
        <v>2.0000000000000001E-4</v>
      </c>
      <c r="I12841" s="3">
        <v>2.0000000000000001E-4</v>
      </c>
      <c r="J12841" s="3">
        <v>0.83140000000000003</v>
      </c>
      <c r="K12841" s="4">
        <v>5324.7</v>
      </c>
    </row>
    <row r="12842" spans="1:11">
      <c r="A12842" s="6">
        <v>2009</v>
      </c>
      <c r="B12842" t="s">
        <v>144</v>
      </c>
      <c r="C12842" t="s">
        <v>145</v>
      </c>
      <c r="D12842" t="s">
        <v>29</v>
      </c>
      <c r="E12842" t="s">
        <v>19</v>
      </c>
      <c r="F12842" s="4">
        <v>2760</v>
      </c>
      <c r="G12842" s="5">
        <v>4433</v>
      </c>
      <c r="H12842" s="3">
        <v>5.9999999999999995E-4</v>
      </c>
      <c r="I12842" s="3">
        <v>7.000000000000001E-4</v>
      </c>
      <c r="J12842" s="3">
        <v>0.83140000000000003</v>
      </c>
      <c r="K12842" s="4">
        <v>3319.67</v>
      </c>
    </row>
    <row r="12843" spans="1:11">
      <c r="A12843" s="6">
        <v>2009</v>
      </c>
      <c r="B12843" t="s">
        <v>144</v>
      </c>
      <c r="C12843" t="s">
        <v>145</v>
      </c>
      <c r="D12843" t="s">
        <v>25</v>
      </c>
      <c r="E12843" t="s">
        <v>26</v>
      </c>
      <c r="F12843" s="4">
        <v>2124</v>
      </c>
      <c r="G12843" s="5">
        <v>7885</v>
      </c>
      <c r="H12843" s="3">
        <v>2.0000000000000001E-4</v>
      </c>
      <c r="I12843" s="3">
        <v>2.0000000000000001E-4</v>
      </c>
      <c r="J12843" s="3">
        <v>0.83140000000000003</v>
      </c>
      <c r="K12843" s="4">
        <v>2554.6999999999998</v>
      </c>
    </row>
    <row r="12844" spans="1:11">
      <c r="A12844" s="6">
        <v>2009</v>
      </c>
      <c r="B12844" t="s">
        <v>144</v>
      </c>
      <c r="C12844" t="s">
        <v>145</v>
      </c>
      <c r="D12844" t="s">
        <v>18</v>
      </c>
      <c r="E12844" t="s">
        <v>19</v>
      </c>
      <c r="F12844" s="4">
        <v>1744</v>
      </c>
      <c r="G12844" s="6">
        <v>625</v>
      </c>
      <c r="H12844" s="3">
        <v>5.9999999999999995E-4</v>
      </c>
      <c r="I12844" s="3">
        <v>7.000000000000001E-4</v>
      </c>
      <c r="J12844" s="3">
        <v>0.83140000000000003</v>
      </c>
      <c r="K12844" s="4">
        <v>2097.64</v>
      </c>
    </row>
    <row r="12845" spans="1:11">
      <c r="A12845" s="6">
        <v>2009</v>
      </c>
      <c r="B12845" t="s">
        <v>144</v>
      </c>
      <c r="C12845" t="s">
        <v>145</v>
      </c>
      <c r="D12845" t="s">
        <v>15</v>
      </c>
      <c r="F12845" s="4">
        <v>719</v>
      </c>
      <c r="G12845" s="6">
        <v>481</v>
      </c>
      <c r="J12845" s="3">
        <v>0.83140000000000003</v>
      </c>
      <c r="K12845" s="4">
        <v>864.8</v>
      </c>
    </row>
    <row r="12846" spans="1:11">
      <c r="A12846" s="6">
        <v>2009</v>
      </c>
      <c r="B12846" t="s">
        <v>144</v>
      </c>
      <c r="C12846" t="s">
        <v>145</v>
      </c>
      <c r="D12846" t="s">
        <v>74</v>
      </c>
      <c r="E12846" t="s">
        <v>24</v>
      </c>
      <c r="F12846" s="4">
        <v>457</v>
      </c>
      <c r="G12846" s="5">
        <v>5133</v>
      </c>
      <c r="H12846" s="3">
        <v>2.0000000000000001E-4</v>
      </c>
      <c r="I12846" s="3">
        <v>1E-4</v>
      </c>
      <c r="J12846" s="3">
        <v>0.83140000000000003</v>
      </c>
      <c r="K12846" s="4">
        <v>549.66999999999996</v>
      </c>
    </row>
    <row r="12847" spans="1:11">
      <c r="A12847" s="6">
        <v>2009</v>
      </c>
      <c r="B12847" t="s">
        <v>144</v>
      </c>
      <c r="C12847" t="s">
        <v>145</v>
      </c>
      <c r="D12847" t="s">
        <v>46</v>
      </c>
      <c r="E12847" t="s">
        <v>40</v>
      </c>
      <c r="F12847" s="4">
        <v>347</v>
      </c>
      <c r="G12847" s="6">
        <v>646</v>
      </c>
      <c r="H12847" s="3">
        <v>0</v>
      </c>
      <c r="I12847" s="3">
        <v>0</v>
      </c>
      <c r="J12847" s="3">
        <v>0.83140000000000003</v>
      </c>
      <c r="K12847" s="4">
        <v>417.36</v>
      </c>
    </row>
    <row r="12848" spans="1:11">
      <c r="A12848" s="6">
        <v>2009</v>
      </c>
      <c r="B12848" t="s">
        <v>144</v>
      </c>
      <c r="C12848" t="s">
        <v>145</v>
      </c>
      <c r="D12848" t="s">
        <v>23</v>
      </c>
      <c r="E12848" t="s">
        <v>24</v>
      </c>
      <c r="F12848" s="4">
        <v>292</v>
      </c>
      <c r="G12848" s="6">
        <v>76</v>
      </c>
      <c r="H12848" s="3">
        <v>0</v>
      </c>
      <c r="I12848" s="3">
        <v>0</v>
      </c>
      <c r="J12848" s="3">
        <v>0.83140000000000003</v>
      </c>
      <c r="K12848" s="4">
        <v>351.21</v>
      </c>
    </row>
    <row r="12849" spans="1:11">
      <c r="A12849" s="6">
        <v>2009</v>
      </c>
      <c r="B12849" t="s">
        <v>144</v>
      </c>
      <c r="C12849" t="s">
        <v>145</v>
      </c>
      <c r="D12849" t="s">
        <v>196</v>
      </c>
      <c r="E12849" t="s">
        <v>36</v>
      </c>
      <c r="F12849" s="4">
        <v>166</v>
      </c>
      <c r="G12849" s="6">
        <v>676</v>
      </c>
      <c r="H12849" s="3">
        <v>2.0999999999999999E-3</v>
      </c>
      <c r="I12849" s="3">
        <v>2.3E-3</v>
      </c>
      <c r="J12849" s="3">
        <v>0.83140000000000003</v>
      </c>
      <c r="K12849" s="4">
        <v>199.66</v>
      </c>
    </row>
    <row r="12850" spans="1:11">
      <c r="A12850" s="6">
        <v>2009</v>
      </c>
      <c r="B12850" t="s">
        <v>144</v>
      </c>
      <c r="C12850" t="s">
        <v>145</v>
      </c>
      <c r="D12850" t="s">
        <v>194</v>
      </c>
      <c r="E12850" t="s">
        <v>21</v>
      </c>
      <c r="F12850" s="4">
        <v>165</v>
      </c>
      <c r="G12850" s="6">
        <v>164</v>
      </c>
      <c r="H12850" s="3">
        <v>1E-4</v>
      </c>
      <c r="I12850" s="3">
        <v>1E-4</v>
      </c>
      <c r="J12850" s="3">
        <v>0.83140000000000003</v>
      </c>
      <c r="K12850" s="4">
        <v>198.46</v>
      </c>
    </row>
    <row r="12851" spans="1:11">
      <c r="A12851" s="6">
        <v>2009</v>
      </c>
      <c r="B12851" t="s">
        <v>144</v>
      </c>
      <c r="C12851" t="s">
        <v>145</v>
      </c>
      <c r="D12851" t="s">
        <v>111</v>
      </c>
      <c r="E12851" t="s">
        <v>24</v>
      </c>
      <c r="F12851" s="4">
        <v>151</v>
      </c>
      <c r="G12851" s="6">
        <v>352</v>
      </c>
      <c r="H12851" s="3">
        <v>1E-4</v>
      </c>
      <c r="I12851" s="3">
        <v>0</v>
      </c>
      <c r="J12851" s="3">
        <v>0.83140000000000003</v>
      </c>
      <c r="K12851" s="4">
        <v>181.62</v>
      </c>
    </row>
    <row r="12852" spans="1:11">
      <c r="A12852" s="6">
        <v>2009</v>
      </c>
      <c r="B12852" t="s">
        <v>144</v>
      </c>
      <c r="C12852" t="s">
        <v>145</v>
      </c>
      <c r="D12852" t="s">
        <v>67</v>
      </c>
      <c r="E12852" t="s">
        <v>68</v>
      </c>
      <c r="F12852" s="4">
        <v>142</v>
      </c>
      <c r="G12852" s="6">
        <v>88</v>
      </c>
      <c r="H12852" s="3">
        <v>1E-4</v>
      </c>
      <c r="I12852" s="3">
        <v>0</v>
      </c>
      <c r="J12852" s="3">
        <v>0.83140000000000003</v>
      </c>
      <c r="K12852" s="4">
        <v>170.79</v>
      </c>
    </row>
    <row r="12853" spans="1:11">
      <c r="A12853" s="6">
        <v>2009</v>
      </c>
      <c r="B12853" t="s">
        <v>144</v>
      </c>
      <c r="C12853" t="s">
        <v>145</v>
      </c>
      <c r="D12853" t="s">
        <v>177</v>
      </c>
      <c r="E12853" t="s">
        <v>21</v>
      </c>
      <c r="F12853" s="4">
        <v>137</v>
      </c>
      <c r="G12853" s="6">
        <v>95</v>
      </c>
      <c r="H12853" s="3">
        <v>2.9999999999999997E-4</v>
      </c>
      <c r="I12853" s="3">
        <v>2.9999999999999997E-4</v>
      </c>
      <c r="J12853" s="3">
        <v>0.83140000000000003</v>
      </c>
      <c r="K12853" s="4">
        <v>164.78</v>
      </c>
    </row>
    <row r="12854" spans="1:11">
      <c r="A12854" s="6">
        <v>2009</v>
      </c>
      <c r="B12854" t="s">
        <v>144</v>
      </c>
      <c r="C12854" t="s">
        <v>145</v>
      </c>
      <c r="D12854" t="s">
        <v>56</v>
      </c>
      <c r="E12854" t="s">
        <v>57</v>
      </c>
      <c r="F12854" s="4">
        <v>114</v>
      </c>
      <c r="G12854" s="6">
        <v>287</v>
      </c>
      <c r="H12854" s="3">
        <v>0</v>
      </c>
      <c r="I12854" s="3">
        <v>0</v>
      </c>
      <c r="J12854" s="3">
        <v>0.83140000000000003</v>
      </c>
      <c r="K12854" s="4">
        <v>137.12</v>
      </c>
    </row>
    <row r="12855" spans="1:11">
      <c r="A12855" s="6">
        <v>2009</v>
      </c>
      <c r="B12855" t="s">
        <v>144</v>
      </c>
      <c r="C12855" t="s">
        <v>145</v>
      </c>
      <c r="D12855" t="s">
        <v>75</v>
      </c>
      <c r="E12855" t="s">
        <v>59</v>
      </c>
      <c r="F12855" s="4">
        <v>51</v>
      </c>
      <c r="G12855" s="6">
        <v>43</v>
      </c>
      <c r="H12855" s="3">
        <v>0</v>
      </c>
      <c r="I12855" s="3">
        <v>0</v>
      </c>
      <c r="J12855" s="3">
        <v>0.83140000000000003</v>
      </c>
      <c r="K12855" s="4">
        <v>61.34</v>
      </c>
    </row>
    <row r="12856" spans="1:11">
      <c r="A12856" s="6">
        <v>2009</v>
      </c>
      <c r="B12856" t="s">
        <v>144</v>
      </c>
      <c r="C12856" t="s">
        <v>145</v>
      </c>
      <c r="D12856" t="s">
        <v>44</v>
      </c>
      <c r="E12856" t="s">
        <v>26</v>
      </c>
      <c r="F12856" s="4">
        <v>47</v>
      </c>
      <c r="G12856" s="6">
        <v>57</v>
      </c>
      <c r="H12856" s="3">
        <v>1E-4</v>
      </c>
      <c r="I12856" s="3">
        <v>1E-4</v>
      </c>
      <c r="J12856" s="3">
        <v>0.83140000000000003</v>
      </c>
      <c r="K12856" s="4">
        <v>56.53</v>
      </c>
    </row>
    <row r="12857" spans="1:11">
      <c r="A12857" s="6">
        <v>2009</v>
      </c>
      <c r="B12857" t="s">
        <v>144</v>
      </c>
      <c r="C12857" t="s">
        <v>145</v>
      </c>
      <c r="D12857" t="s">
        <v>52</v>
      </c>
      <c r="E12857" t="s">
        <v>53</v>
      </c>
      <c r="F12857" s="4">
        <v>45</v>
      </c>
      <c r="G12857" s="6">
        <v>170</v>
      </c>
      <c r="H12857" s="3">
        <v>0</v>
      </c>
      <c r="I12857" s="3">
        <v>0</v>
      </c>
      <c r="J12857" s="3">
        <v>0.83140000000000003</v>
      </c>
      <c r="K12857" s="4">
        <v>54.12</v>
      </c>
    </row>
    <row r="12858" spans="1:11">
      <c r="A12858" s="6">
        <v>2009</v>
      </c>
      <c r="B12858" t="s">
        <v>144</v>
      </c>
      <c r="C12858" t="s">
        <v>145</v>
      </c>
      <c r="D12858" t="s">
        <v>117</v>
      </c>
      <c r="E12858" t="s">
        <v>40</v>
      </c>
      <c r="F12858" s="4">
        <v>32</v>
      </c>
      <c r="G12858" s="6">
        <v>54</v>
      </c>
      <c r="H12858" s="3">
        <v>1E-4</v>
      </c>
      <c r="I12858" s="3">
        <v>1E-4</v>
      </c>
      <c r="J12858" s="3">
        <v>0.83140000000000003</v>
      </c>
      <c r="K12858" s="4">
        <v>38.49</v>
      </c>
    </row>
    <row r="12859" spans="1:11">
      <c r="A12859" s="6">
        <v>2009</v>
      </c>
      <c r="B12859" t="s">
        <v>144</v>
      </c>
      <c r="C12859" t="s">
        <v>145</v>
      </c>
      <c r="D12859" t="s">
        <v>39</v>
      </c>
      <c r="E12859" t="s">
        <v>40</v>
      </c>
      <c r="F12859" s="4">
        <v>28</v>
      </c>
      <c r="G12859" s="6">
        <v>77</v>
      </c>
      <c r="H12859" s="3">
        <v>0</v>
      </c>
      <c r="I12859" s="3">
        <v>0</v>
      </c>
      <c r="J12859" s="3">
        <v>0.83140000000000003</v>
      </c>
      <c r="K12859" s="4">
        <v>33.68</v>
      </c>
    </row>
    <row r="12860" spans="1:11">
      <c r="A12860" s="6">
        <v>2009</v>
      </c>
      <c r="B12860" t="s">
        <v>144</v>
      </c>
      <c r="C12860" t="s">
        <v>145</v>
      </c>
      <c r="D12860" t="s">
        <v>60</v>
      </c>
      <c r="E12860" t="s">
        <v>43</v>
      </c>
      <c r="F12860" s="4">
        <v>25</v>
      </c>
      <c r="G12860" s="6">
        <v>13</v>
      </c>
      <c r="H12860" s="3">
        <v>0</v>
      </c>
      <c r="I12860" s="3">
        <v>0</v>
      </c>
      <c r="J12860" s="3">
        <v>0.83140000000000003</v>
      </c>
      <c r="K12860" s="4">
        <v>30.07</v>
      </c>
    </row>
    <row r="12861" spans="1:11">
      <c r="A12861" s="6">
        <v>2009</v>
      </c>
      <c r="B12861" t="s">
        <v>144</v>
      </c>
      <c r="C12861" t="s">
        <v>145</v>
      </c>
      <c r="D12861" t="s">
        <v>45</v>
      </c>
      <c r="E12861" t="s">
        <v>21</v>
      </c>
      <c r="F12861" s="4">
        <v>14</v>
      </c>
      <c r="G12861" s="6">
        <v>18</v>
      </c>
      <c r="H12861" s="3">
        <v>1E-4</v>
      </c>
      <c r="I12861" s="3">
        <v>1E-4</v>
      </c>
      <c r="J12861" s="3">
        <v>0.83140000000000003</v>
      </c>
      <c r="K12861" s="4">
        <v>16.84</v>
      </c>
    </row>
    <row r="12862" spans="1:11">
      <c r="A12862" s="6">
        <v>2009</v>
      </c>
      <c r="B12862" t="s">
        <v>144</v>
      </c>
      <c r="C12862" t="s">
        <v>145</v>
      </c>
      <c r="D12862" t="s">
        <v>49</v>
      </c>
      <c r="E12862" t="s">
        <v>50</v>
      </c>
      <c r="F12862" s="4">
        <v>13</v>
      </c>
      <c r="G12862" s="6">
        <v>8</v>
      </c>
      <c r="H12862" s="3">
        <v>0</v>
      </c>
      <c r="I12862" s="3">
        <v>1E-4</v>
      </c>
      <c r="J12862" s="3">
        <v>0.83140000000000003</v>
      </c>
      <c r="K12862" s="4">
        <v>15.64</v>
      </c>
    </row>
    <row r="12863" spans="1:11">
      <c r="A12863" s="6">
        <v>2009</v>
      </c>
      <c r="B12863" t="s">
        <v>144</v>
      </c>
      <c r="C12863" t="s">
        <v>145</v>
      </c>
      <c r="D12863" t="s">
        <v>28</v>
      </c>
      <c r="E12863" t="s">
        <v>24</v>
      </c>
      <c r="F12863" s="4">
        <v>11</v>
      </c>
      <c r="G12863" s="6">
        <v>19</v>
      </c>
      <c r="H12863" s="3">
        <v>0</v>
      </c>
      <c r="I12863" s="3">
        <v>0</v>
      </c>
      <c r="J12863" s="3">
        <v>0.83140000000000003</v>
      </c>
      <c r="K12863" s="4">
        <v>13.23</v>
      </c>
    </row>
    <row r="12864" spans="1:11">
      <c r="A12864" s="6">
        <v>2009</v>
      </c>
      <c r="B12864" t="s">
        <v>144</v>
      </c>
      <c r="C12864" t="s">
        <v>145</v>
      </c>
      <c r="D12864" t="s">
        <v>126</v>
      </c>
      <c r="E12864" t="s">
        <v>21</v>
      </c>
      <c r="F12864" s="4">
        <v>6</v>
      </c>
      <c r="G12864" s="6">
        <v>11</v>
      </c>
      <c r="H12864" s="3">
        <v>0</v>
      </c>
      <c r="I12864" s="3">
        <v>0</v>
      </c>
      <c r="J12864" s="3">
        <v>0.83140000000000003</v>
      </c>
      <c r="K12864" s="4">
        <v>7.22</v>
      </c>
    </row>
    <row r="12865" spans="1:11">
      <c r="A12865" s="6">
        <v>2009</v>
      </c>
      <c r="B12865" t="s">
        <v>144</v>
      </c>
      <c r="C12865" t="s">
        <v>145</v>
      </c>
      <c r="D12865" t="s">
        <v>42</v>
      </c>
      <c r="E12865" t="s">
        <v>43</v>
      </c>
      <c r="F12865" s="4">
        <v>5</v>
      </c>
      <c r="G12865" s="6">
        <v>4</v>
      </c>
      <c r="H12865" s="3">
        <v>1E-4</v>
      </c>
      <c r="I12865" s="3">
        <v>2.0000000000000001E-4</v>
      </c>
      <c r="J12865" s="3">
        <v>0.83140000000000003</v>
      </c>
      <c r="K12865" s="4">
        <v>6.01</v>
      </c>
    </row>
    <row r="12866" spans="1:11">
      <c r="A12866" s="6">
        <v>2009</v>
      </c>
      <c r="B12866" t="s">
        <v>144</v>
      </c>
      <c r="C12866" t="s">
        <v>145</v>
      </c>
      <c r="D12866" t="s">
        <v>63</v>
      </c>
      <c r="E12866" t="s">
        <v>21</v>
      </c>
      <c r="F12866" s="4">
        <v>5</v>
      </c>
      <c r="G12866" s="6">
        <v>4</v>
      </c>
      <c r="H12866" s="3">
        <v>0</v>
      </c>
      <c r="I12866" s="3">
        <v>0</v>
      </c>
      <c r="J12866" s="3">
        <v>0.83140000000000003</v>
      </c>
      <c r="K12866" s="4">
        <v>6.01</v>
      </c>
    </row>
    <row r="12867" spans="1:11">
      <c r="A12867" s="6">
        <v>2009</v>
      </c>
      <c r="B12867" t="s">
        <v>144</v>
      </c>
      <c r="C12867" t="s">
        <v>145</v>
      </c>
      <c r="D12867" t="s">
        <v>58</v>
      </c>
      <c r="E12867" t="s">
        <v>59</v>
      </c>
      <c r="F12867" s="4">
        <v>4</v>
      </c>
      <c r="G12867" s="6">
        <v>2</v>
      </c>
      <c r="H12867" s="3">
        <v>0</v>
      </c>
      <c r="I12867" s="3">
        <v>0</v>
      </c>
      <c r="J12867" s="3">
        <v>0.83140000000000003</v>
      </c>
      <c r="K12867" s="4">
        <v>4.8099999999999996</v>
      </c>
    </row>
    <row r="12868" spans="1:11">
      <c r="A12868" s="6">
        <v>2009</v>
      </c>
      <c r="B12868" t="s">
        <v>144</v>
      </c>
      <c r="C12868" t="s">
        <v>145</v>
      </c>
      <c r="D12868" t="s">
        <v>64</v>
      </c>
      <c r="E12868" t="s">
        <v>50</v>
      </c>
      <c r="F12868" s="4">
        <v>3</v>
      </c>
      <c r="G12868" s="6">
        <v>4</v>
      </c>
      <c r="H12868" s="3">
        <v>0</v>
      </c>
      <c r="I12868" s="3">
        <v>0</v>
      </c>
      <c r="J12868" s="3">
        <v>0.83140000000000003</v>
      </c>
      <c r="K12868" s="4">
        <v>3.61</v>
      </c>
    </row>
    <row r="12869" spans="1:11">
      <c r="A12869" s="6">
        <v>2009</v>
      </c>
      <c r="B12869" t="s">
        <v>144</v>
      </c>
      <c r="C12869" t="s">
        <v>145</v>
      </c>
      <c r="D12869" t="s">
        <v>51</v>
      </c>
      <c r="E12869" t="s">
        <v>21</v>
      </c>
      <c r="F12869" s="4">
        <v>3</v>
      </c>
      <c r="G12869" s="6">
        <v>5</v>
      </c>
      <c r="H12869" s="3">
        <v>1E-4</v>
      </c>
      <c r="I12869" s="3">
        <v>1E-4</v>
      </c>
      <c r="J12869" s="3">
        <v>0.83140000000000003</v>
      </c>
      <c r="K12869" s="4">
        <v>3.61</v>
      </c>
    </row>
    <row r="12870" spans="1:11">
      <c r="A12870" s="6">
        <v>2009</v>
      </c>
      <c r="B12870" t="s">
        <v>144</v>
      </c>
      <c r="C12870" t="s">
        <v>145</v>
      </c>
      <c r="D12870" t="s">
        <v>83</v>
      </c>
      <c r="E12870" t="s">
        <v>21</v>
      </c>
      <c r="F12870" s="4">
        <v>2</v>
      </c>
      <c r="G12870" s="6">
        <v>23</v>
      </c>
      <c r="H12870" s="3">
        <v>2.9999999999999997E-4</v>
      </c>
      <c r="I12870" s="3">
        <v>5.9999999999999995E-4</v>
      </c>
      <c r="J12870" s="3">
        <v>0.83140000000000003</v>
      </c>
      <c r="K12870" s="4">
        <v>2.41</v>
      </c>
    </row>
    <row r="12871" spans="1:11">
      <c r="A12871" s="6">
        <v>2009</v>
      </c>
      <c r="B12871" t="s">
        <v>144</v>
      </c>
      <c r="C12871" t="s">
        <v>145</v>
      </c>
      <c r="D12871" t="s">
        <v>63</v>
      </c>
      <c r="E12871" t="s">
        <v>21</v>
      </c>
      <c r="F12871" s="4">
        <v>1</v>
      </c>
      <c r="G12871" s="6">
        <v>1</v>
      </c>
      <c r="H12871" s="3">
        <v>0</v>
      </c>
      <c r="I12871" s="3">
        <v>0</v>
      </c>
      <c r="J12871" s="3">
        <v>0.83140000000000003</v>
      </c>
      <c r="K12871" s="4">
        <v>1.2</v>
      </c>
    </row>
    <row r="12872" spans="1:11">
      <c r="A12872" s="6">
        <v>2009</v>
      </c>
      <c r="B12872" t="s">
        <v>144</v>
      </c>
      <c r="C12872" t="s">
        <v>145</v>
      </c>
      <c r="D12872" t="s">
        <v>20</v>
      </c>
      <c r="E12872" t="s">
        <v>21</v>
      </c>
      <c r="F12872" s="4">
        <v>1</v>
      </c>
      <c r="G12872" s="6">
        <v>1</v>
      </c>
      <c r="H12872" s="3">
        <v>0</v>
      </c>
      <c r="I12872" s="3">
        <v>0</v>
      </c>
      <c r="J12872" s="3">
        <v>0.83140000000000003</v>
      </c>
      <c r="K12872" s="4">
        <v>1.2</v>
      </c>
    </row>
    <row r="12873" spans="1:11">
      <c r="A12873" s="6">
        <v>2009</v>
      </c>
      <c r="B12873" t="s">
        <v>146</v>
      </c>
      <c r="C12873" t="s">
        <v>147</v>
      </c>
      <c r="D12873" t="s">
        <v>16</v>
      </c>
      <c r="E12873" t="s">
        <v>17</v>
      </c>
      <c r="F12873" s="4">
        <v>3808952</v>
      </c>
      <c r="G12873" s="5">
        <v>601172</v>
      </c>
      <c r="H12873" s="3">
        <v>1.01E-2</v>
      </c>
      <c r="I12873" s="3">
        <v>1.03E-2</v>
      </c>
      <c r="J12873" s="3">
        <v>0.83140000000000003</v>
      </c>
      <c r="K12873" s="4">
        <v>4581322.63</v>
      </c>
    </row>
    <row r="12874" spans="1:11">
      <c r="A12874" s="6">
        <v>2009</v>
      </c>
      <c r="B12874" t="s">
        <v>146</v>
      </c>
      <c r="C12874" t="s">
        <v>147</v>
      </c>
      <c r="D12874" t="s">
        <v>178</v>
      </c>
      <c r="E12874" t="s">
        <v>96</v>
      </c>
      <c r="F12874" s="4">
        <v>196057</v>
      </c>
      <c r="G12874" s="5">
        <v>276611</v>
      </c>
      <c r="H12874" s="3">
        <v>9.0000000000000011E-3</v>
      </c>
      <c r="I12874" s="3">
        <v>7.9000000000000008E-3</v>
      </c>
      <c r="J12874" s="3">
        <v>0.83140000000000003</v>
      </c>
      <c r="K12874" s="4">
        <v>235812.99</v>
      </c>
    </row>
    <row r="12875" spans="1:11">
      <c r="A12875" s="6">
        <v>2009</v>
      </c>
      <c r="B12875" t="s">
        <v>146</v>
      </c>
      <c r="C12875" t="s">
        <v>147</v>
      </c>
      <c r="D12875" t="s">
        <v>95</v>
      </c>
      <c r="E12875" t="s">
        <v>96</v>
      </c>
      <c r="F12875" s="4">
        <v>115773</v>
      </c>
      <c r="G12875" s="5">
        <v>175746</v>
      </c>
      <c r="H12875" s="3">
        <v>4.0000000000000001E-3</v>
      </c>
      <c r="I12875" s="3">
        <v>4.0000000000000001E-3</v>
      </c>
      <c r="J12875" s="3">
        <v>0.83140000000000003</v>
      </c>
      <c r="K12875" s="4">
        <v>139249.19</v>
      </c>
    </row>
    <row r="12876" spans="1:11">
      <c r="A12876" s="6">
        <v>2009</v>
      </c>
      <c r="B12876" t="s">
        <v>146</v>
      </c>
      <c r="C12876" t="s">
        <v>147</v>
      </c>
      <c r="D12876" t="s">
        <v>37</v>
      </c>
      <c r="E12876" t="s">
        <v>38</v>
      </c>
      <c r="F12876" s="4">
        <v>14690</v>
      </c>
      <c r="G12876" s="5">
        <v>8388</v>
      </c>
      <c r="H12876" s="3">
        <v>8.0000000000000004E-4</v>
      </c>
      <c r="I12876" s="3">
        <v>8.0000000000000004E-4</v>
      </c>
      <c r="J12876" s="3">
        <v>0.83140000000000003</v>
      </c>
      <c r="K12876" s="4">
        <v>17668.8</v>
      </c>
    </row>
    <row r="12877" spans="1:11">
      <c r="A12877" s="6">
        <v>2009</v>
      </c>
      <c r="B12877" t="s">
        <v>146</v>
      </c>
      <c r="C12877" t="s">
        <v>147</v>
      </c>
      <c r="D12877" t="s">
        <v>27</v>
      </c>
      <c r="E12877" t="s">
        <v>26</v>
      </c>
      <c r="F12877" s="4">
        <v>12797</v>
      </c>
      <c r="G12877" s="5">
        <v>15112</v>
      </c>
      <c r="H12877" s="3">
        <v>7.000000000000001E-4</v>
      </c>
      <c r="I12877" s="3">
        <v>7.000000000000001E-4</v>
      </c>
      <c r="J12877" s="3">
        <v>0.83140000000000003</v>
      </c>
      <c r="K12877" s="4">
        <v>15391.95</v>
      </c>
    </row>
    <row r="12878" spans="1:11">
      <c r="A12878" s="6">
        <v>2009</v>
      </c>
      <c r="B12878" t="s">
        <v>146</v>
      </c>
      <c r="C12878" t="s">
        <v>147</v>
      </c>
      <c r="D12878" t="s">
        <v>41</v>
      </c>
      <c r="E12878" t="s">
        <v>26</v>
      </c>
      <c r="F12878" s="4">
        <v>10196</v>
      </c>
      <c r="G12878" s="5">
        <v>65494</v>
      </c>
      <c r="H12878" s="3">
        <v>1.1999999999999999E-3</v>
      </c>
      <c r="I12878" s="3">
        <v>1.2999999999999999E-3</v>
      </c>
      <c r="J12878" s="3">
        <v>0.83140000000000003</v>
      </c>
      <c r="K12878" s="4">
        <v>12263.52</v>
      </c>
    </row>
    <row r="12879" spans="1:11">
      <c r="A12879" s="6">
        <v>2009</v>
      </c>
      <c r="B12879" t="s">
        <v>146</v>
      </c>
      <c r="C12879" t="s">
        <v>147</v>
      </c>
      <c r="D12879" t="s">
        <v>30</v>
      </c>
      <c r="E12879" t="s">
        <v>19</v>
      </c>
      <c r="F12879" s="4">
        <v>9474</v>
      </c>
      <c r="G12879" s="5">
        <v>6718</v>
      </c>
      <c r="H12879" s="3">
        <v>5.0000000000000001E-4</v>
      </c>
      <c r="I12879" s="3">
        <v>7.000000000000001E-4</v>
      </c>
      <c r="J12879" s="3">
        <v>0.83140000000000003</v>
      </c>
      <c r="K12879" s="4">
        <v>11395.12</v>
      </c>
    </row>
    <row r="12880" spans="1:11">
      <c r="A12880" s="6">
        <v>2009</v>
      </c>
      <c r="B12880" t="s">
        <v>146</v>
      </c>
      <c r="C12880" t="s">
        <v>147</v>
      </c>
      <c r="D12880" t="s">
        <v>71</v>
      </c>
      <c r="E12880" t="s">
        <v>72</v>
      </c>
      <c r="F12880" s="4">
        <v>6049</v>
      </c>
      <c r="G12880" s="5">
        <v>58705</v>
      </c>
      <c r="H12880" s="3">
        <v>2.9999999999999997E-4</v>
      </c>
      <c r="I12880" s="3">
        <v>2.9999999999999997E-4</v>
      </c>
      <c r="J12880" s="3">
        <v>0.83140000000000003</v>
      </c>
      <c r="K12880" s="4">
        <v>7275.6</v>
      </c>
    </row>
    <row r="12881" spans="1:11">
      <c r="A12881" s="6">
        <v>2009</v>
      </c>
      <c r="B12881" t="s">
        <v>146</v>
      </c>
      <c r="C12881" t="s">
        <v>147</v>
      </c>
      <c r="D12881" t="s">
        <v>29</v>
      </c>
      <c r="E12881" t="s">
        <v>19</v>
      </c>
      <c r="F12881" s="4">
        <v>5150</v>
      </c>
      <c r="G12881" s="5">
        <v>7772</v>
      </c>
      <c r="H12881" s="3">
        <v>1.1000000000000001E-3</v>
      </c>
      <c r="I12881" s="3">
        <v>1.1999999999999999E-3</v>
      </c>
      <c r="J12881" s="3">
        <v>0.83140000000000003</v>
      </c>
      <c r="K12881" s="4">
        <v>6194.31</v>
      </c>
    </row>
    <row r="12882" spans="1:11">
      <c r="A12882" s="6">
        <v>2009</v>
      </c>
      <c r="B12882" t="s">
        <v>146</v>
      </c>
      <c r="C12882" t="s">
        <v>147</v>
      </c>
      <c r="D12882" t="s">
        <v>25</v>
      </c>
      <c r="E12882" t="s">
        <v>26</v>
      </c>
      <c r="F12882" s="4">
        <v>2957</v>
      </c>
      <c r="G12882" s="5">
        <v>10684</v>
      </c>
      <c r="H12882" s="3">
        <v>2.9999999999999997E-4</v>
      </c>
      <c r="I12882" s="3">
        <v>2.9999999999999997E-4</v>
      </c>
      <c r="J12882" s="3">
        <v>0.83140000000000003</v>
      </c>
      <c r="K12882" s="4">
        <v>3556.61</v>
      </c>
    </row>
    <row r="12883" spans="1:11">
      <c r="A12883" s="6">
        <v>2009</v>
      </c>
      <c r="B12883" t="s">
        <v>146</v>
      </c>
      <c r="C12883" t="s">
        <v>147</v>
      </c>
      <c r="D12883" t="s">
        <v>18</v>
      </c>
      <c r="E12883" t="s">
        <v>19</v>
      </c>
      <c r="F12883" s="4">
        <v>2730</v>
      </c>
      <c r="G12883" s="6">
        <v>957</v>
      </c>
      <c r="H12883" s="3">
        <v>1E-3</v>
      </c>
      <c r="I12883" s="3">
        <v>1E-3</v>
      </c>
      <c r="J12883" s="3">
        <v>0.83140000000000003</v>
      </c>
      <c r="K12883" s="4">
        <v>3283.58</v>
      </c>
    </row>
    <row r="12884" spans="1:11">
      <c r="A12884" s="6">
        <v>2009</v>
      </c>
      <c r="B12884" t="s">
        <v>146</v>
      </c>
      <c r="C12884" t="s">
        <v>147</v>
      </c>
      <c r="D12884" t="s">
        <v>15</v>
      </c>
      <c r="F12884" s="4">
        <v>1042</v>
      </c>
      <c r="G12884" s="5">
        <v>3831</v>
      </c>
      <c r="J12884" s="3">
        <v>0.83140000000000003</v>
      </c>
      <c r="K12884" s="4">
        <v>1253.29</v>
      </c>
    </row>
    <row r="12885" spans="1:11">
      <c r="A12885" s="6">
        <v>2009</v>
      </c>
      <c r="B12885" t="s">
        <v>146</v>
      </c>
      <c r="C12885" t="s">
        <v>147</v>
      </c>
      <c r="D12885" t="s">
        <v>23</v>
      </c>
      <c r="E12885" t="s">
        <v>24</v>
      </c>
      <c r="F12885" s="4">
        <v>858</v>
      </c>
      <c r="G12885" s="6">
        <v>248</v>
      </c>
      <c r="H12885" s="3">
        <v>0</v>
      </c>
      <c r="I12885" s="3">
        <v>0</v>
      </c>
      <c r="J12885" s="3">
        <v>0.83140000000000003</v>
      </c>
      <c r="K12885" s="4">
        <v>1031.98</v>
      </c>
    </row>
    <row r="12886" spans="1:11">
      <c r="A12886" s="6">
        <v>2009</v>
      </c>
      <c r="B12886" t="s">
        <v>146</v>
      </c>
      <c r="C12886" t="s">
        <v>147</v>
      </c>
      <c r="D12886" t="s">
        <v>67</v>
      </c>
      <c r="E12886" t="s">
        <v>68</v>
      </c>
      <c r="F12886" s="4">
        <v>556</v>
      </c>
      <c r="G12886" s="6">
        <v>218</v>
      </c>
      <c r="H12886" s="3">
        <v>2.0000000000000001E-4</v>
      </c>
      <c r="I12886" s="3">
        <v>0</v>
      </c>
      <c r="J12886" s="3">
        <v>0.83140000000000003</v>
      </c>
      <c r="K12886" s="4">
        <v>668.74</v>
      </c>
    </row>
    <row r="12887" spans="1:11">
      <c r="A12887" s="6">
        <v>2009</v>
      </c>
      <c r="B12887" t="s">
        <v>146</v>
      </c>
      <c r="C12887" t="s">
        <v>147</v>
      </c>
      <c r="D12887" t="s">
        <v>46</v>
      </c>
      <c r="E12887" t="s">
        <v>40</v>
      </c>
      <c r="F12887" s="4">
        <v>379</v>
      </c>
      <c r="G12887" s="6">
        <v>852</v>
      </c>
      <c r="H12887" s="3">
        <v>0</v>
      </c>
      <c r="I12887" s="3">
        <v>1E-4</v>
      </c>
      <c r="J12887" s="3">
        <v>0.83140000000000003</v>
      </c>
      <c r="K12887" s="4">
        <v>455.85</v>
      </c>
    </row>
    <row r="12888" spans="1:11">
      <c r="A12888" s="6">
        <v>2009</v>
      </c>
      <c r="B12888" t="s">
        <v>146</v>
      </c>
      <c r="C12888" t="s">
        <v>147</v>
      </c>
      <c r="D12888" t="s">
        <v>194</v>
      </c>
      <c r="E12888" t="s">
        <v>21</v>
      </c>
      <c r="F12888" s="4">
        <v>343</v>
      </c>
      <c r="G12888" s="6">
        <v>339</v>
      </c>
      <c r="H12888" s="3">
        <v>2.0000000000000001E-4</v>
      </c>
      <c r="I12888" s="3">
        <v>2.0000000000000001E-4</v>
      </c>
      <c r="J12888" s="3">
        <v>0.83140000000000003</v>
      </c>
      <c r="K12888" s="4">
        <v>412.55</v>
      </c>
    </row>
    <row r="12889" spans="1:11">
      <c r="A12889" s="6">
        <v>2009</v>
      </c>
      <c r="B12889" t="s">
        <v>146</v>
      </c>
      <c r="C12889" t="s">
        <v>147</v>
      </c>
      <c r="D12889" t="s">
        <v>75</v>
      </c>
      <c r="E12889" t="s">
        <v>59</v>
      </c>
      <c r="F12889" s="4">
        <v>321</v>
      </c>
      <c r="G12889" s="6">
        <v>260</v>
      </c>
      <c r="H12889" s="3">
        <v>1E-4</v>
      </c>
      <c r="I12889" s="3">
        <v>1E-4</v>
      </c>
      <c r="J12889" s="3">
        <v>0.83140000000000003</v>
      </c>
      <c r="K12889" s="4">
        <v>386.09</v>
      </c>
    </row>
    <row r="12890" spans="1:11">
      <c r="A12890" s="6">
        <v>2009</v>
      </c>
      <c r="B12890" t="s">
        <v>146</v>
      </c>
      <c r="C12890" t="s">
        <v>147</v>
      </c>
      <c r="D12890" t="s">
        <v>196</v>
      </c>
      <c r="E12890" t="s">
        <v>36</v>
      </c>
      <c r="F12890" s="4">
        <v>286</v>
      </c>
      <c r="G12890" s="5">
        <v>1196</v>
      </c>
      <c r="H12890" s="3">
        <v>3.5999999999999999E-3</v>
      </c>
      <c r="I12890" s="3">
        <v>4.0000000000000001E-3</v>
      </c>
      <c r="J12890" s="3">
        <v>0.83140000000000003</v>
      </c>
      <c r="K12890" s="4">
        <v>343.99</v>
      </c>
    </row>
    <row r="12891" spans="1:11">
      <c r="A12891" s="6">
        <v>2009</v>
      </c>
      <c r="B12891" t="s">
        <v>146</v>
      </c>
      <c r="C12891" t="s">
        <v>147</v>
      </c>
      <c r="D12891" t="s">
        <v>177</v>
      </c>
      <c r="E12891" t="s">
        <v>21</v>
      </c>
      <c r="F12891" s="4">
        <v>244</v>
      </c>
      <c r="G12891" s="6">
        <v>167</v>
      </c>
      <c r="H12891" s="3">
        <v>5.0000000000000001E-4</v>
      </c>
      <c r="I12891" s="3">
        <v>5.9999999999999995E-4</v>
      </c>
      <c r="J12891" s="3">
        <v>0.83140000000000003</v>
      </c>
      <c r="K12891" s="4">
        <v>293.48</v>
      </c>
    </row>
    <row r="12892" spans="1:11">
      <c r="A12892" s="6">
        <v>2009</v>
      </c>
      <c r="B12892" t="s">
        <v>146</v>
      </c>
      <c r="C12892" t="s">
        <v>147</v>
      </c>
      <c r="D12892" t="s">
        <v>60</v>
      </c>
      <c r="E12892" t="s">
        <v>43</v>
      </c>
      <c r="F12892" s="4">
        <v>161</v>
      </c>
      <c r="G12892" s="6">
        <v>75</v>
      </c>
      <c r="H12892" s="3">
        <v>0</v>
      </c>
      <c r="I12892" s="3">
        <v>0</v>
      </c>
      <c r="J12892" s="3">
        <v>0.83140000000000003</v>
      </c>
      <c r="K12892" s="4">
        <v>193.65</v>
      </c>
    </row>
    <row r="12893" spans="1:11">
      <c r="A12893" s="6">
        <v>2009</v>
      </c>
      <c r="B12893" t="s">
        <v>146</v>
      </c>
      <c r="C12893" t="s">
        <v>147</v>
      </c>
      <c r="D12893" t="s">
        <v>111</v>
      </c>
      <c r="E12893" t="s">
        <v>24</v>
      </c>
      <c r="F12893" s="4">
        <v>99</v>
      </c>
      <c r="G12893" s="6">
        <v>219</v>
      </c>
      <c r="H12893" s="3">
        <v>0</v>
      </c>
      <c r="I12893" s="3">
        <v>0</v>
      </c>
      <c r="J12893" s="3">
        <v>0.83140000000000003</v>
      </c>
      <c r="K12893" s="4">
        <v>119.07</v>
      </c>
    </row>
    <row r="12894" spans="1:11">
      <c r="A12894" s="6">
        <v>2009</v>
      </c>
      <c r="B12894" t="s">
        <v>146</v>
      </c>
      <c r="C12894" t="s">
        <v>147</v>
      </c>
      <c r="D12894" t="s">
        <v>52</v>
      </c>
      <c r="E12894" t="s">
        <v>53</v>
      </c>
      <c r="F12894" s="4">
        <v>74</v>
      </c>
      <c r="G12894" s="6">
        <v>417</v>
      </c>
      <c r="H12894" s="3">
        <v>0</v>
      </c>
      <c r="I12894" s="3">
        <v>1E-4</v>
      </c>
      <c r="J12894" s="3">
        <v>0.83140000000000003</v>
      </c>
      <c r="K12894" s="4">
        <v>89.01</v>
      </c>
    </row>
    <row r="12895" spans="1:11">
      <c r="A12895" s="6">
        <v>2009</v>
      </c>
      <c r="B12895" t="s">
        <v>146</v>
      </c>
      <c r="C12895" t="s">
        <v>147</v>
      </c>
      <c r="D12895" t="s">
        <v>44</v>
      </c>
      <c r="E12895" t="s">
        <v>26</v>
      </c>
      <c r="F12895" s="4">
        <v>61</v>
      </c>
      <c r="G12895" s="6">
        <v>100</v>
      </c>
      <c r="H12895" s="3">
        <v>1E-4</v>
      </c>
      <c r="I12895" s="3">
        <v>1E-4</v>
      </c>
      <c r="J12895" s="3">
        <v>0.83140000000000003</v>
      </c>
      <c r="K12895" s="4">
        <v>73.37</v>
      </c>
    </row>
    <row r="12896" spans="1:11">
      <c r="A12896" s="6">
        <v>2009</v>
      </c>
      <c r="B12896" t="s">
        <v>146</v>
      </c>
      <c r="C12896" t="s">
        <v>147</v>
      </c>
      <c r="D12896" t="s">
        <v>28</v>
      </c>
      <c r="E12896" t="s">
        <v>24</v>
      </c>
      <c r="F12896" s="4">
        <v>60</v>
      </c>
      <c r="G12896" s="6">
        <v>112</v>
      </c>
      <c r="H12896" s="3">
        <v>0</v>
      </c>
      <c r="I12896" s="3">
        <v>0</v>
      </c>
      <c r="J12896" s="3">
        <v>0.83140000000000003</v>
      </c>
      <c r="K12896" s="4">
        <v>72.17</v>
      </c>
    </row>
    <row r="12897" spans="1:11">
      <c r="A12897" s="6">
        <v>2009</v>
      </c>
      <c r="B12897" t="s">
        <v>146</v>
      </c>
      <c r="C12897" t="s">
        <v>147</v>
      </c>
      <c r="D12897" t="s">
        <v>49</v>
      </c>
      <c r="E12897" t="s">
        <v>50</v>
      </c>
      <c r="F12897" s="4">
        <v>40</v>
      </c>
      <c r="G12897" s="6">
        <v>25</v>
      </c>
      <c r="H12897" s="3">
        <v>1E-4</v>
      </c>
      <c r="I12897" s="3">
        <v>2.9999999999999997E-4</v>
      </c>
      <c r="J12897" s="3">
        <v>0.83140000000000003</v>
      </c>
      <c r="K12897" s="4">
        <v>48.11</v>
      </c>
    </row>
    <row r="12898" spans="1:11">
      <c r="A12898" s="6">
        <v>2009</v>
      </c>
      <c r="B12898" t="s">
        <v>146</v>
      </c>
      <c r="C12898" t="s">
        <v>147</v>
      </c>
      <c r="D12898" t="s">
        <v>56</v>
      </c>
      <c r="E12898" t="s">
        <v>57</v>
      </c>
      <c r="F12898" s="4">
        <v>33</v>
      </c>
      <c r="G12898" s="6">
        <v>161</v>
      </c>
      <c r="H12898" s="3">
        <v>0</v>
      </c>
      <c r="I12898" s="3">
        <v>0</v>
      </c>
      <c r="J12898" s="3">
        <v>0.83140000000000003</v>
      </c>
      <c r="K12898" s="4">
        <v>39.69</v>
      </c>
    </row>
    <row r="12899" spans="1:11">
      <c r="A12899" s="6">
        <v>2009</v>
      </c>
      <c r="B12899" t="s">
        <v>146</v>
      </c>
      <c r="C12899" t="s">
        <v>147</v>
      </c>
      <c r="D12899" t="s">
        <v>39</v>
      </c>
      <c r="E12899" t="s">
        <v>40</v>
      </c>
      <c r="F12899" s="4">
        <v>32</v>
      </c>
      <c r="G12899" s="6">
        <v>82</v>
      </c>
      <c r="H12899" s="3">
        <v>1E-4</v>
      </c>
      <c r="I12899" s="3">
        <v>0</v>
      </c>
      <c r="J12899" s="3">
        <v>0.83140000000000003</v>
      </c>
      <c r="K12899" s="4">
        <v>38.49</v>
      </c>
    </row>
    <row r="12900" spans="1:11">
      <c r="A12900" s="6">
        <v>2009</v>
      </c>
      <c r="B12900" t="s">
        <v>146</v>
      </c>
      <c r="C12900" t="s">
        <v>147</v>
      </c>
      <c r="D12900" t="s">
        <v>117</v>
      </c>
      <c r="E12900" t="s">
        <v>40</v>
      </c>
      <c r="F12900" s="4">
        <v>27</v>
      </c>
      <c r="G12900" s="6">
        <v>45</v>
      </c>
      <c r="H12900" s="3">
        <v>1E-4</v>
      </c>
      <c r="I12900" s="3">
        <v>1E-4</v>
      </c>
      <c r="J12900" s="3">
        <v>0.83140000000000003</v>
      </c>
      <c r="K12900" s="4">
        <v>32.47</v>
      </c>
    </row>
    <row r="12901" spans="1:11">
      <c r="A12901" s="6">
        <v>2009</v>
      </c>
      <c r="B12901" t="s">
        <v>146</v>
      </c>
      <c r="C12901" t="s">
        <v>147</v>
      </c>
      <c r="D12901" t="s">
        <v>45</v>
      </c>
      <c r="E12901" t="s">
        <v>21</v>
      </c>
      <c r="F12901" s="4">
        <v>15</v>
      </c>
      <c r="G12901" s="6">
        <v>21</v>
      </c>
      <c r="H12901" s="3">
        <v>1E-4</v>
      </c>
      <c r="I12901" s="3">
        <v>1E-4</v>
      </c>
      <c r="J12901" s="3">
        <v>0.83140000000000003</v>
      </c>
      <c r="K12901" s="4">
        <v>18.04</v>
      </c>
    </row>
    <row r="12902" spans="1:11">
      <c r="A12902" s="6">
        <v>2009</v>
      </c>
      <c r="B12902" t="s">
        <v>146</v>
      </c>
      <c r="C12902" t="s">
        <v>147</v>
      </c>
      <c r="D12902" t="s">
        <v>58</v>
      </c>
      <c r="E12902" t="s">
        <v>59</v>
      </c>
      <c r="F12902" s="4">
        <v>13</v>
      </c>
      <c r="G12902" s="6">
        <v>10</v>
      </c>
      <c r="H12902" s="3">
        <v>0</v>
      </c>
      <c r="I12902" s="3">
        <v>0</v>
      </c>
      <c r="J12902" s="3">
        <v>0.83140000000000003</v>
      </c>
      <c r="K12902" s="4">
        <v>15.64</v>
      </c>
    </row>
    <row r="12903" spans="1:11">
      <c r="A12903" s="6">
        <v>2009</v>
      </c>
      <c r="B12903" t="s">
        <v>146</v>
      </c>
      <c r="C12903" t="s">
        <v>147</v>
      </c>
      <c r="D12903" t="s">
        <v>126</v>
      </c>
      <c r="E12903" t="s">
        <v>21</v>
      </c>
      <c r="F12903" s="4">
        <v>12</v>
      </c>
      <c r="G12903" s="6">
        <v>22</v>
      </c>
      <c r="H12903" s="3">
        <v>0</v>
      </c>
      <c r="I12903" s="3">
        <v>0</v>
      </c>
      <c r="J12903" s="3">
        <v>0.83140000000000003</v>
      </c>
      <c r="K12903" s="4">
        <v>14.43</v>
      </c>
    </row>
    <row r="12904" spans="1:11">
      <c r="A12904" s="6">
        <v>2009</v>
      </c>
      <c r="B12904" t="s">
        <v>146</v>
      </c>
      <c r="C12904" t="s">
        <v>147</v>
      </c>
      <c r="D12904" t="s">
        <v>51</v>
      </c>
      <c r="E12904" t="s">
        <v>21</v>
      </c>
      <c r="F12904" s="4">
        <v>7</v>
      </c>
      <c r="G12904" s="6">
        <v>10</v>
      </c>
      <c r="H12904" s="3">
        <v>2.0000000000000001E-4</v>
      </c>
      <c r="I12904" s="3">
        <v>2.0000000000000001E-4</v>
      </c>
      <c r="J12904" s="3">
        <v>0.83140000000000003</v>
      </c>
      <c r="K12904" s="4">
        <v>8.42</v>
      </c>
    </row>
    <row r="12905" spans="1:11">
      <c r="A12905" s="6">
        <v>2009</v>
      </c>
      <c r="B12905" t="s">
        <v>146</v>
      </c>
      <c r="C12905" t="s">
        <v>147</v>
      </c>
      <c r="D12905" t="s">
        <v>63</v>
      </c>
      <c r="E12905" t="s">
        <v>21</v>
      </c>
      <c r="F12905" s="4">
        <v>6</v>
      </c>
      <c r="G12905" s="6">
        <v>5</v>
      </c>
      <c r="H12905" s="3">
        <v>0</v>
      </c>
      <c r="I12905" s="3">
        <v>0</v>
      </c>
      <c r="J12905" s="3">
        <v>0.83140000000000003</v>
      </c>
      <c r="K12905" s="4">
        <v>7.22</v>
      </c>
    </row>
    <row r="12906" spans="1:11">
      <c r="A12906" s="6">
        <v>2009</v>
      </c>
      <c r="B12906" t="s">
        <v>146</v>
      </c>
      <c r="C12906" t="s">
        <v>147</v>
      </c>
      <c r="D12906" t="s">
        <v>88</v>
      </c>
      <c r="E12906" t="s">
        <v>21</v>
      </c>
      <c r="F12906" s="4">
        <v>5</v>
      </c>
      <c r="G12906" s="6">
        <v>3</v>
      </c>
      <c r="H12906" s="3">
        <v>4.0000000000000002E-4</v>
      </c>
      <c r="I12906" s="3">
        <v>5.0000000000000001E-4</v>
      </c>
      <c r="J12906" s="3">
        <v>0.83140000000000003</v>
      </c>
      <c r="K12906" s="4">
        <v>6.01</v>
      </c>
    </row>
    <row r="12907" spans="1:11">
      <c r="A12907" s="6">
        <v>2009</v>
      </c>
      <c r="B12907" t="s">
        <v>146</v>
      </c>
      <c r="C12907" t="s">
        <v>147</v>
      </c>
      <c r="D12907" t="s">
        <v>83</v>
      </c>
      <c r="E12907" t="s">
        <v>21</v>
      </c>
      <c r="F12907" s="4">
        <v>5</v>
      </c>
      <c r="G12907" s="6">
        <v>37</v>
      </c>
      <c r="H12907" s="3">
        <v>7.000000000000001E-4</v>
      </c>
      <c r="I12907" s="3">
        <v>8.9999999999999998E-4</v>
      </c>
      <c r="J12907" s="3">
        <v>0.83140000000000003</v>
      </c>
      <c r="K12907" s="4">
        <v>6.01</v>
      </c>
    </row>
    <row r="12908" spans="1:11">
      <c r="A12908" s="6">
        <v>2009</v>
      </c>
      <c r="B12908" t="s">
        <v>146</v>
      </c>
      <c r="C12908" t="s">
        <v>147</v>
      </c>
      <c r="D12908" t="s">
        <v>64</v>
      </c>
      <c r="E12908" t="s">
        <v>50</v>
      </c>
      <c r="F12908" s="4">
        <v>3</v>
      </c>
      <c r="G12908" s="6">
        <v>5</v>
      </c>
      <c r="H12908" s="3">
        <v>0</v>
      </c>
      <c r="I12908" s="3">
        <v>0</v>
      </c>
      <c r="J12908" s="3">
        <v>0.83140000000000003</v>
      </c>
      <c r="K12908" s="4">
        <v>3.61</v>
      </c>
    </row>
    <row r="12909" spans="1:11">
      <c r="A12909" s="6">
        <v>2009</v>
      </c>
      <c r="B12909" t="s">
        <v>146</v>
      </c>
      <c r="C12909" t="s">
        <v>147</v>
      </c>
      <c r="D12909" t="s">
        <v>42</v>
      </c>
      <c r="E12909" t="s">
        <v>43</v>
      </c>
      <c r="F12909" s="4">
        <v>3</v>
      </c>
      <c r="G12909" s="6">
        <v>2</v>
      </c>
      <c r="H12909" s="3">
        <v>1E-4</v>
      </c>
      <c r="I12909" s="3">
        <v>1E-4</v>
      </c>
      <c r="J12909" s="3">
        <v>0.83140000000000003</v>
      </c>
      <c r="K12909" s="4">
        <v>3.61</v>
      </c>
    </row>
    <row r="12910" spans="1:11">
      <c r="A12910" s="6">
        <v>2009</v>
      </c>
      <c r="B12910" t="s">
        <v>146</v>
      </c>
      <c r="C12910" t="s">
        <v>147</v>
      </c>
      <c r="D12910" t="s">
        <v>20</v>
      </c>
      <c r="E12910" t="s">
        <v>21</v>
      </c>
      <c r="F12910" s="4">
        <v>2</v>
      </c>
      <c r="G12910" s="6">
        <v>2</v>
      </c>
      <c r="H12910" s="3">
        <v>0</v>
      </c>
      <c r="I12910" s="3">
        <v>0</v>
      </c>
      <c r="J12910" s="3">
        <v>0.83140000000000003</v>
      </c>
      <c r="K12910" s="4">
        <v>2.41</v>
      </c>
    </row>
    <row r="12911" spans="1:11">
      <c r="A12911" s="6">
        <v>2009</v>
      </c>
      <c r="B12911" t="s">
        <v>146</v>
      </c>
      <c r="C12911" t="s">
        <v>147</v>
      </c>
      <c r="D12911" t="s">
        <v>63</v>
      </c>
      <c r="E12911" t="s">
        <v>21</v>
      </c>
      <c r="F12911" s="4">
        <v>1</v>
      </c>
      <c r="G12911" s="6">
        <v>1</v>
      </c>
      <c r="H12911" s="3">
        <v>0</v>
      </c>
      <c r="I12911" s="3">
        <v>0</v>
      </c>
      <c r="J12911" s="3">
        <v>0.83140000000000003</v>
      </c>
      <c r="K12911" s="4">
        <v>1.2</v>
      </c>
    </row>
    <row r="12912" spans="1:11">
      <c r="A12912" s="6">
        <v>2009</v>
      </c>
      <c r="B12912" t="s">
        <v>148</v>
      </c>
      <c r="C12912" t="s">
        <v>149</v>
      </c>
      <c r="D12912" t="s">
        <v>16</v>
      </c>
      <c r="E12912" t="s">
        <v>17</v>
      </c>
      <c r="F12912" s="4">
        <v>850836</v>
      </c>
      <c r="G12912" s="5">
        <v>139137</v>
      </c>
      <c r="H12912" s="3">
        <v>2.3E-3</v>
      </c>
      <c r="I12912" s="3">
        <v>2.3999999999999998E-3</v>
      </c>
      <c r="J12912" s="3">
        <v>0.83140000000000003</v>
      </c>
      <c r="K12912" s="4">
        <v>1023366.59</v>
      </c>
    </row>
    <row r="12913" spans="1:11">
      <c r="A12913" s="6">
        <v>2009</v>
      </c>
      <c r="B12913" t="s">
        <v>148</v>
      </c>
      <c r="C12913" t="s">
        <v>149</v>
      </c>
      <c r="D12913" t="s">
        <v>41</v>
      </c>
      <c r="E12913" t="s">
        <v>26</v>
      </c>
      <c r="F12913" s="4">
        <v>63779</v>
      </c>
      <c r="G12913" s="5">
        <v>406479</v>
      </c>
      <c r="H12913" s="3">
        <v>7.3000000000000001E-3</v>
      </c>
      <c r="I12913" s="3">
        <v>8.3000000000000001E-3</v>
      </c>
      <c r="J12913" s="3">
        <v>0.83140000000000003</v>
      </c>
      <c r="K12913" s="4">
        <v>76711.960000000006</v>
      </c>
    </row>
    <row r="12914" spans="1:11">
      <c r="A12914" s="6">
        <v>2009</v>
      </c>
      <c r="B12914" t="s">
        <v>148</v>
      </c>
      <c r="C12914" t="s">
        <v>149</v>
      </c>
      <c r="D12914" t="s">
        <v>37</v>
      </c>
      <c r="E12914" t="s">
        <v>38</v>
      </c>
      <c r="F12914" s="4">
        <v>47215</v>
      </c>
      <c r="G12914" s="5">
        <v>32083</v>
      </c>
      <c r="H12914" s="3">
        <v>2.7000000000000001E-3</v>
      </c>
      <c r="I12914" s="3">
        <v>3.2000000000000002E-3</v>
      </c>
      <c r="J12914" s="3">
        <v>0.83140000000000003</v>
      </c>
      <c r="K12914" s="4">
        <v>56789.15</v>
      </c>
    </row>
    <row r="12915" spans="1:11">
      <c r="A12915" s="6">
        <v>2009</v>
      </c>
      <c r="B12915" t="s">
        <v>148</v>
      </c>
      <c r="C12915" t="s">
        <v>149</v>
      </c>
      <c r="D12915" t="s">
        <v>71</v>
      </c>
      <c r="E12915" t="s">
        <v>72</v>
      </c>
      <c r="F12915" s="4">
        <v>38692</v>
      </c>
      <c r="G12915" s="5">
        <v>436540</v>
      </c>
      <c r="H12915" s="3">
        <v>1.7000000000000001E-3</v>
      </c>
      <c r="I12915" s="3">
        <v>2E-3</v>
      </c>
      <c r="J12915" s="3">
        <v>0.83140000000000003</v>
      </c>
      <c r="K12915" s="4">
        <v>46537.88</v>
      </c>
    </row>
    <row r="12916" spans="1:11">
      <c r="A12916" s="6">
        <v>2009</v>
      </c>
      <c r="B12916" t="s">
        <v>148</v>
      </c>
      <c r="C12916" t="s">
        <v>149</v>
      </c>
      <c r="D12916" t="s">
        <v>15</v>
      </c>
      <c r="F12916" s="4">
        <v>12517</v>
      </c>
      <c r="G12916" s="5">
        <v>37684</v>
      </c>
      <c r="J12916" s="3">
        <v>0.83140000000000003</v>
      </c>
      <c r="K12916" s="4">
        <v>15055.17</v>
      </c>
    </row>
    <row r="12917" spans="1:11">
      <c r="A12917" s="6">
        <v>2009</v>
      </c>
      <c r="B12917" t="s">
        <v>148</v>
      </c>
      <c r="C12917" t="s">
        <v>149</v>
      </c>
      <c r="D12917" t="s">
        <v>27</v>
      </c>
      <c r="E12917" t="s">
        <v>26</v>
      </c>
      <c r="F12917" s="4">
        <v>9568</v>
      </c>
      <c r="G12917" s="5">
        <v>10062</v>
      </c>
      <c r="H12917" s="3">
        <v>5.0000000000000001E-4</v>
      </c>
      <c r="I12917" s="3">
        <v>5.0000000000000001E-4</v>
      </c>
      <c r="J12917" s="3">
        <v>0.83140000000000003</v>
      </c>
      <c r="K12917" s="4">
        <v>11508.18</v>
      </c>
    </row>
    <row r="12918" spans="1:11">
      <c r="A12918" s="6">
        <v>2009</v>
      </c>
      <c r="B12918" t="s">
        <v>148</v>
      </c>
      <c r="C12918" t="s">
        <v>149</v>
      </c>
      <c r="D12918" t="s">
        <v>30</v>
      </c>
      <c r="E12918" t="s">
        <v>19</v>
      </c>
      <c r="F12918" s="4">
        <v>5989</v>
      </c>
      <c r="G12918" s="5">
        <v>3322</v>
      </c>
      <c r="H12918" s="3">
        <v>2.9999999999999997E-4</v>
      </c>
      <c r="I12918" s="3">
        <v>2.9999999999999997E-4</v>
      </c>
      <c r="J12918" s="3">
        <v>0.83140000000000003</v>
      </c>
      <c r="K12918" s="4">
        <v>7203.44</v>
      </c>
    </row>
    <row r="12919" spans="1:11">
      <c r="A12919" s="6">
        <v>2009</v>
      </c>
      <c r="B12919" t="s">
        <v>148</v>
      </c>
      <c r="C12919" t="s">
        <v>149</v>
      </c>
      <c r="D12919" t="s">
        <v>56</v>
      </c>
      <c r="E12919" t="s">
        <v>57</v>
      </c>
      <c r="F12919" s="4">
        <v>3065</v>
      </c>
      <c r="G12919" s="5">
        <v>6427</v>
      </c>
      <c r="H12919" s="3">
        <v>5.0000000000000001E-4</v>
      </c>
      <c r="I12919" s="3">
        <v>2.9999999999999997E-4</v>
      </c>
      <c r="J12919" s="3">
        <v>0.83140000000000003</v>
      </c>
      <c r="K12919" s="4">
        <v>3686.51</v>
      </c>
    </row>
    <row r="12920" spans="1:11">
      <c r="A12920" s="6">
        <v>2009</v>
      </c>
      <c r="B12920" t="s">
        <v>148</v>
      </c>
      <c r="C12920" t="s">
        <v>149</v>
      </c>
      <c r="D12920" t="s">
        <v>23</v>
      </c>
      <c r="E12920" t="s">
        <v>24</v>
      </c>
      <c r="F12920" s="4">
        <v>2561</v>
      </c>
      <c r="G12920" s="6">
        <v>696</v>
      </c>
      <c r="H12920" s="3">
        <v>0</v>
      </c>
      <c r="I12920" s="3">
        <v>0</v>
      </c>
      <c r="J12920" s="3">
        <v>0.83140000000000003</v>
      </c>
      <c r="K12920" s="4">
        <v>3080.31</v>
      </c>
    </row>
    <row r="12921" spans="1:11">
      <c r="A12921" s="6">
        <v>2009</v>
      </c>
      <c r="B12921" t="s">
        <v>148</v>
      </c>
      <c r="C12921" t="s">
        <v>149</v>
      </c>
      <c r="D12921" t="s">
        <v>29</v>
      </c>
      <c r="E12921" t="s">
        <v>19</v>
      </c>
      <c r="F12921" s="4">
        <v>1280</v>
      </c>
      <c r="G12921" s="5">
        <v>2038</v>
      </c>
      <c r="H12921" s="3">
        <v>2.9999999999999997E-4</v>
      </c>
      <c r="I12921" s="3">
        <v>2.9999999999999997E-4</v>
      </c>
      <c r="J12921" s="3">
        <v>0.83140000000000003</v>
      </c>
      <c r="K12921" s="4">
        <v>1539.56</v>
      </c>
    </row>
    <row r="12922" spans="1:11">
      <c r="A12922" s="6">
        <v>2009</v>
      </c>
      <c r="B12922" t="s">
        <v>148</v>
      </c>
      <c r="C12922" t="s">
        <v>149</v>
      </c>
      <c r="D12922" t="s">
        <v>18</v>
      </c>
      <c r="E12922" t="s">
        <v>19</v>
      </c>
      <c r="F12922" s="4">
        <v>756</v>
      </c>
      <c r="G12922" s="6">
        <v>314</v>
      </c>
      <c r="H12922" s="3">
        <v>2.9999999999999997E-4</v>
      </c>
      <c r="I12922" s="3">
        <v>2.9999999999999997E-4</v>
      </c>
      <c r="J12922" s="3">
        <v>0.83140000000000003</v>
      </c>
      <c r="K12922" s="4">
        <v>909.3</v>
      </c>
    </row>
    <row r="12923" spans="1:11">
      <c r="A12923" s="6">
        <v>2009</v>
      </c>
      <c r="B12923" t="s">
        <v>148</v>
      </c>
      <c r="C12923" t="s">
        <v>149</v>
      </c>
      <c r="D12923" t="s">
        <v>61</v>
      </c>
      <c r="E12923" t="s">
        <v>24</v>
      </c>
      <c r="F12923" s="4">
        <v>475</v>
      </c>
      <c r="G12923" s="6">
        <v>263</v>
      </c>
      <c r="H12923" s="3">
        <v>2.0000000000000001E-4</v>
      </c>
      <c r="I12923" s="3">
        <v>2.9999999999999997E-4</v>
      </c>
      <c r="J12923" s="3">
        <v>0.83140000000000003</v>
      </c>
      <c r="K12923" s="4">
        <v>571.32000000000005</v>
      </c>
    </row>
    <row r="12924" spans="1:11">
      <c r="A12924" s="6">
        <v>2009</v>
      </c>
      <c r="B12924" t="s">
        <v>148</v>
      </c>
      <c r="C12924" t="s">
        <v>149</v>
      </c>
      <c r="D12924" t="s">
        <v>46</v>
      </c>
      <c r="E12924" t="s">
        <v>40</v>
      </c>
      <c r="F12924" s="4">
        <v>407</v>
      </c>
      <c r="G12924" s="6">
        <v>741</v>
      </c>
      <c r="H12924" s="3">
        <v>1E-4</v>
      </c>
      <c r="I12924" s="3">
        <v>0</v>
      </c>
      <c r="J12924" s="3">
        <v>0.83140000000000003</v>
      </c>
      <c r="K12924" s="4">
        <v>489.53</v>
      </c>
    </row>
    <row r="12925" spans="1:11">
      <c r="A12925" s="6">
        <v>2009</v>
      </c>
      <c r="B12925" t="s">
        <v>148</v>
      </c>
      <c r="C12925" t="s">
        <v>149</v>
      </c>
      <c r="D12925" t="s">
        <v>45</v>
      </c>
      <c r="E12925" t="s">
        <v>21</v>
      </c>
      <c r="F12925" s="4">
        <v>386</v>
      </c>
      <c r="G12925" s="6">
        <v>468</v>
      </c>
      <c r="H12925" s="3">
        <v>1.9E-3</v>
      </c>
      <c r="I12925" s="3">
        <v>1.7000000000000001E-3</v>
      </c>
      <c r="J12925" s="3">
        <v>0.83140000000000003</v>
      </c>
      <c r="K12925" s="4">
        <v>464.27</v>
      </c>
    </row>
    <row r="12926" spans="1:11">
      <c r="A12926" s="6">
        <v>2009</v>
      </c>
      <c r="B12926" t="s">
        <v>148</v>
      </c>
      <c r="C12926" t="s">
        <v>149</v>
      </c>
      <c r="D12926" t="s">
        <v>60</v>
      </c>
      <c r="E12926" t="s">
        <v>43</v>
      </c>
      <c r="F12926" s="4">
        <v>239</v>
      </c>
      <c r="G12926" s="6">
        <v>78</v>
      </c>
      <c r="H12926" s="3">
        <v>1E-4</v>
      </c>
      <c r="I12926" s="3">
        <v>0</v>
      </c>
      <c r="J12926" s="3">
        <v>0.83140000000000003</v>
      </c>
      <c r="K12926" s="4">
        <v>287.45999999999998</v>
      </c>
    </row>
    <row r="12927" spans="1:11">
      <c r="A12927" s="6">
        <v>2009</v>
      </c>
      <c r="B12927" t="s">
        <v>148</v>
      </c>
      <c r="C12927" t="s">
        <v>149</v>
      </c>
      <c r="D12927" t="s">
        <v>141</v>
      </c>
      <c r="E12927" t="s">
        <v>21</v>
      </c>
      <c r="F12927" s="4">
        <v>228</v>
      </c>
      <c r="G12927" s="6">
        <v>156</v>
      </c>
      <c r="H12927" s="3">
        <v>2.0000000000000001E-4</v>
      </c>
      <c r="I12927" s="3">
        <v>2.9999999999999997E-4</v>
      </c>
      <c r="J12927" s="3">
        <v>0.83140000000000003</v>
      </c>
      <c r="K12927" s="4">
        <v>274.23</v>
      </c>
    </row>
    <row r="12928" spans="1:11">
      <c r="A12928" s="6">
        <v>2009</v>
      </c>
      <c r="B12928" t="s">
        <v>148</v>
      </c>
      <c r="C12928" t="s">
        <v>149</v>
      </c>
      <c r="D12928" t="s">
        <v>44</v>
      </c>
      <c r="E12928" t="s">
        <v>26</v>
      </c>
      <c r="F12928" s="4">
        <v>191</v>
      </c>
      <c r="G12928" s="6">
        <v>250</v>
      </c>
      <c r="H12928" s="3">
        <v>2.9999999999999997E-4</v>
      </c>
      <c r="I12928" s="3">
        <v>2.9999999999999997E-4</v>
      </c>
      <c r="J12928" s="3">
        <v>0.83140000000000003</v>
      </c>
      <c r="K12928" s="4">
        <v>229.73</v>
      </c>
    </row>
    <row r="12929" spans="1:11">
      <c r="A12929" s="6">
        <v>2009</v>
      </c>
      <c r="B12929" t="s">
        <v>148</v>
      </c>
      <c r="C12929" t="s">
        <v>149</v>
      </c>
      <c r="D12929" t="s">
        <v>67</v>
      </c>
      <c r="E12929" t="s">
        <v>68</v>
      </c>
      <c r="F12929" s="4">
        <v>191</v>
      </c>
      <c r="G12929" s="6">
        <v>919</v>
      </c>
      <c r="H12929" s="3">
        <v>1E-4</v>
      </c>
      <c r="I12929" s="3">
        <v>1E-4</v>
      </c>
      <c r="J12929" s="3">
        <v>0.83140000000000003</v>
      </c>
      <c r="K12929" s="4">
        <v>229.73</v>
      </c>
    </row>
    <row r="12930" spans="1:11">
      <c r="A12930" s="6">
        <v>2009</v>
      </c>
      <c r="B12930" t="s">
        <v>148</v>
      </c>
      <c r="C12930" t="s">
        <v>149</v>
      </c>
      <c r="D12930" t="s">
        <v>77</v>
      </c>
      <c r="E12930" t="s">
        <v>59</v>
      </c>
      <c r="F12930" s="4">
        <v>142</v>
      </c>
      <c r="G12930" s="6">
        <v>82</v>
      </c>
      <c r="H12930" s="3">
        <v>0</v>
      </c>
      <c r="I12930" s="3">
        <v>0</v>
      </c>
      <c r="J12930" s="3">
        <v>0.83140000000000003</v>
      </c>
      <c r="K12930" s="4">
        <v>170.79</v>
      </c>
    </row>
    <row r="12931" spans="1:11">
      <c r="A12931" s="6">
        <v>2009</v>
      </c>
      <c r="B12931" t="s">
        <v>148</v>
      </c>
      <c r="C12931" t="s">
        <v>149</v>
      </c>
      <c r="D12931" t="s">
        <v>177</v>
      </c>
      <c r="E12931" t="s">
        <v>21</v>
      </c>
      <c r="F12931" s="4">
        <v>116</v>
      </c>
      <c r="G12931" s="6">
        <v>84</v>
      </c>
      <c r="H12931" s="3">
        <v>2.0000000000000001E-4</v>
      </c>
      <c r="I12931" s="3">
        <v>2.9999999999999997E-4</v>
      </c>
      <c r="J12931" s="3">
        <v>0.83140000000000003</v>
      </c>
      <c r="K12931" s="4">
        <v>139.52000000000001</v>
      </c>
    </row>
    <row r="12932" spans="1:11">
      <c r="A12932" s="6">
        <v>2009</v>
      </c>
      <c r="B12932" t="s">
        <v>148</v>
      </c>
      <c r="C12932" t="s">
        <v>149</v>
      </c>
      <c r="D12932" t="s">
        <v>183</v>
      </c>
      <c r="E12932" t="s">
        <v>21</v>
      </c>
      <c r="F12932" s="4">
        <v>109</v>
      </c>
      <c r="G12932" s="6">
        <v>81</v>
      </c>
      <c r="H12932" s="3">
        <v>8.199999999999999E-3</v>
      </c>
      <c r="I12932" s="3">
        <v>8.8000000000000005E-3</v>
      </c>
      <c r="J12932" s="3">
        <v>0.83140000000000003</v>
      </c>
      <c r="K12932" s="4">
        <v>131.1</v>
      </c>
    </row>
    <row r="12933" spans="1:11">
      <c r="A12933" s="6">
        <v>2009</v>
      </c>
      <c r="B12933" t="s">
        <v>148</v>
      </c>
      <c r="C12933" t="s">
        <v>149</v>
      </c>
      <c r="D12933" t="s">
        <v>64</v>
      </c>
      <c r="E12933" t="s">
        <v>50</v>
      </c>
      <c r="F12933" s="4">
        <v>107</v>
      </c>
      <c r="G12933" s="6">
        <v>185</v>
      </c>
      <c r="H12933" s="3">
        <v>1E-4</v>
      </c>
      <c r="I12933" s="3">
        <v>1E-4</v>
      </c>
      <c r="J12933" s="3">
        <v>0.83140000000000003</v>
      </c>
      <c r="K12933" s="4">
        <v>128.69999999999999</v>
      </c>
    </row>
    <row r="12934" spans="1:11">
      <c r="A12934" s="6">
        <v>2009</v>
      </c>
      <c r="B12934" t="s">
        <v>148</v>
      </c>
      <c r="C12934" t="s">
        <v>149</v>
      </c>
      <c r="D12934" t="s">
        <v>52</v>
      </c>
      <c r="E12934" t="s">
        <v>53</v>
      </c>
      <c r="F12934" s="4">
        <v>86</v>
      </c>
      <c r="G12934" s="6">
        <v>176</v>
      </c>
      <c r="H12934" s="3">
        <v>1E-4</v>
      </c>
      <c r="I12934" s="3">
        <v>0</v>
      </c>
      <c r="J12934" s="3">
        <v>0.83140000000000003</v>
      </c>
      <c r="K12934" s="4">
        <v>103.44</v>
      </c>
    </row>
    <row r="12935" spans="1:11">
      <c r="A12935" s="6">
        <v>2009</v>
      </c>
      <c r="B12935" t="s">
        <v>148</v>
      </c>
      <c r="C12935" t="s">
        <v>149</v>
      </c>
      <c r="D12935" t="s">
        <v>25</v>
      </c>
      <c r="E12935" t="s">
        <v>26</v>
      </c>
      <c r="F12935" s="4">
        <v>75</v>
      </c>
      <c r="G12935" s="6">
        <v>220</v>
      </c>
      <c r="H12935" s="3">
        <v>0</v>
      </c>
      <c r="I12935" s="3">
        <v>0</v>
      </c>
      <c r="J12935" s="3">
        <v>0.83140000000000003</v>
      </c>
      <c r="K12935" s="4">
        <v>90.21</v>
      </c>
    </row>
    <row r="12936" spans="1:11">
      <c r="A12936" s="6">
        <v>2009</v>
      </c>
      <c r="B12936" t="s">
        <v>148</v>
      </c>
      <c r="C12936" t="s">
        <v>149</v>
      </c>
      <c r="D12936" t="s">
        <v>75</v>
      </c>
      <c r="E12936" t="s">
        <v>59</v>
      </c>
      <c r="F12936" s="4">
        <v>67</v>
      </c>
      <c r="G12936" s="6">
        <v>96</v>
      </c>
      <c r="H12936" s="3">
        <v>0</v>
      </c>
      <c r="I12936" s="3">
        <v>0</v>
      </c>
      <c r="J12936" s="3">
        <v>0.83140000000000003</v>
      </c>
      <c r="K12936" s="4">
        <v>80.59</v>
      </c>
    </row>
    <row r="12937" spans="1:11">
      <c r="A12937" s="6">
        <v>2009</v>
      </c>
      <c r="B12937" t="s">
        <v>148</v>
      </c>
      <c r="C12937" t="s">
        <v>149</v>
      </c>
      <c r="D12937" t="s">
        <v>39</v>
      </c>
      <c r="E12937" t="s">
        <v>40</v>
      </c>
      <c r="F12937" s="4">
        <v>46</v>
      </c>
      <c r="G12937" s="6">
        <v>148</v>
      </c>
      <c r="H12937" s="3">
        <v>1E-4</v>
      </c>
      <c r="I12937" s="3">
        <v>1E-4</v>
      </c>
      <c r="J12937" s="3">
        <v>0.83140000000000003</v>
      </c>
      <c r="K12937" s="4">
        <v>55.33</v>
      </c>
    </row>
    <row r="12938" spans="1:11">
      <c r="A12938" s="6">
        <v>2009</v>
      </c>
      <c r="B12938" t="s">
        <v>148</v>
      </c>
      <c r="C12938" t="s">
        <v>149</v>
      </c>
      <c r="D12938" t="s">
        <v>20</v>
      </c>
      <c r="E12938" t="s">
        <v>21</v>
      </c>
      <c r="F12938" s="4">
        <v>24</v>
      </c>
      <c r="G12938" s="6">
        <v>12</v>
      </c>
      <c r="H12938" s="3">
        <v>0</v>
      </c>
      <c r="I12938" s="3">
        <v>0</v>
      </c>
      <c r="J12938" s="3">
        <v>0.83140000000000003</v>
      </c>
      <c r="K12938" s="4">
        <v>28.87</v>
      </c>
    </row>
    <row r="12939" spans="1:11">
      <c r="A12939" s="6">
        <v>2009</v>
      </c>
      <c r="B12939" t="s">
        <v>148</v>
      </c>
      <c r="C12939" t="s">
        <v>149</v>
      </c>
      <c r="D12939" t="s">
        <v>196</v>
      </c>
      <c r="E12939" t="s">
        <v>36</v>
      </c>
      <c r="F12939" s="4">
        <v>20</v>
      </c>
      <c r="G12939" s="6">
        <v>81</v>
      </c>
      <c r="H12939" s="3">
        <v>2.9999999999999997E-4</v>
      </c>
      <c r="I12939" s="3">
        <v>2.9999999999999997E-4</v>
      </c>
      <c r="J12939" s="3">
        <v>0.83140000000000003</v>
      </c>
      <c r="K12939" s="4">
        <v>24.06</v>
      </c>
    </row>
    <row r="12940" spans="1:11">
      <c r="A12940" s="6">
        <v>2009</v>
      </c>
      <c r="B12940" t="s">
        <v>148</v>
      </c>
      <c r="C12940" t="s">
        <v>149</v>
      </c>
      <c r="D12940" t="s">
        <v>58</v>
      </c>
      <c r="E12940" t="s">
        <v>59</v>
      </c>
      <c r="F12940" s="4">
        <v>17</v>
      </c>
      <c r="G12940" s="6">
        <v>6</v>
      </c>
      <c r="H12940" s="3">
        <v>0</v>
      </c>
      <c r="I12940" s="3">
        <v>0</v>
      </c>
      <c r="J12940" s="3">
        <v>0.83140000000000003</v>
      </c>
      <c r="K12940" s="4">
        <v>20.45</v>
      </c>
    </row>
    <row r="12941" spans="1:11">
      <c r="A12941" s="6">
        <v>2009</v>
      </c>
      <c r="B12941" t="s">
        <v>148</v>
      </c>
      <c r="C12941" t="s">
        <v>149</v>
      </c>
      <c r="D12941" t="s">
        <v>111</v>
      </c>
      <c r="E12941" t="s">
        <v>24</v>
      </c>
      <c r="F12941" s="4">
        <v>13</v>
      </c>
      <c r="G12941" s="6">
        <v>70</v>
      </c>
      <c r="H12941" s="3">
        <v>0</v>
      </c>
      <c r="I12941" s="3">
        <v>0</v>
      </c>
      <c r="J12941" s="3">
        <v>0.83140000000000003</v>
      </c>
      <c r="K12941" s="4">
        <v>15.64</v>
      </c>
    </row>
    <row r="12942" spans="1:11">
      <c r="A12942" s="6">
        <v>2009</v>
      </c>
      <c r="B12942" t="s">
        <v>148</v>
      </c>
      <c r="C12942" t="s">
        <v>149</v>
      </c>
      <c r="D12942" t="s">
        <v>126</v>
      </c>
      <c r="E12942" t="s">
        <v>21</v>
      </c>
      <c r="F12942" s="4">
        <v>9</v>
      </c>
      <c r="G12942" s="6">
        <v>18</v>
      </c>
      <c r="H12942" s="3">
        <v>0</v>
      </c>
      <c r="I12942" s="3">
        <v>0</v>
      </c>
      <c r="J12942" s="3">
        <v>0.83140000000000003</v>
      </c>
      <c r="K12942" s="4">
        <v>10.82</v>
      </c>
    </row>
    <row r="12943" spans="1:11">
      <c r="A12943" s="6">
        <v>2009</v>
      </c>
      <c r="B12943" t="s">
        <v>148</v>
      </c>
      <c r="C12943" t="s">
        <v>149</v>
      </c>
      <c r="D12943" t="s">
        <v>66</v>
      </c>
      <c r="E12943" t="s">
        <v>59</v>
      </c>
      <c r="F12943" s="4">
        <v>8</v>
      </c>
      <c r="G12943" s="6">
        <v>5</v>
      </c>
      <c r="H12943" s="3">
        <v>0</v>
      </c>
      <c r="I12943" s="3">
        <v>0</v>
      </c>
      <c r="J12943" s="3">
        <v>0.83140000000000003</v>
      </c>
      <c r="K12943" s="4">
        <v>9.6199999999999992</v>
      </c>
    </row>
    <row r="12944" spans="1:11">
      <c r="A12944" s="6">
        <v>2009</v>
      </c>
      <c r="B12944" t="s">
        <v>148</v>
      </c>
      <c r="C12944" t="s">
        <v>149</v>
      </c>
      <c r="D12944" t="s">
        <v>63</v>
      </c>
      <c r="E12944" t="s">
        <v>21</v>
      </c>
      <c r="F12944" s="4">
        <v>8</v>
      </c>
      <c r="G12944" s="6">
        <v>6</v>
      </c>
      <c r="H12944" s="3">
        <v>0</v>
      </c>
      <c r="I12944" s="3">
        <v>0</v>
      </c>
      <c r="J12944" s="3">
        <v>0.83140000000000003</v>
      </c>
      <c r="K12944" s="4">
        <v>9.6199999999999992</v>
      </c>
    </row>
    <row r="12945" spans="1:11">
      <c r="A12945" s="6">
        <v>2009</v>
      </c>
      <c r="B12945" t="s">
        <v>148</v>
      </c>
      <c r="C12945" t="s">
        <v>149</v>
      </c>
      <c r="D12945" t="s">
        <v>63</v>
      </c>
      <c r="E12945" t="s">
        <v>21</v>
      </c>
      <c r="F12945" s="4">
        <v>4</v>
      </c>
      <c r="G12945" s="6">
        <v>3</v>
      </c>
      <c r="H12945" s="3">
        <v>0</v>
      </c>
      <c r="I12945" s="3">
        <v>0</v>
      </c>
      <c r="J12945" s="3">
        <v>0.83140000000000003</v>
      </c>
      <c r="K12945" s="4">
        <v>4.8099999999999996</v>
      </c>
    </row>
    <row r="12946" spans="1:11">
      <c r="A12946" s="6">
        <v>2009</v>
      </c>
      <c r="B12946" t="s">
        <v>148</v>
      </c>
      <c r="C12946" t="s">
        <v>149</v>
      </c>
      <c r="D12946" t="s">
        <v>31</v>
      </c>
      <c r="E12946" t="s">
        <v>24</v>
      </c>
      <c r="F12946" s="4">
        <v>3</v>
      </c>
      <c r="G12946" s="6">
        <v>1</v>
      </c>
      <c r="H12946" s="3">
        <v>0</v>
      </c>
      <c r="I12946" s="3">
        <v>0</v>
      </c>
      <c r="J12946" s="3">
        <v>0.83140000000000003</v>
      </c>
      <c r="K12946" s="4">
        <v>3.61</v>
      </c>
    </row>
    <row r="12947" spans="1:11">
      <c r="A12947" s="6">
        <v>2009</v>
      </c>
      <c r="B12947" t="s">
        <v>148</v>
      </c>
      <c r="C12947" t="s">
        <v>149</v>
      </c>
      <c r="D12947" t="s">
        <v>173</v>
      </c>
      <c r="E12947" t="s">
        <v>59</v>
      </c>
      <c r="F12947" s="4">
        <v>3</v>
      </c>
      <c r="G12947" s="6">
        <v>4</v>
      </c>
      <c r="H12947" s="3">
        <v>0</v>
      </c>
      <c r="I12947" s="3">
        <v>0</v>
      </c>
      <c r="J12947" s="3">
        <v>0.83140000000000003</v>
      </c>
      <c r="K12947" s="4">
        <v>3.61</v>
      </c>
    </row>
    <row r="12948" spans="1:11">
      <c r="A12948" s="6">
        <v>2009</v>
      </c>
      <c r="B12948" t="s">
        <v>148</v>
      </c>
      <c r="C12948" t="s">
        <v>149</v>
      </c>
      <c r="D12948" t="s">
        <v>163</v>
      </c>
      <c r="E12948" t="s">
        <v>21</v>
      </c>
      <c r="F12948" s="4">
        <v>2</v>
      </c>
      <c r="G12948" s="6">
        <v>6</v>
      </c>
      <c r="H12948" s="3">
        <v>4.0000000000000002E-4</v>
      </c>
      <c r="I12948" s="3">
        <v>4.0000000000000002E-4</v>
      </c>
      <c r="J12948" s="3">
        <v>0.83140000000000003</v>
      </c>
      <c r="K12948" s="4">
        <v>2.41</v>
      </c>
    </row>
    <row r="12949" spans="1:11">
      <c r="A12949" s="6">
        <v>2009</v>
      </c>
      <c r="B12949" t="s">
        <v>148</v>
      </c>
      <c r="C12949" t="s">
        <v>149</v>
      </c>
      <c r="D12949" t="s">
        <v>82</v>
      </c>
      <c r="E12949" t="s">
        <v>59</v>
      </c>
      <c r="F12949" s="4">
        <v>2</v>
      </c>
      <c r="G12949" s="6">
        <v>1</v>
      </c>
      <c r="H12949" s="3">
        <v>0</v>
      </c>
      <c r="I12949" s="3">
        <v>0</v>
      </c>
      <c r="J12949" s="3">
        <v>0.83140000000000003</v>
      </c>
      <c r="K12949" s="4">
        <v>2.41</v>
      </c>
    </row>
    <row r="12950" spans="1:11">
      <c r="A12950" s="6">
        <v>2009</v>
      </c>
      <c r="B12950" t="s">
        <v>148</v>
      </c>
      <c r="C12950" t="s">
        <v>149</v>
      </c>
      <c r="D12950" t="s">
        <v>117</v>
      </c>
      <c r="E12950" t="s">
        <v>40</v>
      </c>
      <c r="F12950" s="4">
        <v>2</v>
      </c>
      <c r="G12950" s="6">
        <v>6</v>
      </c>
      <c r="H12950" s="3">
        <v>0</v>
      </c>
      <c r="I12950" s="3">
        <v>0</v>
      </c>
      <c r="J12950" s="3">
        <v>0.83140000000000003</v>
      </c>
      <c r="K12950" s="4">
        <v>2.41</v>
      </c>
    </row>
    <row r="12951" spans="1:11">
      <c r="A12951" s="6">
        <v>2009</v>
      </c>
      <c r="B12951" t="s">
        <v>148</v>
      </c>
      <c r="C12951" t="s">
        <v>149</v>
      </c>
      <c r="D12951" t="s">
        <v>33</v>
      </c>
      <c r="E12951" t="s">
        <v>21</v>
      </c>
      <c r="F12951" s="4">
        <v>2</v>
      </c>
      <c r="G12951" s="6">
        <v>3</v>
      </c>
      <c r="H12951" s="3">
        <v>1E-4</v>
      </c>
      <c r="I12951" s="3">
        <v>1E-4</v>
      </c>
      <c r="J12951" s="3">
        <v>0.83140000000000003</v>
      </c>
      <c r="K12951" s="4">
        <v>2.41</v>
      </c>
    </row>
    <row r="12952" spans="1:11">
      <c r="A12952" s="6">
        <v>2009</v>
      </c>
      <c r="B12952" t="s">
        <v>148</v>
      </c>
      <c r="C12952" t="s">
        <v>149</v>
      </c>
      <c r="D12952" t="s">
        <v>83</v>
      </c>
      <c r="E12952" t="s">
        <v>21</v>
      </c>
      <c r="F12952" s="4">
        <v>1</v>
      </c>
      <c r="G12952" s="6">
        <v>12</v>
      </c>
      <c r="H12952" s="3">
        <v>1E-4</v>
      </c>
      <c r="I12952" s="3">
        <v>2.9999999999999997E-4</v>
      </c>
      <c r="J12952" s="3">
        <v>0.83140000000000003</v>
      </c>
      <c r="K12952" s="4">
        <v>1.2</v>
      </c>
    </row>
    <row r="12953" spans="1:11">
      <c r="A12953" s="6">
        <v>2009</v>
      </c>
      <c r="B12953" t="s">
        <v>148</v>
      </c>
      <c r="C12953" t="s">
        <v>149</v>
      </c>
      <c r="D12953" t="s">
        <v>28</v>
      </c>
      <c r="E12953" t="s">
        <v>24</v>
      </c>
      <c r="F12953" s="4">
        <v>1</v>
      </c>
      <c r="G12953" s="6">
        <v>1</v>
      </c>
      <c r="H12953" s="3">
        <v>0</v>
      </c>
      <c r="I12953" s="3">
        <v>0</v>
      </c>
      <c r="J12953" s="3">
        <v>0.83140000000000003</v>
      </c>
      <c r="K12953" s="4">
        <v>1.2</v>
      </c>
    </row>
    <row r="12954" spans="1:11">
      <c r="A12954" s="6">
        <v>2009</v>
      </c>
      <c r="B12954" t="s">
        <v>148</v>
      </c>
      <c r="C12954" t="s">
        <v>149</v>
      </c>
      <c r="D12954" t="s">
        <v>51</v>
      </c>
      <c r="E12954" t="s">
        <v>21</v>
      </c>
      <c r="F12954" s="4">
        <v>1</v>
      </c>
      <c r="G12954" s="6">
        <v>1</v>
      </c>
      <c r="H12954" s="3">
        <v>0</v>
      </c>
      <c r="I12954" s="3">
        <v>0</v>
      </c>
      <c r="J12954" s="3">
        <v>0.83140000000000003</v>
      </c>
      <c r="K12954" s="4">
        <v>1.2</v>
      </c>
    </row>
    <row r="12955" spans="1:11">
      <c r="A12955" s="6">
        <v>2009</v>
      </c>
      <c r="B12955" t="s">
        <v>148</v>
      </c>
      <c r="C12955" t="s">
        <v>149</v>
      </c>
      <c r="D12955" t="s">
        <v>32</v>
      </c>
      <c r="E12955" t="s">
        <v>21</v>
      </c>
      <c r="F12955" s="4">
        <v>1</v>
      </c>
      <c r="G12955" s="6">
        <v>1</v>
      </c>
      <c r="H12955" s="3">
        <v>0</v>
      </c>
      <c r="I12955" s="3">
        <v>0</v>
      </c>
      <c r="J12955" s="3">
        <v>0.83140000000000003</v>
      </c>
      <c r="K12955" s="4">
        <v>1.2</v>
      </c>
    </row>
    <row r="12956" spans="1:11">
      <c r="A12956" s="6">
        <v>2009</v>
      </c>
      <c r="B12956" t="s">
        <v>150</v>
      </c>
      <c r="C12956" t="s">
        <v>151</v>
      </c>
      <c r="D12956" t="s">
        <v>95</v>
      </c>
      <c r="E12956" t="s">
        <v>96</v>
      </c>
      <c r="F12956" s="4">
        <v>986146</v>
      </c>
      <c r="G12956" s="5">
        <v>1490624</v>
      </c>
      <c r="H12956" s="3">
        <v>3.3799999999999997E-2</v>
      </c>
      <c r="I12956" s="3">
        <v>3.3799999999999997E-2</v>
      </c>
      <c r="J12956" s="3">
        <v>0.83140000000000003</v>
      </c>
      <c r="K12956" s="4">
        <v>1186114.44</v>
      </c>
    </row>
    <row r="12957" spans="1:11">
      <c r="A12957" s="6">
        <v>2009</v>
      </c>
      <c r="B12957" t="s">
        <v>150</v>
      </c>
      <c r="C12957" t="s">
        <v>151</v>
      </c>
      <c r="D12957" t="s">
        <v>16</v>
      </c>
      <c r="E12957" t="s">
        <v>17</v>
      </c>
      <c r="F12957" s="4">
        <v>213718</v>
      </c>
      <c r="G12957" s="5">
        <v>33633</v>
      </c>
      <c r="H12957" s="3">
        <v>5.9999999999999995E-4</v>
      </c>
      <c r="I12957" s="3">
        <v>5.9999999999999995E-4</v>
      </c>
      <c r="J12957" s="3">
        <v>0.83140000000000003</v>
      </c>
      <c r="K12957" s="4">
        <v>257055.25</v>
      </c>
    </row>
    <row r="12958" spans="1:11">
      <c r="A12958" s="6">
        <v>2009</v>
      </c>
      <c r="B12958" t="s">
        <v>150</v>
      </c>
      <c r="C12958" t="s">
        <v>151</v>
      </c>
      <c r="D12958" t="s">
        <v>178</v>
      </c>
      <c r="E12958" t="s">
        <v>96</v>
      </c>
      <c r="F12958" s="4">
        <v>14478</v>
      </c>
      <c r="G12958" s="5">
        <v>22026</v>
      </c>
      <c r="H12958" s="3">
        <v>7.000000000000001E-4</v>
      </c>
      <c r="I12958" s="3">
        <v>5.9999999999999995E-4</v>
      </c>
      <c r="J12958" s="3">
        <v>0.83140000000000003</v>
      </c>
      <c r="K12958" s="4">
        <v>17413.82</v>
      </c>
    </row>
    <row r="12959" spans="1:11">
      <c r="A12959" s="6">
        <v>2009</v>
      </c>
      <c r="B12959" t="s">
        <v>150</v>
      </c>
      <c r="C12959" t="s">
        <v>151</v>
      </c>
      <c r="D12959" t="s">
        <v>30</v>
      </c>
      <c r="E12959" t="s">
        <v>19</v>
      </c>
      <c r="F12959" s="4">
        <v>9843</v>
      </c>
      <c r="G12959" s="5">
        <v>4486</v>
      </c>
      <c r="H12959" s="3">
        <v>5.0000000000000001E-4</v>
      </c>
      <c r="I12959" s="3">
        <v>5.0000000000000001E-4</v>
      </c>
      <c r="J12959" s="3">
        <v>0.83140000000000003</v>
      </c>
      <c r="K12959" s="4">
        <v>11838.94</v>
      </c>
    </row>
    <row r="12960" spans="1:11">
      <c r="A12960" s="6">
        <v>2009</v>
      </c>
      <c r="B12960" t="s">
        <v>150</v>
      </c>
      <c r="C12960" t="s">
        <v>151</v>
      </c>
      <c r="D12960" t="s">
        <v>37</v>
      </c>
      <c r="E12960" t="s">
        <v>38</v>
      </c>
      <c r="F12960" s="4">
        <v>7564</v>
      </c>
      <c r="G12960" s="5">
        <v>5730</v>
      </c>
      <c r="H12960" s="3">
        <v>4.0000000000000002E-4</v>
      </c>
      <c r="I12960" s="3">
        <v>5.9999999999999995E-4</v>
      </c>
      <c r="J12960" s="3">
        <v>0.83140000000000003</v>
      </c>
      <c r="K12960" s="4">
        <v>9097.81</v>
      </c>
    </row>
    <row r="12961" spans="1:11">
      <c r="A12961" s="6">
        <v>2009</v>
      </c>
      <c r="B12961" t="s">
        <v>150</v>
      </c>
      <c r="C12961" t="s">
        <v>151</v>
      </c>
      <c r="D12961" t="s">
        <v>52</v>
      </c>
      <c r="E12961" t="s">
        <v>53</v>
      </c>
      <c r="F12961" s="4">
        <v>5032</v>
      </c>
      <c r="G12961" s="5">
        <v>11376</v>
      </c>
      <c r="H12961" s="3">
        <v>3.0999999999999999E-3</v>
      </c>
      <c r="I12961" s="3">
        <v>2.8999999999999998E-3</v>
      </c>
      <c r="J12961" s="3">
        <v>0.83140000000000003</v>
      </c>
      <c r="K12961" s="4">
        <v>6052.38</v>
      </c>
    </row>
    <row r="12962" spans="1:11">
      <c r="A12962" s="6">
        <v>2009</v>
      </c>
      <c r="B12962" t="s">
        <v>150</v>
      </c>
      <c r="C12962" t="s">
        <v>151</v>
      </c>
      <c r="D12962" t="s">
        <v>64</v>
      </c>
      <c r="E12962" t="s">
        <v>50</v>
      </c>
      <c r="F12962" s="4">
        <v>4690</v>
      </c>
      <c r="G12962" s="5">
        <v>5552</v>
      </c>
      <c r="H12962" s="3">
        <v>5.3E-3</v>
      </c>
      <c r="I12962" s="3">
        <v>4.0999999999999995E-3</v>
      </c>
      <c r="J12962" s="3">
        <v>0.83140000000000003</v>
      </c>
      <c r="K12962" s="4">
        <v>5641.03</v>
      </c>
    </row>
    <row r="12963" spans="1:11">
      <c r="A12963" s="6">
        <v>2009</v>
      </c>
      <c r="B12963" t="s">
        <v>150</v>
      </c>
      <c r="C12963" t="s">
        <v>151</v>
      </c>
      <c r="D12963" t="s">
        <v>74</v>
      </c>
      <c r="E12963" t="s">
        <v>24</v>
      </c>
      <c r="F12963" s="4">
        <v>3667</v>
      </c>
      <c r="G12963" s="5">
        <v>42202</v>
      </c>
      <c r="H12963" s="3">
        <v>1.2999999999999999E-3</v>
      </c>
      <c r="I12963" s="3">
        <v>1.1000000000000001E-3</v>
      </c>
      <c r="J12963" s="3">
        <v>0.83140000000000003</v>
      </c>
      <c r="K12963" s="4">
        <v>4410.59</v>
      </c>
    </row>
    <row r="12964" spans="1:11">
      <c r="A12964" s="6">
        <v>2009</v>
      </c>
      <c r="B12964" t="s">
        <v>150</v>
      </c>
      <c r="C12964" t="s">
        <v>151</v>
      </c>
      <c r="D12964" t="s">
        <v>111</v>
      </c>
      <c r="E12964" t="s">
        <v>24</v>
      </c>
      <c r="F12964" s="4">
        <v>3629</v>
      </c>
      <c r="G12964" s="5">
        <v>5680</v>
      </c>
      <c r="H12964" s="3">
        <v>1.2999999999999999E-3</v>
      </c>
      <c r="I12964" s="3">
        <v>8.0000000000000004E-4</v>
      </c>
      <c r="J12964" s="3">
        <v>0.83140000000000003</v>
      </c>
      <c r="K12964" s="4">
        <v>4364.88</v>
      </c>
    </row>
    <row r="12965" spans="1:11">
      <c r="A12965" s="6">
        <v>2009</v>
      </c>
      <c r="B12965" t="s">
        <v>150</v>
      </c>
      <c r="C12965" t="s">
        <v>151</v>
      </c>
      <c r="D12965" t="s">
        <v>27</v>
      </c>
      <c r="E12965" t="s">
        <v>26</v>
      </c>
      <c r="F12965" s="4">
        <v>3538</v>
      </c>
      <c r="G12965" s="5">
        <v>3776</v>
      </c>
      <c r="H12965" s="3">
        <v>2.0000000000000001E-4</v>
      </c>
      <c r="I12965" s="3">
        <v>2.0000000000000001E-4</v>
      </c>
      <c r="J12965" s="3">
        <v>0.83140000000000003</v>
      </c>
      <c r="K12965" s="4">
        <v>4255.43</v>
      </c>
    </row>
    <row r="12966" spans="1:11">
      <c r="A12966" s="6">
        <v>2009</v>
      </c>
      <c r="B12966" t="s">
        <v>150</v>
      </c>
      <c r="C12966" t="s">
        <v>151</v>
      </c>
      <c r="D12966" t="s">
        <v>67</v>
      </c>
      <c r="E12966" t="s">
        <v>68</v>
      </c>
      <c r="F12966" s="4">
        <v>2672</v>
      </c>
      <c r="G12966" s="5">
        <v>12889</v>
      </c>
      <c r="H12966" s="3">
        <v>1.1999999999999999E-3</v>
      </c>
      <c r="I12966" s="3">
        <v>1.4000000000000002E-3</v>
      </c>
      <c r="J12966" s="3">
        <v>0.83140000000000003</v>
      </c>
      <c r="K12966" s="4">
        <v>3213.82</v>
      </c>
    </row>
    <row r="12967" spans="1:11">
      <c r="A12967" s="6">
        <v>2009</v>
      </c>
      <c r="B12967" t="s">
        <v>150</v>
      </c>
      <c r="C12967" t="s">
        <v>151</v>
      </c>
      <c r="D12967" t="s">
        <v>15</v>
      </c>
      <c r="F12967" s="4">
        <v>2376</v>
      </c>
      <c r="G12967" s="5">
        <v>1503</v>
      </c>
      <c r="J12967" s="3">
        <v>0.83140000000000003</v>
      </c>
      <c r="K12967" s="4">
        <v>2857.8</v>
      </c>
    </row>
    <row r="12968" spans="1:11">
      <c r="A12968" s="6">
        <v>2009</v>
      </c>
      <c r="B12968" t="s">
        <v>150</v>
      </c>
      <c r="C12968" t="s">
        <v>151</v>
      </c>
      <c r="D12968" t="s">
        <v>41</v>
      </c>
      <c r="E12968" t="s">
        <v>26</v>
      </c>
      <c r="F12968" s="4">
        <v>2367</v>
      </c>
      <c r="G12968" s="5">
        <v>7641</v>
      </c>
      <c r="H12968" s="3">
        <v>2.9999999999999997E-4</v>
      </c>
      <c r="I12968" s="3">
        <v>2.0000000000000001E-4</v>
      </c>
      <c r="J12968" s="3">
        <v>0.83140000000000003</v>
      </c>
      <c r="K12968" s="4">
        <v>2846.97</v>
      </c>
    </row>
    <row r="12969" spans="1:11">
      <c r="A12969" s="6">
        <v>2009</v>
      </c>
      <c r="B12969" t="s">
        <v>150</v>
      </c>
      <c r="C12969" t="s">
        <v>151</v>
      </c>
      <c r="D12969" t="s">
        <v>56</v>
      </c>
      <c r="E12969" t="s">
        <v>57</v>
      </c>
      <c r="F12969" s="4">
        <v>2358</v>
      </c>
      <c r="G12969" s="5">
        <v>6756</v>
      </c>
      <c r="H12969" s="3">
        <v>4.0000000000000002E-4</v>
      </c>
      <c r="I12969" s="3">
        <v>2.9999999999999997E-4</v>
      </c>
      <c r="J12969" s="3">
        <v>0.83140000000000003</v>
      </c>
      <c r="K12969" s="4">
        <v>2836.15</v>
      </c>
    </row>
    <row r="12970" spans="1:11">
      <c r="A12970" s="6">
        <v>2009</v>
      </c>
      <c r="B12970" t="s">
        <v>150</v>
      </c>
      <c r="C12970" t="s">
        <v>151</v>
      </c>
      <c r="D12970" t="s">
        <v>23</v>
      </c>
      <c r="E12970" t="s">
        <v>24</v>
      </c>
      <c r="F12970" s="4">
        <v>1422</v>
      </c>
      <c r="G12970" s="6">
        <v>349</v>
      </c>
      <c r="H12970" s="3">
        <v>0</v>
      </c>
      <c r="I12970" s="3">
        <v>0</v>
      </c>
      <c r="J12970" s="3">
        <v>0.83140000000000003</v>
      </c>
      <c r="K12970" s="4">
        <v>1710.35</v>
      </c>
    </row>
    <row r="12971" spans="1:11">
      <c r="A12971" s="6">
        <v>2009</v>
      </c>
      <c r="B12971" t="s">
        <v>150</v>
      </c>
      <c r="C12971" t="s">
        <v>151</v>
      </c>
      <c r="D12971" t="s">
        <v>18</v>
      </c>
      <c r="E12971" t="s">
        <v>19</v>
      </c>
      <c r="F12971" s="4">
        <v>1243</v>
      </c>
      <c r="G12971" s="6">
        <v>460</v>
      </c>
      <c r="H12971" s="3">
        <v>5.0000000000000001E-4</v>
      </c>
      <c r="I12971" s="3">
        <v>5.0000000000000001E-4</v>
      </c>
      <c r="J12971" s="3">
        <v>0.83140000000000003</v>
      </c>
      <c r="K12971" s="4">
        <v>1495.05</v>
      </c>
    </row>
    <row r="12972" spans="1:11">
      <c r="A12972" s="6">
        <v>2009</v>
      </c>
      <c r="B12972" t="s">
        <v>150</v>
      </c>
      <c r="C12972" t="s">
        <v>151</v>
      </c>
      <c r="D12972" t="s">
        <v>29</v>
      </c>
      <c r="E12972" t="s">
        <v>19</v>
      </c>
      <c r="F12972" s="4">
        <v>468</v>
      </c>
      <c r="G12972" s="6">
        <v>638</v>
      </c>
      <c r="H12972" s="3">
        <v>1E-4</v>
      </c>
      <c r="I12972" s="3">
        <v>1E-4</v>
      </c>
      <c r="J12972" s="3">
        <v>0.83140000000000003</v>
      </c>
      <c r="K12972" s="4">
        <v>562.9</v>
      </c>
    </row>
    <row r="12973" spans="1:11">
      <c r="A12973" s="6">
        <v>2009</v>
      </c>
      <c r="B12973" t="s">
        <v>150</v>
      </c>
      <c r="C12973" t="s">
        <v>151</v>
      </c>
      <c r="D12973" t="s">
        <v>46</v>
      </c>
      <c r="E12973" t="s">
        <v>40</v>
      </c>
      <c r="F12973" s="4">
        <v>423</v>
      </c>
      <c r="G12973" s="6">
        <v>719</v>
      </c>
      <c r="H12973" s="3">
        <v>1E-4</v>
      </c>
      <c r="I12973" s="3">
        <v>0</v>
      </c>
      <c r="J12973" s="3">
        <v>0.83140000000000003</v>
      </c>
      <c r="K12973" s="4">
        <v>508.77</v>
      </c>
    </row>
    <row r="12974" spans="1:11">
      <c r="A12974" s="6">
        <v>2009</v>
      </c>
      <c r="B12974" t="s">
        <v>150</v>
      </c>
      <c r="C12974" t="s">
        <v>151</v>
      </c>
      <c r="D12974" t="s">
        <v>25</v>
      </c>
      <c r="E12974" t="s">
        <v>26</v>
      </c>
      <c r="F12974" s="4">
        <v>412</v>
      </c>
      <c r="G12974" s="5">
        <v>1185</v>
      </c>
      <c r="H12974" s="3">
        <v>0</v>
      </c>
      <c r="I12974" s="3">
        <v>0</v>
      </c>
      <c r="J12974" s="3">
        <v>0.83140000000000003</v>
      </c>
      <c r="K12974" s="4">
        <v>495.54</v>
      </c>
    </row>
    <row r="12975" spans="1:11">
      <c r="A12975" s="6">
        <v>2009</v>
      </c>
      <c r="B12975" t="s">
        <v>150</v>
      </c>
      <c r="C12975" t="s">
        <v>151</v>
      </c>
      <c r="D12975" t="s">
        <v>71</v>
      </c>
      <c r="E12975" t="s">
        <v>72</v>
      </c>
      <c r="F12975" s="4">
        <v>354</v>
      </c>
      <c r="G12975" s="5">
        <v>3408</v>
      </c>
      <c r="H12975" s="3">
        <v>0</v>
      </c>
      <c r="I12975" s="3">
        <v>0</v>
      </c>
      <c r="J12975" s="3">
        <v>0.83140000000000003</v>
      </c>
      <c r="K12975" s="4">
        <v>425.78</v>
      </c>
    </row>
    <row r="12976" spans="1:11">
      <c r="A12976" s="6">
        <v>2009</v>
      </c>
      <c r="B12976" t="s">
        <v>150</v>
      </c>
      <c r="C12976" t="s">
        <v>151</v>
      </c>
      <c r="D12976" t="s">
        <v>63</v>
      </c>
      <c r="E12976" t="s">
        <v>21</v>
      </c>
      <c r="F12976" s="4">
        <v>221</v>
      </c>
      <c r="G12976" s="6">
        <v>168</v>
      </c>
      <c r="H12976" s="3">
        <v>1.1999999999999999E-3</v>
      </c>
      <c r="I12976" s="3">
        <v>1E-3</v>
      </c>
      <c r="J12976" s="3">
        <v>0.83140000000000003</v>
      </c>
      <c r="K12976" s="4">
        <v>265.81</v>
      </c>
    </row>
    <row r="12977" spans="1:11">
      <c r="A12977" s="6">
        <v>2009</v>
      </c>
      <c r="B12977" t="s">
        <v>150</v>
      </c>
      <c r="C12977" t="s">
        <v>151</v>
      </c>
      <c r="D12977" t="s">
        <v>70</v>
      </c>
      <c r="E12977" t="s">
        <v>21</v>
      </c>
      <c r="F12977" s="4">
        <v>145</v>
      </c>
      <c r="G12977" s="6">
        <v>78</v>
      </c>
      <c r="H12977" s="3">
        <v>1.5E-3</v>
      </c>
      <c r="I12977" s="3">
        <v>1.4000000000000002E-3</v>
      </c>
      <c r="J12977" s="3">
        <v>0.83140000000000003</v>
      </c>
      <c r="K12977" s="4">
        <v>174.4</v>
      </c>
    </row>
    <row r="12978" spans="1:11">
      <c r="A12978" s="6">
        <v>2009</v>
      </c>
      <c r="B12978" t="s">
        <v>150</v>
      </c>
      <c r="C12978" t="s">
        <v>151</v>
      </c>
      <c r="D12978" t="s">
        <v>44</v>
      </c>
      <c r="E12978" t="s">
        <v>26</v>
      </c>
      <c r="F12978" s="4">
        <v>109</v>
      </c>
      <c r="G12978" s="6">
        <v>88</v>
      </c>
      <c r="H12978" s="3">
        <v>2.0000000000000001E-4</v>
      </c>
      <c r="I12978" s="3">
        <v>1E-4</v>
      </c>
      <c r="J12978" s="3">
        <v>0.83140000000000003</v>
      </c>
      <c r="K12978" s="4">
        <v>131.1</v>
      </c>
    </row>
    <row r="12979" spans="1:11">
      <c r="A12979" s="6">
        <v>2009</v>
      </c>
      <c r="B12979" t="s">
        <v>150</v>
      </c>
      <c r="C12979" t="s">
        <v>151</v>
      </c>
      <c r="D12979" t="s">
        <v>108</v>
      </c>
      <c r="E12979" t="s">
        <v>50</v>
      </c>
      <c r="F12979" s="4">
        <v>87</v>
      </c>
      <c r="G12979" s="6">
        <v>76</v>
      </c>
      <c r="H12979" s="3">
        <v>5.6999999999999993E-3</v>
      </c>
      <c r="I12979" s="3">
        <v>4.5000000000000005E-3</v>
      </c>
      <c r="J12979" s="3">
        <v>0.83140000000000003</v>
      </c>
      <c r="K12979" s="4">
        <v>104.64</v>
      </c>
    </row>
    <row r="12980" spans="1:11">
      <c r="A12980" s="6">
        <v>2009</v>
      </c>
      <c r="B12980" t="s">
        <v>150</v>
      </c>
      <c r="C12980" t="s">
        <v>151</v>
      </c>
      <c r="D12980" t="s">
        <v>158</v>
      </c>
      <c r="E12980" t="s">
        <v>36</v>
      </c>
      <c r="F12980" s="4">
        <v>79</v>
      </c>
      <c r="G12980" s="6">
        <v>40</v>
      </c>
      <c r="H12980" s="3">
        <v>1E-3</v>
      </c>
      <c r="I12980" s="3">
        <v>5.9999999999999995E-4</v>
      </c>
      <c r="J12980" s="3">
        <v>0.83140000000000003</v>
      </c>
      <c r="K12980" s="4">
        <v>95.02</v>
      </c>
    </row>
    <row r="12981" spans="1:11">
      <c r="A12981" s="6">
        <v>2009</v>
      </c>
      <c r="B12981" t="s">
        <v>150</v>
      </c>
      <c r="C12981" t="s">
        <v>151</v>
      </c>
      <c r="D12981" t="s">
        <v>177</v>
      </c>
      <c r="E12981" t="s">
        <v>21</v>
      </c>
      <c r="F12981" s="4">
        <v>61</v>
      </c>
      <c r="G12981" s="6">
        <v>39</v>
      </c>
      <c r="H12981" s="3">
        <v>1E-4</v>
      </c>
      <c r="I12981" s="3">
        <v>1E-4</v>
      </c>
      <c r="J12981" s="3">
        <v>0.83140000000000003</v>
      </c>
      <c r="K12981" s="4">
        <v>73.37</v>
      </c>
    </row>
    <row r="12982" spans="1:11">
      <c r="A12982" s="6">
        <v>2009</v>
      </c>
      <c r="B12982" t="s">
        <v>150</v>
      </c>
      <c r="C12982" t="s">
        <v>151</v>
      </c>
      <c r="D12982" t="s">
        <v>20</v>
      </c>
      <c r="E12982" t="s">
        <v>21</v>
      </c>
      <c r="F12982" s="4">
        <v>57</v>
      </c>
      <c r="G12982" s="6">
        <v>16</v>
      </c>
      <c r="H12982" s="3">
        <v>0</v>
      </c>
      <c r="I12982" s="3">
        <v>0</v>
      </c>
      <c r="J12982" s="3">
        <v>0.83140000000000003</v>
      </c>
      <c r="K12982" s="4">
        <v>68.56</v>
      </c>
    </row>
    <row r="12983" spans="1:11">
      <c r="A12983" s="6">
        <v>2009</v>
      </c>
      <c r="B12983" t="s">
        <v>150</v>
      </c>
      <c r="C12983" t="s">
        <v>151</v>
      </c>
      <c r="D12983" t="s">
        <v>117</v>
      </c>
      <c r="E12983" t="s">
        <v>40</v>
      </c>
      <c r="F12983" s="4">
        <v>55</v>
      </c>
      <c r="G12983" s="6">
        <v>95</v>
      </c>
      <c r="H12983" s="3">
        <v>2.0000000000000001E-4</v>
      </c>
      <c r="I12983" s="3">
        <v>2.0000000000000001E-4</v>
      </c>
      <c r="J12983" s="3">
        <v>0.83140000000000003</v>
      </c>
      <c r="K12983" s="4">
        <v>66.150000000000006</v>
      </c>
    </row>
    <row r="12984" spans="1:11">
      <c r="A12984" s="6">
        <v>2009</v>
      </c>
      <c r="B12984" t="s">
        <v>150</v>
      </c>
      <c r="C12984" t="s">
        <v>151</v>
      </c>
      <c r="D12984" t="s">
        <v>28</v>
      </c>
      <c r="E12984" t="s">
        <v>24</v>
      </c>
      <c r="F12984" s="4">
        <v>53</v>
      </c>
      <c r="G12984" s="6">
        <v>127</v>
      </c>
      <c r="H12984" s="3">
        <v>0</v>
      </c>
      <c r="I12984" s="3">
        <v>0</v>
      </c>
      <c r="J12984" s="3">
        <v>0.83140000000000003</v>
      </c>
      <c r="K12984" s="4">
        <v>63.75</v>
      </c>
    </row>
    <row r="12985" spans="1:11">
      <c r="A12985" s="6">
        <v>2009</v>
      </c>
      <c r="B12985" t="s">
        <v>150</v>
      </c>
      <c r="C12985" t="s">
        <v>151</v>
      </c>
      <c r="D12985" t="s">
        <v>81</v>
      </c>
      <c r="E12985" t="s">
        <v>50</v>
      </c>
      <c r="F12985" s="4">
        <v>47</v>
      </c>
      <c r="G12985" s="6">
        <v>44</v>
      </c>
      <c r="H12985" s="3">
        <v>1.6000000000000001E-3</v>
      </c>
      <c r="I12985" s="3">
        <v>1.5E-3</v>
      </c>
      <c r="J12985" s="3">
        <v>0.83140000000000003</v>
      </c>
      <c r="K12985" s="4">
        <v>56.53</v>
      </c>
    </row>
    <row r="12986" spans="1:11">
      <c r="A12986" s="6">
        <v>2009</v>
      </c>
      <c r="B12986" t="s">
        <v>150</v>
      </c>
      <c r="C12986" t="s">
        <v>151</v>
      </c>
      <c r="D12986" t="s">
        <v>115</v>
      </c>
      <c r="E12986" t="s">
        <v>24</v>
      </c>
      <c r="F12986" s="4">
        <v>40</v>
      </c>
      <c r="G12986" s="6">
        <v>14</v>
      </c>
      <c r="H12986" s="3">
        <v>5.6999999999999993E-3</v>
      </c>
      <c r="I12986" s="3">
        <v>3.4000000000000002E-3</v>
      </c>
      <c r="J12986" s="3">
        <v>0.83140000000000003</v>
      </c>
      <c r="K12986" s="4">
        <v>48.11</v>
      </c>
    </row>
    <row r="12987" spans="1:11">
      <c r="A12987" s="6">
        <v>2009</v>
      </c>
      <c r="B12987" t="s">
        <v>150</v>
      </c>
      <c r="C12987" t="s">
        <v>151</v>
      </c>
      <c r="D12987" t="s">
        <v>168</v>
      </c>
      <c r="E12987" t="s">
        <v>21</v>
      </c>
      <c r="F12987" s="4">
        <v>32</v>
      </c>
      <c r="G12987" s="6">
        <v>37</v>
      </c>
      <c r="H12987" s="3">
        <v>3.8E-3</v>
      </c>
      <c r="I12987" s="3">
        <v>3.5999999999999999E-3</v>
      </c>
      <c r="J12987" s="3">
        <v>0.83140000000000003</v>
      </c>
      <c r="K12987" s="4">
        <v>38.49</v>
      </c>
    </row>
    <row r="12988" spans="1:11">
      <c r="A12988" s="6">
        <v>2009</v>
      </c>
      <c r="B12988" t="s">
        <v>150</v>
      </c>
      <c r="C12988" t="s">
        <v>151</v>
      </c>
      <c r="D12988" t="s">
        <v>39</v>
      </c>
      <c r="E12988" t="s">
        <v>40</v>
      </c>
      <c r="F12988" s="4">
        <v>32</v>
      </c>
      <c r="G12988" s="6">
        <v>75</v>
      </c>
      <c r="H12988" s="3">
        <v>1E-4</v>
      </c>
      <c r="I12988" s="3">
        <v>0</v>
      </c>
      <c r="J12988" s="3">
        <v>0.83140000000000003</v>
      </c>
      <c r="K12988" s="4">
        <v>38.49</v>
      </c>
    </row>
    <row r="12989" spans="1:11">
      <c r="A12989" s="6">
        <v>2009</v>
      </c>
      <c r="B12989" t="s">
        <v>150</v>
      </c>
      <c r="C12989" t="s">
        <v>151</v>
      </c>
      <c r="D12989" t="s">
        <v>31</v>
      </c>
      <c r="E12989" t="s">
        <v>24</v>
      </c>
      <c r="F12989" s="4">
        <v>32</v>
      </c>
      <c r="G12989" s="6">
        <v>12</v>
      </c>
      <c r="H12989" s="3">
        <v>1E-4</v>
      </c>
      <c r="I12989" s="3">
        <v>1E-4</v>
      </c>
      <c r="J12989" s="3">
        <v>0.83140000000000003</v>
      </c>
      <c r="K12989" s="4">
        <v>38.49</v>
      </c>
    </row>
    <row r="12990" spans="1:11">
      <c r="A12990" s="6">
        <v>2009</v>
      </c>
      <c r="B12990" t="s">
        <v>150</v>
      </c>
      <c r="C12990" t="s">
        <v>151</v>
      </c>
      <c r="D12990" t="s">
        <v>196</v>
      </c>
      <c r="E12990" t="s">
        <v>36</v>
      </c>
      <c r="F12990" s="4">
        <v>25</v>
      </c>
      <c r="G12990" s="6">
        <v>116</v>
      </c>
      <c r="H12990" s="3">
        <v>2.9999999999999997E-4</v>
      </c>
      <c r="I12990" s="3">
        <v>4.0000000000000002E-4</v>
      </c>
      <c r="J12990" s="3">
        <v>0.83140000000000003</v>
      </c>
      <c r="K12990" s="4">
        <v>30.07</v>
      </c>
    </row>
    <row r="12991" spans="1:11">
      <c r="A12991" s="6">
        <v>2009</v>
      </c>
      <c r="B12991" t="s">
        <v>150</v>
      </c>
      <c r="C12991" t="s">
        <v>151</v>
      </c>
      <c r="D12991" t="s">
        <v>63</v>
      </c>
      <c r="E12991" t="s">
        <v>21</v>
      </c>
      <c r="F12991" s="4">
        <v>12</v>
      </c>
      <c r="G12991" s="6">
        <v>7</v>
      </c>
      <c r="H12991" s="3">
        <v>1E-4</v>
      </c>
      <c r="I12991" s="3">
        <v>1E-4</v>
      </c>
      <c r="J12991" s="3">
        <v>0.83140000000000003</v>
      </c>
      <c r="K12991" s="4">
        <v>14.43</v>
      </c>
    </row>
    <row r="12992" spans="1:11">
      <c r="A12992" s="6">
        <v>2009</v>
      </c>
      <c r="B12992" t="s">
        <v>150</v>
      </c>
      <c r="C12992" t="s">
        <v>151</v>
      </c>
      <c r="D12992" t="s">
        <v>45</v>
      </c>
      <c r="E12992" t="s">
        <v>21</v>
      </c>
      <c r="F12992" s="4">
        <v>8</v>
      </c>
      <c r="G12992" s="6">
        <v>10</v>
      </c>
      <c r="H12992" s="3">
        <v>0</v>
      </c>
      <c r="I12992" s="3">
        <v>0</v>
      </c>
      <c r="J12992" s="3">
        <v>0.83140000000000003</v>
      </c>
      <c r="K12992" s="4">
        <v>9.6199999999999992</v>
      </c>
    </row>
    <row r="12993" spans="1:11">
      <c r="A12993" s="6">
        <v>2009</v>
      </c>
      <c r="B12993" t="s">
        <v>150</v>
      </c>
      <c r="C12993" t="s">
        <v>151</v>
      </c>
      <c r="D12993" t="s">
        <v>62</v>
      </c>
      <c r="E12993" t="s">
        <v>21</v>
      </c>
      <c r="F12993" s="4">
        <v>7</v>
      </c>
      <c r="G12993" s="6">
        <v>9</v>
      </c>
      <c r="H12993" s="3">
        <v>2E-3</v>
      </c>
      <c r="I12993" s="3">
        <v>1.2999999999999999E-3</v>
      </c>
      <c r="J12993" s="3">
        <v>0.83140000000000003</v>
      </c>
      <c r="K12993" s="4">
        <v>8.42</v>
      </c>
    </row>
    <row r="12994" spans="1:11">
      <c r="A12994" s="6">
        <v>2009</v>
      </c>
      <c r="B12994" t="s">
        <v>150</v>
      </c>
      <c r="C12994" t="s">
        <v>151</v>
      </c>
      <c r="D12994" t="s">
        <v>75</v>
      </c>
      <c r="E12994" t="s">
        <v>59</v>
      </c>
      <c r="F12994" s="4">
        <v>7</v>
      </c>
      <c r="G12994" s="6">
        <v>6</v>
      </c>
      <c r="H12994" s="3">
        <v>0</v>
      </c>
      <c r="I12994" s="3">
        <v>0</v>
      </c>
      <c r="J12994" s="3">
        <v>0.83140000000000003</v>
      </c>
      <c r="K12994" s="4">
        <v>8.42</v>
      </c>
    </row>
    <row r="12995" spans="1:11">
      <c r="A12995" s="6">
        <v>2009</v>
      </c>
      <c r="B12995" t="s">
        <v>150</v>
      </c>
      <c r="C12995" t="s">
        <v>151</v>
      </c>
      <c r="D12995" t="s">
        <v>60</v>
      </c>
      <c r="E12995" t="s">
        <v>43</v>
      </c>
      <c r="F12995" s="4">
        <v>6</v>
      </c>
      <c r="G12995" s="6">
        <v>5</v>
      </c>
      <c r="H12995" s="3">
        <v>0</v>
      </c>
      <c r="I12995" s="3">
        <v>0</v>
      </c>
      <c r="J12995" s="3">
        <v>0.83140000000000003</v>
      </c>
      <c r="K12995" s="4">
        <v>7.22</v>
      </c>
    </row>
    <row r="12996" spans="1:11">
      <c r="A12996" s="6">
        <v>2009</v>
      </c>
      <c r="B12996" t="s">
        <v>150</v>
      </c>
      <c r="C12996" t="s">
        <v>151</v>
      </c>
      <c r="D12996" t="s">
        <v>42</v>
      </c>
      <c r="E12996" t="s">
        <v>43</v>
      </c>
      <c r="F12996" s="4">
        <v>4</v>
      </c>
      <c r="G12996" s="6">
        <v>3</v>
      </c>
      <c r="H12996" s="3">
        <v>1E-4</v>
      </c>
      <c r="I12996" s="3">
        <v>1E-4</v>
      </c>
      <c r="J12996" s="3">
        <v>0.83140000000000003</v>
      </c>
      <c r="K12996" s="4">
        <v>4.8099999999999996</v>
      </c>
    </row>
    <row r="12997" spans="1:11">
      <c r="A12997" s="6">
        <v>2009</v>
      </c>
      <c r="B12997" t="s">
        <v>150</v>
      </c>
      <c r="C12997" t="s">
        <v>151</v>
      </c>
      <c r="D12997" t="s">
        <v>83</v>
      </c>
      <c r="E12997" t="s">
        <v>21</v>
      </c>
      <c r="F12997" s="4">
        <v>3</v>
      </c>
      <c r="G12997" s="6">
        <v>19</v>
      </c>
      <c r="H12997" s="3">
        <v>4.0000000000000002E-4</v>
      </c>
      <c r="I12997" s="3">
        <v>5.0000000000000001E-4</v>
      </c>
      <c r="J12997" s="3">
        <v>0.83140000000000003</v>
      </c>
      <c r="K12997" s="4">
        <v>3.61</v>
      </c>
    </row>
    <row r="12998" spans="1:11">
      <c r="A12998" s="6">
        <v>2009</v>
      </c>
      <c r="B12998" t="s">
        <v>150</v>
      </c>
      <c r="C12998" t="s">
        <v>151</v>
      </c>
      <c r="D12998" t="s">
        <v>161</v>
      </c>
      <c r="E12998" t="s">
        <v>24</v>
      </c>
      <c r="F12998" s="4">
        <v>3</v>
      </c>
      <c r="G12998" s="6">
        <v>6</v>
      </c>
      <c r="H12998" s="3">
        <v>0</v>
      </c>
      <c r="I12998" s="3">
        <v>0</v>
      </c>
      <c r="J12998" s="3">
        <v>0.83140000000000003</v>
      </c>
      <c r="K12998" s="4">
        <v>3.61</v>
      </c>
    </row>
    <row r="12999" spans="1:11">
      <c r="A12999" s="6">
        <v>2009</v>
      </c>
      <c r="B12999" t="s">
        <v>150</v>
      </c>
      <c r="C12999" t="s">
        <v>151</v>
      </c>
      <c r="D12999" t="s">
        <v>34</v>
      </c>
      <c r="E12999" t="s">
        <v>21</v>
      </c>
      <c r="F12999" s="4">
        <v>2</v>
      </c>
      <c r="G12999" s="6">
        <v>2</v>
      </c>
      <c r="H12999" s="3">
        <v>1E-4</v>
      </c>
      <c r="I12999" s="3">
        <v>1E-4</v>
      </c>
      <c r="J12999" s="3">
        <v>0.83140000000000003</v>
      </c>
      <c r="K12999" s="4">
        <v>2.41</v>
      </c>
    </row>
    <row r="13000" spans="1:11">
      <c r="A13000" s="6">
        <v>2009</v>
      </c>
      <c r="B13000" t="s">
        <v>150</v>
      </c>
      <c r="C13000" t="s">
        <v>151</v>
      </c>
      <c r="D13000" t="s">
        <v>35</v>
      </c>
      <c r="E13000" t="s">
        <v>36</v>
      </c>
      <c r="F13000" s="4">
        <v>2</v>
      </c>
      <c r="G13000" s="6">
        <v>2</v>
      </c>
      <c r="H13000" s="3">
        <v>1E-4</v>
      </c>
      <c r="I13000" s="3">
        <v>2.0000000000000001E-4</v>
      </c>
      <c r="J13000" s="3">
        <v>0.83140000000000003</v>
      </c>
      <c r="K13000" s="4">
        <v>2.41</v>
      </c>
    </row>
    <row r="13001" spans="1:11">
      <c r="A13001" s="6">
        <v>2009</v>
      </c>
      <c r="B13001" t="s">
        <v>150</v>
      </c>
      <c r="C13001" t="s">
        <v>151</v>
      </c>
      <c r="D13001" t="s">
        <v>51</v>
      </c>
      <c r="E13001" t="s">
        <v>21</v>
      </c>
      <c r="F13001" s="4">
        <v>1</v>
      </c>
      <c r="G13001" s="6">
        <v>1</v>
      </c>
      <c r="H13001" s="3">
        <v>0</v>
      </c>
      <c r="I13001" s="3">
        <v>0</v>
      </c>
      <c r="J13001" s="3">
        <v>0.83140000000000003</v>
      </c>
      <c r="K13001" s="4">
        <v>1.2</v>
      </c>
    </row>
    <row r="13002" spans="1:11">
      <c r="A13002" s="6">
        <v>2008</v>
      </c>
      <c r="B13002" t="s">
        <v>13</v>
      </c>
      <c r="C13002" t="s">
        <v>14</v>
      </c>
      <c r="D13002" t="s">
        <v>74</v>
      </c>
      <c r="E13002" t="s">
        <v>24</v>
      </c>
      <c r="F13002" s="4">
        <v>146287</v>
      </c>
      <c r="G13002" s="5">
        <v>2219983</v>
      </c>
      <c r="H13002" s="3">
        <v>3.3000000000000002E-2</v>
      </c>
      <c r="I13002" s="3">
        <v>3.8599999999999995E-2</v>
      </c>
      <c r="J13002" s="3">
        <v>0.82799999999999996</v>
      </c>
      <c r="K13002" s="4">
        <v>176668.38</v>
      </c>
    </row>
    <row r="13003" spans="1:11">
      <c r="A13003" s="6">
        <v>2008</v>
      </c>
      <c r="B13003" t="s">
        <v>13</v>
      </c>
      <c r="C13003" t="s">
        <v>14</v>
      </c>
      <c r="D13003" t="s">
        <v>16</v>
      </c>
      <c r="E13003" t="s">
        <v>17</v>
      </c>
      <c r="F13003" s="4">
        <v>140768</v>
      </c>
      <c r="G13003" s="5">
        <v>20253</v>
      </c>
      <c r="H13003" s="3">
        <v>4.0000000000000002E-4</v>
      </c>
      <c r="I13003" s="3">
        <v>4.0000000000000002E-4</v>
      </c>
      <c r="J13003" s="3">
        <v>0.82799999999999996</v>
      </c>
      <c r="K13003" s="4">
        <v>170003.17</v>
      </c>
    </row>
    <row r="13004" spans="1:11">
      <c r="A13004" s="6">
        <v>2008</v>
      </c>
      <c r="B13004" t="s">
        <v>13</v>
      </c>
      <c r="C13004" t="s">
        <v>14</v>
      </c>
      <c r="D13004" t="s">
        <v>18</v>
      </c>
      <c r="E13004" t="s">
        <v>19</v>
      </c>
      <c r="F13004" s="4">
        <v>56036</v>
      </c>
      <c r="G13004" s="5">
        <v>21927</v>
      </c>
      <c r="H13004" s="3">
        <v>1.1299999999999999E-2</v>
      </c>
      <c r="I13004" s="3">
        <v>1.2800000000000001E-2</v>
      </c>
      <c r="J13004" s="3">
        <v>0.82799999999999996</v>
      </c>
      <c r="K13004" s="4">
        <v>67673.740000000005</v>
      </c>
    </row>
    <row r="13005" spans="1:11">
      <c r="A13005" s="6">
        <v>2008</v>
      </c>
      <c r="B13005" t="s">
        <v>13</v>
      </c>
      <c r="C13005" t="s">
        <v>14</v>
      </c>
      <c r="D13005" t="s">
        <v>30</v>
      </c>
      <c r="E13005" t="s">
        <v>19</v>
      </c>
      <c r="F13005" s="4">
        <v>13630</v>
      </c>
      <c r="G13005" s="5">
        <v>6681</v>
      </c>
      <c r="H13005" s="3">
        <v>5.9999999999999995E-4</v>
      </c>
      <c r="I13005" s="3">
        <v>5.9999999999999995E-4</v>
      </c>
      <c r="J13005" s="3">
        <v>0.82799999999999996</v>
      </c>
      <c r="K13005" s="4">
        <v>16460.72</v>
      </c>
    </row>
    <row r="13006" spans="1:11">
      <c r="A13006" s="6">
        <v>2008</v>
      </c>
      <c r="B13006" t="s">
        <v>13</v>
      </c>
      <c r="C13006" t="s">
        <v>14</v>
      </c>
      <c r="D13006" t="s">
        <v>23</v>
      </c>
      <c r="E13006" t="s">
        <v>24</v>
      </c>
      <c r="F13006" s="4">
        <v>6509</v>
      </c>
      <c r="G13006" s="5">
        <v>1378</v>
      </c>
      <c r="H13006" s="3">
        <v>1E-4</v>
      </c>
      <c r="I13006" s="3">
        <v>1E-4</v>
      </c>
      <c r="J13006" s="3">
        <v>0.82799999999999996</v>
      </c>
      <c r="K13006" s="4">
        <v>7860.81</v>
      </c>
    </row>
    <row r="13007" spans="1:11">
      <c r="A13007" s="6">
        <v>2008</v>
      </c>
      <c r="B13007" t="s">
        <v>13</v>
      </c>
      <c r="C13007" t="s">
        <v>14</v>
      </c>
      <c r="D13007" t="s">
        <v>111</v>
      </c>
      <c r="E13007" t="s">
        <v>24</v>
      </c>
      <c r="F13007" s="4">
        <v>6357</v>
      </c>
      <c r="G13007" s="5">
        <v>19102</v>
      </c>
      <c r="H13007" s="3">
        <v>1.2999999999999999E-3</v>
      </c>
      <c r="I13007" s="3">
        <v>1.5E-3</v>
      </c>
      <c r="J13007" s="3">
        <v>0.82799999999999996</v>
      </c>
      <c r="K13007" s="4">
        <v>7677.24</v>
      </c>
    </row>
    <row r="13008" spans="1:11">
      <c r="A13008" s="6">
        <v>2008</v>
      </c>
      <c r="B13008" t="s">
        <v>13</v>
      </c>
      <c r="C13008" t="s">
        <v>14</v>
      </c>
      <c r="D13008" t="s">
        <v>20</v>
      </c>
      <c r="E13008" t="s">
        <v>21</v>
      </c>
      <c r="F13008" s="4">
        <v>4416</v>
      </c>
      <c r="G13008" s="5">
        <v>1185</v>
      </c>
      <c r="H13008" s="3">
        <v>1E-3</v>
      </c>
      <c r="I13008" s="3">
        <v>1E-3</v>
      </c>
      <c r="J13008" s="3">
        <v>0.82799999999999996</v>
      </c>
      <c r="K13008" s="4">
        <v>5333.13</v>
      </c>
    </row>
    <row r="13009" spans="1:11">
      <c r="A13009" s="6">
        <v>2008</v>
      </c>
      <c r="B13009" t="s">
        <v>13</v>
      </c>
      <c r="C13009" t="s">
        <v>14</v>
      </c>
      <c r="D13009" t="s">
        <v>27</v>
      </c>
      <c r="E13009" t="s">
        <v>26</v>
      </c>
      <c r="F13009" s="4">
        <v>3802</v>
      </c>
      <c r="G13009" s="5">
        <v>3652</v>
      </c>
      <c r="H13009" s="3">
        <v>1E-4</v>
      </c>
      <c r="I13009" s="3">
        <v>1E-4</v>
      </c>
      <c r="J13009" s="3">
        <v>0.82799999999999996</v>
      </c>
      <c r="K13009" s="4">
        <v>4591.6099999999997</v>
      </c>
    </row>
    <row r="13010" spans="1:11">
      <c r="A13010" s="6">
        <v>2008</v>
      </c>
      <c r="B13010" t="s">
        <v>13</v>
      </c>
      <c r="C13010" t="s">
        <v>14</v>
      </c>
      <c r="D13010" t="s">
        <v>15</v>
      </c>
      <c r="F13010" s="4">
        <v>2297</v>
      </c>
      <c r="G13010" s="5">
        <v>5630</v>
      </c>
      <c r="J13010" s="3">
        <v>0.82799999999999996</v>
      </c>
      <c r="K13010" s="4">
        <v>2774.05</v>
      </c>
    </row>
    <row r="13011" spans="1:11">
      <c r="A13011" s="6">
        <v>2008</v>
      </c>
      <c r="B13011" t="s">
        <v>13</v>
      </c>
      <c r="C13011" t="s">
        <v>14</v>
      </c>
      <c r="D13011" t="s">
        <v>85</v>
      </c>
      <c r="E13011" t="s">
        <v>21</v>
      </c>
      <c r="F13011" s="4">
        <v>2041</v>
      </c>
      <c r="G13011" s="6">
        <v>284</v>
      </c>
      <c r="H13011" s="3">
        <v>6.480000000000001E-2</v>
      </c>
      <c r="I13011" s="3">
        <v>2.63E-2</v>
      </c>
      <c r="J13011" s="3">
        <v>0.82799999999999996</v>
      </c>
      <c r="K13011" s="4">
        <v>2464.88</v>
      </c>
    </row>
    <row r="13012" spans="1:11">
      <c r="A13012" s="6">
        <v>2008</v>
      </c>
      <c r="B13012" t="s">
        <v>13</v>
      </c>
      <c r="C13012" t="s">
        <v>14</v>
      </c>
      <c r="D13012" t="s">
        <v>31</v>
      </c>
      <c r="E13012" t="s">
        <v>24</v>
      </c>
      <c r="F13012" s="4">
        <v>1818</v>
      </c>
      <c r="G13012" s="6">
        <v>708</v>
      </c>
      <c r="H13012" s="3">
        <v>4.5999999999999999E-3</v>
      </c>
      <c r="I13012" s="3">
        <v>4.8999999999999998E-3</v>
      </c>
      <c r="J13012" s="3">
        <v>0.82799999999999996</v>
      </c>
      <c r="K13012" s="4">
        <v>2195.5700000000002</v>
      </c>
    </row>
    <row r="13013" spans="1:11">
      <c r="A13013" s="6">
        <v>2008</v>
      </c>
      <c r="B13013" t="s">
        <v>13</v>
      </c>
      <c r="C13013" t="s">
        <v>14</v>
      </c>
      <c r="D13013" t="s">
        <v>177</v>
      </c>
      <c r="E13013" t="s">
        <v>21</v>
      </c>
      <c r="F13013" s="4">
        <v>1150</v>
      </c>
      <c r="G13013" s="6">
        <v>495</v>
      </c>
      <c r="H13013" s="3">
        <v>1.8E-3</v>
      </c>
      <c r="I13013" s="3">
        <v>1.6000000000000001E-3</v>
      </c>
      <c r="J13013" s="3">
        <v>0.82799999999999996</v>
      </c>
      <c r="K13013" s="4">
        <v>1388.84</v>
      </c>
    </row>
    <row r="13014" spans="1:11">
      <c r="A13014" s="6">
        <v>2008</v>
      </c>
      <c r="B13014" t="s">
        <v>13</v>
      </c>
      <c r="C13014" t="s">
        <v>14</v>
      </c>
      <c r="D13014" t="s">
        <v>34</v>
      </c>
      <c r="E13014" t="s">
        <v>21</v>
      </c>
      <c r="F13014" s="4">
        <v>965</v>
      </c>
      <c r="G13014" s="5">
        <v>1547</v>
      </c>
      <c r="H13014" s="3">
        <v>4.7899999999999998E-2</v>
      </c>
      <c r="I13014" s="3">
        <v>4.5100000000000001E-2</v>
      </c>
      <c r="J13014" s="3">
        <v>0.82799999999999996</v>
      </c>
      <c r="K13014" s="4">
        <v>1165.4100000000001</v>
      </c>
    </row>
    <row r="13015" spans="1:11">
      <c r="A13015" s="6">
        <v>2008</v>
      </c>
      <c r="B13015" t="s">
        <v>13</v>
      </c>
      <c r="C13015" t="s">
        <v>14</v>
      </c>
      <c r="D13015" t="s">
        <v>185</v>
      </c>
      <c r="E13015" t="s">
        <v>36</v>
      </c>
      <c r="F13015" s="4">
        <v>892</v>
      </c>
      <c r="G13015" s="6">
        <v>252</v>
      </c>
      <c r="H13015" s="3">
        <v>1E-4</v>
      </c>
      <c r="I13015" s="3">
        <v>1E-4</v>
      </c>
      <c r="J13015" s="3">
        <v>0.82799999999999996</v>
      </c>
      <c r="K13015" s="4">
        <v>1077.25</v>
      </c>
    </row>
    <row r="13016" spans="1:11">
      <c r="A13016" s="6">
        <v>2008</v>
      </c>
      <c r="B13016" t="s">
        <v>13</v>
      </c>
      <c r="C13016" t="s">
        <v>14</v>
      </c>
      <c r="D13016" t="s">
        <v>33</v>
      </c>
      <c r="E13016" t="s">
        <v>21</v>
      </c>
      <c r="F13016" s="4">
        <v>732</v>
      </c>
      <c r="G13016" s="5">
        <v>1505</v>
      </c>
      <c r="H13016" s="3">
        <v>2.2400000000000003E-2</v>
      </c>
      <c r="I13016" s="3">
        <v>2.3099999999999999E-2</v>
      </c>
      <c r="J13016" s="3">
        <v>0.82799999999999996</v>
      </c>
      <c r="K13016" s="4">
        <v>884.02</v>
      </c>
    </row>
    <row r="13017" spans="1:11">
      <c r="A13017" s="6">
        <v>2008</v>
      </c>
      <c r="B13017" t="s">
        <v>13</v>
      </c>
      <c r="C13017" t="s">
        <v>14</v>
      </c>
      <c r="D13017" t="s">
        <v>28</v>
      </c>
      <c r="E13017" t="s">
        <v>24</v>
      </c>
      <c r="F13017" s="4">
        <v>516</v>
      </c>
      <c r="G13017" s="5">
        <v>1024</v>
      </c>
      <c r="H13017" s="3">
        <v>1E-4</v>
      </c>
      <c r="I13017" s="3">
        <v>1E-4</v>
      </c>
      <c r="J13017" s="3">
        <v>0.82799999999999996</v>
      </c>
      <c r="K13017" s="4">
        <v>623.16</v>
      </c>
    </row>
    <row r="13018" spans="1:11">
      <c r="A13018" s="6">
        <v>2008</v>
      </c>
      <c r="B13018" t="s">
        <v>13</v>
      </c>
      <c r="C13018" t="s">
        <v>14</v>
      </c>
      <c r="D13018" t="s">
        <v>37</v>
      </c>
      <c r="E13018" t="s">
        <v>38</v>
      </c>
      <c r="F13018" s="4">
        <v>366</v>
      </c>
      <c r="G13018" s="6">
        <v>179</v>
      </c>
      <c r="H13018" s="3">
        <v>0</v>
      </c>
      <c r="I13018" s="3">
        <v>0</v>
      </c>
      <c r="J13018" s="3">
        <v>0.82799999999999996</v>
      </c>
      <c r="K13018" s="4">
        <v>442.01</v>
      </c>
    </row>
    <row r="13019" spans="1:11">
      <c r="A13019" s="6">
        <v>2008</v>
      </c>
      <c r="B13019" t="s">
        <v>13</v>
      </c>
      <c r="C13019" t="s">
        <v>14</v>
      </c>
      <c r="D13019" t="s">
        <v>29</v>
      </c>
      <c r="E13019" t="s">
        <v>19</v>
      </c>
      <c r="F13019" s="4">
        <v>293</v>
      </c>
      <c r="G13019" s="6">
        <v>460</v>
      </c>
      <c r="H13019" s="3">
        <v>1E-4</v>
      </c>
      <c r="I13019" s="3">
        <v>1E-4</v>
      </c>
      <c r="J13019" s="3">
        <v>0.82799999999999996</v>
      </c>
      <c r="K13019" s="4">
        <v>353.85</v>
      </c>
    </row>
    <row r="13020" spans="1:11">
      <c r="A13020" s="6">
        <v>2008</v>
      </c>
      <c r="B13020" t="s">
        <v>13</v>
      </c>
      <c r="C13020" t="s">
        <v>14</v>
      </c>
      <c r="D13020" t="s">
        <v>141</v>
      </c>
      <c r="E13020" t="s">
        <v>21</v>
      </c>
      <c r="F13020" s="4">
        <v>241</v>
      </c>
      <c r="G13020" s="6">
        <v>234</v>
      </c>
      <c r="H13020" s="3">
        <v>2.0000000000000001E-4</v>
      </c>
      <c r="I13020" s="3">
        <v>5.0000000000000001E-4</v>
      </c>
      <c r="J13020" s="3">
        <v>0.82799999999999996</v>
      </c>
      <c r="K13020" s="4">
        <v>291.05</v>
      </c>
    </row>
    <row r="13021" spans="1:11">
      <c r="A13021" s="6">
        <v>2008</v>
      </c>
      <c r="B13021" t="s">
        <v>13</v>
      </c>
      <c r="C13021" t="s">
        <v>14</v>
      </c>
      <c r="D13021" t="s">
        <v>63</v>
      </c>
      <c r="E13021" t="s">
        <v>21</v>
      </c>
      <c r="F13021" s="4">
        <v>187</v>
      </c>
      <c r="G13021" s="6">
        <v>378</v>
      </c>
      <c r="H13021" s="3">
        <v>1E-3</v>
      </c>
      <c r="I13021" s="3">
        <v>2.7000000000000001E-3</v>
      </c>
      <c r="J13021" s="3">
        <v>0.82799999999999996</v>
      </c>
      <c r="K13021" s="4">
        <v>225.84</v>
      </c>
    </row>
    <row r="13022" spans="1:11">
      <c r="A13022" s="6">
        <v>2008</v>
      </c>
      <c r="B13022" t="s">
        <v>13</v>
      </c>
      <c r="C13022" t="s">
        <v>14</v>
      </c>
      <c r="D13022" t="s">
        <v>56</v>
      </c>
      <c r="E13022" t="s">
        <v>57</v>
      </c>
      <c r="F13022" s="4">
        <v>164</v>
      </c>
      <c r="G13022" s="6">
        <v>335</v>
      </c>
      <c r="H13022" s="3">
        <v>0</v>
      </c>
      <c r="I13022" s="3">
        <v>0</v>
      </c>
      <c r="J13022" s="3">
        <v>0.82799999999999996</v>
      </c>
      <c r="K13022" s="4">
        <v>198.06</v>
      </c>
    </row>
    <row r="13023" spans="1:11">
      <c r="A13023" s="6">
        <v>2008</v>
      </c>
      <c r="B13023" t="s">
        <v>13</v>
      </c>
      <c r="C13023" t="s">
        <v>14</v>
      </c>
      <c r="D13023" t="s">
        <v>22</v>
      </c>
      <c r="E13023" t="s">
        <v>21</v>
      </c>
      <c r="F13023" s="4">
        <v>124</v>
      </c>
      <c r="G13023" s="6">
        <v>68</v>
      </c>
      <c r="H13023" s="3">
        <v>2.9999999999999997E-4</v>
      </c>
      <c r="I13023" s="3">
        <v>5.0000000000000001E-4</v>
      </c>
      <c r="J13023" s="3">
        <v>0.82799999999999996</v>
      </c>
      <c r="K13023" s="4">
        <v>149.75</v>
      </c>
    </row>
    <row r="13024" spans="1:11">
      <c r="A13024" s="6">
        <v>2008</v>
      </c>
      <c r="B13024" t="s">
        <v>13</v>
      </c>
      <c r="C13024" t="s">
        <v>14</v>
      </c>
      <c r="D13024" t="s">
        <v>126</v>
      </c>
      <c r="E13024" t="s">
        <v>21</v>
      </c>
      <c r="F13024" s="4">
        <v>107</v>
      </c>
      <c r="G13024" s="6">
        <v>238</v>
      </c>
      <c r="H13024" s="3">
        <v>1E-4</v>
      </c>
      <c r="I13024" s="3">
        <v>1E-4</v>
      </c>
      <c r="J13024" s="3">
        <v>0.82799999999999996</v>
      </c>
      <c r="K13024" s="4">
        <v>129.22</v>
      </c>
    </row>
    <row r="13025" spans="1:11">
      <c r="A13025" s="6">
        <v>2008</v>
      </c>
      <c r="B13025" t="s">
        <v>13</v>
      </c>
      <c r="C13025" t="s">
        <v>14</v>
      </c>
      <c r="D13025" t="s">
        <v>64</v>
      </c>
      <c r="E13025" t="s">
        <v>50</v>
      </c>
      <c r="F13025" s="4">
        <v>99</v>
      </c>
      <c r="G13025" s="6">
        <v>207</v>
      </c>
      <c r="H13025" s="3">
        <v>1E-4</v>
      </c>
      <c r="I13025" s="3">
        <v>2.9999999999999997E-4</v>
      </c>
      <c r="J13025" s="3">
        <v>0.82799999999999996</v>
      </c>
      <c r="K13025" s="4">
        <v>119.56</v>
      </c>
    </row>
    <row r="13026" spans="1:11">
      <c r="A13026" s="6">
        <v>2008</v>
      </c>
      <c r="B13026" t="s">
        <v>13</v>
      </c>
      <c r="C13026" t="s">
        <v>14</v>
      </c>
      <c r="D13026" t="s">
        <v>80</v>
      </c>
      <c r="E13026" t="s">
        <v>21</v>
      </c>
      <c r="F13026" s="4">
        <v>80</v>
      </c>
      <c r="G13026" s="6">
        <v>172</v>
      </c>
      <c r="H13026" s="3">
        <v>2.9999999999999997E-4</v>
      </c>
      <c r="I13026" s="3">
        <v>5.0000000000000001E-4</v>
      </c>
      <c r="J13026" s="3">
        <v>0.82799999999999996</v>
      </c>
      <c r="K13026" s="4">
        <v>96.61</v>
      </c>
    </row>
    <row r="13027" spans="1:11">
      <c r="A13027" s="6">
        <v>2008</v>
      </c>
      <c r="B13027" t="s">
        <v>13</v>
      </c>
      <c r="C13027" t="s">
        <v>14</v>
      </c>
      <c r="D13027" t="s">
        <v>52</v>
      </c>
      <c r="E13027" t="s">
        <v>53</v>
      </c>
      <c r="F13027" s="4">
        <v>73</v>
      </c>
      <c r="G13027" s="6">
        <v>272</v>
      </c>
      <c r="H13027" s="3">
        <v>0</v>
      </c>
      <c r="I13027" s="3">
        <v>1E-4</v>
      </c>
      <c r="J13027" s="3">
        <v>0.82799999999999996</v>
      </c>
      <c r="K13027" s="4">
        <v>88.16</v>
      </c>
    </row>
    <row r="13028" spans="1:11">
      <c r="A13028" s="6">
        <v>2008</v>
      </c>
      <c r="B13028" t="s">
        <v>13</v>
      </c>
      <c r="C13028" t="s">
        <v>14</v>
      </c>
      <c r="D13028" t="s">
        <v>44</v>
      </c>
      <c r="E13028" t="s">
        <v>26</v>
      </c>
      <c r="F13028" s="4">
        <v>62</v>
      </c>
      <c r="G13028" s="6">
        <v>104</v>
      </c>
      <c r="H13028" s="3">
        <v>1E-4</v>
      </c>
      <c r="I13028" s="3">
        <v>1E-4</v>
      </c>
      <c r="J13028" s="3">
        <v>0.82799999999999996</v>
      </c>
      <c r="K13028" s="4">
        <v>74.88</v>
      </c>
    </row>
    <row r="13029" spans="1:11">
      <c r="A13029" s="6">
        <v>2008</v>
      </c>
      <c r="B13029" t="s">
        <v>13</v>
      </c>
      <c r="C13029" t="s">
        <v>14</v>
      </c>
      <c r="D13029" t="s">
        <v>42</v>
      </c>
      <c r="E13029" t="s">
        <v>43</v>
      </c>
      <c r="F13029" s="4">
        <v>45</v>
      </c>
      <c r="G13029" s="6">
        <v>23</v>
      </c>
      <c r="H13029" s="3">
        <v>4.0000000000000002E-4</v>
      </c>
      <c r="I13029" s="3">
        <v>4.0000000000000002E-4</v>
      </c>
      <c r="J13029" s="3">
        <v>0.82799999999999996</v>
      </c>
      <c r="K13029" s="4">
        <v>54.35</v>
      </c>
    </row>
    <row r="13030" spans="1:11">
      <c r="A13030" s="6">
        <v>2008</v>
      </c>
      <c r="B13030" t="s">
        <v>13</v>
      </c>
      <c r="C13030" t="s">
        <v>14</v>
      </c>
      <c r="D13030" t="s">
        <v>196</v>
      </c>
      <c r="E13030" t="s">
        <v>36</v>
      </c>
      <c r="F13030" s="4">
        <v>34</v>
      </c>
      <c r="G13030" s="6">
        <v>78</v>
      </c>
      <c r="H13030" s="3">
        <v>5.9999999999999995E-4</v>
      </c>
      <c r="I13030" s="3">
        <v>8.0000000000000004E-4</v>
      </c>
      <c r="J13030" s="3">
        <v>0.82799999999999996</v>
      </c>
      <c r="K13030" s="4">
        <v>41.06</v>
      </c>
    </row>
    <row r="13031" spans="1:11">
      <c r="A13031" s="6">
        <v>2008</v>
      </c>
      <c r="B13031" t="s">
        <v>13</v>
      </c>
      <c r="C13031" t="s">
        <v>14</v>
      </c>
      <c r="D13031" t="s">
        <v>61</v>
      </c>
      <c r="E13031" t="s">
        <v>24</v>
      </c>
      <c r="F13031" s="4">
        <v>31</v>
      </c>
      <c r="G13031" s="6">
        <v>23</v>
      </c>
      <c r="H13031" s="3">
        <v>0</v>
      </c>
      <c r="I13031" s="3">
        <v>0</v>
      </c>
      <c r="J13031" s="3">
        <v>0.82799999999999996</v>
      </c>
      <c r="K13031" s="4">
        <v>37.44</v>
      </c>
    </row>
    <row r="13032" spans="1:11">
      <c r="A13032" s="6">
        <v>2008</v>
      </c>
      <c r="B13032" t="s">
        <v>13</v>
      </c>
      <c r="C13032" t="s">
        <v>14</v>
      </c>
      <c r="D13032" t="s">
        <v>45</v>
      </c>
      <c r="E13032" t="s">
        <v>21</v>
      </c>
      <c r="F13032" s="4">
        <v>22</v>
      </c>
      <c r="G13032" s="6">
        <v>31</v>
      </c>
      <c r="H13032" s="3">
        <v>0</v>
      </c>
      <c r="I13032" s="3">
        <v>0</v>
      </c>
      <c r="J13032" s="3">
        <v>0.82799999999999996</v>
      </c>
      <c r="K13032" s="4">
        <v>26.57</v>
      </c>
    </row>
    <row r="13033" spans="1:11">
      <c r="A13033" s="6">
        <v>2008</v>
      </c>
      <c r="B13033" t="s">
        <v>13</v>
      </c>
      <c r="C13033" t="s">
        <v>14</v>
      </c>
      <c r="D13033" t="s">
        <v>39</v>
      </c>
      <c r="E13033" t="s">
        <v>40</v>
      </c>
      <c r="F13033" s="4">
        <v>16</v>
      </c>
      <c r="G13033" s="6">
        <v>25</v>
      </c>
      <c r="H13033" s="3">
        <v>0</v>
      </c>
      <c r="I13033" s="3">
        <v>0</v>
      </c>
      <c r="J13033" s="3">
        <v>0.82799999999999996</v>
      </c>
      <c r="K13033" s="4">
        <v>19.32</v>
      </c>
    </row>
    <row r="13034" spans="1:11">
      <c r="A13034" s="6">
        <v>2008</v>
      </c>
      <c r="B13034" t="s">
        <v>13</v>
      </c>
      <c r="C13034" t="s">
        <v>14</v>
      </c>
      <c r="D13034" t="s">
        <v>156</v>
      </c>
      <c r="E13034" t="s">
        <v>21</v>
      </c>
      <c r="F13034" s="4">
        <v>15</v>
      </c>
      <c r="G13034" s="6">
        <v>20</v>
      </c>
      <c r="H13034" s="3">
        <v>1.6000000000000001E-3</v>
      </c>
      <c r="I13034" s="3">
        <v>8.9999999999999998E-4</v>
      </c>
      <c r="J13034" s="3">
        <v>0.82799999999999996</v>
      </c>
      <c r="K13034" s="4">
        <v>18.12</v>
      </c>
    </row>
    <row r="13035" spans="1:11">
      <c r="A13035" s="6">
        <v>2008</v>
      </c>
      <c r="B13035" t="s">
        <v>13</v>
      </c>
      <c r="C13035" t="s">
        <v>14</v>
      </c>
      <c r="D13035" t="s">
        <v>66</v>
      </c>
      <c r="E13035" t="s">
        <v>59</v>
      </c>
      <c r="F13035" s="4">
        <v>10</v>
      </c>
      <c r="G13035" s="6">
        <v>7</v>
      </c>
      <c r="H13035" s="3">
        <v>0</v>
      </c>
      <c r="I13035" s="3">
        <v>0</v>
      </c>
      <c r="J13035" s="3">
        <v>0.82799999999999996</v>
      </c>
      <c r="K13035" s="4">
        <v>12.08</v>
      </c>
    </row>
    <row r="13036" spans="1:11">
      <c r="A13036" s="6">
        <v>2008</v>
      </c>
      <c r="B13036" t="s">
        <v>13</v>
      </c>
      <c r="C13036" t="s">
        <v>14</v>
      </c>
      <c r="D13036" t="s">
        <v>51</v>
      </c>
      <c r="E13036" t="s">
        <v>21</v>
      </c>
      <c r="F13036" s="4">
        <v>10</v>
      </c>
      <c r="G13036" s="6">
        <v>14</v>
      </c>
      <c r="H13036" s="3">
        <v>2.0000000000000001E-4</v>
      </c>
      <c r="I13036" s="3">
        <v>2.0000000000000001E-4</v>
      </c>
      <c r="J13036" s="3">
        <v>0.82799999999999996</v>
      </c>
      <c r="K13036" s="4">
        <v>12.08</v>
      </c>
    </row>
    <row r="13037" spans="1:11">
      <c r="A13037" s="6">
        <v>2008</v>
      </c>
      <c r="B13037" t="s">
        <v>13</v>
      </c>
      <c r="C13037" t="s">
        <v>14</v>
      </c>
      <c r="D13037" t="s">
        <v>82</v>
      </c>
      <c r="E13037" t="s">
        <v>59</v>
      </c>
      <c r="F13037" s="4">
        <v>6</v>
      </c>
      <c r="G13037" s="6">
        <v>3</v>
      </c>
      <c r="H13037" s="3">
        <v>0</v>
      </c>
      <c r="I13037" s="3">
        <v>0</v>
      </c>
      <c r="J13037" s="3">
        <v>0.82799999999999996</v>
      </c>
      <c r="K13037" s="4">
        <v>7.25</v>
      </c>
    </row>
    <row r="13038" spans="1:11">
      <c r="A13038" s="6">
        <v>2008</v>
      </c>
      <c r="B13038" t="s">
        <v>13</v>
      </c>
      <c r="C13038" t="s">
        <v>14</v>
      </c>
      <c r="D13038" t="s">
        <v>46</v>
      </c>
      <c r="E13038" t="s">
        <v>40</v>
      </c>
      <c r="F13038" s="4">
        <v>6</v>
      </c>
      <c r="G13038" s="6">
        <v>11</v>
      </c>
      <c r="H13038" s="3">
        <v>0</v>
      </c>
      <c r="I13038" s="3">
        <v>0</v>
      </c>
      <c r="J13038" s="3">
        <v>0.82799999999999996</v>
      </c>
      <c r="K13038" s="4">
        <v>7.25</v>
      </c>
    </row>
    <row r="13039" spans="1:11">
      <c r="A13039" s="6">
        <v>2008</v>
      </c>
      <c r="B13039" t="s">
        <v>13</v>
      </c>
      <c r="C13039" t="s">
        <v>14</v>
      </c>
      <c r="D13039" t="s">
        <v>60</v>
      </c>
      <c r="E13039" t="s">
        <v>43</v>
      </c>
      <c r="F13039" s="4">
        <v>6</v>
      </c>
      <c r="G13039" s="6">
        <v>3</v>
      </c>
      <c r="H13039" s="3">
        <v>0</v>
      </c>
      <c r="I13039" s="3">
        <v>0</v>
      </c>
      <c r="J13039" s="3">
        <v>0.82799999999999996</v>
      </c>
      <c r="K13039" s="4">
        <v>7.25</v>
      </c>
    </row>
    <row r="13040" spans="1:11">
      <c r="A13040" s="6">
        <v>2008</v>
      </c>
      <c r="B13040" t="s">
        <v>13</v>
      </c>
      <c r="C13040" t="s">
        <v>14</v>
      </c>
      <c r="D13040" t="s">
        <v>176</v>
      </c>
      <c r="E13040" t="s">
        <v>21</v>
      </c>
      <c r="F13040" s="4">
        <v>4</v>
      </c>
      <c r="G13040" s="6">
        <v>10</v>
      </c>
      <c r="H13040" s="3">
        <v>1.4000000000000002E-3</v>
      </c>
      <c r="I13040" s="3">
        <v>1.5E-3</v>
      </c>
      <c r="J13040" s="3">
        <v>0.82799999999999996</v>
      </c>
      <c r="K13040" s="4">
        <v>4.83</v>
      </c>
    </row>
    <row r="13041" spans="1:11">
      <c r="A13041" s="6">
        <v>2008</v>
      </c>
      <c r="B13041" t="s">
        <v>13</v>
      </c>
      <c r="C13041" t="s">
        <v>14</v>
      </c>
      <c r="D13041" t="s">
        <v>35</v>
      </c>
      <c r="E13041" t="s">
        <v>36</v>
      </c>
      <c r="F13041" s="4">
        <v>2</v>
      </c>
      <c r="G13041" s="6">
        <v>2</v>
      </c>
      <c r="H13041" s="3">
        <v>2.9999999999999997E-4</v>
      </c>
      <c r="I13041" s="3">
        <v>4.0000000000000002E-4</v>
      </c>
      <c r="J13041" s="3">
        <v>0.82799999999999996</v>
      </c>
      <c r="K13041" s="4">
        <v>2.42</v>
      </c>
    </row>
    <row r="13042" spans="1:11">
      <c r="A13042" s="6">
        <v>2008</v>
      </c>
      <c r="B13042" t="s">
        <v>13</v>
      </c>
      <c r="C13042" t="s">
        <v>14</v>
      </c>
      <c r="D13042" t="s">
        <v>155</v>
      </c>
      <c r="E13042" t="s">
        <v>24</v>
      </c>
      <c r="F13042" s="4">
        <v>1</v>
      </c>
      <c r="G13042" s="6">
        <v>3</v>
      </c>
      <c r="H13042" s="3">
        <v>2.0000000000000001E-4</v>
      </c>
      <c r="I13042" s="3">
        <v>1E-4</v>
      </c>
      <c r="J13042" s="3">
        <v>0.82799999999999996</v>
      </c>
      <c r="K13042" s="4">
        <v>1.21</v>
      </c>
    </row>
    <row r="13043" spans="1:11">
      <c r="A13043" s="6">
        <v>2008</v>
      </c>
      <c r="B13043" t="s">
        <v>13</v>
      </c>
      <c r="C13043" t="s">
        <v>14</v>
      </c>
      <c r="D13043" t="s">
        <v>164</v>
      </c>
      <c r="E13043" t="s">
        <v>21</v>
      </c>
      <c r="F13043" s="4">
        <v>1</v>
      </c>
      <c r="G13043" s="6">
        <v>1</v>
      </c>
      <c r="H13043" s="3">
        <v>0</v>
      </c>
      <c r="I13043" s="3">
        <v>0</v>
      </c>
      <c r="J13043" s="3">
        <v>0.82799999999999996</v>
      </c>
      <c r="K13043" s="4">
        <v>1.21</v>
      </c>
    </row>
    <row r="13044" spans="1:11">
      <c r="A13044" s="6">
        <v>2008</v>
      </c>
      <c r="B13044" t="s">
        <v>47</v>
      </c>
      <c r="C13044" t="s">
        <v>48</v>
      </c>
      <c r="D13044" t="s">
        <v>20</v>
      </c>
      <c r="E13044" t="s">
        <v>21</v>
      </c>
      <c r="F13044" s="4">
        <v>40952</v>
      </c>
      <c r="G13044" s="5">
        <v>11715</v>
      </c>
      <c r="H13044" s="3">
        <v>9.4999999999999998E-3</v>
      </c>
      <c r="I13044" s="3">
        <v>9.8999999999999991E-3</v>
      </c>
      <c r="J13044" s="3">
        <v>0.82799999999999996</v>
      </c>
      <c r="K13044" s="4">
        <v>49457.05</v>
      </c>
    </row>
    <row r="13045" spans="1:11">
      <c r="A13045" s="6">
        <v>2008</v>
      </c>
      <c r="B13045" t="s">
        <v>47</v>
      </c>
      <c r="C13045" t="s">
        <v>48</v>
      </c>
      <c r="D13045" t="s">
        <v>18</v>
      </c>
      <c r="E13045" t="s">
        <v>19</v>
      </c>
      <c r="F13045" s="4">
        <v>21458</v>
      </c>
      <c r="G13045" s="5">
        <v>6152</v>
      </c>
      <c r="H13045" s="3">
        <v>4.3E-3</v>
      </c>
      <c r="I13045" s="3">
        <v>3.5999999999999999E-3</v>
      </c>
      <c r="J13045" s="3">
        <v>0.82799999999999996</v>
      </c>
      <c r="K13045" s="4">
        <v>25914.47</v>
      </c>
    </row>
    <row r="13046" spans="1:11">
      <c r="A13046" s="6">
        <v>2008</v>
      </c>
      <c r="B13046" t="s">
        <v>47</v>
      </c>
      <c r="C13046" t="s">
        <v>48</v>
      </c>
      <c r="D13046" t="s">
        <v>30</v>
      </c>
      <c r="E13046" t="s">
        <v>19</v>
      </c>
      <c r="F13046" s="4">
        <v>11288</v>
      </c>
      <c r="G13046" s="5">
        <v>6097</v>
      </c>
      <c r="H13046" s="3">
        <v>5.0000000000000001E-4</v>
      </c>
      <c r="I13046" s="3">
        <v>5.9999999999999995E-4</v>
      </c>
      <c r="J13046" s="3">
        <v>0.82799999999999996</v>
      </c>
      <c r="K13046" s="4">
        <v>13632.33</v>
      </c>
    </row>
    <row r="13047" spans="1:11">
      <c r="A13047" s="6">
        <v>2008</v>
      </c>
      <c r="B13047" t="s">
        <v>47</v>
      </c>
      <c r="C13047" t="s">
        <v>48</v>
      </c>
      <c r="D13047" t="s">
        <v>15</v>
      </c>
      <c r="F13047" s="4">
        <v>4919</v>
      </c>
      <c r="G13047" s="5">
        <v>10244</v>
      </c>
      <c r="J13047" s="3">
        <v>0.82799999999999996</v>
      </c>
      <c r="K13047" s="4">
        <v>5940.59</v>
      </c>
    </row>
    <row r="13048" spans="1:11">
      <c r="A13048" s="6">
        <v>2008</v>
      </c>
      <c r="B13048" t="s">
        <v>47</v>
      </c>
      <c r="C13048" t="s">
        <v>48</v>
      </c>
      <c r="D13048" t="s">
        <v>27</v>
      </c>
      <c r="E13048" t="s">
        <v>26</v>
      </c>
      <c r="F13048" s="4">
        <v>3906</v>
      </c>
      <c r="G13048" s="5">
        <v>3435</v>
      </c>
      <c r="H13048" s="3">
        <v>2.0000000000000001E-4</v>
      </c>
      <c r="I13048" s="3">
        <v>1E-4</v>
      </c>
      <c r="J13048" s="3">
        <v>0.82799999999999996</v>
      </c>
      <c r="K13048" s="4">
        <v>4717.21</v>
      </c>
    </row>
    <row r="13049" spans="1:11">
      <c r="A13049" s="6">
        <v>2008</v>
      </c>
      <c r="B13049" t="s">
        <v>47</v>
      </c>
      <c r="C13049" t="s">
        <v>48</v>
      </c>
      <c r="D13049" t="s">
        <v>111</v>
      </c>
      <c r="E13049" t="s">
        <v>24</v>
      </c>
      <c r="F13049" s="4">
        <v>3331</v>
      </c>
      <c r="G13049" s="5">
        <v>8467</v>
      </c>
      <c r="H13049" s="3">
        <v>7.000000000000001E-4</v>
      </c>
      <c r="I13049" s="3">
        <v>5.9999999999999995E-4</v>
      </c>
      <c r="J13049" s="3">
        <v>0.82799999999999996</v>
      </c>
      <c r="K13049" s="4">
        <v>4022.79</v>
      </c>
    </row>
    <row r="13050" spans="1:11">
      <c r="A13050" s="6">
        <v>2008</v>
      </c>
      <c r="B13050" t="s">
        <v>47</v>
      </c>
      <c r="C13050" t="s">
        <v>48</v>
      </c>
      <c r="D13050" t="s">
        <v>185</v>
      </c>
      <c r="E13050" t="s">
        <v>36</v>
      </c>
      <c r="F13050" s="4">
        <v>3288</v>
      </c>
      <c r="G13050" s="6">
        <v>991</v>
      </c>
      <c r="H13050" s="3">
        <v>4.0000000000000002E-4</v>
      </c>
      <c r="I13050" s="3">
        <v>2.9999999999999997E-4</v>
      </c>
      <c r="J13050" s="3">
        <v>0.82799999999999996</v>
      </c>
      <c r="K13050" s="4">
        <v>3970.86</v>
      </c>
    </row>
    <row r="13051" spans="1:11">
      <c r="A13051" s="6">
        <v>2008</v>
      </c>
      <c r="B13051" t="s">
        <v>47</v>
      </c>
      <c r="C13051" t="s">
        <v>48</v>
      </c>
      <c r="D13051" t="s">
        <v>16</v>
      </c>
      <c r="E13051" t="s">
        <v>17</v>
      </c>
      <c r="F13051" s="4">
        <v>2700</v>
      </c>
      <c r="G13051" s="6">
        <v>427</v>
      </c>
      <c r="H13051" s="3">
        <v>0</v>
      </c>
      <c r="I13051" s="3">
        <v>0</v>
      </c>
      <c r="J13051" s="3">
        <v>0.82799999999999996</v>
      </c>
      <c r="K13051" s="4">
        <v>3260.75</v>
      </c>
    </row>
    <row r="13052" spans="1:11">
      <c r="A13052" s="6">
        <v>2008</v>
      </c>
      <c r="B13052" t="s">
        <v>47</v>
      </c>
      <c r="C13052" t="s">
        <v>48</v>
      </c>
      <c r="D13052" t="s">
        <v>23</v>
      </c>
      <c r="E13052" t="s">
        <v>24</v>
      </c>
      <c r="F13052" s="4">
        <v>2465</v>
      </c>
      <c r="G13052" s="6">
        <v>447</v>
      </c>
      <c r="H13052" s="3">
        <v>0</v>
      </c>
      <c r="I13052" s="3">
        <v>0</v>
      </c>
      <c r="J13052" s="3">
        <v>0.82799999999999996</v>
      </c>
      <c r="K13052" s="4">
        <v>2976.94</v>
      </c>
    </row>
    <row r="13053" spans="1:11">
      <c r="A13053" s="6">
        <v>2008</v>
      </c>
      <c r="B13053" t="s">
        <v>47</v>
      </c>
      <c r="C13053" t="s">
        <v>48</v>
      </c>
      <c r="D13053" t="s">
        <v>186</v>
      </c>
      <c r="E13053" t="s">
        <v>21</v>
      </c>
      <c r="F13053" s="4">
        <v>1705</v>
      </c>
      <c r="G13053" s="6">
        <v>652</v>
      </c>
      <c r="H13053" s="3">
        <v>5.0000000000000001E-4</v>
      </c>
      <c r="I13053" s="3">
        <v>5.0000000000000001E-4</v>
      </c>
      <c r="J13053" s="3">
        <v>0.82799999999999996</v>
      </c>
      <c r="K13053" s="4">
        <v>2059.1</v>
      </c>
    </row>
    <row r="13054" spans="1:11">
      <c r="A13054" s="6">
        <v>2008</v>
      </c>
      <c r="B13054" t="s">
        <v>47</v>
      </c>
      <c r="C13054" t="s">
        <v>48</v>
      </c>
      <c r="D13054" t="s">
        <v>25</v>
      </c>
      <c r="E13054" t="s">
        <v>26</v>
      </c>
      <c r="F13054" s="4">
        <v>1580</v>
      </c>
      <c r="G13054" s="5">
        <v>6133</v>
      </c>
      <c r="H13054" s="3">
        <v>2.0000000000000001E-4</v>
      </c>
      <c r="I13054" s="3">
        <v>2.0000000000000001E-4</v>
      </c>
      <c r="J13054" s="3">
        <v>0.82799999999999996</v>
      </c>
      <c r="K13054" s="4">
        <v>1908.14</v>
      </c>
    </row>
    <row r="13055" spans="1:11">
      <c r="A13055" s="6">
        <v>2008</v>
      </c>
      <c r="B13055" t="s">
        <v>47</v>
      </c>
      <c r="C13055" t="s">
        <v>48</v>
      </c>
      <c r="D13055" t="s">
        <v>33</v>
      </c>
      <c r="E13055" t="s">
        <v>21</v>
      </c>
      <c r="F13055" s="4">
        <v>438</v>
      </c>
      <c r="G13055" s="6">
        <v>730</v>
      </c>
      <c r="H13055" s="3">
        <v>1.34E-2</v>
      </c>
      <c r="I13055" s="3">
        <v>1.1200000000000002E-2</v>
      </c>
      <c r="J13055" s="3">
        <v>0.82799999999999996</v>
      </c>
      <c r="K13055" s="4">
        <v>528.97</v>
      </c>
    </row>
    <row r="13056" spans="1:11">
      <c r="A13056" s="6">
        <v>2008</v>
      </c>
      <c r="B13056" t="s">
        <v>47</v>
      </c>
      <c r="C13056" t="s">
        <v>48</v>
      </c>
      <c r="D13056" t="s">
        <v>177</v>
      </c>
      <c r="E13056" t="s">
        <v>21</v>
      </c>
      <c r="F13056" s="4">
        <v>401</v>
      </c>
      <c r="G13056" s="6">
        <v>181</v>
      </c>
      <c r="H13056" s="3">
        <v>5.9999999999999995E-4</v>
      </c>
      <c r="I13056" s="3">
        <v>5.9999999999999995E-4</v>
      </c>
      <c r="J13056" s="3">
        <v>0.82799999999999996</v>
      </c>
      <c r="K13056" s="4">
        <v>484.28</v>
      </c>
    </row>
    <row r="13057" spans="1:11">
      <c r="A13057" s="6">
        <v>2008</v>
      </c>
      <c r="B13057" t="s">
        <v>47</v>
      </c>
      <c r="C13057" t="s">
        <v>48</v>
      </c>
      <c r="D13057" t="s">
        <v>61</v>
      </c>
      <c r="E13057" t="s">
        <v>24</v>
      </c>
      <c r="F13057" s="4">
        <v>230</v>
      </c>
      <c r="G13057" s="6">
        <v>147</v>
      </c>
      <c r="H13057" s="3">
        <v>1E-4</v>
      </c>
      <c r="I13057" s="3">
        <v>2.0000000000000001E-4</v>
      </c>
      <c r="J13057" s="3">
        <v>0.82799999999999996</v>
      </c>
      <c r="K13057" s="4">
        <v>277.77</v>
      </c>
    </row>
    <row r="13058" spans="1:11">
      <c r="A13058" s="6">
        <v>2008</v>
      </c>
      <c r="B13058" t="s">
        <v>47</v>
      </c>
      <c r="C13058" t="s">
        <v>48</v>
      </c>
      <c r="D13058" t="s">
        <v>141</v>
      </c>
      <c r="E13058" t="s">
        <v>21</v>
      </c>
      <c r="F13058" s="4">
        <v>226</v>
      </c>
      <c r="G13058" s="6">
        <v>32</v>
      </c>
      <c r="H13058" s="3">
        <v>2.0000000000000001E-4</v>
      </c>
      <c r="I13058" s="3">
        <v>1E-4</v>
      </c>
      <c r="J13058" s="3">
        <v>0.82799999999999996</v>
      </c>
      <c r="K13058" s="4">
        <v>272.94</v>
      </c>
    </row>
    <row r="13059" spans="1:11">
      <c r="A13059" s="6">
        <v>2008</v>
      </c>
      <c r="B13059" t="s">
        <v>47</v>
      </c>
      <c r="C13059" t="s">
        <v>48</v>
      </c>
      <c r="D13059" t="s">
        <v>28</v>
      </c>
      <c r="E13059" t="s">
        <v>24</v>
      </c>
      <c r="F13059" s="4">
        <v>188</v>
      </c>
      <c r="G13059" s="6">
        <v>322</v>
      </c>
      <c r="H13059" s="3">
        <v>0</v>
      </c>
      <c r="I13059" s="3">
        <v>0</v>
      </c>
      <c r="J13059" s="3">
        <v>0.82799999999999996</v>
      </c>
      <c r="K13059" s="4">
        <v>227.04</v>
      </c>
    </row>
    <row r="13060" spans="1:11">
      <c r="A13060" s="6">
        <v>2008</v>
      </c>
      <c r="B13060" t="s">
        <v>47</v>
      </c>
      <c r="C13060" t="s">
        <v>48</v>
      </c>
      <c r="D13060" t="s">
        <v>45</v>
      </c>
      <c r="E13060" t="s">
        <v>21</v>
      </c>
      <c r="F13060" s="4">
        <v>97</v>
      </c>
      <c r="G13060" s="6">
        <v>242</v>
      </c>
      <c r="H13060" s="3">
        <v>1E-4</v>
      </c>
      <c r="I13060" s="3">
        <v>2.9999999999999997E-4</v>
      </c>
      <c r="J13060" s="3">
        <v>0.82799999999999996</v>
      </c>
      <c r="K13060" s="4">
        <v>117.15</v>
      </c>
    </row>
    <row r="13061" spans="1:11">
      <c r="A13061" s="6">
        <v>2008</v>
      </c>
      <c r="B13061" t="s">
        <v>47</v>
      </c>
      <c r="C13061" t="s">
        <v>48</v>
      </c>
      <c r="D13061" t="s">
        <v>37</v>
      </c>
      <c r="E13061" t="s">
        <v>38</v>
      </c>
      <c r="F13061" s="4">
        <v>76</v>
      </c>
      <c r="G13061" s="6">
        <v>35</v>
      </c>
      <c r="H13061" s="3">
        <v>0</v>
      </c>
      <c r="I13061" s="3">
        <v>0</v>
      </c>
      <c r="J13061" s="3">
        <v>0.82799999999999996</v>
      </c>
      <c r="K13061" s="4">
        <v>91.78</v>
      </c>
    </row>
    <row r="13062" spans="1:11">
      <c r="A13062" s="6">
        <v>2008</v>
      </c>
      <c r="B13062" t="s">
        <v>47</v>
      </c>
      <c r="C13062" t="s">
        <v>48</v>
      </c>
      <c r="D13062" t="s">
        <v>156</v>
      </c>
      <c r="E13062" t="s">
        <v>21</v>
      </c>
      <c r="F13062" s="4">
        <v>36</v>
      </c>
      <c r="G13062" s="6">
        <v>71</v>
      </c>
      <c r="H13062" s="3">
        <v>3.7000000000000002E-3</v>
      </c>
      <c r="I13062" s="3">
        <v>3.3E-3</v>
      </c>
      <c r="J13062" s="3">
        <v>0.82799999999999996</v>
      </c>
      <c r="K13062" s="4">
        <v>43.48</v>
      </c>
    </row>
    <row r="13063" spans="1:11">
      <c r="A13063" s="6">
        <v>2008</v>
      </c>
      <c r="B13063" t="s">
        <v>47</v>
      </c>
      <c r="C13063" t="s">
        <v>48</v>
      </c>
      <c r="D13063" t="s">
        <v>52</v>
      </c>
      <c r="E13063" t="s">
        <v>53</v>
      </c>
      <c r="F13063" s="4">
        <v>27</v>
      </c>
      <c r="G13063" s="6">
        <v>59</v>
      </c>
      <c r="H13063" s="3">
        <v>0</v>
      </c>
      <c r="I13063" s="3">
        <v>0</v>
      </c>
      <c r="J13063" s="3">
        <v>0.82799999999999996</v>
      </c>
      <c r="K13063" s="4">
        <v>32.61</v>
      </c>
    </row>
    <row r="13064" spans="1:11">
      <c r="A13064" s="6">
        <v>2008</v>
      </c>
      <c r="B13064" t="s">
        <v>47</v>
      </c>
      <c r="C13064" t="s">
        <v>48</v>
      </c>
      <c r="D13064" t="s">
        <v>164</v>
      </c>
      <c r="E13064" t="s">
        <v>21</v>
      </c>
      <c r="F13064" s="4">
        <v>18</v>
      </c>
      <c r="G13064" s="6">
        <v>31</v>
      </c>
      <c r="H13064" s="3">
        <v>7.000000000000001E-4</v>
      </c>
      <c r="I13064" s="3">
        <v>8.0000000000000004E-4</v>
      </c>
      <c r="J13064" s="3">
        <v>0.82799999999999996</v>
      </c>
      <c r="K13064" s="4">
        <v>21.74</v>
      </c>
    </row>
    <row r="13065" spans="1:11">
      <c r="A13065" s="6">
        <v>2008</v>
      </c>
      <c r="B13065" t="s">
        <v>47</v>
      </c>
      <c r="C13065" t="s">
        <v>48</v>
      </c>
      <c r="D13065" t="s">
        <v>44</v>
      </c>
      <c r="E13065" t="s">
        <v>26</v>
      </c>
      <c r="F13065" s="4">
        <v>13</v>
      </c>
      <c r="G13065" s="6">
        <v>28</v>
      </c>
      <c r="H13065" s="3">
        <v>0</v>
      </c>
      <c r="I13065" s="3">
        <v>0</v>
      </c>
      <c r="J13065" s="3">
        <v>0.82799999999999996</v>
      </c>
      <c r="K13065" s="4">
        <v>15.7</v>
      </c>
    </row>
    <row r="13066" spans="1:11">
      <c r="A13066" s="6">
        <v>2008</v>
      </c>
      <c r="B13066" t="s">
        <v>47</v>
      </c>
      <c r="C13066" t="s">
        <v>48</v>
      </c>
      <c r="D13066" t="s">
        <v>42</v>
      </c>
      <c r="E13066" t="s">
        <v>43</v>
      </c>
      <c r="F13066" s="4">
        <v>10</v>
      </c>
      <c r="G13066" s="6">
        <v>8</v>
      </c>
      <c r="H13066" s="3">
        <v>1E-4</v>
      </c>
      <c r="I13066" s="3">
        <v>1E-4</v>
      </c>
      <c r="J13066" s="3">
        <v>0.82799999999999996</v>
      </c>
      <c r="K13066" s="4">
        <v>12.08</v>
      </c>
    </row>
    <row r="13067" spans="1:11">
      <c r="A13067" s="6">
        <v>2008</v>
      </c>
      <c r="B13067" t="s">
        <v>47</v>
      </c>
      <c r="C13067" t="s">
        <v>48</v>
      </c>
      <c r="D13067" t="s">
        <v>63</v>
      </c>
      <c r="E13067" t="s">
        <v>21</v>
      </c>
      <c r="F13067" s="4">
        <v>7</v>
      </c>
      <c r="G13067" s="6">
        <v>5</v>
      </c>
      <c r="H13067" s="3">
        <v>1E-4</v>
      </c>
      <c r="I13067" s="3">
        <v>2.0000000000000001E-4</v>
      </c>
      <c r="J13067" s="3">
        <v>0.82799999999999996</v>
      </c>
      <c r="K13067" s="4">
        <v>8.4499999999999993</v>
      </c>
    </row>
    <row r="13068" spans="1:11">
      <c r="A13068" s="6">
        <v>2008</v>
      </c>
      <c r="B13068" t="s">
        <v>47</v>
      </c>
      <c r="C13068" t="s">
        <v>48</v>
      </c>
      <c r="D13068" t="s">
        <v>63</v>
      </c>
      <c r="E13068" t="s">
        <v>21</v>
      </c>
      <c r="F13068" s="4">
        <v>5</v>
      </c>
      <c r="G13068" s="6">
        <v>5</v>
      </c>
      <c r="H13068" s="3">
        <v>0</v>
      </c>
      <c r="I13068" s="3">
        <v>0</v>
      </c>
      <c r="J13068" s="3">
        <v>0.82799999999999996</v>
      </c>
      <c r="K13068" s="4">
        <v>6.04</v>
      </c>
    </row>
    <row r="13069" spans="1:11">
      <c r="A13069" s="6">
        <v>2008</v>
      </c>
      <c r="B13069" t="s">
        <v>47</v>
      </c>
      <c r="C13069" t="s">
        <v>48</v>
      </c>
      <c r="D13069" t="s">
        <v>161</v>
      </c>
      <c r="E13069" t="s">
        <v>24</v>
      </c>
      <c r="F13069" s="4">
        <v>3</v>
      </c>
      <c r="G13069" s="6">
        <v>13</v>
      </c>
      <c r="H13069" s="3">
        <v>0</v>
      </c>
      <c r="I13069" s="3">
        <v>1E-4</v>
      </c>
      <c r="J13069" s="3">
        <v>0.82799999999999996</v>
      </c>
      <c r="K13069" s="4">
        <v>3.62</v>
      </c>
    </row>
    <row r="13070" spans="1:11">
      <c r="A13070" s="6">
        <v>2008</v>
      </c>
      <c r="B13070" t="s">
        <v>47</v>
      </c>
      <c r="C13070" t="s">
        <v>48</v>
      </c>
      <c r="D13070" t="s">
        <v>51</v>
      </c>
      <c r="E13070" t="s">
        <v>21</v>
      </c>
      <c r="F13070" s="4">
        <v>2</v>
      </c>
      <c r="G13070" s="6">
        <v>2</v>
      </c>
      <c r="H13070" s="3">
        <v>0</v>
      </c>
      <c r="I13070" s="3">
        <v>0</v>
      </c>
      <c r="J13070" s="3">
        <v>0.82799999999999996</v>
      </c>
      <c r="K13070" s="4">
        <v>2.42</v>
      </c>
    </row>
    <row r="13071" spans="1:11">
      <c r="A13071" s="6">
        <v>2008</v>
      </c>
      <c r="B13071" t="s">
        <v>47</v>
      </c>
      <c r="C13071" t="s">
        <v>48</v>
      </c>
      <c r="D13071" t="s">
        <v>39</v>
      </c>
      <c r="E13071" t="s">
        <v>40</v>
      </c>
      <c r="F13071" s="4">
        <v>2</v>
      </c>
      <c r="G13071" s="6">
        <v>5</v>
      </c>
      <c r="H13071" s="3">
        <v>0</v>
      </c>
      <c r="I13071" s="3">
        <v>0</v>
      </c>
      <c r="J13071" s="3">
        <v>0.82799999999999996</v>
      </c>
      <c r="K13071" s="4">
        <v>2.42</v>
      </c>
    </row>
    <row r="13072" spans="1:11">
      <c r="A13072" s="6">
        <v>2008</v>
      </c>
      <c r="B13072" t="s">
        <v>47</v>
      </c>
      <c r="C13072" t="s">
        <v>48</v>
      </c>
      <c r="D13072" t="s">
        <v>155</v>
      </c>
      <c r="E13072" t="s">
        <v>24</v>
      </c>
      <c r="F13072" s="4">
        <v>1</v>
      </c>
      <c r="G13072" s="6">
        <v>3</v>
      </c>
      <c r="H13072" s="3">
        <v>2.0000000000000001E-4</v>
      </c>
      <c r="I13072" s="3">
        <v>1E-4</v>
      </c>
      <c r="J13072" s="3">
        <v>0.82799999999999996</v>
      </c>
      <c r="K13072" s="4">
        <v>1.21</v>
      </c>
    </row>
    <row r="13073" spans="1:11">
      <c r="A13073" s="6">
        <v>2008</v>
      </c>
      <c r="B13073" t="s">
        <v>47</v>
      </c>
      <c r="C13073" t="s">
        <v>48</v>
      </c>
      <c r="D13073" t="s">
        <v>176</v>
      </c>
      <c r="E13073" t="s">
        <v>21</v>
      </c>
      <c r="F13073" s="4">
        <v>1</v>
      </c>
      <c r="G13073" s="6">
        <v>3</v>
      </c>
      <c r="H13073" s="3">
        <v>2.9999999999999997E-4</v>
      </c>
      <c r="I13073" s="3">
        <v>5.0000000000000001E-4</v>
      </c>
      <c r="J13073" s="3">
        <v>0.82799999999999996</v>
      </c>
      <c r="K13073" s="4">
        <v>1.21</v>
      </c>
    </row>
    <row r="13074" spans="1:11">
      <c r="A13074" s="6">
        <v>2008</v>
      </c>
      <c r="B13074" t="s">
        <v>47</v>
      </c>
      <c r="C13074" t="s">
        <v>48</v>
      </c>
      <c r="D13074" t="s">
        <v>29</v>
      </c>
      <c r="E13074" t="s">
        <v>19</v>
      </c>
      <c r="F13074" s="4">
        <v>1</v>
      </c>
      <c r="G13074" s="6">
        <v>1</v>
      </c>
      <c r="H13074" s="3">
        <v>0</v>
      </c>
      <c r="I13074" s="3">
        <v>0</v>
      </c>
      <c r="J13074" s="3">
        <v>0.82799999999999996</v>
      </c>
      <c r="K13074" s="4">
        <v>1.21</v>
      </c>
    </row>
    <row r="13075" spans="1:11">
      <c r="A13075" s="6">
        <v>2008</v>
      </c>
      <c r="B13075" t="s">
        <v>54</v>
      </c>
      <c r="C13075" t="s">
        <v>55</v>
      </c>
      <c r="D13075" t="s">
        <v>16</v>
      </c>
      <c r="E13075" t="s">
        <v>17</v>
      </c>
      <c r="F13075" s="4">
        <v>329088</v>
      </c>
      <c r="G13075" s="5">
        <v>46940</v>
      </c>
      <c r="H13075" s="3">
        <v>8.9999999999999998E-4</v>
      </c>
      <c r="I13075" s="3">
        <v>8.9999999999999998E-4</v>
      </c>
      <c r="J13075" s="3">
        <v>0.82799999999999996</v>
      </c>
      <c r="K13075" s="4">
        <v>397434.1</v>
      </c>
    </row>
    <row r="13076" spans="1:11">
      <c r="A13076" s="6">
        <v>2008</v>
      </c>
      <c r="B13076" t="s">
        <v>54</v>
      </c>
      <c r="C13076" t="s">
        <v>55</v>
      </c>
      <c r="D13076" t="s">
        <v>23</v>
      </c>
      <c r="E13076" t="s">
        <v>24</v>
      </c>
      <c r="F13076" s="4">
        <v>311825</v>
      </c>
      <c r="G13076" s="5">
        <v>67757</v>
      </c>
      <c r="H13076" s="3">
        <v>4.7999999999999996E-3</v>
      </c>
      <c r="I13076" s="3">
        <v>4.4000000000000003E-3</v>
      </c>
      <c r="J13076" s="3">
        <v>0.82799999999999996</v>
      </c>
      <c r="K13076" s="4">
        <v>376585.86</v>
      </c>
    </row>
    <row r="13077" spans="1:11">
      <c r="A13077" s="6">
        <v>2008</v>
      </c>
      <c r="B13077" t="s">
        <v>54</v>
      </c>
      <c r="C13077" t="s">
        <v>55</v>
      </c>
      <c r="D13077" t="s">
        <v>37</v>
      </c>
      <c r="E13077" t="s">
        <v>38</v>
      </c>
      <c r="F13077" s="4">
        <v>170505</v>
      </c>
      <c r="G13077" s="5">
        <v>132328</v>
      </c>
      <c r="H13077" s="3">
        <v>6.9999999999999993E-3</v>
      </c>
      <c r="I13077" s="3">
        <v>1.0800000000000001E-2</v>
      </c>
      <c r="J13077" s="3">
        <v>0.82799999999999996</v>
      </c>
      <c r="K13077" s="4">
        <v>205916.05</v>
      </c>
    </row>
    <row r="13078" spans="1:11">
      <c r="A13078" s="6">
        <v>2008</v>
      </c>
      <c r="B13078" t="s">
        <v>54</v>
      </c>
      <c r="C13078" t="s">
        <v>55</v>
      </c>
      <c r="D13078" t="s">
        <v>56</v>
      </c>
      <c r="E13078" t="s">
        <v>57</v>
      </c>
      <c r="F13078" s="4">
        <v>64927</v>
      </c>
      <c r="G13078" s="5">
        <v>397185</v>
      </c>
      <c r="H13078" s="3">
        <v>9.300000000000001E-3</v>
      </c>
      <c r="I13078" s="3">
        <v>1.4800000000000001E-2</v>
      </c>
      <c r="J13078" s="3">
        <v>0.82799999999999996</v>
      </c>
      <c r="K13078" s="4">
        <v>78411.259999999995</v>
      </c>
    </row>
    <row r="13079" spans="1:11">
      <c r="A13079" s="6">
        <v>2008</v>
      </c>
      <c r="B13079" t="s">
        <v>54</v>
      </c>
      <c r="C13079" t="s">
        <v>55</v>
      </c>
      <c r="D13079" t="s">
        <v>27</v>
      </c>
      <c r="E13079" t="s">
        <v>26</v>
      </c>
      <c r="F13079" s="4">
        <v>44726</v>
      </c>
      <c r="G13079" s="5">
        <v>49032</v>
      </c>
      <c r="H13079" s="3">
        <v>1.7000000000000001E-3</v>
      </c>
      <c r="I13079" s="3">
        <v>1.8E-3</v>
      </c>
      <c r="J13079" s="3">
        <v>0.82799999999999996</v>
      </c>
      <c r="K13079" s="4">
        <v>54014.85</v>
      </c>
    </row>
    <row r="13080" spans="1:11">
      <c r="A13080" s="6">
        <v>2008</v>
      </c>
      <c r="B13080" t="s">
        <v>54</v>
      </c>
      <c r="C13080" t="s">
        <v>55</v>
      </c>
      <c r="D13080" t="s">
        <v>15</v>
      </c>
      <c r="F13080" s="4">
        <v>32891</v>
      </c>
      <c r="G13080" s="5">
        <v>65098</v>
      </c>
      <c r="J13080" s="3">
        <v>0.82799999999999996</v>
      </c>
      <c r="K13080" s="4">
        <v>39721.910000000003</v>
      </c>
    </row>
    <row r="13081" spans="1:11">
      <c r="A13081" s="6">
        <v>2008</v>
      </c>
      <c r="B13081" t="s">
        <v>54</v>
      </c>
      <c r="C13081" t="s">
        <v>55</v>
      </c>
      <c r="D13081" t="s">
        <v>46</v>
      </c>
      <c r="E13081" t="s">
        <v>40</v>
      </c>
      <c r="F13081" s="4">
        <v>32400</v>
      </c>
      <c r="G13081" s="5">
        <v>44188</v>
      </c>
      <c r="H13081" s="3">
        <v>4.4000000000000003E-3</v>
      </c>
      <c r="I13081" s="3">
        <v>3.5999999999999999E-3</v>
      </c>
      <c r="J13081" s="3">
        <v>0.82799999999999996</v>
      </c>
      <c r="K13081" s="4">
        <v>39128.94</v>
      </c>
    </row>
    <row r="13082" spans="1:11">
      <c r="A13082" s="6">
        <v>2008</v>
      </c>
      <c r="B13082" t="s">
        <v>54</v>
      </c>
      <c r="C13082" t="s">
        <v>55</v>
      </c>
      <c r="D13082" t="s">
        <v>30</v>
      </c>
      <c r="E13082" t="s">
        <v>19</v>
      </c>
      <c r="F13082" s="4">
        <v>30162</v>
      </c>
      <c r="G13082" s="5">
        <v>9655</v>
      </c>
      <c r="H13082" s="3">
        <v>1.2999999999999999E-3</v>
      </c>
      <c r="I13082" s="3">
        <v>8.9999999999999998E-4</v>
      </c>
      <c r="J13082" s="3">
        <v>0.82799999999999996</v>
      </c>
      <c r="K13082" s="4">
        <v>36426.15</v>
      </c>
    </row>
    <row r="13083" spans="1:11">
      <c r="A13083" s="6">
        <v>2008</v>
      </c>
      <c r="B13083" t="s">
        <v>54</v>
      </c>
      <c r="C13083" t="s">
        <v>55</v>
      </c>
      <c r="D13083" t="s">
        <v>29</v>
      </c>
      <c r="E13083" t="s">
        <v>19</v>
      </c>
      <c r="F13083" s="4">
        <v>19496</v>
      </c>
      <c r="G13083" s="5">
        <v>21125</v>
      </c>
      <c r="H13083" s="3">
        <v>5.0000000000000001E-3</v>
      </c>
      <c r="I13083" s="3">
        <v>5.3E-3</v>
      </c>
      <c r="J13083" s="3">
        <v>0.82799999999999996</v>
      </c>
      <c r="K13083" s="4">
        <v>23544.99</v>
      </c>
    </row>
    <row r="13084" spans="1:11">
      <c r="A13084" s="6">
        <v>2008</v>
      </c>
      <c r="B13084" t="s">
        <v>54</v>
      </c>
      <c r="C13084" t="s">
        <v>55</v>
      </c>
      <c r="D13084" t="s">
        <v>58</v>
      </c>
      <c r="E13084" t="s">
        <v>59</v>
      </c>
      <c r="F13084" s="4">
        <v>17798</v>
      </c>
      <c r="G13084" s="5">
        <v>9612</v>
      </c>
      <c r="H13084" s="3">
        <v>1.8E-3</v>
      </c>
      <c r="I13084" s="3">
        <v>1.9E-3</v>
      </c>
      <c r="J13084" s="3">
        <v>0.82799999999999996</v>
      </c>
      <c r="K13084" s="4">
        <v>21494.35</v>
      </c>
    </row>
    <row r="13085" spans="1:11">
      <c r="A13085" s="6">
        <v>2008</v>
      </c>
      <c r="B13085" t="s">
        <v>54</v>
      </c>
      <c r="C13085" t="s">
        <v>55</v>
      </c>
      <c r="D13085" t="s">
        <v>71</v>
      </c>
      <c r="E13085" t="s">
        <v>72</v>
      </c>
      <c r="F13085" s="4">
        <v>12688</v>
      </c>
      <c r="G13085" s="5">
        <v>116637</v>
      </c>
      <c r="H13085" s="3">
        <v>5.9999999999999995E-4</v>
      </c>
      <c r="I13085" s="3">
        <v>7.000000000000001E-4</v>
      </c>
      <c r="J13085" s="3">
        <v>0.82799999999999996</v>
      </c>
      <c r="K13085" s="4">
        <v>15323.09</v>
      </c>
    </row>
    <row r="13086" spans="1:11">
      <c r="A13086" s="6">
        <v>2008</v>
      </c>
      <c r="B13086" t="s">
        <v>54</v>
      </c>
      <c r="C13086" t="s">
        <v>55</v>
      </c>
      <c r="D13086" t="s">
        <v>66</v>
      </c>
      <c r="E13086" t="s">
        <v>59</v>
      </c>
      <c r="F13086" s="4">
        <v>9660</v>
      </c>
      <c r="G13086" s="5">
        <v>4720</v>
      </c>
      <c r="H13086" s="3">
        <v>2.9999999999999997E-4</v>
      </c>
      <c r="I13086" s="3">
        <v>2.9999999999999997E-4</v>
      </c>
      <c r="J13086" s="3">
        <v>0.82799999999999996</v>
      </c>
      <c r="K13086" s="4">
        <v>11666.22</v>
      </c>
    </row>
    <row r="13087" spans="1:11">
      <c r="A13087" s="6">
        <v>2008</v>
      </c>
      <c r="B13087" t="s">
        <v>54</v>
      </c>
      <c r="C13087" t="s">
        <v>55</v>
      </c>
      <c r="D13087" t="s">
        <v>18</v>
      </c>
      <c r="E13087" t="s">
        <v>19</v>
      </c>
      <c r="F13087" s="4">
        <v>9386</v>
      </c>
      <c r="G13087" s="5">
        <v>2416</v>
      </c>
      <c r="H13087" s="3">
        <v>1.9E-3</v>
      </c>
      <c r="I13087" s="3">
        <v>1.4000000000000002E-3</v>
      </c>
      <c r="J13087" s="3">
        <v>0.82799999999999996</v>
      </c>
      <c r="K13087" s="4">
        <v>11335.32</v>
      </c>
    </row>
    <row r="13088" spans="1:11">
      <c r="A13088" s="6">
        <v>2008</v>
      </c>
      <c r="B13088" t="s">
        <v>54</v>
      </c>
      <c r="C13088" t="s">
        <v>55</v>
      </c>
      <c r="D13088" t="s">
        <v>77</v>
      </c>
      <c r="E13088" t="s">
        <v>59</v>
      </c>
      <c r="F13088" s="4">
        <v>9184</v>
      </c>
      <c r="G13088" s="5">
        <v>4473</v>
      </c>
      <c r="H13088" s="3">
        <v>1.7000000000000001E-3</v>
      </c>
      <c r="I13088" s="3">
        <v>1.1999999999999999E-3</v>
      </c>
      <c r="J13088" s="3">
        <v>0.82799999999999996</v>
      </c>
      <c r="K13088" s="4">
        <v>11091.36</v>
      </c>
    </row>
    <row r="13089" spans="1:11">
      <c r="A13089" s="6">
        <v>2008</v>
      </c>
      <c r="B13089" t="s">
        <v>54</v>
      </c>
      <c r="C13089" t="s">
        <v>55</v>
      </c>
      <c r="D13089" t="s">
        <v>28</v>
      </c>
      <c r="E13089" t="s">
        <v>24</v>
      </c>
      <c r="F13089" s="4">
        <v>8294</v>
      </c>
      <c r="G13089" s="5">
        <v>14629</v>
      </c>
      <c r="H13089" s="3">
        <v>1.5E-3</v>
      </c>
      <c r="I13089" s="3">
        <v>1.5E-3</v>
      </c>
      <c r="J13089" s="3">
        <v>0.82799999999999996</v>
      </c>
      <c r="K13089" s="4">
        <v>10016.530000000001</v>
      </c>
    </row>
    <row r="13090" spans="1:11">
      <c r="A13090" s="6">
        <v>2008</v>
      </c>
      <c r="B13090" t="s">
        <v>54</v>
      </c>
      <c r="C13090" t="s">
        <v>55</v>
      </c>
      <c r="D13090" t="s">
        <v>39</v>
      </c>
      <c r="E13090" t="s">
        <v>40</v>
      </c>
      <c r="F13090" s="4">
        <v>5144</v>
      </c>
      <c r="G13090" s="5">
        <v>24145</v>
      </c>
      <c r="H13090" s="3">
        <v>9.1999999999999998E-3</v>
      </c>
      <c r="I13090" s="3">
        <v>1.4199999999999999E-2</v>
      </c>
      <c r="J13090" s="3">
        <v>0.82799999999999996</v>
      </c>
      <c r="K13090" s="4">
        <v>6212.32</v>
      </c>
    </row>
    <row r="13091" spans="1:11">
      <c r="A13091" s="6">
        <v>2008</v>
      </c>
      <c r="B13091" t="s">
        <v>54</v>
      </c>
      <c r="C13091" t="s">
        <v>55</v>
      </c>
      <c r="D13091" t="s">
        <v>41</v>
      </c>
      <c r="E13091" t="s">
        <v>26</v>
      </c>
      <c r="F13091" s="4">
        <v>4821</v>
      </c>
      <c r="G13091" s="5">
        <v>16097</v>
      </c>
      <c r="H13091" s="3">
        <v>8.0000000000000004E-4</v>
      </c>
      <c r="I13091" s="3">
        <v>2.9999999999999997E-4</v>
      </c>
      <c r="J13091" s="3">
        <v>0.82799999999999996</v>
      </c>
      <c r="K13091" s="4">
        <v>5822.24</v>
      </c>
    </row>
    <row r="13092" spans="1:11">
      <c r="A13092" s="6">
        <v>2008</v>
      </c>
      <c r="B13092" t="s">
        <v>54</v>
      </c>
      <c r="C13092" t="s">
        <v>55</v>
      </c>
      <c r="D13092" t="s">
        <v>32</v>
      </c>
      <c r="E13092" t="s">
        <v>21</v>
      </c>
      <c r="F13092" s="4">
        <v>4629</v>
      </c>
      <c r="G13092" s="5">
        <v>10193</v>
      </c>
      <c r="H13092" s="3">
        <v>2.5999999999999999E-3</v>
      </c>
      <c r="I13092" s="3">
        <v>2.7000000000000001E-3</v>
      </c>
      <c r="J13092" s="3">
        <v>0.82799999999999996</v>
      </c>
      <c r="K13092" s="4">
        <v>5590.37</v>
      </c>
    </row>
    <row r="13093" spans="1:11">
      <c r="A13093" s="6">
        <v>2008</v>
      </c>
      <c r="B13093" t="s">
        <v>54</v>
      </c>
      <c r="C13093" t="s">
        <v>55</v>
      </c>
      <c r="D13093" t="s">
        <v>44</v>
      </c>
      <c r="E13093" t="s">
        <v>26</v>
      </c>
      <c r="F13093" s="4">
        <v>2753</v>
      </c>
      <c r="G13093" s="5">
        <v>4462</v>
      </c>
      <c r="H13093" s="3">
        <v>4.0999999999999995E-3</v>
      </c>
      <c r="I13093" s="3">
        <v>4.8999999999999998E-3</v>
      </c>
      <c r="J13093" s="3">
        <v>0.82799999999999996</v>
      </c>
      <c r="K13093" s="4">
        <v>3324.75</v>
      </c>
    </row>
    <row r="13094" spans="1:11">
      <c r="A13094" s="6">
        <v>2008</v>
      </c>
      <c r="B13094" t="s">
        <v>54</v>
      </c>
      <c r="C13094" t="s">
        <v>55</v>
      </c>
      <c r="D13094" t="s">
        <v>117</v>
      </c>
      <c r="E13094" t="s">
        <v>40</v>
      </c>
      <c r="F13094" s="4">
        <v>2599</v>
      </c>
      <c r="G13094" s="5">
        <v>4965</v>
      </c>
      <c r="H13094" s="3">
        <v>1.0200000000000001E-2</v>
      </c>
      <c r="I13094" s="3">
        <v>1.09E-2</v>
      </c>
      <c r="J13094" s="3">
        <v>0.82799999999999996</v>
      </c>
      <c r="K13094" s="4">
        <v>3138.77</v>
      </c>
    </row>
    <row r="13095" spans="1:11">
      <c r="A13095" s="6">
        <v>2008</v>
      </c>
      <c r="B13095" t="s">
        <v>54</v>
      </c>
      <c r="C13095" t="s">
        <v>55</v>
      </c>
      <c r="D13095" t="s">
        <v>61</v>
      </c>
      <c r="E13095" t="s">
        <v>24</v>
      </c>
      <c r="F13095" s="4">
        <v>2050</v>
      </c>
      <c r="G13095" s="6">
        <v>644</v>
      </c>
      <c r="H13095" s="3">
        <v>1E-3</v>
      </c>
      <c r="I13095" s="3">
        <v>8.0000000000000004E-4</v>
      </c>
      <c r="J13095" s="3">
        <v>0.82799999999999996</v>
      </c>
      <c r="K13095" s="4">
        <v>2475.75</v>
      </c>
    </row>
    <row r="13096" spans="1:11">
      <c r="A13096" s="6">
        <v>2008</v>
      </c>
      <c r="B13096" t="s">
        <v>54</v>
      </c>
      <c r="C13096" t="s">
        <v>55</v>
      </c>
      <c r="D13096" t="s">
        <v>45</v>
      </c>
      <c r="E13096" t="s">
        <v>21</v>
      </c>
      <c r="F13096" s="4">
        <v>1916</v>
      </c>
      <c r="G13096" s="5">
        <v>2320</v>
      </c>
      <c r="H13096" s="3">
        <v>2.8999999999999998E-3</v>
      </c>
      <c r="I13096" s="3">
        <v>2.5000000000000001E-3</v>
      </c>
      <c r="J13096" s="3">
        <v>0.82799999999999996</v>
      </c>
      <c r="K13096" s="4">
        <v>2313.92</v>
      </c>
    </row>
    <row r="13097" spans="1:11">
      <c r="A13097" s="6">
        <v>2008</v>
      </c>
      <c r="B13097" t="s">
        <v>54</v>
      </c>
      <c r="C13097" t="s">
        <v>55</v>
      </c>
      <c r="D13097" t="s">
        <v>52</v>
      </c>
      <c r="E13097" t="s">
        <v>53</v>
      </c>
      <c r="F13097" s="4">
        <v>1299</v>
      </c>
      <c r="G13097" s="5">
        <v>3046</v>
      </c>
      <c r="H13097" s="3">
        <v>7.000000000000001E-4</v>
      </c>
      <c r="I13097" s="3">
        <v>8.0000000000000004E-4</v>
      </c>
      <c r="J13097" s="3">
        <v>0.82799999999999996</v>
      </c>
      <c r="K13097" s="4">
        <v>1568.78</v>
      </c>
    </row>
    <row r="13098" spans="1:11">
      <c r="A13098" s="6">
        <v>2008</v>
      </c>
      <c r="B13098" t="s">
        <v>54</v>
      </c>
      <c r="C13098" t="s">
        <v>55</v>
      </c>
      <c r="D13098" t="s">
        <v>60</v>
      </c>
      <c r="E13098" t="s">
        <v>43</v>
      </c>
      <c r="F13098" s="4">
        <v>1109</v>
      </c>
      <c r="G13098" s="6">
        <v>369</v>
      </c>
      <c r="H13098" s="3">
        <v>2.9999999999999997E-4</v>
      </c>
      <c r="I13098" s="3">
        <v>2.9999999999999997E-4</v>
      </c>
      <c r="J13098" s="3">
        <v>0.82799999999999996</v>
      </c>
      <c r="K13098" s="4">
        <v>1339.32</v>
      </c>
    </row>
    <row r="13099" spans="1:11">
      <c r="A13099" s="6">
        <v>2008</v>
      </c>
      <c r="B13099" t="s">
        <v>54</v>
      </c>
      <c r="C13099" t="s">
        <v>55</v>
      </c>
      <c r="D13099" t="s">
        <v>67</v>
      </c>
      <c r="E13099" t="s">
        <v>68</v>
      </c>
      <c r="F13099" s="4">
        <v>859</v>
      </c>
      <c r="G13099" s="5">
        <v>3602</v>
      </c>
      <c r="H13099" s="3">
        <v>8.0000000000000004E-4</v>
      </c>
      <c r="I13099" s="3">
        <v>8.9999999999999998E-4</v>
      </c>
      <c r="J13099" s="3">
        <v>0.82799999999999996</v>
      </c>
      <c r="K13099" s="4">
        <v>1037.4000000000001</v>
      </c>
    </row>
    <row r="13100" spans="1:11">
      <c r="A13100" s="6">
        <v>2008</v>
      </c>
      <c r="B13100" t="s">
        <v>54</v>
      </c>
      <c r="C13100" t="s">
        <v>55</v>
      </c>
      <c r="D13100" t="s">
        <v>75</v>
      </c>
      <c r="E13100" t="s">
        <v>59</v>
      </c>
      <c r="F13100" s="4">
        <v>620</v>
      </c>
      <c r="G13100" s="6">
        <v>651</v>
      </c>
      <c r="H13100" s="3">
        <v>2.0000000000000001E-4</v>
      </c>
      <c r="I13100" s="3">
        <v>2.9999999999999997E-4</v>
      </c>
      <c r="J13100" s="3">
        <v>0.82799999999999996</v>
      </c>
      <c r="K13100" s="4">
        <v>748.76</v>
      </c>
    </row>
    <row r="13101" spans="1:11">
      <c r="A13101" s="6">
        <v>2008</v>
      </c>
      <c r="B13101" t="s">
        <v>54</v>
      </c>
      <c r="C13101" t="s">
        <v>55</v>
      </c>
      <c r="D13101" t="s">
        <v>31</v>
      </c>
      <c r="E13101" t="s">
        <v>24</v>
      </c>
      <c r="F13101" s="4">
        <v>498</v>
      </c>
      <c r="G13101" s="6">
        <v>219</v>
      </c>
      <c r="H13101" s="3">
        <v>1.2999999999999999E-3</v>
      </c>
      <c r="I13101" s="3">
        <v>1.5E-3</v>
      </c>
      <c r="J13101" s="3">
        <v>0.82799999999999996</v>
      </c>
      <c r="K13101" s="4">
        <v>601.42999999999995</v>
      </c>
    </row>
    <row r="13102" spans="1:11">
      <c r="A13102" s="6">
        <v>2008</v>
      </c>
      <c r="B13102" t="s">
        <v>54</v>
      </c>
      <c r="C13102" t="s">
        <v>55</v>
      </c>
      <c r="D13102" t="s">
        <v>173</v>
      </c>
      <c r="E13102" t="s">
        <v>59</v>
      </c>
      <c r="F13102" s="4">
        <v>340</v>
      </c>
      <c r="G13102" s="6">
        <v>657</v>
      </c>
      <c r="H13102" s="3">
        <v>1.9E-3</v>
      </c>
      <c r="I13102" s="3">
        <v>2.0999999999999999E-3</v>
      </c>
      <c r="J13102" s="3">
        <v>0.82799999999999996</v>
      </c>
      <c r="K13102" s="4">
        <v>410.61</v>
      </c>
    </row>
    <row r="13103" spans="1:11">
      <c r="A13103" s="6">
        <v>2008</v>
      </c>
      <c r="B13103" t="s">
        <v>54</v>
      </c>
      <c r="C13103" t="s">
        <v>55</v>
      </c>
      <c r="D13103" t="s">
        <v>65</v>
      </c>
      <c r="E13103" t="s">
        <v>59</v>
      </c>
      <c r="F13103" s="4">
        <v>320</v>
      </c>
      <c r="G13103" s="6">
        <v>303</v>
      </c>
      <c r="H13103" s="3">
        <v>0</v>
      </c>
      <c r="I13103" s="3">
        <v>0</v>
      </c>
      <c r="J13103" s="3">
        <v>0.82799999999999996</v>
      </c>
      <c r="K13103" s="4">
        <v>386.46</v>
      </c>
    </row>
    <row r="13104" spans="1:11">
      <c r="A13104" s="6">
        <v>2008</v>
      </c>
      <c r="B13104" t="s">
        <v>54</v>
      </c>
      <c r="C13104" t="s">
        <v>55</v>
      </c>
      <c r="D13104" t="s">
        <v>82</v>
      </c>
      <c r="E13104" t="s">
        <v>59</v>
      </c>
      <c r="F13104" s="4">
        <v>246</v>
      </c>
      <c r="G13104" s="6">
        <v>107</v>
      </c>
      <c r="H13104" s="3">
        <v>0</v>
      </c>
      <c r="I13104" s="3">
        <v>0</v>
      </c>
      <c r="J13104" s="3">
        <v>0.82799999999999996</v>
      </c>
      <c r="K13104" s="4">
        <v>297.08999999999997</v>
      </c>
    </row>
    <row r="13105" spans="1:11">
      <c r="A13105" s="6">
        <v>2008</v>
      </c>
      <c r="B13105" t="s">
        <v>54</v>
      </c>
      <c r="C13105" t="s">
        <v>55</v>
      </c>
      <c r="D13105" t="s">
        <v>76</v>
      </c>
      <c r="E13105" t="s">
        <v>21</v>
      </c>
      <c r="F13105" s="4">
        <v>215</v>
      </c>
      <c r="G13105" s="6">
        <v>109</v>
      </c>
      <c r="H13105" s="3">
        <v>7.4999999999999997E-3</v>
      </c>
      <c r="I13105" s="3">
        <v>1.15E-2</v>
      </c>
      <c r="J13105" s="3">
        <v>0.82799999999999996</v>
      </c>
      <c r="K13105" s="4">
        <v>259.64999999999998</v>
      </c>
    </row>
    <row r="13106" spans="1:11">
      <c r="A13106" s="6">
        <v>2008</v>
      </c>
      <c r="B13106" t="s">
        <v>54</v>
      </c>
      <c r="C13106" t="s">
        <v>55</v>
      </c>
      <c r="D13106" t="s">
        <v>63</v>
      </c>
      <c r="E13106" t="s">
        <v>21</v>
      </c>
      <c r="F13106" s="4">
        <v>185</v>
      </c>
      <c r="G13106" s="6">
        <v>102</v>
      </c>
      <c r="H13106" s="3">
        <v>1E-3</v>
      </c>
      <c r="I13106" s="3">
        <v>7.000000000000001E-4</v>
      </c>
      <c r="J13106" s="3">
        <v>0.82799999999999996</v>
      </c>
      <c r="K13106" s="4">
        <v>223.42</v>
      </c>
    </row>
    <row r="13107" spans="1:11">
      <c r="A13107" s="6">
        <v>2008</v>
      </c>
      <c r="B13107" t="s">
        <v>54</v>
      </c>
      <c r="C13107" t="s">
        <v>55</v>
      </c>
      <c r="D13107" t="s">
        <v>20</v>
      </c>
      <c r="E13107" t="s">
        <v>21</v>
      </c>
      <c r="F13107" s="4">
        <v>137</v>
      </c>
      <c r="G13107" s="6">
        <v>39</v>
      </c>
      <c r="H13107" s="3">
        <v>0</v>
      </c>
      <c r="I13107" s="3">
        <v>0</v>
      </c>
      <c r="J13107" s="3">
        <v>0.82799999999999996</v>
      </c>
      <c r="K13107" s="4">
        <v>165.45</v>
      </c>
    </row>
    <row r="13108" spans="1:11">
      <c r="A13108" s="6">
        <v>2008</v>
      </c>
      <c r="B13108" t="s">
        <v>54</v>
      </c>
      <c r="C13108" t="s">
        <v>55</v>
      </c>
      <c r="D13108" t="s">
        <v>103</v>
      </c>
      <c r="E13108" t="s">
        <v>59</v>
      </c>
      <c r="F13108" s="4">
        <v>116</v>
      </c>
      <c r="G13108" s="6">
        <v>79</v>
      </c>
      <c r="H13108" s="3">
        <v>0</v>
      </c>
      <c r="I13108" s="3">
        <v>0</v>
      </c>
      <c r="J13108" s="3">
        <v>0.82799999999999996</v>
      </c>
      <c r="K13108" s="4">
        <v>140.09</v>
      </c>
    </row>
    <row r="13109" spans="1:11">
      <c r="A13109" s="6">
        <v>2008</v>
      </c>
      <c r="B13109" t="s">
        <v>54</v>
      </c>
      <c r="C13109" t="s">
        <v>55</v>
      </c>
      <c r="D13109" t="s">
        <v>33</v>
      </c>
      <c r="E13109" t="s">
        <v>21</v>
      </c>
      <c r="F13109" s="4">
        <v>64</v>
      </c>
      <c r="G13109" s="6">
        <v>106</v>
      </c>
      <c r="H13109" s="3">
        <v>2E-3</v>
      </c>
      <c r="I13109" s="3">
        <v>1.6000000000000001E-3</v>
      </c>
      <c r="J13109" s="3">
        <v>0.82799999999999996</v>
      </c>
      <c r="K13109" s="4">
        <v>77.290000000000006</v>
      </c>
    </row>
    <row r="13110" spans="1:11">
      <c r="A13110" s="6">
        <v>2008</v>
      </c>
      <c r="B13110" t="s">
        <v>54</v>
      </c>
      <c r="C13110" t="s">
        <v>55</v>
      </c>
      <c r="D13110" t="s">
        <v>172</v>
      </c>
      <c r="E13110" t="s">
        <v>21</v>
      </c>
      <c r="F13110" s="4">
        <v>49</v>
      </c>
      <c r="G13110" s="6">
        <v>38</v>
      </c>
      <c r="H13110" s="3">
        <v>4.1999999999999997E-3</v>
      </c>
      <c r="I13110" s="3">
        <v>3.4000000000000002E-3</v>
      </c>
      <c r="J13110" s="3">
        <v>0.82799999999999996</v>
      </c>
      <c r="K13110" s="4">
        <v>59.18</v>
      </c>
    </row>
    <row r="13111" spans="1:11">
      <c r="A13111" s="6">
        <v>2008</v>
      </c>
      <c r="B13111" t="s">
        <v>54</v>
      </c>
      <c r="C13111" t="s">
        <v>55</v>
      </c>
      <c r="D13111" t="s">
        <v>180</v>
      </c>
      <c r="E13111" t="s">
        <v>59</v>
      </c>
      <c r="F13111" s="4">
        <v>38</v>
      </c>
      <c r="G13111" s="6">
        <v>56</v>
      </c>
      <c r="H13111" s="3">
        <v>1.9E-3</v>
      </c>
      <c r="I13111" s="3">
        <v>2.5999999999999999E-3</v>
      </c>
      <c r="J13111" s="3">
        <v>0.82799999999999996</v>
      </c>
      <c r="K13111" s="4">
        <v>45.89</v>
      </c>
    </row>
    <row r="13112" spans="1:11">
      <c r="A13112" s="6">
        <v>2008</v>
      </c>
      <c r="B13112" t="s">
        <v>54</v>
      </c>
      <c r="C13112" t="s">
        <v>55</v>
      </c>
      <c r="D13112" t="s">
        <v>70</v>
      </c>
      <c r="E13112" t="s">
        <v>21</v>
      </c>
      <c r="F13112" s="4">
        <v>24</v>
      </c>
      <c r="G13112" s="6">
        <v>12</v>
      </c>
      <c r="H13112" s="3">
        <v>2.9999999999999997E-4</v>
      </c>
      <c r="I13112" s="3">
        <v>2.9999999999999997E-4</v>
      </c>
      <c r="J13112" s="3">
        <v>0.82799999999999996</v>
      </c>
      <c r="K13112" s="4">
        <v>28.98</v>
      </c>
    </row>
    <row r="13113" spans="1:11">
      <c r="A13113" s="6">
        <v>2008</v>
      </c>
      <c r="B13113" t="s">
        <v>54</v>
      </c>
      <c r="C13113" t="s">
        <v>55</v>
      </c>
      <c r="D13113" t="s">
        <v>83</v>
      </c>
      <c r="E13113" t="s">
        <v>21</v>
      </c>
      <c r="F13113" s="4">
        <v>22</v>
      </c>
      <c r="G13113" s="6">
        <v>172</v>
      </c>
      <c r="H13113" s="3">
        <v>4.5000000000000005E-3</v>
      </c>
      <c r="I13113" s="3">
        <v>6.7000000000000002E-3</v>
      </c>
      <c r="J13113" s="3">
        <v>0.82799999999999996</v>
      </c>
      <c r="K13113" s="4">
        <v>26.57</v>
      </c>
    </row>
    <row r="13114" spans="1:11">
      <c r="A13114" s="6">
        <v>2008</v>
      </c>
      <c r="B13114" t="s">
        <v>54</v>
      </c>
      <c r="C13114" t="s">
        <v>55</v>
      </c>
      <c r="D13114" t="s">
        <v>64</v>
      </c>
      <c r="E13114" t="s">
        <v>50</v>
      </c>
      <c r="F13114" s="4">
        <v>22</v>
      </c>
      <c r="G13114" s="6">
        <v>57</v>
      </c>
      <c r="H13114" s="3">
        <v>0</v>
      </c>
      <c r="I13114" s="3">
        <v>1E-4</v>
      </c>
      <c r="J13114" s="3">
        <v>0.82799999999999996</v>
      </c>
      <c r="K13114" s="4">
        <v>26.57</v>
      </c>
    </row>
    <row r="13115" spans="1:11">
      <c r="A13115" s="6">
        <v>2008</v>
      </c>
      <c r="B13115" t="s">
        <v>54</v>
      </c>
      <c r="C13115" t="s">
        <v>55</v>
      </c>
      <c r="D13115" t="s">
        <v>79</v>
      </c>
      <c r="E13115" t="s">
        <v>21</v>
      </c>
      <c r="F13115" s="4">
        <v>18</v>
      </c>
      <c r="G13115" s="6">
        <v>103</v>
      </c>
      <c r="H13115" s="3">
        <v>1.1999999999999999E-3</v>
      </c>
      <c r="I13115" s="3">
        <v>2.3999999999999998E-3</v>
      </c>
      <c r="J13115" s="3">
        <v>0.82799999999999996</v>
      </c>
      <c r="K13115" s="4">
        <v>21.74</v>
      </c>
    </row>
    <row r="13116" spans="1:11">
      <c r="A13116" s="6">
        <v>2008</v>
      </c>
      <c r="B13116" t="s">
        <v>54</v>
      </c>
      <c r="C13116" t="s">
        <v>55</v>
      </c>
      <c r="D13116" t="s">
        <v>101</v>
      </c>
      <c r="E13116" t="s">
        <v>59</v>
      </c>
      <c r="F13116" s="4">
        <v>18</v>
      </c>
      <c r="G13116" s="6">
        <v>30</v>
      </c>
      <c r="H13116" s="3">
        <v>0</v>
      </c>
      <c r="I13116" s="3">
        <v>0</v>
      </c>
      <c r="J13116" s="3">
        <v>0.82799999999999996</v>
      </c>
      <c r="K13116" s="4">
        <v>21.74</v>
      </c>
    </row>
    <row r="13117" spans="1:11">
      <c r="A13117" s="6">
        <v>2008</v>
      </c>
      <c r="B13117" t="s">
        <v>54</v>
      </c>
      <c r="C13117" t="s">
        <v>55</v>
      </c>
      <c r="D13117" t="s">
        <v>34</v>
      </c>
      <c r="E13117" t="s">
        <v>21</v>
      </c>
      <c r="F13117" s="4">
        <v>14</v>
      </c>
      <c r="G13117" s="6">
        <v>19</v>
      </c>
      <c r="H13117" s="3">
        <v>7.000000000000001E-4</v>
      </c>
      <c r="I13117" s="3">
        <v>5.9999999999999995E-4</v>
      </c>
      <c r="J13117" s="3">
        <v>0.82799999999999996</v>
      </c>
      <c r="K13117" s="4">
        <v>16.91</v>
      </c>
    </row>
    <row r="13118" spans="1:11">
      <c r="A13118" s="6">
        <v>2008</v>
      </c>
      <c r="B13118" t="s">
        <v>54</v>
      </c>
      <c r="C13118" t="s">
        <v>55</v>
      </c>
      <c r="D13118" t="s">
        <v>141</v>
      </c>
      <c r="E13118" t="s">
        <v>21</v>
      </c>
      <c r="F13118" s="4">
        <v>11</v>
      </c>
      <c r="G13118" s="6">
        <v>6</v>
      </c>
      <c r="H13118" s="3">
        <v>0</v>
      </c>
      <c r="I13118" s="3">
        <v>0</v>
      </c>
      <c r="J13118" s="3">
        <v>0.82799999999999996</v>
      </c>
      <c r="K13118" s="4">
        <v>13.28</v>
      </c>
    </row>
    <row r="13119" spans="1:11">
      <c r="A13119" s="6">
        <v>2008</v>
      </c>
      <c r="B13119" t="s">
        <v>54</v>
      </c>
      <c r="C13119" t="s">
        <v>55</v>
      </c>
      <c r="D13119" t="s">
        <v>22</v>
      </c>
      <c r="E13119" t="s">
        <v>21</v>
      </c>
      <c r="F13119" s="4">
        <v>11</v>
      </c>
      <c r="G13119" s="6">
        <v>4</v>
      </c>
      <c r="H13119" s="3">
        <v>0</v>
      </c>
      <c r="I13119" s="3">
        <v>0</v>
      </c>
      <c r="J13119" s="3">
        <v>0.82799999999999996</v>
      </c>
      <c r="K13119" s="4">
        <v>13.28</v>
      </c>
    </row>
    <row r="13120" spans="1:11">
      <c r="A13120" s="6">
        <v>2008</v>
      </c>
      <c r="B13120" t="s">
        <v>54</v>
      </c>
      <c r="C13120" t="s">
        <v>55</v>
      </c>
      <c r="D13120" t="s">
        <v>197</v>
      </c>
      <c r="E13120" t="s">
        <v>21</v>
      </c>
      <c r="F13120" s="4">
        <v>9</v>
      </c>
      <c r="G13120" s="6">
        <v>7</v>
      </c>
      <c r="H13120" s="3">
        <v>1E-4</v>
      </c>
      <c r="I13120" s="3">
        <v>1E-4</v>
      </c>
      <c r="J13120" s="3">
        <v>0.82799999999999996</v>
      </c>
      <c r="K13120" s="4">
        <v>10.87</v>
      </c>
    </row>
    <row r="13121" spans="1:11">
      <c r="A13121" s="6">
        <v>2008</v>
      </c>
      <c r="B13121" t="s">
        <v>54</v>
      </c>
      <c r="C13121" t="s">
        <v>55</v>
      </c>
      <c r="D13121" t="s">
        <v>51</v>
      </c>
      <c r="E13121" t="s">
        <v>21</v>
      </c>
      <c r="F13121" s="4">
        <v>9</v>
      </c>
      <c r="G13121" s="6">
        <v>10</v>
      </c>
      <c r="H13121" s="3">
        <v>1E-4</v>
      </c>
      <c r="I13121" s="3">
        <v>2.0000000000000001E-4</v>
      </c>
      <c r="J13121" s="3">
        <v>0.82799999999999996</v>
      </c>
      <c r="K13121" s="4">
        <v>10.87</v>
      </c>
    </row>
    <row r="13122" spans="1:11">
      <c r="A13122" s="6">
        <v>2008</v>
      </c>
      <c r="B13122" t="s">
        <v>54</v>
      </c>
      <c r="C13122" t="s">
        <v>55</v>
      </c>
      <c r="D13122" t="s">
        <v>198</v>
      </c>
      <c r="E13122" t="s">
        <v>21</v>
      </c>
      <c r="F13122" s="4">
        <v>7</v>
      </c>
      <c r="G13122" s="6">
        <v>7</v>
      </c>
      <c r="H13122" s="3">
        <v>6.3E-3</v>
      </c>
      <c r="I13122" s="3">
        <v>5.1000000000000004E-3</v>
      </c>
      <c r="J13122" s="3">
        <v>0.82799999999999996</v>
      </c>
      <c r="K13122" s="4">
        <v>8.4499999999999993</v>
      </c>
    </row>
    <row r="13123" spans="1:11">
      <c r="A13123" s="6">
        <v>2008</v>
      </c>
      <c r="B13123" t="s">
        <v>54</v>
      </c>
      <c r="C13123" t="s">
        <v>55</v>
      </c>
      <c r="D13123" t="s">
        <v>163</v>
      </c>
      <c r="E13123" t="s">
        <v>21</v>
      </c>
      <c r="F13123" s="4">
        <v>7</v>
      </c>
      <c r="G13123" s="6">
        <v>24</v>
      </c>
      <c r="H13123" s="3">
        <v>8.9999999999999998E-4</v>
      </c>
      <c r="I13123" s="3">
        <v>1E-3</v>
      </c>
      <c r="J13123" s="3">
        <v>0.82799999999999996</v>
      </c>
      <c r="K13123" s="4">
        <v>8.4499999999999993</v>
      </c>
    </row>
    <row r="13124" spans="1:11">
      <c r="A13124" s="6">
        <v>2008</v>
      </c>
      <c r="B13124" t="s">
        <v>54</v>
      </c>
      <c r="C13124" t="s">
        <v>55</v>
      </c>
      <c r="D13124" t="s">
        <v>78</v>
      </c>
      <c r="E13124" t="s">
        <v>24</v>
      </c>
      <c r="F13124" s="4">
        <v>3</v>
      </c>
      <c r="G13124" s="6">
        <v>5</v>
      </c>
      <c r="H13124" s="3">
        <v>1.7000000000000001E-3</v>
      </c>
      <c r="I13124" s="3">
        <v>2.0999999999999999E-3</v>
      </c>
      <c r="J13124" s="3">
        <v>0.82799999999999996</v>
      </c>
      <c r="K13124" s="4">
        <v>3.62</v>
      </c>
    </row>
    <row r="13125" spans="1:11">
      <c r="A13125" s="6">
        <v>2008</v>
      </c>
      <c r="B13125" t="s">
        <v>54</v>
      </c>
      <c r="C13125" t="s">
        <v>55</v>
      </c>
      <c r="D13125" t="s">
        <v>74</v>
      </c>
      <c r="E13125" t="s">
        <v>24</v>
      </c>
      <c r="F13125" s="4">
        <v>2</v>
      </c>
      <c r="G13125" s="6">
        <v>8</v>
      </c>
      <c r="H13125" s="3">
        <v>0</v>
      </c>
      <c r="I13125" s="3">
        <v>0</v>
      </c>
      <c r="J13125" s="3">
        <v>0.82799999999999996</v>
      </c>
      <c r="K13125" s="4">
        <v>2.42</v>
      </c>
    </row>
    <row r="13126" spans="1:11">
      <c r="A13126" s="6">
        <v>2008</v>
      </c>
      <c r="B13126" t="s">
        <v>54</v>
      </c>
      <c r="C13126" t="s">
        <v>55</v>
      </c>
      <c r="D13126" t="s">
        <v>25</v>
      </c>
      <c r="E13126" t="s">
        <v>26</v>
      </c>
      <c r="F13126" s="4">
        <v>2</v>
      </c>
      <c r="G13126" s="6">
        <v>8</v>
      </c>
      <c r="H13126" s="3">
        <v>0</v>
      </c>
      <c r="I13126" s="3">
        <v>0</v>
      </c>
      <c r="J13126" s="3">
        <v>0.82799999999999996</v>
      </c>
      <c r="K13126" s="4">
        <v>2.42</v>
      </c>
    </row>
    <row r="13127" spans="1:11">
      <c r="A13127" s="6">
        <v>2008</v>
      </c>
      <c r="B13127" t="s">
        <v>54</v>
      </c>
      <c r="C13127" t="s">
        <v>55</v>
      </c>
      <c r="D13127" t="s">
        <v>35</v>
      </c>
      <c r="E13127" t="s">
        <v>36</v>
      </c>
      <c r="F13127" s="4">
        <v>2</v>
      </c>
      <c r="G13127" s="6">
        <v>1</v>
      </c>
      <c r="H13127" s="3">
        <v>2.9999999999999997E-4</v>
      </c>
      <c r="I13127" s="3">
        <v>2.0000000000000001E-4</v>
      </c>
      <c r="J13127" s="3">
        <v>0.82799999999999996</v>
      </c>
      <c r="K13127" s="4">
        <v>2.42</v>
      </c>
    </row>
    <row r="13128" spans="1:11">
      <c r="A13128" s="6">
        <v>2008</v>
      </c>
      <c r="B13128" t="s">
        <v>54</v>
      </c>
      <c r="C13128" t="s">
        <v>55</v>
      </c>
      <c r="D13128" t="s">
        <v>191</v>
      </c>
      <c r="E13128" t="s">
        <v>21</v>
      </c>
      <c r="F13128" s="4">
        <v>1</v>
      </c>
      <c r="G13128" s="6">
        <v>3</v>
      </c>
      <c r="H13128" s="3">
        <v>1E-4</v>
      </c>
      <c r="I13128" s="3">
        <v>4.0000000000000002E-4</v>
      </c>
      <c r="J13128" s="3">
        <v>0.82799999999999996</v>
      </c>
      <c r="K13128" s="4">
        <v>1.21</v>
      </c>
    </row>
    <row r="13129" spans="1:11">
      <c r="A13129" s="6">
        <v>2008</v>
      </c>
      <c r="B13129" t="s">
        <v>86</v>
      </c>
      <c r="C13129" t="s">
        <v>87</v>
      </c>
      <c r="D13129" t="s">
        <v>16</v>
      </c>
      <c r="E13129" t="s">
        <v>17</v>
      </c>
      <c r="F13129" s="4">
        <v>531057</v>
      </c>
      <c r="G13129" s="5">
        <v>76663</v>
      </c>
      <c r="H13129" s="3">
        <v>1.4000000000000002E-3</v>
      </c>
      <c r="I13129" s="3">
        <v>1.4000000000000002E-3</v>
      </c>
      <c r="J13129" s="3">
        <v>0.82799999999999996</v>
      </c>
      <c r="K13129" s="4">
        <v>641348.69999999995</v>
      </c>
    </row>
    <row r="13130" spans="1:11">
      <c r="A13130" s="6">
        <v>2008</v>
      </c>
      <c r="B13130" t="s">
        <v>86</v>
      </c>
      <c r="C13130" t="s">
        <v>87</v>
      </c>
      <c r="D13130" t="s">
        <v>37</v>
      </c>
      <c r="E13130" t="s">
        <v>38</v>
      </c>
      <c r="F13130" s="4">
        <v>322328</v>
      </c>
      <c r="G13130" s="5">
        <v>244876</v>
      </c>
      <c r="H13130" s="3">
        <v>1.32E-2</v>
      </c>
      <c r="I13130" s="3">
        <v>0.02</v>
      </c>
      <c r="J13130" s="3">
        <v>0.82799999999999996</v>
      </c>
      <c r="K13130" s="4">
        <v>389270.16</v>
      </c>
    </row>
    <row r="13131" spans="1:11">
      <c r="A13131" s="6">
        <v>2008</v>
      </c>
      <c r="B13131" t="s">
        <v>86</v>
      </c>
      <c r="C13131" t="s">
        <v>87</v>
      </c>
      <c r="D13131" t="s">
        <v>23</v>
      </c>
      <c r="E13131" t="s">
        <v>24</v>
      </c>
      <c r="F13131" s="4">
        <v>141340</v>
      </c>
      <c r="G13131" s="5">
        <v>31689</v>
      </c>
      <c r="H13131" s="3">
        <v>2.2000000000000001E-3</v>
      </c>
      <c r="I13131" s="3">
        <v>2.0999999999999999E-3</v>
      </c>
      <c r="J13131" s="3">
        <v>0.82799999999999996</v>
      </c>
      <c r="K13131" s="4">
        <v>170693.97</v>
      </c>
    </row>
    <row r="13132" spans="1:11">
      <c r="A13132" s="6">
        <v>2008</v>
      </c>
      <c r="B13132" t="s">
        <v>86</v>
      </c>
      <c r="C13132" t="s">
        <v>87</v>
      </c>
      <c r="D13132" t="s">
        <v>56</v>
      </c>
      <c r="E13132" t="s">
        <v>57</v>
      </c>
      <c r="F13132" s="4">
        <v>79931</v>
      </c>
      <c r="G13132" s="5">
        <v>411262</v>
      </c>
      <c r="H13132" s="3">
        <v>1.1399999999999999E-2</v>
      </c>
      <c r="I13132" s="3">
        <v>1.5300000000000001E-2</v>
      </c>
      <c r="J13132" s="3">
        <v>0.82799999999999996</v>
      </c>
      <c r="K13132" s="4">
        <v>96531.34</v>
      </c>
    </row>
    <row r="13133" spans="1:11">
      <c r="A13133" s="6">
        <v>2008</v>
      </c>
      <c r="B13133" t="s">
        <v>86</v>
      </c>
      <c r="C13133" t="s">
        <v>87</v>
      </c>
      <c r="D13133" t="s">
        <v>27</v>
      </c>
      <c r="E13133" t="s">
        <v>26</v>
      </c>
      <c r="F13133" s="4">
        <v>50100</v>
      </c>
      <c r="G13133" s="5">
        <v>55130</v>
      </c>
      <c r="H13133" s="3">
        <v>1.9E-3</v>
      </c>
      <c r="I13133" s="3">
        <v>2E-3</v>
      </c>
      <c r="J13133" s="3">
        <v>0.82799999999999996</v>
      </c>
      <c r="K13133" s="4">
        <v>60504.94</v>
      </c>
    </row>
    <row r="13134" spans="1:11">
      <c r="A13134" s="6">
        <v>2008</v>
      </c>
      <c r="B13134" t="s">
        <v>86</v>
      </c>
      <c r="C13134" t="s">
        <v>87</v>
      </c>
      <c r="D13134" t="s">
        <v>30</v>
      </c>
      <c r="E13134" t="s">
        <v>19</v>
      </c>
      <c r="F13134" s="4">
        <v>48886</v>
      </c>
      <c r="G13134" s="5">
        <v>15356</v>
      </c>
      <c r="H13134" s="3">
        <v>2.0999999999999999E-3</v>
      </c>
      <c r="I13134" s="3">
        <v>1.5E-3</v>
      </c>
      <c r="J13134" s="3">
        <v>0.82799999999999996</v>
      </c>
      <c r="K13134" s="4">
        <v>59038.81</v>
      </c>
    </row>
    <row r="13135" spans="1:11">
      <c r="A13135" s="6">
        <v>2008</v>
      </c>
      <c r="B13135" t="s">
        <v>86</v>
      </c>
      <c r="C13135" t="s">
        <v>87</v>
      </c>
      <c r="D13135" t="s">
        <v>58</v>
      </c>
      <c r="E13135" t="s">
        <v>59</v>
      </c>
      <c r="F13135" s="4">
        <v>32584</v>
      </c>
      <c r="G13135" s="5">
        <v>16535</v>
      </c>
      <c r="H13135" s="3">
        <v>3.3E-3</v>
      </c>
      <c r="I13135" s="3">
        <v>3.2000000000000002E-3</v>
      </c>
      <c r="J13135" s="3">
        <v>0.82799999999999996</v>
      </c>
      <c r="K13135" s="4">
        <v>39351.15</v>
      </c>
    </row>
    <row r="13136" spans="1:11">
      <c r="A13136" s="6">
        <v>2008</v>
      </c>
      <c r="B13136" t="s">
        <v>86</v>
      </c>
      <c r="C13136" t="s">
        <v>87</v>
      </c>
      <c r="D13136" t="s">
        <v>77</v>
      </c>
      <c r="E13136" t="s">
        <v>59</v>
      </c>
      <c r="F13136" s="4">
        <v>30750</v>
      </c>
      <c r="G13136" s="5">
        <v>14236</v>
      </c>
      <c r="H13136" s="3">
        <v>5.6000000000000008E-3</v>
      </c>
      <c r="I13136" s="3">
        <v>3.9000000000000003E-3</v>
      </c>
      <c r="J13136" s="3">
        <v>0.82799999999999996</v>
      </c>
      <c r="K13136" s="4">
        <v>37136.26</v>
      </c>
    </row>
    <row r="13137" spans="1:11">
      <c r="A13137" s="6">
        <v>2008</v>
      </c>
      <c r="B13137" t="s">
        <v>86</v>
      </c>
      <c r="C13137" t="s">
        <v>87</v>
      </c>
      <c r="D13137" t="s">
        <v>29</v>
      </c>
      <c r="E13137" t="s">
        <v>19</v>
      </c>
      <c r="F13137" s="4">
        <v>21581</v>
      </c>
      <c r="G13137" s="5">
        <v>23174</v>
      </c>
      <c r="H13137" s="3">
        <v>5.5000000000000005E-3</v>
      </c>
      <c r="I13137" s="3">
        <v>5.7999999999999996E-3</v>
      </c>
      <c r="J13137" s="3">
        <v>0.82799999999999996</v>
      </c>
      <c r="K13137" s="4">
        <v>26063.01</v>
      </c>
    </row>
    <row r="13138" spans="1:11">
      <c r="A13138" s="6">
        <v>2008</v>
      </c>
      <c r="B13138" t="s">
        <v>86</v>
      </c>
      <c r="C13138" t="s">
        <v>87</v>
      </c>
      <c r="D13138" t="s">
        <v>28</v>
      </c>
      <c r="E13138" t="s">
        <v>24</v>
      </c>
      <c r="F13138" s="4">
        <v>20572</v>
      </c>
      <c r="G13138" s="5">
        <v>36378</v>
      </c>
      <c r="H13138" s="3">
        <v>3.7000000000000002E-3</v>
      </c>
      <c r="I13138" s="3">
        <v>3.7000000000000002E-3</v>
      </c>
      <c r="J13138" s="3">
        <v>0.82799999999999996</v>
      </c>
      <c r="K13138" s="4">
        <v>24844.46</v>
      </c>
    </row>
    <row r="13139" spans="1:11">
      <c r="A13139" s="6">
        <v>2008</v>
      </c>
      <c r="B13139" t="s">
        <v>86</v>
      </c>
      <c r="C13139" t="s">
        <v>87</v>
      </c>
      <c r="D13139" t="s">
        <v>46</v>
      </c>
      <c r="E13139" t="s">
        <v>40</v>
      </c>
      <c r="F13139" s="4">
        <v>19338</v>
      </c>
      <c r="G13139" s="5">
        <v>27238</v>
      </c>
      <c r="H13139" s="3">
        <v>2.5999999999999999E-3</v>
      </c>
      <c r="I13139" s="3">
        <v>2.2000000000000001E-3</v>
      </c>
      <c r="J13139" s="3">
        <v>0.82799999999999996</v>
      </c>
      <c r="K13139" s="4">
        <v>23354.18</v>
      </c>
    </row>
    <row r="13140" spans="1:11">
      <c r="A13140" s="6">
        <v>2008</v>
      </c>
      <c r="B13140" t="s">
        <v>86</v>
      </c>
      <c r="C13140" t="s">
        <v>87</v>
      </c>
      <c r="D13140" t="s">
        <v>66</v>
      </c>
      <c r="E13140" t="s">
        <v>59</v>
      </c>
      <c r="F13140" s="4">
        <v>18638</v>
      </c>
      <c r="G13140" s="5">
        <v>7224</v>
      </c>
      <c r="H13140" s="3">
        <v>5.9999999999999995E-4</v>
      </c>
      <c r="I13140" s="3">
        <v>4.0000000000000002E-4</v>
      </c>
      <c r="J13140" s="3">
        <v>0.82799999999999996</v>
      </c>
      <c r="K13140" s="4">
        <v>22508.799999999999</v>
      </c>
    </row>
    <row r="13141" spans="1:11">
      <c r="A13141" s="6">
        <v>2008</v>
      </c>
      <c r="B13141" t="s">
        <v>86</v>
      </c>
      <c r="C13141" t="s">
        <v>87</v>
      </c>
      <c r="D13141" t="s">
        <v>15</v>
      </c>
      <c r="F13141" s="4">
        <v>17777</v>
      </c>
      <c r="G13141" s="5">
        <v>33137</v>
      </c>
      <c r="J13141" s="3">
        <v>0.82799999999999996</v>
      </c>
      <c r="K13141" s="4">
        <v>21468.99</v>
      </c>
    </row>
    <row r="13142" spans="1:11">
      <c r="A13142" s="6">
        <v>2008</v>
      </c>
      <c r="B13142" t="s">
        <v>86</v>
      </c>
      <c r="C13142" t="s">
        <v>87</v>
      </c>
      <c r="D13142" t="s">
        <v>18</v>
      </c>
      <c r="E13142" t="s">
        <v>19</v>
      </c>
      <c r="F13142" s="4">
        <v>7545</v>
      </c>
      <c r="G13142" s="5">
        <v>2011</v>
      </c>
      <c r="H13142" s="3">
        <v>1.5E-3</v>
      </c>
      <c r="I13142" s="3">
        <v>1.1999999999999999E-3</v>
      </c>
      <c r="J13142" s="3">
        <v>0.82799999999999996</v>
      </c>
      <c r="K13142" s="4">
        <v>9111.9699999999993</v>
      </c>
    </row>
    <row r="13143" spans="1:11">
      <c r="A13143" s="6">
        <v>2008</v>
      </c>
      <c r="B13143" t="s">
        <v>86</v>
      </c>
      <c r="C13143" t="s">
        <v>87</v>
      </c>
      <c r="D13143" t="s">
        <v>32</v>
      </c>
      <c r="E13143" t="s">
        <v>21</v>
      </c>
      <c r="F13143" s="4">
        <v>6878</v>
      </c>
      <c r="G13143" s="5">
        <v>14327</v>
      </c>
      <c r="H13143" s="3">
        <v>3.8E-3</v>
      </c>
      <c r="I13143" s="3">
        <v>3.9000000000000003E-3</v>
      </c>
      <c r="J13143" s="3">
        <v>0.82799999999999996</v>
      </c>
      <c r="K13143" s="4">
        <v>8306.4500000000007</v>
      </c>
    </row>
    <row r="13144" spans="1:11">
      <c r="A13144" s="6">
        <v>2008</v>
      </c>
      <c r="B13144" t="s">
        <v>86</v>
      </c>
      <c r="C13144" t="s">
        <v>87</v>
      </c>
      <c r="D13144" t="s">
        <v>71</v>
      </c>
      <c r="E13144" t="s">
        <v>72</v>
      </c>
      <c r="F13144" s="4">
        <v>3907</v>
      </c>
      <c r="G13144" s="5">
        <v>31402</v>
      </c>
      <c r="H13144" s="3">
        <v>2.0000000000000001E-4</v>
      </c>
      <c r="I13144" s="3">
        <v>2.0000000000000001E-4</v>
      </c>
      <c r="J13144" s="3">
        <v>0.82799999999999996</v>
      </c>
      <c r="K13144" s="4">
        <v>4718.42</v>
      </c>
    </row>
    <row r="13145" spans="1:11">
      <c r="A13145" s="6">
        <v>2008</v>
      </c>
      <c r="B13145" t="s">
        <v>86</v>
      </c>
      <c r="C13145" t="s">
        <v>87</v>
      </c>
      <c r="D13145" t="s">
        <v>60</v>
      </c>
      <c r="E13145" t="s">
        <v>43</v>
      </c>
      <c r="F13145" s="4">
        <v>3571</v>
      </c>
      <c r="G13145" s="5">
        <v>1183</v>
      </c>
      <c r="H13145" s="3">
        <v>8.9999999999999998E-4</v>
      </c>
      <c r="I13145" s="3">
        <v>8.9999999999999998E-4</v>
      </c>
      <c r="J13145" s="3">
        <v>0.82799999999999996</v>
      </c>
      <c r="K13145" s="4">
        <v>4312.6400000000003</v>
      </c>
    </row>
    <row r="13146" spans="1:11">
      <c r="A13146" s="6">
        <v>2008</v>
      </c>
      <c r="B13146" t="s">
        <v>86</v>
      </c>
      <c r="C13146" t="s">
        <v>87</v>
      </c>
      <c r="D13146" t="s">
        <v>41</v>
      </c>
      <c r="E13146" t="s">
        <v>26</v>
      </c>
      <c r="F13146" s="4">
        <v>3322</v>
      </c>
      <c r="G13146" s="5">
        <v>9868</v>
      </c>
      <c r="H13146" s="3">
        <v>5.0000000000000001E-4</v>
      </c>
      <c r="I13146" s="3">
        <v>2.0000000000000001E-4</v>
      </c>
      <c r="J13146" s="3">
        <v>0.82799999999999996</v>
      </c>
      <c r="K13146" s="4">
        <v>4011.92</v>
      </c>
    </row>
    <row r="13147" spans="1:11">
      <c r="A13147" s="6">
        <v>2008</v>
      </c>
      <c r="B13147" t="s">
        <v>86</v>
      </c>
      <c r="C13147" t="s">
        <v>87</v>
      </c>
      <c r="D13147" t="s">
        <v>117</v>
      </c>
      <c r="E13147" t="s">
        <v>40</v>
      </c>
      <c r="F13147" s="4">
        <v>2219</v>
      </c>
      <c r="G13147" s="5">
        <v>4005</v>
      </c>
      <c r="H13147" s="3">
        <v>8.6999999999999994E-3</v>
      </c>
      <c r="I13147" s="3">
        <v>8.8000000000000005E-3</v>
      </c>
      <c r="J13147" s="3">
        <v>0.82799999999999996</v>
      </c>
      <c r="K13147" s="4">
        <v>2679.85</v>
      </c>
    </row>
    <row r="13148" spans="1:11">
      <c r="A13148" s="6">
        <v>2008</v>
      </c>
      <c r="B13148" t="s">
        <v>86</v>
      </c>
      <c r="C13148" t="s">
        <v>87</v>
      </c>
      <c r="D13148" t="s">
        <v>39</v>
      </c>
      <c r="E13148" t="s">
        <v>40</v>
      </c>
      <c r="F13148" s="4">
        <v>1987</v>
      </c>
      <c r="G13148" s="5">
        <v>8812</v>
      </c>
      <c r="H13148" s="3">
        <v>3.4999999999999996E-3</v>
      </c>
      <c r="I13148" s="3">
        <v>5.1999999999999998E-3</v>
      </c>
      <c r="J13148" s="3">
        <v>0.82799999999999996</v>
      </c>
      <c r="K13148" s="4">
        <v>2399.67</v>
      </c>
    </row>
    <row r="13149" spans="1:11">
      <c r="A13149" s="6">
        <v>2008</v>
      </c>
      <c r="B13149" t="s">
        <v>86</v>
      </c>
      <c r="C13149" t="s">
        <v>87</v>
      </c>
      <c r="D13149" t="s">
        <v>44</v>
      </c>
      <c r="E13149" t="s">
        <v>26</v>
      </c>
      <c r="F13149" s="4">
        <v>1666</v>
      </c>
      <c r="G13149" s="5">
        <v>2469</v>
      </c>
      <c r="H13149" s="3">
        <v>2.5000000000000001E-3</v>
      </c>
      <c r="I13149" s="3">
        <v>2.7000000000000001E-3</v>
      </c>
      <c r="J13149" s="3">
        <v>0.82799999999999996</v>
      </c>
      <c r="K13149" s="4">
        <v>2012</v>
      </c>
    </row>
    <row r="13150" spans="1:11">
      <c r="A13150" s="6">
        <v>2008</v>
      </c>
      <c r="B13150" t="s">
        <v>86</v>
      </c>
      <c r="C13150" t="s">
        <v>87</v>
      </c>
      <c r="D13150" t="s">
        <v>31</v>
      </c>
      <c r="E13150" t="s">
        <v>24</v>
      </c>
      <c r="F13150" s="4">
        <v>1610</v>
      </c>
      <c r="G13150" s="6">
        <v>601</v>
      </c>
      <c r="H13150" s="3">
        <v>4.0999999999999995E-3</v>
      </c>
      <c r="I13150" s="3">
        <v>4.1999999999999997E-3</v>
      </c>
      <c r="J13150" s="3">
        <v>0.82799999999999996</v>
      </c>
      <c r="K13150" s="4">
        <v>1944.37</v>
      </c>
    </row>
    <row r="13151" spans="1:11">
      <c r="A13151" s="6">
        <v>2008</v>
      </c>
      <c r="B13151" t="s">
        <v>86</v>
      </c>
      <c r="C13151" t="s">
        <v>87</v>
      </c>
      <c r="D13151" t="s">
        <v>45</v>
      </c>
      <c r="E13151" t="s">
        <v>21</v>
      </c>
      <c r="F13151" s="4">
        <v>1586</v>
      </c>
      <c r="G13151" s="5">
        <v>1939</v>
      </c>
      <c r="H13151" s="3">
        <v>2.3999999999999998E-3</v>
      </c>
      <c r="I13151" s="3">
        <v>2.0999999999999999E-3</v>
      </c>
      <c r="J13151" s="3">
        <v>0.82799999999999996</v>
      </c>
      <c r="K13151" s="4">
        <v>1915.39</v>
      </c>
    </row>
    <row r="13152" spans="1:11">
      <c r="A13152" s="6">
        <v>2008</v>
      </c>
      <c r="B13152" t="s">
        <v>86</v>
      </c>
      <c r="C13152" t="s">
        <v>87</v>
      </c>
      <c r="D13152" t="s">
        <v>52</v>
      </c>
      <c r="E13152" t="s">
        <v>53</v>
      </c>
      <c r="F13152" s="4">
        <v>1279</v>
      </c>
      <c r="G13152" s="5">
        <v>2775</v>
      </c>
      <c r="H13152" s="3">
        <v>7.000000000000001E-4</v>
      </c>
      <c r="I13152" s="3">
        <v>7.000000000000001E-4</v>
      </c>
      <c r="J13152" s="3">
        <v>0.82799999999999996</v>
      </c>
      <c r="K13152" s="4">
        <v>1544.63</v>
      </c>
    </row>
    <row r="13153" spans="1:11">
      <c r="A13153" s="6">
        <v>2008</v>
      </c>
      <c r="B13153" t="s">
        <v>86</v>
      </c>
      <c r="C13153" t="s">
        <v>87</v>
      </c>
      <c r="D13153" t="s">
        <v>173</v>
      </c>
      <c r="E13153" t="s">
        <v>59</v>
      </c>
      <c r="F13153" s="4">
        <v>1149</v>
      </c>
      <c r="G13153" s="5">
        <v>2010</v>
      </c>
      <c r="H13153" s="3">
        <v>6.4000000000000003E-3</v>
      </c>
      <c r="I13153" s="3">
        <v>6.4000000000000003E-3</v>
      </c>
      <c r="J13153" s="3">
        <v>0.82799999999999996</v>
      </c>
      <c r="K13153" s="4">
        <v>1387.63</v>
      </c>
    </row>
    <row r="13154" spans="1:11">
      <c r="A13154" s="6">
        <v>2008</v>
      </c>
      <c r="B13154" t="s">
        <v>86</v>
      </c>
      <c r="C13154" t="s">
        <v>87</v>
      </c>
      <c r="D13154" t="s">
        <v>103</v>
      </c>
      <c r="E13154" t="s">
        <v>59</v>
      </c>
      <c r="F13154" s="4">
        <v>494</v>
      </c>
      <c r="G13154" s="6">
        <v>221</v>
      </c>
      <c r="H13154" s="3">
        <v>1E-4</v>
      </c>
      <c r="I13154" s="3">
        <v>1E-4</v>
      </c>
      <c r="J13154" s="3">
        <v>0.82799999999999996</v>
      </c>
      <c r="K13154" s="4">
        <v>596.6</v>
      </c>
    </row>
    <row r="13155" spans="1:11">
      <c r="A13155" s="6">
        <v>2008</v>
      </c>
      <c r="B13155" t="s">
        <v>86</v>
      </c>
      <c r="C13155" t="s">
        <v>87</v>
      </c>
      <c r="D13155" t="s">
        <v>75</v>
      </c>
      <c r="E13155" t="s">
        <v>59</v>
      </c>
      <c r="F13155" s="4">
        <v>472</v>
      </c>
      <c r="G13155" s="6">
        <v>374</v>
      </c>
      <c r="H13155" s="3">
        <v>1E-4</v>
      </c>
      <c r="I13155" s="3">
        <v>1E-4</v>
      </c>
      <c r="J13155" s="3">
        <v>0.82799999999999996</v>
      </c>
      <c r="K13155" s="4">
        <v>570.03</v>
      </c>
    </row>
    <row r="13156" spans="1:11">
      <c r="A13156" s="6">
        <v>2008</v>
      </c>
      <c r="B13156" t="s">
        <v>86</v>
      </c>
      <c r="C13156" t="s">
        <v>87</v>
      </c>
      <c r="D13156" t="s">
        <v>82</v>
      </c>
      <c r="E13156" t="s">
        <v>59</v>
      </c>
      <c r="F13156" s="4">
        <v>384</v>
      </c>
      <c r="G13156" s="6">
        <v>157</v>
      </c>
      <c r="H13156" s="3">
        <v>1E-4</v>
      </c>
      <c r="I13156" s="3">
        <v>1E-4</v>
      </c>
      <c r="J13156" s="3">
        <v>0.82799999999999996</v>
      </c>
      <c r="K13156" s="4">
        <v>463.75</v>
      </c>
    </row>
    <row r="13157" spans="1:11">
      <c r="A13157" s="6">
        <v>2008</v>
      </c>
      <c r="B13157" t="s">
        <v>86</v>
      </c>
      <c r="C13157" t="s">
        <v>87</v>
      </c>
      <c r="D13157" t="s">
        <v>67</v>
      </c>
      <c r="E13157" t="s">
        <v>68</v>
      </c>
      <c r="F13157" s="4">
        <v>371</v>
      </c>
      <c r="G13157" s="5">
        <v>1526</v>
      </c>
      <c r="H13157" s="3">
        <v>4.0000000000000002E-4</v>
      </c>
      <c r="I13157" s="3">
        <v>4.0000000000000002E-4</v>
      </c>
      <c r="J13157" s="3">
        <v>0.82799999999999996</v>
      </c>
      <c r="K13157" s="4">
        <v>448.05</v>
      </c>
    </row>
    <row r="13158" spans="1:11">
      <c r="A13158" s="6">
        <v>2008</v>
      </c>
      <c r="B13158" t="s">
        <v>86</v>
      </c>
      <c r="C13158" t="s">
        <v>87</v>
      </c>
      <c r="D13158" t="s">
        <v>61</v>
      </c>
      <c r="E13158" t="s">
        <v>24</v>
      </c>
      <c r="F13158" s="4">
        <v>299</v>
      </c>
      <c r="G13158" s="6">
        <v>100</v>
      </c>
      <c r="H13158" s="3">
        <v>1E-4</v>
      </c>
      <c r="I13158" s="3">
        <v>1E-4</v>
      </c>
      <c r="J13158" s="3">
        <v>0.82799999999999996</v>
      </c>
      <c r="K13158" s="4">
        <v>361.1</v>
      </c>
    </row>
    <row r="13159" spans="1:11">
      <c r="A13159" s="6">
        <v>2008</v>
      </c>
      <c r="B13159" t="s">
        <v>86</v>
      </c>
      <c r="C13159" t="s">
        <v>87</v>
      </c>
      <c r="D13159" t="s">
        <v>76</v>
      </c>
      <c r="E13159" t="s">
        <v>21</v>
      </c>
      <c r="F13159" s="4">
        <v>211</v>
      </c>
      <c r="G13159" s="6">
        <v>80</v>
      </c>
      <c r="H13159" s="3">
        <v>7.4000000000000003E-3</v>
      </c>
      <c r="I13159" s="3">
        <v>8.5000000000000006E-3</v>
      </c>
      <c r="J13159" s="3">
        <v>0.82799999999999996</v>
      </c>
      <c r="K13159" s="4">
        <v>254.82</v>
      </c>
    </row>
    <row r="13160" spans="1:11">
      <c r="A13160" s="6">
        <v>2008</v>
      </c>
      <c r="B13160" t="s">
        <v>86</v>
      </c>
      <c r="C13160" t="s">
        <v>87</v>
      </c>
      <c r="D13160" t="s">
        <v>20</v>
      </c>
      <c r="E13160" t="s">
        <v>21</v>
      </c>
      <c r="F13160" s="4">
        <v>193</v>
      </c>
      <c r="G13160" s="6">
        <v>62</v>
      </c>
      <c r="H13160" s="3">
        <v>0</v>
      </c>
      <c r="I13160" s="3">
        <v>1E-4</v>
      </c>
      <c r="J13160" s="3">
        <v>0.82799999999999996</v>
      </c>
      <c r="K13160" s="4">
        <v>233.08</v>
      </c>
    </row>
    <row r="13161" spans="1:11">
      <c r="A13161" s="6">
        <v>2008</v>
      </c>
      <c r="B13161" t="s">
        <v>86</v>
      </c>
      <c r="C13161" t="s">
        <v>87</v>
      </c>
      <c r="D13161" t="s">
        <v>180</v>
      </c>
      <c r="E13161" t="s">
        <v>59</v>
      </c>
      <c r="F13161" s="4">
        <v>182</v>
      </c>
      <c r="G13161" s="6">
        <v>204</v>
      </c>
      <c r="H13161" s="3">
        <v>9.300000000000001E-3</v>
      </c>
      <c r="I13161" s="3">
        <v>9.3999999999999986E-3</v>
      </c>
      <c r="J13161" s="3">
        <v>0.82799999999999996</v>
      </c>
      <c r="K13161" s="4">
        <v>219.8</v>
      </c>
    </row>
    <row r="13162" spans="1:11">
      <c r="A13162" s="6">
        <v>2008</v>
      </c>
      <c r="B13162" t="s">
        <v>86</v>
      </c>
      <c r="C13162" t="s">
        <v>87</v>
      </c>
      <c r="D13162" t="s">
        <v>63</v>
      </c>
      <c r="E13162" t="s">
        <v>21</v>
      </c>
      <c r="F13162" s="4">
        <v>169</v>
      </c>
      <c r="G13162" s="6">
        <v>89</v>
      </c>
      <c r="H13162" s="3">
        <v>8.9999999999999998E-4</v>
      </c>
      <c r="I13162" s="3">
        <v>5.9999999999999995E-4</v>
      </c>
      <c r="J13162" s="3">
        <v>0.82799999999999996</v>
      </c>
      <c r="K13162" s="4">
        <v>204.1</v>
      </c>
    </row>
    <row r="13163" spans="1:11">
      <c r="A13163" s="6">
        <v>2008</v>
      </c>
      <c r="B13163" t="s">
        <v>86</v>
      </c>
      <c r="C13163" t="s">
        <v>87</v>
      </c>
      <c r="D13163" t="s">
        <v>101</v>
      </c>
      <c r="E13163" t="s">
        <v>59</v>
      </c>
      <c r="F13163" s="4">
        <v>67</v>
      </c>
      <c r="G13163" s="6">
        <v>108</v>
      </c>
      <c r="H13163" s="3">
        <v>0</v>
      </c>
      <c r="I13163" s="3">
        <v>0</v>
      </c>
      <c r="J13163" s="3">
        <v>0.82799999999999996</v>
      </c>
      <c r="K13163" s="4">
        <v>80.91</v>
      </c>
    </row>
    <row r="13164" spans="1:11">
      <c r="A13164" s="6">
        <v>2008</v>
      </c>
      <c r="B13164" t="s">
        <v>86</v>
      </c>
      <c r="C13164" t="s">
        <v>87</v>
      </c>
      <c r="D13164" t="s">
        <v>65</v>
      </c>
      <c r="E13164" t="s">
        <v>59</v>
      </c>
      <c r="F13164" s="4">
        <v>45</v>
      </c>
      <c r="G13164" s="6">
        <v>22</v>
      </c>
      <c r="H13164" s="3">
        <v>0</v>
      </c>
      <c r="I13164" s="3">
        <v>0</v>
      </c>
      <c r="J13164" s="3">
        <v>0.82799999999999996</v>
      </c>
      <c r="K13164" s="4">
        <v>54.35</v>
      </c>
    </row>
    <row r="13165" spans="1:11">
      <c r="A13165" s="6">
        <v>2008</v>
      </c>
      <c r="B13165" t="s">
        <v>86</v>
      </c>
      <c r="C13165" t="s">
        <v>87</v>
      </c>
      <c r="D13165" t="s">
        <v>33</v>
      </c>
      <c r="E13165" t="s">
        <v>21</v>
      </c>
      <c r="F13165" s="4">
        <v>29</v>
      </c>
      <c r="G13165" s="6">
        <v>57</v>
      </c>
      <c r="H13165" s="3">
        <v>8.9999999999999998E-4</v>
      </c>
      <c r="I13165" s="3">
        <v>8.9999999999999998E-4</v>
      </c>
      <c r="J13165" s="3">
        <v>0.82799999999999996</v>
      </c>
      <c r="K13165" s="4">
        <v>35.020000000000003</v>
      </c>
    </row>
    <row r="13166" spans="1:11">
      <c r="A13166" s="6">
        <v>2008</v>
      </c>
      <c r="B13166" t="s">
        <v>86</v>
      </c>
      <c r="C13166" t="s">
        <v>87</v>
      </c>
      <c r="D13166" t="s">
        <v>78</v>
      </c>
      <c r="E13166" t="s">
        <v>24</v>
      </c>
      <c r="F13166" s="4">
        <v>26</v>
      </c>
      <c r="G13166" s="6">
        <v>41</v>
      </c>
      <c r="H13166" s="3">
        <v>1.46E-2</v>
      </c>
      <c r="I13166" s="3">
        <v>1.6899999999999998E-2</v>
      </c>
      <c r="J13166" s="3">
        <v>0.82799999999999996</v>
      </c>
      <c r="K13166" s="4">
        <v>31.4</v>
      </c>
    </row>
    <row r="13167" spans="1:11">
      <c r="A13167" s="6">
        <v>2008</v>
      </c>
      <c r="B13167" t="s">
        <v>86</v>
      </c>
      <c r="C13167" t="s">
        <v>87</v>
      </c>
      <c r="D13167" t="s">
        <v>64</v>
      </c>
      <c r="E13167" t="s">
        <v>50</v>
      </c>
      <c r="F13167" s="4">
        <v>24</v>
      </c>
      <c r="G13167" s="6">
        <v>52</v>
      </c>
      <c r="H13167" s="3">
        <v>0</v>
      </c>
      <c r="I13167" s="3">
        <v>1E-4</v>
      </c>
      <c r="J13167" s="3">
        <v>0.82799999999999996</v>
      </c>
      <c r="K13167" s="4">
        <v>28.98</v>
      </c>
    </row>
    <row r="13168" spans="1:11">
      <c r="A13168" s="6">
        <v>2008</v>
      </c>
      <c r="B13168" t="s">
        <v>86</v>
      </c>
      <c r="C13168" t="s">
        <v>87</v>
      </c>
      <c r="D13168" t="s">
        <v>35</v>
      </c>
      <c r="E13168" t="s">
        <v>36</v>
      </c>
      <c r="F13168" s="4">
        <v>19</v>
      </c>
      <c r="G13168" s="6">
        <v>7</v>
      </c>
      <c r="H13168" s="3">
        <v>3.2000000000000002E-3</v>
      </c>
      <c r="I13168" s="3">
        <v>1.2999999999999999E-3</v>
      </c>
      <c r="J13168" s="3">
        <v>0.82799999999999996</v>
      </c>
      <c r="K13168" s="4">
        <v>22.95</v>
      </c>
    </row>
    <row r="13169" spans="1:11">
      <c r="A13169" s="6">
        <v>2008</v>
      </c>
      <c r="B13169" t="s">
        <v>86</v>
      </c>
      <c r="C13169" t="s">
        <v>87</v>
      </c>
      <c r="D13169" t="s">
        <v>83</v>
      </c>
      <c r="E13169" t="s">
        <v>21</v>
      </c>
      <c r="F13169" s="4">
        <v>18</v>
      </c>
      <c r="G13169" s="6">
        <v>168</v>
      </c>
      <c r="H13169" s="3">
        <v>3.7000000000000002E-3</v>
      </c>
      <c r="I13169" s="3">
        <v>6.6E-3</v>
      </c>
      <c r="J13169" s="3">
        <v>0.82799999999999996</v>
      </c>
      <c r="K13169" s="4">
        <v>21.74</v>
      </c>
    </row>
    <row r="13170" spans="1:11">
      <c r="A13170" s="6">
        <v>2008</v>
      </c>
      <c r="B13170" t="s">
        <v>86</v>
      </c>
      <c r="C13170" t="s">
        <v>87</v>
      </c>
      <c r="D13170" t="s">
        <v>163</v>
      </c>
      <c r="E13170" t="s">
        <v>21</v>
      </c>
      <c r="F13170" s="4">
        <v>18</v>
      </c>
      <c r="G13170" s="6">
        <v>57</v>
      </c>
      <c r="H13170" s="3">
        <v>2.2000000000000001E-3</v>
      </c>
      <c r="I13170" s="3">
        <v>2.5000000000000001E-3</v>
      </c>
      <c r="J13170" s="3">
        <v>0.82799999999999996</v>
      </c>
      <c r="K13170" s="4">
        <v>21.74</v>
      </c>
    </row>
    <row r="13171" spans="1:11">
      <c r="A13171" s="6">
        <v>2008</v>
      </c>
      <c r="B13171" t="s">
        <v>86</v>
      </c>
      <c r="C13171" t="s">
        <v>87</v>
      </c>
      <c r="D13171" t="s">
        <v>34</v>
      </c>
      <c r="E13171" t="s">
        <v>21</v>
      </c>
      <c r="F13171" s="4">
        <v>15</v>
      </c>
      <c r="G13171" s="6">
        <v>28</v>
      </c>
      <c r="H13171" s="3">
        <v>7.000000000000001E-4</v>
      </c>
      <c r="I13171" s="3">
        <v>8.0000000000000004E-4</v>
      </c>
      <c r="J13171" s="3">
        <v>0.82799999999999996</v>
      </c>
      <c r="K13171" s="4">
        <v>18.12</v>
      </c>
    </row>
    <row r="13172" spans="1:11">
      <c r="A13172" s="6">
        <v>2008</v>
      </c>
      <c r="B13172" t="s">
        <v>86</v>
      </c>
      <c r="C13172" t="s">
        <v>87</v>
      </c>
      <c r="D13172" t="s">
        <v>198</v>
      </c>
      <c r="E13172" t="s">
        <v>21</v>
      </c>
      <c r="F13172" s="4">
        <v>13</v>
      </c>
      <c r="G13172" s="6">
        <v>13</v>
      </c>
      <c r="H13172" s="3">
        <v>1.18E-2</v>
      </c>
      <c r="I13172" s="3">
        <v>9.3999999999999986E-3</v>
      </c>
      <c r="J13172" s="3">
        <v>0.82799999999999996</v>
      </c>
      <c r="K13172" s="4">
        <v>15.7</v>
      </c>
    </row>
    <row r="13173" spans="1:11">
      <c r="A13173" s="6">
        <v>2008</v>
      </c>
      <c r="B13173" t="s">
        <v>86</v>
      </c>
      <c r="C13173" t="s">
        <v>87</v>
      </c>
      <c r="D13173" t="s">
        <v>51</v>
      </c>
      <c r="E13173" t="s">
        <v>21</v>
      </c>
      <c r="F13173" s="4">
        <v>12</v>
      </c>
      <c r="G13173" s="6">
        <v>13</v>
      </c>
      <c r="H13173" s="3">
        <v>2.0000000000000001E-4</v>
      </c>
      <c r="I13173" s="3">
        <v>2.0000000000000001E-4</v>
      </c>
      <c r="J13173" s="3">
        <v>0.82799999999999996</v>
      </c>
      <c r="K13173" s="4">
        <v>14.49</v>
      </c>
    </row>
    <row r="13174" spans="1:11">
      <c r="A13174" s="6">
        <v>2008</v>
      </c>
      <c r="B13174" t="s">
        <v>86</v>
      </c>
      <c r="C13174" t="s">
        <v>87</v>
      </c>
      <c r="D13174" t="s">
        <v>172</v>
      </c>
      <c r="E13174" t="s">
        <v>21</v>
      </c>
      <c r="F13174" s="4">
        <v>12</v>
      </c>
      <c r="G13174" s="6">
        <v>13</v>
      </c>
      <c r="H13174" s="3">
        <v>1E-3</v>
      </c>
      <c r="I13174" s="3">
        <v>1.1999999999999999E-3</v>
      </c>
      <c r="J13174" s="3">
        <v>0.82799999999999996</v>
      </c>
      <c r="K13174" s="4">
        <v>14.49</v>
      </c>
    </row>
    <row r="13175" spans="1:11">
      <c r="A13175" s="6">
        <v>2008</v>
      </c>
      <c r="B13175" t="s">
        <v>86</v>
      </c>
      <c r="C13175" t="s">
        <v>87</v>
      </c>
      <c r="D13175" t="s">
        <v>141</v>
      </c>
      <c r="E13175" t="s">
        <v>21</v>
      </c>
      <c r="F13175" s="4">
        <v>7</v>
      </c>
      <c r="G13175" s="6">
        <v>4</v>
      </c>
      <c r="H13175" s="3">
        <v>0</v>
      </c>
      <c r="I13175" s="3">
        <v>0</v>
      </c>
      <c r="J13175" s="3">
        <v>0.82799999999999996</v>
      </c>
      <c r="K13175" s="4">
        <v>8.4499999999999993</v>
      </c>
    </row>
    <row r="13176" spans="1:11">
      <c r="A13176" s="6">
        <v>2008</v>
      </c>
      <c r="B13176" t="s">
        <v>86</v>
      </c>
      <c r="C13176" t="s">
        <v>87</v>
      </c>
      <c r="D13176" t="s">
        <v>63</v>
      </c>
      <c r="E13176" t="s">
        <v>21</v>
      </c>
      <c r="F13176" s="4">
        <v>6</v>
      </c>
      <c r="G13176" s="6">
        <v>4</v>
      </c>
      <c r="H13176" s="3">
        <v>1E-4</v>
      </c>
      <c r="I13176" s="3">
        <v>1E-4</v>
      </c>
      <c r="J13176" s="3">
        <v>0.82799999999999996</v>
      </c>
      <c r="K13176" s="4">
        <v>7.25</v>
      </c>
    </row>
    <row r="13177" spans="1:11">
      <c r="A13177" s="6">
        <v>2008</v>
      </c>
      <c r="B13177" t="s">
        <v>86</v>
      </c>
      <c r="C13177" t="s">
        <v>87</v>
      </c>
      <c r="D13177" t="s">
        <v>191</v>
      </c>
      <c r="E13177" t="s">
        <v>21</v>
      </c>
      <c r="F13177" s="4">
        <v>3</v>
      </c>
      <c r="G13177" s="6">
        <v>3</v>
      </c>
      <c r="H13177" s="3">
        <v>4.0000000000000002E-4</v>
      </c>
      <c r="I13177" s="3">
        <v>4.0000000000000002E-4</v>
      </c>
      <c r="J13177" s="3">
        <v>0.82799999999999996</v>
      </c>
      <c r="K13177" s="4">
        <v>3.62</v>
      </c>
    </row>
    <row r="13178" spans="1:11">
      <c r="A13178" s="6">
        <v>2008</v>
      </c>
      <c r="B13178" t="s">
        <v>86</v>
      </c>
      <c r="C13178" t="s">
        <v>87</v>
      </c>
      <c r="D13178" t="s">
        <v>25</v>
      </c>
      <c r="E13178" t="s">
        <v>26</v>
      </c>
      <c r="F13178" s="4">
        <v>2</v>
      </c>
      <c r="G13178" s="6">
        <v>13</v>
      </c>
      <c r="H13178" s="3">
        <v>0</v>
      </c>
      <c r="I13178" s="3">
        <v>0</v>
      </c>
      <c r="J13178" s="3">
        <v>0.82799999999999996</v>
      </c>
      <c r="K13178" s="4">
        <v>2.42</v>
      </c>
    </row>
    <row r="13179" spans="1:11">
      <c r="A13179" s="6">
        <v>2008</v>
      </c>
      <c r="B13179" t="s">
        <v>86</v>
      </c>
      <c r="C13179" t="s">
        <v>87</v>
      </c>
      <c r="D13179" t="s">
        <v>197</v>
      </c>
      <c r="E13179" t="s">
        <v>21</v>
      </c>
      <c r="F13179" s="4">
        <v>1</v>
      </c>
      <c r="G13179" s="6">
        <v>2</v>
      </c>
      <c r="H13179" s="3">
        <v>0</v>
      </c>
      <c r="I13179" s="3">
        <v>0</v>
      </c>
      <c r="J13179" s="3">
        <v>0.82799999999999996</v>
      </c>
      <c r="K13179" s="4">
        <v>1.21</v>
      </c>
    </row>
    <row r="13180" spans="1:11">
      <c r="A13180" s="6">
        <v>2008</v>
      </c>
      <c r="B13180" t="s">
        <v>89</v>
      </c>
      <c r="C13180" t="s">
        <v>90</v>
      </c>
      <c r="D13180" t="s">
        <v>16</v>
      </c>
      <c r="E13180" t="s">
        <v>17</v>
      </c>
      <c r="F13180" s="4">
        <v>147944</v>
      </c>
      <c r="G13180" s="5">
        <v>21577</v>
      </c>
      <c r="H13180" s="3">
        <v>4.0000000000000002E-4</v>
      </c>
      <c r="I13180" s="3">
        <v>4.0000000000000002E-4</v>
      </c>
      <c r="J13180" s="3">
        <v>0.82799999999999996</v>
      </c>
      <c r="K13180" s="4">
        <v>178669.51</v>
      </c>
    </row>
    <row r="13181" spans="1:11">
      <c r="A13181" s="6">
        <v>2008</v>
      </c>
      <c r="B13181" t="s">
        <v>89</v>
      </c>
      <c r="C13181" t="s">
        <v>90</v>
      </c>
      <c r="D13181" t="s">
        <v>18</v>
      </c>
      <c r="E13181" t="s">
        <v>19</v>
      </c>
      <c r="F13181" s="4">
        <v>44068</v>
      </c>
      <c r="G13181" s="5">
        <v>15991</v>
      </c>
      <c r="H13181" s="3">
        <v>8.8999999999999999E-3</v>
      </c>
      <c r="I13181" s="3">
        <v>9.300000000000001E-3</v>
      </c>
      <c r="J13181" s="3">
        <v>0.82799999999999996</v>
      </c>
      <c r="K13181" s="4">
        <v>53220.19</v>
      </c>
    </row>
    <row r="13182" spans="1:11">
      <c r="A13182" s="6">
        <v>2008</v>
      </c>
      <c r="B13182" t="s">
        <v>89</v>
      </c>
      <c r="C13182" t="s">
        <v>90</v>
      </c>
      <c r="D13182" t="s">
        <v>30</v>
      </c>
      <c r="E13182" t="s">
        <v>19</v>
      </c>
      <c r="F13182" s="4">
        <v>21902</v>
      </c>
      <c r="G13182" s="5">
        <v>10772</v>
      </c>
      <c r="H13182" s="3">
        <v>8.9999999999999998E-4</v>
      </c>
      <c r="I13182" s="3">
        <v>1E-3</v>
      </c>
      <c r="J13182" s="3">
        <v>0.82799999999999996</v>
      </c>
      <c r="K13182" s="4">
        <v>26450.68</v>
      </c>
    </row>
    <row r="13183" spans="1:11">
      <c r="A13183" s="6">
        <v>2008</v>
      </c>
      <c r="B13183" t="s">
        <v>89</v>
      </c>
      <c r="C13183" t="s">
        <v>90</v>
      </c>
      <c r="D13183" t="s">
        <v>74</v>
      </c>
      <c r="E13183" t="s">
        <v>24</v>
      </c>
      <c r="F13183" s="4">
        <v>21832</v>
      </c>
      <c r="G13183" s="5">
        <v>332416</v>
      </c>
      <c r="H13183" s="3">
        <v>4.8999999999999998E-3</v>
      </c>
      <c r="I13183" s="3">
        <v>5.7999999999999996E-3</v>
      </c>
      <c r="J13183" s="3">
        <v>0.82799999999999996</v>
      </c>
      <c r="K13183" s="4">
        <v>26366.14</v>
      </c>
    </row>
    <row r="13184" spans="1:11">
      <c r="A13184" s="6">
        <v>2008</v>
      </c>
      <c r="B13184" t="s">
        <v>89</v>
      </c>
      <c r="C13184" t="s">
        <v>90</v>
      </c>
      <c r="D13184" t="s">
        <v>15</v>
      </c>
      <c r="F13184" s="4">
        <v>18686</v>
      </c>
      <c r="G13184" s="5">
        <v>28279</v>
      </c>
      <c r="J13184" s="3">
        <v>0.82799999999999996</v>
      </c>
      <c r="K13184" s="4">
        <v>22566.77</v>
      </c>
    </row>
    <row r="13185" spans="1:11">
      <c r="A13185" s="6">
        <v>2008</v>
      </c>
      <c r="B13185" t="s">
        <v>89</v>
      </c>
      <c r="C13185" t="s">
        <v>90</v>
      </c>
      <c r="D13185" t="s">
        <v>111</v>
      </c>
      <c r="E13185" t="s">
        <v>24</v>
      </c>
      <c r="F13185" s="4">
        <v>9016</v>
      </c>
      <c r="G13185" s="5">
        <v>17738</v>
      </c>
      <c r="H13185" s="3">
        <v>1.9E-3</v>
      </c>
      <c r="I13185" s="3">
        <v>1.2999999999999999E-3</v>
      </c>
      <c r="J13185" s="3">
        <v>0.82799999999999996</v>
      </c>
      <c r="K13185" s="4">
        <v>10888.47</v>
      </c>
    </row>
    <row r="13186" spans="1:11">
      <c r="A13186" s="6">
        <v>2008</v>
      </c>
      <c r="B13186" t="s">
        <v>89</v>
      </c>
      <c r="C13186" t="s">
        <v>90</v>
      </c>
      <c r="D13186" t="s">
        <v>27</v>
      </c>
      <c r="E13186" t="s">
        <v>26</v>
      </c>
      <c r="F13186" s="4">
        <v>7271</v>
      </c>
      <c r="G13186" s="5">
        <v>7071</v>
      </c>
      <c r="H13186" s="3">
        <v>2.9999999999999997E-4</v>
      </c>
      <c r="I13186" s="3">
        <v>2.9999999999999997E-4</v>
      </c>
      <c r="J13186" s="3">
        <v>0.82799999999999996</v>
      </c>
      <c r="K13186" s="4">
        <v>8781.07</v>
      </c>
    </row>
    <row r="13187" spans="1:11">
      <c r="A13187" s="6">
        <v>2008</v>
      </c>
      <c r="B13187" t="s">
        <v>89</v>
      </c>
      <c r="C13187" t="s">
        <v>90</v>
      </c>
      <c r="D13187" t="s">
        <v>23</v>
      </c>
      <c r="E13187" t="s">
        <v>24</v>
      </c>
      <c r="F13187" s="4">
        <v>6781</v>
      </c>
      <c r="G13187" s="5">
        <v>1568</v>
      </c>
      <c r="H13187" s="3">
        <v>1E-4</v>
      </c>
      <c r="I13187" s="3">
        <v>1E-4</v>
      </c>
      <c r="J13187" s="3">
        <v>0.82799999999999996</v>
      </c>
      <c r="K13187" s="4">
        <v>8189.3</v>
      </c>
    </row>
    <row r="13188" spans="1:11">
      <c r="A13188" s="6">
        <v>2008</v>
      </c>
      <c r="B13188" t="s">
        <v>89</v>
      </c>
      <c r="C13188" t="s">
        <v>90</v>
      </c>
      <c r="D13188" t="s">
        <v>80</v>
      </c>
      <c r="E13188" t="s">
        <v>21</v>
      </c>
      <c r="F13188" s="4">
        <v>5938</v>
      </c>
      <c r="G13188" s="5">
        <v>7187</v>
      </c>
      <c r="H13188" s="3">
        <v>2.5499999999999998E-2</v>
      </c>
      <c r="I13188" s="3">
        <v>2.2700000000000001E-2</v>
      </c>
      <c r="J13188" s="3">
        <v>0.82799999999999996</v>
      </c>
      <c r="K13188" s="4">
        <v>7171.22</v>
      </c>
    </row>
    <row r="13189" spans="1:11">
      <c r="A13189" s="6">
        <v>2008</v>
      </c>
      <c r="B13189" t="s">
        <v>89</v>
      </c>
      <c r="C13189" t="s">
        <v>90</v>
      </c>
      <c r="D13189" t="s">
        <v>61</v>
      </c>
      <c r="E13189" t="s">
        <v>24</v>
      </c>
      <c r="F13189" s="4">
        <v>5619</v>
      </c>
      <c r="G13189" s="5">
        <v>2355</v>
      </c>
      <c r="H13189" s="3">
        <v>2.8000000000000004E-3</v>
      </c>
      <c r="I13189" s="3">
        <v>3.0000000000000001E-3</v>
      </c>
      <c r="J13189" s="3">
        <v>0.82799999999999996</v>
      </c>
      <c r="K13189" s="4">
        <v>6785.97</v>
      </c>
    </row>
    <row r="13190" spans="1:11">
      <c r="A13190" s="6">
        <v>2008</v>
      </c>
      <c r="B13190" t="s">
        <v>89</v>
      </c>
      <c r="C13190" t="s">
        <v>90</v>
      </c>
      <c r="D13190" t="s">
        <v>37</v>
      </c>
      <c r="E13190" t="s">
        <v>38</v>
      </c>
      <c r="F13190" s="4">
        <v>3611</v>
      </c>
      <c r="G13190" s="5">
        <v>2760</v>
      </c>
      <c r="H13190" s="3">
        <v>1E-4</v>
      </c>
      <c r="I13190" s="3">
        <v>2.0000000000000001E-4</v>
      </c>
      <c r="J13190" s="3">
        <v>0.82799999999999996</v>
      </c>
      <c r="K13190" s="4">
        <v>4360.9399999999996</v>
      </c>
    </row>
    <row r="13191" spans="1:11">
      <c r="A13191" s="6">
        <v>2008</v>
      </c>
      <c r="B13191" t="s">
        <v>89</v>
      </c>
      <c r="C13191" t="s">
        <v>90</v>
      </c>
      <c r="D13191" t="s">
        <v>20</v>
      </c>
      <c r="E13191" t="s">
        <v>21</v>
      </c>
      <c r="F13191" s="4">
        <v>1768</v>
      </c>
      <c r="G13191" s="6">
        <v>510</v>
      </c>
      <c r="H13191" s="3">
        <v>4.0000000000000002E-4</v>
      </c>
      <c r="I13191" s="3">
        <v>4.0000000000000002E-4</v>
      </c>
      <c r="J13191" s="3">
        <v>0.82799999999999996</v>
      </c>
      <c r="K13191" s="4">
        <v>2135.1799999999998</v>
      </c>
    </row>
    <row r="13192" spans="1:11">
      <c r="A13192" s="6">
        <v>2008</v>
      </c>
      <c r="B13192" t="s">
        <v>89</v>
      </c>
      <c r="C13192" t="s">
        <v>90</v>
      </c>
      <c r="D13192" t="s">
        <v>185</v>
      </c>
      <c r="E13192" t="s">
        <v>36</v>
      </c>
      <c r="F13192" s="4">
        <v>1356</v>
      </c>
      <c r="G13192" s="6">
        <v>394</v>
      </c>
      <c r="H13192" s="3">
        <v>2.0000000000000001E-4</v>
      </c>
      <c r="I13192" s="3">
        <v>1E-4</v>
      </c>
      <c r="J13192" s="3">
        <v>0.82799999999999996</v>
      </c>
      <c r="K13192" s="4">
        <v>1637.62</v>
      </c>
    </row>
    <row r="13193" spans="1:11">
      <c r="A13193" s="6">
        <v>2008</v>
      </c>
      <c r="B13193" t="s">
        <v>89</v>
      </c>
      <c r="C13193" t="s">
        <v>90</v>
      </c>
      <c r="D13193" t="s">
        <v>31</v>
      </c>
      <c r="E13193" t="s">
        <v>24</v>
      </c>
      <c r="F13193" s="4">
        <v>1082</v>
      </c>
      <c r="G13193" s="6">
        <v>460</v>
      </c>
      <c r="H13193" s="3">
        <v>2.7000000000000001E-3</v>
      </c>
      <c r="I13193" s="3">
        <v>3.2000000000000002E-3</v>
      </c>
      <c r="J13193" s="3">
        <v>0.82799999999999996</v>
      </c>
      <c r="K13193" s="4">
        <v>1306.71</v>
      </c>
    </row>
    <row r="13194" spans="1:11">
      <c r="A13194" s="6">
        <v>2008</v>
      </c>
      <c r="B13194" t="s">
        <v>89</v>
      </c>
      <c r="C13194" t="s">
        <v>90</v>
      </c>
      <c r="D13194" t="s">
        <v>33</v>
      </c>
      <c r="E13194" t="s">
        <v>21</v>
      </c>
      <c r="F13194" s="4">
        <v>899</v>
      </c>
      <c r="G13194" s="5">
        <v>2270</v>
      </c>
      <c r="H13194" s="3">
        <v>2.75E-2</v>
      </c>
      <c r="I13194" s="3">
        <v>3.4799999999999998E-2</v>
      </c>
      <c r="J13194" s="3">
        <v>0.82799999999999996</v>
      </c>
      <c r="K13194" s="4">
        <v>1085.71</v>
      </c>
    </row>
    <row r="13195" spans="1:11">
      <c r="A13195" s="6">
        <v>2008</v>
      </c>
      <c r="B13195" t="s">
        <v>89</v>
      </c>
      <c r="C13195" t="s">
        <v>90</v>
      </c>
      <c r="D13195" t="s">
        <v>56</v>
      </c>
      <c r="E13195" t="s">
        <v>57</v>
      </c>
      <c r="F13195" s="4">
        <v>721</v>
      </c>
      <c r="G13195" s="5">
        <v>3536</v>
      </c>
      <c r="H13195" s="3">
        <v>1E-4</v>
      </c>
      <c r="I13195" s="3">
        <v>1E-4</v>
      </c>
      <c r="J13195" s="3">
        <v>0.82799999999999996</v>
      </c>
      <c r="K13195" s="4">
        <v>870.74</v>
      </c>
    </row>
    <row r="13196" spans="1:11">
      <c r="A13196" s="6">
        <v>2008</v>
      </c>
      <c r="B13196" t="s">
        <v>89</v>
      </c>
      <c r="C13196" t="s">
        <v>90</v>
      </c>
      <c r="D13196" t="s">
        <v>194</v>
      </c>
      <c r="E13196" t="s">
        <v>21</v>
      </c>
      <c r="F13196" s="4">
        <v>721</v>
      </c>
      <c r="G13196" s="6">
        <v>552</v>
      </c>
      <c r="H13196" s="3">
        <v>2.0000000000000001E-4</v>
      </c>
      <c r="I13196" s="3">
        <v>2.0000000000000001E-4</v>
      </c>
      <c r="J13196" s="3">
        <v>0.82799999999999996</v>
      </c>
      <c r="K13196" s="4">
        <v>870.74</v>
      </c>
    </row>
    <row r="13197" spans="1:11">
      <c r="A13197" s="6">
        <v>2008</v>
      </c>
      <c r="B13197" t="s">
        <v>89</v>
      </c>
      <c r="C13197" t="s">
        <v>90</v>
      </c>
      <c r="D13197" t="s">
        <v>52</v>
      </c>
      <c r="E13197" t="s">
        <v>53</v>
      </c>
      <c r="F13197" s="4">
        <v>427</v>
      </c>
      <c r="G13197" s="5">
        <v>1202</v>
      </c>
      <c r="H13197" s="3">
        <v>2.0000000000000001E-4</v>
      </c>
      <c r="I13197" s="3">
        <v>2.9999999999999997E-4</v>
      </c>
      <c r="J13197" s="3">
        <v>0.82799999999999996</v>
      </c>
      <c r="K13197" s="4">
        <v>515.67999999999995</v>
      </c>
    </row>
    <row r="13198" spans="1:11">
      <c r="A13198" s="6">
        <v>2008</v>
      </c>
      <c r="B13198" t="s">
        <v>89</v>
      </c>
      <c r="C13198" t="s">
        <v>90</v>
      </c>
      <c r="D13198" t="s">
        <v>141</v>
      </c>
      <c r="E13198" t="s">
        <v>21</v>
      </c>
      <c r="F13198" s="4">
        <v>361</v>
      </c>
      <c r="G13198" s="5">
        <v>1233</v>
      </c>
      <c r="H13198" s="3">
        <v>2.9999999999999997E-4</v>
      </c>
      <c r="I13198" s="3">
        <v>2.5999999999999999E-3</v>
      </c>
      <c r="J13198" s="3">
        <v>0.82799999999999996</v>
      </c>
      <c r="K13198" s="4">
        <v>435.97</v>
      </c>
    </row>
    <row r="13199" spans="1:11">
      <c r="A13199" s="6">
        <v>2008</v>
      </c>
      <c r="B13199" t="s">
        <v>89</v>
      </c>
      <c r="C13199" t="s">
        <v>90</v>
      </c>
      <c r="D13199" t="s">
        <v>34</v>
      </c>
      <c r="E13199" t="s">
        <v>21</v>
      </c>
      <c r="F13199" s="4">
        <v>345</v>
      </c>
      <c r="G13199" s="6">
        <v>541</v>
      </c>
      <c r="H13199" s="3">
        <v>1.7100000000000001E-2</v>
      </c>
      <c r="I13199" s="3">
        <v>1.5800000000000002E-2</v>
      </c>
      <c r="J13199" s="3">
        <v>0.82799999999999996</v>
      </c>
      <c r="K13199" s="4">
        <v>416.65</v>
      </c>
    </row>
    <row r="13200" spans="1:11">
      <c r="A13200" s="6">
        <v>2008</v>
      </c>
      <c r="B13200" t="s">
        <v>89</v>
      </c>
      <c r="C13200" t="s">
        <v>90</v>
      </c>
      <c r="D13200" t="s">
        <v>177</v>
      </c>
      <c r="E13200" t="s">
        <v>21</v>
      </c>
      <c r="F13200" s="4">
        <v>303</v>
      </c>
      <c r="G13200" s="6">
        <v>126</v>
      </c>
      <c r="H13200" s="3">
        <v>5.0000000000000001E-4</v>
      </c>
      <c r="I13200" s="3">
        <v>4.0000000000000002E-4</v>
      </c>
      <c r="J13200" s="3">
        <v>0.82799999999999996</v>
      </c>
      <c r="K13200" s="4">
        <v>365.93</v>
      </c>
    </row>
    <row r="13201" spans="1:11">
      <c r="A13201" s="6">
        <v>2008</v>
      </c>
      <c r="B13201" t="s">
        <v>89</v>
      </c>
      <c r="C13201" t="s">
        <v>90</v>
      </c>
      <c r="D13201" t="s">
        <v>63</v>
      </c>
      <c r="E13201" t="s">
        <v>21</v>
      </c>
      <c r="F13201" s="4">
        <v>295</v>
      </c>
      <c r="G13201" s="6">
        <v>305</v>
      </c>
      <c r="H13201" s="3">
        <v>1.6000000000000001E-3</v>
      </c>
      <c r="I13201" s="3">
        <v>2.0999999999999999E-3</v>
      </c>
      <c r="J13201" s="3">
        <v>0.82799999999999996</v>
      </c>
      <c r="K13201" s="4">
        <v>356.27</v>
      </c>
    </row>
    <row r="13202" spans="1:11">
      <c r="A13202" s="6">
        <v>2008</v>
      </c>
      <c r="B13202" t="s">
        <v>89</v>
      </c>
      <c r="C13202" t="s">
        <v>90</v>
      </c>
      <c r="D13202" t="s">
        <v>64</v>
      </c>
      <c r="E13202" t="s">
        <v>50</v>
      </c>
      <c r="F13202" s="4">
        <v>290</v>
      </c>
      <c r="G13202" s="6">
        <v>378</v>
      </c>
      <c r="H13202" s="3">
        <v>2.9999999999999997E-4</v>
      </c>
      <c r="I13202" s="3">
        <v>5.0000000000000001E-4</v>
      </c>
      <c r="J13202" s="3">
        <v>0.82799999999999996</v>
      </c>
      <c r="K13202" s="4">
        <v>350.23</v>
      </c>
    </row>
    <row r="13203" spans="1:11">
      <c r="A13203" s="6">
        <v>2008</v>
      </c>
      <c r="B13203" t="s">
        <v>89</v>
      </c>
      <c r="C13203" t="s">
        <v>90</v>
      </c>
      <c r="D13203" t="s">
        <v>29</v>
      </c>
      <c r="E13203" t="s">
        <v>19</v>
      </c>
      <c r="F13203" s="4">
        <v>260</v>
      </c>
      <c r="G13203" s="6">
        <v>371</v>
      </c>
      <c r="H13203" s="3">
        <v>1E-4</v>
      </c>
      <c r="I13203" s="3">
        <v>1E-4</v>
      </c>
      <c r="J13203" s="3">
        <v>0.82799999999999996</v>
      </c>
      <c r="K13203" s="4">
        <v>314</v>
      </c>
    </row>
    <row r="13204" spans="1:11">
      <c r="A13204" s="6">
        <v>2008</v>
      </c>
      <c r="B13204" t="s">
        <v>89</v>
      </c>
      <c r="C13204" t="s">
        <v>90</v>
      </c>
      <c r="D13204" t="s">
        <v>186</v>
      </c>
      <c r="E13204" t="s">
        <v>21</v>
      </c>
      <c r="F13204" s="4">
        <v>247</v>
      </c>
      <c r="G13204" s="6">
        <v>78</v>
      </c>
      <c r="H13204" s="3">
        <v>1E-4</v>
      </c>
      <c r="I13204" s="3">
        <v>1E-4</v>
      </c>
      <c r="J13204" s="3">
        <v>0.82799999999999996</v>
      </c>
      <c r="K13204" s="4">
        <v>298.3</v>
      </c>
    </row>
    <row r="13205" spans="1:11">
      <c r="A13205" s="6">
        <v>2008</v>
      </c>
      <c r="B13205" t="s">
        <v>89</v>
      </c>
      <c r="C13205" t="s">
        <v>90</v>
      </c>
      <c r="D13205" t="s">
        <v>67</v>
      </c>
      <c r="E13205" t="s">
        <v>68</v>
      </c>
      <c r="F13205" s="4">
        <v>210</v>
      </c>
      <c r="G13205" s="6">
        <v>949</v>
      </c>
      <c r="H13205" s="3">
        <v>2.0000000000000001E-4</v>
      </c>
      <c r="I13205" s="3">
        <v>2.0000000000000001E-4</v>
      </c>
      <c r="J13205" s="3">
        <v>0.82799999999999996</v>
      </c>
      <c r="K13205" s="4">
        <v>253.61</v>
      </c>
    </row>
    <row r="13206" spans="1:11">
      <c r="A13206" s="6">
        <v>2008</v>
      </c>
      <c r="B13206" t="s">
        <v>89</v>
      </c>
      <c r="C13206" t="s">
        <v>90</v>
      </c>
      <c r="D13206" t="s">
        <v>126</v>
      </c>
      <c r="E13206" t="s">
        <v>21</v>
      </c>
      <c r="F13206" s="4">
        <v>145</v>
      </c>
      <c r="G13206" s="6">
        <v>318</v>
      </c>
      <c r="H13206" s="3">
        <v>1E-4</v>
      </c>
      <c r="I13206" s="3">
        <v>2.0000000000000001E-4</v>
      </c>
      <c r="J13206" s="3">
        <v>0.82799999999999996</v>
      </c>
      <c r="K13206" s="4">
        <v>175.11</v>
      </c>
    </row>
    <row r="13207" spans="1:11">
      <c r="A13207" s="6">
        <v>2008</v>
      </c>
      <c r="B13207" t="s">
        <v>89</v>
      </c>
      <c r="C13207" t="s">
        <v>90</v>
      </c>
      <c r="D13207" t="s">
        <v>180</v>
      </c>
      <c r="E13207" t="s">
        <v>59</v>
      </c>
      <c r="F13207" s="4">
        <v>145</v>
      </c>
      <c r="G13207" s="6">
        <v>148</v>
      </c>
      <c r="H13207" s="3">
        <v>7.4000000000000003E-3</v>
      </c>
      <c r="I13207" s="3">
        <v>6.8000000000000005E-3</v>
      </c>
      <c r="J13207" s="3">
        <v>0.82799999999999996</v>
      </c>
      <c r="K13207" s="4">
        <v>175.11</v>
      </c>
    </row>
    <row r="13208" spans="1:11">
      <c r="A13208" s="6">
        <v>2008</v>
      </c>
      <c r="B13208" t="s">
        <v>89</v>
      </c>
      <c r="C13208" t="s">
        <v>90</v>
      </c>
      <c r="D13208" t="s">
        <v>22</v>
      </c>
      <c r="E13208" t="s">
        <v>21</v>
      </c>
      <c r="F13208" s="4">
        <v>142</v>
      </c>
      <c r="G13208" s="6">
        <v>86</v>
      </c>
      <c r="H13208" s="3">
        <v>4.0000000000000002E-4</v>
      </c>
      <c r="I13208" s="3">
        <v>5.9999999999999995E-4</v>
      </c>
      <c r="J13208" s="3">
        <v>0.82799999999999996</v>
      </c>
      <c r="K13208" s="4">
        <v>171.49</v>
      </c>
    </row>
    <row r="13209" spans="1:11">
      <c r="A13209" s="6">
        <v>2008</v>
      </c>
      <c r="B13209" t="s">
        <v>89</v>
      </c>
      <c r="C13209" t="s">
        <v>90</v>
      </c>
      <c r="D13209" t="s">
        <v>45</v>
      </c>
      <c r="E13209" t="s">
        <v>21</v>
      </c>
      <c r="F13209" s="4">
        <v>134</v>
      </c>
      <c r="G13209" s="6">
        <v>133</v>
      </c>
      <c r="H13209" s="3">
        <v>2.0000000000000001E-4</v>
      </c>
      <c r="I13209" s="3">
        <v>1E-4</v>
      </c>
      <c r="J13209" s="3">
        <v>0.82799999999999996</v>
      </c>
      <c r="K13209" s="4">
        <v>161.83000000000001</v>
      </c>
    </row>
    <row r="13210" spans="1:11">
      <c r="A13210" s="6">
        <v>2008</v>
      </c>
      <c r="B13210" t="s">
        <v>89</v>
      </c>
      <c r="C13210" t="s">
        <v>90</v>
      </c>
      <c r="D13210" t="s">
        <v>44</v>
      </c>
      <c r="E13210" t="s">
        <v>26</v>
      </c>
      <c r="F13210" s="4">
        <v>67</v>
      </c>
      <c r="G13210" s="6">
        <v>93</v>
      </c>
      <c r="H13210" s="3">
        <v>1E-4</v>
      </c>
      <c r="I13210" s="3">
        <v>1E-4</v>
      </c>
      <c r="J13210" s="3">
        <v>0.82799999999999996</v>
      </c>
      <c r="K13210" s="4">
        <v>80.91</v>
      </c>
    </row>
    <row r="13211" spans="1:11">
      <c r="A13211" s="6">
        <v>2008</v>
      </c>
      <c r="B13211" t="s">
        <v>89</v>
      </c>
      <c r="C13211" t="s">
        <v>90</v>
      </c>
      <c r="D13211" t="s">
        <v>82</v>
      </c>
      <c r="E13211" t="s">
        <v>59</v>
      </c>
      <c r="F13211" s="4">
        <v>51</v>
      </c>
      <c r="G13211" s="6">
        <v>21</v>
      </c>
      <c r="H13211" s="3">
        <v>0</v>
      </c>
      <c r="I13211" s="3">
        <v>0</v>
      </c>
      <c r="J13211" s="3">
        <v>0.82799999999999996</v>
      </c>
      <c r="K13211" s="4">
        <v>61.59</v>
      </c>
    </row>
    <row r="13212" spans="1:11">
      <c r="A13212" s="6">
        <v>2008</v>
      </c>
      <c r="B13212" t="s">
        <v>89</v>
      </c>
      <c r="C13212" t="s">
        <v>90</v>
      </c>
      <c r="D13212" t="s">
        <v>28</v>
      </c>
      <c r="E13212" t="s">
        <v>24</v>
      </c>
      <c r="F13212" s="4">
        <v>39</v>
      </c>
      <c r="G13212" s="6">
        <v>70</v>
      </c>
      <c r="H13212" s="3">
        <v>0</v>
      </c>
      <c r="I13212" s="3">
        <v>0</v>
      </c>
      <c r="J13212" s="3">
        <v>0.82799999999999996</v>
      </c>
      <c r="K13212" s="4">
        <v>47.1</v>
      </c>
    </row>
    <row r="13213" spans="1:11">
      <c r="A13213" s="6">
        <v>2008</v>
      </c>
      <c r="B13213" t="s">
        <v>89</v>
      </c>
      <c r="C13213" t="s">
        <v>90</v>
      </c>
      <c r="D13213" t="s">
        <v>39</v>
      </c>
      <c r="E13213" t="s">
        <v>40</v>
      </c>
      <c r="F13213" s="4">
        <v>36</v>
      </c>
      <c r="G13213" s="6">
        <v>75</v>
      </c>
      <c r="H13213" s="3">
        <v>1E-4</v>
      </c>
      <c r="I13213" s="3">
        <v>0</v>
      </c>
      <c r="J13213" s="3">
        <v>0.82799999999999996</v>
      </c>
      <c r="K13213" s="4">
        <v>43.48</v>
      </c>
    </row>
    <row r="13214" spans="1:11">
      <c r="A13214" s="6">
        <v>2008</v>
      </c>
      <c r="B13214" t="s">
        <v>89</v>
      </c>
      <c r="C13214" t="s">
        <v>90</v>
      </c>
      <c r="D13214" t="s">
        <v>196</v>
      </c>
      <c r="E13214" t="s">
        <v>36</v>
      </c>
      <c r="F13214" s="4">
        <v>35</v>
      </c>
      <c r="G13214" s="6">
        <v>82</v>
      </c>
      <c r="H13214" s="3">
        <v>5.9999999999999995E-4</v>
      </c>
      <c r="I13214" s="3">
        <v>8.0000000000000004E-4</v>
      </c>
      <c r="J13214" s="3">
        <v>0.82799999999999996</v>
      </c>
      <c r="K13214" s="4">
        <v>42.27</v>
      </c>
    </row>
    <row r="13215" spans="1:11">
      <c r="A13215" s="6">
        <v>2008</v>
      </c>
      <c r="B13215" t="s">
        <v>89</v>
      </c>
      <c r="C13215" t="s">
        <v>90</v>
      </c>
      <c r="D13215" t="s">
        <v>199</v>
      </c>
      <c r="E13215" t="s">
        <v>50</v>
      </c>
      <c r="F13215" s="4">
        <v>17</v>
      </c>
      <c r="G13215" s="6">
        <v>10</v>
      </c>
      <c r="H13215" s="3">
        <v>2.8500000000000001E-2</v>
      </c>
      <c r="I13215" s="3">
        <v>1.72E-2</v>
      </c>
      <c r="J13215" s="3">
        <v>0.82799999999999996</v>
      </c>
      <c r="K13215" s="4">
        <v>20.53</v>
      </c>
    </row>
    <row r="13216" spans="1:11">
      <c r="A13216" s="6">
        <v>2008</v>
      </c>
      <c r="B13216" t="s">
        <v>89</v>
      </c>
      <c r="C13216" t="s">
        <v>90</v>
      </c>
      <c r="D13216" t="s">
        <v>158</v>
      </c>
      <c r="E13216" t="s">
        <v>36</v>
      </c>
      <c r="F13216" s="4">
        <v>16</v>
      </c>
      <c r="G13216" s="6">
        <v>11</v>
      </c>
      <c r="H13216" s="3">
        <v>2.9999999999999997E-4</v>
      </c>
      <c r="I13216" s="3">
        <v>2.9999999999999997E-4</v>
      </c>
      <c r="J13216" s="3">
        <v>0.82799999999999996</v>
      </c>
      <c r="K13216" s="4">
        <v>19.32</v>
      </c>
    </row>
    <row r="13217" spans="1:11">
      <c r="A13217" s="6">
        <v>2008</v>
      </c>
      <c r="B13217" t="s">
        <v>89</v>
      </c>
      <c r="C13217" t="s">
        <v>90</v>
      </c>
      <c r="D13217" t="s">
        <v>66</v>
      </c>
      <c r="E13217" t="s">
        <v>59</v>
      </c>
      <c r="F13217" s="4">
        <v>15</v>
      </c>
      <c r="G13217" s="6">
        <v>9</v>
      </c>
      <c r="H13217" s="3">
        <v>0</v>
      </c>
      <c r="I13217" s="3">
        <v>0</v>
      </c>
      <c r="J13217" s="3">
        <v>0.82799999999999996</v>
      </c>
      <c r="K13217" s="4">
        <v>18.12</v>
      </c>
    </row>
    <row r="13218" spans="1:11">
      <c r="A13218" s="6">
        <v>2008</v>
      </c>
      <c r="B13218" t="s">
        <v>89</v>
      </c>
      <c r="C13218" t="s">
        <v>90</v>
      </c>
      <c r="D13218" t="s">
        <v>42</v>
      </c>
      <c r="E13218" t="s">
        <v>43</v>
      </c>
      <c r="F13218" s="4">
        <v>13</v>
      </c>
      <c r="G13218" s="6">
        <v>10</v>
      </c>
      <c r="H13218" s="3">
        <v>1E-4</v>
      </c>
      <c r="I13218" s="3">
        <v>2.0000000000000001E-4</v>
      </c>
      <c r="J13218" s="3">
        <v>0.82799999999999996</v>
      </c>
      <c r="K13218" s="4">
        <v>15.7</v>
      </c>
    </row>
    <row r="13219" spans="1:11">
      <c r="A13219" s="6">
        <v>2008</v>
      </c>
      <c r="B13219" t="s">
        <v>89</v>
      </c>
      <c r="C13219" t="s">
        <v>90</v>
      </c>
      <c r="D13219" t="s">
        <v>155</v>
      </c>
      <c r="E13219" t="s">
        <v>24</v>
      </c>
      <c r="F13219" s="4">
        <v>12</v>
      </c>
      <c r="G13219" s="6">
        <v>28</v>
      </c>
      <c r="H13219" s="3">
        <v>2E-3</v>
      </c>
      <c r="I13219" s="3">
        <v>1.2999999999999999E-3</v>
      </c>
      <c r="J13219" s="3">
        <v>0.82799999999999996</v>
      </c>
      <c r="K13219" s="4">
        <v>14.49</v>
      </c>
    </row>
    <row r="13220" spans="1:11">
      <c r="A13220" s="6">
        <v>2008</v>
      </c>
      <c r="B13220" t="s">
        <v>89</v>
      </c>
      <c r="C13220" t="s">
        <v>90</v>
      </c>
      <c r="D13220" t="s">
        <v>156</v>
      </c>
      <c r="E13220" t="s">
        <v>21</v>
      </c>
      <c r="F13220" s="4">
        <v>10</v>
      </c>
      <c r="G13220" s="6">
        <v>19</v>
      </c>
      <c r="H13220" s="3">
        <v>1E-3</v>
      </c>
      <c r="I13220" s="3">
        <v>8.9999999999999998E-4</v>
      </c>
      <c r="J13220" s="3">
        <v>0.82799999999999996</v>
      </c>
      <c r="K13220" s="4">
        <v>12.08</v>
      </c>
    </row>
    <row r="13221" spans="1:11">
      <c r="A13221" s="6">
        <v>2008</v>
      </c>
      <c r="B13221" t="s">
        <v>89</v>
      </c>
      <c r="C13221" t="s">
        <v>90</v>
      </c>
      <c r="D13221" t="s">
        <v>60</v>
      </c>
      <c r="E13221" t="s">
        <v>43</v>
      </c>
      <c r="F13221" s="4">
        <v>10</v>
      </c>
      <c r="G13221" s="6">
        <v>4</v>
      </c>
      <c r="H13221" s="3">
        <v>0</v>
      </c>
      <c r="I13221" s="3">
        <v>0</v>
      </c>
      <c r="J13221" s="3">
        <v>0.82799999999999996</v>
      </c>
      <c r="K13221" s="4">
        <v>12.08</v>
      </c>
    </row>
    <row r="13222" spans="1:11">
      <c r="A13222" s="6">
        <v>2008</v>
      </c>
      <c r="B13222" t="s">
        <v>89</v>
      </c>
      <c r="C13222" t="s">
        <v>90</v>
      </c>
      <c r="D13222" t="s">
        <v>35</v>
      </c>
      <c r="E13222" t="s">
        <v>36</v>
      </c>
      <c r="F13222" s="4">
        <v>10</v>
      </c>
      <c r="G13222" s="6">
        <v>19</v>
      </c>
      <c r="H13222" s="3">
        <v>1.7000000000000001E-3</v>
      </c>
      <c r="I13222" s="3">
        <v>3.5999999999999999E-3</v>
      </c>
      <c r="J13222" s="3">
        <v>0.82799999999999996</v>
      </c>
      <c r="K13222" s="4">
        <v>12.08</v>
      </c>
    </row>
    <row r="13223" spans="1:11">
      <c r="A13223" s="6">
        <v>2008</v>
      </c>
      <c r="B13223" t="s">
        <v>89</v>
      </c>
      <c r="C13223" t="s">
        <v>90</v>
      </c>
      <c r="D13223" t="s">
        <v>161</v>
      </c>
      <c r="E13223" t="s">
        <v>24</v>
      </c>
      <c r="F13223" s="4">
        <v>9</v>
      </c>
      <c r="G13223" s="6">
        <v>59</v>
      </c>
      <c r="H13223" s="3">
        <v>1E-4</v>
      </c>
      <c r="I13223" s="3">
        <v>5.0000000000000001E-4</v>
      </c>
      <c r="J13223" s="3">
        <v>0.82799999999999996</v>
      </c>
      <c r="K13223" s="4">
        <v>10.87</v>
      </c>
    </row>
    <row r="13224" spans="1:11">
      <c r="A13224" s="6">
        <v>2008</v>
      </c>
      <c r="B13224" t="s">
        <v>89</v>
      </c>
      <c r="C13224" t="s">
        <v>90</v>
      </c>
      <c r="D13224" t="s">
        <v>176</v>
      </c>
      <c r="E13224" t="s">
        <v>21</v>
      </c>
      <c r="F13224" s="4">
        <v>8</v>
      </c>
      <c r="G13224" s="6">
        <v>26</v>
      </c>
      <c r="H13224" s="3">
        <v>2.8000000000000004E-3</v>
      </c>
      <c r="I13224" s="3">
        <v>3.9000000000000003E-3</v>
      </c>
      <c r="J13224" s="3">
        <v>0.82799999999999996</v>
      </c>
      <c r="K13224" s="4">
        <v>9.66</v>
      </c>
    </row>
    <row r="13225" spans="1:11">
      <c r="A13225" s="6">
        <v>2008</v>
      </c>
      <c r="B13225" t="s">
        <v>89</v>
      </c>
      <c r="C13225" t="s">
        <v>90</v>
      </c>
      <c r="D13225" t="s">
        <v>46</v>
      </c>
      <c r="E13225" t="s">
        <v>40</v>
      </c>
      <c r="F13225" s="4">
        <v>8</v>
      </c>
      <c r="G13225" s="6">
        <v>20</v>
      </c>
      <c r="H13225" s="3">
        <v>0</v>
      </c>
      <c r="I13225" s="3">
        <v>0</v>
      </c>
      <c r="J13225" s="3">
        <v>0.82799999999999996</v>
      </c>
      <c r="K13225" s="4">
        <v>9.66</v>
      </c>
    </row>
    <row r="13226" spans="1:11">
      <c r="A13226" s="6">
        <v>2008</v>
      </c>
      <c r="B13226" t="s">
        <v>89</v>
      </c>
      <c r="C13226" t="s">
        <v>90</v>
      </c>
      <c r="D13226" t="s">
        <v>51</v>
      </c>
      <c r="E13226" t="s">
        <v>21</v>
      </c>
      <c r="F13226" s="4">
        <v>6</v>
      </c>
      <c r="G13226" s="6">
        <v>7</v>
      </c>
      <c r="H13226" s="3">
        <v>1E-4</v>
      </c>
      <c r="I13226" s="3">
        <v>1E-4</v>
      </c>
      <c r="J13226" s="3">
        <v>0.82799999999999996</v>
      </c>
      <c r="K13226" s="4">
        <v>7.25</v>
      </c>
    </row>
    <row r="13227" spans="1:11">
      <c r="A13227" s="6">
        <v>2008</v>
      </c>
      <c r="B13227" t="s">
        <v>89</v>
      </c>
      <c r="C13227" t="s">
        <v>90</v>
      </c>
      <c r="D13227" t="s">
        <v>152</v>
      </c>
      <c r="E13227" t="s">
        <v>36</v>
      </c>
      <c r="F13227" s="4">
        <v>6</v>
      </c>
      <c r="G13227" s="6">
        <v>4</v>
      </c>
      <c r="H13227" s="3">
        <v>2.0000000000000001E-4</v>
      </c>
      <c r="I13227" s="3">
        <v>2.0000000000000001E-4</v>
      </c>
      <c r="J13227" s="3">
        <v>0.82799999999999996</v>
      </c>
      <c r="K13227" s="4">
        <v>7.25</v>
      </c>
    </row>
    <row r="13228" spans="1:11">
      <c r="A13228" s="6">
        <v>2008</v>
      </c>
      <c r="B13228" t="s">
        <v>89</v>
      </c>
      <c r="C13228" t="s">
        <v>90</v>
      </c>
      <c r="D13228" t="s">
        <v>79</v>
      </c>
      <c r="E13228" t="s">
        <v>21</v>
      </c>
      <c r="F13228" s="4">
        <v>6</v>
      </c>
      <c r="G13228" s="6">
        <v>22</v>
      </c>
      <c r="H13228" s="3">
        <v>4.0000000000000002E-4</v>
      </c>
      <c r="I13228" s="3">
        <v>5.0000000000000001E-4</v>
      </c>
      <c r="J13228" s="3">
        <v>0.82799999999999996</v>
      </c>
      <c r="K13228" s="4">
        <v>7.25</v>
      </c>
    </row>
    <row r="13229" spans="1:11">
      <c r="A13229" s="6">
        <v>2008</v>
      </c>
      <c r="B13229" t="s">
        <v>91</v>
      </c>
      <c r="C13229" t="s">
        <v>92</v>
      </c>
      <c r="D13229" t="s">
        <v>20</v>
      </c>
      <c r="E13229" t="s">
        <v>21</v>
      </c>
      <c r="F13229" s="4">
        <v>1413</v>
      </c>
      <c r="G13229" s="6">
        <v>394</v>
      </c>
      <c r="H13229" s="3">
        <v>2.9999999999999997E-4</v>
      </c>
      <c r="I13229" s="3">
        <v>2.9999999999999997E-4</v>
      </c>
      <c r="J13229" s="3">
        <v>0.82799999999999996</v>
      </c>
      <c r="K13229" s="4">
        <v>1706.46</v>
      </c>
    </row>
    <row r="13230" spans="1:11">
      <c r="A13230" s="6">
        <v>2008</v>
      </c>
      <c r="B13230" t="s">
        <v>91</v>
      </c>
      <c r="C13230" t="s">
        <v>92</v>
      </c>
      <c r="D13230" t="s">
        <v>30</v>
      </c>
      <c r="E13230" t="s">
        <v>19</v>
      </c>
      <c r="F13230" s="4">
        <v>423</v>
      </c>
      <c r="G13230" s="6">
        <v>231</v>
      </c>
      <c r="H13230" s="3">
        <v>0</v>
      </c>
      <c r="I13230" s="3">
        <v>0</v>
      </c>
      <c r="J13230" s="3">
        <v>0.82799999999999996</v>
      </c>
      <c r="K13230" s="4">
        <v>510.85</v>
      </c>
    </row>
    <row r="13231" spans="1:11">
      <c r="A13231" s="6">
        <v>2008</v>
      </c>
      <c r="B13231" t="s">
        <v>91</v>
      </c>
      <c r="C13231" t="s">
        <v>92</v>
      </c>
      <c r="D13231" t="s">
        <v>15</v>
      </c>
      <c r="F13231" s="4">
        <v>137</v>
      </c>
      <c r="G13231" s="6">
        <v>311</v>
      </c>
      <c r="J13231" s="3">
        <v>0.82799999999999996</v>
      </c>
      <c r="K13231" s="4">
        <v>165.45</v>
      </c>
    </row>
    <row r="13232" spans="1:11">
      <c r="A13232" s="6">
        <v>2008</v>
      </c>
      <c r="B13232" t="s">
        <v>91</v>
      </c>
      <c r="C13232" t="s">
        <v>92</v>
      </c>
      <c r="D13232" t="s">
        <v>111</v>
      </c>
      <c r="E13232" t="s">
        <v>24</v>
      </c>
      <c r="F13232" s="4">
        <v>129</v>
      </c>
      <c r="G13232" s="6">
        <v>336</v>
      </c>
      <c r="H13232" s="3">
        <v>0</v>
      </c>
      <c r="I13232" s="3">
        <v>0</v>
      </c>
      <c r="J13232" s="3">
        <v>0.82799999999999996</v>
      </c>
      <c r="K13232" s="4">
        <v>155.79</v>
      </c>
    </row>
    <row r="13233" spans="1:11">
      <c r="A13233" s="6">
        <v>2008</v>
      </c>
      <c r="B13233" t="s">
        <v>91</v>
      </c>
      <c r="C13233" t="s">
        <v>92</v>
      </c>
      <c r="D13233" t="s">
        <v>27</v>
      </c>
      <c r="E13233" t="s">
        <v>26</v>
      </c>
      <c r="F13233" s="4">
        <v>76</v>
      </c>
      <c r="G13233" s="6">
        <v>66</v>
      </c>
      <c r="H13233" s="3">
        <v>0</v>
      </c>
      <c r="I13233" s="3">
        <v>0</v>
      </c>
      <c r="J13233" s="3">
        <v>0.82799999999999996</v>
      </c>
      <c r="K13233" s="4">
        <v>91.78</v>
      </c>
    </row>
    <row r="13234" spans="1:11">
      <c r="A13234" s="6">
        <v>2008</v>
      </c>
      <c r="B13234" t="s">
        <v>91</v>
      </c>
      <c r="C13234" t="s">
        <v>92</v>
      </c>
      <c r="D13234" t="s">
        <v>18</v>
      </c>
      <c r="E13234" t="s">
        <v>19</v>
      </c>
      <c r="F13234" s="4">
        <v>49</v>
      </c>
      <c r="G13234" s="6">
        <v>14</v>
      </c>
      <c r="H13234" s="3">
        <v>0</v>
      </c>
      <c r="I13234" s="3">
        <v>0</v>
      </c>
      <c r="J13234" s="3">
        <v>0.82799999999999996</v>
      </c>
      <c r="K13234" s="4">
        <v>59.18</v>
      </c>
    </row>
    <row r="13235" spans="1:11">
      <c r="A13235" s="6">
        <v>2008</v>
      </c>
      <c r="B13235" t="s">
        <v>91</v>
      </c>
      <c r="C13235" t="s">
        <v>92</v>
      </c>
      <c r="D13235" t="s">
        <v>16</v>
      </c>
      <c r="E13235" t="s">
        <v>17</v>
      </c>
      <c r="F13235" s="4">
        <v>46</v>
      </c>
      <c r="G13235" s="6">
        <v>8</v>
      </c>
      <c r="H13235" s="3">
        <v>0</v>
      </c>
      <c r="I13235" s="3">
        <v>0</v>
      </c>
      <c r="J13235" s="3">
        <v>0.82799999999999996</v>
      </c>
      <c r="K13235" s="4">
        <v>55.55</v>
      </c>
    </row>
    <row r="13236" spans="1:11">
      <c r="A13236" s="6">
        <v>2008</v>
      </c>
      <c r="B13236" t="s">
        <v>91</v>
      </c>
      <c r="C13236" t="s">
        <v>92</v>
      </c>
      <c r="D13236" t="s">
        <v>185</v>
      </c>
      <c r="E13236" t="s">
        <v>36</v>
      </c>
      <c r="F13236" s="4">
        <v>23</v>
      </c>
      <c r="G13236" s="6">
        <v>9</v>
      </c>
      <c r="H13236" s="3">
        <v>0</v>
      </c>
      <c r="I13236" s="3">
        <v>0</v>
      </c>
      <c r="J13236" s="3">
        <v>0.82799999999999996</v>
      </c>
      <c r="K13236" s="4">
        <v>27.78</v>
      </c>
    </row>
    <row r="13237" spans="1:11">
      <c r="A13237" s="6">
        <v>2008</v>
      </c>
      <c r="B13237" t="s">
        <v>91</v>
      </c>
      <c r="C13237" t="s">
        <v>92</v>
      </c>
      <c r="D13237" t="s">
        <v>23</v>
      </c>
      <c r="E13237" t="s">
        <v>24</v>
      </c>
      <c r="F13237" s="4">
        <v>20</v>
      </c>
      <c r="G13237" s="6">
        <v>4</v>
      </c>
      <c r="H13237" s="3">
        <v>0</v>
      </c>
      <c r="I13237" s="3">
        <v>0</v>
      </c>
      <c r="J13237" s="3">
        <v>0.82799999999999996</v>
      </c>
      <c r="K13237" s="4">
        <v>24.15</v>
      </c>
    </row>
    <row r="13238" spans="1:11">
      <c r="A13238" s="6">
        <v>2008</v>
      </c>
      <c r="B13238" t="s">
        <v>91</v>
      </c>
      <c r="C13238" t="s">
        <v>92</v>
      </c>
      <c r="D13238" t="s">
        <v>186</v>
      </c>
      <c r="E13238" t="s">
        <v>21</v>
      </c>
      <c r="F13238" s="4">
        <v>18</v>
      </c>
      <c r="G13238" s="6">
        <v>6</v>
      </c>
      <c r="H13238" s="3">
        <v>0</v>
      </c>
      <c r="I13238" s="3">
        <v>0</v>
      </c>
      <c r="J13238" s="3">
        <v>0.82799999999999996</v>
      </c>
      <c r="K13238" s="4">
        <v>21.74</v>
      </c>
    </row>
    <row r="13239" spans="1:11">
      <c r="A13239" s="6">
        <v>2008</v>
      </c>
      <c r="B13239" t="s">
        <v>91</v>
      </c>
      <c r="C13239" t="s">
        <v>92</v>
      </c>
      <c r="D13239" t="s">
        <v>61</v>
      </c>
      <c r="E13239" t="s">
        <v>24</v>
      </c>
      <c r="F13239" s="4">
        <v>10</v>
      </c>
      <c r="G13239" s="6">
        <v>6</v>
      </c>
      <c r="H13239" s="3">
        <v>0</v>
      </c>
      <c r="I13239" s="3">
        <v>0</v>
      </c>
      <c r="J13239" s="3">
        <v>0.82799999999999996</v>
      </c>
      <c r="K13239" s="4">
        <v>12.08</v>
      </c>
    </row>
    <row r="13240" spans="1:11">
      <c r="A13240" s="6">
        <v>2008</v>
      </c>
      <c r="B13240" t="s">
        <v>91</v>
      </c>
      <c r="C13240" t="s">
        <v>92</v>
      </c>
      <c r="D13240" t="s">
        <v>177</v>
      </c>
      <c r="E13240" t="s">
        <v>21</v>
      </c>
      <c r="F13240" s="4">
        <v>10</v>
      </c>
      <c r="G13240" s="6">
        <v>5</v>
      </c>
      <c r="H13240" s="3">
        <v>0</v>
      </c>
      <c r="I13240" s="3">
        <v>0</v>
      </c>
      <c r="J13240" s="3">
        <v>0.82799999999999996</v>
      </c>
      <c r="K13240" s="4">
        <v>12.08</v>
      </c>
    </row>
    <row r="13241" spans="1:11">
      <c r="A13241" s="6">
        <v>2008</v>
      </c>
      <c r="B13241" t="s">
        <v>91</v>
      </c>
      <c r="C13241" t="s">
        <v>92</v>
      </c>
      <c r="D13241" t="s">
        <v>141</v>
      </c>
      <c r="E13241" t="s">
        <v>21</v>
      </c>
      <c r="F13241" s="4">
        <v>9</v>
      </c>
      <c r="G13241" s="6">
        <v>1</v>
      </c>
      <c r="H13241" s="3">
        <v>0</v>
      </c>
      <c r="I13241" s="3">
        <v>0</v>
      </c>
      <c r="J13241" s="3">
        <v>0.82799999999999996</v>
      </c>
      <c r="K13241" s="4">
        <v>10.87</v>
      </c>
    </row>
    <row r="13242" spans="1:11">
      <c r="A13242" s="6">
        <v>2008</v>
      </c>
      <c r="B13242" t="s">
        <v>91</v>
      </c>
      <c r="C13242" t="s">
        <v>92</v>
      </c>
      <c r="D13242" t="s">
        <v>74</v>
      </c>
      <c r="E13242" t="s">
        <v>24</v>
      </c>
      <c r="F13242" s="4">
        <v>5</v>
      </c>
      <c r="G13242" s="6">
        <v>89</v>
      </c>
      <c r="H13242" s="3">
        <v>0</v>
      </c>
      <c r="I13242" s="3">
        <v>0</v>
      </c>
      <c r="J13242" s="3">
        <v>0.82799999999999996</v>
      </c>
      <c r="K13242" s="4">
        <v>6.04</v>
      </c>
    </row>
    <row r="13243" spans="1:11">
      <c r="A13243" s="6">
        <v>2008</v>
      </c>
      <c r="B13243" t="s">
        <v>91</v>
      </c>
      <c r="C13243" t="s">
        <v>92</v>
      </c>
      <c r="D13243" t="s">
        <v>45</v>
      </c>
      <c r="E13243" t="s">
        <v>21</v>
      </c>
      <c r="F13243" s="4">
        <v>3</v>
      </c>
      <c r="G13243" s="6">
        <v>6</v>
      </c>
      <c r="H13243" s="3">
        <v>0</v>
      </c>
      <c r="I13243" s="3">
        <v>0</v>
      </c>
      <c r="J13243" s="3">
        <v>0.82799999999999996</v>
      </c>
      <c r="K13243" s="4">
        <v>3.62</v>
      </c>
    </row>
    <row r="13244" spans="1:11">
      <c r="A13244" s="6">
        <v>2008</v>
      </c>
      <c r="B13244" t="s">
        <v>91</v>
      </c>
      <c r="C13244" t="s">
        <v>92</v>
      </c>
      <c r="D13244" t="s">
        <v>37</v>
      </c>
      <c r="E13244" t="s">
        <v>38</v>
      </c>
      <c r="F13244" s="4">
        <v>2</v>
      </c>
      <c r="G13244" s="6">
        <v>1</v>
      </c>
      <c r="H13244" s="3">
        <v>0</v>
      </c>
      <c r="I13244" s="3">
        <v>0</v>
      </c>
      <c r="J13244" s="3">
        <v>0.82799999999999996</v>
      </c>
      <c r="K13244" s="4">
        <v>2.42</v>
      </c>
    </row>
    <row r="13245" spans="1:11">
      <c r="A13245" s="6">
        <v>2008</v>
      </c>
      <c r="B13245" t="s">
        <v>91</v>
      </c>
      <c r="C13245" t="s">
        <v>92</v>
      </c>
      <c r="D13245" t="s">
        <v>156</v>
      </c>
      <c r="E13245" t="s">
        <v>21</v>
      </c>
      <c r="F13245" s="4">
        <v>1</v>
      </c>
      <c r="G13245" s="6">
        <v>2</v>
      </c>
      <c r="H13245" s="3">
        <v>1E-4</v>
      </c>
      <c r="I13245" s="3">
        <v>1E-4</v>
      </c>
      <c r="J13245" s="3">
        <v>0.82799999999999996</v>
      </c>
      <c r="K13245" s="4">
        <v>1.21</v>
      </c>
    </row>
    <row r="13246" spans="1:11">
      <c r="A13246" s="6">
        <v>2008</v>
      </c>
      <c r="B13246" t="s">
        <v>91</v>
      </c>
      <c r="C13246" t="s">
        <v>92</v>
      </c>
      <c r="D13246" t="s">
        <v>52</v>
      </c>
      <c r="E13246" t="s">
        <v>53</v>
      </c>
      <c r="F13246" s="4">
        <v>1</v>
      </c>
      <c r="G13246" s="6">
        <v>2</v>
      </c>
      <c r="H13246" s="3">
        <v>0</v>
      </c>
      <c r="I13246" s="3">
        <v>0</v>
      </c>
      <c r="J13246" s="3">
        <v>0.82799999999999996</v>
      </c>
      <c r="K13246" s="4">
        <v>1.21</v>
      </c>
    </row>
    <row r="13247" spans="1:11">
      <c r="A13247" s="6">
        <v>2008</v>
      </c>
      <c r="B13247" t="s">
        <v>93</v>
      </c>
      <c r="C13247" t="s">
        <v>94</v>
      </c>
      <c r="D13247" t="s">
        <v>16</v>
      </c>
      <c r="E13247" t="s">
        <v>17</v>
      </c>
      <c r="F13247" s="4">
        <v>183520</v>
      </c>
      <c r="G13247" s="5">
        <v>26482</v>
      </c>
      <c r="H13247" s="3">
        <v>5.0000000000000001E-4</v>
      </c>
      <c r="I13247" s="3">
        <v>5.0000000000000001E-4</v>
      </c>
      <c r="J13247" s="3">
        <v>0.82799999999999996</v>
      </c>
      <c r="K13247" s="4">
        <v>221634.05</v>
      </c>
    </row>
    <row r="13248" spans="1:11">
      <c r="A13248" s="6">
        <v>2008</v>
      </c>
      <c r="B13248" t="s">
        <v>93</v>
      </c>
      <c r="C13248" t="s">
        <v>94</v>
      </c>
      <c r="D13248" t="s">
        <v>95</v>
      </c>
      <c r="E13248" t="s">
        <v>96</v>
      </c>
      <c r="F13248" s="4">
        <v>112908</v>
      </c>
      <c r="G13248" s="5">
        <v>174436</v>
      </c>
      <c r="H13248" s="3">
        <v>3.5999999999999999E-3</v>
      </c>
      <c r="I13248" s="3">
        <v>3.4999999999999996E-3</v>
      </c>
      <c r="J13248" s="3">
        <v>0.82799999999999996</v>
      </c>
      <c r="K13248" s="4">
        <v>136357.10999999999</v>
      </c>
    </row>
    <row r="13249" spans="1:11">
      <c r="A13249" s="6">
        <v>2008</v>
      </c>
      <c r="B13249" t="s">
        <v>93</v>
      </c>
      <c r="C13249" t="s">
        <v>94</v>
      </c>
      <c r="D13249" t="s">
        <v>74</v>
      </c>
      <c r="E13249" t="s">
        <v>24</v>
      </c>
      <c r="F13249" s="4">
        <v>89521</v>
      </c>
      <c r="G13249" s="5">
        <v>1126332</v>
      </c>
      <c r="H13249" s="3">
        <v>2.0199999999999999E-2</v>
      </c>
      <c r="I13249" s="3">
        <v>1.9599999999999999E-2</v>
      </c>
      <c r="J13249" s="3">
        <v>0.82799999999999996</v>
      </c>
      <c r="K13249" s="4">
        <v>108113.02</v>
      </c>
    </row>
    <row r="13250" spans="1:11">
      <c r="A13250" s="6">
        <v>2008</v>
      </c>
      <c r="B13250" t="s">
        <v>93</v>
      </c>
      <c r="C13250" t="s">
        <v>94</v>
      </c>
      <c r="D13250" t="s">
        <v>37</v>
      </c>
      <c r="E13250" t="s">
        <v>38</v>
      </c>
      <c r="F13250" s="4">
        <v>14557</v>
      </c>
      <c r="G13250" s="5">
        <v>11238</v>
      </c>
      <c r="H13250" s="3">
        <v>5.9999999999999995E-4</v>
      </c>
      <c r="I13250" s="3">
        <v>8.9999999999999998E-4</v>
      </c>
      <c r="J13250" s="3">
        <v>0.82799999999999996</v>
      </c>
      <c r="K13250" s="4">
        <v>17580.25</v>
      </c>
    </row>
    <row r="13251" spans="1:11">
      <c r="A13251" s="6">
        <v>2008</v>
      </c>
      <c r="B13251" t="s">
        <v>93</v>
      </c>
      <c r="C13251" t="s">
        <v>94</v>
      </c>
      <c r="D13251" t="s">
        <v>18</v>
      </c>
      <c r="E13251" t="s">
        <v>19</v>
      </c>
      <c r="F13251" s="4">
        <v>14211</v>
      </c>
      <c r="G13251" s="5">
        <v>5477</v>
      </c>
      <c r="H13251" s="3">
        <v>2.8999999999999998E-3</v>
      </c>
      <c r="I13251" s="3">
        <v>3.2000000000000002E-3</v>
      </c>
      <c r="J13251" s="3">
        <v>0.82799999999999996</v>
      </c>
      <c r="K13251" s="4">
        <v>17162.39</v>
      </c>
    </row>
    <row r="13252" spans="1:11">
      <c r="A13252" s="6">
        <v>2008</v>
      </c>
      <c r="B13252" t="s">
        <v>93</v>
      </c>
      <c r="C13252" t="s">
        <v>94</v>
      </c>
      <c r="D13252" t="s">
        <v>20</v>
      </c>
      <c r="E13252" t="s">
        <v>21</v>
      </c>
      <c r="F13252" s="4">
        <v>6374</v>
      </c>
      <c r="G13252" s="5">
        <v>1780</v>
      </c>
      <c r="H13252" s="3">
        <v>1.5E-3</v>
      </c>
      <c r="I13252" s="3">
        <v>1.5E-3</v>
      </c>
      <c r="J13252" s="3">
        <v>0.82799999999999996</v>
      </c>
      <c r="K13252" s="4">
        <v>7697.77</v>
      </c>
    </row>
    <row r="13253" spans="1:11">
      <c r="A13253" s="6">
        <v>2008</v>
      </c>
      <c r="B13253" t="s">
        <v>93</v>
      </c>
      <c r="C13253" t="s">
        <v>94</v>
      </c>
      <c r="D13253" t="s">
        <v>15</v>
      </c>
      <c r="F13253" s="4">
        <v>5543</v>
      </c>
      <c r="G13253" s="5">
        <v>13819</v>
      </c>
      <c r="J13253" s="3">
        <v>0.82799999999999996</v>
      </c>
      <c r="K13253" s="4">
        <v>6694.19</v>
      </c>
    </row>
    <row r="13254" spans="1:11">
      <c r="A13254" s="6">
        <v>2008</v>
      </c>
      <c r="B13254" t="s">
        <v>93</v>
      </c>
      <c r="C13254" t="s">
        <v>94</v>
      </c>
      <c r="D13254" t="s">
        <v>23</v>
      </c>
      <c r="E13254" t="s">
        <v>24</v>
      </c>
      <c r="F13254" s="4">
        <v>4889</v>
      </c>
      <c r="G13254" s="5">
        <v>1059</v>
      </c>
      <c r="H13254" s="3">
        <v>1E-4</v>
      </c>
      <c r="I13254" s="3">
        <v>1E-4</v>
      </c>
      <c r="J13254" s="3">
        <v>0.82799999999999996</v>
      </c>
      <c r="K13254" s="4">
        <v>5904.36</v>
      </c>
    </row>
    <row r="13255" spans="1:11">
      <c r="A13255" s="6">
        <v>2008</v>
      </c>
      <c r="B13255" t="s">
        <v>93</v>
      </c>
      <c r="C13255" t="s">
        <v>94</v>
      </c>
      <c r="D13255" t="s">
        <v>111</v>
      </c>
      <c r="E13255" t="s">
        <v>24</v>
      </c>
      <c r="F13255" s="4">
        <v>4027</v>
      </c>
      <c r="G13255" s="5">
        <v>8404</v>
      </c>
      <c r="H13255" s="3">
        <v>8.0000000000000004E-4</v>
      </c>
      <c r="I13255" s="3">
        <v>5.9999999999999995E-4</v>
      </c>
      <c r="J13255" s="3">
        <v>0.82799999999999996</v>
      </c>
      <c r="K13255" s="4">
        <v>4863.34</v>
      </c>
    </row>
    <row r="13256" spans="1:11">
      <c r="A13256" s="6">
        <v>2008</v>
      </c>
      <c r="B13256" t="s">
        <v>93</v>
      </c>
      <c r="C13256" t="s">
        <v>94</v>
      </c>
      <c r="D13256" t="s">
        <v>30</v>
      </c>
      <c r="E13256" t="s">
        <v>19</v>
      </c>
      <c r="F13256" s="4">
        <v>3357</v>
      </c>
      <c r="G13256" s="5">
        <v>1853</v>
      </c>
      <c r="H13256" s="3">
        <v>1E-4</v>
      </c>
      <c r="I13256" s="3">
        <v>2.0000000000000001E-4</v>
      </c>
      <c r="J13256" s="3">
        <v>0.82799999999999996</v>
      </c>
      <c r="K13256" s="4">
        <v>4054.19</v>
      </c>
    </row>
    <row r="13257" spans="1:11">
      <c r="A13257" s="6">
        <v>2008</v>
      </c>
      <c r="B13257" t="s">
        <v>93</v>
      </c>
      <c r="C13257" t="s">
        <v>94</v>
      </c>
      <c r="D13257" t="s">
        <v>27</v>
      </c>
      <c r="E13257" t="s">
        <v>26</v>
      </c>
      <c r="F13257" s="4">
        <v>3320</v>
      </c>
      <c r="G13257" s="5">
        <v>3261</v>
      </c>
      <c r="H13257" s="3">
        <v>1E-4</v>
      </c>
      <c r="I13257" s="3">
        <v>1E-4</v>
      </c>
      <c r="J13257" s="3">
        <v>0.82799999999999996</v>
      </c>
      <c r="K13257" s="4">
        <v>4009.51</v>
      </c>
    </row>
    <row r="13258" spans="1:11">
      <c r="A13258" s="6">
        <v>2008</v>
      </c>
      <c r="B13258" t="s">
        <v>93</v>
      </c>
      <c r="C13258" t="s">
        <v>94</v>
      </c>
      <c r="D13258" t="s">
        <v>28</v>
      </c>
      <c r="E13258" t="s">
        <v>24</v>
      </c>
      <c r="F13258" s="4">
        <v>2236</v>
      </c>
      <c r="G13258" s="5">
        <v>4502</v>
      </c>
      <c r="H13258" s="3">
        <v>4.0000000000000002E-4</v>
      </c>
      <c r="I13258" s="3">
        <v>5.0000000000000001E-4</v>
      </c>
      <c r="J13258" s="3">
        <v>0.82799999999999996</v>
      </c>
      <c r="K13258" s="4">
        <v>2700.38</v>
      </c>
    </row>
    <row r="13259" spans="1:11">
      <c r="A13259" s="6">
        <v>2008</v>
      </c>
      <c r="B13259" t="s">
        <v>93</v>
      </c>
      <c r="C13259" t="s">
        <v>94</v>
      </c>
      <c r="D13259" t="s">
        <v>31</v>
      </c>
      <c r="E13259" t="s">
        <v>24</v>
      </c>
      <c r="F13259" s="4">
        <v>1487</v>
      </c>
      <c r="G13259" s="6">
        <v>609</v>
      </c>
      <c r="H13259" s="3">
        <v>3.8E-3</v>
      </c>
      <c r="I13259" s="3">
        <v>4.1999999999999997E-3</v>
      </c>
      <c r="J13259" s="3">
        <v>0.82799999999999996</v>
      </c>
      <c r="K13259" s="4">
        <v>1795.83</v>
      </c>
    </row>
    <row r="13260" spans="1:11">
      <c r="A13260" s="6">
        <v>2008</v>
      </c>
      <c r="B13260" t="s">
        <v>93</v>
      </c>
      <c r="C13260" t="s">
        <v>94</v>
      </c>
      <c r="D13260" t="s">
        <v>56</v>
      </c>
      <c r="E13260" t="s">
        <v>57</v>
      </c>
      <c r="F13260" s="4">
        <v>832</v>
      </c>
      <c r="G13260" s="5">
        <v>2822</v>
      </c>
      <c r="H13260" s="3">
        <v>1E-4</v>
      </c>
      <c r="I13260" s="3">
        <v>1E-4</v>
      </c>
      <c r="J13260" s="3">
        <v>0.82799999999999996</v>
      </c>
      <c r="K13260" s="4">
        <v>1004.79</v>
      </c>
    </row>
    <row r="13261" spans="1:11">
      <c r="A13261" s="6">
        <v>2008</v>
      </c>
      <c r="B13261" t="s">
        <v>93</v>
      </c>
      <c r="C13261" t="s">
        <v>94</v>
      </c>
      <c r="D13261" t="s">
        <v>41</v>
      </c>
      <c r="E13261" t="s">
        <v>26</v>
      </c>
      <c r="F13261" s="4">
        <v>737</v>
      </c>
      <c r="G13261" s="5">
        <v>3483</v>
      </c>
      <c r="H13261" s="3">
        <v>1E-4</v>
      </c>
      <c r="I13261" s="3">
        <v>1E-4</v>
      </c>
      <c r="J13261" s="3">
        <v>0.82799999999999996</v>
      </c>
      <c r="K13261" s="4">
        <v>890.06</v>
      </c>
    </row>
    <row r="13262" spans="1:11">
      <c r="A13262" s="6">
        <v>2008</v>
      </c>
      <c r="B13262" t="s">
        <v>93</v>
      </c>
      <c r="C13262" t="s">
        <v>94</v>
      </c>
      <c r="D13262" t="s">
        <v>29</v>
      </c>
      <c r="E13262" t="s">
        <v>19</v>
      </c>
      <c r="F13262" s="4">
        <v>701</v>
      </c>
      <c r="G13262" s="5">
        <v>1135</v>
      </c>
      <c r="H13262" s="3">
        <v>2.0000000000000001E-4</v>
      </c>
      <c r="I13262" s="3">
        <v>2.9999999999999997E-4</v>
      </c>
      <c r="J13262" s="3">
        <v>0.82799999999999996</v>
      </c>
      <c r="K13262" s="4">
        <v>846.59</v>
      </c>
    </row>
    <row r="13263" spans="1:11">
      <c r="A13263" s="6">
        <v>2008</v>
      </c>
      <c r="B13263" t="s">
        <v>93</v>
      </c>
      <c r="C13263" t="s">
        <v>94</v>
      </c>
      <c r="D13263" t="s">
        <v>85</v>
      </c>
      <c r="E13263" t="s">
        <v>21</v>
      </c>
      <c r="F13263" s="4">
        <v>634</v>
      </c>
      <c r="G13263" s="6">
        <v>101</v>
      </c>
      <c r="H13263" s="3">
        <v>2.0099999999999996E-2</v>
      </c>
      <c r="I13263" s="3">
        <v>9.3999999999999986E-3</v>
      </c>
      <c r="J13263" s="3">
        <v>0.82799999999999996</v>
      </c>
      <c r="K13263" s="4">
        <v>765.67</v>
      </c>
    </row>
    <row r="13264" spans="1:11">
      <c r="A13264" s="6">
        <v>2008</v>
      </c>
      <c r="B13264" t="s">
        <v>93</v>
      </c>
      <c r="C13264" t="s">
        <v>94</v>
      </c>
      <c r="D13264" t="s">
        <v>194</v>
      </c>
      <c r="E13264" t="s">
        <v>21</v>
      </c>
      <c r="F13264" s="4">
        <v>313</v>
      </c>
      <c r="G13264" s="6">
        <v>202</v>
      </c>
      <c r="H13264" s="3">
        <v>1E-4</v>
      </c>
      <c r="I13264" s="3">
        <v>1E-4</v>
      </c>
      <c r="J13264" s="3">
        <v>0.82799999999999996</v>
      </c>
      <c r="K13264" s="4">
        <v>378</v>
      </c>
    </row>
    <row r="13265" spans="1:11">
      <c r="A13265" s="6">
        <v>2008</v>
      </c>
      <c r="B13265" t="s">
        <v>93</v>
      </c>
      <c r="C13265" t="s">
        <v>94</v>
      </c>
      <c r="D13265" t="s">
        <v>141</v>
      </c>
      <c r="E13265" t="s">
        <v>21</v>
      </c>
      <c r="F13265" s="4">
        <v>177</v>
      </c>
      <c r="G13265" s="6">
        <v>66</v>
      </c>
      <c r="H13265" s="3">
        <v>2.0000000000000001E-4</v>
      </c>
      <c r="I13265" s="3">
        <v>1E-4</v>
      </c>
      <c r="J13265" s="3">
        <v>0.82799999999999996</v>
      </c>
      <c r="K13265" s="4">
        <v>213.76</v>
      </c>
    </row>
    <row r="13266" spans="1:11">
      <c r="A13266" s="6">
        <v>2008</v>
      </c>
      <c r="B13266" t="s">
        <v>93</v>
      </c>
      <c r="C13266" t="s">
        <v>94</v>
      </c>
      <c r="D13266" t="s">
        <v>61</v>
      </c>
      <c r="E13266" t="s">
        <v>24</v>
      </c>
      <c r="F13266" s="4">
        <v>125</v>
      </c>
      <c r="G13266" s="6">
        <v>62</v>
      </c>
      <c r="H13266" s="3">
        <v>1E-4</v>
      </c>
      <c r="I13266" s="3">
        <v>1E-4</v>
      </c>
      <c r="J13266" s="3">
        <v>0.82799999999999996</v>
      </c>
      <c r="K13266" s="4">
        <v>150.96</v>
      </c>
    </row>
    <row r="13267" spans="1:11">
      <c r="A13267" s="6">
        <v>2008</v>
      </c>
      <c r="B13267" t="s">
        <v>93</v>
      </c>
      <c r="C13267" t="s">
        <v>94</v>
      </c>
      <c r="D13267" t="s">
        <v>34</v>
      </c>
      <c r="E13267" t="s">
        <v>21</v>
      </c>
      <c r="F13267" s="4">
        <v>110</v>
      </c>
      <c r="G13267" s="6">
        <v>210</v>
      </c>
      <c r="H13267" s="3">
        <v>5.5000000000000005E-3</v>
      </c>
      <c r="I13267" s="3">
        <v>6.0999999999999995E-3</v>
      </c>
      <c r="J13267" s="3">
        <v>0.82799999999999996</v>
      </c>
      <c r="K13267" s="4">
        <v>132.85</v>
      </c>
    </row>
    <row r="13268" spans="1:11">
      <c r="A13268" s="6">
        <v>2008</v>
      </c>
      <c r="B13268" t="s">
        <v>93</v>
      </c>
      <c r="C13268" t="s">
        <v>94</v>
      </c>
      <c r="D13268" t="s">
        <v>33</v>
      </c>
      <c r="E13268" t="s">
        <v>21</v>
      </c>
      <c r="F13268" s="4">
        <v>38</v>
      </c>
      <c r="G13268" s="6">
        <v>78</v>
      </c>
      <c r="H13268" s="3">
        <v>1.1999999999999999E-3</v>
      </c>
      <c r="I13268" s="3">
        <v>1.1999999999999999E-3</v>
      </c>
      <c r="J13268" s="3">
        <v>0.82799999999999996</v>
      </c>
      <c r="K13268" s="4">
        <v>45.89</v>
      </c>
    </row>
    <row r="13269" spans="1:11">
      <c r="A13269" s="6">
        <v>2008</v>
      </c>
      <c r="B13269" t="s">
        <v>93</v>
      </c>
      <c r="C13269" t="s">
        <v>94</v>
      </c>
      <c r="D13269" t="s">
        <v>52</v>
      </c>
      <c r="E13269" t="s">
        <v>53</v>
      </c>
      <c r="F13269" s="4">
        <v>37</v>
      </c>
      <c r="G13269" s="6">
        <v>85</v>
      </c>
      <c r="H13269" s="3">
        <v>0</v>
      </c>
      <c r="I13269" s="3">
        <v>0</v>
      </c>
      <c r="J13269" s="3">
        <v>0.82799999999999996</v>
      </c>
      <c r="K13269" s="4">
        <v>44.68</v>
      </c>
    </row>
    <row r="13270" spans="1:11">
      <c r="A13270" s="6">
        <v>2008</v>
      </c>
      <c r="B13270" t="s">
        <v>93</v>
      </c>
      <c r="C13270" t="s">
        <v>94</v>
      </c>
      <c r="D13270" t="s">
        <v>63</v>
      </c>
      <c r="E13270" t="s">
        <v>21</v>
      </c>
      <c r="F13270" s="4">
        <v>30</v>
      </c>
      <c r="G13270" s="6">
        <v>41</v>
      </c>
      <c r="H13270" s="3">
        <v>2.0000000000000001E-4</v>
      </c>
      <c r="I13270" s="3">
        <v>2.9999999999999997E-4</v>
      </c>
      <c r="J13270" s="3">
        <v>0.82799999999999996</v>
      </c>
      <c r="K13270" s="4">
        <v>36.229999999999997</v>
      </c>
    </row>
    <row r="13271" spans="1:11">
      <c r="A13271" s="6">
        <v>2008</v>
      </c>
      <c r="B13271" t="s">
        <v>93</v>
      </c>
      <c r="C13271" t="s">
        <v>94</v>
      </c>
      <c r="D13271" t="s">
        <v>196</v>
      </c>
      <c r="E13271" t="s">
        <v>36</v>
      </c>
      <c r="F13271" s="4">
        <v>24</v>
      </c>
      <c r="G13271" s="6">
        <v>33</v>
      </c>
      <c r="H13271" s="3">
        <v>4.0000000000000002E-4</v>
      </c>
      <c r="I13271" s="3">
        <v>2.9999999999999997E-4</v>
      </c>
      <c r="J13271" s="3">
        <v>0.82799999999999996</v>
      </c>
      <c r="K13271" s="4">
        <v>28.98</v>
      </c>
    </row>
    <row r="13272" spans="1:11">
      <c r="A13272" s="6">
        <v>2008</v>
      </c>
      <c r="B13272" t="s">
        <v>93</v>
      </c>
      <c r="C13272" t="s">
        <v>94</v>
      </c>
      <c r="D13272" t="s">
        <v>39</v>
      </c>
      <c r="E13272" t="s">
        <v>40</v>
      </c>
      <c r="F13272" s="4">
        <v>22</v>
      </c>
      <c r="G13272" s="6">
        <v>72</v>
      </c>
      <c r="H13272" s="3">
        <v>0</v>
      </c>
      <c r="I13272" s="3">
        <v>0</v>
      </c>
      <c r="J13272" s="3">
        <v>0.82799999999999996</v>
      </c>
      <c r="K13272" s="4">
        <v>26.57</v>
      </c>
    </row>
    <row r="13273" spans="1:11">
      <c r="A13273" s="6">
        <v>2008</v>
      </c>
      <c r="B13273" t="s">
        <v>93</v>
      </c>
      <c r="C13273" t="s">
        <v>94</v>
      </c>
      <c r="D13273" t="s">
        <v>46</v>
      </c>
      <c r="E13273" t="s">
        <v>40</v>
      </c>
      <c r="F13273" s="4">
        <v>20</v>
      </c>
      <c r="G13273" s="6">
        <v>40</v>
      </c>
      <c r="H13273" s="3">
        <v>0</v>
      </c>
      <c r="I13273" s="3">
        <v>0</v>
      </c>
      <c r="J13273" s="3">
        <v>0.82799999999999996</v>
      </c>
      <c r="K13273" s="4">
        <v>24.15</v>
      </c>
    </row>
    <row r="13274" spans="1:11">
      <c r="A13274" s="6">
        <v>2008</v>
      </c>
      <c r="B13274" t="s">
        <v>93</v>
      </c>
      <c r="C13274" t="s">
        <v>94</v>
      </c>
      <c r="D13274" t="s">
        <v>44</v>
      </c>
      <c r="E13274" t="s">
        <v>26</v>
      </c>
      <c r="F13274" s="4">
        <v>17</v>
      </c>
      <c r="G13274" s="6">
        <v>30</v>
      </c>
      <c r="H13274" s="3">
        <v>0</v>
      </c>
      <c r="I13274" s="3">
        <v>0</v>
      </c>
      <c r="J13274" s="3">
        <v>0.82799999999999996</v>
      </c>
      <c r="K13274" s="4">
        <v>20.53</v>
      </c>
    </row>
    <row r="13275" spans="1:11">
      <c r="A13275" s="6">
        <v>2008</v>
      </c>
      <c r="B13275" t="s">
        <v>93</v>
      </c>
      <c r="C13275" t="s">
        <v>94</v>
      </c>
      <c r="D13275" t="s">
        <v>51</v>
      </c>
      <c r="E13275" t="s">
        <v>21</v>
      </c>
      <c r="F13275" s="4">
        <v>8</v>
      </c>
      <c r="G13275" s="6">
        <v>11</v>
      </c>
      <c r="H13275" s="3">
        <v>1E-4</v>
      </c>
      <c r="I13275" s="3">
        <v>2.0000000000000001E-4</v>
      </c>
      <c r="J13275" s="3">
        <v>0.82799999999999996</v>
      </c>
      <c r="K13275" s="4">
        <v>9.66</v>
      </c>
    </row>
    <row r="13276" spans="1:11">
      <c r="A13276" s="6">
        <v>2008</v>
      </c>
      <c r="B13276" t="s">
        <v>93</v>
      </c>
      <c r="C13276" t="s">
        <v>94</v>
      </c>
      <c r="D13276" t="s">
        <v>42</v>
      </c>
      <c r="E13276" t="s">
        <v>43</v>
      </c>
      <c r="F13276" s="4">
        <v>7</v>
      </c>
      <c r="G13276" s="6">
        <v>5</v>
      </c>
      <c r="H13276" s="3">
        <v>1E-4</v>
      </c>
      <c r="I13276" s="3">
        <v>1E-4</v>
      </c>
      <c r="J13276" s="3">
        <v>0.82799999999999996</v>
      </c>
      <c r="K13276" s="4">
        <v>8.4499999999999993</v>
      </c>
    </row>
    <row r="13277" spans="1:11">
      <c r="A13277" s="6">
        <v>2008</v>
      </c>
      <c r="B13277" t="s">
        <v>93</v>
      </c>
      <c r="C13277" t="s">
        <v>94</v>
      </c>
      <c r="D13277" t="s">
        <v>60</v>
      </c>
      <c r="E13277" t="s">
        <v>43</v>
      </c>
      <c r="F13277" s="4">
        <v>5</v>
      </c>
      <c r="G13277" s="6">
        <v>2</v>
      </c>
      <c r="H13277" s="3">
        <v>0</v>
      </c>
      <c r="I13277" s="3">
        <v>0</v>
      </c>
      <c r="J13277" s="3">
        <v>0.82799999999999996</v>
      </c>
      <c r="K13277" s="4">
        <v>6.04</v>
      </c>
    </row>
    <row r="13278" spans="1:11">
      <c r="A13278" s="6">
        <v>2008</v>
      </c>
      <c r="B13278" t="s">
        <v>93</v>
      </c>
      <c r="C13278" t="s">
        <v>94</v>
      </c>
      <c r="D13278" t="s">
        <v>45</v>
      </c>
      <c r="E13278" t="s">
        <v>21</v>
      </c>
      <c r="F13278" s="4">
        <v>3</v>
      </c>
      <c r="G13278" s="6">
        <v>6</v>
      </c>
      <c r="H13278" s="3">
        <v>0</v>
      </c>
      <c r="I13278" s="3">
        <v>0</v>
      </c>
      <c r="J13278" s="3">
        <v>0.82799999999999996</v>
      </c>
      <c r="K13278" s="4">
        <v>3.62</v>
      </c>
    </row>
    <row r="13279" spans="1:11">
      <c r="A13279" s="6">
        <v>2008</v>
      </c>
      <c r="B13279" t="s">
        <v>93</v>
      </c>
      <c r="C13279" t="s">
        <v>94</v>
      </c>
      <c r="D13279" t="s">
        <v>64</v>
      </c>
      <c r="E13279" t="s">
        <v>50</v>
      </c>
      <c r="F13279" s="4">
        <v>2</v>
      </c>
      <c r="G13279" s="6">
        <v>4</v>
      </c>
      <c r="H13279" s="3">
        <v>0</v>
      </c>
      <c r="I13279" s="3">
        <v>0</v>
      </c>
      <c r="J13279" s="3">
        <v>0.82799999999999996</v>
      </c>
      <c r="K13279" s="4">
        <v>2.42</v>
      </c>
    </row>
    <row r="13280" spans="1:11">
      <c r="A13280" s="6">
        <v>2008</v>
      </c>
      <c r="B13280" t="s">
        <v>93</v>
      </c>
      <c r="C13280" t="s">
        <v>94</v>
      </c>
      <c r="D13280" t="s">
        <v>156</v>
      </c>
      <c r="E13280" t="s">
        <v>21</v>
      </c>
      <c r="F13280" s="4">
        <v>1</v>
      </c>
      <c r="G13280" s="6">
        <v>2</v>
      </c>
      <c r="H13280" s="3">
        <v>1E-4</v>
      </c>
      <c r="I13280" s="3">
        <v>1E-4</v>
      </c>
      <c r="J13280" s="3">
        <v>0.82799999999999996</v>
      </c>
      <c r="K13280" s="4">
        <v>1.21</v>
      </c>
    </row>
    <row r="13281" spans="1:11">
      <c r="A13281" s="6">
        <v>2008</v>
      </c>
      <c r="B13281" t="s">
        <v>93</v>
      </c>
      <c r="C13281" t="s">
        <v>94</v>
      </c>
      <c r="D13281" t="s">
        <v>164</v>
      </c>
      <c r="E13281" t="s">
        <v>21</v>
      </c>
      <c r="F13281" s="4">
        <v>1</v>
      </c>
      <c r="G13281" s="6">
        <v>2</v>
      </c>
      <c r="H13281" s="3">
        <v>0</v>
      </c>
      <c r="I13281" s="3">
        <v>1E-4</v>
      </c>
      <c r="J13281" s="3">
        <v>0.82799999999999996</v>
      </c>
      <c r="K13281" s="4">
        <v>1.21</v>
      </c>
    </row>
    <row r="13282" spans="1:11">
      <c r="A13282" s="6">
        <v>2008</v>
      </c>
      <c r="B13282" t="s">
        <v>93</v>
      </c>
      <c r="C13282" t="s">
        <v>94</v>
      </c>
      <c r="D13282" t="s">
        <v>83</v>
      </c>
      <c r="E13282" t="s">
        <v>21</v>
      </c>
      <c r="F13282" s="4">
        <v>1</v>
      </c>
      <c r="G13282" s="6">
        <v>4</v>
      </c>
      <c r="H13282" s="3">
        <v>2.0000000000000001E-4</v>
      </c>
      <c r="I13282" s="3">
        <v>2.0000000000000001E-4</v>
      </c>
      <c r="J13282" s="3">
        <v>0.82799999999999996</v>
      </c>
      <c r="K13282" s="4">
        <v>1.21</v>
      </c>
    </row>
    <row r="13283" spans="1:11">
      <c r="A13283" s="6">
        <v>2008</v>
      </c>
      <c r="B13283" t="s">
        <v>97</v>
      </c>
      <c r="C13283" t="s">
        <v>98</v>
      </c>
      <c r="D13283" t="s">
        <v>95</v>
      </c>
      <c r="E13283" t="s">
        <v>96</v>
      </c>
      <c r="F13283" s="4">
        <v>1051313</v>
      </c>
      <c r="G13283" s="5">
        <v>1624386</v>
      </c>
      <c r="H13283" s="3">
        <v>3.3500000000000002E-2</v>
      </c>
      <c r="I13283" s="3">
        <v>3.2899999999999999E-2</v>
      </c>
      <c r="J13283" s="3">
        <v>0.82799999999999996</v>
      </c>
      <c r="K13283" s="4">
        <v>1269653.21</v>
      </c>
    </row>
    <row r="13284" spans="1:11">
      <c r="A13284" s="6">
        <v>2008</v>
      </c>
      <c r="B13284" t="s">
        <v>97</v>
      </c>
      <c r="C13284" t="s">
        <v>98</v>
      </c>
      <c r="D13284" t="s">
        <v>16</v>
      </c>
      <c r="E13284" t="s">
        <v>17</v>
      </c>
      <c r="F13284" s="4">
        <v>350854</v>
      </c>
      <c r="G13284" s="5">
        <v>52244</v>
      </c>
      <c r="H13284" s="3">
        <v>8.9999999999999998E-4</v>
      </c>
      <c r="I13284" s="3">
        <v>1E-3</v>
      </c>
      <c r="J13284" s="3">
        <v>0.82799999999999996</v>
      </c>
      <c r="K13284" s="4">
        <v>423720.54</v>
      </c>
    </row>
    <row r="13285" spans="1:11">
      <c r="A13285" s="6">
        <v>2008</v>
      </c>
      <c r="B13285" t="s">
        <v>97</v>
      </c>
      <c r="C13285" t="s">
        <v>98</v>
      </c>
      <c r="D13285" t="s">
        <v>74</v>
      </c>
      <c r="E13285" t="s">
        <v>24</v>
      </c>
      <c r="F13285" s="4">
        <v>137738</v>
      </c>
      <c r="G13285" s="5">
        <v>1596376</v>
      </c>
      <c r="H13285" s="3">
        <v>3.1099999999999999E-2</v>
      </c>
      <c r="I13285" s="3">
        <v>2.7799999999999998E-2</v>
      </c>
      <c r="J13285" s="3">
        <v>0.82799999999999996</v>
      </c>
      <c r="K13285" s="4">
        <v>166343.89000000001</v>
      </c>
    </row>
    <row r="13286" spans="1:11">
      <c r="A13286" s="6">
        <v>2008</v>
      </c>
      <c r="B13286" t="s">
        <v>97</v>
      </c>
      <c r="C13286" t="s">
        <v>98</v>
      </c>
      <c r="D13286" t="s">
        <v>18</v>
      </c>
      <c r="E13286" t="s">
        <v>19</v>
      </c>
      <c r="F13286" s="4">
        <v>12213</v>
      </c>
      <c r="G13286" s="5">
        <v>5359</v>
      </c>
      <c r="H13286" s="3">
        <v>2.5000000000000001E-3</v>
      </c>
      <c r="I13286" s="3">
        <v>3.0999999999999999E-3</v>
      </c>
      <c r="J13286" s="3">
        <v>0.82799999999999996</v>
      </c>
      <c r="K13286" s="4">
        <v>14749.44</v>
      </c>
    </row>
    <row r="13287" spans="1:11">
      <c r="A13287" s="6">
        <v>2008</v>
      </c>
      <c r="B13287" t="s">
        <v>97</v>
      </c>
      <c r="C13287" t="s">
        <v>98</v>
      </c>
      <c r="D13287" t="s">
        <v>30</v>
      </c>
      <c r="E13287" t="s">
        <v>19</v>
      </c>
      <c r="F13287" s="4">
        <v>4938</v>
      </c>
      <c r="G13287" s="5">
        <v>2668</v>
      </c>
      <c r="H13287" s="3">
        <v>2.0000000000000001E-4</v>
      </c>
      <c r="I13287" s="3">
        <v>2.9999999999999997E-4</v>
      </c>
      <c r="J13287" s="3">
        <v>0.82799999999999996</v>
      </c>
      <c r="K13287" s="4">
        <v>5963.54</v>
      </c>
    </row>
    <row r="13288" spans="1:11">
      <c r="A13288" s="6">
        <v>2008</v>
      </c>
      <c r="B13288" t="s">
        <v>97</v>
      </c>
      <c r="C13288" t="s">
        <v>98</v>
      </c>
      <c r="D13288" t="s">
        <v>27</v>
      </c>
      <c r="E13288" t="s">
        <v>26</v>
      </c>
      <c r="F13288" s="4">
        <v>4286</v>
      </c>
      <c r="G13288" s="5">
        <v>4233</v>
      </c>
      <c r="H13288" s="3">
        <v>2.0000000000000001E-4</v>
      </c>
      <c r="I13288" s="3">
        <v>2.0000000000000001E-4</v>
      </c>
      <c r="J13288" s="3">
        <v>0.82799999999999996</v>
      </c>
      <c r="K13288" s="4">
        <v>5176.13</v>
      </c>
    </row>
    <row r="13289" spans="1:11">
      <c r="A13289" s="6">
        <v>2008</v>
      </c>
      <c r="B13289" t="s">
        <v>97</v>
      </c>
      <c r="C13289" t="s">
        <v>98</v>
      </c>
      <c r="D13289" t="s">
        <v>23</v>
      </c>
      <c r="E13289" t="s">
        <v>24</v>
      </c>
      <c r="F13289" s="4">
        <v>4070</v>
      </c>
      <c r="G13289" s="6">
        <v>987</v>
      </c>
      <c r="H13289" s="3">
        <v>1E-4</v>
      </c>
      <c r="I13289" s="3">
        <v>1E-4</v>
      </c>
      <c r="J13289" s="3">
        <v>0.82799999999999996</v>
      </c>
      <c r="K13289" s="4">
        <v>4915.2700000000004</v>
      </c>
    </row>
    <row r="13290" spans="1:11">
      <c r="A13290" s="6">
        <v>2008</v>
      </c>
      <c r="B13290" t="s">
        <v>97</v>
      </c>
      <c r="C13290" t="s">
        <v>98</v>
      </c>
      <c r="D13290" t="s">
        <v>25</v>
      </c>
      <c r="E13290" t="s">
        <v>26</v>
      </c>
      <c r="F13290" s="4">
        <v>3122</v>
      </c>
      <c r="G13290" s="5">
        <v>12503</v>
      </c>
      <c r="H13290" s="3">
        <v>4.0000000000000002E-4</v>
      </c>
      <c r="I13290" s="3">
        <v>2.9999999999999997E-4</v>
      </c>
      <c r="J13290" s="3">
        <v>0.82799999999999996</v>
      </c>
      <c r="K13290" s="4">
        <v>3770.39</v>
      </c>
    </row>
    <row r="13291" spans="1:11">
      <c r="A13291" s="6">
        <v>2008</v>
      </c>
      <c r="B13291" t="s">
        <v>97</v>
      </c>
      <c r="C13291" t="s">
        <v>98</v>
      </c>
      <c r="D13291" t="s">
        <v>111</v>
      </c>
      <c r="E13291" t="s">
        <v>24</v>
      </c>
      <c r="F13291" s="4">
        <v>2855</v>
      </c>
      <c r="G13291" s="5">
        <v>8261</v>
      </c>
      <c r="H13291" s="3">
        <v>5.9999999999999995E-4</v>
      </c>
      <c r="I13291" s="3">
        <v>5.9999999999999995E-4</v>
      </c>
      <c r="J13291" s="3">
        <v>0.82799999999999996</v>
      </c>
      <c r="K13291" s="4">
        <v>3447.94</v>
      </c>
    </row>
    <row r="13292" spans="1:11">
      <c r="A13292" s="6">
        <v>2008</v>
      </c>
      <c r="B13292" t="s">
        <v>97</v>
      </c>
      <c r="C13292" t="s">
        <v>98</v>
      </c>
      <c r="D13292" t="s">
        <v>37</v>
      </c>
      <c r="E13292" t="s">
        <v>38</v>
      </c>
      <c r="F13292" s="4">
        <v>2540</v>
      </c>
      <c r="G13292" s="5">
        <v>1252</v>
      </c>
      <c r="H13292" s="3">
        <v>1E-4</v>
      </c>
      <c r="I13292" s="3">
        <v>1E-4</v>
      </c>
      <c r="J13292" s="3">
        <v>0.82799999999999996</v>
      </c>
      <c r="K13292" s="4">
        <v>3067.52</v>
      </c>
    </row>
    <row r="13293" spans="1:11">
      <c r="A13293" s="6">
        <v>2008</v>
      </c>
      <c r="B13293" t="s">
        <v>97</v>
      </c>
      <c r="C13293" t="s">
        <v>98</v>
      </c>
      <c r="D13293" t="s">
        <v>41</v>
      </c>
      <c r="E13293" t="s">
        <v>26</v>
      </c>
      <c r="F13293" s="4">
        <v>1699</v>
      </c>
      <c r="G13293" s="5">
        <v>8487</v>
      </c>
      <c r="H13293" s="3">
        <v>2.9999999999999997E-4</v>
      </c>
      <c r="I13293" s="3">
        <v>2.0000000000000001E-4</v>
      </c>
      <c r="J13293" s="3">
        <v>0.82799999999999996</v>
      </c>
      <c r="K13293" s="4">
        <v>2051.85</v>
      </c>
    </row>
    <row r="13294" spans="1:11">
      <c r="A13294" s="6">
        <v>2008</v>
      </c>
      <c r="B13294" t="s">
        <v>97</v>
      </c>
      <c r="C13294" t="s">
        <v>98</v>
      </c>
      <c r="D13294" t="s">
        <v>29</v>
      </c>
      <c r="E13294" t="s">
        <v>19</v>
      </c>
      <c r="F13294" s="4">
        <v>1284</v>
      </c>
      <c r="G13294" s="5">
        <v>2066</v>
      </c>
      <c r="H13294" s="3">
        <v>2.9999999999999997E-4</v>
      </c>
      <c r="I13294" s="3">
        <v>5.0000000000000001E-4</v>
      </c>
      <c r="J13294" s="3">
        <v>0.82799999999999996</v>
      </c>
      <c r="K13294" s="4">
        <v>1550.67</v>
      </c>
    </row>
    <row r="13295" spans="1:11">
      <c r="A13295" s="6">
        <v>2008</v>
      </c>
      <c r="B13295" t="s">
        <v>97</v>
      </c>
      <c r="C13295" t="s">
        <v>98</v>
      </c>
      <c r="D13295" t="s">
        <v>28</v>
      </c>
      <c r="E13295" t="s">
        <v>24</v>
      </c>
      <c r="F13295" s="4">
        <v>1202</v>
      </c>
      <c r="G13295" s="5">
        <v>2274</v>
      </c>
      <c r="H13295" s="3">
        <v>2.0000000000000001E-4</v>
      </c>
      <c r="I13295" s="3">
        <v>2.0000000000000001E-4</v>
      </c>
      <c r="J13295" s="3">
        <v>0.82799999999999996</v>
      </c>
      <c r="K13295" s="4">
        <v>1451.64</v>
      </c>
    </row>
    <row r="13296" spans="1:11">
      <c r="A13296" s="6">
        <v>2008</v>
      </c>
      <c r="B13296" t="s">
        <v>97</v>
      </c>
      <c r="C13296" t="s">
        <v>98</v>
      </c>
      <c r="D13296" t="s">
        <v>20</v>
      </c>
      <c r="E13296" t="s">
        <v>21</v>
      </c>
      <c r="F13296" s="4">
        <v>1181</v>
      </c>
      <c r="G13296" s="6">
        <v>349</v>
      </c>
      <c r="H13296" s="3">
        <v>2.9999999999999997E-4</v>
      </c>
      <c r="I13296" s="3">
        <v>2.9999999999999997E-4</v>
      </c>
      <c r="J13296" s="3">
        <v>0.82799999999999996</v>
      </c>
      <c r="K13296" s="4">
        <v>1426.27</v>
      </c>
    </row>
    <row r="13297" spans="1:11">
      <c r="A13297" s="6">
        <v>2008</v>
      </c>
      <c r="B13297" t="s">
        <v>97</v>
      </c>
      <c r="C13297" t="s">
        <v>98</v>
      </c>
      <c r="D13297" t="s">
        <v>31</v>
      </c>
      <c r="E13297" t="s">
        <v>24</v>
      </c>
      <c r="F13297" s="4">
        <v>899</v>
      </c>
      <c r="G13297" s="6">
        <v>415</v>
      </c>
      <c r="H13297" s="3">
        <v>2.3E-3</v>
      </c>
      <c r="I13297" s="3">
        <v>2.8999999999999998E-3</v>
      </c>
      <c r="J13297" s="3">
        <v>0.82799999999999996</v>
      </c>
      <c r="K13297" s="4">
        <v>1085.71</v>
      </c>
    </row>
    <row r="13298" spans="1:11">
      <c r="A13298" s="6">
        <v>2008</v>
      </c>
      <c r="B13298" t="s">
        <v>97</v>
      </c>
      <c r="C13298" t="s">
        <v>98</v>
      </c>
      <c r="D13298" t="s">
        <v>15</v>
      </c>
      <c r="F13298" s="4">
        <v>838</v>
      </c>
      <c r="G13298" s="6">
        <v>873</v>
      </c>
      <c r="J13298" s="3">
        <v>0.82799999999999996</v>
      </c>
      <c r="K13298" s="4">
        <v>1012.04</v>
      </c>
    </row>
    <row r="13299" spans="1:11">
      <c r="A13299" s="6">
        <v>2008</v>
      </c>
      <c r="B13299" t="s">
        <v>97</v>
      </c>
      <c r="C13299" t="s">
        <v>98</v>
      </c>
      <c r="D13299" t="s">
        <v>141</v>
      </c>
      <c r="E13299" t="s">
        <v>21</v>
      </c>
      <c r="F13299" s="4">
        <v>639</v>
      </c>
      <c r="G13299" s="6">
        <v>298</v>
      </c>
      <c r="H13299" s="3">
        <v>5.9999999999999995E-4</v>
      </c>
      <c r="I13299" s="3">
        <v>5.9999999999999995E-4</v>
      </c>
      <c r="J13299" s="3">
        <v>0.82799999999999996</v>
      </c>
      <c r="K13299" s="4">
        <v>771.71</v>
      </c>
    </row>
    <row r="13300" spans="1:11">
      <c r="A13300" s="6">
        <v>2008</v>
      </c>
      <c r="B13300" t="s">
        <v>97</v>
      </c>
      <c r="C13300" t="s">
        <v>98</v>
      </c>
      <c r="D13300" t="s">
        <v>194</v>
      </c>
      <c r="E13300" t="s">
        <v>21</v>
      </c>
      <c r="F13300" s="4">
        <v>199</v>
      </c>
      <c r="G13300" s="6">
        <v>168</v>
      </c>
      <c r="H13300" s="3">
        <v>1E-4</v>
      </c>
      <c r="I13300" s="3">
        <v>1E-4</v>
      </c>
      <c r="J13300" s="3">
        <v>0.82799999999999996</v>
      </c>
      <c r="K13300" s="4">
        <v>240.33</v>
      </c>
    </row>
    <row r="13301" spans="1:11">
      <c r="A13301" s="6">
        <v>2008</v>
      </c>
      <c r="B13301" t="s">
        <v>97</v>
      </c>
      <c r="C13301" t="s">
        <v>98</v>
      </c>
      <c r="D13301" t="s">
        <v>71</v>
      </c>
      <c r="E13301" t="s">
        <v>72</v>
      </c>
      <c r="F13301" s="4">
        <v>196</v>
      </c>
      <c r="G13301" s="6">
        <v>785</v>
      </c>
      <c r="H13301" s="3">
        <v>0</v>
      </c>
      <c r="I13301" s="3">
        <v>0</v>
      </c>
      <c r="J13301" s="3">
        <v>0.82799999999999996</v>
      </c>
      <c r="K13301" s="4">
        <v>236.71</v>
      </c>
    </row>
    <row r="13302" spans="1:11">
      <c r="A13302" s="6">
        <v>2008</v>
      </c>
      <c r="B13302" t="s">
        <v>97</v>
      </c>
      <c r="C13302" t="s">
        <v>98</v>
      </c>
      <c r="D13302" t="s">
        <v>85</v>
      </c>
      <c r="E13302" t="s">
        <v>21</v>
      </c>
      <c r="F13302" s="4">
        <v>114</v>
      </c>
      <c r="G13302" s="6">
        <v>187</v>
      </c>
      <c r="H13302" s="3">
        <v>3.5999999999999999E-3</v>
      </c>
      <c r="I13302" s="3">
        <v>1.7299999999999999E-2</v>
      </c>
      <c r="J13302" s="3">
        <v>0.82799999999999996</v>
      </c>
      <c r="K13302" s="4">
        <v>137.68</v>
      </c>
    </row>
    <row r="13303" spans="1:11">
      <c r="A13303" s="6">
        <v>2008</v>
      </c>
      <c r="B13303" t="s">
        <v>97</v>
      </c>
      <c r="C13303" t="s">
        <v>98</v>
      </c>
      <c r="D13303" t="s">
        <v>46</v>
      </c>
      <c r="E13303" t="s">
        <v>40</v>
      </c>
      <c r="F13303" s="4">
        <v>87</v>
      </c>
      <c r="G13303" s="6">
        <v>151</v>
      </c>
      <c r="H13303" s="3">
        <v>0</v>
      </c>
      <c r="I13303" s="3">
        <v>0</v>
      </c>
      <c r="J13303" s="3">
        <v>0.82799999999999996</v>
      </c>
      <c r="K13303" s="4">
        <v>105.07</v>
      </c>
    </row>
    <row r="13304" spans="1:11">
      <c r="A13304" s="6">
        <v>2008</v>
      </c>
      <c r="B13304" t="s">
        <v>97</v>
      </c>
      <c r="C13304" t="s">
        <v>98</v>
      </c>
      <c r="D13304" t="s">
        <v>34</v>
      </c>
      <c r="E13304" t="s">
        <v>21</v>
      </c>
      <c r="F13304" s="4">
        <v>72</v>
      </c>
      <c r="G13304" s="6">
        <v>193</v>
      </c>
      <c r="H13304" s="3">
        <v>3.5999999999999999E-3</v>
      </c>
      <c r="I13304" s="3">
        <v>5.6000000000000008E-3</v>
      </c>
      <c r="J13304" s="3">
        <v>0.82799999999999996</v>
      </c>
      <c r="K13304" s="4">
        <v>86.95</v>
      </c>
    </row>
    <row r="13305" spans="1:11">
      <c r="A13305" s="6">
        <v>2008</v>
      </c>
      <c r="B13305" t="s">
        <v>97</v>
      </c>
      <c r="C13305" t="s">
        <v>98</v>
      </c>
      <c r="D13305" t="s">
        <v>52</v>
      </c>
      <c r="E13305" t="s">
        <v>53</v>
      </c>
      <c r="F13305" s="4">
        <v>38</v>
      </c>
      <c r="G13305" s="6">
        <v>68</v>
      </c>
      <c r="H13305" s="3">
        <v>0</v>
      </c>
      <c r="I13305" s="3">
        <v>0</v>
      </c>
      <c r="J13305" s="3">
        <v>0.82799999999999996</v>
      </c>
      <c r="K13305" s="4">
        <v>45.89</v>
      </c>
    </row>
    <row r="13306" spans="1:11">
      <c r="A13306" s="6">
        <v>2008</v>
      </c>
      <c r="B13306" t="s">
        <v>97</v>
      </c>
      <c r="C13306" t="s">
        <v>98</v>
      </c>
      <c r="D13306" t="s">
        <v>196</v>
      </c>
      <c r="E13306" t="s">
        <v>36</v>
      </c>
      <c r="F13306" s="4">
        <v>34</v>
      </c>
      <c r="G13306" s="6">
        <v>45</v>
      </c>
      <c r="H13306" s="3">
        <v>5.9999999999999995E-4</v>
      </c>
      <c r="I13306" s="3">
        <v>5.0000000000000001E-4</v>
      </c>
      <c r="J13306" s="3">
        <v>0.82799999999999996</v>
      </c>
      <c r="K13306" s="4">
        <v>41.06</v>
      </c>
    </row>
    <row r="13307" spans="1:11">
      <c r="A13307" s="6">
        <v>2008</v>
      </c>
      <c r="B13307" t="s">
        <v>97</v>
      </c>
      <c r="C13307" t="s">
        <v>98</v>
      </c>
      <c r="D13307" t="s">
        <v>56</v>
      </c>
      <c r="E13307" t="s">
        <v>57</v>
      </c>
      <c r="F13307" s="4">
        <v>26</v>
      </c>
      <c r="G13307" s="6">
        <v>80</v>
      </c>
      <c r="H13307" s="3">
        <v>0</v>
      </c>
      <c r="I13307" s="3">
        <v>0</v>
      </c>
      <c r="J13307" s="3">
        <v>0.82799999999999996</v>
      </c>
      <c r="K13307" s="4">
        <v>31.4</v>
      </c>
    </row>
    <row r="13308" spans="1:11">
      <c r="A13308" s="6">
        <v>2008</v>
      </c>
      <c r="B13308" t="s">
        <v>97</v>
      </c>
      <c r="C13308" t="s">
        <v>98</v>
      </c>
      <c r="D13308" t="s">
        <v>39</v>
      </c>
      <c r="E13308" t="s">
        <v>40</v>
      </c>
      <c r="F13308" s="4">
        <v>25</v>
      </c>
      <c r="G13308" s="6">
        <v>50</v>
      </c>
      <c r="H13308" s="3">
        <v>0</v>
      </c>
      <c r="I13308" s="3">
        <v>0</v>
      </c>
      <c r="J13308" s="3">
        <v>0.82799999999999996</v>
      </c>
      <c r="K13308" s="4">
        <v>30.19</v>
      </c>
    </row>
    <row r="13309" spans="1:11">
      <c r="A13309" s="6">
        <v>2008</v>
      </c>
      <c r="B13309" t="s">
        <v>97</v>
      </c>
      <c r="C13309" t="s">
        <v>98</v>
      </c>
      <c r="D13309" t="s">
        <v>44</v>
      </c>
      <c r="E13309" t="s">
        <v>26</v>
      </c>
      <c r="F13309" s="4">
        <v>21</v>
      </c>
      <c r="G13309" s="6">
        <v>37</v>
      </c>
      <c r="H13309" s="3">
        <v>0</v>
      </c>
      <c r="I13309" s="3">
        <v>0</v>
      </c>
      <c r="J13309" s="3">
        <v>0.82799999999999996</v>
      </c>
      <c r="K13309" s="4">
        <v>25.36</v>
      </c>
    </row>
    <row r="13310" spans="1:11">
      <c r="A13310" s="6">
        <v>2008</v>
      </c>
      <c r="B13310" t="s">
        <v>97</v>
      </c>
      <c r="C13310" t="s">
        <v>98</v>
      </c>
      <c r="D13310" t="s">
        <v>58</v>
      </c>
      <c r="E13310" t="s">
        <v>59</v>
      </c>
      <c r="F13310" s="4">
        <v>14</v>
      </c>
      <c r="G13310" s="6">
        <v>7</v>
      </c>
      <c r="H13310" s="3">
        <v>0</v>
      </c>
      <c r="I13310" s="3">
        <v>0</v>
      </c>
      <c r="J13310" s="3">
        <v>0.82799999999999996</v>
      </c>
      <c r="K13310" s="4">
        <v>16.91</v>
      </c>
    </row>
    <row r="13311" spans="1:11">
      <c r="A13311" s="6">
        <v>2008</v>
      </c>
      <c r="B13311" t="s">
        <v>97</v>
      </c>
      <c r="C13311" t="s">
        <v>98</v>
      </c>
      <c r="D13311" t="s">
        <v>64</v>
      </c>
      <c r="E13311" t="s">
        <v>50</v>
      </c>
      <c r="F13311" s="4">
        <v>11</v>
      </c>
      <c r="G13311" s="6">
        <v>14</v>
      </c>
      <c r="H13311" s="3">
        <v>0</v>
      </c>
      <c r="I13311" s="3">
        <v>0</v>
      </c>
      <c r="J13311" s="3">
        <v>0.82799999999999996</v>
      </c>
      <c r="K13311" s="4">
        <v>13.28</v>
      </c>
    </row>
    <row r="13312" spans="1:11">
      <c r="A13312" s="6">
        <v>2008</v>
      </c>
      <c r="B13312" t="s">
        <v>97</v>
      </c>
      <c r="C13312" t="s">
        <v>98</v>
      </c>
      <c r="D13312" t="s">
        <v>51</v>
      </c>
      <c r="E13312" t="s">
        <v>21</v>
      </c>
      <c r="F13312" s="4">
        <v>10</v>
      </c>
      <c r="G13312" s="6">
        <v>14</v>
      </c>
      <c r="H13312" s="3">
        <v>2.0000000000000001E-4</v>
      </c>
      <c r="I13312" s="3">
        <v>2.0000000000000001E-4</v>
      </c>
      <c r="J13312" s="3">
        <v>0.82799999999999996</v>
      </c>
      <c r="K13312" s="4">
        <v>12.08</v>
      </c>
    </row>
    <row r="13313" spans="1:11">
      <c r="A13313" s="6">
        <v>2008</v>
      </c>
      <c r="B13313" t="s">
        <v>97</v>
      </c>
      <c r="C13313" t="s">
        <v>98</v>
      </c>
      <c r="D13313" t="s">
        <v>63</v>
      </c>
      <c r="E13313" t="s">
        <v>21</v>
      </c>
      <c r="F13313" s="4">
        <v>10</v>
      </c>
      <c r="G13313" s="6">
        <v>11</v>
      </c>
      <c r="H13313" s="3">
        <v>1E-4</v>
      </c>
      <c r="I13313" s="3">
        <v>1E-4</v>
      </c>
      <c r="J13313" s="3">
        <v>0.82799999999999996</v>
      </c>
      <c r="K13313" s="4">
        <v>12.08</v>
      </c>
    </row>
    <row r="13314" spans="1:11">
      <c r="A13314" s="6">
        <v>2008</v>
      </c>
      <c r="B13314" t="s">
        <v>97</v>
      </c>
      <c r="C13314" t="s">
        <v>98</v>
      </c>
      <c r="D13314" t="s">
        <v>42</v>
      </c>
      <c r="E13314" t="s">
        <v>43</v>
      </c>
      <c r="F13314" s="4">
        <v>8</v>
      </c>
      <c r="G13314" s="6">
        <v>6</v>
      </c>
      <c r="H13314" s="3">
        <v>1E-4</v>
      </c>
      <c r="I13314" s="3">
        <v>1E-4</v>
      </c>
      <c r="J13314" s="3">
        <v>0.82799999999999996</v>
      </c>
      <c r="K13314" s="4">
        <v>9.66</v>
      </c>
    </row>
    <row r="13315" spans="1:11">
      <c r="A13315" s="6">
        <v>2008</v>
      </c>
      <c r="B13315" t="s">
        <v>97</v>
      </c>
      <c r="C13315" t="s">
        <v>98</v>
      </c>
      <c r="D13315" t="s">
        <v>60</v>
      </c>
      <c r="E13315" t="s">
        <v>43</v>
      </c>
      <c r="F13315" s="4">
        <v>6</v>
      </c>
      <c r="G13315" s="6">
        <v>3</v>
      </c>
      <c r="H13315" s="3">
        <v>0</v>
      </c>
      <c r="I13315" s="3">
        <v>0</v>
      </c>
      <c r="J13315" s="3">
        <v>0.82799999999999996</v>
      </c>
      <c r="K13315" s="4">
        <v>7.25</v>
      </c>
    </row>
    <row r="13316" spans="1:11">
      <c r="A13316" s="6">
        <v>2008</v>
      </c>
      <c r="B13316" t="s">
        <v>97</v>
      </c>
      <c r="C13316" t="s">
        <v>98</v>
      </c>
      <c r="D13316" t="s">
        <v>33</v>
      </c>
      <c r="E13316" t="s">
        <v>21</v>
      </c>
      <c r="F13316" s="4">
        <v>5</v>
      </c>
      <c r="G13316" s="6">
        <v>10</v>
      </c>
      <c r="H13316" s="3">
        <v>2.0000000000000001E-4</v>
      </c>
      <c r="I13316" s="3">
        <v>2.0000000000000001E-4</v>
      </c>
      <c r="J13316" s="3">
        <v>0.82799999999999996</v>
      </c>
      <c r="K13316" s="4">
        <v>6.04</v>
      </c>
    </row>
    <row r="13317" spans="1:11">
      <c r="A13317" s="6">
        <v>2008</v>
      </c>
      <c r="B13317" t="s">
        <v>97</v>
      </c>
      <c r="C13317" t="s">
        <v>98</v>
      </c>
      <c r="D13317" t="s">
        <v>45</v>
      </c>
      <c r="E13317" t="s">
        <v>21</v>
      </c>
      <c r="F13317" s="4">
        <v>2</v>
      </c>
      <c r="G13317" s="6">
        <v>3</v>
      </c>
      <c r="H13317" s="3">
        <v>0</v>
      </c>
      <c r="I13317" s="3">
        <v>0</v>
      </c>
      <c r="J13317" s="3">
        <v>0.82799999999999996</v>
      </c>
      <c r="K13317" s="4">
        <v>2.42</v>
      </c>
    </row>
    <row r="13318" spans="1:11">
      <c r="A13318" s="6">
        <v>2008</v>
      </c>
      <c r="B13318" t="s">
        <v>97</v>
      </c>
      <c r="C13318" t="s">
        <v>98</v>
      </c>
      <c r="D13318" t="s">
        <v>117</v>
      </c>
      <c r="E13318" t="s">
        <v>40</v>
      </c>
      <c r="F13318" s="4">
        <v>1</v>
      </c>
      <c r="G13318" s="6">
        <v>2</v>
      </c>
      <c r="H13318" s="3">
        <v>0</v>
      </c>
      <c r="I13318" s="3">
        <v>0</v>
      </c>
      <c r="J13318" s="3">
        <v>0.82799999999999996</v>
      </c>
      <c r="K13318" s="4">
        <v>1.21</v>
      </c>
    </row>
    <row r="13319" spans="1:11">
      <c r="A13319" s="6">
        <v>2008</v>
      </c>
      <c r="B13319" t="s">
        <v>97</v>
      </c>
      <c r="C13319" t="s">
        <v>98</v>
      </c>
      <c r="D13319" t="s">
        <v>83</v>
      </c>
      <c r="E13319" t="s">
        <v>21</v>
      </c>
      <c r="F13319" s="4">
        <v>1</v>
      </c>
      <c r="G13319" s="6">
        <v>3</v>
      </c>
      <c r="H13319" s="3">
        <v>2.0000000000000001E-4</v>
      </c>
      <c r="I13319" s="3">
        <v>1E-4</v>
      </c>
      <c r="J13319" s="3">
        <v>0.82799999999999996</v>
      </c>
      <c r="K13319" s="4">
        <v>1.21</v>
      </c>
    </row>
    <row r="13320" spans="1:11">
      <c r="A13320" s="6">
        <v>2008</v>
      </c>
      <c r="B13320" t="s">
        <v>97</v>
      </c>
      <c r="C13320" t="s">
        <v>98</v>
      </c>
      <c r="D13320" t="s">
        <v>164</v>
      </c>
      <c r="E13320" t="s">
        <v>21</v>
      </c>
      <c r="F13320" s="4">
        <v>1</v>
      </c>
      <c r="G13320" s="6">
        <v>3</v>
      </c>
      <c r="H13320" s="3">
        <v>0</v>
      </c>
      <c r="I13320" s="3">
        <v>1E-4</v>
      </c>
      <c r="J13320" s="3">
        <v>0.82799999999999996</v>
      </c>
      <c r="K13320" s="4">
        <v>1.21</v>
      </c>
    </row>
    <row r="13321" spans="1:11">
      <c r="A13321" s="6">
        <v>2008</v>
      </c>
      <c r="B13321" t="s">
        <v>99</v>
      </c>
      <c r="C13321" t="s">
        <v>100</v>
      </c>
      <c r="D13321" t="s">
        <v>16</v>
      </c>
      <c r="E13321" t="s">
        <v>17</v>
      </c>
      <c r="F13321" s="4">
        <v>417105</v>
      </c>
      <c r="G13321" s="5">
        <v>60859</v>
      </c>
      <c r="H13321" s="3">
        <v>1.1000000000000001E-3</v>
      </c>
      <c r="I13321" s="3">
        <v>1.1000000000000001E-3</v>
      </c>
      <c r="J13321" s="3">
        <v>0.82799999999999996</v>
      </c>
      <c r="K13321" s="4">
        <v>503730.77</v>
      </c>
    </row>
    <row r="13322" spans="1:11">
      <c r="A13322" s="6">
        <v>2008</v>
      </c>
      <c r="B13322" t="s">
        <v>99</v>
      </c>
      <c r="C13322" t="s">
        <v>100</v>
      </c>
      <c r="D13322" t="s">
        <v>15</v>
      </c>
      <c r="F13322" s="4">
        <v>347839</v>
      </c>
      <c r="G13322" s="5">
        <v>650981</v>
      </c>
      <c r="J13322" s="3">
        <v>0.82799999999999996</v>
      </c>
      <c r="K13322" s="4">
        <v>420079.37</v>
      </c>
    </row>
    <row r="13323" spans="1:11">
      <c r="A13323" s="6">
        <v>2008</v>
      </c>
      <c r="B13323" t="s">
        <v>99</v>
      </c>
      <c r="C13323" t="s">
        <v>100</v>
      </c>
      <c r="D13323" t="s">
        <v>27</v>
      </c>
      <c r="E13323" t="s">
        <v>26</v>
      </c>
      <c r="F13323" s="4">
        <v>112592</v>
      </c>
      <c r="G13323" s="5">
        <v>122128</v>
      </c>
      <c r="H13323" s="3">
        <v>4.4000000000000003E-3</v>
      </c>
      <c r="I13323" s="3">
        <v>4.4000000000000003E-3</v>
      </c>
      <c r="J13323" s="3">
        <v>0.82799999999999996</v>
      </c>
      <c r="K13323" s="4">
        <v>135975.48000000001</v>
      </c>
    </row>
    <row r="13324" spans="1:11">
      <c r="A13324" s="6">
        <v>2008</v>
      </c>
      <c r="B13324" t="s">
        <v>99</v>
      </c>
      <c r="C13324" t="s">
        <v>100</v>
      </c>
      <c r="D13324" t="s">
        <v>23</v>
      </c>
      <c r="E13324" t="s">
        <v>24</v>
      </c>
      <c r="F13324" s="4">
        <v>91986</v>
      </c>
      <c r="G13324" s="5">
        <v>21793</v>
      </c>
      <c r="H13324" s="3">
        <v>1.4000000000000002E-3</v>
      </c>
      <c r="I13324" s="3">
        <v>1.4000000000000002E-3</v>
      </c>
      <c r="J13324" s="3">
        <v>0.82799999999999996</v>
      </c>
      <c r="K13324" s="4">
        <v>111089.96</v>
      </c>
    </row>
    <row r="13325" spans="1:11">
      <c r="A13325" s="6">
        <v>2008</v>
      </c>
      <c r="B13325" t="s">
        <v>99</v>
      </c>
      <c r="C13325" t="s">
        <v>100</v>
      </c>
      <c r="D13325" t="s">
        <v>37</v>
      </c>
      <c r="E13325" t="s">
        <v>38</v>
      </c>
      <c r="F13325" s="4">
        <v>86350</v>
      </c>
      <c r="G13325" s="5">
        <v>54687</v>
      </c>
      <c r="H13325" s="3">
        <v>3.4999999999999996E-3</v>
      </c>
      <c r="I13325" s="3">
        <v>4.5000000000000005E-3</v>
      </c>
      <c r="J13325" s="3">
        <v>0.82799999999999996</v>
      </c>
      <c r="K13325" s="4">
        <v>104283.46</v>
      </c>
    </row>
    <row r="13326" spans="1:11">
      <c r="A13326" s="6">
        <v>2008</v>
      </c>
      <c r="B13326" t="s">
        <v>99</v>
      </c>
      <c r="C13326" t="s">
        <v>100</v>
      </c>
      <c r="D13326" t="s">
        <v>56</v>
      </c>
      <c r="E13326" t="s">
        <v>57</v>
      </c>
      <c r="F13326" s="4">
        <v>61288</v>
      </c>
      <c r="G13326" s="5">
        <v>549647</v>
      </c>
      <c r="H13326" s="3">
        <v>8.8000000000000005E-3</v>
      </c>
      <c r="I13326" s="3">
        <v>2.0499999999999997E-2</v>
      </c>
      <c r="J13326" s="3">
        <v>0.82799999999999996</v>
      </c>
      <c r="K13326" s="4">
        <v>74016.5</v>
      </c>
    </row>
    <row r="13327" spans="1:11">
      <c r="A13327" s="6">
        <v>2008</v>
      </c>
      <c r="B13327" t="s">
        <v>99</v>
      </c>
      <c r="C13327" t="s">
        <v>100</v>
      </c>
      <c r="D13327" t="s">
        <v>28</v>
      </c>
      <c r="E13327" t="s">
        <v>24</v>
      </c>
      <c r="F13327" s="4">
        <v>41883</v>
      </c>
      <c r="G13327" s="5">
        <v>73976</v>
      </c>
      <c r="H13327" s="3">
        <v>7.6E-3</v>
      </c>
      <c r="I13327" s="3">
        <v>7.6E-3</v>
      </c>
      <c r="J13327" s="3">
        <v>0.82799999999999996</v>
      </c>
      <c r="K13327" s="4">
        <v>50581.4</v>
      </c>
    </row>
    <row r="13328" spans="1:11">
      <c r="A13328" s="6">
        <v>2008</v>
      </c>
      <c r="B13328" t="s">
        <v>99</v>
      </c>
      <c r="C13328" t="s">
        <v>100</v>
      </c>
      <c r="D13328" t="s">
        <v>46</v>
      </c>
      <c r="E13328" t="s">
        <v>40</v>
      </c>
      <c r="F13328" s="4">
        <v>35080</v>
      </c>
      <c r="G13328" s="5">
        <v>50671</v>
      </c>
      <c r="H13328" s="3">
        <v>4.7999999999999996E-3</v>
      </c>
      <c r="I13328" s="3">
        <v>4.0999999999999995E-3</v>
      </c>
      <c r="J13328" s="3">
        <v>0.82799999999999996</v>
      </c>
      <c r="K13328" s="4">
        <v>42365.53</v>
      </c>
    </row>
    <row r="13329" spans="1:11">
      <c r="A13329" s="6">
        <v>2008</v>
      </c>
      <c r="B13329" t="s">
        <v>99</v>
      </c>
      <c r="C13329" t="s">
        <v>100</v>
      </c>
      <c r="D13329" t="s">
        <v>30</v>
      </c>
      <c r="E13329" t="s">
        <v>19</v>
      </c>
      <c r="F13329" s="4">
        <v>34415</v>
      </c>
      <c r="G13329" s="5">
        <v>10768</v>
      </c>
      <c r="H13329" s="3">
        <v>1.5E-3</v>
      </c>
      <c r="I13329" s="3">
        <v>1E-3</v>
      </c>
      <c r="J13329" s="3">
        <v>0.82799999999999996</v>
      </c>
      <c r="K13329" s="4">
        <v>41562.42</v>
      </c>
    </row>
    <row r="13330" spans="1:11">
      <c r="A13330" s="6">
        <v>2008</v>
      </c>
      <c r="B13330" t="s">
        <v>99</v>
      </c>
      <c r="C13330" t="s">
        <v>100</v>
      </c>
      <c r="D13330" t="s">
        <v>58</v>
      </c>
      <c r="E13330" t="s">
        <v>59</v>
      </c>
      <c r="F13330" s="4">
        <v>21627</v>
      </c>
      <c r="G13330" s="5">
        <v>11214</v>
      </c>
      <c r="H13330" s="3">
        <v>2.2000000000000001E-3</v>
      </c>
      <c r="I13330" s="3">
        <v>2.2000000000000001E-3</v>
      </c>
      <c r="J13330" s="3">
        <v>0.82799999999999996</v>
      </c>
      <c r="K13330" s="4">
        <v>26118.57</v>
      </c>
    </row>
    <row r="13331" spans="1:11">
      <c r="A13331" s="6">
        <v>2008</v>
      </c>
      <c r="B13331" t="s">
        <v>99</v>
      </c>
      <c r="C13331" t="s">
        <v>100</v>
      </c>
      <c r="D13331" t="s">
        <v>32</v>
      </c>
      <c r="E13331" t="s">
        <v>21</v>
      </c>
      <c r="F13331" s="4">
        <v>18490</v>
      </c>
      <c r="G13331" s="5">
        <v>38479</v>
      </c>
      <c r="H13331" s="3">
        <v>1.03E-2</v>
      </c>
      <c r="I13331" s="3">
        <v>1.04E-2</v>
      </c>
      <c r="J13331" s="3">
        <v>0.82799999999999996</v>
      </c>
      <c r="K13331" s="4">
        <v>22330.07</v>
      </c>
    </row>
    <row r="13332" spans="1:11">
      <c r="A13332" s="6">
        <v>2008</v>
      </c>
      <c r="B13332" t="s">
        <v>99</v>
      </c>
      <c r="C13332" t="s">
        <v>100</v>
      </c>
      <c r="D13332" t="s">
        <v>60</v>
      </c>
      <c r="E13332" t="s">
        <v>43</v>
      </c>
      <c r="F13332" s="4">
        <v>18092</v>
      </c>
      <c r="G13332" s="5">
        <v>6309</v>
      </c>
      <c r="H13332" s="3">
        <v>4.5999999999999999E-3</v>
      </c>
      <c r="I13332" s="3">
        <v>4.5999999999999999E-3</v>
      </c>
      <c r="J13332" s="3">
        <v>0.82799999999999996</v>
      </c>
      <c r="K13332" s="4">
        <v>21849.41</v>
      </c>
    </row>
    <row r="13333" spans="1:11">
      <c r="A13333" s="6">
        <v>2008</v>
      </c>
      <c r="B13333" t="s">
        <v>99</v>
      </c>
      <c r="C13333" t="s">
        <v>100</v>
      </c>
      <c r="D13333" t="s">
        <v>77</v>
      </c>
      <c r="E13333" t="s">
        <v>59</v>
      </c>
      <c r="F13333" s="4">
        <v>12826</v>
      </c>
      <c r="G13333" s="5">
        <v>6472</v>
      </c>
      <c r="H13333" s="3">
        <v>2.3E-3</v>
      </c>
      <c r="I13333" s="3">
        <v>1.8E-3</v>
      </c>
      <c r="J13333" s="3">
        <v>0.82799999999999996</v>
      </c>
      <c r="K13333" s="4">
        <v>15489.75</v>
      </c>
    </row>
    <row r="13334" spans="1:11">
      <c r="A13334" s="6">
        <v>2008</v>
      </c>
      <c r="B13334" t="s">
        <v>99</v>
      </c>
      <c r="C13334" t="s">
        <v>100</v>
      </c>
      <c r="D13334" t="s">
        <v>29</v>
      </c>
      <c r="E13334" t="s">
        <v>19</v>
      </c>
      <c r="F13334" s="4">
        <v>9718</v>
      </c>
      <c r="G13334" s="5">
        <v>11242</v>
      </c>
      <c r="H13334" s="3">
        <v>2.5000000000000001E-3</v>
      </c>
      <c r="I13334" s="3">
        <v>2.8000000000000004E-3</v>
      </c>
      <c r="J13334" s="3">
        <v>0.82799999999999996</v>
      </c>
      <c r="K13334" s="4">
        <v>11736.27</v>
      </c>
    </row>
    <row r="13335" spans="1:11">
      <c r="A13335" s="6">
        <v>2008</v>
      </c>
      <c r="B13335" t="s">
        <v>99</v>
      </c>
      <c r="C13335" t="s">
        <v>100</v>
      </c>
      <c r="D13335" t="s">
        <v>45</v>
      </c>
      <c r="E13335" t="s">
        <v>21</v>
      </c>
      <c r="F13335" s="4">
        <v>3675</v>
      </c>
      <c r="G13335" s="5">
        <v>4535</v>
      </c>
      <c r="H13335" s="3">
        <v>5.5000000000000005E-3</v>
      </c>
      <c r="I13335" s="3">
        <v>4.8999999999999998E-3</v>
      </c>
      <c r="J13335" s="3">
        <v>0.82799999999999996</v>
      </c>
      <c r="K13335" s="4">
        <v>4438.24</v>
      </c>
    </row>
    <row r="13336" spans="1:11">
      <c r="A13336" s="6">
        <v>2008</v>
      </c>
      <c r="B13336" t="s">
        <v>99</v>
      </c>
      <c r="C13336" t="s">
        <v>100</v>
      </c>
      <c r="D13336" t="s">
        <v>117</v>
      </c>
      <c r="E13336" t="s">
        <v>40</v>
      </c>
      <c r="F13336" s="4">
        <v>2966</v>
      </c>
      <c r="G13336" s="5">
        <v>4936</v>
      </c>
      <c r="H13336" s="3">
        <v>1.1599999999999999E-2</v>
      </c>
      <c r="I13336" s="3">
        <v>1.0800000000000001E-2</v>
      </c>
      <c r="J13336" s="3">
        <v>0.82799999999999996</v>
      </c>
      <c r="K13336" s="4">
        <v>3581.99</v>
      </c>
    </row>
    <row r="13337" spans="1:11">
      <c r="A13337" s="6">
        <v>2008</v>
      </c>
      <c r="B13337" t="s">
        <v>99</v>
      </c>
      <c r="C13337" t="s">
        <v>100</v>
      </c>
      <c r="D13337" t="s">
        <v>41</v>
      </c>
      <c r="E13337" t="s">
        <v>26</v>
      </c>
      <c r="F13337" s="4">
        <v>2725</v>
      </c>
      <c r="G13337" s="5">
        <v>7435</v>
      </c>
      <c r="H13337" s="3">
        <v>4.0000000000000002E-4</v>
      </c>
      <c r="I13337" s="3">
        <v>2.0000000000000001E-4</v>
      </c>
      <c r="J13337" s="3">
        <v>0.82799999999999996</v>
      </c>
      <c r="K13337" s="4">
        <v>3290.94</v>
      </c>
    </row>
    <row r="13338" spans="1:11">
      <c r="A13338" s="6">
        <v>2008</v>
      </c>
      <c r="B13338" t="s">
        <v>99</v>
      </c>
      <c r="C13338" t="s">
        <v>100</v>
      </c>
      <c r="D13338" t="s">
        <v>18</v>
      </c>
      <c r="E13338" t="s">
        <v>19</v>
      </c>
      <c r="F13338" s="4">
        <v>2625</v>
      </c>
      <c r="G13338" s="6">
        <v>757</v>
      </c>
      <c r="H13338" s="3">
        <v>5.0000000000000001E-4</v>
      </c>
      <c r="I13338" s="3">
        <v>4.0000000000000002E-4</v>
      </c>
      <c r="J13338" s="3">
        <v>0.82799999999999996</v>
      </c>
      <c r="K13338" s="4">
        <v>3170.17</v>
      </c>
    </row>
    <row r="13339" spans="1:11">
      <c r="A13339" s="6">
        <v>2008</v>
      </c>
      <c r="B13339" t="s">
        <v>99</v>
      </c>
      <c r="C13339" t="s">
        <v>100</v>
      </c>
      <c r="D13339" t="s">
        <v>44</v>
      </c>
      <c r="E13339" t="s">
        <v>26</v>
      </c>
      <c r="F13339" s="4">
        <v>1933</v>
      </c>
      <c r="G13339" s="5">
        <v>3232</v>
      </c>
      <c r="H13339" s="3">
        <v>2.8999999999999998E-3</v>
      </c>
      <c r="I13339" s="3">
        <v>3.4999999999999996E-3</v>
      </c>
      <c r="J13339" s="3">
        <v>0.82799999999999996</v>
      </c>
      <c r="K13339" s="4">
        <v>2334.4499999999998</v>
      </c>
    </row>
    <row r="13340" spans="1:11">
      <c r="A13340" s="6">
        <v>2008</v>
      </c>
      <c r="B13340" t="s">
        <v>99</v>
      </c>
      <c r="C13340" t="s">
        <v>100</v>
      </c>
      <c r="D13340" t="s">
        <v>39</v>
      </c>
      <c r="E13340" t="s">
        <v>40</v>
      </c>
      <c r="F13340" s="4">
        <v>1850</v>
      </c>
      <c r="G13340" s="5">
        <v>8290</v>
      </c>
      <c r="H13340" s="3">
        <v>3.3E-3</v>
      </c>
      <c r="I13340" s="3">
        <v>4.8999999999999998E-3</v>
      </c>
      <c r="J13340" s="3">
        <v>0.82799999999999996</v>
      </c>
      <c r="K13340" s="4">
        <v>2234.21</v>
      </c>
    </row>
    <row r="13341" spans="1:11">
      <c r="A13341" s="6">
        <v>2008</v>
      </c>
      <c r="B13341" t="s">
        <v>99</v>
      </c>
      <c r="C13341" t="s">
        <v>100</v>
      </c>
      <c r="D13341" t="s">
        <v>75</v>
      </c>
      <c r="E13341" t="s">
        <v>59</v>
      </c>
      <c r="F13341" s="4">
        <v>1306</v>
      </c>
      <c r="G13341" s="6">
        <v>883</v>
      </c>
      <c r="H13341" s="3">
        <v>2.9999999999999997E-4</v>
      </c>
      <c r="I13341" s="3">
        <v>2.9999999999999997E-4</v>
      </c>
      <c r="J13341" s="3">
        <v>0.82799999999999996</v>
      </c>
      <c r="K13341" s="4">
        <v>1577.23</v>
      </c>
    </row>
    <row r="13342" spans="1:11">
      <c r="A13342" s="6">
        <v>2008</v>
      </c>
      <c r="B13342" t="s">
        <v>99</v>
      </c>
      <c r="C13342" t="s">
        <v>100</v>
      </c>
      <c r="D13342" t="s">
        <v>71</v>
      </c>
      <c r="E13342" t="s">
        <v>72</v>
      </c>
      <c r="F13342" s="4">
        <v>1210</v>
      </c>
      <c r="G13342" s="5">
        <v>6692</v>
      </c>
      <c r="H13342" s="3">
        <v>1E-4</v>
      </c>
      <c r="I13342" s="3">
        <v>0</v>
      </c>
      <c r="J13342" s="3">
        <v>0.82799999999999996</v>
      </c>
      <c r="K13342" s="4">
        <v>1461.3</v>
      </c>
    </row>
    <row r="13343" spans="1:11">
      <c r="A13343" s="6">
        <v>2008</v>
      </c>
      <c r="B13343" t="s">
        <v>99</v>
      </c>
      <c r="C13343" t="s">
        <v>100</v>
      </c>
      <c r="D13343" t="s">
        <v>66</v>
      </c>
      <c r="E13343" t="s">
        <v>59</v>
      </c>
      <c r="F13343" s="4">
        <v>853</v>
      </c>
      <c r="G13343" s="6">
        <v>527</v>
      </c>
      <c r="H13343" s="3">
        <v>0</v>
      </c>
      <c r="I13343" s="3">
        <v>0</v>
      </c>
      <c r="J13343" s="3">
        <v>0.82799999999999996</v>
      </c>
      <c r="K13343" s="4">
        <v>1030.1500000000001</v>
      </c>
    </row>
    <row r="13344" spans="1:11">
      <c r="A13344" s="6">
        <v>2008</v>
      </c>
      <c r="B13344" t="s">
        <v>99</v>
      </c>
      <c r="C13344" t="s">
        <v>100</v>
      </c>
      <c r="D13344" t="s">
        <v>52</v>
      </c>
      <c r="E13344" t="s">
        <v>53</v>
      </c>
      <c r="F13344" s="4">
        <v>815</v>
      </c>
      <c r="G13344" s="5">
        <v>1748</v>
      </c>
      <c r="H13344" s="3">
        <v>5.0000000000000001E-4</v>
      </c>
      <c r="I13344" s="3">
        <v>5.0000000000000001E-4</v>
      </c>
      <c r="J13344" s="3">
        <v>0.82799999999999996</v>
      </c>
      <c r="K13344" s="4">
        <v>984.26</v>
      </c>
    </row>
    <row r="13345" spans="1:11">
      <c r="A13345" s="6">
        <v>2008</v>
      </c>
      <c r="B13345" t="s">
        <v>99</v>
      </c>
      <c r="C13345" t="s">
        <v>100</v>
      </c>
      <c r="D13345" t="s">
        <v>20</v>
      </c>
      <c r="E13345" t="s">
        <v>21</v>
      </c>
      <c r="F13345" s="4">
        <v>577</v>
      </c>
      <c r="G13345" s="6">
        <v>183</v>
      </c>
      <c r="H13345" s="3">
        <v>1E-4</v>
      </c>
      <c r="I13345" s="3">
        <v>2.0000000000000001E-4</v>
      </c>
      <c r="J13345" s="3">
        <v>0.82799999999999996</v>
      </c>
      <c r="K13345" s="4">
        <v>696.83</v>
      </c>
    </row>
    <row r="13346" spans="1:11">
      <c r="A13346" s="6">
        <v>2008</v>
      </c>
      <c r="B13346" t="s">
        <v>99</v>
      </c>
      <c r="C13346" t="s">
        <v>100</v>
      </c>
      <c r="D13346" t="s">
        <v>173</v>
      </c>
      <c r="E13346" t="s">
        <v>59</v>
      </c>
      <c r="F13346" s="4">
        <v>281</v>
      </c>
      <c r="G13346" s="6">
        <v>668</v>
      </c>
      <c r="H13346" s="3">
        <v>1.6000000000000001E-3</v>
      </c>
      <c r="I13346" s="3">
        <v>2.0999999999999999E-3</v>
      </c>
      <c r="J13346" s="3">
        <v>0.82799999999999996</v>
      </c>
      <c r="K13346" s="4">
        <v>339.36</v>
      </c>
    </row>
    <row r="13347" spans="1:11">
      <c r="A13347" s="6">
        <v>2008</v>
      </c>
      <c r="B13347" t="s">
        <v>99</v>
      </c>
      <c r="C13347" t="s">
        <v>100</v>
      </c>
      <c r="D13347" t="s">
        <v>82</v>
      </c>
      <c r="E13347" t="s">
        <v>59</v>
      </c>
      <c r="F13347" s="4">
        <v>190</v>
      </c>
      <c r="G13347" s="6">
        <v>75</v>
      </c>
      <c r="H13347" s="3">
        <v>0</v>
      </c>
      <c r="I13347" s="3">
        <v>0</v>
      </c>
      <c r="J13347" s="3">
        <v>0.82799999999999996</v>
      </c>
      <c r="K13347" s="4">
        <v>229.46</v>
      </c>
    </row>
    <row r="13348" spans="1:11">
      <c r="A13348" s="6">
        <v>2008</v>
      </c>
      <c r="B13348" t="s">
        <v>99</v>
      </c>
      <c r="C13348" t="s">
        <v>100</v>
      </c>
      <c r="D13348" t="s">
        <v>65</v>
      </c>
      <c r="E13348" t="s">
        <v>59</v>
      </c>
      <c r="F13348" s="4">
        <v>161</v>
      </c>
      <c r="G13348" s="6">
        <v>144</v>
      </c>
      <c r="H13348" s="3">
        <v>0</v>
      </c>
      <c r="I13348" s="3">
        <v>0</v>
      </c>
      <c r="J13348" s="3">
        <v>0.82799999999999996</v>
      </c>
      <c r="K13348" s="4">
        <v>194.44</v>
      </c>
    </row>
    <row r="13349" spans="1:11">
      <c r="A13349" s="6">
        <v>2008</v>
      </c>
      <c r="B13349" t="s">
        <v>99</v>
      </c>
      <c r="C13349" t="s">
        <v>100</v>
      </c>
      <c r="D13349" t="s">
        <v>61</v>
      </c>
      <c r="E13349" t="s">
        <v>24</v>
      </c>
      <c r="F13349" s="4">
        <v>146</v>
      </c>
      <c r="G13349" s="6">
        <v>52</v>
      </c>
      <c r="H13349" s="3">
        <v>1E-4</v>
      </c>
      <c r="I13349" s="3">
        <v>1E-4</v>
      </c>
      <c r="J13349" s="3">
        <v>0.82799999999999996</v>
      </c>
      <c r="K13349" s="4">
        <v>176.32</v>
      </c>
    </row>
    <row r="13350" spans="1:11">
      <c r="A13350" s="6">
        <v>2008</v>
      </c>
      <c r="B13350" t="s">
        <v>99</v>
      </c>
      <c r="C13350" t="s">
        <v>100</v>
      </c>
      <c r="D13350" t="s">
        <v>67</v>
      </c>
      <c r="E13350" t="s">
        <v>68</v>
      </c>
      <c r="F13350" s="4">
        <v>141</v>
      </c>
      <c r="G13350" s="6">
        <v>711</v>
      </c>
      <c r="H13350" s="3">
        <v>1E-4</v>
      </c>
      <c r="I13350" s="3">
        <v>2.0000000000000001E-4</v>
      </c>
      <c r="J13350" s="3">
        <v>0.82799999999999996</v>
      </c>
      <c r="K13350" s="4">
        <v>170.28</v>
      </c>
    </row>
    <row r="13351" spans="1:11">
      <c r="A13351" s="6">
        <v>2008</v>
      </c>
      <c r="B13351" t="s">
        <v>99</v>
      </c>
      <c r="C13351" t="s">
        <v>100</v>
      </c>
      <c r="D13351" t="s">
        <v>103</v>
      </c>
      <c r="E13351" t="s">
        <v>59</v>
      </c>
      <c r="F13351" s="4">
        <v>91</v>
      </c>
      <c r="G13351" s="6">
        <v>75</v>
      </c>
      <c r="H13351" s="3">
        <v>0</v>
      </c>
      <c r="I13351" s="3">
        <v>0</v>
      </c>
      <c r="J13351" s="3">
        <v>0.82799999999999996</v>
      </c>
      <c r="K13351" s="4">
        <v>109.9</v>
      </c>
    </row>
    <row r="13352" spans="1:11">
      <c r="A13352" s="6">
        <v>2008</v>
      </c>
      <c r="B13352" t="s">
        <v>99</v>
      </c>
      <c r="C13352" t="s">
        <v>100</v>
      </c>
      <c r="D13352" t="s">
        <v>31</v>
      </c>
      <c r="E13352" t="s">
        <v>24</v>
      </c>
      <c r="F13352" s="4">
        <v>49</v>
      </c>
      <c r="G13352" s="6">
        <v>19</v>
      </c>
      <c r="H13352" s="3">
        <v>1E-4</v>
      </c>
      <c r="I13352" s="3">
        <v>1E-4</v>
      </c>
      <c r="J13352" s="3">
        <v>0.82799999999999996</v>
      </c>
      <c r="K13352" s="4">
        <v>59.18</v>
      </c>
    </row>
    <row r="13353" spans="1:11">
      <c r="A13353" s="6">
        <v>2008</v>
      </c>
      <c r="B13353" t="s">
        <v>99</v>
      </c>
      <c r="C13353" t="s">
        <v>100</v>
      </c>
      <c r="D13353" t="s">
        <v>101</v>
      </c>
      <c r="E13353" t="s">
        <v>59</v>
      </c>
      <c r="F13353" s="4">
        <v>40</v>
      </c>
      <c r="G13353" s="6">
        <v>58</v>
      </c>
      <c r="H13353" s="3">
        <v>0</v>
      </c>
      <c r="I13353" s="3">
        <v>0</v>
      </c>
      <c r="J13353" s="3">
        <v>0.82799999999999996</v>
      </c>
      <c r="K13353" s="4">
        <v>48.31</v>
      </c>
    </row>
    <row r="13354" spans="1:11">
      <c r="A13354" s="6">
        <v>2008</v>
      </c>
      <c r="B13354" t="s">
        <v>99</v>
      </c>
      <c r="C13354" t="s">
        <v>100</v>
      </c>
      <c r="D13354" t="s">
        <v>163</v>
      </c>
      <c r="E13354" t="s">
        <v>21</v>
      </c>
      <c r="F13354" s="4">
        <v>29</v>
      </c>
      <c r="G13354" s="6">
        <v>94</v>
      </c>
      <c r="H13354" s="3">
        <v>3.5999999999999999E-3</v>
      </c>
      <c r="I13354" s="3">
        <v>4.0000000000000001E-3</v>
      </c>
      <c r="J13354" s="3">
        <v>0.82799999999999996</v>
      </c>
      <c r="K13354" s="4">
        <v>35.020000000000003</v>
      </c>
    </row>
    <row r="13355" spans="1:11">
      <c r="A13355" s="6">
        <v>2008</v>
      </c>
      <c r="B13355" t="s">
        <v>99</v>
      </c>
      <c r="C13355" t="s">
        <v>100</v>
      </c>
      <c r="D13355" t="s">
        <v>63</v>
      </c>
      <c r="E13355" t="s">
        <v>21</v>
      </c>
      <c r="F13355" s="4">
        <v>26</v>
      </c>
      <c r="G13355" s="6">
        <v>12</v>
      </c>
      <c r="H13355" s="3">
        <v>1E-4</v>
      </c>
      <c r="I13355" s="3">
        <v>1E-4</v>
      </c>
      <c r="J13355" s="3">
        <v>0.82799999999999996</v>
      </c>
      <c r="K13355" s="4">
        <v>31.4</v>
      </c>
    </row>
    <row r="13356" spans="1:11">
      <c r="A13356" s="6">
        <v>2008</v>
      </c>
      <c r="B13356" t="s">
        <v>99</v>
      </c>
      <c r="C13356" t="s">
        <v>100</v>
      </c>
      <c r="D13356" t="s">
        <v>64</v>
      </c>
      <c r="E13356" t="s">
        <v>50</v>
      </c>
      <c r="F13356" s="4">
        <v>24</v>
      </c>
      <c r="G13356" s="6">
        <v>34</v>
      </c>
      <c r="H13356" s="3">
        <v>0</v>
      </c>
      <c r="I13356" s="3">
        <v>0</v>
      </c>
      <c r="J13356" s="3">
        <v>0.82799999999999996</v>
      </c>
      <c r="K13356" s="4">
        <v>28.98</v>
      </c>
    </row>
    <row r="13357" spans="1:11">
      <c r="A13357" s="6">
        <v>2008</v>
      </c>
      <c r="B13357" t="s">
        <v>99</v>
      </c>
      <c r="C13357" t="s">
        <v>100</v>
      </c>
      <c r="D13357" t="s">
        <v>141</v>
      </c>
      <c r="E13357" t="s">
        <v>21</v>
      </c>
      <c r="F13357" s="4">
        <v>23</v>
      </c>
      <c r="G13357" s="6">
        <v>14</v>
      </c>
      <c r="H13357" s="3">
        <v>0</v>
      </c>
      <c r="I13357" s="3">
        <v>0</v>
      </c>
      <c r="J13357" s="3">
        <v>0.82799999999999996</v>
      </c>
      <c r="K13357" s="4">
        <v>27.78</v>
      </c>
    </row>
    <row r="13358" spans="1:11">
      <c r="A13358" s="6">
        <v>2008</v>
      </c>
      <c r="B13358" t="s">
        <v>99</v>
      </c>
      <c r="C13358" t="s">
        <v>100</v>
      </c>
      <c r="D13358" t="s">
        <v>51</v>
      </c>
      <c r="E13358" t="s">
        <v>21</v>
      </c>
      <c r="F13358" s="4">
        <v>12</v>
      </c>
      <c r="G13358" s="6">
        <v>11</v>
      </c>
      <c r="H13358" s="3">
        <v>2.0000000000000001E-4</v>
      </c>
      <c r="I13358" s="3">
        <v>2.0000000000000001E-4</v>
      </c>
      <c r="J13358" s="3">
        <v>0.82799999999999996</v>
      </c>
      <c r="K13358" s="4">
        <v>14.49</v>
      </c>
    </row>
    <row r="13359" spans="1:11">
      <c r="A13359" s="6">
        <v>2008</v>
      </c>
      <c r="B13359" t="s">
        <v>99</v>
      </c>
      <c r="C13359" t="s">
        <v>100</v>
      </c>
      <c r="D13359" t="s">
        <v>33</v>
      </c>
      <c r="E13359" t="s">
        <v>21</v>
      </c>
      <c r="F13359" s="4">
        <v>8</v>
      </c>
      <c r="G13359" s="6">
        <v>18</v>
      </c>
      <c r="H13359" s="3">
        <v>2.0000000000000001E-4</v>
      </c>
      <c r="I13359" s="3">
        <v>2.9999999999999997E-4</v>
      </c>
      <c r="J13359" s="3">
        <v>0.82799999999999996</v>
      </c>
      <c r="K13359" s="4">
        <v>9.66</v>
      </c>
    </row>
    <row r="13360" spans="1:11">
      <c r="A13360" s="6">
        <v>2008</v>
      </c>
      <c r="B13360" t="s">
        <v>99</v>
      </c>
      <c r="C13360" t="s">
        <v>100</v>
      </c>
      <c r="D13360" t="s">
        <v>102</v>
      </c>
      <c r="E13360" t="s">
        <v>59</v>
      </c>
      <c r="F13360" s="4">
        <v>6</v>
      </c>
      <c r="G13360" s="6">
        <v>12</v>
      </c>
      <c r="H13360" s="3">
        <v>0</v>
      </c>
      <c r="I13360" s="3">
        <v>0</v>
      </c>
      <c r="J13360" s="3">
        <v>0.82799999999999996</v>
      </c>
      <c r="K13360" s="4">
        <v>7.25</v>
      </c>
    </row>
    <row r="13361" spans="1:11">
      <c r="A13361" s="6">
        <v>2008</v>
      </c>
      <c r="B13361" t="s">
        <v>99</v>
      </c>
      <c r="C13361" t="s">
        <v>100</v>
      </c>
      <c r="D13361" t="s">
        <v>76</v>
      </c>
      <c r="E13361" t="s">
        <v>21</v>
      </c>
      <c r="F13361" s="4">
        <v>5</v>
      </c>
      <c r="G13361" s="6">
        <v>4</v>
      </c>
      <c r="H13361" s="3">
        <v>2.0000000000000001E-4</v>
      </c>
      <c r="I13361" s="3">
        <v>4.0000000000000002E-4</v>
      </c>
      <c r="J13361" s="3">
        <v>0.82799999999999996</v>
      </c>
      <c r="K13361" s="4">
        <v>6.04</v>
      </c>
    </row>
    <row r="13362" spans="1:11">
      <c r="A13362" s="6">
        <v>2008</v>
      </c>
      <c r="B13362" t="s">
        <v>99</v>
      </c>
      <c r="C13362" t="s">
        <v>100</v>
      </c>
      <c r="D13362" t="s">
        <v>25</v>
      </c>
      <c r="E13362" t="s">
        <v>26</v>
      </c>
      <c r="F13362" s="4">
        <v>4</v>
      </c>
      <c r="G13362" s="6">
        <v>30</v>
      </c>
      <c r="H13362" s="3">
        <v>0</v>
      </c>
      <c r="I13362" s="3">
        <v>0</v>
      </c>
      <c r="J13362" s="3">
        <v>0.82799999999999996</v>
      </c>
      <c r="K13362" s="4">
        <v>4.83</v>
      </c>
    </row>
    <row r="13363" spans="1:11">
      <c r="A13363" s="6">
        <v>2008</v>
      </c>
      <c r="B13363" t="s">
        <v>99</v>
      </c>
      <c r="C13363" t="s">
        <v>100</v>
      </c>
      <c r="D13363" t="s">
        <v>78</v>
      </c>
      <c r="E13363" t="s">
        <v>24</v>
      </c>
      <c r="F13363" s="4">
        <v>3</v>
      </c>
      <c r="G13363" s="6">
        <v>5</v>
      </c>
      <c r="H13363" s="3">
        <v>1.7000000000000001E-3</v>
      </c>
      <c r="I13363" s="3">
        <v>2.0999999999999999E-3</v>
      </c>
      <c r="J13363" s="3">
        <v>0.82799999999999996</v>
      </c>
      <c r="K13363" s="4">
        <v>3.62</v>
      </c>
    </row>
    <row r="13364" spans="1:11">
      <c r="A13364" s="6">
        <v>2008</v>
      </c>
      <c r="B13364" t="s">
        <v>99</v>
      </c>
      <c r="C13364" t="s">
        <v>100</v>
      </c>
      <c r="D13364" t="s">
        <v>34</v>
      </c>
      <c r="E13364" t="s">
        <v>21</v>
      </c>
      <c r="F13364" s="4">
        <v>3</v>
      </c>
      <c r="G13364" s="6">
        <v>5</v>
      </c>
      <c r="H13364" s="3">
        <v>1E-4</v>
      </c>
      <c r="I13364" s="3">
        <v>1E-4</v>
      </c>
      <c r="J13364" s="3">
        <v>0.82799999999999996</v>
      </c>
      <c r="K13364" s="4">
        <v>3.62</v>
      </c>
    </row>
    <row r="13365" spans="1:11">
      <c r="A13365" s="6">
        <v>2008</v>
      </c>
      <c r="B13365" t="s">
        <v>99</v>
      </c>
      <c r="C13365" t="s">
        <v>100</v>
      </c>
      <c r="D13365" t="s">
        <v>83</v>
      </c>
      <c r="E13365" t="s">
        <v>21</v>
      </c>
      <c r="F13365" s="4">
        <v>3</v>
      </c>
      <c r="G13365" s="6">
        <v>31</v>
      </c>
      <c r="H13365" s="3">
        <v>5.9999999999999995E-4</v>
      </c>
      <c r="I13365" s="3">
        <v>1.1999999999999999E-3</v>
      </c>
      <c r="J13365" s="3">
        <v>0.82799999999999996</v>
      </c>
      <c r="K13365" s="4">
        <v>3.62</v>
      </c>
    </row>
    <row r="13366" spans="1:11">
      <c r="A13366" s="6">
        <v>2008</v>
      </c>
      <c r="B13366" t="s">
        <v>99</v>
      </c>
      <c r="C13366" t="s">
        <v>100</v>
      </c>
      <c r="D13366" t="s">
        <v>197</v>
      </c>
      <c r="E13366" t="s">
        <v>21</v>
      </c>
      <c r="F13366" s="4">
        <v>2</v>
      </c>
      <c r="G13366" s="6">
        <v>2</v>
      </c>
      <c r="H13366" s="3">
        <v>0</v>
      </c>
      <c r="I13366" s="3">
        <v>0</v>
      </c>
      <c r="J13366" s="3">
        <v>0.82799999999999996</v>
      </c>
      <c r="K13366" s="4">
        <v>2.42</v>
      </c>
    </row>
    <row r="13367" spans="1:11">
      <c r="A13367" s="6">
        <v>2008</v>
      </c>
      <c r="B13367" t="s">
        <v>99</v>
      </c>
      <c r="C13367" t="s">
        <v>100</v>
      </c>
      <c r="D13367" t="s">
        <v>180</v>
      </c>
      <c r="E13367" t="s">
        <v>59</v>
      </c>
      <c r="F13367" s="4">
        <v>1</v>
      </c>
      <c r="G13367" s="6">
        <v>5</v>
      </c>
      <c r="H13367" s="3">
        <v>1E-4</v>
      </c>
      <c r="I13367" s="3">
        <v>2.0000000000000001E-4</v>
      </c>
      <c r="J13367" s="3">
        <v>0.82799999999999996</v>
      </c>
      <c r="K13367" s="4">
        <v>1.21</v>
      </c>
    </row>
    <row r="13368" spans="1:11">
      <c r="A13368" s="6">
        <v>2008</v>
      </c>
      <c r="B13368" t="s">
        <v>99</v>
      </c>
      <c r="C13368" t="s">
        <v>100</v>
      </c>
      <c r="D13368" t="s">
        <v>85</v>
      </c>
      <c r="E13368" t="s">
        <v>21</v>
      </c>
      <c r="F13368" s="4">
        <v>1</v>
      </c>
      <c r="G13368" s="6">
        <v>1</v>
      </c>
      <c r="H13368" s="3">
        <v>0</v>
      </c>
      <c r="I13368" s="3">
        <v>1E-4</v>
      </c>
      <c r="J13368" s="3">
        <v>0.82799999999999996</v>
      </c>
      <c r="K13368" s="4">
        <v>1.21</v>
      </c>
    </row>
    <row r="13369" spans="1:11">
      <c r="A13369" s="6">
        <v>2008</v>
      </c>
      <c r="B13369" t="s">
        <v>99</v>
      </c>
      <c r="C13369" t="s">
        <v>100</v>
      </c>
      <c r="D13369" t="s">
        <v>35</v>
      </c>
      <c r="E13369" t="s">
        <v>36</v>
      </c>
      <c r="F13369" s="4">
        <v>1</v>
      </c>
      <c r="G13369" s="6">
        <v>1</v>
      </c>
      <c r="H13369" s="3">
        <v>2.0000000000000001E-4</v>
      </c>
      <c r="I13369" s="3">
        <v>2.0000000000000001E-4</v>
      </c>
      <c r="J13369" s="3">
        <v>0.82799999999999996</v>
      </c>
      <c r="K13369" s="4">
        <v>1.21</v>
      </c>
    </row>
    <row r="13370" spans="1:11">
      <c r="A13370" s="6">
        <v>2008</v>
      </c>
      <c r="B13370" t="s">
        <v>104</v>
      </c>
      <c r="C13370" t="s">
        <v>105</v>
      </c>
      <c r="D13370" t="s">
        <v>15</v>
      </c>
      <c r="F13370" s="4">
        <v>157905</v>
      </c>
      <c r="G13370" s="5">
        <v>312909</v>
      </c>
      <c r="J13370" s="3">
        <v>0.82799999999999996</v>
      </c>
      <c r="K13370" s="4">
        <v>190699.24</v>
      </c>
    </row>
    <row r="13371" spans="1:11">
      <c r="A13371" s="6">
        <v>2008</v>
      </c>
      <c r="B13371" t="s">
        <v>104</v>
      </c>
      <c r="C13371" t="s">
        <v>105</v>
      </c>
      <c r="D13371" t="s">
        <v>27</v>
      </c>
      <c r="E13371" t="s">
        <v>26</v>
      </c>
      <c r="F13371" s="4">
        <v>120685</v>
      </c>
      <c r="G13371" s="5">
        <v>130873</v>
      </c>
      <c r="H13371" s="3">
        <v>4.6999999999999993E-3</v>
      </c>
      <c r="I13371" s="3">
        <v>4.6999999999999993E-3</v>
      </c>
      <c r="J13371" s="3">
        <v>0.82799999999999996</v>
      </c>
      <c r="K13371" s="4">
        <v>145749.26999999999</v>
      </c>
    </row>
    <row r="13372" spans="1:11">
      <c r="A13372" s="6">
        <v>2008</v>
      </c>
      <c r="B13372" t="s">
        <v>104</v>
      </c>
      <c r="C13372" t="s">
        <v>105</v>
      </c>
      <c r="D13372" t="s">
        <v>46</v>
      </c>
      <c r="E13372" t="s">
        <v>40</v>
      </c>
      <c r="F13372" s="4">
        <v>33756</v>
      </c>
      <c r="G13372" s="5">
        <v>46087</v>
      </c>
      <c r="H13372" s="3">
        <v>4.5999999999999999E-3</v>
      </c>
      <c r="I13372" s="3">
        <v>3.7000000000000002E-3</v>
      </c>
      <c r="J13372" s="3">
        <v>0.82799999999999996</v>
      </c>
      <c r="K13372" s="4">
        <v>40766.559999999998</v>
      </c>
    </row>
    <row r="13373" spans="1:11">
      <c r="A13373" s="6">
        <v>2008</v>
      </c>
      <c r="B13373" t="s">
        <v>104</v>
      </c>
      <c r="C13373" t="s">
        <v>105</v>
      </c>
      <c r="D13373" t="s">
        <v>16</v>
      </c>
      <c r="E13373" t="s">
        <v>17</v>
      </c>
      <c r="F13373" s="4">
        <v>19193</v>
      </c>
      <c r="G13373" s="5">
        <v>2808</v>
      </c>
      <c r="H13373" s="3">
        <v>1E-4</v>
      </c>
      <c r="I13373" s="3">
        <v>1E-4</v>
      </c>
      <c r="J13373" s="3">
        <v>0.82799999999999996</v>
      </c>
      <c r="K13373" s="4">
        <v>23179.07</v>
      </c>
    </row>
    <row r="13374" spans="1:11">
      <c r="A13374" s="6">
        <v>2008</v>
      </c>
      <c r="B13374" t="s">
        <v>104</v>
      </c>
      <c r="C13374" t="s">
        <v>105</v>
      </c>
      <c r="D13374" t="s">
        <v>56</v>
      </c>
      <c r="E13374" t="s">
        <v>57</v>
      </c>
      <c r="F13374" s="4">
        <v>16802</v>
      </c>
      <c r="G13374" s="5">
        <v>168370</v>
      </c>
      <c r="H13374" s="3">
        <v>2.3999999999999998E-3</v>
      </c>
      <c r="I13374" s="3">
        <v>6.3E-3</v>
      </c>
      <c r="J13374" s="3">
        <v>0.82799999999999996</v>
      </c>
      <c r="K13374" s="4">
        <v>20291.5</v>
      </c>
    </row>
    <row r="13375" spans="1:11">
      <c r="A13375" s="6">
        <v>2008</v>
      </c>
      <c r="B13375" t="s">
        <v>104</v>
      </c>
      <c r="C13375" t="s">
        <v>105</v>
      </c>
      <c r="D13375" t="s">
        <v>23</v>
      </c>
      <c r="E13375" t="s">
        <v>24</v>
      </c>
      <c r="F13375" s="4">
        <v>10803</v>
      </c>
      <c r="G13375" s="5">
        <v>2650</v>
      </c>
      <c r="H13375" s="3">
        <v>2.0000000000000001E-4</v>
      </c>
      <c r="I13375" s="3">
        <v>2.0000000000000001E-4</v>
      </c>
      <c r="J13375" s="3">
        <v>0.82799999999999996</v>
      </c>
      <c r="K13375" s="4">
        <v>13046.6</v>
      </c>
    </row>
    <row r="13376" spans="1:11">
      <c r="A13376" s="6">
        <v>2008</v>
      </c>
      <c r="B13376" t="s">
        <v>104</v>
      </c>
      <c r="C13376" t="s">
        <v>105</v>
      </c>
      <c r="D13376" t="s">
        <v>41</v>
      </c>
      <c r="E13376" t="s">
        <v>26</v>
      </c>
      <c r="F13376" s="4">
        <v>6632</v>
      </c>
      <c r="G13376" s="5">
        <v>18021</v>
      </c>
      <c r="H13376" s="3">
        <v>1E-3</v>
      </c>
      <c r="I13376" s="3">
        <v>4.0000000000000002E-4</v>
      </c>
      <c r="J13376" s="3">
        <v>0.82799999999999996</v>
      </c>
      <c r="K13376" s="4">
        <v>8009.36</v>
      </c>
    </row>
    <row r="13377" spans="1:11">
      <c r="A13377" s="6">
        <v>2008</v>
      </c>
      <c r="B13377" t="s">
        <v>104</v>
      </c>
      <c r="C13377" t="s">
        <v>105</v>
      </c>
      <c r="D13377" t="s">
        <v>28</v>
      </c>
      <c r="E13377" t="s">
        <v>24</v>
      </c>
      <c r="F13377" s="4">
        <v>5656</v>
      </c>
      <c r="G13377" s="5">
        <v>9622</v>
      </c>
      <c r="H13377" s="3">
        <v>1E-3</v>
      </c>
      <c r="I13377" s="3">
        <v>1E-3</v>
      </c>
      <c r="J13377" s="3">
        <v>0.82799999999999996</v>
      </c>
      <c r="K13377" s="4">
        <v>6830.66</v>
      </c>
    </row>
    <row r="13378" spans="1:11">
      <c r="A13378" s="6">
        <v>2008</v>
      </c>
      <c r="B13378" t="s">
        <v>104</v>
      </c>
      <c r="C13378" t="s">
        <v>105</v>
      </c>
      <c r="D13378" t="s">
        <v>37</v>
      </c>
      <c r="E13378" t="s">
        <v>38</v>
      </c>
      <c r="F13378" s="4">
        <v>5296</v>
      </c>
      <c r="G13378" s="5">
        <v>2067</v>
      </c>
      <c r="H13378" s="3">
        <v>2.0000000000000001E-4</v>
      </c>
      <c r="I13378" s="3">
        <v>2.0000000000000001E-4</v>
      </c>
      <c r="J13378" s="3">
        <v>0.82799999999999996</v>
      </c>
      <c r="K13378" s="4">
        <v>6395.89</v>
      </c>
    </row>
    <row r="13379" spans="1:11">
      <c r="A13379" s="6">
        <v>2008</v>
      </c>
      <c r="B13379" t="s">
        <v>104</v>
      </c>
      <c r="C13379" t="s">
        <v>105</v>
      </c>
      <c r="D13379" t="s">
        <v>117</v>
      </c>
      <c r="E13379" t="s">
        <v>40</v>
      </c>
      <c r="F13379" s="4">
        <v>3951</v>
      </c>
      <c r="G13379" s="5">
        <v>5826</v>
      </c>
      <c r="H13379" s="3">
        <v>1.54E-2</v>
      </c>
      <c r="I13379" s="3">
        <v>1.2800000000000001E-2</v>
      </c>
      <c r="J13379" s="3">
        <v>0.82799999999999996</v>
      </c>
      <c r="K13379" s="4">
        <v>4771.5600000000004</v>
      </c>
    </row>
    <row r="13380" spans="1:11">
      <c r="A13380" s="6">
        <v>2008</v>
      </c>
      <c r="B13380" t="s">
        <v>104</v>
      </c>
      <c r="C13380" t="s">
        <v>105</v>
      </c>
      <c r="D13380" t="s">
        <v>30</v>
      </c>
      <c r="E13380" t="s">
        <v>19</v>
      </c>
      <c r="F13380" s="4">
        <v>3309</v>
      </c>
      <c r="G13380" s="5">
        <v>1039</v>
      </c>
      <c r="H13380" s="3">
        <v>1E-4</v>
      </c>
      <c r="I13380" s="3">
        <v>1E-4</v>
      </c>
      <c r="J13380" s="3">
        <v>0.82799999999999996</v>
      </c>
      <c r="K13380" s="4">
        <v>3996.22</v>
      </c>
    </row>
    <row r="13381" spans="1:11">
      <c r="A13381" s="6">
        <v>2008</v>
      </c>
      <c r="B13381" t="s">
        <v>104</v>
      </c>
      <c r="C13381" t="s">
        <v>105</v>
      </c>
      <c r="D13381" t="s">
        <v>45</v>
      </c>
      <c r="E13381" t="s">
        <v>21</v>
      </c>
      <c r="F13381" s="4">
        <v>2989</v>
      </c>
      <c r="G13381" s="5">
        <v>3818</v>
      </c>
      <c r="H13381" s="3">
        <v>4.4000000000000003E-3</v>
      </c>
      <c r="I13381" s="3">
        <v>4.0999999999999995E-3</v>
      </c>
      <c r="J13381" s="3">
        <v>0.82799999999999996</v>
      </c>
      <c r="K13381" s="4">
        <v>3609.77</v>
      </c>
    </row>
    <row r="13382" spans="1:11">
      <c r="A13382" s="6">
        <v>2008</v>
      </c>
      <c r="B13382" t="s">
        <v>104</v>
      </c>
      <c r="C13382" t="s">
        <v>105</v>
      </c>
      <c r="D13382" t="s">
        <v>58</v>
      </c>
      <c r="E13382" t="s">
        <v>59</v>
      </c>
      <c r="F13382" s="4">
        <v>2363</v>
      </c>
      <c r="G13382" s="5">
        <v>1450</v>
      </c>
      <c r="H13382" s="3">
        <v>2.0000000000000001E-4</v>
      </c>
      <c r="I13382" s="3">
        <v>2.9999999999999997E-4</v>
      </c>
      <c r="J13382" s="3">
        <v>0.82799999999999996</v>
      </c>
      <c r="K13382" s="4">
        <v>2853.76</v>
      </c>
    </row>
    <row r="13383" spans="1:11">
      <c r="A13383" s="6">
        <v>2008</v>
      </c>
      <c r="B13383" t="s">
        <v>104</v>
      </c>
      <c r="C13383" t="s">
        <v>105</v>
      </c>
      <c r="D13383" t="s">
        <v>44</v>
      </c>
      <c r="E13383" t="s">
        <v>26</v>
      </c>
      <c r="F13383" s="4">
        <v>1588</v>
      </c>
      <c r="G13383" s="5">
        <v>2781</v>
      </c>
      <c r="H13383" s="3">
        <v>2.3999999999999998E-3</v>
      </c>
      <c r="I13383" s="3">
        <v>3.0000000000000001E-3</v>
      </c>
      <c r="J13383" s="3">
        <v>0.82799999999999996</v>
      </c>
      <c r="K13383" s="4">
        <v>1917.8</v>
      </c>
    </row>
    <row r="13384" spans="1:11">
      <c r="A13384" s="6">
        <v>2008</v>
      </c>
      <c r="B13384" t="s">
        <v>104</v>
      </c>
      <c r="C13384" t="s">
        <v>105</v>
      </c>
      <c r="D13384" t="s">
        <v>39</v>
      </c>
      <c r="E13384" t="s">
        <v>40</v>
      </c>
      <c r="F13384" s="4">
        <v>1566</v>
      </c>
      <c r="G13384" s="5">
        <v>7704</v>
      </c>
      <c r="H13384" s="3">
        <v>2.8000000000000004E-3</v>
      </c>
      <c r="I13384" s="3">
        <v>4.5000000000000005E-3</v>
      </c>
      <c r="J13384" s="3">
        <v>0.82799999999999996</v>
      </c>
      <c r="K13384" s="4">
        <v>1891.23</v>
      </c>
    </row>
    <row r="13385" spans="1:11">
      <c r="A13385" s="6">
        <v>2008</v>
      </c>
      <c r="B13385" t="s">
        <v>104</v>
      </c>
      <c r="C13385" t="s">
        <v>105</v>
      </c>
      <c r="D13385" t="s">
        <v>75</v>
      </c>
      <c r="E13385" t="s">
        <v>59</v>
      </c>
      <c r="F13385" s="4">
        <v>1430</v>
      </c>
      <c r="G13385" s="5">
        <v>1068</v>
      </c>
      <c r="H13385" s="3">
        <v>4.0000000000000002E-4</v>
      </c>
      <c r="I13385" s="3">
        <v>4.0000000000000002E-4</v>
      </c>
      <c r="J13385" s="3">
        <v>0.82799999999999996</v>
      </c>
      <c r="K13385" s="4">
        <v>1726.99</v>
      </c>
    </row>
    <row r="13386" spans="1:11">
      <c r="A13386" s="6">
        <v>2008</v>
      </c>
      <c r="B13386" t="s">
        <v>104</v>
      </c>
      <c r="C13386" t="s">
        <v>105</v>
      </c>
      <c r="D13386" t="s">
        <v>77</v>
      </c>
      <c r="E13386" t="s">
        <v>59</v>
      </c>
      <c r="F13386" s="4">
        <v>1168</v>
      </c>
      <c r="G13386" s="6">
        <v>771</v>
      </c>
      <c r="H13386" s="3">
        <v>2.0000000000000001E-4</v>
      </c>
      <c r="I13386" s="3">
        <v>2.0000000000000001E-4</v>
      </c>
      <c r="J13386" s="3">
        <v>0.82799999999999996</v>
      </c>
      <c r="K13386" s="4">
        <v>1410.57</v>
      </c>
    </row>
    <row r="13387" spans="1:11">
      <c r="A13387" s="6">
        <v>2008</v>
      </c>
      <c r="B13387" t="s">
        <v>104</v>
      </c>
      <c r="C13387" t="s">
        <v>105</v>
      </c>
      <c r="D13387" t="s">
        <v>60</v>
      </c>
      <c r="E13387" t="s">
        <v>43</v>
      </c>
      <c r="F13387" s="4">
        <v>1120</v>
      </c>
      <c r="G13387" s="6">
        <v>393</v>
      </c>
      <c r="H13387" s="3">
        <v>2.9999999999999997E-4</v>
      </c>
      <c r="I13387" s="3">
        <v>2.9999999999999997E-4</v>
      </c>
      <c r="J13387" s="3">
        <v>0.82799999999999996</v>
      </c>
      <c r="K13387" s="4">
        <v>1352.61</v>
      </c>
    </row>
    <row r="13388" spans="1:11">
      <c r="A13388" s="6">
        <v>2008</v>
      </c>
      <c r="B13388" t="s">
        <v>104</v>
      </c>
      <c r="C13388" t="s">
        <v>105</v>
      </c>
      <c r="D13388" t="s">
        <v>32</v>
      </c>
      <c r="E13388" t="s">
        <v>21</v>
      </c>
      <c r="F13388" s="4">
        <v>949</v>
      </c>
      <c r="G13388" s="5">
        <v>2009</v>
      </c>
      <c r="H13388" s="3">
        <v>5.0000000000000001E-4</v>
      </c>
      <c r="I13388" s="3">
        <v>5.0000000000000001E-4</v>
      </c>
      <c r="J13388" s="3">
        <v>0.82799999999999996</v>
      </c>
      <c r="K13388" s="4">
        <v>1146.0899999999999</v>
      </c>
    </row>
    <row r="13389" spans="1:11">
      <c r="A13389" s="6">
        <v>2008</v>
      </c>
      <c r="B13389" t="s">
        <v>104</v>
      </c>
      <c r="C13389" t="s">
        <v>105</v>
      </c>
      <c r="D13389" t="s">
        <v>52</v>
      </c>
      <c r="E13389" t="s">
        <v>53</v>
      </c>
      <c r="F13389" s="4">
        <v>650</v>
      </c>
      <c r="G13389" s="5">
        <v>1381</v>
      </c>
      <c r="H13389" s="3">
        <v>4.0000000000000002E-4</v>
      </c>
      <c r="I13389" s="3">
        <v>4.0000000000000002E-4</v>
      </c>
      <c r="J13389" s="3">
        <v>0.82799999999999996</v>
      </c>
      <c r="K13389" s="4">
        <v>784.99</v>
      </c>
    </row>
    <row r="13390" spans="1:11">
      <c r="A13390" s="6">
        <v>2008</v>
      </c>
      <c r="B13390" t="s">
        <v>104</v>
      </c>
      <c r="C13390" t="s">
        <v>105</v>
      </c>
      <c r="D13390" t="s">
        <v>66</v>
      </c>
      <c r="E13390" t="s">
        <v>59</v>
      </c>
      <c r="F13390" s="4">
        <v>607</v>
      </c>
      <c r="G13390" s="6">
        <v>411</v>
      </c>
      <c r="H13390" s="3">
        <v>0</v>
      </c>
      <c r="I13390" s="3">
        <v>0</v>
      </c>
      <c r="J13390" s="3">
        <v>0.82799999999999996</v>
      </c>
      <c r="K13390" s="4">
        <v>733.06</v>
      </c>
    </row>
    <row r="13391" spans="1:11">
      <c r="A13391" s="6">
        <v>2008</v>
      </c>
      <c r="B13391" t="s">
        <v>104</v>
      </c>
      <c r="C13391" t="s">
        <v>105</v>
      </c>
      <c r="D13391" t="s">
        <v>65</v>
      </c>
      <c r="E13391" t="s">
        <v>59</v>
      </c>
      <c r="F13391" s="4">
        <v>520</v>
      </c>
      <c r="G13391" s="6">
        <v>430</v>
      </c>
      <c r="H13391" s="3">
        <v>0</v>
      </c>
      <c r="I13391" s="3">
        <v>0</v>
      </c>
      <c r="J13391" s="3">
        <v>0.82799999999999996</v>
      </c>
      <c r="K13391" s="4">
        <v>628</v>
      </c>
    </row>
    <row r="13392" spans="1:11">
      <c r="A13392" s="6">
        <v>2008</v>
      </c>
      <c r="B13392" t="s">
        <v>104</v>
      </c>
      <c r="C13392" t="s">
        <v>105</v>
      </c>
      <c r="D13392" t="s">
        <v>18</v>
      </c>
      <c r="E13392" t="s">
        <v>19</v>
      </c>
      <c r="F13392" s="4">
        <v>338</v>
      </c>
      <c r="G13392" s="6">
        <v>90</v>
      </c>
      <c r="H13392" s="3">
        <v>1E-4</v>
      </c>
      <c r="I13392" s="3">
        <v>1E-4</v>
      </c>
      <c r="J13392" s="3">
        <v>0.82799999999999996</v>
      </c>
      <c r="K13392" s="4">
        <v>408.2</v>
      </c>
    </row>
    <row r="13393" spans="1:11">
      <c r="A13393" s="6">
        <v>2008</v>
      </c>
      <c r="B13393" t="s">
        <v>104</v>
      </c>
      <c r="C13393" t="s">
        <v>105</v>
      </c>
      <c r="D13393" t="s">
        <v>29</v>
      </c>
      <c r="E13393" t="s">
        <v>19</v>
      </c>
      <c r="F13393" s="4">
        <v>278</v>
      </c>
      <c r="G13393" s="6">
        <v>335</v>
      </c>
      <c r="H13393" s="3">
        <v>1E-4</v>
      </c>
      <c r="I13393" s="3">
        <v>1E-4</v>
      </c>
      <c r="J13393" s="3">
        <v>0.82799999999999996</v>
      </c>
      <c r="K13393" s="4">
        <v>335.74</v>
      </c>
    </row>
    <row r="13394" spans="1:11">
      <c r="A13394" s="6">
        <v>2008</v>
      </c>
      <c r="B13394" t="s">
        <v>104</v>
      </c>
      <c r="C13394" t="s">
        <v>105</v>
      </c>
      <c r="D13394" t="s">
        <v>61</v>
      </c>
      <c r="E13394" t="s">
        <v>24</v>
      </c>
      <c r="F13394" s="4">
        <v>180</v>
      </c>
      <c r="G13394" s="6">
        <v>64</v>
      </c>
      <c r="H13394" s="3">
        <v>1E-4</v>
      </c>
      <c r="I13394" s="3">
        <v>1E-4</v>
      </c>
      <c r="J13394" s="3">
        <v>0.82799999999999996</v>
      </c>
      <c r="K13394" s="4">
        <v>217.38</v>
      </c>
    </row>
    <row r="13395" spans="1:11">
      <c r="A13395" s="6">
        <v>2008</v>
      </c>
      <c r="B13395" t="s">
        <v>104</v>
      </c>
      <c r="C13395" t="s">
        <v>105</v>
      </c>
      <c r="D13395" t="s">
        <v>101</v>
      </c>
      <c r="E13395" t="s">
        <v>59</v>
      </c>
      <c r="F13395" s="4">
        <v>148</v>
      </c>
      <c r="G13395" s="6">
        <v>212</v>
      </c>
      <c r="H13395" s="3">
        <v>0</v>
      </c>
      <c r="I13395" s="3">
        <v>0</v>
      </c>
      <c r="J13395" s="3">
        <v>0.82799999999999996</v>
      </c>
      <c r="K13395" s="4">
        <v>178.74</v>
      </c>
    </row>
    <row r="13396" spans="1:11">
      <c r="A13396" s="6">
        <v>2008</v>
      </c>
      <c r="B13396" t="s">
        <v>104</v>
      </c>
      <c r="C13396" t="s">
        <v>105</v>
      </c>
      <c r="D13396" t="s">
        <v>103</v>
      </c>
      <c r="E13396" t="s">
        <v>59</v>
      </c>
      <c r="F13396" s="4">
        <v>129</v>
      </c>
      <c r="G13396" s="6">
        <v>100</v>
      </c>
      <c r="H13396" s="3">
        <v>0</v>
      </c>
      <c r="I13396" s="3">
        <v>0</v>
      </c>
      <c r="J13396" s="3">
        <v>0.82799999999999996</v>
      </c>
      <c r="K13396" s="4">
        <v>155.79</v>
      </c>
    </row>
    <row r="13397" spans="1:11">
      <c r="A13397" s="6">
        <v>2008</v>
      </c>
      <c r="B13397" t="s">
        <v>104</v>
      </c>
      <c r="C13397" t="s">
        <v>105</v>
      </c>
      <c r="D13397" t="s">
        <v>82</v>
      </c>
      <c r="E13397" t="s">
        <v>59</v>
      </c>
      <c r="F13397" s="4">
        <v>82</v>
      </c>
      <c r="G13397" s="6">
        <v>33</v>
      </c>
      <c r="H13397" s="3">
        <v>0</v>
      </c>
      <c r="I13397" s="3">
        <v>0</v>
      </c>
      <c r="J13397" s="3">
        <v>0.82799999999999996</v>
      </c>
      <c r="K13397" s="4">
        <v>99.03</v>
      </c>
    </row>
    <row r="13398" spans="1:11">
      <c r="A13398" s="6">
        <v>2008</v>
      </c>
      <c r="B13398" t="s">
        <v>104</v>
      </c>
      <c r="C13398" t="s">
        <v>105</v>
      </c>
      <c r="D13398" t="s">
        <v>67</v>
      </c>
      <c r="E13398" t="s">
        <v>68</v>
      </c>
      <c r="F13398" s="4">
        <v>62</v>
      </c>
      <c r="G13398" s="6">
        <v>400</v>
      </c>
      <c r="H13398" s="3">
        <v>1E-4</v>
      </c>
      <c r="I13398" s="3">
        <v>1E-4</v>
      </c>
      <c r="J13398" s="3">
        <v>0.82799999999999996</v>
      </c>
      <c r="K13398" s="4">
        <v>74.88</v>
      </c>
    </row>
    <row r="13399" spans="1:11">
      <c r="A13399" s="6">
        <v>2008</v>
      </c>
      <c r="B13399" t="s">
        <v>104</v>
      </c>
      <c r="C13399" t="s">
        <v>105</v>
      </c>
      <c r="D13399" t="s">
        <v>20</v>
      </c>
      <c r="E13399" t="s">
        <v>21</v>
      </c>
      <c r="F13399" s="4">
        <v>41</v>
      </c>
      <c r="G13399" s="6">
        <v>12</v>
      </c>
      <c r="H13399" s="3">
        <v>0</v>
      </c>
      <c r="I13399" s="3">
        <v>0</v>
      </c>
      <c r="J13399" s="3">
        <v>0.82799999999999996</v>
      </c>
      <c r="K13399" s="4">
        <v>49.52</v>
      </c>
    </row>
    <row r="13400" spans="1:11">
      <c r="A13400" s="6">
        <v>2008</v>
      </c>
      <c r="B13400" t="s">
        <v>104</v>
      </c>
      <c r="C13400" t="s">
        <v>105</v>
      </c>
      <c r="D13400" t="s">
        <v>163</v>
      </c>
      <c r="E13400" t="s">
        <v>21</v>
      </c>
      <c r="F13400" s="4">
        <v>38</v>
      </c>
      <c r="G13400" s="6">
        <v>116</v>
      </c>
      <c r="H13400" s="3">
        <v>4.6999999999999993E-3</v>
      </c>
      <c r="I13400" s="3">
        <v>5.0000000000000001E-3</v>
      </c>
      <c r="J13400" s="3">
        <v>0.82799999999999996</v>
      </c>
      <c r="K13400" s="4">
        <v>45.89</v>
      </c>
    </row>
    <row r="13401" spans="1:11">
      <c r="A13401" s="6">
        <v>2008</v>
      </c>
      <c r="B13401" t="s">
        <v>104</v>
      </c>
      <c r="C13401" t="s">
        <v>105</v>
      </c>
      <c r="D13401" t="s">
        <v>64</v>
      </c>
      <c r="E13401" t="s">
        <v>50</v>
      </c>
      <c r="F13401" s="4">
        <v>34</v>
      </c>
      <c r="G13401" s="6">
        <v>49</v>
      </c>
      <c r="H13401" s="3">
        <v>0</v>
      </c>
      <c r="I13401" s="3">
        <v>1E-4</v>
      </c>
      <c r="J13401" s="3">
        <v>0.82799999999999996</v>
      </c>
      <c r="K13401" s="4">
        <v>41.06</v>
      </c>
    </row>
    <row r="13402" spans="1:11">
      <c r="A13402" s="6">
        <v>2008</v>
      </c>
      <c r="B13402" t="s">
        <v>104</v>
      </c>
      <c r="C13402" t="s">
        <v>105</v>
      </c>
      <c r="D13402" t="s">
        <v>102</v>
      </c>
      <c r="E13402" t="s">
        <v>59</v>
      </c>
      <c r="F13402" s="4">
        <v>26</v>
      </c>
      <c r="G13402" s="6">
        <v>49</v>
      </c>
      <c r="H13402" s="3">
        <v>0</v>
      </c>
      <c r="I13402" s="3">
        <v>0</v>
      </c>
      <c r="J13402" s="3">
        <v>0.82799999999999996</v>
      </c>
      <c r="K13402" s="4">
        <v>31.4</v>
      </c>
    </row>
    <row r="13403" spans="1:11">
      <c r="A13403" s="6">
        <v>2008</v>
      </c>
      <c r="B13403" t="s">
        <v>104</v>
      </c>
      <c r="C13403" t="s">
        <v>105</v>
      </c>
      <c r="D13403" t="s">
        <v>173</v>
      </c>
      <c r="E13403" t="s">
        <v>59</v>
      </c>
      <c r="F13403" s="4">
        <v>19</v>
      </c>
      <c r="G13403" s="6">
        <v>49</v>
      </c>
      <c r="H13403" s="3">
        <v>1E-4</v>
      </c>
      <c r="I13403" s="3">
        <v>2.0000000000000001E-4</v>
      </c>
      <c r="J13403" s="3">
        <v>0.82799999999999996</v>
      </c>
      <c r="K13403" s="4">
        <v>22.95</v>
      </c>
    </row>
    <row r="13404" spans="1:11">
      <c r="A13404" s="6">
        <v>2008</v>
      </c>
      <c r="B13404" t="s">
        <v>104</v>
      </c>
      <c r="C13404" t="s">
        <v>105</v>
      </c>
      <c r="D13404" t="s">
        <v>141</v>
      </c>
      <c r="E13404" t="s">
        <v>21</v>
      </c>
      <c r="F13404" s="4">
        <v>16</v>
      </c>
      <c r="G13404" s="6">
        <v>11</v>
      </c>
      <c r="H13404" s="3">
        <v>0</v>
      </c>
      <c r="I13404" s="3">
        <v>0</v>
      </c>
      <c r="J13404" s="3">
        <v>0.82799999999999996</v>
      </c>
      <c r="K13404" s="4">
        <v>19.32</v>
      </c>
    </row>
    <row r="13405" spans="1:11">
      <c r="A13405" s="6">
        <v>2008</v>
      </c>
      <c r="B13405" t="s">
        <v>104</v>
      </c>
      <c r="C13405" t="s">
        <v>105</v>
      </c>
      <c r="D13405" t="s">
        <v>51</v>
      </c>
      <c r="E13405" t="s">
        <v>21</v>
      </c>
      <c r="F13405" s="4">
        <v>7</v>
      </c>
      <c r="G13405" s="6">
        <v>6</v>
      </c>
      <c r="H13405" s="3">
        <v>1E-4</v>
      </c>
      <c r="I13405" s="3">
        <v>1E-4</v>
      </c>
      <c r="J13405" s="3">
        <v>0.82799999999999996</v>
      </c>
      <c r="K13405" s="4">
        <v>8.4499999999999993</v>
      </c>
    </row>
    <row r="13406" spans="1:11">
      <c r="A13406" s="6">
        <v>2008</v>
      </c>
      <c r="B13406" t="s">
        <v>104</v>
      </c>
      <c r="C13406" t="s">
        <v>105</v>
      </c>
      <c r="D13406" t="s">
        <v>63</v>
      </c>
      <c r="E13406" t="s">
        <v>21</v>
      </c>
      <c r="F13406" s="4">
        <v>7</v>
      </c>
      <c r="G13406" s="6">
        <v>3</v>
      </c>
      <c r="H13406" s="3">
        <v>0</v>
      </c>
      <c r="I13406" s="3">
        <v>0</v>
      </c>
      <c r="J13406" s="3">
        <v>0.82799999999999996</v>
      </c>
      <c r="K13406" s="4">
        <v>8.4499999999999993</v>
      </c>
    </row>
    <row r="13407" spans="1:11">
      <c r="A13407" s="6">
        <v>2008</v>
      </c>
      <c r="B13407" t="s">
        <v>104</v>
      </c>
      <c r="C13407" t="s">
        <v>105</v>
      </c>
      <c r="D13407" t="s">
        <v>106</v>
      </c>
      <c r="E13407" t="s">
        <v>59</v>
      </c>
      <c r="F13407" s="4">
        <v>3</v>
      </c>
      <c r="G13407" s="6">
        <v>1</v>
      </c>
      <c r="H13407" s="3">
        <v>0</v>
      </c>
      <c r="I13407" s="3">
        <v>0</v>
      </c>
      <c r="J13407" s="3">
        <v>0.82799999999999996</v>
      </c>
      <c r="K13407" s="4">
        <v>3.62</v>
      </c>
    </row>
    <row r="13408" spans="1:11">
      <c r="A13408" s="6">
        <v>2008</v>
      </c>
      <c r="B13408" t="s">
        <v>104</v>
      </c>
      <c r="C13408" t="s">
        <v>105</v>
      </c>
      <c r="D13408" t="s">
        <v>33</v>
      </c>
      <c r="E13408" t="s">
        <v>21</v>
      </c>
      <c r="F13408" s="4">
        <v>2</v>
      </c>
      <c r="G13408" s="6">
        <v>4</v>
      </c>
      <c r="H13408" s="3">
        <v>1E-4</v>
      </c>
      <c r="I13408" s="3">
        <v>1E-4</v>
      </c>
      <c r="J13408" s="3">
        <v>0.82799999999999996</v>
      </c>
      <c r="K13408" s="4">
        <v>2.42</v>
      </c>
    </row>
    <row r="13409" spans="1:11">
      <c r="A13409" s="6">
        <v>2008</v>
      </c>
      <c r="B13409" t="s">
        <v>104</v>
      </c>
      <c r="C13409" t="s">
        <v>105</v>
      </c>
      <c r="D13409" t="s">
        <v>197</v>
      </c>
      <c r="E13409" t="s">
        <v>21</v>
      </c>
      <c r="F13409" s="4">
        <v>1</v>
      </c>
      <c r="G13409" s="6">
        <v>1</v>
      </c>
      <c r="H13409" s="3">
        <v>0</v>
      </c>
      <c r="I13409" s="3">
        <v>0</v>
      </c>
      <c r="J13409" s="3">
        <v>0.82799999999999996</v>
      </c>
      <c r="K13409" s="4">
        <v>1.21</v>
      </c>
    </row>
    <row r="13410" spans="1:11">
      <c r="A13410" s="6">
        <v>2008</v>
      </c>
      <c r="B13410" t="s">
        <v>104</v>
      </c>
      <c r="C13410" t="s">
        <v>105</v>
      </c>
      <c r="D13410" t="s">
        <v>184</v>
      </c>
      <c r="E13410" t="s">
        <v>21</v>
      </c>
      <c r="F13410" s="4">
        <v>1</v>
      </c>
      <c r="G13410" s="6">
        <v>1</v>
      </c>
      <c r="H13410" s="3">
        <v>0</v>
      </c>
      <c r="I13410" s="3">
        <v>0</v>
      </c>
      <c r="J13410" s="3">
        <v>0.82799999999999996</v>
      </c>
      <c r="K13410" s="4">
        <v>1.21</v>
      </c>
    </row>
    <row r="13411" spans="1:11">
      <c r="A13411" s="6">
        <v>2008</v>
      </c>
      <c r="B13411" t="s">
        <v>107</v>
      </c>
      <c r="D13411" t="s">
        <v>23</v>
      </c>
      <c r="E13411" t="s">
        <v>24</v>
      </c>
      <c r="F13411" s="4">
        <v>421</v>
      </c>
      <c r="G13411" s="6">
        <v>88</v>
      </c>
      <c r="H13411" s="3">
        <v>0</v>
      </c>
      <c r="I13411" s="3">
        <v>0</v>
      </c>
      <c r="J13411" s="3">
        <v>0.82799999999999996</v>
      </c>
      <c r="K13411" s="4">
        <v>508.43</v>
      </c>
    </row>
    <row r="13412" spans="1:11">
      <c r="A13412" s="6">
        <v>2008</v>
      </c>
      <c r="B13412" t="s">
        <v>107</v>
      </c>
      <c r="D13412" t="s">
        <v>27</v>
      </c>
      <c r="E13412" t="s">
        <v>26</v>
      </c>
      <c r="F13412" s="4">
        <v>115</v>
      </c>
      <c r="G13412" s="6">
        <v>124</v>
      </c>
      <c r="H13412" s="3">
        <v>0</v>
      </c>
      <c r="I13412" s="3">
        <v>0</v>
      </c>
      <c r="J13412" s="3">
        <v>0.82799999999999996</v>
      </c>
      <c r="K13412" s="4">
        <v>138.88</v>
      </c>
    </row>
    <row r="13413" spans="1:11">
      <c r="A13413" s="6">
        <v>2008</v>
      </c>
      <c r="B13413" t="s">
        <v>107</v>
      </c>
      <c r="D13413" t="s">
        <v>71</v>
      </c>
      <c r="E13413" t="s">
        <v>72</v>
      </c>
      <c r="F13413" s="4">
        <v>114</v>
      </c>
      <c r="G13413" s="5">
        <v>1073</v>
      </c>
      <c r="H13413" s="3">
        <v>0</v>
      </c>
      <c r="I13413" s="3">
        <v>0</v>
      </c>
      <c r="J13413" s="3">
        <v>0.82799999999999996</v>
      </c>
      <c r="K13413" s="4">
        <v>137.68</v>
      </c>
    </row>
    <row r="13414" spans="1:11">
      <c r="A13414" s="6">
        <v>2008</v>
      </c>
      <c r="B13414" t="s">
        <v>107</v>
      </c>
      <c r="D13414" t="s">
        <v>30</v>
      </c>
      <c r="E13414" t="s">
        <v>19</v>
      </c>
      <c r="F13414" s="4">
        <v>99</v>
      </c>
      <c r="G13414" s="6">
        <v>31</v>
      </c>
      <c r="H13414" s="3">
        <v>0</v>
      </c>
      <c r="I13414" s="3">
        <v>0</v>
      </c>
      <c r="J13414" s="3">
        <v>0.82799999999999996</v>
      </c>
      <c r="K13414" s="4">
        <v>119.56</v>
      </c>
    </row>
    <row r="13415" spans="1:11">
      <c r="A13415" s="6">
        <v>2008</v>
      </c>
      <c r="B13415" t="s">
        <v>107</v>
      </c>
      <c r="D13415" t="s">
        <v>56</v>
      </c>
      <c r="E13415" t="s">
        <v>57</v>
      </c>
      <c r="F13415" s="4">
        <v>52</v>
      </c>
      <c r="G13415" s="6">
        <v>469</v>
      </c>
      <c r="H13415" s="3">
        <v>0</v>
      </c>
      <c r="I13415" s="3">
        <v>0</v>
      </c>
      <c r="J13415" s="3">
        <v>0.82799999999999996</v>
      </c>
      <c r="K13415" s="4">
        <v>62.8</v>
      </c>
    </row>
    <row r="13416" spans="1:11">
      <c r="A13416" s="6">
        <v>2008</v>
      </c>
      <c r="B13416" t="s">
        <v>107</v>
      </c>
      <c r="D13416" t="s">
        <v>29</v>
      </c>
      <c r="E13416" t="s">
        <v>19</v>
      </c>
      <c r="F13416" s="4">
        <v>48</v>
      </c>
      <c r="G13416" s="6">
        <v>53</v>
      </c>
      <c r="H13416" s="3">
        <v>0</v>
      </c>
      <c r="I13416" s="3">
        <v>0</v>
      </c>
      <c r="J13416" s="3">
        <v>0.82799999999999996</v>
      </c>
      <c r="K13416" s="4">
        <v>57.97</v>
      </c>
    </row>
    <row r="13417" spans="1:11">
      <c r="A13417" s="6">
        <v>2008</v>
      </c>
      <c r="B13417" t="s">
        <v>107</v>
      </c>
      <c r="D13417" t="s">
        <v>58</v>
      </c>
      <c r="E13417" t="s">
        <v>59</v>
      </c>
      <c r="F13417" s="4">
        <v>43</v>
      </c>
      <c r="G13417" s="6">
        <v>24</v>
      </c>
      <c r="H13417" s="3">
        <v>0</v>
      </c>
      <c r="I13417" s="3">
        <v>0</v>
      </c>
      <c r="J13417" s="3">
        <v>0.82799999999999996</v>
      </c>
      <c r="K13417" s="4">
        <v>51.93</v>
      </c>
    </row>
    <row r="13418" spans="1:11">
      <c r="A13418" s="6">
        <v>2008</v>
      </c>
      <c r="B13418" t="s">
        <v>107</v>
      </c>
      <c r="D13418" t="s">
        <v>28</v>
      </c>
      <c r="E13418" t="s">
        <v>24</v>
      </c>
      <c r="F13418" s="4">
        <v>33</v>
      </c>
      <c r="G13418" s="6">
        <v>34</v>
      </c>
      <c r="H13418" s="3">
        <v>0</v>
      </c>
      <c r="I13418" s="3">
        <v>0</v>
      </c>
      <c r="J13418" s="3">
        <v>0.82799999999999996</v>
      </c>
      <c r="K13418" s="4">
        <v>39.85</v>
      </c>
    </row>
    <row r="13419" spans="1:11">
      <c r="A13419" s="6">
        <v>2008</v>
      </c>
      <c r="B13419" t="s">
        <v>107</v>
      </c>
      <c r="D13419" t="s">
        <v>41</v>
      </c>
      <c r="E13419" t="s">
        <v>26</v>
      </c>
      <c r="F13419" s="4">
        <v>28</v>
      </c>
      <c r="G13419" s="6">
        <v>86</v>
      </c>
      <c r="H13419" s="3">
        <v>0</v>
      </c>
      <c r="I13419" s="3">
        <v>0</v>
      </c>
      <c r="J13419" s="3">
        <v>0.82799999999999996</v>
      </c>
      <c r="K13419" s="4">
        <v>33.82</v>
      </c>
    </row>
    <row r="13420" spans="1:11">
      <c r="A13420" s="6">
        <v>2008</v>
      </c>
      <c r="B13420" t="s">
        <v>107</v>
      </c>
      <c r="D13420" t="s">
        <v>52</v>
      </c>
      <c r="E13420" t="s">
        <v>53</v>
      </c>
      <c r="F13420" s="4">
        <v>17</v>
      </c>
      <c r="G13420" s="6">
        <v>39</v>
      </c>
      <c r="H13420" s="3">
        <v>0</v>
      </c>
      <c r="I13420" s="3">
        <v>0</v>
      </c>
      <c r="J13420" s="3">
        <v>0.82799999999999996</v>
      </c>
      <c r="K13420" s="4">
        <v>20.53</v>
      </c>
    </row>
    <row r="13421" spans="1:11">
      <c r="A13421" s="6">
        <v>2008</v>
      </c>
      <c r="B13421" t="s">
        <v>107</v>
      </c>
      <c r="D13421" t="s">
        <v>37</v>
      </c>
      <c r="E13421" t="s">
        <v>38</v>
      </c>
      <c r="F13421" s="4">
        <v>16</v>
      </c>
      <c r="G13421" s="6">
        <v>7</v>
      </c>
      <c r="H13421" s="3">
        <v>0</v>
      </c>
      <c r="I13421" s="3">
        <v>0</v>
      </c>
      <c r="J13421" s="3">
        <v>0.82799999999999996</v>
      </c>
      <c r="K13421" s="4">
        <v>19.32</v>
      </c>
    </row>
    <row r="13422" spans="1:11">
      <c r="A13422" s="6">
        <v>2008</v>
      </c>
      <c r="B13422" t="s">
        <v>107</v>
      </c>
      <c r="D13422" t="s">
        <v>16</v>
      </c>
      <c r="E13422" t="s">
        <v>17</v>
      </c>
      <c r="F13422" s="4">
        <v>14</v>
      </c>
      <c r="G13422" s="6">
        <v>2</v>
      </c>
      <c r="H13422" s="3">
        <v>0</v>
      </c>
      <c r="I13422" s="3">
        <v>0</v>
      </c>
      <c r="J13422" s="3">
        <v>0.82799999999999996</v>
      </c>
      <c r="K13422" s="4">
        <v>16.91</v>
      </c>
    </row>
    <row r="13423" spans="1:11">
      <c r="A13423" s="6">
        <v>2008</v>
      </c>
      <c r="B13423" t="s">
        <v>107</v>
      </c>
      <c r="D13423" t="s">
        <v>46</v>
      </c>
      <c r="E13423" t="s">
        <v>40</v>
      </c>
      <c r="F13423" s="4">
        <v>14</v>
      </c>
      <c r="G13423" s="6">
        <v>22</v>
      </c>
      <c r="H13423" s="3">
        <v>0</v>
      </c>
      <c r="I13423" s="3">
        <v>0</v>
      </c>
      <c r="J13423" s="3">
        <v>0.82799999999999996</v>
      </c>
      <c r="K13423" s="4">
        <v>16.91</v>
      </c>
    </row>
    <row r="13424" spans="1:11">
      <c r="A13424" s="6">
        <v>2008</v>
      </c>
      <c r="B13424" t="s">
        <v>107</v>
      </c>
      <c r="D13424" t="s">
        <v>18</v>
      </c>
      <c r="E13424" t="s">
        <v>19</v>
      </c>
      <c r="F13424" s="4">
        <v>9</v>
      </c>
      <c r="G13424" s="6">
        <v>3</v>
      </c>
      <c r="H13424" s="3">
        <v>0</v>
      </c>
      <c r="I13424" s="3">
        <v>0</v>
      </c>
      <c r="J13424" s="3">
        <v>0.82799999999999996</v>
      </c>
      <c r="K13424" s="4">
        <v>10.87</v>
      </c>
    </row>
    <row r="13425" spans="1:11">
      <c r="A13425" s="6">
        <v>2008</v>
      </c>
      <c r="B13425" t="s">
        <v>107</v>
      </c>
      <c r="D13425" t="s">
        <v>67</v>
      </c>
      <c r="E13425" t="s">
        <v>68</v>
      </c>
      <c r="F13425" s="4">
        <v>7</v>
      </c>
      <c r="G13425" s="6">
        <v>26</v>
      </c>
      <c r="H13425" s="3">
        <v>0</v>
      </c>
      <c r="I13425" s="3">
        <v>0</v>
      </c>
      <c r="J13425" s="3">
        <v>0.82799999999999996</v>
      </c>
      <c r="K13425" s="4">
        <v>8.4499999999999993</v>
      </c>
    </row>
    <row r="13426" spans="1:11">
      <c r="A13426" s="6">
        <v>2008</v>
      </c>
      <c r="B13426" t="s">
        <v>107</v>
      </c>
      <c r="D13426" t="s">
        <v>44</v>
      </c>
      <c r="E13426" t="s">
        <v>26</v>
      </c>
      <c r="F13426" s="4">
        <v>7</v>
      </c>
      <c r="G13426" s="6">
        <v>10</v>
      </c>
      <c r="H13426" s="3">
        <v>0</v>
      </c>
      <c r="I13426" s="3">
        <v>0</v>
      </c>
      <c r="J13426" s="3">
        <v>0.82799999999999996</v>
      </c>
      <c r="K13426" s="4">
        <v>8.4499999999999993</v>
      </c>
    </row>
    <row r="13427" spans="1:11">
      <c r="A13427" s="6">
        <v>2008</v>
      </c>
      <c r="B13427" t="s">
        <v>107</v>
      </c>
      <c r="D13427" t="s">
        <v>77</v>
      </c>
      <c r="E13427" t="s">
        <v>59</v>
      </c>
      <c r="F13427" s="4">
        <v>5</v>
      </c>
      <c r="G13427" s="6">
        <v>2</v>
      </c>
      <c r="H13427" s="3">
        <v>0</v>
      </c>
      <c r="I13427" s="3">
        <v>0</v>
      </c>
      <c r="J13427" s="3">
        <v>0.82799999999999996</v>
      </c>
      <c r="K13427" s="4">
        <v>6.04</v>
      </c>
    </row>
    <row r="13428" spans="1:11">
      <c r="A13428" s="6">
        <v>2008</v>
      </c>
      <c r="B13428" t="s">
        <v>107</v>
      </c>
      <c r="D13428" t="s">
        <v>61</v>
      </c>
      <c r="E13428" t="s">
        <v>24</v>
      </c>
      <c r="F13428" s="4">
        <v>4</v>
      </c>
      <c r="G13428" s="6">
        <v>1</v>
      </c>
      <c r="H13428" s="3">
        <v>0</v>
      </c>
      <c r="I13428" s="3">
        <v>0</v>
      </c>
      <c r="J13428" s="3">
        <v>0.82799999999999996</v>
      </c>
      <c r="K13428" s="4">
        <v>4.83</v>
      </c>
    </row>
    <row r="13429" spans="1:11">
      <c r="A13429" s="6">
        <v>2008</v>
      </c>
      <c r="B13429" t="s">
        <v>107</v>
      </c>
      <c r="D13429" t="s">
        <v>66</v>
      </c>
      <c r="E13429" t="s">
        <v>59</v>
      </c>
      <c r="F13429" s="4">
        <v>3</v>
      </c>
      <c r="G13429" s="6">
        <v>2</v>
      </c>
      <c r="H13429" s="3">
        <v>0</v>
      </c>
      <c r="I13429" s="3">
        <v>0</v>
      </c>
      <c r="J13429" s="3">
        <v>0.82799999999999996</v>
      </c>
      <c r="K13429" s="4">
        <v>3.62</v>
      </c>
    </row>
    <row r="13430" spans="1:11">
      <c r="A13430" s="6">
        <v>2008</v>
      </c>
      <c r="B13430" t="s">
        <v>107</v>
      </c>
      <c r="D13430" t="s">
        <v>39</v>
      </c>
      <c r="E13430" t="s">
        <v>40</v>
      </c>
      <c r="F13430" s="4">
        <v>3</v>
      </c>
      <c r="G13430" s="6">
        <v>14</v>
      </c>
      <c r="H13430" s="3">
        <v>0</v>
      </c>
      <c r="I13430" s="3">
        <v>0</v>
      </c>
      <c r="J13430" s="3">
        <v>0.82799999999999996</v>
      </c>
      <c r="K13430" s="4">
        <v>3.62</v>
      </c>
    </row>
    <row r="13431" spans="1:11">
      <c r="A13431" s="6">
        <v>2008</v>
      </c>
      <c r="B13431" t="s">
        <v>107</v>
      </c>
      <c r="D13431" t="s">
        <v>31</v>
      </c>
      <c r="E13431" t="s">
        <v>24</v>
      </c>
      <c r="F13431" s="4">
        <v>3</v>
      </c>
      <c r="G13431" s="6">
        <v>2</v>
      </c>
      <c r="H13431" s="3">
        <v>0</v>
      </c>
      <c r="I13431" s="3">
        <v>0</v>
      </c>
      <c r="J13431" s="3">
        <v>0.82799999999999996</v>
      </c>
      <c r="K13431" s="4">
        <v>3.62</v>
      </c>
    </row>
    <row r="13432" spans="1:11">
      <c r="A13432" s="6">
        <v>2008</v>
      </c>
      <c r="B13432" t="s">
        <v>107</v>
      </c>
      <c r="D13432" t="s">
        <v>75</v>
      </c>
      <c r="E13432" t="s">
        <v>59</v>
      </c>
      <c r="F13432" s="4">
        <v>2</v>
      </c>
      <c r="G13432" s="6">
        <v>1</v>
      </c>
      <c r="H13432" s="3">
        <v>0</v>
      </c>
      <c r="I13432" s="3">
        <v>0</v>
      </c>
      <c r="J13432" s="3">
        <v>0.82799999999999996</v>
      </c>
      <c r="K13432" s="4">
        <v>2.42</v>
      </c>
    </row>
    <row r="13433" spans="1:11">
      <c r="A13433" s="6">
        <v>2008</v>
      </c>
      <c r="B13433" t="s">
        <v>107</v>
      </c>
      <c r="D13433" t="s">
        <v>32</v>
      </c>
      <c r="E13433" t="s">
        <v>21</v>
      </c>
      <c r="F13433" s="4">
        <v>2</v>
      </c>
      <c r="G13433" s="6">
        <v>4</v>
      </c>
      <c r="H13433" s="3">
        <v>0</v>
      </c>
      <c r="I13433" s="3">
        <v>0</v>
      </c>
      <c r="J13433" s="3">
        <v>0.82799999999999996</v>
      </c>
      <c r="K13433" s="4">
        <v>2.42</v>
      </c>
    </row>
    <row r="13434" spans="1:11">
      <c r="A13434" s="6">
        <v>2008</v>
      </c>
      <c r="B13434" t="s">
        <v>107</v>
      </c>
      <c r="D13434" t="s">
        <v>172</v>
      </c>
      <c r="E13434" t="s">
        <v>21</v>
      </c>
      <c r="F13434" s="4">
        <v>1</v>
      </c>
      <c r="G13434" s="6">
        <v>1</v>
      </c>
      <c r="H13434" s="3">
        <v>1E-4</v>
      </c>
      <c r="I13434" s="3">
        <v>1E-4</v>
      </c>
      <c r="J13434" s="3">
        <v>0.82799999999999996</v>
      </c>
      <c r="K13434" s="4">
        <v>1.21</v>
      </c>
    </row>
    <row r="13435" spans="1:11">
      <c r="A13435" s="6">
        <v>2008</v>
      </c>
      <c r="B13435" t="s">
        <v>107</v>
      </c>
      <c r="D13435" t="s">
        <v>63</v>
      </c>
      <c r="E13435" t="s">
        <v>21</v>
      </c>
      <c r="F13435" s="4">
        <v>1</v>
      </c>
      <c r="G13435" s="6">
        <v>1</v>
      </c>
      <c r="H13435" s="3">
        <v>0</v>
      </c>
      <c r="I13435" s="3">
        <v>0</v>
      </c>
      <c r="J13435" s="3">
        <v>0.82799999999999996</v>
      </c>
      <c r="K13435" s="4">
        <v>1.21</v>
      </c>
    </row>
    <row r="13436" spans="1:11">
      <c r="A13436" s="6">
        <v>2008</v>
      </c>
      <c r="B13436" t="s">
        <v>107</v>
      </c>
      <c r="D13436" t="s">
        <v>45</v>
      </c>
      <c r="E13436" t="s">
        <v>21</v>
      </c>
      <c r="F13436" s="4">
        <v>1</v>
      </c>
      <c r="G13436" s="6">
        <v>1</v>
      </c>
      <c r="H13436" s="3">
        <v>0</v>
      </c>
      <c r="I13436" s="3">
        <v>0</v>
      </c>
      <c r="J13436" s="3">
        <v>0.82799999999999996</v>
      </c>
      <c r="K13436" s="4">
        <v>1.21</v>
      </c>
    </row>
    <row r="13437" spans="1:11">
      <c r="A13437" s="6">
        <v>2008</v>
      </c>
      <c r="B13437" t="s">
        <v>107</v>
      </c>
      <c r="D13437" t="s">
        <v>15</v>
      </c>
      <c r="F13437" s="4">
        <v>1</v>
      </c>
      <c r="G13437" s="6">
        <v>5</v>
      </c>
      <c r="J13437" s="3">
        <v>0.82799999999999996</v>
      </c>
      <c r="K13437" s="4">
        <v>1.21</v>
      </c>
    </row>
    <row r="13438" spans="1:11">
      <c r="A13438" s="6">
        <v>2008</v>
      </c>
      <c r="B13438" t="s">
        <v>109</v>
      </c>
      <c r="D13438" t="s">
        <v>30</v>
      </c>
      <c r="E13438" t="s">
        <v>19</v>
      </c>
      <c r="F13438" s="4">
        <v>27149</v>
      </c>
      <c r="G13438" s="5">
        <v>14122</v>
      </c>
      <c r="H13438" s="3">
        <v>1.1999999999999999E-3</v>
      </c>
      <c r="I13438" s="3">
        <v>1.2999999999999999E-3</v>
      </c>
      <c r="J13438" s="3">
        <v>0.82799999999999996</v>
      </c>
      <c r="K13438" s="4">
        <v>32787.4</v>
      </c>
    </row>
    <row r="13439" spans="1:11">
      <c r="A13439" s="6">
        <v>2008</v>
      </c>
      <c r="B13439" t="s">
        <v>109</v>
      </c>
      <c r="D13439" t="s">
        <v>27</v>
      </c>
      <c r="E13439" t="s">
        <v>26</v>
      </c>
      <c r="F13439" s="4">
        <v>25589</v>
      </c>
      <c r="G13439" s="5">
        <v>21480</v>
      </c>
      <c r="H13439" s="3">
        <v>1E-3</v>
      </c>
      <c r="I13439" s="3">
        <v>8.0000000000000004E-4</v>
      </c>
      <c r="J13439" s="3">
        <v>0.82799999999999996</v>
      </c>
      <c r="K13439" s="4">
        <v>30903.41</v>
      </c>
    </row>
    <row r="13440" spans="1:11">
      <c r="A13440" s="6">
        <v>2008</v>
      </c>
      <c r="B13440" t="s">
        <v>109</v>
      </c>
      <c r="D13440" t="s">
        <v>15</v>
      </c>
      <c r="F13440" s="4">
        <v>17716</v>
      </c>
      <c r="G13440" s="5">
        <v>21222</v>
      </c>
      <c r="J13440" s="3">
        <v>0.82799999999999996</v>
      </c>
      <c r="K13440" s="4">
        <v>21395.32</v>
      </c>
    </row>
    <row r="13441" spans="1:11">
      <c r="A13441" s="6">
        <v>2008</v>
      </c>
      <c r="B13441" t="s">
        <v>109</v>
      </c>
      <c r="D13441" t="s">
        <v>18</v>
      </c>
      <c r="E13441" t="s">
        <v>19</v>
      </c>
      <c r="F13441" s="4">
        <v>7679</v>
      </c>
      <c r="G13441" s="5">
        <v>1628</v>
      </c>
      <c r="H13441" s="3">
        <v>1.6000000000000001E-3</v>
      </c>
      <c r="I13441" s="3">
        <v>8.9999999999999998E-4</v>
      </c>
      <c r="J13441" s="3">
        <v>0.82799999999999996</v>
      </c>
      <c r="K13441" s="4">
        <v>9273.7999999999993</v>
      </c>
    </row>
    <row r="13442" spans="1:11">
      <c r="A13442" s="6">
        <v>2008</v>
      </c>
      <c r="B13442" t="s">
        <v>109</v>
      </c>
      <c r="D13442" t="s">
        <v>177</v>
      </c>
      <c r="E13442" t="s">
        <v>21</v>
      </c>
      <c r="F13442" s="4">
        <v>6721</v>
      </c>
      <c r="G13442" s="5">
        <v>2499</v>
      </c>
      <c r="H13442" s="3">
        <v>1.0500000000000001E-2</v>
      </c>
      <c r="I13442" s="3">
        <v>7.9000000000000008E-3</v>
      </c>
      <c r="J13442" s="3">
        <v>0.82799999999999996</v>
      </c>
      <c r="K13442" s="4">
        <v>8116.84</v>
      </c>
    </row>
    <row r="13443" spans="1:11">
      <c r="A13443" s="6">
        <v>2008</v>
      </c>
      <c r="B13443" t="s">
        <v>109</v>
      </c>
      <c r="D13443" t="s">
        <v>25</v>
      </c>
      <c r="E13443" t="s">
        <v>26</v>
      </c>
      <c r="F13443" s="4">
        <v>4296</v>
      </c>
      <c r="G13443" s="5">
        <v>15938</v>
      </c>
      <c r="H13443" s="3">
        <v>5.0000000000000001E-4</v>
      </c>
      <c r="I13443" s="3">
        <v>4.0000000000000002E-4</v>
      </c>
      <c r="J13443" s="3">
        <v>0.82799999999999996</v>
      </c>
      <c r="K13443" s="4">
        <v>5188.21</v>
      </c>
    </row>
    <row r="13444" spans="1:11">
      <c r="A13444" s="6">
        <v>2008</v>
      </c>
      <c r="B13444" t="s">
        <v>109</v>
      </c>
      <c r="D13444" t="s">
        <v>111</v>
      </c>
      <c r="E13444" t="s">
        <v>24</v>
      </c>
      <c r="F13444" s="4">
        <v>3359</v>
      </c>
      <c r="G13444" s="5">
        <v>11644</v>
      </c>
      <c r="H13444" s="3">
        <v>7.000000000000001E-4</v>
      </c>
      <c r="I13444" s="3">
        <v>8.9999999999999998E-4</v>
      </c>
      <c r="J13444" s="3">
        <v>0.82799999999999996</v>
      </c>
      <c r="K13444" s="4">
        <v>4056.61</v>
      </c>
    </row>
    <row r="13445" spans="1:11">
      <c r="A13445" s="6">
        <v>2008</v>
      </c>
      <c r="B13445" t="s">
        <v>109</v>
      </c>
      <c r="D13445" t="s">
        <v>185</v>
      </c>
      <c r="E13445" t="s">
        <v>36</v>
      </c>
      <c r="F13445" s="4">
        <v>1612</v>
      </c>
      <c r="G13445" s="6">
        <v>632</v>
      </c>
      <c r="H13445" s="3">
        <v>2.0000000000000001E-4</v>
      </c>
      <c r="I13445" s="3">
        <v>2.0000000000000001E-4</v>
      </c>
      <c r="J13445" s="3">
        <v>0.82799999999999996</v>
      </c>
      <c r="K13445" s="4">
        <v>1946.79</v>
      </c>
    </row>
    <row r="13446" spans="1:11">
      <c r="A13446" s="6">
        <v>2008</v>
      </c>
      <c r="B13446" t="s">
        <v>109</v>
      </c>
      <c r="D13446" t="s">
        <v>64</v>
      </c>
      <c r="E13446" t="s">
        <v>50</v>
      </c>
      <c r="F13446" s="4">
        <v>1514</v>
      </c>
      <c r="G13446" s="6">
        <v>911</v>
      </c>
      <c r="H13446" s="3">
        <v>1.6000000000000001E-3</v>
      </c>
      <c r="I13446" s="3">
        <v>1.1000000000000001E-3</v>
      </c>
      <c r="J13446" s="3">
        <v>0.82799999999999996</v>
      </c>
      <c r="K13446" s="4">
        <v>1828.43</v>
      </c>
    </row>
    <row r="13447" spans="1:11">
      <c r="A13447" s="6">
        <v>2008</v>
      </c>
      <c r="B13447" t="s">
        <v>109</v>
      </c>
      <c r="D13447" t="s">
        <v>186</v>
      </c>
      <c r="E13447" t="s">
        <v>21</v>
      </c>
      <c r="F13447" s="4">
        <v>1152</v>
      </c>
      <c r="G13447" s="6">
        <v>432</v>
      </c>
      <c r="H13447" s="3">
        <v>2.9999999999999997E-4</v>
      </c>
      <c r="I13447" s="3">
        <v>4.0000000000000002E-4</v>
      </c>
      <c r="J13447" s="3">
        <v>0.82799999999999996</v>
      </c>
      <c r="K13447" s="4">
        <v>1391.25</v>
      </c>
    </row>
    <row r="13448" spans="1:11">
      <c r="A13448" s="6">
        <v>2008</v>
      </c>
      <c r="B13448" t="s">
        <v>109</v>
      </c>
      <c r="D13448" t="s">
        <v>20</v>
      </c>
      <c r="E13448" t="s">
        <v>21</v>
      </c>
      <c r="F13448" s="4">
        <v>677</v>
      </c>
      <c r="G13448" s="6">
        <v>207</v>
      </c>
      <c r="H13448" s="3">
        <v>2.0000000000000001E-4</v>
      </c>
      <c r="I13448" s="3">
        <v>2.0000000000000001E-4</v>
      </c>
      <c r="J13448" s="3">
        <v>0.82799999999999996</v>
      </c>
      <c r="K13448" s="4">
        <v>817.6</v>
      </c>
    </row>
    <row r="13449" spans="1:11">
      <c r="A13449" s="6">
        <v>2008</v>
      </c>
      <c r="B13449" t="s">
        <v>109</v>
      </c>
      <c r="D13449" t="s">
        <v>16</v>
      </c>
      <c r="E13449" t="s">
        <v>17</v>
      </c>
      <c r="F13449" s="4">
        <v>455</v>
      </c>
      <c r="G13449" s="6">
        <v>74</v>
      </c>
      <c r="H13449" s="3">
        <v>0</v>
      </c>
      <c r="I13449" s="3">
        <v>0</v>
      </c>
      <c r="J13449" s="3">
        <v>0.82799999999999996</v>
      </c>
      <c r="K13449" s="4">
        <v>549.5</v>
      </c>
    </row>
    <row r="13450" spans="1:11">
      <c r="A13450" s="6">
        <v>2008</v>
      </c>
      <c r="B13450" t="s">
        <v>109</v>
      </c>
      <c r="D13450" t="s">
        <v>61</v>
      </c>
      <c r="E13450" t="s">
        <v>24</v>
      </c>
      <c r="F13450" s="4">
        <v>414</v>
      </c>
      <c r="G13450" s="6">
        <v>271</v>
      </c>
      <c r="H13450" s="3">
        <v>2.0000000000000001E-4</v>
      </c>
      <c r="I13450" s="3">
        <v>2.9999999999999997E-4</v>
      </c>
      <c r="J13450" s="3">
        <v>0.82799999999999996</v>
      </c>
      <c r="K13450" s="4">
        <v>499.98</v>
      </c>
    </row>
    <row r="13451" spans="1:11">
      <c r="A13451" s="6">
        <v>2008</v>
      </c>
      <c r="B13451" t="s">
        <v>109</v>
      </c>
      <c r="D13451" t="s">
        <v>52</v>
      </c>
      <c r="E13451" t="s">
        <v>53</v>
      </c>
      <c r="F13451" s="4">
        <v>378</v>
      </c>
      <c r="G13451" s="5">
        <v>1013</v>
      </c>
      <c r="H13451" s="3">
        <v>2.0000000000000001E-4</v>
      </c>
      <c r="I13451" s="3">
        <v>2.9999999999999997E-4</v>
      </c>
      <c r="J13451" s="3">
        <v>0.82799999999999996</v>
      </c>
      <c r="K13451" s="4">
        <v>456.5</v>
      </c>
    </row>
    <row r="13452" spans="1:11">
      <c r="A13452" s="6">
        <v>2008</v>
      </c>
      <c r="B13452" t="s">
        <v>109</v>
      </c>
      <c r="D13452" t="s">
        <v>74</v>
      </c>
      <c r="E13452" t="s">
        <v>24</v>
      </c>
      <c r="F13452" s="4">
        <v>346</v>
      </c>
      <c r="G13452" s="5">
        <v>4327</v>
      </c>
      <c r="H13452" s="3">
        <v>1E-4</v>
      </c>
      <c r="I13452" s="3">
        <v>1E-4</v>
      </c>
      <c r="J13452" s="3">
        <v>0.82799999999999996</v>
      </c>
      <c r="K13452" s="4">
        <v>417.86</v>
      </c>
    </row>
    <row r="13453" spans="1:11">
      <c r="A13453" s="6">
        <v>2008</v>
      </c>
      <c r="B13453" t="s">
        <v>109</v>
      </c>
      <c r="D13453" t="s">
        <v>37</v>
      </c>
      <c r="E13453" t="s">
        <v>38</v>
      </c>
      <c r="F13453" s="4">
        <v>309</v>
      </c>
      <c r="G13453" s="6">
        <v>149</v>
      </c>
      <c r="H13453" s="3">
        <v>0</v>
      </c>
      <c r="I13453" s="3">
        <v>0</v>
      </c>
      <c r="J13453" s="3">
        <v>0.82799999999999996</v>
      </c>
      <c r="K13453" s="4">
        <v>373.17</v>
      </c>
    </row>
    <row r="13454" spans="1:11">
      <c r="A13454" s="6">
        <v>2008</v>
      </c>
      <c r="B13454" t="s">
        <v>109</v>
      </c>
      <c r="D13454" t="s">
        <v>110</v>
      </c>
      <c r="E13454" t="s">
        <v>24</v>
      </c>
      <c r="F13454" s="4">
        <v>156</v>
      </c>
      <c r="G13454" s="6">
        <v>387</v>
      </c>
      <c r="H13454" s="3">
        <v>0</v>
      </c>
      <c r="I13454" s="3">
        <v>0</v>
      </c>
      <c r="J13454" s="3">
        <v>0.82799999999999996</v>
      </c>
      <c r="K13454" s="4">
        <v>188.4</v>
      </c>
    </row>
    <row r="13455" spans="1:11">
      <c r="A13455" s="6">
        <v>2008</v>
      </c>
      <c r="B13455" t="s">
        <v>109</v>
      </c>
      <c r="D13455" t="s">
        <v>45</v>
      </c>
      <c r="E13455" t="s">
        <v>21</v>
      </c>
      <c r="F13455" s="4">
        <v>123</v>
      </c>
      <c r="G13455" s="6">
        <v>273</v>
      </c>
      <c r="H13455" s="3">
        <v>2.0000000000000001E-4</v>
      </c>
      <c r="I13455" s="3">
        <v>2.9999999999999997E-4</v>
      </c>
      <c r="J13455" s="3">
        <v>0.82799999999999996</v>
      </c>
      <c r="K13455" s="4">
        <v>148.55000000000001</v>
      </c>
    </row>
    <row r="13456" spans="1:11">
      <c r="A13456" s="6">
        <v>2008</v>
      </c>
      <c r="B13456" t="s">
        <v>109</v>
      </c>
      <c r="D13456" t="s">
        <v>152</v>
      </c>
      <c r="E13456" t="s">
        <v>36</v>
      </c>
      <c r="F13456" s="4">
        <v>89</v>
      </c>
      <c r="G13456" s="6">
        <v>73</v>
      </c>
      <c r="H13456" s="3">
        <v>2.7000000000000001E-3</v>
      </c>
      <c r="I13456" s="3">
        <v>4.1999999999999997E-3</v>
      </c>
      <c r="J13456" s="3">
        <v>0.82799999999999996</v>
      </c>
      <c r="K13456" s="4">
        <v>107.48</v>
      </c>
    </row>
    <row r="13457" spans="1:11">
      <c r="A13457" s="6">
        <v>2008</v>
      </c>
      <c r="B13457" t="s">
        <v>109</v>
      </c>
      <c r="D13457" t="s">
        <v>141</v>
      </c>
      <c r="E13457" t="s">
        <v>21</v>
      </c>
      <c r="F13457" s="4">
        <v>85</v>
      </c>
      <c r="G13457" s="6">
        <v>13</v>
      </c>
      <c r="H13457" s="3">
        <v>1E-4</v>
      </c>
      <c r="I13457" s="3">
        <v>0</v>
      </c>
      <c r="J13457" s="3">
        <v>0.82799999999999996</v>
      </c>
      <c r="K13457" s="4">
        <v>102.65</v>
      </c>
    </row>
    <row r="13458" spans="1:11">
      <c r="A13458" s="6">
        <v>2008</v>
      </c>
      <c r="B13458" t="s">
        <v>109</v>
      </c>
      <c r="D13458" t="s">
        <v>63</v>
      </c>
      <c r="E13458" t="s">
        <v>21</v>
      </c>
      <c r="F13458" s="4">
        <v>33</v>
      </c>
      <c r="G13458" s="6">
        <v>42</v>
      </c>
      <c r="H13458" s="3">
        <v>2.0000000000000001E-4</v>
      </c>
      <c r="I13458" s="3">
        <v>2.9999999999999997E-4</v>
      </c>
      <c r="J13458" s="3">
        <v>0.82799999999999996</v>
      </c>
      <c r="K13458" s="4">
        <v>39.85</v>
      </c>
    </row>
    <row r="13459" spans="1:11">
      <c r="A13459" s="6">
        <v>2008</v>
      </c>
      <c r="B13459" t="s">
        <v>109</v>
      </c>
      <c r="D13459" t="s">
        <v>156</v>
      </c>
      <c r="E13459" t="s">
        <v>21</v>
      </c>
      <c r="F13459" s="4">
        <v>24</v>
      </c>
      <c r="G13459" s="6">
        <v>63</v>
      </c>
      <c r="H13459" s="3">
        <v>2.5000000000000001E-3</v>
      </c>
      <c r="I13459" s="3">
        <v>2.8999999999999998E-3</v>
      </c>
      <c r="J13459" s="3">
        <v>0.82799999999999996</v>
      </c>
      <c r="K13459" s="4">
        <v>28.98</v>
      </c>
    </row>
    <row r="13460" spans="1:11">
      <c r="A13460" s="6">
        <v>2008</v>
      </c>
      <c r="B13460" t="s">
        <v>109</v>
      </c>
      <c r="D13460" t="s">
        <v>42</v>
      </c>
      <c r="E13460" t="s">
        <v>43</v>
      </c>
      <c r="F13460" s="4">
        <v>20</v>
      </c>
      <c r="G13460" s="6">
        <v>12</v>
      </c>
      <c r="H13460" s="3">
        <v>2.0000000000000001E-4</v>
      </c>
      <c r="I13460" s="3">
        <v>2.0000000000000001E-4</v>
      </c>
      <c r="J13460" s="3">
        <v>0.82799999999999996</v>
      </c>
      <c r="K13460" s="4">
        <v>24.15</v>
      </c>
    </row>
    <row r="13461" spans="1:11">
      <c r="A13461" s="6">
        <v>2008</v>
      </c>
      <c r="B13461" t="s">
        <v>109</v>
      </c>
      <c r="D13461" t="s">
        <v>44</v>
      </c>
      <c r="E13461" t="s">
        <v>26</v>
      </c>
      <c r="F13461" s="4">
        <v>20</v>
      </c>
      <c r="G13461" s="6">
        <v>34</v>
      </c>
      <c r="H13461" s="3">
        <v>0</v>
      </c>
      <c r="I13461" s="3">
        <v>0</v>
      </c>
      <c r="J13461" s="3">
        <v>0.82799999999999996</v>
      </c>
      <c r="K13461" s="4">
        <v>24.15</v>
      </c>
    </row>
    <row r="13462" spans="1:11">
      <c r="A13462" s="6">
        <v>2008</v>
      </c>
      <c r="B13462" t="s">
        <v>109</v>
      </c>
      <c r="D13462" t="s">
        <v>63</v>
      </c>
      <c r="E13462" t="s">
        <v>21</v>
      </c>
      <c r="F13462" s="4">
        <v>16</v>
      </c>
      <c r="G13462" s="6">
        <v>10</v>
      </c>
      <c r="H13462" s="3">
        <v>2.9999999999999997E-4</v>
      </c>
      <c r="I13462" s="3">
        <v>2.9999999999999997E-4</v>
      </c>
      <c r="J13462" s="3">
        <v>0.82799999999999996</v>
      </c>
      <c r="K13462" s="4">
        <v>19.32</v>
      </c>
    </row>
    <row r="13463" spans="1:11">
      <c r="A13463" s="6">
        <v>2008</v>
      </c>
      <c r="B13463" t="s">
        <v>109</v>
      </c>
      <c r="D13463" t="s">
        <v>164</v>
      </c>
      <c r="E13463" t="s">
        <v>21</v>
      </c>
      <c r="F13463" s="4">
        <v>9</v>
      </c>
      <c r="G13463" s="6">
        <v>17</v>
      </c>
      <c r="H13463" s="3">
        <v>4.0000000000000002E-4</v>
      </c>
      <c r="I13463" s="3">
        <v>4.0000000000000002E-4</v>
      </c>
      <c r="J13463" s="3">
        <v>0.82799999999999996</v>
      </c>
      <c r="K13463" s="4">
        <v>10.87</v>
      </c>
    </row>
    <row r="13464" spans="1:11">
      <c r="A13464" s="6">
        <v>2008</v>
      </c>
      <c r="B13464" t="s">
        <v>109</v>
      </c>
      <c r="D13464" t="s">
        <v>51</v>
      </c>
      <c r="E13464" t="s">
        <v>21</v>
      </c>
      <c r="F13464" s="4">
        <v>8</v>
      </c>
      <c r="G13464" s="6">
        <v>12</v>
      </c>
      <c r="H13464" s="3">
        <v>1E-4</v>
      </c>
      <c r="I13464" s="3">
        <v>2.0000000000000001E-4</v>
      </c>
      <c r="J13464" s="3">
        <v>0.82799999999999996</v>
      </c>
      <c r="K13464" s="4">
        <v>9.66</v>
      </c>
    </row>
    <row r="13465" spans="1:11">
      <c r="A13465" s="6">
        <v>2008</v>
      </c>
      <c r="B13465" t="s">
        <v>109</v>
      </c>
      <c r="D13465" t="s">
        <v>35</v>
      </c>
      <c r="E13465" t="s">
        <v>36</v>
      </c>
      <c r="F13465" s="4">
        <v>8</v>
      </c>
      <c r="G13465" s="6">
        <v>8</v>
      </c>
      <c r="H13465" s="3">
        <v>1.4000000000000002E-3</v>
      </c>
      <c r="I13465" s="3">
        <v>1.5E-3</v>
      </c>
      <c r="J13465" s="3">
        <v>0.82799999999999996</v>
      </c>
      <c r="K13465" s="4">
        <v>9.66</v>
      </c>
    </row>
    <row r="13466" spans="1:11">
      <c r="A13466" s="6">
        <v>2008</v>
      </c>
      <c r="B13466" t="s">
        <v>109</v>
      </c>
      <c r="D13466" t="s">
        <v>115</v>
      </c>
      <c r="E13466" t="s">
        <v>24</v>
      </c>
      <c r="F13466" s="4">
        <v>5</v>
      </c>
      <c r="G13466" s="6">
        <v>3</v>
      </c>
      <c r="H13466" s="3">
        <v>1.1000000000000001E-3</v>
      </c>
      <c r="I13466" s="3">
        <v>1.1999999999999999E-3</v>
      </c>
      <c r="J13466" s="3">
        <v>0.82799999999999996</v>
      </c>
      <c r="K13466" s="4">
        <v>6.04</v>
      </c>
    </row>
    <row r="13467" spans="1:11">
      <c r="A13467" s="6">
        <v>2008</v>
      </c>
      <c r="B13467" t="s">
        <v>109</v>
      </c>
      <c r="D13467" t="s">
        <v>108</v>
      </c>
      <c r="E13467" t="s">
        <v>50</v>
      </c>
      <c r="F13467" s="4">
        <v>4</v>
      </c>
      <c r="G13467" s="6">
        <v>6</v>
      </c>
      <c r="H13467" s="3">
        <v>2.0000000000000001E-4</v>
      </c>
      <c r="I13467" s="3">
        <v>2.9999999999999997E-4</v>
      </c>
      <c r="J13467" s="3">
        <v>0.82799999999999996</v>
      </c>
      <c r="K13467" s="4">
        <v>4.83</v>
      </c>
    </row>
    <row r="13468" spans="1:11">
      <c r="A13468" s="6">
        <v>2008</v>
      </c>
      <c r="B13468" t="s">
        <v>109</v>
      </c>
      <c r="D13468" t="s">
        <v>46</v>
      </c>
      <c r="E13468" t="s">
        <v>40</v>
      </c>
      <c r="F13468" s="4">
        <v>4</v>
      </c>
      <c r="G13468" s="6">
        <v>13</v>
      </c>
      <c r="H13468" s="3">
        <v>0</v>
      </c>
      <c r="I13468" s="3">
        <v>0</v>
      </c>
      <c r="J13468" s="3">
        <v>0.82799999999999996</v>
      </c>
      <c r="K13468" s="4">
        <v>4.83</v>
      </c>
    </row>
    <row r="13469" spans="1:11">
      <c r="A13469" s="6">
        <v>2008</v>
      </c>
      <c r="B13469" t="s">
        <v>109</v>
      </c>
      <c r="D13469" t="s">
        <v>158</v>
      </c>
      <c r="E13469" t="s">
        <v>36</v>
      </c>
      <c r="F13469" s="4">
        <v>2</v>
      </c>
      <c r="G13469" s="6">
        <v>2</v>
      </c>
      <c r="H13469" s="3">
        <v>0</v>
      </c>
      <c r="I13469" s="3">
        <v>1E-4</v>
      </c>
      <c r="J13469" s="3">
        <v>0.82799999999999996</v>
      </c>
      <c r="K13469" s="4">
        <v>2.42</v>
      </c>
    </row>
    <row r="13470" spans="1:11">
      <c r="A13470" s="6">
        <v>2008</v>
      </c>
      <c r="B13470" t="s">
        <v>109</v>
      </c>
      <c r="D13470" t="s">
        <v>39</v>
      </c>
      <c r="E13470" t="s">
        <v>40</v>
      </c>
      <c r="F13470" s="4">
        <v>2</v>
      </c>
      <c r="G13470" s="6">
        <v>7</v>
      </c>
      <c r="H13470" s="3">
        <v>0</v>
      </c>
      <c r="I13470" s="3">
        <v>0</v>
      </c>
      <c r="J13470" s="3">
        <v>0.82799999999999996</v>
      </c>
      <c r="K13470" s="4">
        <v>2.42</v>
      </c>
    </row>
    <row r="13471" spans="1:11">
      <c r="A13471" s="6">
        <v>2008</v>
      </c>
      <c r="B13471" t="s">
        <v>109</v>
      </c>
      <c r="D13471" t="s">
        <v>176</v>
      </c>
      <c r="E13471" t="s">
        <v>21</v>
      </c>
      <c r="F13471" s="4">
        <v>2</v>
      </c>
      <c r="G13471" s="6">
        <v>4</v>
      </c>
      <c r="H13471" s="3">
        <v>7.000000000000001E-4</v>
      </c>
      <c r="I13471" s="3">
        <v>5.9999999999999995E-4</v>
      </c>
      <c r="J13471" s="3">
        <v>0.82799999999999996</v>
      </c>
      <c r="K13471" s="4">
        <v>2.42</v>
      </c>
    </row>
    <row r="13472" spans="1:11">
      <c r="A13472" s="6">
        <v>2008</v>
      </c>
      <c r="B13472" t="s">
        <v>109</v>
      </c>
      <c r="D13472" t="s">
        <v>161</v>
      </c>
      <c r="E13472" t="s">
        <v>24</v>
      </c>
      <c r="F13472" s="4">
        <v>1</v>
      </c>
      <c r="G13472" s="6">
        <v>2</v>
      </c>
      <c r="H13472" s="3">
        <v>0</v>
      </c>
      <c r="I13472" s="3">
        <v>0</v>
      </c>
      <c r="J13472" s="3">
        <v>0.82799999999999996</v>
      </c>
      <c r="K13472" s="4">
        <v>1.21</v>
      </c>
    </row>
    <row r="13473" spans="1:11">
      <c r="A13473" s="6">
        <v>2008</v>
      </c>
      <c r="B13473" t="s">
        <v>109</v>
      </c>
      <c r="D13473" t="s">
        <v>155</v>
      </c>
      <c r="E13473" t="s">
        <v>24</v>
      </c>
      <c r="F13473" s="4">
        <v>1</v>
      </c>
      <c r="G13473" s="6">
        <v>4</v>
      </c>
      <c r="H13473" s="3">
        <v>2.0000000000000001E-4</v>
      </c>
      <c r="I13473" s="3">
        <v>2.0000000000000001E-4</v>
      </c>
      <c r="J13473" s="3">
        <v>0.82799999999999996</v>
      </c>
      <c r="K13473" s="4">
        <v>1.21</v>
      </c>
    </row>
    <row r="13474" spans="1:11">
      <c r="A13474" s="6">
        <v>2008</v>
      </c>
      <c r="B13474" t="s">
        <v>112</v>
      </c>
      <c r="C13474" t="s">
        <v>113</v>
      </c>
      <c r="D13474" t="s">
        <v>16</v>
      </c>
      <c r="E13474" t="s">
        <v>17</v>
      </c>
      <c r="F13474" s="4">
        <v>3223633</v>
      </c>
      <c r="G13474" s="5">
        <v>502567</v>
      </c>
      <c r="H13474" s="3">
        <v>8.6E-3</v>
      </c>
      <c r="I13474" s="3">
        <v>9.300000000000001E-3</v>
      </c>
      <c r="J13474" s="3">
        <v>0.82799999999999996</v>
      </c>
      <c r="K13474" s="4">
        <v>3893127.93</v>
      </c>
    </row>
    <row r="13475" spans="1:11">
      <c r="A13475" s="6">
        <v>2008</v>
      </c>
      <c r="B13475" t="s">
        <v>112</v>
      </c>
      <c r="C13475" t="s">
        <v>113</v>
      </c>
      <c r="D13475" t="s">
        <v>37</v>
      </c>
      <c r="E13475" t="s">
        <v>38</v>
      </c>
      <c r="F13475" s="4">
        <v>67941</v>
      </c>
      <c r="G13475" s="5">
        <v>33572</v>
      </c>
      <c r="H13475" s="3">
        <v>2.8000000000000004E-3</v>
      </c>
      <c r="I13475" s="3">
        <v>2.7000000000000001E-3</v>
      </c>
      <c r="J13475" s="3">
        <v>0.82799999999999996</v>
      </c>
      <c r="K13475" s="4">
        <v>82051.22</v>
      </c>
    </row>
    <row r="13476" spans="1:11">
      <c r="A13476" s="6">
        <v>2008</v>
      </c>
      <c r="B13476" t="s">
        <v>112</v>
      </c>
      <c r="C13476" t="s">
        <v>113</v>
      </c>
      <c r="D13476" t="s">
        <v>41</v>
      </c>
      <c r="E13476" t="s">
        <v>26</v>
      </c>
      <c r="F13476" s="4">
        <v>47233</v>
      </c>
      <c r="G13476" s="5">
        <v>356623</v>
      </c>
      <c r="H13476" s="3">
        <v>7.4000000000000003E-3</v>
      </c>
      <c r="I13476" s="3">
        <v>7.4000000000000003E-3</v>
      </c>
      <c r="J13476" s="3">
        <v>0.82799999999999996</v>
      </c>
      <c r="K13476" s="4">
        <v>57042.51</v>
      </c>
    </row>
    <row r="13477" spans="1:11">
      <c r="A13477" s="6">
        <v>2008</v>
      </c>
      <c r="B13477" t="s">
        <v>112</v>
      </c>
      <c r="C13477" t="s">
        <v>113</v>
      </c>
      <c r="D13477" t="s">
        <v>30</v>
      </c>
      <c r="E13477" t="s">
        <v>19</v>
      </c>
      <c r="F13477" s="4">
        <v>43878</v>
      </c>
      <c r="G13477" s="5">
        <v>18293</v>
      </c>
      <c r="H13477" s="3">
        <v>1.9E-3</v>
      </c>
      <c r="I13477" s="3">
        <v>1.7000000000000001E-3</v>
      </c>
      <c r="J13477" s="3">
        <v>0.82799999999999996</v>
      </c>
      <c r="K13477" s="4">
        <v>52990.73</v>
      </c>
    </row>
    <row r="13478" spans="1:11">
      <c r="A13478" s="6">
        <v>2008</v>
      </c>
      <c r="B13478" t="s">
        <v>112</v>
      </c>
      <c r="C13478" t="s">
        <v>113</v>
      </c>
      <c r="D13478" t="s">
        <v>71</v>
      </c>
      <c r="E13478" t="s">
        <v>72</v>
      </c>
      <c r="F13478" s="4">
        <v>31099</v>
      </c>
      <c r="G13478" s="5">
        <v>359207</v>
      </c>
      <c r="H13478" s="3">
        <v>1.5E-3</v>
      </c>
      <c r="I13478" s="3">
        <v>2.0999999999999999E-3</v>
      </c>
      <c r="J13478" s="3">
        <v>0.82799999999999996</v>
      </c>
      <c r="K13478" s="4">
        <v>37557.74</v>
      </c>
    </row>
    <row r="13479" spans="1:11">
      <c r="A13479" s="6">
        <v>2008</v>
      </c>
      <c r="B13479" t="s">
        <v>112</v>
      </c>
      <c r="C13479" t="s">
        <v>113</v>
      </c>
      <c r="D13479" t="s">
        <v>27</v>
      </c>
      <c r="E13479" t="s">
        <v>26</v>
      </c>
      <c r="F13479" s="4">
        <v>9514</v>
      </c>
      <c r="G13479" s="5">
        <v>10468</v>
      </c>
      <c r="H13479" s="3">
        <v>4.0000000000000002E-4</v>
      </c>
      <c r="I13479" s="3">
        <v>4.0000000000000002E-4</v>
      </c>
      <c r="J13479" s="3">
        <v>0.82799999999999996</v>
      </c>
      <c r="K13479" s="4">
        <v>11489.9</v>
      </c>
    </row>
    <row r="13480" spans="1:11">
      <c r="A13480" s="6">
        <v>2008</v>
      </c>
      <c r="B13480" t="s">
        <v>112</v>
      </c>
      <c r="C13480" t="s">
        <v>113</v>
      </c>
      <c r="D13480" t="s">
        <v>15</v>
      </c>
      <c r="F13480" s="4">
        <v>7734</v>
      </c>
      <c r="G13480" s="5">
        <v>14679</v>
      </c>
      <c r="J13480" s="3">
        <v>0.82799999999999996</v>
      </c>
      <c r="K13480" s="4">
        <v>9340.2199999999993</v>
      </c>
    </row>
    <row r="13481" spans="1:11">
      <c r="A13481" s="6">
        <v>2008</v>
      </c>
      <c r="B13481" t="s">
        <v>112</v>
      </c>
      <c r="C13481" t="s">
        <v>113</v>
      </c>
      <c r="D13481" t="s">
        <v>23</v>
      </c>
      <c r="E13481" t="s">
        <v>24</v>
      </c>
      <c r="F13481" s="4">
        <v>7588</v>
      </c>
      <c r="G13481" s="5">
        <v>1837</v>
      </c>
      <c r="H13481" s="3">
        <v>1E-4</v>
      </c>
      <c r="I13481" s="3">
        <v>1E-4</v>
      </c>
      <c r="J13481" s="3">
        <v>0.82799999999999996</v>
      </c>
      <c r="K13481" s="4">
        <v>9163.9</v>
      </c>
    </row>
    <row r="13482" spans="1:11">
      <c r="A13482" s="6">
        <v>2008</v>
      </c>
      <c r="B13482" t="s">
        <v>112</v>
      </c>
      <c r="C13482" t="s">
        <v>113</v>
      </c>
      <c r="D13482" t="s">
        <v>95</v>
      </c>
      <c r="E13482" t="s">
        <v>96</v>
      </c>
      <c r="F13482" s="4">
        <v>5544</v>
      </c>
      <c r="G13482" s="5">
        <v>8757</v>
      </c>
      <c r="H13482" s="3">
        <v>2.0000000000000001E-4</v>
      </c>
      <c r="I13482" s="3">
        <v>2.0000000000000001E-4</v>
      </c>
      <c r="J13482" s="3">
        <v>0.82799999999999996</v>
      </c>
      <c r="K13482" s="4">
        <v>6695.4</v>
      </c>
    </row>
    <row r="13483" spans="1:11">
      <c r="A13483" s="6">
        <v>2008</v>
      </c>
      <c r="B13483" t="s">
        <v>112</v>
      </c>
      <c r="C13483" t="s">
        <v>113</v>
      </c>
      <c r="D13483" t="s">
        <v>58</v>
      </c>
      <c r="E13483" t="s">
        <v>59</v>
      </c>
      <c r="F13483" s="4">
        <v>3296</v>
      </c>
      <c r="G13483" s="5">
        <v>1465</v>
      </c>
      <c r="H13483" s="3">
        <v>2.9999999999999997E-4</v>
      </c>
      <c r="I13483" s="3">
        <v>2.9999999999999997E-4</v>
      </c>
      <c r="J13483" s="3">
        <v>0.82799999999999996</v>
      </c>
      <c r="K13483" s="4">
        <v>3980.52</v>
      </c>
    </row>
    <row r="13484" spans="1:11">
      <c r="A13484" s="6">
        <v>2008</v>
      </c>
      <c r="B13484" t="s">
        <v>112</v>
      </c>
      <c r="C13484" t="s">
        <v>113</v>
      </c>
      <c r="D13484" t="s">
        <v>141</v>
      </c>
      <c r="E13484" t="s">
        <v>21</v>
      </c>
      <c r="F13484" s="4">
        <v>2718</v>
      </c>
      <c r="G13484" s="5">
        <v>1322</v>
      </c>
      <c r="H13484" s="3">
        <v>2.5999999999999999E-3</v>
      </c>
      <c r="I13484" s="3">
        <v>2.8000000000000004E-3</v>
      </c>
      <c r="J13484" s="3">
        <v>0.82799999999999996</v>
      </c>
      <c r="K13484" s="4">
        <v>3282.48</v>
      </c>
    </row>
    <row r="13485" spans="1:11">
      <c r="A13485" s="6">
        <v>2008</v>
      </c>
      <c r="B13485" t="s">
        <v>112</v>
      </c>
      <c r="C13485" t="s">
        <v>113</v>
      </c>
      <c r="D13485" t="s">
        <v>46</v>
      </c>
      <c r="E13485" t="s">
        <v>40</v>
      </c>
      <c r="F13485" s="4">
        <v>2120</v>
      </c>
      <c r="G13485" s="5">
        <v>3362</v>
      </c>
      <c r="H13485" s="3">
        <v>2.9999999999999997E-4</v>
      </c>
      <c r="I13485" s="3">
        <v>2.9999999999999997E-4</v>
      </c>
      <c r="J13485" s="3">
        <v>0.82799999999999996</v>
      </c>
      <c r="K13485" s="4">
        <v>2560.29</v>
      </c>
    </row>
    <row r="13486" spans="1:11">
      <c r="A13486" s="6">
        <v>2008</v>
      </c>
      <c r="B13486" t="s">
        <v>112</v>
      </c>
      <c r="C13486" t="s">
        <v>113</v>
      </c>
      <c r="D13486" t="s">
        <v>18</v>
      </c>
      <c r="E13486" t="s">
        <v>19</v>
      </c>
      <c r="F13486" s="4">
        <v>2079</v>
      </c>
      <c r="G13486" s="6">
        <v>538</v>
      </c>
      <c r="H13486" s="3">
        <v>4.0000000000000002E-4</v>
      </c>
      <c r="I13486" s="3">
        <v>2.9999999999999997E-4</v>
      </c>
      <c r="J13486" s="3">
        <v>0.82799999999999996</v>
      </c>
      <c r="K13486" s="4">
        <v>2510.77</v>
      </c>
    </row>
    <row r="13487" spans="1:11">
      <c r="A13487" s="6">
        <v>2008</v>
      </c>
      <c r="B13487" t="s">
        <v>112</v>
      </c>
      <c r="C13487" t="s">
        <v>113</v>
      </c>
      <c r="D13487" t="s">
        <v>56</v>
      </c>
      <c r="E13487" t="s">
        <v>57</v>
      </c>
      <c r="F13487" s="4">
        <v>949</v>
      </c>
      <c r="G13487" s="5">
        <v>4888</v>
      </c>
      <c r="H13487" s="3">
        <v>1E-4</v>
      </c>
      <c r="I13487" s="3">
        <v>2.0000000000000001E-4</v>
      </c>
      <c r="J13487" s="3">
        <v>0.82799999999999996</v>
      </c>
      <c r="K13487" s="4">
        <v>1146.0899999999999</v>
      </c>
    </row>
    <row r="13488" spans="1:11">
      <c r="A13488" s="6">
        <v>2008</v>
      </c>
      <c r="B13488" t="s">
        <v>112</v>
      </c>
      <c r="C13488" t="s">
        <v>113</v>
      </c>
      <c r="D13488" t="s">
        <v>29</v>
      </c>
      <c r="E13488" t="s">
        <v>19</v>
      </c>
      <c r="F13488" s="4">
        <v>872</v>
      </c>
      <c r="G13488" s="6">
        <v>945</v>
      </c>
      <c r="H13488" s="3">
        <v>2.0000000000000001E-4</v>
      </c>
      <c r="I13488" s="3">
        <v>2.0000000000000001E-4</v>
      </c>
      <c r="J13488" s="3">
        <v>0.82799999999999996</v>
      </c>
      <c r="K13488" s="4">
        <v>1053.0999999999999</v>
      </c>
    </row>
    <row r="13489" spans="1:11">
      <c r="A13489" s="6">
        <v>2008</v>
      </c>
      <c r="B13489" t="s">
        <v>112</v>
      </c>
      <c r="C13489" t="s">
        <v>113</v>
      </c>
      <c r="D13489" t="s">
        <v>67</v>
      </c>
      <c r="E13489" t="s">
        <v>68</v>
      </c>
      <c r="F13489" s="4">
        <v>731</v>
      </c>
      <c r="G13489" s="5">
        <v>2557</v>
      </c>
      <c r="H13489" s="3">
        <v>7.000000000000001E-4</v>
      </c>
      <c r="I13489" s="3">
        <v>7.000000000000001E-4</v>
      </c>
      <c r="J13489" s="3">
        <v>0.82799999999999996</v>
      </c>
      <c r="K13489" s="4">
        <v>882.82</v>
      </c>
    </row>
    <row r="13490" spans="1:11">
      <c r="A13490" s="6">
        <v>2008</v>
      </c>
      <c r="B13490" t="s">
        <v>112</v>
      </c>
      <c r="C13490" t="s">
        <v>113</v>
      </c>
      <c r="D13490" t="s">
        <v>52</v>
      </c>
      <c r="E13490" t="s">
        <v>53</v>
      </c>
      <c r="F13490" s="4">
        <v>623</v>
      </c>
      <c r="G13490" s="6">
        <v>866</v>
      </c>
      <c r="H13490" s="3">
        <v>2.9999999999999997E-4</v>
      </c>
      <c r="I13490" s="3">
        <v>2.0000000000000001E-4</v>
      </c>
      <c r="J13490" s="3">
        <v>0.82799999999999996</v>
      </c>
      <c r="K13490" s="4">
        <v>752.39</v>
      </c>
    </row>
    <row r="13491" spans="1:11">
      <c r="A13491" s="6">
        <v>2008</v>
      </c>
      <c r="B13491" t="s">
        <v>112</v>
      </c>
      <c r="C13491" t="s">
        <v>113</v>
      </c>
      <c r="D13491" t="s">
        <v>64</v>
      </c>
      <c r="E13491" t="s">
        <v>50</v>
      </c>
      <c r="F13491" s="4">
        <v>620</v>
      </c>
      <c r="G13491" s="5">
        <v>1209</v>
      </c>
      <c r="H13491" s="3">
        <v>7.000000000000001E-4</v>
      </c>
      <c r="I13491" s="3">
        <v>1.5E-3</v>
      </c>
      <c r="J13491" s="3">
        <v>0.82799999999999996</v>
      </c>
      <c r="K13491" s="4">
        <v>748.76</v>
      </c>
    </row>
    <row r="13492" spans="1:11">
      <c r="A13492" s="6">
        <v>2008</v>
      </c>
      <c r="B13492" t="s">
        <v>112</v>
      </c>
      <c r="C13492" t="s">
        <v>113</v>
      </c>
      <c r="D13492" t="s">
        <v>31</v>
      </c>
      <c r="E13492" t="s">
        <v>24</v>
      </c>
      <c r="F13492" s="4">
        <v>358</v>
      </c>
      <c r="G13492" s="6">
        <v>158</v>
      </c>
      <c r="H13492" s="3">
        <v>8.9999999999999998E-4</v>
      </c>
      <c r="I13492" s="3">
        <v>1.1000000000000001E-3</v>
      </c>
      <c r="J13492" s="3">
        <v>0.82799999999999996</v>
      </c>
      <c r="K13492" s="4">
        <v>432.35</v>
      </c>
    </row>
    <row r="13493" spans="1:11">
      <c r="A13493" s="6">
        <v>2008</v>
      </c>
      <c r="B13493" t="s">
        <v>112</v>
      </c>
      <c r="C13493" t="s">
        <v>113</v>
      </c>
      <c r="D13493" t="s">
        <v>39</v>
      </c>
      <c r="E13493" t="s">
        <v>40</v>
      </c>
      <c r="F13493" s="4">
        <v>353</v>
      </c>
      <c r="G13493" s="6">
        <v>882</v>
      </c>
      <c r="H13493" s="3">
        <v>5.9999999999999995E-4</v>
      </c>
      <c r="I13493" s="3">
        <v>5.0000000000000001E-4</v>
      </c>
      <c r="J13493" s="3">
        <v>0.82799999999999996</v>
      </c>
      <c r="K13493" s="4">
        <v>426.31</v>
      </c>
    </row>
    <row r="13494" spans="1:11">
      <c r="A13494" s="6">
        <v>2008</v>
      </c>
      <c r="B13494" t="s">
        <v>112</v>
      </c>
      <c r="C13494" t="s">
        <v>113</v>
      </c>
      <c r="D13494" t="s">
        <v>45</v>
      </c>
      <c r="E13494" t="s">
        <v>21</v>
      </c>
      <c r="F13494" s="4">
        <v>265</v>
      </c>
      <c r="G13494" s="6">
        <v>290</v>
      </c>
      <c r="H13494" s="3">
        <v>4.0000000000000002E-4</v>
      </c>
      <c r="I13494" s="3">
        <v>2.9999999999999997E-4</v>
      </c>
      <c r="J13494" s="3">
        <v>0.82799999999999996</v>
      </c>
      <c r="K13494" s="4">
        <v>320.04000000000002</v>
      </c>
    </row>
    <row r="13495" spans="1:11">
      <c r="A13495" s="6">
        <v>2008</v>
      </c>
      <c r="B13495" t="s">
        <v>112</v>
      </c>
      <c r="C13495" t="s">
        <v>113</v>
      </c>
      <c r="D13495" t="s">
        <v>74</v>
      </c>
      <c r="E13495" t="s">
        <v>24</v>
      </c>
      <c r="F13495" s="4">
        <v>220</v>
      </c>
      <c r="G13495" s="5">
        <v>1817</v>
      </c>
      <c r="H13495" s="3">
        <v>0</v>
      </c>
      <c r="I13495" s="3">
        <v>0</v>
      </c>
      <c r="J13495" s="3">
        <v>0.82799999999999996</v>
      </c>
      <c r="K13495" s="4">
        <v>265.69</v>
      </c>
    </row>
    <row r="13496" spans="1:11">
      <c r="A13496" s="6">
        <v>2008</v>
      </c>
      <c r="B13496" t="s">
        <v>112</v>
      </c>
      <c r="C13496" t="s">
        <v>113</v>
      </c>
      <c r="D13496" t="s">
        <v>44</v>
      </c>
      <c r="E13496" t="s">
        <v>26</v>
      </c>
      <c r="F13496" s="4">
        <v>206</v>
      </c>
      <c r="G13496" s="6">
        <v>256</v>
      </c>
      <c r="H13496" s="3">
        <v>2.9999999999999997E-4</v>
      </c>
      <c r="I13496" s="3">
        <v>2.9999999999999997E-4</v>
      </c>
      <c r="J13496" s="3">
        <v>0.82799999999999996</v>
      </c>
      <c r="K13496" s="4">
        <v>248.78</v>
      </c>
    </row>
    <row r="13497" spans="1:11">
      <c r="A13497" s="6">
        <v>2008</v>
      </c>
      <c r="B13497" t="s">
        <v>112</v>
      </c>
      <c r="C13497" t="s">
        <v>113</v>
      </c>
      <c r="D13497" t="s">
        <v>61</v>
      </c>
      <c r="E13497" t="s">
        <v>24</v>
      </c>
      <c r="F13497" s="4">
        <v>197</v>
      </c>
      <c r="G13497" s="6">
        <v>64</v>
      </c>
      <c r="H13497" s="3">
        <v>1E-4</v>
      </c>
      <c r="I13497" s="3">
        <v>1E-4</v>
      </c>
      <c r="J13497" s="3">
        <v>0.82799999999999996</v>
      </c>
      <c r="K13497" s="4">
        <v>237.91</v>
      </c>
    </row>
    <row r="13498" spans="1:11">
      <c r="A13498" s="6">
        <v>2008</v>
      </c>
      <c r="B13498" t="s">
        <v>112</v>
      </c>
      <c r="C13498" t="s">
        <v>113</v>
      </c>
      <c r="D13498" t="s">
        <v>63</v>
      </c>
      <c r="E13498" t="s">
        <v>21</v>
      </c>
      <c r="F13498" s="4">
        <v>146</v>
      </c>
      <c r="G13498" s="6">
        <v>64</v>
      </c>
      <c r="H13498" s="3">
        <v>8.0000000000000004E-4</v>
      </c>
      <c r="I13498" s="3">
        <v>4.0000000000000002E-4</v>
      </c>
      <c r="J13498" s="3">
        <v>0.82799999999999996</v>
      </c>
      <c r="K13498" s="4">
        <v>176.32</v>
      </c>
    </row>
    <row r="13499" spans="1:11">
      <c r="A13499" s="6">
        <v>2008</v>
      </c>
      <c r="B13499" t="s">
        <v>112</v>
      </c>
      <c r="C13499" t="s">
        <v>113</v>
      </c>
      <c r="D13499" t="s">
        <v>82</v>
      </c>
      <c r="E13499" t="s">
        <v>59</v>
      </c>
      <c r="F13499" s="4">
        <v>125</v>
      </c>
      <c r="G13499" s="6">
        <v>47</v>
      </c>
      <c r="H13499" s="3">
        <v>0</v>
      </c>
      <c r="I13499" s="3">
        <v>0</v>
      </c>
      <c r="J13499" s="3">
        <v>0.82799999999999996</v>
      </c>
      <c r="K13499" s="4">
        <v>150.96</v>
      </c>
    </row>
    <row r="13500" spans="1:11">
      <c r="A13500" s="6">
        <v>2008</v>
      </c>
      <c r="B13500" t="s">
        <v>112</v>
      </c>
      <c r="C13500" t="s">
        <v>113</v>
      </c>
      <c r="D13500" t="s">
        <v>20</v>
      </c>
      <c r="E13500" t="s">
        <v>21</v>
      </c>
      <c r="F13500" s="4">
        <v>37</v>
      </c>
      <c r="G13500" s="6">
        <v>11</v>
      </c>
      <c r="H13500" s="3">
        <v>0</v>
      </c>
      <c r="I13500" s="3">
        <v>0</v>
      </c>
      <c r="J13500" s="3">
        <v>0.82799999999999996</v>
      </c>
      <c r="K13500" s="4">
        <v>44.68</v>
      </c>
    </row>
    <row r="13501" spans="1:11">
      <c r="A13501" s="6">
        <v>2008</v>
      </c>
      <c r="B13501" t="s">
        <v>112</v>
      </c>
      <c r="C13501" t="s">
        <v>113</v>
      </c>
      <c r="D13501" t="s">
        <v>173</v>
      </c>
      <c r="E13501" t="s">
        <v>59</v>
      </c>
      <c r="F13501" s="4">
        <v>34</v>
      </c>
      <c r="G13501" s="6">
        <v>54</v>
      </c>
      <c r="H13501" s="3">
        <v>2.0000000000000001E-4</v>
      </c>
      <c r="I13501" s="3">
        <v>2.0000000000000001E-4</v>
      </c>
      <c r="J13501" s="3">
        <v>0.82799999999999996</v>
      </c>
      <c r="K13501" s="4">
        <v>41.06</v>
      </c>
    </row>
    <row r="13502" spans="1:11">
      <c r="A13502" s="6">
        <v>2008</v>
      </c>
      <c r="B13502" t="s">
        <v>112</v>
      </c>
      <c r="C13502" t="s">
        <v>113</v>
      </c>
      <c r="D13502" t="s">
        <v>60</v>
      </c>
      <c r="E13502" t="s">
        <v>43</v>
      </c>
      <c r="F13502" s="4">
        <v>30</v>
      </c>
      <c r="G13502" s="6">
        <v>10</v>
      </c>
      <c r="H13502" s="3">
        <v>0</v>
      </c>
      <c r="I13502" s="3">
        <v>0</v>
      </c>
      <c r="J13502" s="3">
        <v>0.82799999999999996</v>
      </c>
      <c r="K13502" s="4">
        <v>36.229999999999997</v>
      </c>
    </row>
    <row r="13503" spans="1:11">
      <c r="A13503" s="6">
        <v>2008</v>
      </c>
      <c r="B13503" t="s">
        <v>112</v>
      </c>
      <c r="C13503" t="s">
        <v>113</v>
      </c>
      <c r="D13503" t="s">
        <v>77</v>
      </c>
      <c r="E13503" t="s">
        <v>59</v>
      </c>
      <c r="F13503" s="4">
        <v>29</v>
      </c>
      <c r="G13503" s="6">
        <v>15</v>
      </c>
      <c r="H13503" s="3">
        <v>0</v>
      </c>
      <c r="I13503" s="3">
        <v>0</v>
      </c>
      <c r="J13503" s="3">
        <v>0.82799999999999996</v>
      </c>
      <c r="K13503" s="4">
        <v>35.020000000000003</v>
      </c>
    </row>
    <row r="13504" spans="1:11">
      <c r="A13504" s="6">
        <v>2008</v>
      </c>
      <c r="B13504" t="s">
        <v>112</v>
      </c>
      <c r="C13504" t="s">
        <v>113</v>
      </c>
      <c r="D13504" t="s">
        <v>63</v>
      </c>
      <c r="E13504" t="s">
        <v>21</v>
      </c>
      <c r="F13504" s="4">
        <v>24</v>
      </c>
      <c r="G13504" s="6">
        <v>15</v>
      </c>
      <c r="H13504" s="3">
        <v>5.0000000000000001E-4</v>
      </c>
      <c r="I13504" s="3">
        <v>5.0000000000000001E-4</v>
      </c>
      <c r="J13504" s="3">
        <v>0.82799999999999996</v>
      </c>
      <c r="K13504" s="4">
        <v>28.98</v>
      </c>
    </row>
    <row r="13505" spans="1:11">
      <c r="A13505" s="6">
        <v>2008</v>
      </c>
      <c r="B13505" t="s">
        <v>112</v>
      </c>
      <c r="C13505" t="s">
        <v>113</v>
      </c>
      <c r="D13505" t="s">
        <v>177</v>
      </c>
      <c r="E13505" t="s">
        <v>21</v>
      </c>
      <c r="F13505" s="4">
        <v>21</v>
      </c>
      <c r="G13505" s="6">
        <v>10</v>
      </c>
      <c r="H13505" s="3">
        <v>0</v>
      </c>
      <c r="I13505" s="3">
        <v>0</v>
      </c>
      <c r="J13505" s="3">
        <v>0.82799999999999996</v>
      </c>
      <c r="K13505" s="4">
        <v>25.36</v>
      </c>
    </row>
    <row r="13506" spans="1:11">
      <c r="A13506" s="6">
        <v>2008</v>
      </c>
      <c r="B13506" t="s">
        <v>112</v>
      </c>
      <c r="C13506" t="s">
        <v>113</v>
      </c>
      <c r="D13506" t="s">
        <v>66</v>
      </c>
      <c r="E13506" t="s">
        <v>59</v>
      </c>
      <c r="F13506" s="4">
        <v>19</v>
      </c>
      <c r="G13506" s="6">
        <v>6</v>
      </c>
      <c r="H13506" s="3">
        <v>0</v>
      </c>
      <c r="I13506" s="3">
        <v>0</v>
      </c>
      <c r="J13506" s="3">
        <v>0.82799999999999996</v>
      </c>
      <c r="K13506" s="4">
        <v>22.95</v>
      </c>
    </row>
    <row r="13507" spans="1:11">
      <c r="A13507" s="6">
        <v>2008</v>
      </c>
      <c r="B13507" t="s">
        <v>112</v>
      </c>
      <c r="C13507" t="s">
        <v>113</v>
      </c>
      <c r="D13507" t="s">
        <v>117</v>
      </c>
      <c r="E13507" t="s">
        <v>40</v>
      </c>
      <c r="F13507" s="4">
        <v>18</v>
      </c>
      <c r="G13507" s="6">
        <v>40</v>
      </c>
      <c r="H13507" s="3">
        <v>1E-4</v>
      </c>
      <c r="I13507" s="3">
        <v>1E-4</v>
      </c>
      <c r="J13507" s="3">
        <v>0.82799999999999996</v>
      </c>
      <c r="K13507" s="4">
        <v>21.74</v>
      </c>
    </row>
    <row r="13508" spans="1:11">
      <c r="A13508" s="6">
        <v>2008</v>
      </c>
      <c r="B13508" t="s">
        <v>112</v>
      </c>
      <c r="C13508" t="s">
        <v>113</v>
      </c>
      <c r="D13508" t="s">
        <v>103</v>
      </c>
      <c r="E13508" t="s">
        <v>59</v>
      </c>
      <c r="F13508" s="4">
        <v>12</v>
      </c>
      <c r="G13508" s="6">
        <v>12</v>
      </c>
      <c r="H13508" s="3">
        <v>0</v>
      </c>
      <c r="I13508" s="3">
        <v>0</v>
      </c>
      <c r="J13508" s="3">
        <v>0.82799999999999996</v>
      </c>
      <c r="K13508" s="4">
        <v>14.49</v>
      </c>
    </row>
    <row r="13509" spans="1:11">
      <c r="A13509" s="6">
        <v>2008</v>
      </c>
      <c r="B13509" t="s">
        <v>112</v>
      </c>
      <c r="C13509" t="s">
        <v>113</v>
      </c>
      <c r="D13509" t="s">
        <v>75</v>
      </c>
      <c r="E13509" t="s">
        <v>59</v>
      </c>
      <c r="F13509" s="4">
        <v>11</v>
      </c>
      <c r="G13509" s="6">
        <v>13</v>
      </c>
      <c r="H13509" s="3">
        <v>0</v>
      </c>
      <c r="I13509" s="3">
        <v>0</v>
      </c>
      <c r="J13509" s="3">
        <v>0.82799999999999996</v>
      </c>
      <c r="K13509" s="4">
        <v>13.28</v>
      </c>
    </row>
    <row r="13510" spans="1:11">
      <c r="A13510" s="6">
        <v>2008</v>
      </c>
      <c r="B13510" t="s">
        <v>112</v>
      </c>
      <c r="C13510" t="s">
        <v>113</v>
      </c>
      <c r="D13510" t="s">
        <v>33</v>
      </c>
      <c r="E13510" t="s">
        <v>21</v>
      </c>
      <c r="F13510" s="4">
        <v>11</v>
      </c>
      <c r="G13510" s="6">
        <v>16</v>
      </c>
      <c r="H13510" s="3">
        <v>2.9999999999999997E-4</v>
      </c>
      <c r="I13510" s="3">
        <v>2.0000000000000001E-4</v>
      </c>
      <c r="J13510" s="3">
        <v>0.82799999999999996</v>
      </c>
      <c r="K13510" s="4">
        <v>13.28</v>
      </c>
    </row>
    <row r="13511" spans="1:11">
      <c r="A13511" s="6">
        <v>2008</v>
      </c>
      <c r="B13511" t="s">
        <v>112</v>
      </c>
      <c r="C13511" t="s">
        <v>113</v>
      </c>
      <c r="D13511" t="s">
        <v>28</v>
      </c>
      <c r="E13511" t="s">
        <v>24</v>
      </c>
      <c r="F13511" s="4">
        <v>8</v>
      </c>
      <c r="G13511" s="6">
        <v>13</v>
      </c>
      <c r="H13511" s="3">
        <v>0</v>
      </c>
      <c r="I13511" s="3">
        <v>0</v>
      </c>
      <c r="J13511" s="3">
        <v>0.82799999999999996</v>
      </c>
      <c r="K13511" s="4">
        <v>9.66</v>
      </c>
    </row>
    <row r="13512" spans="1:11">
      <c r="A13512" s="6">
        <v>2008</v>
      </c>
      <c r="B13512" t="s">
        <v>112</v>
      </c>
      <c r="C13512" t="s">
        <v>113</v>
      </c>
      <c r="D13512" t="s">
        <v>111</v>
      </c>
      <c r="E13512" t="s">
        <v>24</v>
      </c>
      <c r="F13512" s="4">
        <v>3</v>
      </c>
      <c r="G13512" s="6">
        <v>7</v>
      </c>
      <c r="H13512" s="3">
        <v>0</v>
      </c>
      <c r="I13512" s="3">
        <v>0</v>
      </c>
      <c r="J13512" s="3">
        <v>0.82799999999999996</v>
      </c>
      <c r="K13512" s="4">
        <v>3.62</v>
      </c>
    </row>
    <row r="13513" spans="1:11">
      <c r="A13513" s="6">
        <v>2008</v>
      </c>
      <c r="B13513" t="s">
        <v>112</v>
      </c>
      <c r="C13513" t="s">
        <v>113</v>
      </c>
      <c r="D13513" t="s">
        <v>83</v>
      </c>
      <c r="E13513" t="s">
        <v>21</v>
      </c>
      <c r="F13513" s="4">
        <v>3</v>
      </c>
      <c r="G13513" s="6">
        <v>12</v>
      </c>
      <c r="H13513" s="3">
        <v>5.9999999999999995E-4</v>
      </c>
      <c r="I13513" s="3">
        <v>5.0000000000000001E-4</v>
      </c>
      <c r="J13513" s="3">
        <v>0.82799999999999996</v>
      </c>
      <c r="K13513" s="4">
        <v>3.62</v>
      </c>
    </row>
    <row r="13514" spans="1:11">
      <c r="A13514" s="6">
        <v>2008</v>
      </c>
      <c r="B13514" t="s">
        <v>112</v>
      </c>
      <c r="C13514" t="s">
        <v>113</v>
      </c>
      <c r="D13514" t="s">
        <v>163</v>
      </c>
      <c r="E13514" t="s">
        <v>21</v>
      </c>
      <c r="F13514" s="4">
        <v>2</v>
      </c>
      <c r="G13514" s="6">
        <v>4</v>
      </c>
      <c r="H13514" s="3">
        <v>2.0000000000000001E-4</v>
      </c>
      <c r="I13514" s="3">
        <v>2.0000000000000001E-4</v>
      </c>
      <c r="J13514" s="3">
        <v>0.82799999999999996</v>
      </c>
      <c r="K13514" s="4">
        <v>2.42</v>
      </c>
    </row>
    <row r="13515" spans="1:11">
      <c r="A13515" s="6">
        <v>2008</v>
      </c>
      <c r="B13515" t="s">
        <v>112</v>
      </c>
      <c r="C13515" t="s">
        <v>113</v>
      </c>
      <c r="D13515" t="s">
        <v>51</v>
      </c>
      <c r="E13515" t="s">
        <v>21</v>
      </c>
      <c r="F13515" s="4">
        <v>1</v>
      </c>
      <c r="G13515" s="6">
        <v>2</v>
      </c>
      <c r="H13515" s="3">
        <v>0</v>
      </c>
      <c r="I13515" s="3">
        <v>0</v>
      </c>
      <c r="J13515" s="3">
        <v>0.82799999999999996</v>
      </c>
      <c r="K13515" s="4">
        <v>1.21</v>
      </c>
    </row>
    <row r="13516" spans="1:11">
      <c r="A13516" s="6">
        <v>2008</v>
      </c>
      <c r="B13516" t="s">
        <v>112</v>
      </c>
      <c r="C13516" t="s">
        <v>113</v>
      </c>
      <c r="D13516" t="s">
        <v>25</v>
      </c>
      <c r="E13516" t="s">
        <v>26</v>
      </c>
      <c r="F13516" s="4">
        <v>1</v>
      </c>
      <c r="G13516" s="6">
        <v>2</v>
      </c>
      <c r="H13516" s="3">
        <v>0</v>
      </c>
      <c r="I13516" s="3">
        <v>0</v>
      </c>
      <c r="J13516" s="3">
        <v>0.82799999999999996</v>
      </c>
      <c r="K13516" s="4">
        <v>1.21</v>
      </c>
    </row>
    <row r="13517" spans="1:11">
      <c r="A13517" s="6">
        <v>2008</v>
      </c>
      <c r="B13517" t="s">
        <v>112</v>
      </c>
      <c r="C13517" t="s">
        <v>113</v>
      </c>
      <c r="D13517" t="s">
        <v>78</v>
      </c>
      <c r="E13517" t="s">
        <v>24</v>
      </c>
      <c r="F13517" s="4">
        <v>1</v>
      </c>
      <c r="G13517" s="6">
        <v>1</v>
      </c>
      <c r="H13517" s="3">
        <v>5.9999999999999995E-4</v>
      </c>
      <c r="I13517" s="3">
        <v>4.0000000000000002E-4</v>
      </c>
      <c r="J13517" s="3">
        <v>0.82799999999999996</v>
      </c>
      <c r="K13517" s="4">
        <v>1.21</v>
      </c>
    </row>
    <row r="13518" spans="1:11">
      <c r="A13518" s="6">
        <v>2008</v>
      </c>
      <c r="B13518" t="s">
        <v>118</v>
      </c>
      <c r="C13518" t="s">
        <v>119</v>
      </c>
      <c r="D13518" t="s">
        <v>37</v>
      </c>
      <c r="E13518" t="s">
        <v>38</v>
      </c>
      <c r="F13518" s="4">
        <v>67096</v>
      </c>
      <c r="G13518" s="5">
        <v>55923</v>
      </c>
      <c r="H13518" s="3">
        <v>2.7000000000000001E-3</v>
      </c>
      <c r="I13518" s="3">
        <v>4.5999999999999999E-3</v>
      </c>
      <c r="J13518" s="3">
        <v>0.82799999999999996</v>
      </c>
      <c r="K13518" s="4">
        <v>81030.720000000001</v>
      </c>
    </row>
    <row r="13519" spans="1:11">
      <c r="A13519" s="6">
        <v>2008</v>
      </c>
      <c r="B13519" t="s">
        <v>118</v>
      </c>
      <c r="C13519" t="s">
        <v>119</v>
      </c>
      <c r="D13519" t="s">
        <v>16</v>
      </c>
      <c r="E13519" t="s">
        <v>17</v>
      </c>
      <c r="F13519" s="4">
        <v>44269</v>
      </c>
      <c r="G13519" s="5">
        <v>6276</v>
      </c>
      <c r="H13519" s="3">
        <v>1E-4</v>
      </c>
      <c r="I13519" s="3">
        <v>1E-4</v>
      </c>
      <c r="J13519" s="3">
        <v>0.82799999999999996</v>
      </c>
      <c r="K13519" s="4">
        <v>53462.93</v>
      </c>
    </row>
    <row r="13520" spans="1:11">
      <c r="A13520" s="6">
        <v>2008</v>
      </c>
      <c r="B13520" t="s">
        <v>118</v>
      </c>
      <c r="C13520" t="s">
        <v>119</v>
      </c>
      <c r="D13520" t="s">
        <v>23</v>
      </c>
      <c r="E13520" t="s">
        <v>24</v>
      </c>
      <c r="F13520" s="4">
        <v>40487</v>
      </c>
      <c r="G13520" s="5">
        <v>9136</v>
      </c>
      <c r="H13520" s="3">
        <v>5.9999999999999995E-4</v>
      </c>
      <c r="I13520" s="3">
        <v>5.9999999999999995E-4</v>
      </c>
      <c r="J13520" s="3">
        <v>0.82799999999999996</v>
      </c>
      <c r="K13520" s="4">
        <v>48895.48</v>
      </c>
    </row>
    <row r="13521" spans="1:11">
      <c r="A13521" s="6">
        <v>2008</v>
      </c>
      <c r="B13521" t="s">
        <v>118</v>
      </c>
      <c r="C13521" t="s">
        <v>119</v>
      </c>
      <c r="D13521" t="s">
        <v>56</v>
      </c>
      <c r="E13521" t="s">
        <v>57</v>
      </c>
      <c r="F13521" s="4">
        <v>16623</v>
      </c>
      <c r="G13521" s="5">
        <v>67258</v>
      </c>
      <c r="H13521" s="3">
        <v>2.3999999999999998E-3</v>
      </c>
      <c r="I13521" s="3">
        <v>2.5000000000000001E-3</v>
      </c>
      <c r="J13521" s="3">
        <v>0.82799999999999996</v>
      </c>
      <c r="K13521" s="4">
        <v>20075.32</v>
      </c>
    </row>
    <row r="13522" spans="1:11">
      <c r="A13522" s="6">
        <v>2008</v>
      </c>
      <c r="B13522" t="s">
        <v>118</v>
      </c>
      <c r="C13522" t="s">
        <v>119</v>
      </c>
      <c r="D13522" t="s">
        <v>27</v>
      </c>
      <c r="E13522" t="s">
        <v>26</v>
      </c>
      <c r="F13522" s="4">
        <v>7430</v>
      </c>
      <c r="G13522" s="5">
        <v>8318</v>
      </c>
      <c r="H13522" s="3">
        <v>2.9999999999999997E-4</v>
      </c>
      <c r="I13522" s="3">
        <v>2.9999999999999997E-4</v>
      </c>
      <c r="J13522" s="3">
        <v>0.82799999999999996</v>
      </c>
      <c r="K13522" s="4">
        <v>8973.09</v>
      </c>
    </row>
    <row r="13523" spans="1:11">
      <c r="A13523" s="6">
        <v>2008</v>
      </c>
      <c r="B13523" t="s">
        <v>118</v>
      </c>
      <c r="C13523" t="s">
        <v>119</v>
      </c>
      <c r="D13523" t="s">
        <v>30</v>
      </c>
      <c r="E13523" t="s">
        <v>19</v>
      </c>
      <c r="F13523" s="4">
        <v>5517</v>
      </c>
      <c r="G13523" s="5">
        <v>1715</v>
      </c>
      <c r="H13523" s="3">
        <v>2.0000000000000001E-4</v>
      </c>
      <c r="I13523" s="3">
        <v>2.0000000000000001E-4</v>
      </c>
      <c r="J13523" s="3">
        <v>0.82799999999999996</v>
      </c>
      <c r="K13523" s="4">
        <v>6662.79</v>
      </c>
    </row>
    <row r="13524" spans="1:11">
      <c r="A13524" s="6">
        <v>2008</v>
      </c>
      <c r="B13524" t="s">
        <v>118</v>
      </c>
      <c r="C13524" t="s">
        <v>119</v>
      </c>
      <c r="D13524" t="s">
        <v>46</v>
      </c>
      <c r="E13524" t="s">
        <v>40</v>
      </c>
      <c r="F13524" s="4">
        <v>3985</v>
      </c>
      <c r="G13524" s="5">
        <v>5529</v>
      </c>
      <c r="H13524" s="3">
        <v>5.0000000000000001E-4</v>
      </c>
      <c r="I13524" s="3">
        <v>4.0000000000000002E-4</v>
      </c>
      <c r="J13524" s="3">
        <v>0.82799999999999996</v>
      </c>
      <c r="K13524" s="4">
        <v>4812.62</v>
      </c>
    </row>
    <row r="13525" spans="1:11">
      <c r="A13525" s="6">
        <v>2008</v>
      </c>
      <c r="B13525" t="s">
        <v>118</v>
      </c>
      <c r="C13525" t="s">
        <v>119</v>
      </c>
      <c r="D13525" t="s">
        <v>58</v>
      </c>
      <c r="E13525" t="s">
        <v>59</v>
      </c>
      <c r="F13525" s="4">
        <v>2804</v>
      </c>
      <c r="G13525" s="5">
        <v>1419</v>
      </c>
      <c r="H13525" s="3">
        <v>2.9999999999999997E-4</v>
      </c>
      <c r="I13525" s="3">
        <v>2.9999999999999997E-4</v>
      </c>
      <c r="J13525" s="3">
        <v>0.82799999999999996</v>
      </c>
      <c r="K13525" s="4">
        <v>3386.34</v>
      </c>
    </row>
    <row r="13526" spans="1:11">
      <c r="A13526" s="6">
        <v>2008</v>
      </c>
      <c r="B13526" t="s">
        <v>118</v>
      </c>
      <c r="C13526" t="s">
        <v>119</v>
      </c>
      <c r="D13526" t="s">
        <v>66</v>
      </c>
      <c r="E13526" t="s">
        <v>59</v>
      </c>
      <c r="F13526" s="4">
        <v>2742</v>
      </c>
      <c r="G13526" s="5">
        <v>1276</v>
      </c>
      <c r="H13526" s="3">
        <v>1E-4</v>
      </c>
      <c r="I13526" s="3">
        <v>1E-4</v>
      </c>
      <c r="J13526" s="3">
        <v>0.82799999999999996</v>
      </c>
      <c r="K13526" s="4">
        <v>3311.47</v>
      </c>
    </row>
    <row r="13527" spans="1:11">
      <c r="A13527" s="6">
        <v>2008</v>
      </c>
      <c r="B13527" t="s">
        <v>118</v>
      </c>
      <c r="C13527" t="s">
        <v>119</v>
      </c>
      <c r="D13527" t="s">
        <v>77</v>
      </c>
      <c r="E13527" t="s">
        <v>59</v>
      </c>
      <c r="F13527" s="4">
        <v>2200</v>
      </c>
      <c r="G13527" s="5">
        <v>1011</v>
      </c>
      <c r="H13527" s="3">
        <v>4.0000000000000002E-4</v>
      </c>
      <c r="I13527" s="3">
        <v>2.9999999999999997E-4</v>
      </c>
      <c r="J13527" s="3">
        <v>0.82799999999999996</v>
      </c>
      <c r="K13527" s="4">
        <v>2656.9</v>
      </c>
    </row>
    <row r="13528" spans="1:11">
      <c r="A13528" s="6">
        <v>2008</v>
      </c>
      <c r="B13528" t="s">
        <v>118</v>
      </c>
      <c r="C13528" t="s">
        <v>119</v>
      </c>
      <c r="D13528" t="s">
        <v>29</v>
      </c>
      <c r="E13528" t="s">
        <v>19</v>
      </c>
      <c r="F13528" s="4">
        <v>2086</v>
      </c>
      <c r="G13528" s="5">
        <v>2323</v>
      </c>
      <c r="H13528" s="3">
        <v>5.0000000000000001E-4</v>
      </c>
      <c r="I13528" s="3">
        <v>5.9999999999999995E-4</v>
      </c>
      <c r="J13528" s="3">
        <v>0.82799999999999996</v>
      </c>
      <c r="K13528" s="4">
        <v>2519.23</v>
      </c>
    </row>
    <row r="13529" spans="1:11">
      <c r="A13529" s="6">
        <v>2008</v>
      </c>
      <c r="B13529" t="s">
        <v>118</v>
      </c>
      <c r="C13529" t="s">
        <v>119</v>
      </c>
      <c r="D13529" t="s">
        <v>28</v>
      </c>
      <c r="E13529" t="s">
        <v>24</v>
      </c>
      <c r="F13529" s="4">
        <v>1721</v>
      </c>
      <c r="G13529" s="5">
        <v>3050</v>
      </c>
      <c r="H13529" s="3">
        <v>2.9999999999999997E-4</v>
      </c>
      <c r="I13529" s="3">
        <v>2.9999999999999997E-4</v>
      </c>
      <c r="J13529" s="3">
        <v>0.82799999999999996</v>
      </c>
      <c r="K13529" s="4">
        <v>2078.42</v>
      </c>
    </row>
    <row r="13530" spans="1:11">
      <c r="A13530" s="6">
        <v>2008</v>
      </c>
      <c r="B13530" t="s">
        <v>118</v>
      </c>
      <c r="C13530" t="s">
        <v>119</v>
      </c>
      <c r="D13530" t="s">
        <v>18</v>
      </c>
      <c r="E13530" t="s">
        <v>19</v>
      </c>
      <c r="F13530" s="4">
        <v>1272</v>
      </c>
      <c r="G13530" s="6">
        <v>313</v>
      </c>
      <c r="H13530" s="3">
        <v>2.9999999999999997E-4</v>
      </c>
      <c r="I13530" s="3">
        <v>2.0000000000000001E-4</v>
      </c>
      <c r="J13530" s="3">
        <v>0.82799999999999996</v>
      </c>
      <c r="K13530" s="4">
        <v>1536.17</v>
      </c>
    </row>
    <row r="13531" spans="1:11">
      <c r="A13531" s="6">
        <v>2008</v>
      </c>
      <c r="B13531" t="s">
        <v>118</v>
      </c>
      <c r="C13531" t="s">
        <v>119</v>
      </c>
      <c r="D13531" t="s">
        <v>71</v>
      </c>
      <c r="E13531" t="s">
        <v>72</v>
      </c>
      <c r="F13531" s="4">
        <v>1212</v>
      </c>
      <c r="G13531" s="5">
        <v>10365</v>
      </c>
      <c r="H13531" s="3">
        <v>1E-4</v>
      </c>
      <c r="I13531" s="3">
        <v>1E-4</v>
      </c>
      <c r="J13531" s="3">
        <v>0.82799999999999996</v>
      </c>
      <c r="K13531" s="4">
        <v>1463.71</v>
      </c>
    </row>
    <row r="13532" spans="1:11">
      <c r="A13532" s="6">
        <v>2008</v>
      </c>
      <c r="B13532" t="s">
        <v>118</v>
      </c>
      <c r="C13532" t="s">
        <v>119</v>
      </c>
      <c r="D13532" t="s">
        <v>41</v>
      </c>
      <c r="E13532" t="s">
        <v>26</v>
      </c>
      <c r="F13532" s="4">
        <v>722</v>
      </c>
      <c r="G13532" s="5">
        <v>2338</v>
      </c>
      <c r="H13532" s="3">
        <v>1E-4</v>
      </c>
      <c r="I13532" s="3">
        <v>0</v>
      </c>
      <c r="J13532" s="3">
        <v>0.82799999999999996</v>
      </c>
      <c r="K13532" s="4">
        <v>871.95</v>
      </c>
    </row>
    <row r="13533" spans="1:11">
      <c r="A13533" s="6">
        <v>2008</v>
      </c>
      <c r="B13533" t="s">
        <v>118</v>
      </c>
      <c r="C13533" t="s">
        <v>119</v>
      </c>
      <c r="D13533" t="s">
        <v>39</v>
      </c>
      <c r="E13533" t="s">
        <v>40</v>
      </c>
      <c r="F13533" s="4">
        <v>612</v>
      </c>
      <c r="G13533" s="5">
        <v>2761</v>
      </c>
      <c r="H13533" s="3">
        <v>1.1000000000000001E-3</v>
      </c>
      <c r="I13533" s="3">
        <v>1.6000000000000001E-3</v>
      </c>
      <c r="J13533" s="3">
        <v>0.82799999999999996</v>
      </c>
      <c r="K13533" s="4">
        <v>739.1</v>
      </c>
    </row>
    <row r="13534" spans="1:11">
      <c r="A13534" s="6">
        <v>2008</v>
      </c>
      <c r="B13534" t="s">
        <v>118</v>
      </c>
      <c r="C13534" t="s">
        <v>119</v>
      </c>
      <c r="D13534" t="s">
        <v>32</v>
      </c>
      <c r="E13534" t="s">
        <v>21</v>
      </c>
      <c r="F13534" s="4">
        <v>553</v>
      </c>
      <c r="G13534" s="5">
        <v>1211</v>
      </c>
      <c r="H13534" s="3">
        <v>2.9999999999999997E-4</v>
      </c>
      <c r="I13534" s="3">
        <v>2.9999999999999997E-4</v>
      </c>
      <c r="J13534" s="3">
        <v>0.82799999999999996</v>
      </c>
      <c r="K13534" s="4">
        <v>667.85</v>
      </c>
    </row>
    <row r="13535" spans="1:11">
      <c r="A13535" s="6">
        <v>2008</v>
      </c>
      <c r="B13535" t="s">
        <v>118</v>
      </c>
      <c r="C13535" t="s">
        <v>119</v>
      </c>
      <c r="D13535" t="s">
        <v>61</v>
      </c>
      <c r="E13535" t="s">
        <v>24</v>
      </c>
      <c r="F13535" s="4">
        <v>411</v>
      </c>
      <c r="G13535" s="6">
        <v>136</v>
      </c>
      <c r="H13535" s="3">
        <v>2.0000000000000001E-4</v>
      </c>
      <c r="I13535" s="3">
        <v>2.0000000000000001E-4</v>
      </c>
      <c r="J13535" s="3">
        <v>0.82799999999999996</v>
      </c>
      <c r="K13535" s="4">
        <v>496.36</v>
      </c>
    </row>
    <row r="13536" spans="1:11">
      <c r="A13536" s="6">
        <v>2008</v>
      </c>
      <c r="B13536" t="s">
        <v>118</v>
      </c>
      <c r="C13536" t="s">
        <v>119</v>
      </c>
      <c r="D13536" t="s">
        <v>44</v>
      </c>
      <c r="E13536" t="s">
        <v>26</v>
      </c>
      <c r="F13536" s="4">
        <v>371</v>
      </c>
      <c r="G13536" s="6">
        <v>541</v>
      </c>
      <c r="H13536" s="3">
        <v>5.9999999999999995E-4</v>
      </c>
      <c r="I13536" s="3">
        <v>5.9999999999999995E-4</v>
      </c>
      <c r="J13536" s="3">
        <v>0.82799999999999996</v>
      </c>
      <c r="K13536" s="4">
        <v>448.05</v>
      </c>
    </row>
    <row r="13537" spans="1:11">
      <c r="A13537" s="6">
        <v>2008</v>
      </c>
      <c r="B13537" t="s">
        <v>118</v>
      </c>
      <c r="C13537" t="s">
        <v>119</v>
      </c>
      <c r="D13537" t="s">
        <v>117</v>
      </c>
      <c r="E13537" t="s">
        <v>40</v>
      </c>
      <c r="F13537" s="4">
        <v>349</v>
      </c>
      <c r="G13537" s="6">
        <v>654</v>
      </c>
      <c r="H13537" s="3">
        <v>1.4000000000000002E-3</v>
      </c>
      <c r="I13537" s="3">
        <v>1.4000000000000002E-3</v>
      </c>
      <c r="J13537" s="3">
        <v>0.82799999999999996</v>
      </c>
      <c r="K13537" s="4">
        <v>421.48</v>
      </c>
    </row>
    <row r="13538" spans="1:11">
      <c r="A13538" s="6">
        <v>2008</v>
      </c>
      <c r="B13538" t="s">
        <v>118</v>
      </c>
      <c r="C13538" t="s">
        <v>119</v>
      </c>
      <c r="D13538" t="s">
        <v>15</v>
      </c>
      <c r="F13538" s="4">
        <v>327</v>
      </c>
      <c r="G13538" s="6">
        <v>578</v>
      </c>
      <c r="J13538" s="3">
        <v>0.82799999999999996</v>
      </c>
      <c r="K13538" s="4">
        <v>394.91</v>
      </c>
    </row>
    <row r="13539" spans="1:11">
      <c r="A13539" s="6">
        <v>2008</v>
      </c>
      <c r="B13539" t="s">
        <v>118</v>
      </c>
      <c r="C13539" t="s">
        <v>119</v>
      </c>
      <c r="D13539" t="s">
        <v>45</v>
      </c>
      <c r="E13539" t="s">
        <v>21</v>
      </c>
      <c r="F13539" s="4">
        <v>252</v>
      </c>
      <c r="G13539" s="6">
        <v>308</v>
      </c>
      <c r="H13539" s="3">
        <v>4.0000000000000002E-4</v>
      </c>
      <c r="I13539" s="3">
        <v>2.9999999999999997E-4</v>
      </c>
      <c r="J13539" s="3">
        <v>0.82799999999999996</v>
      </c>
      <c r="K13539" s="4">
        <v>304.33999999999997</v>
      </c>
    </row>
    <row r="13540" spans="1:11">
      <c r="A13540" s="6">
        <v>2008</v>
      </c>
      <c r="B13540" t="s">
        <v>118</v>
      </c>
      <c r="C13540" t="s">
        <v>119</v>
      </c>
      <c r="D13540" t="s">
        <v>60</v>
      </c>
      <c r="E13540" t="s">
        <v>43</v>
      </c>
      <c r="F13540" s="4">
        <v>237</v>
      </c>
      <c r="G13540" s="6">
        <v>76</v>
      </c>
      <c r="H13540" s="3">
        <v>1E-4</v>
      </c>
      <c r="I13540" s="3">
        <v>1E-4</v>
      </c>
      <c r="J13540" s="3">
        <v>0.82799999999999996</v>
      </c>
      <c r="K13540" s="4">
        <v>286.22000000000003</v>
      </c>
    </row>
    <row r="13541" spans="1:11">
      <c r="A13541" s="6">
        <v>2008</v>
      </c>
      <c r="B13541" t="s">
        <v>118</v>
      </c>
      <c r="C13541" t="s">
        <v>119</v>
      </c>
      <c r="D13541" t="s">
        <v>52</v>
      </c>
      <c r="E13541" t="s">
        <v>53</v>
      </c>
      <c r="F13541" s="4">
        <v>180</v>
      </c>
      <c r="G13541" s="6">
        <v>374</v>
      </c>
      <c r="H13541" s="3">
        <v>1E-4</v>
      </c>
      <c r="I13541" s="3">
        <v>1E-4</v>
      </c>
      <c r="J13541" s="3">
        <v>0.82799999999999996</v>
      </c>
      <c r="K13541" s="4">
        <v>217.38</v>
      </c>
    </row>
    <row r="13542" spans="1:11">
      <c r="A13542" s="6">
        <v>2008</v>
      </c>
      <c r="B13542" t="s">
        <v>118</v>
      </c>
      <c r="C13542" t="s">
        <v>119</v>
      </c>
      <c r="D13542" t="s">
        <v>67</v>
      </c>
      <c r="E13542" t="s">
        <v>68</v>
      </c>
      <c r="F13542" s="4">
        <v>130</v>
      </c>
      <c r="G13542" s="6">
        <v>574</v>
      </c>
      <c r="H13542" s="3">
        <v>1E-4</v>
      </c>
      <c r="I13542" s="3">
        <v>1E-4</v>
      </c>
      <c r="J13542" s="3">
        <v>0.82799999999999996</v>
      </c>
      <c r="K13542" s="4">
        <v>157</v>
      </c>
    </row>
    <row r="13543" spans="1:11">
      <c r="A13543" s="6">
        <v>2008</v>
      </c>
      <c r="B13543" t="s">
        <v>118</v>
      </c>
      <c r="C13543" t="s">
        <v>119</v>
      </c>
      <c r="D13543" t="s">
        <v>173</v>
      </c>
      <c r="E13543" t="s">
        <v>59</v>
      </c>
      <c r="F13543" s="4">
        <v>106</v>
      </c>
      <c r="G13543" s="6">
        <v>174</v>
      </c>
      <c r="H13543" s="3">
        <v>5.9999999999999995E-4</v>
      </c>
      <c r="I13543" s="3">
        <v>5.9999999999999995E-4</v>
      </c>
      <c r="J13543" s="3">
        <v>0.82799999999999996</v>
      </c>
      <c r="K13543" s="4">
        <v>128.01</v>
      </c>
    </row>
    <row r="13544" spans="1:11">
      <c r="A13544" s="6">
        <v>2008</v>
      </c>
      <c r="B13544" t="s">
        <v>118</v>
      </c>
      <c r="C13544" t="s">
        <v>119</v>
      </c>
      <c r="D13544" t="s">
        <v>75</v>
      </c>
      <c r="E13544" t="s">
        <v>59</v>
      </c>
      <c r="F13544" s="4">
        <v>71</v>
      </c>
      <c r="G13544" s="6">
        <v>71</v>
      </c>
      <c r="H13544" s="3">
        <v>0</v>
      </c>
      <c r="I13544" s="3">
        <v>0</v>
      </c>
      <c r="J13544" s="3">
        <v>0.82799999999999996</v>
      </c>
      <c r="K13544" s="4">
        <v>85.75</v>
      </c>
    </row>
    <row r="13545" spans="1:11">
      <c r="A13545" s="6">
        <v>2008</v>
      </c>
      <c r="B13545" t="s">
        <v>118</v>
      </c>
      <c r="C13545" t="s">
        <v>119</v>
      </c>
      <c r="D13545" t="s">
        <v>31</v>
      </c>
      <c r="E13545" t="s">
        <v>24</v>
      </c>
      <c r="F13545" s="4">
        <v>45</v>
      </c>
      <c r="G13545" s="6">
        <v>18</v>
      </c>
      <c r="H13545" s="3">
        <v>1E-4</v>
      </c>
      <c r="I13545" s="3">
        <v>1E-4</v>
      </c>
      <c r="J13545" s="3">
        <v>0.82799999999999996</v>
      </c>
      <c r="K13545" s="4">
        <v>54.35</v>
      </c>
    </row>
    <row r="13546" spans="1:11">
      <c r="A13546" s="6">
        <v>2008</v>
      </c>
      <c r="B13546" t="s">
        <v>118</v>
      </c>
      <c r="C13546" t="s">
        <v>119</v>
      </c>
      <c r="D13546" t="s">
        <v>82</v>
      </c>
      <c r="E13546" t="s">
        <v>59</v>
      </c>
      <c r="F13546" s="4">
        <v>42</v>
      </c>
      <c r="G13546" s="6">
        <v>17</v>
      </c>
      <c r="H13546" s="3">
        <v>0</v>
      </c>
      <c r="I13546" s="3">
        <v>0</v>
      </c>
      <c r="J13546" s="3">
        <v>0.82799999999999996</v>
      </c>
      <c r="K13546" s="4">
        <v>50.72</v>
      </c>
    </row>
    <row r="13547" spans="1:11">
      <c r="A13547" s="6">
        <v>2008</v>
      </c>
      <c r="B13547" t="s">
        <v>118</v>
      </c>
      <c r="C13547" t="s">
        <v>119</v>
      </c>
      <c r="D13547" t="s">
        <v>76</v>
      </c>
      <c r="E13547" t="s">
        <v>21</v>
      </c>
      <c r="F13547" s="4">
        <v>28</v>
      </c>
      <c r="G13547" s="6">
        <v>13</v>
      </c>
      <c r="H13547" s="3">
        <v>1E-3</v>
      </c>
      <c r="I13547" s="3">
        <v>1.4000000000000002E-3</v>
      </c>
      <c r="J13547" s="3">
        <v>0.82799999999999996</v>
      </c>
      <c r="K13547" s="4">
        <v>33.82</v>
      </c>
    </row>
    <row r="13548" spans="1:11">
      <c r="A13548" s="6">
        <v>2008</v>
      </c>
      <c r="B13548" t="s">
        <v>118</v>
      </c>
      <c r="C13548" t="s">
        <v>119</v>
      </c>
      <c r="D13548" t="s">
        <v>65</v>
      </c>
      <c r="E13548" t="s">
        <v>59</v>
      </c>
      <c r="F13548" s="4">
        <v>23</v>
      </c>
      <c r="G13548" s="6">
        <v>19</v>
      </c>
      <c r="H13548" s="3">
        <v>0</v>
      </c>
      <c r="I13548" s="3">
        <v>0</v>
      </c>
      <c r="J13548" s="3">
        <v>0.82799999999999996</v>
      </c>
      <c r="K13548" s="4">
        <v>27.78</v>
      </c>
    </row>
    <row r="13549" spans="1:11">
      <c r="A13549" s="6">
        <v>2008</v>
      </c>
      <c r="B13549" t="s">
        <v>118</v>
      </c>
      <c r="C13549" t="s">
        <v>119</v>
      </c>
      <c r="D13549" t="s">
        <v>103</v>
      </c>
      <c r="E13549" t="s">
        <v>59</v>
      </c>
      <c r="F13549" s="4">
        <v>20</v>
      </c>
      <c r="G13549" s="6">
        <v>12</v>
      </c>
      <c r="H13549" s="3">
        <v>0</v>
      </c>
      <c r="I13549" s="3">
        <v>0</v>
      </c>
      <c r="J13549" s="3">
        <v>0.82799999999999996</v>
      </c>
      <c r="K13549" s="4">
        <v>24.15</v>
      </c>
    </row>
    <row r="13550" spans="1:11">
      <c r="A13550" s="6">
        <v>2008</v>
      </c>
      <c r="B13550" t="s">
        <v>118</v>
      </c>
      <c r="C13550" t="s">
        <v>119</v>
      </c>
      <c r="D13550" t="s">
        <v>63</v>
      </c>
      <c r="E13550" t="s">
        <v>21</v>
      </c>
      <c r="F13550" s="4">
        <v>19</v>
      </c>
      <c r="G13550" s="6">
        <v>11</v>
      </c>
      <c r="H13550" s="3">
        <v>1E-4</v>
      </c>
      <c r="I13550" s="3">
        <v>1E-4</v>
      </c>
      <c r="J13550" s="3">
        <v>0.82799999999999996</v>
      </c>
      <c r="K13550" s="4">
        <v>22.95</v>
      </c>
    </row>
    <row r="13551" spans="1:11">
      <c r="A13551" s="6">
        <v>2008</v>
      </c>
      <c r="B13551" t="s">
        <v>118</v>
      </c>
      <c r="C13551" t="s">
        <v>119</v>
      </c>
      <c r="D13551" t="s">
        <v>180</v>
      </c>
      <c r="E13551" t="s">
        <v>59</v>
      </c>
      <c r="F13551" s="4">
        <v>14</v>
      </c>
      <c r="G13551" s="6">
        <v>20</v>
      </c>
      <c r="H13551" s="3">
        <v>7.000000000000001E-4</v>
      </c>
      <c r="I13551" s="3">
        <v>8.9999999999999998E-4</v>
      </c>
      <c r="J13551" s="3">
        <v>0.82799999999999996</v>
      </c>
      <c r="K13551" s="4">
        <v>16.91</v>
      </c>
    </row>
    <row r="13552" spans="1:11">
      <c r="A13552" s="6">
        <v>2008</v>
      </c>
      <c r="B13552" t="s">
        <v>118</v>
      </c>
      <c r="C13552" t="s">
        <v>119</v>
      </c>
      <c r="D13552" t="s">
        <v>101</v>
      </c>
      <c r="E13552" t="s">
        <v>59</v>
      </c>
      <c r="F13552" s="4">
        <v>11</v>
      </c>
      <c r="G13552" s="6">
        <v>22</v>
      </c>
      <c r="H13552" s="3">
        <v>0</v>
      </c>
      <c r="I13552" s="3">
        <v>0</v>
      </c>
      <c r="J13552" s="3">
        <v>0.82799999999999996</v>
      </c>
      <c r="K13552" s="4">
        <v>13.28</v>
      </c>
    </row>
    <row r="13553" spans="1:11">
      <c r="A13553" s="6">
        <v>2008</v>
      </c>
      <c r="B13553" t="s">
        <v>118</v>
      </c>
      <c r="C13553" t="s">
        <v>119</v>
      </c>
      <c r="D13553" t="s">
        <v>20</v>
      </c>
      <c r="E13553" t="s">
        <v>21</v>
      </c>
      <c r="F13553" s="4">
        <v>8</v>
      </c>
      <c r="G13553" s="6">
        <v>3</v>
      </c>
      <c r="H13553" s="3">
        <v>0</v>
      </c>
      <c r="I13553" s="3">
        <v>0</v>
      </c>
      <c r="J13553" s="3">
        <v>0.82799999999999996</v>
      </c>
      <c r="K13553" s="4">
        <v>9.66</v>
      </c>
    </row>
    <row r="13554" spans="1:11">
      <c r="A13554" s="6">
        <v>2008</v>
      </c>
      <c r="B13554" t="s">
        <v>118</v>
      </c>
      <c r="C13554" t="s">
        <v>119</v>
      </c>
      <c r="D13554" t="s">
        <v>33</v>
      </c>
      <c r="E13554" t="s">
        <v>21</v>
      </c>
      <c r="F13554" s="4">
        <v>7</v>
      </c>
      <c r="G13554" s="6">
        <v>13</v>
      </c>
      <c r="H13554" s="3">
        <v>2.0000000000000001E-4</v>
      </c>
      <c r="I13554" s="3">
        <v>2.0000000000000001E-4</v>
      </c>
      <c r="J13554" s="3">
        <v>0.82799999999999996</v>
      </c>
      <c r="K13554" s="4">
        <v>8.4499999999999993</v>
      </c>
    </row>
    <row r="13555" spans="1:11">
      <c r="A13555" s="6">
        <v>2008</v>
      </c>
      <c r="B13555" t="s">
        <v>118</v>
      </c>
      <c r="C13555" t="s">
        <v>119</v>
      </c>
      <c r="D13555" t="s">
        <v>172</v>
      </c>
      <c r="E13555" t="s">
        <v>21</v>
      </c>
      <c r="F13555" s="4">
        <v>4</v>
      </c>
      <c r="G13555" s="6">
        <v>4</v>
      </c>
      <c r="H13555" s="3">
        <v>2.9999999999999997E-4</v>
      </c>
      <c r="I13555" s="3">
        <v>4.0000000000000002E-4</v>
      </c>
      <c r="J13555" s="3">
        <v>0.82799999999999996</v>
      </c>
      <c r="K13555" s="4">
        <v>4.83</v>
      </c>
    </row>
    <row r="13556" spans="1:11">
      <c r="A13556" s="6">
        <v>2008</v>
      </c>
      <c r="B13556" t="s">
        <v>118</v>
      </c>
      <c r="C13556" t="s">
        <v>119</v>
      </c>
      <c r="D13556" t="s">
        <v>64</v>
      </c>
      <c r="E13556" t="s">
        <v>50</v>
      </c>
      <c r="F13556" s="4">
        <v>4</v>
      </c>
      <c r="G13556" s="6">
        <v>9</v>
      </c>
      <c r="H13556" s="3">
        <v>0</v>
      </c>
      <c r="I13556" s="3">
        <v>0</v>
      </c>
      <c r="J13556" s="3">
        <v>0.82799999999999996</v>
      </c>
      <c r="K13556" s="4">
        <v>4.83</v>
      </c>
    </row>
    <row r="13557" spans="1:11">
      <c r="A13557" s="6">
        <v>2008</v>
      </c>
      <c r="B13557" t="s">
        <v>118</v>
      </c>
      <c r="C13557" t="s">
        <v>119</v>
      </c>
      <c r="D13557" t="s">
        <v>83</v>
      </c>
      <c r="E13557" t="s">
        <v>21</v>
      </c>
      <c r="F13557" s="4">
        <v>4</v>
      </c>
      <c r="G13557" s="6">
        <v>34</v>
      </c>
      <c r="H13557" s="3">
        <v>8.0000000000000004E-4</v>
      </c>
      <c r="I13557" s="3">
        <v>1.2999999999999999E-3</v>
      </c>
      <c r="J13557" s="3">
        <v>0.82799999999999996</v>
      </c>
      <c r="K13557" s="4">
        <v>4.83</v>
      </c>
    </row>
    <row r="13558" spans="1:11">
      <c r="A13558" s="6">
        <v>2008</v>
      </c>
      <c r="B13558" t="s">
        <v>118</v>
      </c>
      <c r="C13558" t="s">
        <v>119</v>
      </c>
      <c r="D13558" t="s">
        <v>198</v>
      </c>
      <c r="E13558" t="s">
        <v>21</v>
      </c>
      <c r="F13558" s="4">
        <v>3</v>
      </c>
      <c r="G13558" s="6">
        <v>3</v>
      </c>
      <c r="H13558" s="3">
        <v>2.7000000000000001E-3</v>
      </c>
      <c r="I13558" s="3">
        <v>2.2000000000000001E-3</v>
      </c>
      <c r="J13558" s="3">
        <v>0.82799999999999996</v>
      </c>
      <c r="K13558" s="4">
        <v>3.62</v>
      </c>
    </row>
    <row r="13559" spans="1:11">
      <c r="A13559" s="6">
        <v>2008</v>
      </c>
      <c r="B13559" t="s">
        <v>118</v>
      </c>
      <c r="C13559" t="s">
        <v>119</v>
      </c>
      <c r="D13559" t="s">
        <v>51</v>
      </c>
      <c r="E13559" t="s">
        <v>21</v>
      </c>
      <c r="F13559" s="4">
        <v>2</v>
      </c>
      <c r="G13559" s="6">
        <v>2</v>
      </c>
      <c r="H13559" s="3">
        <v>0</v>
      </c>
      <c r="I13559" s="3">
        <v>0</v>
      </c>
      <c r="J13559" s="3">
        <v>0.82799999999999996</v>
      </c>
      <c r="K13559" s="4">
        <v>2.42</v>
      </c>
    </row>
    <row r="13560" spans="1:11">
      <c r="A13560" s="6">
        <v>2008</v>
      </c>
      <c r="B13560" t="s">
        <v>118</v>
      </c>
      <c r="C13560" t="s">
        <v>119</v>
      </c>
      <c r="D13560" t="s">
        <v>34</v>
      </c>
      <c r="E13560" t="s">
        <v>21</v>
      </c>
      <c r="F13560" s="4">
        <v>2</v>
      </c>
      <c r="G13560" s="6">
        <v>4</v>
      </c>
      <c r="H13560" s="3">
        <v>1E-4</v>
      </c>
      <c r="I13560" s="3">
        <v>1E-4</v>
      </c>
      <c r="J13560" s="3">
        <v>0.82799999999999996</v>
      </c>
      <c r="K13560" s="4">
        <v>2.42</v>
      </c>
    </row>
    <row r="13561" spans="1:11">
      <c r="A13561" s="6">
        <v>2008</v>
      </c>
      <c r="B13561" t="s">
        <v>118</v>
      </c>
      <c r="C13561" t="s">
        <v>119</v>
      </c>
      <c r="D13561" t="s">
        <v>70</v>
      </c>
      <c r="E13561" t="s">
        <v>21</v>
      </c>
      <c r="F13561" s="4">
        <v>1</v>
      </c>
      <c r="G13561" s="6">
        <v>1</v>
      </c>
      <c r="H13561" s="3">
        <v>0</v>
      </c>
      <c r="I13561" s="3">
        <v>0</v>
      </c>
      <c r="J13561" s="3">
        <v>0.82799999999999996</v>
      </c>
      <c r="K13561" s="4">
        <v>1.21</v>
      </c>
    </row>
    <row r="13562" spans="1:11">
      <c r="A13562" s="6">
        <v>2008</v>
      </c>
      <c r="B13562" t="s">
        <v>118</v>
      </c>
      <c r="C13562" t="s">
        <v>119</v>
      </c>
      <c r="D13562" t="s">
        <v>163</v>
      </c>
      <c r="E13562" t="s">
        <v>21</v>
      </c>
      <c r="F13562" s="4">
        <v>1</v>
      </c>
      <c r="G13562" s="6">
        <v>4</v>
      </c>
      <c r="H13562" s="3">
        <v>1E-4</v>
      </c>
      <c r="I13562" s="3">
        <v>2.0000000000000001E-4</v>
      </c>
      <c r="J13562" s="3">
        <v>0.82799999999999996</v>
      </c>
      <c r="K13562" s="4">
        <v>1.21</v>
      </c>
    </row>
    <row r="13563" spans="1:11">
      <c r="A13563" s="6">
        <v>2008</v>
      </c>
      <c r="B13563" t="s">
        <v>120</v>
      </c>
      <c r="C13563" t="s">
        <v>121</v>
      </c>
      <c r="D13563" t="s">
        <v>16</v>
      </c>
      <c r="E13563" t="s">
        <v>17</v>
      </c>
      <c r="F13563" s="4">
        <v>90595</v>
      </c>
      <c r="G13563" s="5">
        <v>13155</v>
      </c>
      <c r="H13563" s="3">
        <v>2.0000000000000001E-4</v>
      </c>
      <c r="I13563" s="3">
        <v>2.0000000000000001E-4</v>
      </c>
      <c r="J13563" s="3">
        <v>0.82799999999999996</v>
      </c>
      <c r="K13563" s="4">
        <v>109410.07</v>
      </c>
    </row>
    <row r="13564" spans="1:11">
      <c r="A13564" s="6">
        <v>2008</v>
      </c>
      <c r="B13564" t="s">
        <v>120</v>
      </c>
      <c r="C13564" t="s">
        <v>121</v>
      </c>
      <c r="D13564" t="s">
        <v>74</v>
      </c>
      <c r="E13564" t="s">
        <v>24</v>
      </c>
      <c r="F13564" s="4">
        <v>16797</v>
      </c>
      <c r="G13564" s="5">
        <v>260418</v>
      </c>
      <c r="H13564" s="3">
        <v>3.8E-3</v>
      </c>
      <c r="I13564" s="3">
        <v>4.5000000000000005E-3</v>
      </c>
      <c r="J13564" s="3">
        <v>0.82799999999999996</v>
      </c>
      <c r="K13564" s="4">
        <v>20285.46</v>
      </c>
    </row>
    <row r="13565" spans="1:11">
      <c r="A13565" s="6">
        <v>2008</v>
      </c>
      <c r="B13565" t="s">
        <v>120</v>
      </c>
      <c r="C13565" t="s">
        <v>121</v>
      </c>
      <c r="D13565" t="s">
        <v>18</v>
      </c>
      <c r="E13565" t="s">
        <v>19</v>
      </c>
      <c r="F13565" s="4">
        <v>16346</v>
      </c>
      <c r="G13565" s="5">
        <v>6483</v>
      </c>
      <c r="H13565" s="3">
        <v>3.3E-3</v>
      </c>
      <c r="I13565" s="3">
        <v>3.8E-3</v>
      </c>
      <c r="J13565" s="3">
        <v>0.82799999999999996</v>
      </c>
      <c r="K13565" s="4">
        <v>19740.79</v>
      </c>
    </row>
    <row r="13566" spans="1:11">
      <c r="A13566" s="6">
        <v>2008</v>
      </c>
      <c r="B13566" t="s">
        <v>120</v>
      </c>
      <c r="C13566" t="s">
        <v>121</v>
      </c>
      <c r="D13566" t="s">
        <v>30</v>
      </c>
      <c r="E13566" t="s">
        <v>19</v>
      </c>
      <c r="F13566" s="4">
        <v>3896</v>
      </c>
      <c r="G13566" s="5">
        <v>1994</v>
      </c>
      <c r="H13566" s="3">
        <v>2.0000000000000001E-4</v>
      </c>
      <c r="I13566" s="3">
        <v>2.0000000000000001E-4</v>
      </c>
      <c r="J13566" s="3">
        <v>0.82799999999999996</v>
      </c>
      <c r="K13566" s="4">
        <v>4705.13</v>
      </c>
    </row>
    <row r="13567" spans="1:11">
      <c r="A13567" s="6">
        <v>2008</v>
      </c>
      <c r="B13567" t="s">
        <v>120</v>
      </c>
      <c r="C13567" t="s">
        <v>121</v>
      </c>
      <c r="D13567" t="s">
        <v>185</v>
      </c>
      <c r="E13567" t="s">
        <v>36</v>
      </c>
      <c r="F13567" s="4">
        <v>2606</v>
      </c>
      <c r="G13567" s="6">
        <v>736</v>
      </c>
      <c r="H13567" s="3">
        <v>2.9999999999999997E-4</v>
      </c>
      <c r="I13567" s="3">
        <v>2.0000000000000001E-4</v>
      </c>
      <c r="J13567" s="3">
        <v>0.82799999999999996</v>
      </c>
      <c r="K13567" s="4">
        <v>3147.22</v>
      </c>
    </row>
    <row r="13568" spans="1:11">
      <c r="A13568" s="6">
        <v>2008</v>
      </c>
      <c r="B13568" t="s">
        <v>120</v>
      </c>
      <c r="C13568" t="s">
        <v>121</v>
      </c>
      <c r="D13568" t="s">
        <v>27</v>
      </c>
      <c r="E13568" t="s">
        <v>26</v>
      </c>
      <c r="F13568" s="4">
        <v>1749</v>
      </c>
      <c r="G13568" s="5">
        <v>1707</v>
      </c>
      <c r="H13568" s="3">
        <v>1E-4</v>
      </c>
      <c r="I13568" s="3">
        <v>1E-4</v>
      </c>
      <c r="J13568" s="3">
        <v>0.82799999999999996</v>
      </c>
      <c r="K13568" s="4">
        <v>2112.2399999999998</v>
      </c>
    </row>
    <row r="13569" spans="1:11">
      <c r="A13569" s="6">
        <v>2008</v>
      </c>
      <c r="B13569" t="s">
        <v>120</v>
      </c>
      <c r="C13569" t="s">
        <v>121</v>
      </c>
      <c r="D13569" t="s">
        <v>23</v>
      </c>
      <c r="E13569" t="s">
        <v>24</v>
      </c>
      <c r="F13569" s="4">
        <v>1299</v>
      </c>
      <c r="G13569" s="6">
        <v>285</v>
      </c>
      <c r="H13569" s="3">
        <v>0</v>
      </c>
      <c r="I13569" s="3">
        <v>0</v>
      </c>
      <c r="J13569" s="3">
        <v>0.82799999999999996</v>
      </c>
      <c r="K13569" s="4">
        <v>1568.78</v>
      </c>
    </row>
    <row r="13570" spans="1:11">
      <c r="A13570" s="6">
        <v>2008</v>
      </c>
      <c r="B13570" t="s">
        <v>120</v>
      </c>
      <c r="C13570" t="s">
        <v>121</v>
      </c>
      <c r="D13570" t="s">
        <v>15</v>
      </c>
      <c r="F13570" s="4">
        <v>1187</v>
      </c>
      <c r="G13570" s="5">
        <v>3054</v>
      </c>
      <c r="J13570" s="3">
        <v>0.82799999999999996</v>
      </c>
      <c r="K13570" s="4">
        <v>1433.52</v>
      </c>
    </row>
    <row r="13571" spans="1:11">
      <c r="A13571" s="6">
        <v>2008</v>
      </c>
      <c r="B13571" t="s">
        <v>120</v>
      </c>
      <c r="C13571" t="s">
        <v>121</v>
      </c>
      <c r="D13571" t="s">
        <v>111</v>
      </c>
      <c r="E13571" t="s">
        <v>24</v>
      </c>
      <c r="F13571" s="4">
        <v>1142</v>
      </c>
      <c r="G13571" s="5">
        <v>3337</v>
      </c>
      <c r="H13571" s="3">
        <v>2.0000000000000001E-4</v>
      </c>
      <c r="I13571" s="3">
        <v>2.9999999999999997E-4</v>
      </c>
      <c r="J13571" s="3">
        <v>0.82799999999999996</v>
      </c>
      <c r="K13571" s="4">
        <v>1379.17</v>
      </c>
    </row>
    <row r="13572" spans="1:11">
      <c r="A13572" s="6">
        <v>2008</v>
      </c>
      <c r="B13572" t="s">
        <v>120</v>
      </c>
      <c r="C13572" t="s">
        <v>121</v>
      </c>
      <c r="D13572" t="s">
        <v>31</v>
      </c>
      <c r="E13572" t="s">
        <v>24</v>
      </c>
      <c r="F13572" s="4">
        <v>569</v>
      </c>
      <c r="G13572" s="6">
        <v>229</v>
      </c>
      <c r="H13572" s="3">
        <v>1.4000000000000002E-3</v>
      </c>
      <c r="I13572" s="3">
        <v>1.6000000000000001E-3</v>
      </c>
      <c r="J13572" s="3">
        <v>0.82799999999999996</v>
      </c>
      <c r="K13572" s="4">
        <v>687.17</v>
      </c>
    </row>
    <row r="13573" spans="1:11">
      <c r="A13573" s="6">
        <v>2008</v>
      </c>
      <c r="B13573" t="s">
        <v>120</v>
      </c>
      <c r="C13573" t="s">
        <v>121</v>
      </c>
      <c r="D13573" t="s">
        <v>34</v>
      </c>
      <c r="E13573" t="s">
        <v>21</v>
      </c>
      <c r="F13573" s="4">
        <v>547</v>
      </c>
      <c r="G13573" s="6">
        <v>867</v>
      </c>
      <c r="H13573" s="3">
        <v>2.7099999999999999E-2</v>
      </c>
      <c r="I13573" s="3">
        <v>2.53E-2</v>
      </c>
      <c r="J13573" s="3">
        <v>0.82799999999999996</v>
      </c>
      <c r="K13573" s="4">
        <v>660.6</v>
      </c>
    </row>
    <row r="13574" spans="1:11">
      <c r="A13574" s="6">
        <v>2008</v>
      </c>
      <c r="B13574" t="s">
        <v>120</v>
      </c>
      <c r="C13574" t="s">
        <v>121</v>
      </c>
      <c r="D13574" t="s">
        <v>33</v>
      </c>
      <c r="E13574" t="s">
        <v>21</v>
      </c>
      <c r="F13574" s="4">
        <v>474</v>
      </c>
      <c r="G13574" s="6">
        <v>966</v>
      </c>
      <c r="H13574" s="3">
        <v>1.4499999999999999E-2</v>
      </c>
      <c r="I13574" s="3">
        <v>1.4800000000000001E-2</v>
      </c>
      <c r="J13574" s="3">
        <v>0.82799999999999996</v>
      </c>
      <c r="K13574" s="4">
        <v>572.44000000000005</v>
      </c>
    </row>
    <row r="13575" spans="1:11">
      <c r="A13575" s="6">
        <v>2008</v>
      </c>
      <c r="B13575" t="s">
        <v>120</v>
      </c>
      <c r="C13575" t="s">
        <v>121</v>
      </c>
      <c r="D13575" t="s">
        <v>126</v>
      </c>
      <c r="E13575" t="s">
        <v>21</v>
      </c>
      <c r="F13575" s="4">
        <v>323</v>
      </c>
      <c r="G13575" s="6">
        <v>717</v>
      </c>
      <c r="H13575" s="3">
        <v>2.9999999999999997E-4</v>
      </c>
      <c r="I13575" s="3">
        <v>4.0000000000000002E-4</v>
      </c>
      <c r="J13575" s="3">
        <v>0.82799999999999996</v>
      </c>
      <c r="K13575" s="4">
        <v>390.08</v>
      </c>
    </row>
    <row r="13576" spans="1:11">
      <c r="A13576" s="6">
        <v>2008</v>
      </c>
      <c r="B13576" t="s">
        <v>120</v>
      </c>
      <c r="C13576" t="s">
        <v>121</v>
      </c>
      <c r="D13576" t="s">
        <v>20</v>
      </c>
      <c r="E13576" t="s">
        <v>21</v>
      </c>
      <c r="F13576" s="4">
        <v>258</v>
      </c>
      <c r="G13576" s="6">
        <v>71</v>
      </c>
      <c r="H13576" s="3">
        <v>1E-4</v>
      </c>
      <c r="I13576" s="3">
        <v>1E-4</v>
      </c>
      <c r="J13576" s="3">
        <v>0.82799999999999996</v>
      </c>
      <c r="K13576" s="4">
        <v>311.58</v>
      </c>
    </row>
    <row r="13577" spans="1:11">
      <c r="A13577" s="6">
        <v>2008</v>
      </c>
      <c r="B13577" t="s">
        <v>120</v>
      </c>
      <c r="C13577" t="s">
        <v>121</v>
      </c>
      <c r="D13577" t="s">
        <v>194</v>
      </c>
      <c r="E13577" t="s">
        <v>21</v>
      </c>
      <c r="F13577" s="4">
        <v>247</v>
      </c>
      <c r="G13577" s="6">
        <v>181</v>
      </c>
      <c r="H13577" s="3">
        <v>1E-4</v>
      </c>
      <c r="I13577" s="3">
        <v>1E-4</v>
      </c>
      <c r="J13577" s="3">
        <v>0.82799999999999996</v>
      </c>
      <c r="K13577" s="4">
        <v>298.3</v>
      </c>
    </row>
    <row r="13578" spans="1:11">
      <c r="A13578" s="6">
        <v>2008</v>
      </c>
      <c r="B13578" t="s">
        <v>120</v>
      </c>
      <c r="C13578" t="s">
        <v>121</v>
      </c>
      <c r="D13578" t="s">
        <v>177</v>
      </c>
      <c r="E13578" t="s">
        <v>21</v>
      </c>
      <c r="F13578" s="4">
        <v>244</v>
      </c>
      <c r="G13578" s="6">
        <v>101</v>
      </c>
      <c r="H13578" s="3">
        <v>4.0000000000000002E-4</v>
      </c>
      <c r="I13578" s="3">
        <v>2.9999999999999997E-4</v>
      </c>
      <c r="J13578" s="3">
        <v>0.82799999999999996</v>
      </c>
      <c r="K13578" s="4">
        <v>294.67</v>
      </c>
    </row>
    <row r="13579" spans="1:11">
      <c r="A13579" s="6">
        <v>2008</v>
      </c>
      <c r="B13579" t="s">
        <v>120</v>
      </c>
      <c r="C13579" t="s">
        <v>121</v>
      </c>
      <c r="D13579" t="s">
        <v>85</v>
      </c>
      <c r="E13579" t="s">
        <v>21</v>
      </c>
      <c r="F13579" s="4">
        <v>145</v>
      </c>
      <c r="G13579" s="6">
        <v>25</v>
      </c>
      <c r="H13579" s="3">
        <v>4.5999999999999999E-3</v>
      </c>
      <c r="I13579" s="3">
        <v>2.3E-3</v>
      </c>
      <c r="J13579" s="3">
        <v>0.82799999999999996</v>
      </c>
      <c r="K13579" s="4">
        <v>175.11</v>
      </c>
    </row>
    <row r="13580" spans="1:11">
      <c r="A13580" s="6">
        <v>2008</v>
      </c>
      <c r="B13580" t="s">
        <v>120</v>
      </c>
      <c r="C13580" t="s">
        <v>121</v>
      </c>
      <c r="D13580" t="s">
        <v>37</v>
      </c>
      <c r="E13580" t="s">
        <v>38</v>
      </c>
      <c r="F13580" s="4">
        <v>121</v>
      </c>
      <c r="G13580" s="6">
        <v>64</v>
      </c>
      <c r="H13580" s="3">
        <v>0</v>
      </c>
      <c r="I13580" s="3">
        <v>0</v>
      </c>
      <c r="J13580" s="3">
        <v>0.82799999999999996</v>
      </c>
      <c r="K13580" s="4">
        <v>146.13</v>
      </c>
    </row>
    <row r="13581" spans="1:11">
      <c r="A13581" s="6">
        <v>2008</v>
      </c>
      <c r="B13581" t="s">
        <v>120</v>
      </c>
      <c r="C13581" t="s">
        <v>121</v>
      </c>
      <c r="D13581" t="s">
        <v>29</v>
      </c>
      <c r="E13581" t="s">
        <v>19</v>
      </c>
      <c r="F13581" s="4">
        <v>116</v>
      </c>
      <c r="G13581" s="6">
        <v>186</v>
      </c>
      <c r="H13581" s="3">
        <v>0</v>
      </c>
      <c r="I13581" s="3">
        <v>0</v>
      </c>
      <c r="J13581" s="3">
        <v>0.82799999999999996</v>
      </c>
      <c r="K13581" s="4">
        <v>140.09</v>
      </c>
    </row>
    <row r="13582" spans="1:11">
      <c r="A13582" s="6">
        <v>2008</v>
      </c>
      <c r="B13582" t="s">
        <v>120</v>
      </c>
      <c r="C13582" t="s">
        <v>121</v>
      </c>
      <c r="D13582" t="s">
        <v>80</v>
      </c>
      <c r="E13582" t="s">
        <v>21</v>
      </c>
      <c r="F13582" s="4">
        <v>80</v>
      </c>
      <c r="G13582" s="6">
        <v>136</v>
      </c>
      <c r="H13582" s="3">
        <v>2.9999999999999997E-4</v>
      </c>
      <c r="I13582" s="3">
        <v>4.0000000000000002E-4</v>
      </c>
      <c r="J13582" s="3">
        <v>0.82799999999999996</v>
      </c>
      <c r="K13582" s="4">
        <v>96.61</v>
      </c>
    </row>
    <row r="13583" spans="1:11">
      <c r="A13583" s="6">
        <v>2008</v>
      </c>
      <c r="B13583" t="s">
        <v>120</v>
      </c>
      <c r="C13583" t="s">
        <v>121</v>
      </c>
      <c r="D13583" t="s">
        <v>28</v>
      </c>
      <c r="E13583" t="s">
        <v>24</v>
      </c>
      <c r="F13583" s="4">
        <v>49</v>
      </c>
      <c r="G13583" s="6">
        <v>93</v>
      </c>
      <c r="H13583" s="3">
        <v>0</v>
      </c>
      <c r="I13583" s="3">
        <v>0</v>
      </c>
      <c r="J13583" s="3">
        <v>0.82799999999999996</v>
      </c>
      <c r="K13583" s="4">
        <v>59.18</v>
      </c>
    </row>
    <row r="13584" spans="1:11">
      <c r="A13584" s="6">
        <v>2008</v>
      </c>
      <c r="B13584" t="s">
        <v>120</v>
      </c>
      <c r="C13584" t="s">
        <v>121</v>
      </c>
      <c r="D13584" t="s">
        <v>63</v>
      </c>
      <c r="E13584" t="s">
        <v>21</v>
      </c>
      <c r="F13584" s="4">
        <v>41</v>
      </c>
      <c r="G13584" s="6">
        <v>82</v>
      </c>
      <c r="H13584" s="3">
        <v>2.0000000000000001E-4</v>
      </c>
      <c r="I13584" s="3">
        <v>5.9999999999999995E-4</v>
      </c>
      <c r="J13584" s="3">
        <v>0.82799999999999996</v>
      </c>
      <c r="K13584" s="4">
        <v>49.52</v>
      </c>
    </row>
    <row r="13585" spans="1:11">
      <c r="A13585" s="6">
        <v>2008</v>
      </c>
      <c r="B13585" t="s">
        <v>120</v>
      </c>
      <c r="C13585" t="s">
        <v>121</v>
      </c>
      <c r="D13585" t="s">
        <v>61</v>
      </c>
      <c r="E13585" t="s">
        <v>24</v>
      </c>
      <c r="F13585" s="4">
        <v>28</v>
      </c>
      <c r="G13585" s="6">
        <v>17</v>
      </c>
      <c r="H13585" s="3">
        <v>0</v>
      </c>
      <c r="I13585" s="3">
        <v>0</v>
      </c>
      <c r="J13585" s="3">
        <v>0.82799999999999996</v>
      </c>
      <c r="K13585" s="4">
        <v>33.82</v>
      </c>
    </row>
    <row r="13586" spans="1:11">
      <c r="A13586" s="6">
        <v>2008</v>
      </c>
      <c r="B13586" t="s">
        <v>120</v>
      </c>
      <c r="C13586" t="s">
        <v>121</v>
      </c>
      <c r="D13586" t="s">
        <v>52</v>
      </c>
      <c r="E13586" t="s">
        <v>53</v>
      </c>
      <c r="F13586" s="4">
        <v>22</v>
      </c>
      <c r="G13586" s="6">
        <v>66</v>
      </c>
      <c r="H13586" s="3">
        <v>0</v>
      </c>
      <c r="I13586" s="3">
        <v>0</v>
      </c>
      <c r="J13586" s="3">
        <v>0.82799999999999996</v>
      </c>
      <c r="K13586" s="4">
        <v>26.57</v>
      </c>
    </row>
    <row r="13587" spans="1:11">
      <c r="A13587" s="6">
        <v>2008</v>
      </c>
      <c r="B13587" t="s">
        <v>120</v>
      </c>
      <c r="C13587" t="s">
        <v>121</v>
      </c>
      <c r="D13587" t="s">
        <v>186</v>
      </c>
      <c r="E13587" t="s">
        <v>21</v>
      </c>
      <c r="F13587" s="4">
        <v>20</v>
      </c>
      <c r="G13587" s="6">
        <v>7</v>
      </c>
      <c r="H13587" s="3">
        <v>0</v>
      </c>
      <c r="I13587" s="3">
        <v>0</v>
      </c>
      <c r="J13587" s="3">
        <v>0.82799999999999996</v>
      </c>
      <c r="K13587" s="4">
        <v>24.15</v>
      </c>
    </row>
    <row r="13588" spans="1:11">
      <c r="A13588" s="6">
        <v>2008</v>
      </c>
      <c r="B13588" t="s">
        <v>120</v>
      </c>
      <c r="C13588" t="s">
        <v>121</v>
      </c>
      <c r="D13588" t="s">
        <v>56</v>
      </c>
      <c r="E13588" t="s">
        <v>57</v>
      </c>
      <c r="F13588" s="4">
        <v>19</v>
      </c>
      <c r="G13588" s="6">
        <v>48</v>
      </c>
      <c r="H13588" s="3">
        <v>0</v>
      </c>
      <c r="I13588" s="3">
        <v>0</v>
      </c>
      <c r="J13588" s="3">
        <v>0.82799999999999996</v>
      </c>
      <c r="K13588" s="4">
        <v>22.95</v>
      </c>
    </row>
    <row r="13589" spans="1:11">
      <c r="A13589" s="6">
        <v>2008</v>
      </c>
      <c r="B13589" t="s">
        <v>120</v>
      </c>
      <c r="C13589" t="s">
        <v>121</v>
      </c>
      <c r="D13589" t="s">
        <v>22</v>
      </c>
      <c r="E13589" t="s">
        <v>21</v>
      </c>
      <c r="F13589" s="4">
        <v>18</v>
      </c>
      <c r="G13589" s="6">
        <v>11</v>
      </c>
      <c r="H13589" s="3">
        <v>0</v>
      </c>
      <c r="I13589" s="3">
        <v>1E-4</v>
      </c>
      <c r="J13589" s="3">
        <v>0.82799999999999996</v>
      </c>
      <c r="K13589" s="4">
        <v>21.74</v>
      </c>
    </row>
    <row r="13590" spans="1:11">
      <c r="A13590" s="6">
        <v>2008</v>
      </c>
      <c r="B13590" t="s">
        <v>120</v>
      </c>
      <c r="C13590" t="s">
        <v>121</v>
      </c>
      <c r="D13590" t="s">
        <v>44</v>
      </c>
      <c r="E13590" t="s">
        <v>26</v>
      </c>
      <c r="F13590" s="4">
        <v>14</v>
      </c>
      <c r="G13590" s="6">
        <v>23</v>
      </c>
      <c r="H13590" s="3">
        <v>0</v>
      </c>
      <c r="I13590" s="3">
        <v>0</v>
      </c>
      <c r="J13590" s="3">
        <v>0.82799999999999996</v>
      </c>
      <c r="K13590" s="4">
        <v>16.91</v>
      </c>
    </row>
    <row r="13591" spans="1:11">
      <c r="A13591" s="6">
        <v>2008</v>
      </c>
      <c r="B13591" t="s">
        <v>120</v>
      </c>
      <c r="C13591" t="s">
        <v>121</v>
      </c>
      <c r="D13591" t="s">
        <v>196</v>
      </c>
      <c r="E13591" t="s">
        <v>36</v>
      </c>
      <c r="F13591" s="4">
        <v>13</v>
      </c>
      <c r="G13591" s="6">
        <v>29</v>
      </c>
      <c r="H13591" s="3">
        <v>2.0000000000000001E-4</v>
      </c>
      <c r="I13591" s="3">
        <v>2.9999999999999997E-4</v>
      </c>
      <c r="J13591" s="3">
        <v>0.82799999999999996</v>
      </c>
      <c r="K13591" s="4">
        <v>15.7</v>
      </c>
    </row>
    <row r="13592" spans="1:11">
      <c r="A13592" s="6">
        <v>2008</v>
      </c>
      <c r="B13592" t="s">
        <v>120</v>
      </c>
      <c r="C13592" t="s">
        <v>121</v>
      </c>
      <c r="D13592" t="s">
        <v>45</v>
      </c>
      <c r="E13592" t="s">
        <v>21</v>
      </c>
      <c r="F13592" s="4">
        <v>13</v>
      </c>
      <c r="G13592" s="6">
        <v>17</v>
      </c>
      <c r="H13592" s="3">
        <v>0</v>
      </c>
      <c r="I13592" s="3">
        <v>0</v>
      </c>
      <c r="J13592" s="3">
        <v>0.82799999999999996</v>
      </c>
      <c r="K13592" s="4">
        <v>15.7</v>
      </c>
    </row>
    <row r="13593" spans="1:11">
      <c r="A13593" s="6">
        <v>2008</v>
      </c>
      <c r="B13593" t="s">
        <v>120</v>
      </c>
      <c r="C13593" t="s">
        <v>121</v>
      </c>
      <c r="D13593" t="s">
        <v>39</v>
      </c>
      <c r="E13593" t="s">
        <v>40</v>
      </c>
      <c r="F13593" s="4">
        <v>9</v>
      </c>
      <c r="G13593" s="6">
        <v>14</v>
      </c>
      <c r="H13593" s="3">
        <v>0</v>
      </c>
      <c r="I13593" s="3">
        <v>0</v>
      </c>
      <c r="J13593" s="3">
        <v>0.82799999999999996</v>
      </c>
      <c r="K13593" s="4">
        <v>10.87</v>
      </c>
    </row>
    <row r="13594" spans="1:11">
      <c r="A13594" s="6">
        <v>2008</v>
      </c>
      <c r="B13594" t="s">
        <v>120</v>
      </c>
      <c r="C13594" t="s">
        <v>121</v>
      </c>
      <c r="D13594" t="s">
        <v>64</v>
      </c>
      <c r="E13594" t="s">
        <v>50</v>
      </c>
      <c r="F13594" s="4">
        <v>7</v>
      </c>
      <c r="G13594" s="6">
        <v>16</v>
      </c>
      <c r="H13594" s="3">
        <v>0</v>
      </c>
      <c r="I13594" s="3">
        <v>0</v>
      </c>
      <c r="J13594" s="3">
        <v>0.82799999999999996</v>
      </c>
      <c r="K13594" s="4">
        <v>8.4499999999999993</v>
      </c>
    </row>
    <row r="13595" spans="1:11">
      <c r="A13595" s="6">
        <v>2008</v>
      </c>
      <c r="B13595" t="s">
        <v>120</v>
      </c>
      <c r="C13595" t="s">
        <v>121</v>
      </c>
      <c r="D13595" t="s">
        <v>42</v>
      </c>
      <c r="E13595" t="s">
        <v>43</v>
      </c>
      <c r="F13595" s="4">
        <v>6</v>
      </c>
      <c r="G13595" s="6">
        <v>4</v>
      </c>
      <c r="H13595" s="3">
        <v>1E-4</v>
      </c>
      <c r="I13595" s="3">
        <v>1E-4</v>
      </c>
      <c r="J13595" s="3">
        <v>0.82799999999999996</v>
      </c>
      <c r="K13595" s="4">
        <v>7.25</v>
      </c>
    </row>
    <row r="13596" spans="1:11">
      <c r="A13596" s="6">
        <v>2008</v>
      </c>
      <c r="B13596" t="s">
        <v>120</v>
      </c>
      <c r="C13596" t="s">
        <v>121</v>
      </c>
      <c r="D13596" t="s">
        <v>60</v>
      </c>
      <c r="E13596" t="s">
        <v>43</v>
      </c>
      <c r="F13596" s="4">
        <v>4</v>
      </c>
      <c r="G13596" s="6">
        <v>2</v>
      </c>
      <c r="H13596" s="3">
        <v>0</v>
      </c>
      <c r="I13596" s="3">
        <v>0</v>
      </c>
      <c r="J13596" s="3">
        <v>0.82799999999999996</v>
      </c>
      <c r="K13596" s="4">
        <v>4.83</v>
      </c>
    </row>
    <row r="13597" spans="1:11">
      <c r="A13597" s="6">
        <v>2008</v>
      </c>
      <c r="B13597" t="s">
        <v>120</v>
      </c>
      <c r="C13597" t="s">
        <v>121</v>
      </c>
      <c r="D13597" t="s">
        <v>51</v>
      </c>
      <c r="E13597" t="s">
        <v>21</v>
      </c>
      <c r="F13597" s="4">
        <v>3</v>
      </c>
      <c r="G13597" s="6">
        <v>4</v>
      </c>
      <c r="H13597" s="3">
        <v>0</v>
      </c>
      <c r="I13597" s="3">
        <v>1E-4</v>
      </c>
      <c r="J13597" s="3">
        <v>0.82799999999999996</v>
      </c>
      <c r="K13597" s="4">
        <v>3.62</v>
      </c>
    </row>
    <row r="13598" spans="1:11">
      <c r="A13598" s="6">
        <v>2008</v>
      </c>
      <c r="B13598" t="s">
        <v>120</v>
      </c>
      <c r="C13598" t="s">
        <v>121</v>
      </c>
      <c r="D13598" t="s">
        <v>156</v>
      </c>
      <c r="E13598" t="s">
        <v>21</v>
      </c>
      <c r="F13598" s="4">
        <v>3</v>
      </c>
      <c r="G13598" s="6">
        <v>4</v>
      </c>
      <c r="H13598" s="3">
        <v>2.9999999999999997E-4</v>
      </c>
      <c r="I13598" s="3">
        <v>2.0000000000000001E-4</v>
      </c>
      <c r="J13598" s="3">
        <v>0.82799999999999996</v>
      </c>
      <c r="K13598" s="4">
        <v>3.62</v>
      </c>
    </row>
    <row r="13599" spans="1:11">
      <c r="A13599" s="6">
        <v>2008</v>
      </c>
      <c r="B13599" t="s">
        <v>120</v>
      </c>
      <c r="C13599" t="s">
        <v>121</v>
      </c>
      <c r="D13599" t="s">
        <v>82</v>
      </c>
      <c r="E13599" t="s">
        <v>59</v>
      </c>
      <c r="F13599" s="4">
        <v>3</v>
      </c>
      <c r="G13599" s="6">
        <v>1</v>
      </c>
      <c r="H13599" s="3">
        <v>0</v>
      </c>
      <c r="I13599" s="3">
        <v>0</v>
      </c>
      <c r="J13599" s="3">
        <v>0.82799999999999996</v>
      </c>
      <c r="K13599" s="4">
        <v>3.62</v>
      </c>
    </row>
    <row r="13600" spans="1:11">
      <c r="A13600" s="6">
        <v>2008</v>
      </c>
      <c r="B13600" t="s">
        <v>120</v>
      </c>
      <c r="C13600" t="s">
        <v>121</v>
      </c>
      <c r="D13600" t="s">
        <v>46</v>
      </c>
      <c r="E13600" t="s">
        <v>40</v>
      </c>
      <c r="F13600" s="4">
        <v>3</v>
      </c>
      <c r="G13600" s="6">
        <v>7</v>
      </c>
      <c r="H13600" s="3">
        <v>0</v>
      </c>
      <c r="I13600" s="3">
        <v>0</v>
      </c>
      <c r="J13600" s="3">
        <v>0.82799999999999996</v>
      </c>
      <c r="K13600" s="4">
        <v>3.62</v>
      </c>
    </row>
    <row r="13601" spans="1:11">
      <c r="A13601" s="6">
        <v>2008</v>
      </c>
      <c r="B13601" t="s">
        <v>120</v>
      </c>
      <c r="C13601" t="s">
        <v>121</v>
      </c>
      <c r="D13601" t="s">
        <v>176</v>
      </c>
      <c r="E13601" t="s">
        <v>21</v>
      </c>
      <c r="F13601" s="4">
        <v>1</v>
      </c>
      <c r="G13601" s="6">
        <v>3</v>
      </c>
      <c r="H13601" s="3">
        <v>2.9999999999999997E-4</v>
      </c>
      <c r="I13601" s="3">
        <v>5.0000000000000001E-4</v>
      </c>
      <c r="J13601" s="3">
        <v>0.82799999999999996</v>
      </c>
      <c r="K13601" s="4">
        <v>1.21</v>
      </c>
    </row>
    <row r="13602" spans="1:11">
      <c r="A13602" s="6">
        <v>2008</v>
      </c>
      <c r="B13602" t="s">
        <v>120</v>
      </c>
      <c r="C13602" t="s">
        <v>121</v>
      </c>
      <c r="D13602" t="s">
        <v>35</v>
      </c>
      <c r="E13602" t="s">
        <v>36</v>
      </c>
      <c r="F13602" s="4">
        <v>1</v>
      </c>
      <c r="G13602" s="6">
        <v>2</v>
      </c>
      <c r="H13602" s="3">
        <v>2.0000000000000001E-4</v>
      </c>
      <c r="I13602" s="3">
        <v>4.0000000000000002E-4</v>
      </c>
      <c r="J13602" s="3">
        <v>0.82799999999999996</v>
      </c>
      <c r="K13602" s="4">
        <v>1.21</v>
      </c>
    </row>
    <row r="13603" spans="1:11">
      <c r="A13603" s="6">
        <v>2008</v>
      </c>
      <c r="B13603" t="s">
        <v>122</v>
      </c>
      <c r="C13603" t="s">
        <v>123</v>
      </c>
      <c r="D13603" t="s">
        <v>46</v>
      </c>
      <c r="E13603" t="s">
        <v>40</v>
      </c>
      <c r="F13603" s="4">
        <v>150955</v>
      </c>
      <c r="G13603" s="5">
        <v>237572</v>
      </c>
      <c r="H13603" s="3">
        <v>2.0499999999999997E-2</v>
      </c>
      <c r="I13603" s="3">
        <v>1.9299999999999998E-2</v>
      </c>
      <c r="J13603" s="3">
        <v>0.82799999999999996</v>
      </c>
      <c r="K13603" s="4">
        <v>182305.84</v>
      </c>
    </row>
    <row r="13604" spans="1:11">
      <c r="A13604" s="6">
        <v>2008</v>
      </c>
      <c r="B13604" t="s">
        <v>122</v>
      </c>
      <c r="C13604" t="s">
        <v>123</v>
      </c>
      <c r="D13604" t="s">
        <v>27</v>
      </c>
      <c r="E13604" t="s">
        <v>26</v>
      </c>
      <c r="F13604" s="4">
        <v>129161</v>
      </c>
      <c r="G13604" s="5">
        <v>138720</v>
      </c>
      <c r="H13604" s="3">
        <v>5.0000000000000001E-3</v>
      </c>
      <c r="I13604" s="3">
        <v>5.0000000000000001E-3</v>
      </c>
      <c r="J13604" s="3">
        <v>0.82799999999999996</v>
      </c>
      <c r="K13604" s="4">
        <v>155985.59</v>
      </c>
    </row>
    <row r="13605" spans="1:11">
      <c r="A13605" s="6">
        <v>2008</v>
      </c>
      <c r="B13605" t="s">
        <v>122</v>
      </c>
      <c r="C13605" t="s">
        <v>123</v>
      </c>
      <c r="D13605" t="s">
        <v>23</v>
      </c>
      <c r="E13605" t="s">
        <v>24</v>
      </c>
      <c r="F13605" s="4">
        <v>50117</v>
      </c>
      <c r="G13605" s="5">
        <v>13365</v>
      </c>
      <c r="H13605" s="3">
        <v>8.0000000000000004E-4</v>
      </c>
      <c r="I13605" s="3">
        <v>8.9999999999999998E-4</v>
      </c>
      <c r="J13605" s="3">
        <v>0.82799999999999996</v>
      </c>
      <c r="K13605" s="4">
        <v>60525.47</v>
      </c>
    </row>
    <row r="13606" spans="1:11">
      <c r="A13606" s="6">
        <v>2008</v>
      </c>
      <c r="B13606" t="s">
        <v>122</v>
      </c>
      <c r="C13606" t="s">
        <v>123</v>
      </c>
      <c r="D13606" t="s">
        <v>37</v>
      </c>
      <c r="E13606" t="s">
        <v>38</v>
      </c>
      <c r="F13606" s="4">
        <v>40265</v>
      </c>
      <c r="G13606" s="5">
        <v>24594</v>
      </c>
      <c r="H13606" s="3">
        <v>1.6000000000000001E-3</v>
      </c>
      <c r="I13606" s="3">
        <v>2E-3</v>
      </c>
      <c r="J13606" s="3">
        <v>0.82799999999999996</v>
      </c>
      <c r="K13606" s="4">
        <v>48627.37</v>
      </c>
    </row>
    <row r="13607" spans="1:11">
      <c r="A13607" s="6">
        <v>2008</v>
      </c>
      <c r="B13607" t="s">
        <v>122</v>
      </c>
      <c r="C13607" t="s">
        <v>123</v>
      </c>
      <c r="D13607" t="s">
        <v>15</v>
      </c>
      <c r="F13607" s="4">
        <v>38297</v>
      </c>
      <c r="G13607" s="5">
        <v>63897</v>
      </c>
      <c r="J13607" s="3">
        <v>0.82799999999999996</v>
      </c>
      <c r="K13607" s="4">
        <v>46250.65</v>
      </c>
    </row>
    <row r="13608" spans="1:11">
      <c r="A13608" s="6">
        <v>2008</v>
      </c>
      <c r="B13608" t="s">
        <v>122</v>
      </c>
      <c r="C13608" t="s">
        <v>123</v>
      </c>
      <c r="D13608" t="s">
        <v>28</v>
      </c>
      <c r="E13608" t="s">
        <v>24</v>
      </c>
      <c r="F13608" s="4">
        <v>35034</v>
      </c>
      <c r="G13608" s="5">
        <v>60141</v>
      </c>
      <c r="H13608" s="3">
        <v>6.3E-3</v>
      </c>
      <c r="I13608" s="3">
        <v>6.1999999999999998E-3</v>
      </c>
      <c r="J13608" s="3">
        <v>0.82799999999999996</v>
      </c>
      <c r="K13608" s="4">
        <v>42309.98</v>
      </c>
    </row>
    <row r="13609" spans="1:11">
      <c r="A13609" s="6">
        <v>2008</v>
      </c>
      <c r="B13609" t="s">
        <v>122</v>
      </c>
      <c r="C13609" t="s">
        <v>123</v>
      </c>
      <c r="D13609" t="s">
        <v>16</v>
      </c>
      <c r="E13609" t="s">
        <v>17</v>
      </c>
      <c r="F13609" s="4">
        <v>22733</v>
      </c>
      <c r="G13609" s="5">
        <v>3350</v>
      </c>
      <c r="H13609" s="3">
        <v>1E-4</v>
      </c>
      <c r="I13609" s="3">
        <v>1E-4</v>
      </c>
      <c r="J13609" s="3">
        <v>0.82799999999999996</v>
      </c>
      <c r="K13609" s="4">
        <v>27454.27</v>
      </c>
    </row>
    <row r="13610" spans="1:11">
      <c r="A13610" s="6">
        <v>2008</v>
      </c>
      <c r="B13610" t="s">
        <v>122</v>
      </c>
      <c r="C13610" t="s">
        <v>123</v>
      </c>
      <c r="D13610" t="s">
        <v>45</v>
      </c>
      <c r="E13610" t="s">
        <v>21</v>
      </c>
      <c r="F13610" s="4">
        <v>22465</v>
      </c>
      <c r="G13610" s="5">
        <v>27348</v>
      </c>
      <c r="H13610" s="3">
        <v>3.3399999999999999E-2</v>
      </c>
      <c r="I13610" s="3">
        <v>2.9600000000000001E-2</v>
      </c>
      <c r="J13610" s="3">
        <v>0.82799999999999996</v>
      </c>
      <c r="K13610" s="4">
        <v>27130.61</v>
      </c>
    </row>
    <row r="13611" spans="1:11">
      <c r="A13611" s="6">
        <v>2008</v>
      </c>
      <c r="B13611" t="s">
        <v>122</v>
      </c>
      <c r="C13611" t="s">
        <v>123</v>
      </c>
      <c r="D13611" t="s">
        <v>56</v>
      </c>
      <c r="E13611" t="s">
        <v>57</v>
      </c>
      <c r="F13611" s="4">
        <v>14509</v>
      </c>
      <c r="G13611" s="5">
        <v>79804</v>
      </c>
      <c r="H13611" s="3">
        <v>2.0999999999999999E-3</v>
      </c>
      <c r="I13611" s="3">
        <v>3.0000000000000001E-3</v>
      </c>
      <c r="J13611" s="3">
        <v>0.82799999999999996</v>
      </c>
      <c r="K13611" s="4">
        <v>17522.28</v>
      </c>
    </row>
    <row r="13612" spans="1:11">
      <c r="A13612" s="6">
        <v>2008</v>
      </c>
      <c r="B13612" t="s">
        <v>122</v>
      </c>
      <c r="C13612" t="s">
        <v>123</v>
      </c>
      <c r="D13612" t="s">
        <v>117</v>
      </c>
      <c r="E13612" t="s">
        <v>40</v>
      </c>
      <c r="F13612" s="4">
        <v>14136</v>
      </c>
      <c r="G13612" s="5">
        <v>26845</v>
      </c>
      <c r="H13612" s="3">
        <v>5.5300000000000002E-2</v>
      </c>
      <c r="I13612" s="3">
        <v>5.8899999999999994E-2</v>
      </c>
      <c r="J13612" s="3">
        <v>0.82799999999999996</v>
      </c>
      <c r="K13612" s="4">
        <v>17071.810000000001</v>
      </c>
    </row>
    <row r="13613" spans="1:11">
      <c r="A13613" s="6">
        <v>2008</v>
      </c>
      <c r="B13613" t="s">
        <v>122</v>
      </c>
      <c r="C13613" t="s">
        <v>123</v>
      </c>
      <c r="D13613" t="s">
        <v>32</v>
      </c>
      <c r="E13613" t="s">
        <v>21</v>
      </c>
      <c r="F13613" s="4">
        <v>11481</v>
      </c>
      <c r="G13613" s="5">
        <v>24236</v>
      </c>
      <c r="H13613" s="3">
        <v>6.4000000000000003E-3</v>
      </c>
      <c r="I13613" s="3">
        <v>6.5000000000000006E-3</v>
      </c>
      <c r="J13613" s="3">
        <v>0.82799999999999996</v>
      </c>
      <c r="K13613" s="4">
        <v>13865.41</v>
      </c>
    </row>
    <row r="13614" spans="1:11">
      <c r="A13614" s="6">
        <v>2008</v>
      </c>
      <c r="B13614" t="s">
        <v>122</v>
      </c>
      <c r="C13614" t="s">
        <v>123</v>
      </c>
      <c r="D13614" t="s">
        <v>30</v>
      </c>
      <c r="E13614" t="s">
        <v>19</v>
      </c>
      <c r="F13614" s="4">
        <v>6791</v>
      </c>
      <c r="G13614" s="5">
        <v>2371</v>
      </c>
      <c r="H13614" s="3">
        <v>2.9999999999999997E-4</v>
      </c>
      <c r="I13614" s="3">
        <v>2.0000000000000001E-4</v>
      </c>
      <c r="J13614" s="3">
        <v>0.82799999999999996</v>
      </c>
      <c r="K13614" s="4">
        <v>8201.3799999999992</v>
      </c>
    </row>
    <row r="13615" spans="1:11">
      <c r="A13615" s="6">
        <v>2008</v>
      </c>
      <c r="B13615" t="s">
        <v>122</v>
      </c>
      <c r="C13615" t="s">
        <v>123</v>
      </c>
      <c r="D13615" t="s">
        <v>39</v>
      </c>
      <c r="E13615" t="s">
        <v>40</v>
      </c>
      <c r="F13615" s="4">
        <v>6740</v>
      </c>
      <c r="G13615" s="5">
        <v>33312</v>
      </c>
      <c r="H13615" s="3">
        <v>1.2E-2</v>
      </c>
      <c r="I13615" s="3">
        <v>1.9699999999999999E-2</v>
      </c>
      <c r="J13615" s="3">
        <v>0.82799999999999996</v>
      </c>
      <c r="K13615" s="4">
        <v>8139.79</v>
      </c>
    </row>
    <row r="13616" spans="1:11">
      <c r="A13616" s="6">
        <v>2008</v>
      </c>
      <c r="B13616" t="s">
        <v>122</v>
      </c>
      <c r="C13616" t="s">
        <v>123</v>
      </c>
      <c r="D13616" t="s">
        <v>44</v>
      </c>
      <c r="E13616" t="s">
        <v>26</v>
      </c>
      <c r="F13616" s="4">
        <v>6505</v>
      </c>
      <c r="G13616" s="5">
        <v>11708</v>
      </c>
      <c r="H13616" s="3">
        <v>9.7999999999999997E-3</v>
      </c>
      <c r="I13616" s="3">
        <v>1.2800000000000001E-2</v>
      </c>
      <c r="J13616" s="3">
        <v>0.82799999999999996</v>
      </c>
      <c r="K13616" s="4">
        <v>7855.98</v>
      </c>
    </row>
    <row r="13617" spans="1:11">
      <c r="A13617" s="6">
        <v>2008</v>
      </c>
      <c r="B13617" t="s">
        <v>122</v>
      </c>
      <c r="C13617" t="s">
        <v>123</v>
      </c>
      <c r="D13617" t="s">
        <v>75</v>
      </c>
      <c r="E13617" t="s">
        <v>59</v>
      </c>
      <c r="F13617" s="4">
        <v>4857</v>
      </c>
      <c r="G13617" s="5">
        <v>3340</v>
      </c>
      <c r="H13617" s="3">
        <v>1.2999999999999999E-3</v>
      </c>
      <c r="I13617" s="3">
        <v>1.2999999999999999E-3</v>
      </c>
      <c r="J13617" s="3">
        <v>0.82799999999999996</v>
      </c>
      <c r="K13617" s="4">
        <v>5865.72</v>
      </c>
    </row>
    <row r="13618" spans="1:11">
      <c r="A13618" s="6">
        <v>2008</v>
      </c>
      <c r="B13618" t="s">
        <v>122</v>
      </c>
      <c r="C13618" t="s">
        <v>123</v>
      </c>
      <c r="D13618" t="s">
        <v>60</v>
      </c>
      <c r="E13618" t="s">
        <v>43</v>
      </c>
      <c r="F13618" s="4">
        <v>4141</v>
      </c>
      <c r="G13618" s="5">
        <v>1478</v>
      </c>
      <c r="H13618" s="3">
        <v>1.1000000000000001E-3</v>
      </c>
      <c r="I13618" s="3">
        <v>1.1000000000000001E-3</v>
      </c>
      <c r="J13618" s="3">
        <v>0.82799999999999996</v>
      </c>
      <c r="K13618" s="4">
        <v>5001.0200000000004</v>
      </c>
    </row>
    <row r="13619" spans="1:11">
      <c r="A13619" s="6">
        <v>2008</v>
      </c>
      <c r="B13619" t="s">
        <v>122</v>
      </c>
      <c r="C13619" t="s">
        <v>123</v>
      </c>
      <c r="D13619" t="s">
        <v>41</v>
      </c>
      <c r="E13619" t="s">
        <v>26</v>
      </c>
      <c r="F13619" s="4">
        <v>2788</v>
      </c>
      <c r="G13619" s="5">
        <v>7612</v>
      </c>
      <c r="H13619" s="3">
        <v>4.0000000000000002E-4</v>
      </c>
      <c r="I13619" s="3">
        <v>2.0000000000000001E-4</v>
      </c>
      <c r="J13619" s="3">
        <v>0.82799999999999996</v>
      </c>
      <c r="K13619" s="4">
        <v>3367.02</v>
      </c>
    </row>
    <row r="13620" spans="1:11">
      <c r="A13620" s="6">
        <v>2008</v>
      </c>
      <c r="B13620" t="s">
        <v>122</v>
      </c>
      <c r="C13620" t="s">
        <v>123</v>
      </c>
      <c r="D13620" t="s">
        <v>58</v>
      </c>
      <c r="E13620" t="s">
        <v>59</v>
      </c>
      <c r="F13620" s="4">
        <v>1919</v>
      </c>
      <c r="G13620" s="5">
        <v>1405</v>
      </c>
      <c r="H13620" s="3">
        <v>2.0000000000000001E-4</v>
      </c>
      <c r="I13620" s="3">
        <v>2.9999999999999997E-4</v>
      </c>
      <c r="J13620" s="3">
        <v>0.82799999999999996</v>
      </c>
      <c r="K13620" s="4">
        <v>2317.54</v>
      </c>
    </row>
    <row r="13621" spans="1:11">
      <c r="A13621" s="6">
        <v>2008</v>
      </c>
      <c r="B13621" t="s">
        <v>122</v>
      </c>
      <c r="C13621" t="s">
        <v>123</v>
      </c>
      <c r="D13621" t="s">
        <v>77</v>
      </c>
      <c r="E13621" t="s">
        <v>59</v>
      </c>
      <c r="F13621" s="4">
        <v>1131</v>
      </c>
      <c r="G13621" s="6">
        <v>672</v>
      </c>
      <c r="H13621" s="3">
        <v>2.0000000000000001E-4</v>
      </c>
      <c r="I13621" s="3">
        <v>2.0000000000000001E-4</v>
      </c>
      <c r="J13621" s="3">
        <v>0.82799999999999996</v>
      </c>
      <c r="K13621" s="4">
        <v>1365.89</v>
      </c>
    </row>
    <row r="13622" spans="1:11">
      <c r="A13622" s="6">
        <v>2008</v>
      </c>
      <c r="B13622" t="s">
        <v>122</v>
      </c>
      <c r="C13622" t="s">
        <v>123</v>
      </c>
      <c r="D13622" t="s">
        <v>52</v>
      </c>
      <c r="E13622" t="s">
        <v>53</v>
      </c>
      <c r="F13622" s="4">
        <v>1033</v>
      </c>
      <c r="G13622" s="5">
        <v>2278</v>
      </c>
      <c r="H13622" s="3">
        <v>5.9999999999999995E-4</v>
      </c>
      <c r="I13622" s="3">
        <v>5.9999999999999995E-4</v>
      </c>
      <c r="J13622" s="3">
        <v>0.82799999999999996</v>
      </c>
      <c r="K13622" s="4">
        <v>1247.54</v>
      </c>
    </row>
    <row r="13623" spans="1:11">
      <c r="A13623" s="6">
        <v>2008</v>
      </c>
      <c r="B13623" t="s">
        <v>122</v>
      </c>
      <c r="C13623" t="s">
        <v>123</v>
      </c>
      <c r="D13623" t="s">
        <v>66</v>
      </c>
      <c r="E13623" t="s">
        <v>59</v>
      </c>
      <c r="F13623" s="4">
        <v>818</v>
      </c>
      <c r="G13623" s="6">
        <v>526</v>
      </c>
      <c r="H13623" s="3">
        <v>0</v>
      </c>
      <c r="I13623" s="3">
        <v>0</v>
      </c>
      <c r="J13623" s="3">
        <v>0.82799999999999996</v>
      </c>
      <c r="K13623" s="4">
        <v>987.88</v>
      </c>
    </row>
    <row r="13624" spans="1:11">
      <c r="A13624" s="6">
        <v>2008</v>
      </c>
      <c r="B13624" t="s">
        <v>122</v>
      </c>
      <c r="C13624" t="s">
        <v>123</v>
      </c>
      <c r="D13624" t="s">
        <v>71</v>
      </c>
      <c r="E13624" t="s">
        <v>72</v>
      </c>
      <c r="F13624" s="4">
        <v>675</v>
      </c>
      <c r="G13624" s="5">
        <v>2808</v>
      </c>
      <c r="H13624" s="3">
        <v>0</v>
      </c>
      <c r="I13624" s="3">
        <v>0</v>
      </c>
      <c r="J13624" s="3">
        <v>0.82799999999999996</v>
      </c>
      <c r="K13624" s="4">
        <v>815.19</v>
      </c>
    </row>
    <row r="13625" spans="1:11">
      <c r="A13625" s="6">
        <v>2008</v>
      </c>
      <c r="B13625" t="s">
        <v>122</v>
      </c>
      <c r="C13625" t="s">
        <v>123</v>
      </c>
      <c r="D13625" t="s">
        <v>29</v>
      </c>
      <c r="E13625" t="s">
        <v>19</v>
      </c>
      <c r="F13625" s="4">
        <v>411</v>
      </c>
      <c r="G13625" s="6">
        <v>397</v>
      </c>
      <c r="H13625" s="3">
        <v>1E-4</v>
      </c>
      <c r="I13625" s="3">
        <v>1E-4</v>
      </c>
      <c r="J13625" s="3">
        <v>0.82799999999999996</v>
      </c>
      <c r="K13625" s="4">
        <v>496.36</v>
      </c>
    </row>
    <row r="13626" spans="1:11">
      <c r="A13626" s="6">
        <v>2008</v>
      </c>
      <c r="B13626" t="s">
        <v>122</v>
      </c>
      <c r="C13626" t="s">
        <v>123</v>
      </c>
      <c r="D13626" t="s">
        <v>65</v>
      </c>
      <c r="E13626" t="s">
        <v>59</v>
      </c>
      <c r="F13626" s="4">
        <v>394</v>
      </c>
      <c r="G13626" s="6">
        <v>338</v>
      </c>
      <c r="H13626" s="3">
        <v>0</v>
      </c>
      <c r="I13626" s="3">
        <v>0</v>
      </c>
      <c r="J13626" s="3">
        <v>0.82799999999999996</v>
      </c>
      <c r="K13626" s="4">
        <v>475.83</v>
      </c>
    </row>
    <row r="13627" spans="1:11">
      <c r="A13627" s="6">
        <v>2008</v>
      </c>
      <c r="B13627" t="s">
        <v>122</v>
      </c>
      <c r="C13627" t="s">
        <v>123</v>
      </c>
      <c r="D13627" t="s">
        <v>18</v>
      </c>
      <c r="E13627" t="s">
        <v>19</v>
      </c>
      <c r="F13627" s="4">
        <v>285</v>
      </c>
      <c r="G13627" s="6">
        <v>77</v>
      </c>
      <c r="H13627" s="3">
        <v>1E-4</v>
      </c>
      <c r="I13627" s="3">
        <v>0</v>
      </c>
      <c r="J13627" s="3">
        <v>0.82799999999999996</v>
      </c>
      <c r="K13627" s="4">
        <v>344.19</v>
      </c>
    </row>
    <row r="13628" spans="1:11">
      <c r="A13628" s="6">
        <v>2008</v>
      </c>
      <c r="B13628" t="s">
        <v>122</v>
      </c>
      <c r="C13628" t="s">
        <v>123</v>
      </c>
      <c r="D13628" t="s">
        <v>163</v>
      </c>
      <c r="E13628" t="s">
        <v>21</v>
      </c>
      <c r="F13628" s="4">
        <v>193</v>
      </c>
      <c r="G13628" s="6">
        <v>650</v>
      </c>
      <c r="H13628" s="3">
        <v>2.41E-2</v>
      </c>
      <c r="I13628" s="3">
        <v>2.7999999999999997E-2</v>
      </c>
      <c r="J13628" s="3">
        <v>0.82799999999999996</v>
      </c>
      <c r="K13628" s="4">
        <v>233.08</v>
      </c>
    </row>
    <row r="13629" spans="1:11">
      <c r="A13629" s="6">
        <v>2008</v>
      </c>
      <c r="B13629" t="s">
        <v>122</v>
      </c>
      <c r="C13629" t="s">
        <v>123</v>
      </c>
      <c r="D13629" t="s">
        <v>67</v>
      </c>
      <c r="E13629" t="s">
        <v>68</v>
      </c>
      <c r="F13629" s="4">
        <v>146</v>
      </c>
      <c r="G13629" s="6">
        <v>767</v>
      </c>
      <c r="H13629" s="3">
        <v>1E-4</v>
      </c>
      <c r="I13629" s="3">
        <v>2.0000000000000001E-4</v>
      </c>
      <c r="J13629" s="3">
        <v>0.82799999999999996</v>
      </c>
      <c r="K13629" s="4">
        <v>176.32</v>
      </c>
    </row>
    <row r="13630" spans="1:11">
      <c r="A13630" s="6">
        <v>2008</v>
      </c>
      <c r="B13630" t="s">
        <v>122</v>
      </c>
      <c r="C13630" t="s">
        <v>123</v>
      </c>
      <c r="D13630" t="s">
        <v>82</v>
      </c>
      <c r="E13630" t="s">
        <v>59</v>
      </c>
      <c r="F13630" s="4">
        <v>105</v>
      </c>
      <c r="G13630" s="6">
        <v>41</v>
      </c>
      <c r="H13630" s="3">
        <v>0</v>
      </c>
      <c r="I13630" s="3">
        <v>0</v>
      </c>
      <c r="J13630" s="3">
        <v>0.82799999999999996</v>
      </c>
      <c r="K13630" s="4">
        <v>126.81</v>
      </c>
    </row>
    <row r="13631" spans="1:11">
      <c r="A13631" s="6">
        <v>2008</v>
      </c>
      <c r="B13631" t="s">
        <v>122</v>
      </c>
      <c r="C13631" t="s">
        <v>123</v>
      </c>
      <c r="D13631" t="s">
        <v>103</v>
      </c>
      <c r="E13631" t="s">
        <v>59</v>
      </c>
      <c r="F13631" s="4">
        <v>102</v>
      </c>
      <c r="G13631" s="6">
        <v>87</v>
      </c>
      <c r="H13631" s="3">
        <v>0</v>
      </c>
      <c r="I13631" s="3">
        <v>0</v>
      </c>
      <c r="J13631" s="3">
        <v>0.82799999999999996</v>
      </c>
      <c r="K13631" s="4">
        <v>123.18</v>
      </c>
    </row>
    <row r="13632" spans="1:11">
      <c r="A13632" s="6">
        <v>2008</v>
      </c>
      <c r="B13632" t="s">
        <v>122</v>
      </c>
      <c r="C13632" t="s">
        <v>123</v>
      </c>
      <c r="D13632" t="s">
        <v>101</v>
      </c>
      <c r="E13632" t="s">
        <v>59</v>
      </c>
      <c r="F13632" s="4">
        <v>97</v>
      </c>
      <c r="G13632" s="6">
        <v>137</v>
      </c>
      <c r="H13632" s="3">
        <v>0</v>
      </c>
      <c r="I13632" s="3">
        <v>0</v>
      </c>
      <c r="J13632" s="3">
        <v>0.82799999999999996</v>
      </c>
      <c r="K13632" s="4">
        <v>117.15</v>
      </c>
    </row>
    <row r="13633" spans="1:11">
      <c r="A13633" s="6">
        <v>2008</v>
      </c>
      <c r="B13633" t="s">
        <v>122</v>
      </c>
      <c r="C13633" t="s">
        <v>123</v>
      </c>
      <c r="D13633" t="s">
        <v>61</v>
      </c>
      <c r="E13633" t="s">
        <v>24</v>
      </c>
      <c r="F13633" s="4">
        <v>83</v>
      </c>
      <c r="G13633" s="6">
        <v>30</v>
      </c>
      <c r="H13633" s="3">
        <v>0</v>
      </c>
      <c r="I13633" s="3">
        <v>0</v>
      </c>
      <c r="J13633" s="3">
        <v>0.82799999999999996</v>
      </c>
      <c r="K13633" s="4">
        <v>100.24</v>
      </c>
    </row>
    <row r="13634" spans="1:11">
      <c r="A13634" s="6">
        <v>2008</v>
      </c>
      <c r="B13634" t="s">
        <v>122</v>
      </c>
      <c r="C13634" t="s">
        <v>123</v>
      </c>
      <c r="D13634" t="s">
        <v>20</v>
      </c>
      <c r="E13634" t="s">
        <v>21</v>
      </c>
      <c r="F13634" s="4">
        <v>81</v>
      </c>
      <c r="G13634" s="6">
        <v>24</v>
      </c>
      <c r="H13634" s="3">
        <v>0</v>
      </c>
      <c r="I13634" s="3">
        <v>0</v>
      </c>
      <c r="J13634" s="3">
        <v>0.82799999999999996</v>
      </c>
      <c r="K13634" s="4">
        <v>97.82</v>
      </c>
    </row>
    <row r="13635" spans="1:11">
      <c r="A13635" s="6">
        <v>2008</v>
      </c>
      <c r="B13635" t="s">
        <v>122</v>
      </c>
      <c r="C13635" t="s">
        <v>123</v>
      </c>
      <c r="D13635" t="s">
        <v>64</v>
      </c>
      <c r="E13635" t="s">
        <v>50</v>
      </c>
      <c r="F13635" s="4">
        <v>71</v>
      </c>
      <c r="G13635" s="6">
        <v>94</v>
      </c>
      <c r="H13635" s="3">
        <v>1E-4</v>
      </c>
      <c r="I13635" s="3">
        <v>1E-4</v>
      </c>
      <c r="J13635" s="3">
        <v>0.82799999999999996</v>
      </c>
      <c r="K13635" s="4">
        <v>85.75</v>
      </c>
    </row>
    <row r="13636" spans="1:11">
      <c r="A13636" s="6">
        <v>2008</v>
      </c>
      <c r="B13636" t="s">
        <v>122</v>
      </c>
      <c r="C13636" t="s">
        <v>123</v>
      </c>
      <c r="D13636" t="s">
        <v>51</v>
      </c>
      <c r="E13636" t="s">
        <v>21</v>
      </c>
      <c r="F13636" s="4">
        <v>20</v>
      </c>
      <c r="G13636" s="6">
        <v>19</v>
      </c>
      <c r="H13636" s="3">
        <v>2.9999999999999997E-4</v>
      </c>
      <c r="I13636" s="3">
        <v>2.9999999999999997E-4</v>
      </c>
      <c r="J13636" s="3">
        <v>0.82799999999999996</v>
      </c>
      <c r="K13636" s="4">
        <v>24.15</v>
      </c>
    </row>
    <row r="13637" spans="1:11">
      <c r="A13637" s="6">
        <v>2008</v>
      </c>
      <c r="B13637" t="s">
        <v>122</v>
      </c>
      <c r="C13637" t="s">
        <v>123</v>
      </c>
      <c r="D13637" t="s">
        <v>102</v>
      </c>
      <c r="E13637" t="s">
        <v>59</v>
      </c>
      <c r="F13637" s="4">
        <v>19</v>
      </c>
      <c r="G13637" s="6">
        <v>32</v>
      </c>
      <c r="H13637" s="3">
        <v>0</v>
      </c>
      <c r="I13637" s="3">
        <v>0</v>
      </c>
      <c r="J13637" s="3">
        <v>0.82799999999999996</v>
      </c>
      <c r="K13637" s="4">
        <v>22.95</v>
      </c>
    </row>
    <row r="13638" spans="1:11">
      <c r="A13638" s="6">
        <v>2008</v>
      </c>
      <c r="B13638" t="s">
        <v>122</v>
      </c>
      <c r="C13638" t="s">
        <v>123</v>
      </c>
      <c r="D13638" t="s">
        <v>63</v>
      </c>
      <c r="E13638" t="s">
        <v>21</v>
      </c>
      <c r="F13638" s="4">
        <v>17</v>
      </c>
      <c r="G13638" s="6">
        <v>6</v>
      </c>
      <c r="H13638" s="3">
        <v>1E-4</v>
      </c>
      <c r="I13638" s="3">
        <v>0</v>
      </c>
      <c r="J13638" s="3">
        <v>0.82799999999999996</v>
      </c>
      <c r="K13638" s="4">
        <v>20.53</v>
      </c>
    </row>
    <row r="13639" spans="1:11">
      <c r="A13639" s="6">
        <v>2008</v>
      </c>
      <c r="B13639" t="s">
        <v>122</v>
      </c>
      <c r="C13639" t="s">
        <v>123</v>
      </c>
      <c r="D13639" t="s">
        <v>173</v>
      </c>
      <c r="E13639" t="s">
        <v>59</v>
      </c>
      <c r="F13639" s="4">
        <v>13</v>
      </c>
      <c r="G13639" s="6">
        <v>33</v>
      </c>
      <c r="H13639" s="3">
        <v>1E-4</v>
      </c>
      <c r="I13639" s="3">
        <v>1E-4</v>
      </c>
      <c r="J13639" s="3">
        <v>0.82799999999999996</v>
      </c>
      <c r="K13639" s="4">
        <v>15.7</v>
      </c>
    </row>
    <row r="13640" spans="1:11">
      <c r="A13640" s="6">
        <v>2008</v>
      </c>
      <c r="B13640" t="s">
        <v>122</v>
      </c>
      <c r="C13640" t="s">
        <v>123</v>
      </c>
      <c r="D13640" t="s">
        <v>141</v>
      </c>
      <c r="E13640" t="s">
        <v>21</v>
      </c>
      <c r="F13640" s="4">
        <v>9</v>
      </c>
      <c r="G13640" s="6">
        <v>6</v>
      </c>
      <c r="H13640" s="3">
        <v>0</v>
      </c>
      <c r="I13640" s="3">
        <v>0</v>
      </c>
      <c r="J13640" s="3">
        <v>0.82799999999999996</v>
      </c>
      <c r="K13640" s="4">
        <v>10.87</v>
      </c>
    </row>
    <row r="13641" spans="1:11">
      <c r="A13641" s="6">
        <v>2008</v>
      </c>
      <c r="B13641" t="s">
        <v>122</v>
      </c>
      <c r="C13641" t="s">
        <v>123</v>
      </c>
      <c r="D13641" t="s">
        <v>33</v>
      </c>
      <c r="E13641" t="s">
        <v>21</v>
      </c>
      <c r="F13641" s="4">
        <v>5</v>
      </c>
      <c r="G13641" s="6">
        <v>12</v>
      </c>
      <c r="H13641" s="3">
        <v>2.0000000000000001E-4</v>
      </c>
      <c r="I13641" s="3">
        <v>2.0000000000000001E-4</v>
      </c>
      <c r="J13641" s="3">
        <v>0.82799999999999996</v>
      </c>
      <c r="K13641" s="4">
        <v>6.04</v>
      </c>
    </row>
    <row r="13642" spans="1:11">
      <c r="A13642" s="6">
        <v>2008</v>
      </c>
      <c r="B13642" t="s">
        <v>122</v>
      </c>
      <c r="C13642" t="s">
        <v>123</v>
      </c>
      <c r="D13642" t="s">
        <v>197</v>
      </c>
      <c r="E13642" t="s">
        <v>21</v>
      </c>
      <c r="F13642" s="4">
        <v>2</v>
      </c>
      <c r="G13642" s="6">
        <v>2</v>
      </c>
      <c r="H13642" s="3">
        <v>0</v>
      </c>
      <c r="I13642" s="3">
        <v>0</v>
      </c>
      <c r="J13642" s="3">
        <v>0.82799999999999996</v>
      </c>
      <c r="K13642" s="4">
        <v>2.42</v>
      </c>
    </row>
    <row r="13643" spans="1:11">
      <c r="A13643" s="6">
        <v>2008</v>
      </c>
      <c r="B13643" t="s">
        <v>122</v>
      </c>
      <c r="C13643" t="s">
        <v>123</v>
      </c>
      <c r="D13643" t="s">
        <v>31</v>
      </c>
      <c r="E13643" t="s">
        <v>24</v>
      </c>
      <c r="F13643" s="4">
        <v>2</v>
      </c>
      <c r="G13643" s="6">
        <v>1</v>
      </c>
      <c r="H13643" s="3">
        <v>0</v>
      </c>
      <c r="I13643" s="3">
        <v>0</v>
      </c>
      <c r="J13643" s="3">
        <v>0.82799999999999996</v>
      </c>
      <c r="K13643" s="4">
        <v>2.42</v>
      </c>
    </row>
    <row r="13644" spans="1:11">
      <c r="A13644" s="6">
        <v>2008</v>
      </c>
      <c r="B13644" t="s">
        <v>122</v>
      </c>
      <c r="C13644" t="s">
        <v>123</v>
      </c>
      <c r="D13644" t="s">
        <v>85</v>
      </c>
      <c r="E13644" t="s">
        <v>21</v>
      </c>
      <c r="F13644" s="4">
        <v>1</v>
      </c>
      <c r="G13644" s="6">
        <v>1</v>
      </c>
      <c r="H13644" s="3">
        <v>0</v>
      </c>
      <c r="I13644" s="3">
        <v>1E-4</v>
      </c>
      <c r="J13644" s="3">
        <v>0.82799999999999996</v>
      </c>
      <c r="K13644" s="4">
        <v>1.21</v>
      </c>
    </row>
    <row r="13645" spans="1:11">
      <c r="A13645" s="6">
        <v>2008</v>
      </c>
      <c r="B13645" t="s">
        <v>122</v>
      </c>
      <c r="C13645" t="s">
        <v>123</v>
      </c>
      <c r="D13645" t="s">
        <v>184</v>
      </c>
      <c r="E13645" t="s">
        <v>21</v>
      </c>
      <c r="F13645" s="4">
        <v>1</v>
      </c>
      <c r="G13645" s="6">
        <v>1</v>
      </c>
      <c r="H13645" s="3">
        <v>0</v>
      </c>
      <c r="I13645" s="3">
        <v>0</v>
      </c>
      <c r="J13645" s="3">
        <v>0.82799999999999996</v>
      </c>
      <c r="K13645" s="4">
        <v>1.21</v>
      </c>
    </row>
    <row r="13646" spans="1:11">
      <c r="A13646" s="6">
        <v>2008</v>
      </c>
      <c r="B13646" t="s">
        <v>122</v>
      </c>
      <c r="C13646" t="s">
        <v>123</v>
      </c>
      <c r="D13646" t="s">
        <v>88</v>
      </c>
      <c r="E13646" t="s">
        <v>21</v>
      </c>
      <c r="F13646" s="4">
        <v>1</v>
      </c>
      <c r="G13646" s="6">
        <v>1</v>
      </c>
      <c r="H13646" s="3">
        <v>1E-4</v>
      </c>
      <c r="I13646" s="3">
        <v>2.0000000000000001E-4</v>
      </c>
      <c r="J13646" s="3">
        <v>0.82799999999999996</v>
      </c>
      <c r="K13646" s="4">
        <v>1.21</v>
      </c>
    </row>
    <row r="13647" spans="1:11">
      <c r="A13647" s="6">
        <v>2008</v>
      </c>
      <c r="B13647" t="s">
        <v>122</v>
      </c>
      <c r="C13647" t="s">
        <v>123</v>
      </c>
      <c r="D13647" t="s">
        <v>34</v>
      </c>
      <c r="E13647" t="s">
        <v>21</v>
      </c>
      <c r="F13647" s="4">
        <v>1</v>
      </c>
      <c r="G13647" s="6">
        <v>2</v>
      </c>
      <c r="H13647" s="3">
        <v>0</v>
      </c>
      <c r="I13647" s="3">
        <v>1E-4</v>
      </c>
      <c r="J13647" s="3">
        <v>0.82799999999999996</v>
      </c>
      <c r="K13647" s="4">
        <v>1.21</v>
      </c>
    </row>
    <row r="13648" spans="1:11">
      <c r="A13648" s="6">
        <v>2008</v>
      </c>
      <c r="B13648" t="s">
        <v>124</v>
      </c>
      <c r="C13648" t="s">
        <v>125</v>
      </c>
      <c r="D13648" t="s">
        <v>46</v>
      </c>
      <c r="E13648" t="s">
        <v>40</v>
      </c>
      <c r="F13648" s="4">
        <v>90751</v>
      </c>
      <c r="G13648" s="5">
        <v>132581</v>
      </c>
      <c r="H13648" s="3">
        <v>1.23E-2</v>
      </c>
      <c r="I13648" s="3">
        <v>1.0800000000000001E-2</v>
      </c>
      <c r="J13648" s="3">
        <v>0.82799999999999996</v>
      </c>
      <c r="K13648" s="4">
        <v>109598.47</v>
      </c>
    </row>
    <row r="13649" spans="1:11">
      <c r="A13649" s="6">
        <v>2008</v>
      </c>
      <c r="B13649" t="s">
        <v>124</v>
      </c>
      <c r="C13649" t="s">
        <v>125</v>
      </c>
      <c r="D13649" t="s">
        <v>27</v>
      </c>
      <c r="E13649" t="s">
        <v>26</v>
      </c>
      <c r="F13649" s="4">
        <v>72261</v>
      </c>
      <c r="G13649" s="5">
        <v>76929</v>
      </c>
      <c r="H13649" s="3">
        <v>2.8000000000000004E-3</v>
      </c>
      <c r="I13649" s="3">
        <v>2.8000000000000004E-3</v>
      </c>
      <c r="J13649" s="3">
        <v>0.82799999999999996</v>
      </c>
      <c r="K13649" s="4">
        <v>87268.41</v>
      </c>
    </row>
    <row r="13650" spans="1:11">
      <c r="A13650" s="6">
        <v>2008</v>
      </c>
      <c r="B13650" t="s">
        <v>124</v>
      </c>
      <c r="C13650" t="s">
        <v>125</v>
      </c>
      <c r="D13650" t="s">
        <v>23</v>
      </c>
      <c r="E13650" t="s">
        <v>24</v>
      </c>
      <c r="F13650" s="4">
        <v>55256</v>
      </c>
      <c r="G13650" s="5">
        <v>14189</v>
      </c>
      <c r="H13650" s="3">
        <v>8.9999999999999998E-4</v>
      </c>
      <c r="I13650" s="3">
        <v>8.9999999999999998E-4</v>
      </c>
      <c r="J13650" s="3">
        <v>0.82799999999999996</v>
      </c>
      <c r="K13650" s="4">
        <v>66731.75</v>
      </c>
    </row>
    <row r="13651" spans="1:11">
      <c r="A13651" s="6">
        <v>2008</v>
      </c>
      <c r="B13651" t="s">
        <v>124</v>
      </c>
      <c r="C13651" t="s">
        <v>125</v>
      </c>
      <c r="D13651" t="s">
        <v>28</v>
      </c>
      <c r="E13651" t="s">
        <v>24</v>
      </c>
      <c r="F13651" s="4">
        <v>42536</v>
      </c>
      <c r="G13651" s="5">
        <v>72653</v>
      </c>
      <c r="H13651" s="3">
        <v>7.7000000000000002E-3</v>
      </c>
      <c r="I13651" s="3">
        <v>7.4999999999999997E-3</v>
      </c>
      <c r="J13651" s="3">
        <v>0.82799999999999996</v>
      </c>
      <c r="K13651" s="4">
        <v>51370.02</v>
      </c>
    </row>
    <row r="13652" spans="1:11">
      <c r="A13652" s="6">
        <v>2008</v>
      </c>
      <c r="B13652" t="s">
        <v>124</v>
      </c>
      <c r="C13652" t="s">
        <v>125</v>
      </c>
      <c r="D13652" t="s">
        <v>37</v>
      </c>
      <c r="E13652" t="s">
        <v>38</v>
      </c>
      <c r="F13652" s="4">
        <v>37441</v>
      </c>
      <c r="G13652" s="5">
        <v>22988</v>
      </c>
      <c r="H13652" s="3">
        <v>1.5E-3</v>
      </c>
      <c r="I13652" s="3">
        <v>1.9E-3</v>
      </c>
      <c r="J13652" s="3">
        <v>0.82799999999999996</v>
      </c>
      <c r="K13652" s="4">
        <v>45216.87</v>
      </c>
    </row>
    <row r="13653" spans="1:11">
      <c r="A13653" s="6">
        <v>2008</v>
      </c>
      <c r="B13653" t="s">
        <v>124</v>
      </c>
      <c r="C13653" t="s">
        <v>125</v>
      </c>
      <c r="D13653" t="s">
        <v>56</v>
      </c>
      <c r="E13653" t="s">
        <v>57</v>
      </c>
      <c r="F13653" s="4">
        <v>20254</v>
      </c>
      <c r="G13653" s="5">
        <v>63755</v>
      </c>
      <c r="H13653" s="3">
        <v>2.8999999999999998E-3</v>
      </c>
      <c r="I13653" s="3">
        <v>2.3999999999999998E-3</v>
      </c>
      <c r="J13653" s="3">
        <v>0.82799999999999996</v>
      </c>
      <c r="K13653" s="4">
        <v>24460.42</v>
      </c>
    </row>
    <row r="13654" spans="1:11">
      <c r="A13654" s="6">
        <v>2008</v>
      </c>
      <c r="B13654" t="s">
        <v>124</v>
      </c>
      <c r="C13654" t="s">
        <v>125</v>
      </c>
      <c r="D13654" t="s">
        <v>32</v>
      </c>
      <c r="E13654" t="s">
        <v>21</v>
      </c>
      <c r="F13654" s="4">
        <v>19859</v>
      </c>
      <c r="G13654" s="5">
        <v>42759</v>
      </c>
      <c r="H13654" s="3">
        <v>1.11E-2</v>
      </c>
      <c r="I13654" s="3">
        <v>1.15E-2</v>
      </c>
      <c r="J13654" s="3">
        <v>0.82799999999999996</v>
      </c>
      <c r="K13654" s="4">
        <v>23983.38</v>
      </c>
    </row>
    <row r="13655" spans="1:11">
      <c r="A13655" s="6">
        <v>2008</v>
      </c>
      <c r="B13655" t="s">
        <v>124</v>
      </c>
      <c r="C13655" t="s">
        <v>125</v>
      </c>
      <c r="D13655" t="s">
        <v>16</v>
      </c>
      <c r="E13655" t="s">
        <v>17</v>
      </c>
      <c r="F13655" s="4">
        <v>12523</v>
      </c>
      <c r="G13655" s="5">
        <v>1856</v>
      </c>
      <c r="H13655" s="3">
        <v>0</v>
      </c>
      <c r="I13655" s="3">
        <v>0</v>
      </c>
      <c r="J13655" s="3">
        <v>0.82799999999999996</v>
      </c>
      <c r="K13655" s="4">
        <v>15123.82</v>
      </c>
    </row>
    <row r="13656" spans="1:11">
      <c r="A13656" s="6">
        <v>2008</v>
      </c>
      <c r="B13656" t="s">
        <v>124</v>
      </c>
      <c r="C13656" t="s">
        <v>125</v>
      </c>
      <c r="D13656" t="s">
        <v>45</v>
      </c>
      <c r="E13656" t="s">
        <v>21</v>
      </c>
      <c r="F13656" s="4">
        <v>11447</v>
      </c>
      <c r="G13656" s="5">
        <v>14478</v>
      </c>
      <c r="H13656" s="3">
        <v>1.7000000000000001E-2</v>
      </c>
      <c r="I13656" s="3">
        <v>1.5700000000000002E-2</v>
      </c>
      <c r="J13656" s="3">
        <v>0.82799999999999996</v>
      </c>
      <c r="K13656" s="4">
        <v>13824.35</v>
      </c>
    </row>
    <row r="13657" spans="1:11">
      <c r="A13657" s="6">
        <v>2008</v>
      </c>
      <c r="B13657" t="s">
        <v>124</v>
      </c>
      <c r="C13657" t="s">
        <v>125</v>
      </c>
      <c r="D13657" t="s">
        <v>15</v>
      </c>
      <c r="F13657" s="4">
        <v>7967</v>
      </c>
      <c r="G13657" s="5">
        <v>12038</v>
      </c>
      <c r="J13657" s="3">
        <v>0.82799999999999996</v>
      </c>
      <c r="K13657" s="4">
        <v>9621.61</v>
      </c>
    </row>
    <row r="13658" spans="1:11">
      <c r="A13658" s="6">
        <v>2008</v>
      </c>
      <c r="B13658" t="s">
        <v>124</v>
      </c>
      <c r="C13658" t="s">
        <v>125</v>
      </c>
      <c r="D13658" t="s">
        <v>30</v>
      </c>
      <c r="E13658" t="s">
        <v>19</v>
      </c>
      <c r="F13658" s="4">
        <v>6041</v>
      </c>
      <c r="G13658" s="5">
        <v>2100</v>
      </c>
      <c r="H13658" s="3">
        <v>2.9999999999999997E-4</v>
      </c>
      <c r="I13658" s="3">
        <v>2.0000000000000001E-4</v>
      </c>
      <c r="J13658" s="3">
        <v>0.82799999999999996</v>
      </c>
      <c r="K13658" s="4">
        <v>7295.62</v>
      </c>
    </row>
    <row r="13659" spans="1:11">
      <c r="A13659" s="6">
        <v>2008</v>
      </c>
      <c r="B13659" t="s">
        <v>124</v>
      </c>
      <c r="C13659" t="s">
        <v>125</v>
      </c>
      <c r="D13659" t="s">
        <v>117</v>
      </c>
      <c r="E13659" t="s">
        <v>40</v>
      </c>
      <c r="F13659" s="4">
        <v>5367</v>
      </c>
      <c r="G13659" s="5">
        <v>8873</v>
      </c>
      <c r="H13659" s="3">
        <v>2.1000000000000001E-2</v>
      </c>
      <c r="I13659" s="3">
        <v>1.95E-2</v>
      </c>
      <c r="J13659" s="3">
        <v>0.82799999999999996</v>
      </c>
      <c r="K13659" s="4">
        <v>6481.64</v>
      </c>
    </row>
    <row r="13660" spans="1:11">
      <c r="A13660" s="6">
        <v>2008</v>
      </c>
      <c r="B13660" t="s">
        <v>124</v>
      </c>
      <c r="C13660" t="s">
        <v>125</v>
      </c>
      <c r="D13660" t="s">
        <v>60</v>
      </c>
      <c r="E13660" t="s">
        <v>43</v>
      </c>
      <c r="F13660" s="4">
        <v>5070</v>
      </c>
      <c r="G13660" s="5">
        <v>1849</v>
      </c>
      <c r="H13660" s="3">
        <v>1.2999999999999999E-3</v>
      </c>
      <c r="I13660" s="3">
        <v>1.2999999999999999E-3</v>
      </c>
      <c r="J13660" s="3">
        <v>0.82799999999999996</v>
      </c>
      <c r="K13660" s="4">
        <v>6122.95</v>
      </c>
    </row>
    <row r="13661" spans="1:11">
      <c r="A13661" s="6">
        <v>2008</v>
      </c>
      <c r="B13661" t="s">
        <v>124</v>
      </c>
      <c r="C13661" t="s">
        <v>125</v>
      </c>
      <c r="D13661" t="s">
        <v>39</v>
      </c>
      <c r="E13661" t="s">
        <v>40</v>
      </c>
      <c r="F13661" s="4">
        <v>4247</v>
      </c>
      <c r="G13661" s="5">
        <v>17249</v>
      </c>
      <c r="H13661" s="3">
        <v>7.6E-3</v>
      </c>
      <c r="I13661" s="3">
        <v>1.0200000000000001E-2</v>
      </c>
      <c r="J13661" s="3">
        <v>0.82799999999999996</v>
      </c>
      <c r="K13661" s="4">
        <v>5129.03</v>
      </c>
    </row>
    <row r="13662" spans="1:11">
      <c r="A13662" s="6">
        <v>2008</v>
      </c>
      <c r="B13662" t="s">
        <v>124</v>
      </c>
      <c r="C13662" t="s">
        <v>125</v>
      </c>
      <c r="D13662" t="s">
        <v>44</v>
      </c>
      <c r="E13662" t="s">
        <v>26</v>
      </c>
      <c r="F13662" s="4">
        <v>3533</v>
      </c>
      <c r="G13662" s="5">
        <v>7227</v>
      </c>
      <c r="H13662" s="3">
        <v>5.3E-3</v>
      </c>
      <c r="I13662" s="3">
        <v>7.9000000000000008E-3</v>
      </c>
      <c r="J13662" s="3">
        <v>0.82799999999999996</v>
      </c>
      <c r="K13662" s="4">
        <v>4266.75</v>
      </c>
    </row>
    <row r="13663" spans="1:11">
      <c r="A13663" s="6">
        <v>2008</v>
      </c>
      <c r="B13663" t="s">
        <v>124</v>
      </c>
      <c r="C13663" t="s">
        <v>125</v>
      </c>
      <c r="D13663" t="s">
        <v>75</v>
      </c>
      <c r="E13663" t="s">
        <v>59</v>
      </c>
      <c r="F13663" s="4">
        <v>2246</v>
      </c>
      <c r="G13663" s="5">
        <v>1503</v>
      </c>
      <c r="H13663" s="3">
        <v>5.9999999999999995E-4</v>
      </c>
      <c r="I13663" s="3">
        <v>5.9999999999999995E-4</v>
      </c>
      <c r="J13663" s="3">
        <v>0.82799999999999996</v>
      </c>
      <c r="K13663" s="4">
        <v>2712.46</v>
      </c>
    </row>
    <row r="13664" spans="1:11">
      <c r="A13664" s="6">
        <v>2008</v>
      </c>
      <c r="B13664" t="s">
        <v>124</v>
      </c>
      <c r="C13664" t="s">
        <v>125</v>
      </c>
      <c r="D13664" t="s">
        <v>41</v>
      </c>
      <c r="E13664" t="s">
        <v>26</v>
      </c>
      <c r="F13664" s="4">
        <v>1925</v>
      </c>
      <c r="G13664" s="5">
        <v>5274</v>
      </c>
      <c r="H13664" s="3">
        <v>2.9999999999999997E-4</v>
      </c>
      <c r="I13664" s="3">
        <v>1E-4</v>
      </c>
      <c r="J13664" s="3">
        <v>0.82799999999999996</v>
      </c>
      <c r="K13664" s="4">
        <v>2324.79</v>
      </c>
    </row>
    <row r="13665" spans="1:11">
      <c r="A13665" s="6">
        <v>2008</v>
      </c>
      <c r="B13665" t="s">
        <v>124</v>
      </c>
      <c r="C13665" t="s">
        <v>125</v>
      </c>
      <c r="D13665" t="s">
        <v>58</v>
      </c>
      <c r="E13665" t="s">
        <v>59</v>
      </c>
      <c r="F13665" s="4">
        <v>1602</v>
      </c>
      <c r="G13665" s="6">
        <v>998</v>
      </c>
      <c r="H13665" s="3">
        <v>2.0000000000000001E-4</v>
      </c>
      <c r="I13665" s="3">
        <v>2.0000000000000001E-4</v>
      </c>
      <c r="J13665" s="3">
        <v>0.82799999999999996</v>
      </c>
      <c r="K13665" s="4">
        <v>1934.71</v>
      </c>
    </row>
    <row r="13666" spans="1:11">
      <c r="A13666" s="6">
        <v>2008</v>
      </c>
      <c r="B13666" t="s">
        <v>124</v>
      </c>
      <c r="C13666" t="s">
        <v>125</v>
      </c>
      <c r="D13666" t="s">
        <v>77</v>
      </c>
      <c r="E13666" t="s">
        <v>59</v>
      </c>
      <c r="F13666" s="4">
        <v>816</v>
      </c>
      <c r="G13666" s="6">
        <v>559</v>
      </c>
      <c r="H13666" s="3">
        <v>1E-4</v>
      </c>
      <c r="I13666" s="3">
        <v>2.0000000000000001E-4</v>
      </c>
      <c r="J13666" s="3">
        <v>0.82799999999999996</v>
      </c>
      <c r="K13666" s="4">
        <v>985.47</v>
      </c>
    </row>
    <row r="13667" spans="1:11">
      <c r="A13667" s="6">
        <v>2008</v>
      </c>
      <c r="B13667" t="s">
        <v>124</v>
      </c>
      <c r="C13667" t="s">
        <v>125</v>
      </c>
      <c r="D13667" t="s">
        <v>66</v>
      </c>
      <c r="E13667" t="s">
        <v>59</v>
      </c>
      <c r="F13667" s="4">
        <v>770</v>
      </c>
      <c r="G13667" s="6">
        <v>498</v>
      </c>
      <c r="H13667" s="3">
        <v>0</v>
      </c>
      <c r="I13667" s="3">
        <v>0</v>
      </c>
      <c r="J13667" s="3">
        <v>0.82799999999999996</v>
      </c>
      <c r="K13667" s="4">
        <v>929.92</v>
      </c>
    </row>
    <row r="13668" spans="1:11">
      <c r="A13668" s="6">
        <v>2008</v>
      </c>
      <c r="B13668" t="s">
        <v>124</v>
      </c>
      <c r="C13668" t="s">
        <v>125</v>
      </c>
      <c r="D13668" t="s">
        <v>71</v>
      </c>
      <c r="E13668" t="s">
        <v>72</v>
      </c>
      <c r="F13668" s="4">
        <v>745</v>
      </c>
      <c r="G13668" s="5">
        <v>4116</v>
      </c>
      <c r="H13668" s="3">
        <v>0</v>
      </c>
      <c r="I13668" s="3">
        <v>0</v>
      </c>
      <c r="J13668" s="3">
        <v>0.82799999999999996</v>
      </c>
      <c r="K13668" s="4">
        <v>899.72</v>
      </c>
    </row>
    <row r="13669" spans="1:11">
      <c r="A13669" s="6">
        <v>2008</v>
      </c>
      <c r="B13669" t="s">
        <v>124</v>
      </c>
      <c r="C13669" t="s">
        <v>125</v>
      </c>
      <c r="D13669" t="s">
        <v>52</v>
      </c>
      <c r="E13669" t="s">
        <v>53</v>
      </c>
      <c r="F13669" s="4">
        <v>706</v>
      </c>
      <c r="G13669" s="5">
        <v>1371</v>
      </c>
      <c r="H13669" s="3">
        <v>4.0000000000000002E-4</v>
      </c>
      <c r="I13669" s="3">
        <v>4.0000000000000002E-4</v>
      </c>
      <c r="J13669" s="3">
        <v>0.82799999999999996</v>
      </c>
      <c r="K13669" s="4">
        <v>852.62</v>
      </c>
    </row>
    <row r="13670" spans="1:11">
      <c r="A13670" s="6">
        <v>2008</v>
      </c>
      <c r="B13670" t="s">
        <v>124</v>
      </c>
      <c r="C13670" t="s">
        <v>125</v>
      </c>
      <c r="D13670" t="s">
        <v>65</v>
      </c>
      <c r="E13670" t="s">
        <v>59</v>
      </c>
      <c r="F13670" s="4">
        <v>396</v>
      </c>
      <c r="G13670" s="6">
        <v>340</v>
      </c>
      <c r="H13670" s="3">
        <v>0</v>
      </c>
      <c r="I13670" s="3">
        <v>0</v>
      </c>
      <c r="J13670" s="3">
        <v>0.82799999999999996</v>
      </c>
      <c r="K13670" s="4">
        <v>478.24</v>
      </c>
    </row>
    <row r="13671" spans="1:11">
      <c r="A13671" s="6">
        <v>2008</v>
      </c>
      <c r="B13671" t="s">
        <v>124</v>
      </c>
      <c r="C13671" t="s">
        <v>125</v>
      </c>
      <c r="D13671" t="s">
        <v>29</v>
      </c>
      <c r="E13671" t="s">
        <v>19</v>
      </c>
      <c r="F13671" s="4">
        <v>254</v>
      </c>
      <c r="G13671" s="6">
        <v>178</v>
      </c>
      <c r="H13671" s="3">
        <v>1E-4</v>
      </c>
      <c r="I13671" s="3">
        <v>0</v>
      </c>
      <c r="J13671" s="3">
        <v>0.82799999999999996</v>
      </c>
      <c r="K13671" s="4">
        <v>306.75</v>
      </c>
    </row>
    <row r="13672" spans="1:11">
      <c r="A13672" s="6">
        <v>2008</v>
      </c>
      <c r="B13672" t="s">
        <v>124</v>
      </c>
      <c r="C13672" t="s">
        <v>125</v>
      </c>
      <c r="D13672" t="s">
        <v>67</v>
      </c>
      <c r="E13672" t="s">
        <v>68</v>
      </c>
      <c r="F13672" s="4">
        <v>206</v>
      </c>
      <c r="G13672" s="6">
        <v>796</v>
      </c>
      <c r="H13672" s="3">
        <v>2.0000000000000001E-4</v>
      </c>
      <c r="I13672" s="3">
        <v>2.0000000000000001E-4</v>
      </c>
      <c r="J13672" s="3">
        <v>0.82799999999999996</v>
      </c>
      <c r="K13672" s="4">
        <v>248.78</v>
      </c>
    </row>
    <row r="13673" spans="1:11">
      <c r="A13673" s="6">
        <v>2008</v>
      </c>
      <c r="B13673" t="s">
        <v>124</v>
      </c>
      <c r="C13673" t="s">
        <v>125</v>
      </c>
      <c r="D13673" t="s">
        <v>18</v>
      </c>
      <c r="E13673" t="s">
        <v>19</v>
      </c>
      <c r="F13673" s="4">
        <v>172</v>
      </c>
      <c r="G13673" s="6">
        <v>49</v>
      </c>
      <c r="H13673" s="3">
        <v>0</v>
      </c>
      <c r="I13673" s="3">
        <v>0</v>
      </c>
      <c r="J13673" s="3">
        <v>0.82799999999999996</v>
      </c>
      <c r="K13673" s="4">
        <v>207.72</v>
      </c>
    </row>
    <row r="13674" spans="1:11">
      <c r="A13674" s="6">
        <v>2008</v>
      </c>
      <c r="B13674" t="s">
        <v>124</v>
      </c>
      <c r="C13674" t="s">
        <v>125</v>
      </c>
      <c r="D13674" t="s">
        <v>20</v>
      </c>
      <c r="E13674" t="s">
        <v>21</v>
      </c>
      <c r="F13674" s="4">
        <v>150</v>
      </c>
      <c r="G13674" s="6">
        <v>47</v>
      </c>
      <c r="H13674" s="3">
        <v>0</v>
      </c>
      <c r="I13674" s="3">
        <v>0</v>
      </c>
      <c r="J13674" s="3">
        <v>0.82799999999999996</v>
      </c>
      <c r="K13674" s="4">
        <v>181.15</v>
      </c>
    </row>
    <row r="13675" spans="1:11">
      <c r="A13675" s="6">
        <v>2008</v>
      </c>
      <c r="B13675" t="s">
        <v>124</v>
      </c>
      <c r="C13675" t="s">
        <v>125</v>
      </c>
      <c r="D13675" t="s">
        <v>141</v>
      </c>
      <c r="E13675" t="s">
        <v>21</v>
      </c>
      <c r="F13675" s="4">
        <v>125</v>
      </c>
      <c r="G13675" s="6">
        <v>115</v>
      </c>
      <c r="H13675" s="3">
        <v>1E-4</v>
      </c>
      <c r="I13675" s="3">
        <v>2.0000000000000001E-4</v>
      </c>
      <c r="J13675" s="3">
        <v>0.82799999999999996</v>
      </c>
      <c r="K13675" s="4">
        <v>150.96</v>
      </c>
    </row>
    <row r="13676" spans="1:11">
      <c r="A13676" s="6">
        <v>2008</v>
      </c>
      <c r="B13676" t="s">
        <v>124</v>
      </c>
      <c r="C13676" t="s">
        <v>125</v>
      </c>
      <c r="D13676" t="s">
        <v>163</v>
      </c>
      <c r="E13676" t="s">
        <v>21</v>
      </c>
      <c r="F13676" s="4">
        <v>120</v>
      </c>
      <c r="G13676" s="6">
        <v>397</v>
      </c>
      <c r="H13676" s="3">
        <v>1.4999999999999999E-2</v>
      </c>
      <c r="I13676" s="3">
        <v>1.7100000000000001E-2</v>
      </c>
      <c r="J13676" s="3">
        <v>0.82799999999999996</v>
      </c>
      <c r="K13676" s="4">
        <v>144.91999999999999</v>
      </c>
    </row>
    <row r="13677" spans="1:11">
      <c r="A13677" s="6">
        <v>2008</v>
      </c>
      <c r="B13677" t="s">
        <v>124</v>
      </c>
      <c r="C13677" t="s">
        <v>125</v>
      </c>
      <c r="D13677" t="s">
        <v>82</v>
      </c>
      <c r="E13677" t="s">
        <v>59</v>
      </c>
      <c r="F13677" s="4">
        <v>112</v>
      </c>
      <c r="G13677" s="6">
        <v>44</v>
      </c>
      <c r="H13677" s="3">
        <v>0</v>
      </c>
      <c r="I13677" s="3">
        <v>0</v>
      </c>
      <c r="J13677" s="3">
        <v>0.82799999999999996</v>
      </c>
      <c r="K13677" s="4">
        <v>135.26</v>
      </c>
    </row>
    <row r="13678" spans="1:11">
      <c r="A13678" s="6">
        <v>2008</v>
      </c>
      <c r="B13678" t="s">
        <v>124</v>
      </c>
      <c r="C13678" t="s">
        <v>125</v>
      </c>
      <c r="D13678" t="s">
        <v>103</v>
      </c>
      <c r="E13678" t="s">
        <v>59</v>
      </c>
      <c r="F13678" s="4">
        <v>84</v>
      </c>
      <c r="G13678" s="6">
        <v>70</v>
      </c>
      <c r="H13678" s="3">
        <v>0</v>
      </c>
      <c r="I13678" s="3">
        <v>0</v>
      </c>
      <c r="J13678" s="3">
        <v>0.82799999999999996</v>
      </c>
      <c r="K13678" s="4">
        <v>101.45</v>
      </c>
    </row>
    <row r="13679" spans="1:11">
      <c r="A13679" s="6">
        <v>2008</v>
      </c>
      <c r="B13679" t="s">
        <v>124</v>
      </c>
      <c r="C13679" t="s">
        <v>125</v>
      </c>
      <c r="D13679" t="s">
        <v>101</v>
      </c>
      <c r="E13679" t="s">
        <v>59</v>
      </c>
      <c r="F13679" s="4">
        <v>81</v>
      </c>
      <c r="G13679" s="6">
        <v>113</v>
      </c>
      <c r="H13679" s="3">
        <v>0</v>
      </c>
      <c r="I13679" s="3">
        <v>0</v>
      </c>
      <c r="J13679" s="3">
        <v>0.82799999999999996</v>
      </c>
      <c r="K13679" s="4">
        <v>97.82</v>
      </c>
    </row>
    <row r="13680" spans="1:11">
      <c r="A13680" s="6">
        <v>2008</v>
      </c>
      <c r="B13680" t="s">
        <v>124</v>
      </c>
      <c r="C13680" t="s">
        <v>125</v>
      </c>
      <c r="D13680" t="s">
        <v>51</v>
      </c>
      <c r="E13680" t="s">
        <v>21</v>
      </c>
      <c r="F13680" s="4">
        <v>41</v>
      </c>
      <c r="G13680" s="6">
        <v>41</v>
      </c>
      <c r="H13680" s="3">
        <v>7.000000000000001E-4</v>
      </c>
      <c r="I13680" s="3">
        <v>5.9999999999999995E-4</v>
      </c>
      <c r="J13680" s="3">
        <v>0.82799999999999996</v>
      </c>
      <c r="K13680" s="4">
        <v>49.52</v>
      </c>
    </row>
    <row r="13681" spans="1:11">
      <c r="A13681" s="6">
        <v>2008</v>
      </c>
      <c r="B13681" t="s">
        <v>124</v>
      </c>
      <c r="C13681" t="s">
        <v>125</v>
      </c>
      <c r="D13681" t="s">
        <v>61</v>
      </c>
      <c r="E13681" t="s">
        <v>24</v>
      </c>
      <c r="F13681" s="4">
        <v>34</v>
      </c>
      <c r="G13681" s="6">
        <v>13</v>
      </c>
      <c r="H13681" s="3">
        <v>0</v>
      </c>
      <c r="I13681" s="3">
        <v>0</v>
      </c>
      <c r="J13681" s="3">
        <v>0.82799999999999996</v>
      </c>
      <c r="K13681" s="4">
        <v>41.06</v>
      </c>
    </row>
    <row r="13682" spans="1:11">
      <c r="A13682" s="6">
        <v>2008</v>
      </c>
      <c r="B13682" t="s">
        <v>124</v>
      </c>
      <c r="C13682" t="s">
        <v>125</v>
      </c>
      <c r="D13682" t="s">
        <v>64</v>
      </c>
      <c r="E13682" t="s">
        <v>50</v>
      </c>
      <c r="F13682" s="4">
        <v>33</v>
      </c>
      <c r="G13682" s="6">
        <v>43</v>
      </c>
      <c r="H13682" s="3">
        <v>0</v>
      </c>
      <c r="I13682" s="3">
        <v>1E-4</v>
      </c>
      <c r="J13682" s="3">
        <v>0.82799999999999996</v>
      </c>
      <c r="K13682" s="4">
        <v>39.85</v>
      </c>
    </row>
    <row r="13683" spans="1:11">
      <c r="A13683" s="6">
        <v>2008</v>
      </c>
      <c r="B13683" t="s">
        <v>124</v>
      </c>
      <c r="C13683" t="s">
        <v>125</v>
      </c>
      <c r="D13683" t="s">
        <v>102</v>
      </c>
      <c r="E13683" t="s">
        <v>59</v>
      </c>
      <c r="F13683" s="4">
        <v>16</v>
      </c>
      <c r="G13683" s="6">
        <v>27</v>
      </c>
      <c r="H13683" s="3">
        <v>0</v>
      </c>
      <c r="I13683" s="3">
        <v>0</v>
      </c>
      <c r="J13683" s="3">
        <v>0.82799999999999996</v>
      </c>
      <c r="K13683" s="4">
        <v>19.32</v>
      </c>
    </row>
    <row r="13684" spans="1:11">
      <c r="A13684" s="6">
        <v>2008</v>
      </c>
      <c r="B13684" t="s">
        <v>124</v>
      </c>
      <c r="C13684" t="s">
        <v>125</v>
      </c>
      <c r="D13684" t="s">
        <v>25</v>
      </c>
      <c r="E13684" t="s">
        <v>26</v>
      </c>
      <c r="F13684" s="4">
        <v>12</v>
      </c>
      <c r="G13684" s="6">
        <v>12</v>
      </c>
      <c r="H13684" s="3">
        <v>0</v>
      </c>
      <c r="I13684" s="3">
        <v>0</v>
      </c>
      <c r="J13684" s="3">
        <v>0.82799999999999996</v>
      </c>
      <c r="K13684" s="4">
        <v>14.49</v>
      </c>
    </row>
    <row r="13685" spans="1:11">
      <c r="A13685" s="6">
        <v>2008</v>
      </c>
      <c r="B13685" t="s">
        <v>124</v>
      </c>
      <c r="C13685" t="s">
        <v>125</v>
      </c>
      <c r="D13685" t="s">
        <v>63</v>
      </c>
      <c r="E13685" t="s">
        <v>21</v>
      </c>
      <c r="F13685" s="4">
        <v>8</v>
      </c>
      <c r="G13685" s="6">
        <v>3</v>
      </c>
      <c r="H13685" s="3">
        <v>0</v>
      </c>
      <c r="I13685" s="3">
        <v>0</v>
      </c>
      <c r="J13685" s="3">
        <v>0.82799999999999996</v>
      </c>
      <c r="K13685" s="4">
        <v>9.66</v>
      </c>
    </row>
    <row r="13686" spans="1:11">
      <c r="A13686" s="6">
        <v>2008</v>
      </c>
      <c r="B13686" t="s">
        <v>124</v>
      </c>
      <c r="C13686" t="s">
        <v>125</v>
      </c>
      <c r="D13686" t="s">
        <v>173</v>
      </c>
      <c r="E13686" t="s">
        <v>59</v>
      </c>
      <c r="F13686" s="4">
        <v>6</v>
      </c>
      <c r="G13686" s="6">
        <v>14</v>
      </c>
      <c r="H13686" s="3">
        <v>0</v>
      </c>
      <c r="I13686" s="3">
        <v>0</v>
      </c>
      <c r="J13686" s="3">
        <v>0.82799999999999996</v>
      </c>
      <c r="K13686" s="4">
        <v>7.25</v>
      </c>
    </row>
    <row r="13687" spans="1:11">
      <c r="A13687" s="6">
        <v>2008</v>
      </c>
      <c r="B13687" t="s">
        <v>124</v>
      </c>
      <c r="C13687" t="s">
        <v>125</v>
      </c>
      <c r="D13687" t="s">
        <v>33</v>
      </c>
      <c r="E13687" t="s">
        <v>21</v>
      </c>
      <c r="F13687" s="4">
        <v>4</v>
      </c>
      <c r="G13687" s="6">
        <v>10</v>
      </c>
      <c r="H13687" s="3">
        <v>1E-4</v>
      </c>
      <c r="I13687" s="3">
        <v>2.0000000000000001E-4</v>
      </c>
      <c r="J13687" s="3">
        <v>0.82799999999999996</v>
      </c>
      <c r="K13687" s="4">
        <v>4.83</v>
      </c>
    </row>
    <row r="13688" spans="1:11">
      <c r="A13688" s="6">
        <v>2008</v>
      </c>
      <c r="B13688" t="s">
        <v>124</v>
      </c>
      <c r="C13688" t="s">
        <v>125</v>
      </c>
      <c r="D13688" t="s">
        <v>106</v>
      </c>
      <c r="E13688" t="s">
        <v>59</v>
      </c>
      <c r="F13688" s="4">
        <v>3</v>
      </c>
      <c r="G13688" s="6">
        <v>1</v>
      </c>
      <c r="H13688" s="3">
        <v>0</v>
      </c>
      <c r="I13688" s="3">
        <v>0</v>
      </c>
      <c r="J13688" s="3">
        <v>0.82799999999999996</v>
      </c>
      <c r="K13688" s="4">
        <v>3.62</v>
      </c>
    </row>
    <row r="13689" spans="1:11">
      <c r="A13689" s="6">
        <v>2008</v>
      </c>
      <c r="B13689" t="s">
        <v>124</v>
      </c>
      <c r="C13689" t="s">
        <v>125</v>
      </c>
      <c r="D13689" t="s">
        <v>197</v>
      </c>
      <c r="E13689" t="s">
        <v>21</v>
      </c>
      <c r="F13689" s="4">
        <v>2</v>
      </c>
      <c r="G13689" s="6">
        <v>2</v>
      </c>
      <c r="H13689" s="3">
        <v>0</v>
      </c>
      <c r="I13689" s="3">
        <v>0</v>
      </c>
      <c r="J13689" s="3">
        <v>0.82799999999999996</v>
      </c>
      <c r="K13689" s="4">
        <v>2.42</v>
      </c>
    </row>
    <row r="13690" spans="1:11">
      <c r="A13690" s="6">
        <v>2008</v>
      </c>
      <c r="B13690" t="s">
        <v>124</v>
      </c>
      <c r="C13690" t="s">
        <v>125</v>
      </c>
      <c r="D13690" t="s">
        <v>88</v>
      </c>
      <c r="E13690" t="s">
        <v>21</v>
      </c>
      <c r="F13690" s="4">
        <v>2</v>
      </c>
      <c r="G13690" s="6">
        <v>2</v>
      </c>
      <c r="H13690" s="3">
        <v>2.9999999999999997E-4</v>
      </c>
      <c r="I13690" s="3">
        <v>5.0000000000000001E-4</v>
      </c>
      <c r="J13690" s="3">
        <v>0.82799999999999996</v>
      </c>
      <c r="K13690" s="4">
        <v>2.42</v>
      </c>
    </row>
    <row r="13691" spans="1:11">
      <c r="A13691" s="6">
        <v>2008</v>
      </c>
      <c r="B13691" t="s">
        <v>124</v>
      </c>
      <c r="C13691" t="s">
        <v>125</v>
      </c>
      <c r="D13691" t="s">
        <v>34</v>
      </c>
      <c r="E13691" t="s">
        <v>21</v>
      </c>
      <c r="F13691" s="4">
        <v>2</v>
      </c>
      <c r="G13691" s="6">
        <v>3</v>
      </c>
      <c r="H13691" s="3">
        <v>1E-4</v>
      </c>
      <c r="I13691" s="3">
        <v>1E-4</v>
      </c>
      <c r="J13691" s="3">
        <v>0.82799999999999996</v>
      </c>
      <c r="K13691" s="4">
        <v>2.42</v>
      </c>
    </row>
    <row r="13692" spans="1:11">
      <c r="A13692" s="6">
        <v>2008</v>
      </c>
      <c r="B13692" t="s">
        <v>124</v>
      </c>
      <c r="C13692" t="s">
        <v>125</v>
      </c>
      <c r="D13692" t="s">
        <v>85</v>
      </c>
      <c r="E13692" t="s">
        <v>21</v>
      </c>
      <c r="F13692" s="4">
        <v>1</v>
      </c>
      <c r="G13692" s="6">
        <v>1</v>
      </c>
      <c r="H13692" s="3">
        <v>0</v>
      </c>
      <c r="I13692" s="3">
        <v>1E-4</v>
      </c>
      <c r="J13692" s="3">
        <v>0.82799999999999996</v>
      </c>
      <c r="K13692" s="4">
        <v>1.21</v>
      </c>
    </row>
    <row r="13693" spans="1:11">
      <c r="A13693" s="6">
        <v>2008</v>
      </c>
      <c r="B13693" t="s">
        <v>124</v>
      </c>
      <c r="C13693" t="s">
        <v>125</v>
      </c>
      <c r="D13693" t="s">
        <v>184</v>
      </c>
      <c r="E13693" t="s">
        <v>21</v>
      </c>
      <c r="F13693" s="4">
        <v>1</v>
      </c>
      <c r="G13693" s="6">
        <v>1</v>
      </c>
      <c r="H13693" s="3">
        <v>0</v>
      </c>
      <c r="I13693" s="3">
        <v>0</v>
      </c>
      <c r="J13693" s="3">
        <v>0.82799999999999996</v>
      </c>
      <c r="K13693" s="4">
        <v>1.21</v>
      </c>
    </row>
    <row r="13694" spans="1:11">
      <c r="A13694" s="6">
        <v>2008</v>
      </c>
      <c r="B13694" t="s">
        <v>124</v>
      </c>
      <c r="C13694" t="s">
        <v>125</v>
      </c>
      <c r="D13694" t="s">
        <v>31</v>
      </c>
      <c r="E13694" t="s">
        <v>24</v>
      </c>
      <c r="F13694" s="4">
        <v>1</v>
      </c>
      <c r="G13694" s="6">
        <v>1</v>
      </c>
      <c r="H13694" s="3">
        <v>0</v>
      </c>
      <c r="I13694" s="3">
        <v>0</v>
      </c>
      <c r="J13694" s="3">
        <v>0.82799999999999996</v>
      </c>
      <c r="K13694" s="4">
        <v>1.21</v>
      </c>
    </row>
    <row r="13695" spans="1:11">
      <c r="A13695" s="6">
        <v>2008</v>
      </c>
      <c r="B13695" t="s">
        <v>127</v>
      </c>
      <c r="C13695" t="s">
        <v>128</v>
      </c>
      <c r="D13695" t="s">
        <v>28</v>
      </c>
      <c r="E13695" t="s">
        <v>24</v>
      </c>
      <c r="F13695" s="4">
        <v>35789</v>
      </c>
      <c r="G13695" s="5">
        <v>60783</v>
      </c>
      <c r="H13695" s="3">
        <v>6.5000000000000006E-3</v>
      </c>
      <c r="I13695" s="3">
        <v>6.3E-3</v>
      </c>
      <c r="J13695" s="3">
        <v>0.82799999999999996</v>
      </c>
      <c r="K13695" s="4">
        <v>43221.78</v>
      </c>
    </row>
    <row r="13696" spans="1:11">
      <c r="A13696" s="6">
        <v>2008</v>
      </c>
      <c r="B13696" t="s">
        <v>127</v>
      </c>
      <c r="C13696" t="s">
        <v>128</v>
      </c>
      <c r="D13696" t="s">
        <v>23</v>
      </c>
      <c r="E13696" t="s">
        <v>24</v>
      </c>
      <c r="F13696" s="4">
        <v>33690</v>
      </c>
      <c r="G13696" s="5">
        <v>8229</v>
      </c>
      <c r="H13696" s="3">
        <v>5.0000000000000001E-4</v>
      </c>
      <c r="I13696" s="3">
        <v>5.0000000000000001E-4</v>
      </c>
      <c r="J13696" s="3">
        <v>0.82799999999999996</v>
      </c>
      <c r="K13696" s="4">
        <v>40686.85</v>
      </c>
    </row>
    <row r="13697" spans="1:11">
      <c r="A13697" s="6">
        <v>2008</v>
      </c>
      <c r="B13697" t="s">
        <v>127</v>
      </c>
      <c r="C13697" t="s">
        <v>128</v>
      </c>
      <c r="D13697" t="s">
        <v>46</v>
      </c>
      <c r="E13697" t="s">
        <v>40</v>
      </c>
      <c r="F13697" s="4">
        <v>18300</v>
      </c>
      <c r="G13697" s="5">
        <v>26080</v>
      </c>
      <c r="H13697" s="3">
        <v>2.5000000000000001E-3</v>
      </c>
      <c r="I13697" s="3">
        <v>2.0999999999999999E-3</v>
      </c>
      <c r="J13697" s="3">
        <v>0.82799999999999996</v>
      </c>
      <c r="K13697" s="4">
        <v>22100.61</v>
      </c>
    </row>
    <row r="13698" spans="1:11">
      <c r="A13698" s="6">
        <v>2008</v>
      </c>
      <c r="B13698" t="s">
        <v>127</v>
      </c>
      <c r="C13698" t="s">
        <v>128</v>
      </c>
      <c r="D13698" t="s">
        <v>27</v>
      </c>
      <c r="E13698" t="s">
        <v>26</v>
      </c>
      <c r="F13698" s="4">
        <v>14490</v>
      </c>
      <c r="G13698" s="5">
        <v>15088</v>
      </c>
      <c r="H13698" s="3">
        <v>5.9999999999999995E-4</v>
      </c>
      <c r="I13698" s="3">
        <v>5.0000000000000001E-4</v>
      </c>
      <c r="J13698" s="3">
        <v>0.82799999999999996</v>
      </c>
      <c r="K13698" s="4">
        <v>17499.330000000002</v>
      </c>
    </row>
    <row r="13699" spans="1:11">
      <c r="A13699" s="6">
        <v>2008</v>
      </c>
      <c r="B13699" t="s">
        <v>127</v>
      </c>
      <c r="C13699" t="s">
        <v>128</v>
      </c>
      <c r="D13699" t="s">
        <v>32</v>
      </c>
      <c r="E13699" t="s">
        <v>21</v>
      </c>
      <c r="F13699" s="4">
        <v>14157</v>
      </c>
      <c r="G13699" s="5">
        <v>29577</v>
      </c>
      <c r="H13699" s="3">
        <v>7.9000000000000008E-3</v>
      </c>
      <c r="I13699" s="3">
        <v>8.0000000000000002E-3</v>
      </c>
      <c r="J13699" s="3">
        <v>0.82799999999999996</v>
      </c>
      <c r="K13699" s="4">
        <v>17097.169999999998</v>
      </c>
    </row>
    <row r="13700" spans="1:11">
      <c r="A13700" s="6">
        <v>2008</v>
      </c>
      <c r="B13700" t="s">
        <v>127</v>
      </c>
      <c r="C13700" t="s">
        <v>128</v>
      </c>
      <c r="D13700" t="s">
        <v>37</v>
      </c>
      <c r="E13700" t="s">
        <v>38</v>
      </c>
      <c r="F13700" s="4">
        <v>13303</v>
      </c>
      <c r="G13700" s="5">
        <v>7354</v>
      </c>
      <c r="H13700" s="3">
        <v>5.0000000000000001E-4</v>
      </c>
      <c r="I13700" s="3">
        <v>5.9999999999999995E-4</v>
      </c>
      <c r="J13700" s="3">
        <v>0.82799999999999996</v>
      </c>
      <c r="K13700" s="4">
        <v>16065.81</v>
      </c>
    </row>
    <row r="13701" spans="1:11">
      <c r="A13701" s="6">
        <v>2008</v>
      </c>
      <c r="B13701" t="s">
        <v>127</v>
      </c>
      <c r="C13701" t="s">
        <v>128</v>
      </c>
      <c r="D13701" t="s">
        <v>56</v>
      </c>
      <c r="E13701" t="s">
        <v>57</v>
      </c>
      <c r="F13701" s="4">
        <v>11880</v>
      </c>
      <c r="G13701" s="5">
        <v>29245</v>
      </c>
      <c r="H13701" s="3">
        <v>1.7000000000000001E-3</v>
      </c>
      <c r="I13701" s="3">
        <v>1.1000000000000001E-3</v>
      </c>
      <c r="J13701" s="3">
        <v>0.82799999999999996</v>
      </c>
      <c r="K13701" s="4">
        <v>14347.28</v>
      </c>
    </row>
    <row r="13702" spans="1:11">
      <c r="A13702" s="6">
        <v>2008</v>
      </c>
      <c r="B13702" t="s">
        <v>127</v>
      </c>
      <c r="C13702" t="s">
        <v>128</v>
      </c>
      <c r="D13702" t="s">
        <v>30</v>
      </c>
      <c r="E13702" t="s">
        <v>19</v>
      </c>
      <c r="F13702" s="4">
        <v>5949</v>
      </c>
      <c r="G13702" s="5">
        <v>2055</v>
      </c>
      <c r="H13702" s="3">
        <v>2.9999999999999997E-4</v>
      </c>
      <c r="I13702" s="3">
        <v>2.0000000000000001E-4</v>
      </c>
      <c r="J13702" s="3">
        <v>0.82799999999999996</v>
      </c>
      <c r="K13702" s="4">
        <v>7184.51</v>
      </c>
    </row>
    <row r="13703" spans="1:11">
      <c r="A13703" s="6">
        <v>2008</v>
      </c>
      <c r="B13703" t="s">
        <v>127</v>
      </c>
      <c r="C13703" t="s">
        <v>128</v>
      </c>
      <c r="D13703" t="s">
        <v>60</v>
      </c>
      <c r="E13703" t="s">
        <v>43</v>
      </c>
      <c r="F13703" s="4">
        <v>4678</v>
      </c>
      <c r="G13703" s="5">
        <v>1723</v>
      </c>
      <c r="H13703" s="3">
        <v>1.1999999999999999E-3</v>
      </c>
      <c r="I13703" s="3">
        <v>1.2999999999999999E-3</v>
      </c>
      <c r="J13703" s="3">
        <v>0.82799999999999996</v>
      </c>
      <c r="K13703" s="4">
        <v>5649.54</v>
      </c>
    </row>
    <row r="13704" spans="1:11">
      <c r="A13704" s="6">
        <v>2008</v>
      </c>
      <c r="B13704" t="s">
        <v>127</v>
      </c>
      <c r="C13704" t="s">
        <v>128</v>
      </c>
      <c r="D13704" t="s">
        <v>15</v>
      </c>
      <c r="F13704" s="4">
        <v>4493</v>
      </c>
      <c r="G13704" s="5">
        <v>5026</v>
      </c>
      <c r="J13704" s="3">
        <v>0.82799999999999996</v>
      </c>
      <c r="K13704" s="4">
        <v>5426.12</v>
      </c>
    </row>
    <row r="13705" spans="1:11">
      <c r="A13705" s="6">
        <v>2008</v>
      </c>
      <c r="B13705" t="s">
        <v>127</v>
      </c>
      <c r="C13705" t="s">
        <v>128</v>
      </c>
      <c r="D13705" t="s">
        <v>71</v>
      </c>
      <c r="E13705" t="s">
        <v>72</v>
      </c>
      <c r="F13705" s="4">
        <v>2214</v>
      </c>
      <c r="G13705" s="5">
        <v>17749</v>
      </c>
      <c r="H13705" s="3">
        <v>1E-4</v>
      </c>
      <c r="I13705" s="3">
        <v>1E-4</v>
      </c>
      <c r="J13705" s="3">
        <v>0.82799999999999996</v>
      </c>
      <c r="K13705" s="4">
        <v>2673.81</v>
      </c>
    </row>
    <row r="13706" spans="1:11">
      <c r="A13706" s="6">
        <v>2008</v>
      </c>
      <c r="B13706" t="s">
        <v>127</v>
      </c>
      <c r="C13706" t="s">
        <v>128</v>
      </c>
      <c r="D13706" t="s">
        <v>16</v>
      </c>
      <c r="E13706" t="s">
        <v>17</v>
      </c>
      <c r="F13706" s="4">
        <v>1824</v>
      </c>
      <c r="G13706" s="6">
        <v>253</v>
      </c>
      <c r="H13706" s="3">
        <v>0</v>
      </c>
      <c r="I13706" s="3">
        <v>0</v>
      </c>
      <c r="J13706" s="3">
        <v>0.82799999999999996</v>
      </c>
      <c r="K13706" s="4">
        <v>2202.81</v>
      </c>
    </row>
    <row r="13707" spans="1:11">
      <c r="A13707" s="6">
        <v>2008</v>
      </c>
      <c r="B13707" t="s">
        <v>127</v>
      </c>
      <c r="C13707" t="s">
        <v>128</v>
      </c>
      <c r="D13707" t="s">
        <v>141</v>
      </c>
      <c r="E13707" t="s">
        <v>21</v>
      </c>
      <c r="F13707" s="4">
        <v>1619</v>
      </c>
      <c r="G13707" s="6">
        <v>999</v>
      </c>
      <c r="H13707" s="3">
        <v>1.6000000000000001E-3</v>
      </c>
      <c r="I13707" s="3">
        <v>2.0999999999999999E-3</v>
      </c>
      <c r="J13707" s="3">
        <v>0.82799999999999996</v>
      </c>
      <c r="K13707" s="4">
        <v>1955.24</v>
      </c>
    </row>
    <row r="13708" spans="1:11">
      <c r="A13708" s="6">
        <v>2008</v>
      </c>
      <c r="B13708" t="s">
        <v>127</v>
      </c>
      <c r="C13708" t="s">
        <v>128</v>
      </c>
      <c r="D13708" t="s">
        <v>45</v>
      </c>
      <c r="E13708" t="s">
        <v>21</v>
      </c>
      <c r="F13708" s="4">
        <v>1241</v>
      </c>
      <c r="G13708" s="5">
        <v>1554</v>
      </c>
      <c r="H13708" s="3">
        <v>1.8E-3</v>
      </c>
      <c r="I13708" s="3">
        <v>1.7000000000000001E-3</v>
      </c>
      <c r="J13708" s="3">
        <v>0.82799999999999996</v>
      </c>
      <c r="K13708" s="4">
        <v>1498.74</v>
      </c>
    </row>
    <row r="13709" spans="1:11">
      <c r="A13709" s="6">
        <v>2008</v>
      </c>
      <c r="B13709" t="s">
        <v>127</v>
      </c>
      <c r="C13709" t="s">
        <v>128</v>
      </c>
      <c r="D13709" t="s">
        <v>39</v>
      </c>
      <c r="E13709" t="s">
        <v>40</v>
      </c>
      <c r="F13709" s="4">
        <v>940</v>
      </c>
      <c r="G13709" s="5">
        <v>3357</v>
      </c>
      <c r="H13709" s="3">
        <v>1.7000000000000001E-3</v>
      </c>
      <c r="I13709" s="3">
        <v>2E-3</v>
      </c>
      <c r="J13709" s="3">
        <v>0.82799999999999996</v>
      </c>
      <c r="K13709" s="4">
        <v>1135.22</v>
      </c>
    </row>
    <row r="13710" spans="1:11">
      <c r="A13710" s="6">
        <v>2008</v>
      </c>
      <c r="B13710" t="s">
        <v>127</v>
      </c>
      <c r="C13710" t="s">
        <v>128</v>
      </c>
      <c r="D13710" t="s">
        <v>41</v>
      </c>
      <c r="E13710" t="s">
        <v>26</v>
      </c>
      <c r="F13710" s="4">
        <v>807</v>
      </c>
      <c r="G13710" s="5">
        <v>2196</v>
      </c>
      <c r="H13710" s="3">
        <v>1E-4</v>
      </c>
      <c r="I13710" s="3">
        <v>0</v>
      </c>
      <c r="J13710" s="3">
        <v>0.82799999999999996</v>
      </c>
      <c r="K13710" s="4">
        <v>974.6</v>
      </c>
    </row>
    <row r="13711" spans="1:11">
      <c r="A13711" s="6">
        <v>2008</v>
      </c>
      <c r="B13711" t="s">
        <v>127</v>
      </c>
      <c r="C13711" t="s">
        <v>128</v>
      </c>
      <c r="D13711" t="s">
        <v>44</v>
      </c>
      <c r="E13711" t="s">
        <v>26</v>
      </c>
      <c r="F13711" s="4">
        <v>738</v>
      </c>
      <c r="G13711" s="5">
        <v>1667</v>
      </c>
      <c r="H13711" s="3">
        <v>1.1000000000000001E-3</v>
      </c>
      <c r="I13711" s="3">
        <v>1.8E-3</v>
      </c>
      <c r="J13711" s="3">
        <v>0.82799999999999996</v>
      </c>
      <c r="K13711" s="4">
        <v>891.27</v>
      </c>
    </row>
    <row r="13712" spans="1:11">
      <c r="A13712" s="6">
        <v>2008</v>
      </c>
      <c r="B13712" t="s">
        <v>127</v>
      </c>
      <c r="C13712" t="s">
        <v>128</v>
      </c>
      <c r="D13712" t="s">
        <v>117</v>
      </c>
      <c r="E13712" t="s">
        <v>40</v>
      </c>
      <c r="F13712" s="4">
        <v>539</v>
      </c>
      <c r="G13712" s="6">
        <v>937</v>
      </c>
      <c r="H13712" s="3">
        <v>2.0999999999999999E-3</v>
      </c>
      <c r="I13712" s="3">
        <v>2.0999999999999999E-3</v>
      </c>
      <c r="J13712" s="3">
        <v>0.82799999999999996</v>
      </c>
      <c r="K13712" s="4">
        <v>650.94000000000005</v>
      </c>
    </row>
    <row r="13713" spans="1:11">
      <c r="A13713" s="6">
        <v>2008</v>
      </c>
      <c r="B13713" t="s">
        <v>127</v>
      </c>
      <c r="C13713" t="s">
        <v>128</v>
      </c>
      <c r="D13713" t="s">
        <v>75</v>
      </c>
      <c r="E13713" t="s">
        <v>59</v>
      </c>
      <c r="F13713" s="4">
        <v>403</v>
      </c>
      <c r="G13713" s="6">
        <v>215</v>
      </c>
      <c r="H13713" s="3">
        <v>1E-4</v>
      </c>
      <c r="I13713" s="3">
        <v>1E-4</v>
      </c>
      <c r="J13713" s="3">
        <v>0.82799999999999996</v>
      </c>
      <c r="K13713" s="4">
        <v>486.7</v>
      </c>
    </row>
    <row r="13714" spans="1:11">
      <c r="A13714" s="6">
        <v>2008</v>
      </c>
      <c r="B13714" t="s">
        <v>127</v>
      </c>
      <c r="C13714" t="s">
        <v>128</v>
      </c>
      <c r="D13714" t="s">
        <v>20</v>
      </c>
      <c r="E13714" t="s">
        <v>21</v>
      </c>
      <c r="F13714" s="4">
        <v>355</v>
      </c>
      <c r="G13714" s="6">
        <v>107</v>
      </c>
      <c r="H13714" s="3">
        <v>1E-4</v>
      </c>
      <c r="I13714" s="3">
        <v>1E-4</v>
      </c>
      <c r="J13714" s="3">
        <v>0.82799999999999996</v>
      </c>
      <c r="K13714" s="4">
        <v>428.73</v>
      </c>
    </row>
    <row r="13715" spans="1:11">
      <c r="A13715" s="6">
        <v>2008</v>
      </c>
      <c r="B13715" t="s">
        <v>127</v>
      </c>
      <c r="C13715" t="s">
        <v>128</v>
      </c>
      <c r="D13715" t="s">
        <v>52</v>
      </c>
      <c r="E13715" t="s">
        <v>53</v>
      </c>
      <c r="F13715" s="4">
        <v>224</v>
      </c>
      <c r="G13715" s="6">
        <v>361</v>
      </c>
      <c r="H13715" s="3">
        <v>1E-4</v>
      </c>
      <c r="I13715" s="3">
        <v>1E-4</v>
      </c>
      <c r="J13715" s="3">
        <v>0.82799999999999996</v>
      </c>
      <c r="K13715" s="4">
        <v>270.52</v>
      </c>
    </row>
    <row r="13716" spans="1:11">
      <c r="A13716" s="6">
        <v>2008</v>
      </c>
      <c r="B13716" t="s">
        <v>127</v>
      </c>
      <c r="C13716" t="s">
        <v>128</v>
      </c>
      <c r="D13716" t="s">
        <v>58</v>
      </c>
      <c r="E13716" t="s">
        <v>59</v>
      </c>
      <c r="F13716" s="4">
        <v>188</v>
      </c>
      <c r="G13716" s="6">
        <v>118</v>
      </c>
      <c r="H13716" s="3">
        <v>0</v>
      </c>
      <c r="I13716" s="3">
        <v>0</v>
      </c>
      <c r="J13716" s="3">
        <v>0.82799999999999996</v>
      </c>
      <c r="K13716" s="4">
        <v>227.04</v>
      </c>
    </row>
    <row r="13717" spans="1:11">
      <c r="A13717" s="6">
        <v>2008</v>
      </c>
      <c r="B13717" t="s">
        <v>127</v>
      </c>
      <c r="C13717" t="s">
        <v>128</v>
      </c>
      <c r="D13717" t="s">
        <v>66</v>
      </c>
      <c r="E13717" t="s">
        <v>59</v>
      </c>
      <c r="F13717" s="4">
        <v>132</v>
      </c>
      <c r="G13717" s="6">
        <v>88</v>
      </c>
      <c r="H13717" s="3">
        <v>0</v>
      </c>
      <c r="I13717" s="3">
        <v>0</v>
      </c>
      <c r="J13717" s="3">
        <v>0.82799999999999996</v>
      </c>
      <c r="K13717" s="4">
        <v>159.41</v>
      </c>
    </row>
    <row r="13718" spans="1:11">
      <c r="A13718" s="6">
        <v>2008</v>
      </c>
      <c r="B13718" t="s">
        <v>127</v>
      </c>
      <c r="C13718" t="s">
        <v>128</v>
      </c>
      <c r="D13718" t="s">
        <v>77</v>
      </c>
      <c r="E13718" t="s">
        <v>59</v>
      </c>
      <c r="F13718" s="4">
        <v>131</v>
      </c>
      <c r="G13718" s="6">
        <v>74</v>
      </c>
      <c r="H13718" s="3">
        <v>0</v>
      </c>
      <c r="I13718" s="3">
        <v>0</v>
      </c>
      <c r="J13718" s="3">
        <v>0.82799999999999996</v>
      </c>
      <c r="K13718" s="4">
        <v>158.21</v>
      </c>
    </row>
    <row r="13719" spans="1:11">
      <c r="A13719" s="6">
        <v>2008</v>
      </c>
      <c r="B13719" t="s">
        <v>127</v>
      </c>
      <c r="C13719" t="s">
        <v>128</v>
      </c>
      <c r="D13719" t="s">
        <v>29</v>
      </c>
      <c r="E13719" t="s">
        <v>19</v>
      </c>
      <c r="F13719" s="4">
        <v>128</v>
      </c>
      <c r="G13719" s="6">
        <v>80</v>
      </c>
      <c r="H13719" s="3">
        <v>0</v>
      </c>
      <c r="I13719" s="3">
        <v>0</v>
      </c>
      <c r="J13719" s="3">
        <v>0.82799999999999996</v>
      </c>
      <c r="K13719" s="4">
        <v>154.58000000000001</v>
      </c>
    </row>
    <row r="13720" spans="1:11">
      <c r="A13720" s="6">
        <v>2008</v>
      </c>
      <c r="B13720" t="s">
        <v>127</v>
      </c>
      <c r="C13720" t="s">
        <v>128</v>
      </c>
      <c r="D13720" t="s">
        <v>18</v>
      </c>
      <c r="E13720" t="s">
        <v>19</v>
      </c>
      <c r="F13720" s="4">
        <v>59</v>
      </c>
      <c r="G13720" s="6">
        <v>19</v>
      </c>
      <c r="H13720" s="3">
        <v>0</v>
      </c>
      <c r="I13720" s="3">
        <v>0</v>
      </c>
      <c r="J13720" s="3">
        <v>0.82799999999999996</v>
      </c>
      <c r="K13720" s="4">
        <v>71.25</v>
      </c>
    </row>
    <row r="13721" spans="1:11">
      <c r="A13721" s="6">
        <v>2008</v>
      </c>
      <c r="B13721" t="s">
        <v>127</v>
      </c>
      <c r="C13721" t="s">
        <v>128</v>
      </c>
      <c r="D13721" t="s">
        <v>65</v>
      </c>
      <c r="E13721" t="s">
        <v>59</v>
      </c>
      <c r="F13721" s="4">
        <v>42</v>
      </c>
      <c r="G13721" s="6">
        <v>40</v>
      </c>
      <c r="H13721" s="3">
        <v>0</v>
      </c>
      <c r="I13721" s="3">
        <v>0</v>
      </c>
      <c r="J13721" s="3">
        <v>0.82799999999999996</v>
      </c>
      <c r="K13721" s="4">
        <v>50.72</v>
      </c>
    </row>
    <row r="13722" spans="1:11">
      <c r="A13722" s="6">
        <v>2008</v>
      </c>
      <c r="B13722" t="s">
        <v>127</v>
      </c>
      <c r="C13722" t="s">
        <v>128</v>
      </c>
      <c r="D13722" t="s">
        <v>61</v>
      </c>
      <c r="E13722" t="s">
        <v>24</v>
      </c>
      <c r="F13722" s="4">
        <v>25</v>
      </c>
      <c r="G13722" s="6">
        <v>9</v>
      </c>
      <c r="H13722" s="3">
        <v>0</v>
      </c>
      <c r="I13722" s="3">
        <v>0</v>
      </c>
      <c r="J13722" s="3">
        <v>0.82799999999999996</v>
      </c>
      <c r="K13722" s="4">
        <v>30.19</v>
      </c>
    </row>
    <row r="13723" spans="1:11">
      <c r="A13723" s="6">
        <v>2008</v>
      </c>
      <c r="B13723" t="s">
        <v>127</v>
      </c>
      <c r="C13723" t="s">
        <v>128</v>
      </c>
      <c r="D13723" t="s">
        <v>82</v>
      </c>
      <c r="E13723" t="s">
        <v>59</v>
      </c>
      <c r="F13723" s="4">
        <v>24</v>
      </c>
      <c r="G13723" s="6">
        <v>9</v>
      </c>
      <c r="H13723" s="3">
        <v>0</v>
      </c>
      <c r="I13723" s="3">
        <v>0</v>
      </c>
      <c r="J13723" s="3">
        <v>0.82799999999999996</v>
      </c>
      <c r="K13723" s="4">
        <v>28.98</v>
      </c>
    </row>
    <row r="13724" spans="1:11">
      <c r="A13724" s="6">
        <v>2008</v>
      </c>
      <c r="B13724" t="s">
        <v>127</v>
      </c>
      <c r="C13724" t="s">
        <v>128</v>
      </c>
      <c r="D13724" t="s">
        <v>67</v>
      </c>
      <c r="E13724" t="s">
        <v>68</v>
      </c>
      <c r="F13724" s="4">
        <v>18</v>
      </c>
      <c r="G13724" s="6">
        <v>65</v>
      </c>
      <c r="H13724" s="3">
        <v>0</v>
      </c>
      <c r="I13724" s="3">
        <v>0</v>
      </c>
      <c r="J13724" s="3">
        <v>0.82799999999999996</v>
      </c>
      <c r="K13724" s="4">
        <v>21.74</v>
      </c>
    </row>
    <row r="13725" spans="1:11">
      <c r="A13725" s="6">
        <v>2008</v>
      </c>
      <c r="B13725" t="s">
        <v>127</v>
      </c>
      <c r="C13725" t="s">
        <v>128</v>
      </c>
      <c r="D13725" t="s">
        <v>25</v>
      </c>
      <c r="E13725" t="s">
        <v>26</v>
      </c>
      <c r="F13725" s="4">
        <v>16</v>
      </c>
      <c r="G13725" s="6">
        <v>23</v>
      </c>
      <c r="H13725" s="3">
        <v>0</v>
      </c>
      <c r="I13725" s="3">
        <v>0</v>
      </c>
      <c r="J13725" s="3">
        <v>0.82799999999999996</v>
      </c>
      <c r="K13725" s="4">
        <v>19.32</v>
      </c>
    </row>
    <row r="13726" spans="1:11">
      <c r="A13726" s="6">
        <v>2008</v>
      </c>
      <c r="B13726" t="s">
        <v>127</v>
      </c>
      <c r="C13726" t="s">
        <v>128</v>
      </c>
      <c r="D13726" t="s">
        <v>163</v>
      </c>
      <c r="E13726" t="s">
        <v>21</v>
      </c>
      <c r="F13726" s="4">
        <v>15</v>
      </c>
      <c r="G13726" s="6">
        <v>57</v>
      </c>
      <c r="H13726" s="3">
        <v>1.9E-3</v>
      </c>
      <c r="I13726" s="3">
        <v>2.5000000000000001E-3</v>
      </c>
      <c r="J13726" s="3">
        <v>0.82799999999999996</v>
      </c>
      <c r="K13726" s="4">
        <v>18.12</v>
      </c>
    </row>
    <row r="13727" spans="1:11">
      <c r="A13727" s="6">
        <v>2008</v>
      </c>
      <c r="B13727" t="s">
        <v>127</v>
      </c>
      <c r="C13727" t="s">
        <v>128</v>
      </c>
      <c r="D13727" t="s">
        <v>51</v>
      </c>
      <c r="E13727" t="s">
        <v>21</v>
      </c>
      <c r="F13727" s="4">
        <v>13</v>
      </c>
      <c r="G13727" s="6">
        <v>13</v>
      </c>
      <c r="H13727" s="3">
        <v>2.0000000000000001E-4</v>
      </c>
      <c r="I13727" s="3">
        <v>2.0000000000000001E-4</v>
      </c>
      <c r="J13727" s="3">
        <v>0.82799999999999996</v>
      </c>
      <c r="K13727" s="4">
        <v>15.7</v>
      </c>
    </row>
    <row r="13728" spans="1:11">
      <c r="A13728" s="6">
        <v>2008</v>
      </c>
      <c r="B13728" t="s">
        <v>127</v>
      </c>
      <c r="C13728" t="s">
        <v>128</v>
      </c>
      <c r="D13728" t="s">
        <v>64</v>
      </c>
      <c r="E13728" t="s">
        <v>50</v>
      </c>
      <c r="F13728" s="4">
        <v>5</v>
      </c>
      <c r="G13728" s="6">
        <v>6</v>
      </c>
      <c r="H13728" s="3">
        <v>0</v>
      </c>
      <c r="I13728" s="3">
        <v>0</v>
      </c>
      <c r="J13728" s="3">
        <v>0.82799999999999996</v>
      </c>
      <c r="K13728" s="4">
        <v>6.04</v>
      </c>
    </row>
    <row r="13729" spans="1:11">
      <c r="A13729" s="6">
        <v>2008</v>
      </c>
      <c r="B13729" t="s">
        <v>127</v>
      </c>
      <c r="C13729" t="s">
        <v>128</v>
      </c>
      <c r="D13729" t="s">
        <v>101</v>
      </c>
      <c r="E13729" t="s">
        <v>59</v>
      </c>
      <c r="F13729" s="4">
        <v>4</v>
      </c>
      <c r="G13729" s="6">
        <v>5</v>
      </c>
      <c r="H13729" s="3">
        <v>0</v>
      </c>
      <c r="I13729" s="3">
        <v>0</v>
      </c>
      <c r="J13729" s="3">
        <v>0.82799999999999996</v>
      </c>
      <c r="K13729" s="4">
        <v>4.83</v>
      </c>
    </row>
    <row r="13730" spans="1:11">
      <c r="A13730" s="6">
        <v>2008</v>
      </c>
      <c r="B13730" t="s">
        <v>127</v>
      </c>
      <c r="C13730" t="s">
        <v>128</v>
      </c>
      <c r="D13730" t="s">
        <v>103</v>
      </c>
      <c r="E13730" t="s">
        <v>59</v>
      </c>
      <c r="F13730" s="4">
        <v>4</v>
      </c>
      <c r="G13730" s="6">
        <v>4</v>
      </c>
      <c r="H13730" s="3">
        <v>0</v>
      </c>
      <c r="I13730" s="3">
        <v>0</v>
      </c>
      <c r="J13730" s="3">
        <v>0.82799999999999996</v>
      </c>
      <c r="K13730" s="4">
        <v>4.83</v>
      </c>
    </row>
    <row r="13731" spans="1:11">
      <c r="A13731" s="6">
        <v>2008</v>
      </c>
      <c r="B13731" t="s">
        <v>127</v>
      </c>
      <c r="C13731" t="s">
        <v>128</v>
      </c>
      <c r="D13731" t="s">
        <v>33</v>
      </c>
      <c r="E13731" t="s">
        <v>21</v>
      </c>
      <c r="F13731" s="4">
        <v>2</v>
      </c>
      <c r="G13731" s="6">
        <v>5</v>
      </c>
      <c r="H13731" s="3">
        <v>1E-4</v>
      </c>
      <c r="I13731" s="3">
        <v>1E-4</v>
      </c>
      <c r="J13731" s="3">
        <v>0.82799999999999996</v>
      </c>
      <c r="K13731" s="4">
        <v>2.42</v>
      </c>
    </row>
    <row r="13732" spans="1:11">
      <c r="A13732" s="6">
        <v>2008</v>
      </c>
      <c r="B13732" t="s">
        <v>127</v>
      </c>
      <c r="C13732" t="s">
        <v>128</v>
      </c>
      <c r="D13732" t="s">
        <v>102</v>
      </c>
      <c r="E13732" t="s">
        <v>59</v>
      </c>
      <c r="F13732" s="4">
        <v>1</v>
      </c>
      <c r="G13732" s="6">
        <v>2</v>
      </c>
      <c r="H13732" s="3">
        <v>0</v>
      </c>
      <c r="I13732" s="3">
        <v>0</v>
      </c>
      <c r="J13732" s="3">
        <v>0.82799999999999996</v>
      </c>
      <c r="K13732" s="4">
        <v>1.21</v>
      </c>
    </row>
    <row r="13733" spans="1:11">
      <c r="A13733" s="6">
        <v>2008</v>
      </c>
      <c r="B13733" t="s">
        <v>127</v>
      </c>
      <c r="C13733" t="s">
        <v>128</v>
      </c>
      <c r="D13733" t="s">
        <v>63</v>
      </c>
      <c r="E13733" t="s">
        <v>21</v>
      </c>
      <c r="F13733" s="4">
        <v>1</v>
      </c>
      <c r="G13733" s="6">
        <v>1</v>
      </c>
      <c r="H13733" s="3">
        <v>0</v>
      </c>
      <c r="I13733" s="3">
        <v>0</v>
      </c>
      <c r="J13733" s="3">
        <v>0.82799999999999996</v>
      </c>
      <c r="K13733" s="4">
        <v>1.21</v>
      </c>
    </row>
    <row r="13734" spans="1:11">
      <c r="A13734" s="6">
        <v>2008</v>
      </c>
      <c r="B13734" t="s">
        <v>127</v>
      </c>
      <c r="C13734" t="s">
        <v>128</v>
      </c>
      <c r="D13734" t="s">
        <v>88</v>
      </c>
      <c r="E13734" t="s">
        <v>21</v>
      </c>
      <c r="F13734" s="4">
        <v>1</v>
      </c>
      <c r="G13734" s="6">
        <v>1</v>
      </c>
      <c r="H13734" s="3">
        <v>1E-4</v>
      </c>
      <c r="I13734" s="3">
        <v>2.0000000000000001E-4</v>
      </c>
      <c r="J13734" s="3">
        <v>0.82799999999999996</v>
      </c>
      <c r="K13734" s="4">
        <v>1.21</v>
      </c>
    </row>
    <row r="13735" spans="1:11">
      <c r="A13735" s="6">
        <v>2008</v>
      </c>
      <c r="B13735" t="s">
        <v>127</v>
      </c>
      <c r="C13735" t="s">
        <v>128</v>
      </c>
      <c r="D13735" t="s">
        <v>173</v>
      </c>
      <c r="E13735" t="s">
        <v>59</v>
      </c>
      <c r="F13735" s="4">
        <v>1</v>
      </c>
      <c r="G13735" s="6">
        <v>2</v>
      </c>
      <c r="H13735" s="3">
        <v>0</v>
      </c>
      <c r="I13735" s="3">
        <v>0</v>
      </c>
      <c r="J13735" s="3">
        <v>0.82799999999999996</v>
      </c>
      <c r="K13735" s="4">
        <v>1.21</v>
      </c>
    </row>
    <row r="13736" spans="1:11">
      <c r="A13736" s="6">
        <v>2008</v>
      </c>
      <c r="B13736" t="s">
        <v>129</v>
      </c>
      <c r="C13736" t="s">
        <v>130</v>
      </c>
      <c r="D13736" t="s">
        <v>74</v>
      </c>
      <c r="E13736" t="s">
        <v>24</v>
      </c>
      <c r="F13736" s="4">
        <v>237571</v>
      </c>
      <c r="G13736" s="5">
        <v>3123707</v>
      </c>
      <c r="H13736" s="3">
        <v>5.3600000000000002E-2</v>
      </c>
      <c r="I13736" s="3">
        <v>5.4400000000000004E-2</v>
      </c>
      <c r="J13736" s="3">
        <v>0.82799999999999996</v>
      </c>
      <c r="K13736" s="4">
        <v>286910.53999999998</v>
      </c>
    </row>
    <row r="13737" spans="1:11">
      <c r="A13737" s="6">
        <v>2008</v>
      </c>
      <c r="B13737" t="s">
        <v>129</v>
      </c>
      <c r="C13737" t="s">
        <v>130</v>
      </c>
      <c r="D13737" t="s">
        <v>16</v>
      </c>
      <c r="E13737" t="s">
        <v>17</v>
      </c>
      <c r="F13737" s="4">
        <v>183191</v>
      </c>
      <c r="G13737" s="5">
        <v>26298</v>
      </c>
      <c r="H13737" s="3">
        <v>5.0000000000000001E-4</v>
      </c>
      <c r="I13737" s="3">
        <v>5.0000000000000001E-4</v>
      </c>
      <c r="J13737" s="3">
        <v>0.82799999999999996</v>
      </c>
      <c r="K13737" s="4">
        <v>221236.72</v>
      </c>
    </row>
    <row r="13738" spans="1:11">
      <c r="A13738" s="6">
        <v>2008</v>
      </c>
      <c r="B13738" t="s">
        <v>129</v>
      </c>
      <c r="C13738" t="s">
        <v>130</v>
      </c>
      <c r="D13738" t="s">
        <v>37</v>
      </c>
      <c r="E13738" t="s">
        <v>38</v>
      </c>
      <c r="F13738" s="4">
        <v>35059</v>
      </c>
      <c r="G13738" s="5">
        <v>28014</v>
      </c>
      <c r="H13738" s="3">
        <v>1.4000000000000002E-3</v>
      </c>
      <c r="I13738" s="3">
        <v>2.3E-3</v>
      </c>
      <c r="J13738" s="3">
        <v>0.82799999999999996</v>
      </c>
      <c r="K13738" s="4">
        <v>42340.17</v>
      </c>
    </row>
    <row r="13739" spans="1:11">
      <c r="A13739" s="6">
        <v>2008</v>
      </c>
      <c r="B13739" t="s">
        <v>129</v>
      </c>
      <c r="C13739" t="s">
        <v>130</v>
      </c>
      <c r="D13739" t="s">
        <v>95</v>
      </c>
      <c r="E13739" t="s">
        <v>96</v>
      </c>
      <c r="F13739" s="4">
        <v>32211</v>
      </c>
      <c r="G13739" s="5">
        <v>51479</v>
      </c>
      <c r="H13739" s="3">
        <v>1E-3</v>
      </c>
      <c r="I13739" s="3">
        <v>1E-3</v>
      </c>
      <c r="J13739" s="3">
        <v>0.82799999999999996</v>
      </c>
      <c r="K13739" s="4">
        <v>38900.69</v>
      </c>
    </row>
    <row r="13740" spans="1:11">
      <c r="A13740" s="6">
        <v>2008</v>
      </c>
      <c r="B13740" t="s">
        <v>129</v>
      </c>
      <c r="C13740" t="s">
        <v>130</v>
      </c>
      <c r="D13740" t="s">
        <v>18</v>
      </c>
      <c r="E13740" t="s">
        <v>19</v>
      </c>
      <c r="F13740" s="4">
        <v>28107</v>
      </c>
      <c r="G13740" s="5">
        <v>10018</v>
      </c>
      <c r="H13740" s="3">
        <v>5.6999999999999993E-3</v>
      </c>
      <c r="I13740" s="3">
        <v>5.7999999999999996E-3</v>
      </c>
      <c r="J13740" s="3">
        <v>0.82799999999999996</v>
      </c>
      <c r="K13740" s="4">
        <v>33944.36</v>
      </c>
    </row>
    <row r="13741" spans="1:11">
      <c r="A13741" s="6">
        <v>2008</v>
      </c>
      <c r="B13741" t="s">
        <v>129</v>
      </c>
      <c r="C13741" t="s">
        <v>130</v>
      </c>
      <c r="D13741" t="s">
        <v>20</v>
      </c>
      <c r="E13741" t="s">
        <v>21</v>
      </c>
      <c r="F13741" s="4">
        <v>22858</v>
      </c>
      <c r="G13741" s="5">
        <v>6270</v>
      </c>
      <c r="H13741" s="3">
        <v>5.3E-3</v>
      </c>
      <c r="I13741" s="3">
        <v>5.3E-3</v>
      </c>
      <c r="J13741" s="3">
        <v>0.82799999999999996</v>
      </c>
      <c r="K13741" s="4">
        <v>27605.23</v>
      </c>
    </row>
    <row r="13742" spans="1:11">
      <c r="A13742" s="6">
        <v>2008</v>
      </c>
      <c r="B13742" t="s">
        <v>129</v>
      </c>
      <c r="C13742" t="s">
        <v>130</v>
      </c>
      <c r="D13742" t="s">
        <v>111</v>
      </c>
      <c r="E13742" t="s">
        <v>24</v>
      </c>
      <c r="F13742" s="4">
        <v>19647</v>
      </c>
      <c r="G13742" s="5">
        <v>35258</v>
      </c>
      <c r="H13742" s="3">
        <v>4.0999999999999995E-3</v>
      </c>
      <c r="I13742" s="3">
        <v>2.7000000000000001E-3</v>
      </c>
      <c r="J13742" s="3">
        <v>0.82799999999999996</v>
      </c>
      <c r="K13742" s="4">
        <v>23727.35</v>
      </c>
    </row>
    <row r="13743" spans="1:11">
      <c r="A13743" s="6">
        <v>2008</v>
      </c>
      <c r="B13743" t="s">
        <v>129</v>
      </c>
      <c r="C13743" t="s">
        <v>130</v>
      </c>
      <c r="D13743" t="s">
        <v>23</v>
      </c>
      <c r="E13743" t="s">
        <v>24</v>
      </c>
      <c r="F13743" s="4">
        <v>9831</v>
      </c>
      <c r="G13743" s="5">
        <v>2123</v>
      </c>
      <c r="H13743" s="3">
        <v>2.0000000000000001E-4</v>
      </c>
      <c r="I13743" s="3">
        <v>1E-4</v>
      </c>
      <c r="J13743" s="3">
        <v>0.82799999999999996</v>
      </c>
      <c r="K13743" s="4">
        <v>11872.74</v>
      </c>
    </row>
    <row r="13744" spans="1:11">
      <c r="A13744" s="6">
        <v>2008</v>
      </c>
      <c r="B13744" t="s">
        <v>129</v>
      </c>
      <c r="C13744" t="s">
        <v>130</v>
      </c>
      <c r="D13744" t="s">
        <v>15</v>
      </c>
      <c r="F13744" s="4">
        <v>6365</v>
      </c>
      <c r="G13744" s="5">
        <v>13756</v>
      </c>
      <c r="J13744" s="3">
        <v>0.82799999999999996</v>
      </c>
      <c r="K13744" s="4">
        <v>7686.9</v>
      </c>
    </row>
    <row r="13745" spans="1:11">
      <c r="A13745" s="6">
        <v>2008</v>
      </c>
      <c r="B13745" t="s">
        <v>129</v>
      </c>
      <c r="C13745" t="s">
        <v>130</v>
      </c>
      <c r="D13745" t="s">
        <v>30</v>
      </c>
      <c r="E13745" t="s">
        <v>19</v>
      </c>
      <c r="F13745" s="4">
        <v>4808</v>
      </c>
      <c r="G13745" s="5">
        <v>2581</v>
      </c>
      <c r="H13745" s="3">
        <v>2.0000000000000001E-4</v>
      </c>
      <c r="I13745" s="3">
        <v>2.0000000000000001E-4</v>
      </c>
      <c r="J13745" s="3">
        <v>0.82799999999999996</v>
      </c>
      <c r="K13745" s="4">
        <v>5806.54</v>
      </c>
    </row>
    <row r="13746" spans="1:11">
      <c r="A13746" s="6">
        <v>2008</v>
      </c>
      <c r="B13746" t="s">
        <v>129</v>
      </c>
      <c r="C13746" t="s">
        <v>130</v>
      </c>
      <c r="D13746" t="s">
        <v>27</v>
      </c>
      <c r="E13746" t="s">
        <v>26</v>
      </c>
      <c r="F13746" s="4">
        <v>3992</v>
      </c>
      <c r="G13746" s="5">
        <v>3897</v>
      </c>
      <c r="H13746" s="3">
        <v>2.0000000000000001E-4</v>
      </c>
      <c r="I13746" s="3">
        <v>1E-4</v>
      </c>
      <c r="J13746" s="3">
        <v>0.82799999999999996</v>
      </c>
      <c r="K13746" s="4">
        <v>4821.07</v>
      </c>
    </row>
    <row r="13747" spans="1:11">
      <c r="A13747" s="6">
        <v>2008</v>
      </c>
      <c r="B13747" t="s">
        <v>129</v>
      </c>
      <c r="C13747" t="s">
        <v>130</v>
      </c>
      <c r="D13747" t="s">
        <v>31</v>
      </c>
      <c r="E13747" t="s">
        <v>24</v>
      </c>
      <c r="F13747" s="4">
        <v>3900</v>
      </c>
      <c r="G13747" s="5">
        <v>1579</v>
      </c>
      <c r="H13747" s="3">
        <v>9.8999999999999991E-3</v>
      </c>
      <c r="I13747" s="3">
        <v>1.1000000000000001E-2</v>
      </c>
      <c r="J13747" s="3">
        <v>0.82799999999999996</v>
      </c>
      <c r="K13747" s="4">
        <v>4709.97</v>
      </c>
    </row>
    <row r="13748" spans="1:11">
      <c r="A13748" s="6">
        <v>2008</v>
      </c>
      <c r="B13748" t="s">
        <v>129</v>
      </c>
      <c r="C13748" t="s">
        <v>130</v>
      </c>
      <c r="D13748" t="s">
        <v>28</v>
      </c>
      <c r="E13748" t="s">
        <v>24</v>
      </c>
      <c r="F13748" s="4">
        <v>3334</v>
      </c>
      <c r="G13748" s="5">
        <v>6531</v>
      </c>
      <c r="H13748" s="3">
        <v>5.9999999999999995E-4</v>
      </c>
      <c r="I13748" s="3">
        <v>7.000000000000001E-4</v>
      </c>
      <c r="J13748" s="3">
        <v>0.82799999999999996</v>
      </c>
      <c r="K13748" s="4">
        <v>4026.42</v>
      </c>
    </row>
    <row r="13749" spans="1:11">
      <c r="A13749" s="6">
        <v>2008</v>
      </c>
      <c r="B13749" t="s">
        <v>129</v>
      </c>
      <c r="C13749" t="s">
        <v>130</v>
      </c>
      <c r="D13749" t="s">
        <v>85</v>
      </c>
      <c r="E13749" t="s">
        <v>21</v>
      </c>
      <c r="F13749" s="4">
        <v>1864</v>
      </c>
      <c r="G13749" s="6">
        <v>249</v>
      </c>
      <c r="H13749" s="3">
        <v>5.9200000000000003E-2</v>
      </c>
      <c r="I13749" s="3">
        <v>2.3099999999999999E-2</v>
      </c>
      <c r="J13749" s="3">
        <v>0.82799999999999996</v>
      </c>
      <c r="K13749" s="4">
        <v>2251.12</v>
      </c>
    </row>
    <row r="13750" spans="1:11">
      <c r="A13750" s="6">
        <v>2008</v>
      </c>
      <c r="B13750" t="s">
        <v>129</v>
      </c>
      <c r="C13750" t="s">
        <v>130</v>
      </c>
      <c r="D13750" t="s">
        <v>56</v>
      </c>
      <c r="E13750" t="s">
        <v>57</v>
      </c>
      <c r="F13750" s="4">
        <v>1659</v>
      </c>
      <c r="G13750" s="5">
        <v>5111</v>
      </c>
      <c r="H13750" s="3">
        <v>2.0000000000000001E-4</v>
      </c>
      <c r="I13750" s="3">
        <v>2.0000000000000001E-4</v>
      </c>
      <c r="J13750" s="3">
        <v>0.82799999999999996</v>
      </c>
      <c r="K13750" s="4">
        <v>2003.55</v>
      </c>
    </row>
    <row r="13751" spans="1:11">
      <c r="A13751" s="6">
        <v>2008</v>
      </c>
      <c r="B13751" t="s">
        <v>129</v>
      </c>
      <c r="C13751" t="s">
        <v>130</v>
      </c>
      <c r="D13751" t="s">
        <v>29</v>
      </c>
      <c r="E13751" t="s">
        <v>19</v>
      </c>
      <c r="F13751" s="4">
        <v>557</v>
      </c>
      <c r="G13751" s="6">
        <v>895</v>
      </c>
      <c r="H13751" s="3">
        <v>1E-4</v>
      </c>
      <c r="I13751" s="3">
        <v>2.0000000000000001E-4</v>
      </c>
      <c r="J13751" s="3">
        <v>0.82799999999999996</v>
      </c>
      <c r="K13751" s="4">
        <v>672.68</v>
      </c>
    </row>
    <row r="13752" spans="1:11">
      <c r="A13752" s="6">
        <v>2008</v>
      </c>
      <c r="B13752" t="s">
        <v>129</v>
      </c>
      <c r="C13752" t="s">
        <v>130</v>
      </c>
      <c r="D13752" t="s">
        <v>194</v>
      </c>
      <c r="E13752" t="s">
        <v>21</v>
      </c>
      <c r="F13752" s="4">
        <v>330</v>
      </c>
      <c r="G13752" s="6">
        <v>224</v>
      </c>
      <c r="H13752" s="3">
        <v>1E-4</v>
      </c>
      <c r="I13752" s="3">
        <v>1E-4</v>
      </c>
      <c r="J13752" s="3">
        <v>0.82799999999999996</v>
      </c>
      <c r="K13752" s="4">
        <v>398.54</v>
      </c>
    </row>
    <row r="13753" spans="1:11">
      <c r="A13753" s="6">
        <v>2008</v>
      </c>
      <c r="B13753" t="s">
        <v>129</v>
      </c>
      <c r="C13753" t="s">
        <v>130</v>
      </c>
      <c r="D13753" t="s">
        <v>41</v>
      </c>
      <c r="E13753" t="s">
        <v>26</v>
      </c>
      <c r="F13753" s="4">
        <v>242</v>
      </c>
      <c r="G13753" s="5">
        <v>1188</v>
      </c>
      <c r="H13753" s="3">
        <v>0</v>
      </c>
      <c r="I13753" s="3">
        <v>0</v>
      </c>
      <c r="J13753" s="3">
        <v>0.82799999999999996</v>
      </c>
      <c r="K13753" s="4">
        <v>292.26</v>
      </c>
    </row>
    <row r="13754" spans="1:11">
      <c r="A13754" s="6">
        <v>2008</v>
      </c>
      <c r="B13754" t="s">
        <v>129</v>
      </c>
      <c r="C13754" t="s">
        <v>130</v>
      </c>
      <c r="D13754" t="s">
        <v>141</v>
      </c>
      <c r="E13754" t="s">
        <v>21</v>
      </c>
      <c r="F13754" s="4">
        <v>215</v>
      </c>
      <c r="G13754" s="6">
        <v>74</v>
      </c>
      <c r="H13754" s="3">
        <v>2.0000000000000001E-4</v>
      </c>
      <c r="I13754" s="3">
        <v>2.0000000000000001E-4</v>
      </c>
      <c r="J13754" s="3">
        <v>0.82799999999999996</v>
      </c>
      <c r="K13754" s="4">
        <v>259.64999999999998</v>
      </c>
    </row>
    <row r="13755" spans="1:11">
      <c r="A13755" s="6">
        <v>2008</v>
      </c>
      <c r="B13755" t="s">
        <v>129</v>
      </c>
      <c r="C13755" t="s">
        <v>130</v>
      </c>
      <c r="D13755" t="s">
        <v>34</v>
      </c>
      <c r="E13755" t="s">
        <v>21</v>
      </c>
      <c r="F13755" s="4">
        <v>205</v>
      </c>
      <c r="G13755" s="6">
        <v>347</v>
      </c>
      <c r="H13755" s="3">
        <v>1.0200000000000001E-2</v>
      </c>
      <c r="I13755" s="3">
        <v>1.01E-2</v>
      </c>
      <c r="J13755" s="3">
        <v>0.82799999999999996</v>
      </c>
      <c r="K13755" s="4">
        <v>247.58</v>
      </c>
    </row>
    <row r="13756" spans="1:11">
      <c r="A13756" s="6">
        <v>2008</v>
      </c>
      <c r="B13756" t="s">
        <v>129</v>
      </c>
      <c r="C13756" t="s">
        <v>130</v>
      </c>
      <c r="D13756" t="s">
        <v>61</v>
      </c>
      <c r="E13756" t="s">
        <v>24</v>
      </c>
      <c r="F13756" s="4">
        <v>145</v>
      </c>
      <c r="G13756" s="6">
        <v>72</v>
      </c>
      <c r="H13756" s="3">
        <v>1E-4</v>
      </c>
      <c r="I13756" s="3">
        <v>1E-4</v>
      </c>
      <c r="J13756" s="3">
        <v>0.82799999999999996</v>
      </c>
      <c r="K13756" s="4">
        <v>175.11</v>
      </c>
    </row>
    <row r="13757" spans="1:11">
      <c r="A13757" s="6">
        <v>2008</v>
      </c>
      <c r="B13757" t="s">
        <v>129</v>
      </c>
      <c r="C13757" t="s">
        <v>130</v>
      </c>
      <c r="D13757" t="s">
        <v>63</v>
      </c>
      <c r="E13757" t="s">
        <v>21</v>
      </c>
      <c r="F13757" s="4">
        <v>130</v>
      </c>
      <c r="G13757" s="6">
        <v>193</v>
      </c>
      <c r="H13757" s="3">
        <v>7.000000000000001E-4</v>
      </c>
      <c r="I13757" s="3">
        <v>1.4000000000000002E-3</v>
      </c>
      <c r="J13757" s="3">
        <v>0.82799999999999996</v>
      </c>
      <c r="K13757" s="4">
        <v>157</v>
      </c>
    </row>
    <row r="13758" spans="1:11">
      <c r="A13758" s="6">
        <v>2008</v>
      </c>
      <c r="B13758" t="s">
        <v>129</v>
      </c>
      <c r="C13758" t="s">
        <v>130</v>
      </c>
      <c r="D13758" t="s">
        <v>33</v>
      </c>
      <c r="E13758" t="s">
        <v>21</v>
      </c>
      <c r="F13758" s="4">
        <v>104</v>
      </c>
      <c r="G13758" s="6">
        <v>203</v>
      </c>
      <c r="H13758" s="3">
        <v>3.2000000000000002E-3</v>
      </c>
      <c r="I13758" s="3">
        <v>3.0999999999999999E-3</v>
      </c>
      <c r="J13758" s="3">
        <v>0.82799999999999996</v>
      </c>
      <c r="K13758" s="4">
        <v>125.6</v>
      </c>
    </row>
    <row r="13759" spans="1:11">
      <c r="A13759" s="6">
        <v>2008</v>
      </c>
      <c r="B13759" t="s">
        <v>129</v>
      </c>
      <c r="C13759" t="s">
        <v>130</v>
      </c>
      <c r="D13759" t="s">
        <v>52</v>
      </c>
      <c r="E13759" t="s">
        <v>53</v>
      </c>
      <c r="F13759" s="4">
        <v>103</v>
      </c>
      <c r="G13759" s="6">
        <v>235</v>
      </c>
      <c r="H13759" s="3">
        <v>1E-4</v>
      </c>
      <c r="I13759" s="3">
        <v>1E-4</v>
      </c>
      <c r="J13759" s="3">
        <v>0.82799999999999996</v>
      </c>
      <c r="K13759" s="4">
        <v>124.39</v>
      </c>
    </row>
    <row r="13760" spans="1:11">
      <c r="A13760" s="6">
        <v>2008</v>
      </c>
      <c r="B13760" t="s">
        <v>129</v>
      </c>
      <c r="C13760" t="s">
        <v>130</v>
      </c>
      <c r="D13760" t="s">
        <v>39</v>
      </c>
      <c r="E13760" t="s">
        <v>40</v>
      </c>
      <c r="F13760" s="4">
        <v>52</v>
      </c>
      <c r="G13760" s="6">
        <v>181</v>
      </c>
      <c r="H13760" s="3">
        <v>1E-4</v>
      </c>
      <c r="I13760" s="3">
        <v>1E-4</v>
      </c>
      <c r="J13760" s="3">
        <v>0.82799999999999996</v>
      </c>
      <c r="K13760" s="4">
        <v>62.8</v>
      </c>
    </row>
    <row r="13761" spans="1:11">
      <c r="A13761" s="6">
        <v>2008</v>
      </c>
      <c r="B13761" t="s">
        <v>129</v>
      </c>
      <c r="C13761" t="s">
        <v>130</v>
      </c>
      <c r="D13761" t="s">
        <v>66</v>
      </c>
      <c r="E13761" t="s">
        <v>59</v>
      </c>
      <c r="F13761" s="4">
        <v>42</v>
      </c>
      <c r="G13761" s="6">
        <v>5</v>
      </c>
      <c r="H13761" s="3">
        <v>0</v>
      </c>
      <c r="I13761" s="3">
        <v>0</v>
      </c>
      <c r="J13761" s="3">
        <v>0.82799999999999996</v>
      </c>
      <c r="K13761" s="4">
        <v>50.72</v>
      </c>
    </row>
    <row r="13762" spans="1:11">
      <c r="A13762" s="6">
        <v>2008</v>
      </c>
      <c r="B13762" t="s">
        <v>129</v>
      </c>
      <c r="C13762" t="s">
        <v>130</v>
      </c>
      <c r="D13762" t="s">
        <v>44</v>
      </c>
      <c r="E13762" t="s">
        <v>26</v>
      </c>
      <c r="F13762" s="4">
        <v>33</v>
      </c>
      <c r="G13762" s="6">
        <v>54</v>
      </c>
      <c r="H13762" s="3">
        <v>0</v>
      </c>
      <c r="I13762" s="3">
        <v>1E-4</v>
      </c>
      <c r="J13762" s="3">
        <v>0.82799999999999996</v>
      </c>
      <c r="K13762" s="4">
        <v>39.85</v>
      </c>
    </row>
    <row r="13763" spans="1:11">
      <c r="A13763" s="6">
        <v>2008</v>
      </c>
      <c r="B13763" t="s">
        <v>129</v>
      </c>
      <c r="C13763" t="s">
        <v>130</v>
      </c>
      <c r="D13763" t="s">
        <v>196</v>
      </c>
      <c r="E13763" t="s">
        <v>36</v>
      </c>
      <c r="F13763" s="4">
        <v>22</v>
      </c>
      <c r="G13763" s="6">
        <v>30</v>
      </c>
      <c r="H13763" s="3">
        <v>4.0000000000000002E-4</v>
      </c>
      <c r="I13763" s="3">
        <v>2.9999999999999997E-4</v>
      </c>
      <c r="J13763" s="3">
        <v>0.82799999999999996</v>
      </c>
      <c r="K13763" s="4">
        <v>26.57</v>
      </c>
    </row>
    <row r="13764" spans="1:11">
      <c r="A13764" s="6">
        <v>2008</v>
      </c>
      <c r="B13764" t="s">
        <v>129</v>
      </c>
      <c r="C13764" t="s">
        <v>130</v>
      </c>
      <c r="D13764" t="s">
        <v>45</v>
      </c>
      <c r="E13764" t="s">
        <v>21</v>
      </c>
      <c r="F13764" s="4">
        <v>20</v>
      </c>
      <c r="G13764" s="6">
        <v>33</v>
      </c>
      <c r="H13764" s="3">
        <v>0</v>
      </c>
      <c r="I13764" s="3">
        <v>0</v>
      </c>
      <c r="J13764" s="3">
        <v>0.82799999999999996</v>
      </c>
      <c r="K13764" s="4">
        <v>24.15</v>
      </c>
    </row>
    <row r="13765" spans="1:11">
      <c r="A13765" s="6">
        <v>2008</v>
      </c>
      <c r="B13765" t="s">
        <v>129</v>
      </c>
      <c r="C13765" t="s">
        <v>130</v>
      </c>
      <c r="D13765" t="s">
        <v>51</v>
      </c>
      <c r="E13765" t="s">
        <v>21</v>
      </c>
      <c r="F13765" s="4">
        <v>9</v>
      </c>
      <c r="G13765" s="6">
        <v>12</v>
      </c>
      <c r="H13765" s="3">
        <v>1E-4</v>
      </c>
      <c r="I13765" s="3">
        <v>2.0000000000000001E-4</v>
      </c>
      <c r="J13765" s="3">
        <v>0.82799999999999996</v>
      </c>
      <c r="K13765" s="4">
        <v>10.87</v>
      </c>
    </row>
    <row r="13766" spans="1:11">
      <c r="A13766" s="6">
        <v>2008</v>
      </c>
      <c r="B13766" t="s">
        <v>129</v>
      </c>
      <c r="C13766" t="s">
        <v>130</v>
      </c>
      <c r="D13766" t="s">
        <v>42</v>
      </c>
      <c r="E13766" t="s">
        <v>43</v>
      </c>
      <c r="F13766" s="4">
        <v>6</v>
      </c>
      <c r="G13766" s="6">
        <v>5</v>
      </c>
      <c r="H13766" s="3">
        <v>1E-4</v>
      </c>
      <c r="I13766" s="3">
        <v>1E-4</v>
      </c>
      <c r="J13766" s="3">
        <v>0.82799999999999996</v>
      </c>
      <c r="K13766" s="4">
        <v>7.25</v>
      </c>
    </row>
    <row r="13767" spans="1:11">
      <c r="A13767" s="6">
        <v>2008</v>
      </c>
      <c r="B13767" t="s">
        <v>129</v>
      </c>
      <c r="C13767" t="s">
        <v>130</v>
      </c>
      <c r="D13767" t="s">
        <v>60</v>
      </c>
      <c r="E13767" t="s">
        <v>43</v>
      </c>
      <c r="F13767" s="4">
        <v>5</v>
      </c>
      <c r="G13767" s="6">
        <v>2</v>
      </c>
      <c r="H13767" s="3">
        <v>0</v>
      </c>
      <c r="I13767" s="3">
        <v>0</v>
      </c>
      <c r="J13767" s="3">
        <v>0.82799999999999996</v>
      </c>
      <c r="K13767" s="4">
        <v>6.04</v>
      </c>
    </row>
    <row r="13768" spans="1:11">
      <c r="A13768" s="6">
        <v>2008</v>
      </c>
      <c r="B13768" t="s">
        <v>129</v>
      </c>
      <c r="C13768" t="s">
        <v>130</v>
      </c>
      <c r="D13768" t="s">
        <v>46</v>
      </c>
      <c r="E13768" t="s">
        <v>40</v>
      </c>
      <c r="F13768" s="4">
        <v>4</v>
      </c>
      <c r="G13768" s="6">
        <v>10</v>
      </c>
      <c r="H13768" s="3">
        <v>0</v>
      </c>
      <c r="I13768" s="3">
        <v>0</v>
      </c>
      <c r="J13768" s="3">
        <v>0.82799999999999996</v>
      </c>
      <c r="K13768" s="4">
        <v>4.83</v>
      </c>
    </row>
    <row r="13769" spans="1:11">
      <c r="A13769" s="6">
        <v>2008</v>
      </c>
      <c r="B13769" t="s">
        <v>129</v>
      </c>
      <c r="C13769" t="s">
        <v>130</v>
      </c>
      <c r="D13769" t="s">
        <v>156</v>
      </c>
      <c r="E13769" t="s">
        <v>21</v>
      </c>
      <c r="F13769" s="4">
        <v>2</v>
      </c>
      <c r="G13769" s="6">
        <v>3</v>
      </c>
      <c r="H13769" s="3">
        <v>2.0000000000000001E-4</v>
      </c>
      <c r="I13769" s="3">
        <v>1E-4</v>
      </c>
      <c r="J13769" s="3">
        <v>0.82799999999999996</v>
      </c>
      <c r="K13769" s="4">
        <v>2.42</v>
      </c>
    </row>
    <row r="13770" spans="1:11">
      <c r="A13770" s="6">
        <v>2008</v>
      </c>
      <c r="B13770" t="s">
        <v>129</v>
      </c>
      <c r="C13770" t="s">
        <v>130</v>
      </c>
      <c r="D13770" t="s">
        <v>83</v>
      </c>
      <c r="E13770" t="s">
        <v>21</v>
      </c>
      <c r="F13770" s="4">
        <v>2</v>
      </c>
      <c r="G13770" s="6">
        <v>10</v>
      </c>
      <c r="H13770" s="3">
        <v>4.0000000000000002E-4</v>
      </c>
      <c r="I13770" s="3">
        <v>4.0000000000000002E-4</v>
      </c>
      <c r="J13770" s="3">
        <v>0.82799999999999996</v>
      </c>
      <c r="K13770" s="4">
        <v>2.42</v>
      </c>
    </row>
    <row r="13771" spans="1:11">
      <c r="A13771" s="6">
        <v>2008</v>
      </c>
      <c r="B13771" t="s">
        <v>129</v>
      </c>
      <c r="C13771" t="s">
        <v>130</v>
      </c>
      <c r="D13771" t="s">
        <v>35</v>
      </c>
      <c r="E13771" t="s">
        <v>36</v>
      </c>
      <c r="F13771" s="4">
        <v>1</v>
      </c>
      <c r="G13771" s="6">
        <v>1</v>
      </c>
      <c r="H13771" s="3">
        <v>2.0000000000000001E-4</v>
      </c>
      <c r="I13771" s="3">
        <v>2.0000000000000001E-4</v>
      </c>
      <c r="J13771" s="3">
        <v>0.82799999999999996</v>
      </c>
      <c r="K13771" s="4">
        <v>1.21</v>
      </c>
    </row>
    <row r="13772" spans="1:11">
      <c r="A13772" s="6">
        <v>2008</v>
      </c>
      <c r="B13772" t="s">
        <v>129</v>
      </c>
      <c r="C13772" t="s">
        <v>130</v>
      </c>
      <c r="D13772" t="s">
        <v>164</v>
      </c>
      <c r="E13772" t="s">
        <v>21</v>
      </c>
      <c r="F13772" s="4">
        <v>1</v>
      </c>
      <c r="G13772" s="6">
        <v>2</v>
      </c>
      <c r="H13772" s="3">
        <v>0</v>
      </c>
      <c r="I13772" s="3">
        <v>1E-4</v>
      </c>
      <c r="J13772" s="3">
        <v>0.82799999999999996</v>
      </c>
      <c r="K13772" s="4">
        <v>1.21</v>
      </c>
    </row>
    <row r="13773" spans="1:11">
      <c r="A13773" s="6">
        <v>2008</v>
      </c>
      <c r="B13773" t="s">
        <v>132</v>
      </c>
      <c r="C13773" t="s">
        <v>133</v>
      </c>
      <c r="D13773" t="s">
        <v>27</v>
      </c>
      <c r="E13773" t="s">
        <v>26</v>
      </c>
      <c r="F13773" s="4">
        <v>77120</v>
      </c>
      <c r="G13773" s="5">
        <v>82845</v>
      </c>
      <c r="H13773" s="3">
        <v>3.0000000000000001E-3</v>
      </c>
      <c r="I13773" s="3">
        <v>3.0000000000000001E-3</v>
      </c>
      <c r="J13773" s="3">
        <v>0.82799999999999996</v>
      </c>
      <c r="K13773" s="4">
        <v>93136.54</v>
      </c>
    </row>
    <row r="13774" spans="1:11">
      <c r="A13774" s="6">
        <v>2008</v>
      </c>
      <c r="B13774" t="s">
        <v>132</v>
      </c>
      <c r="C13774" t="s">
        <v>133</v>
      </c>
      <c r="D13774" t="s">
        <v>46</v>
      </c>
      <c r="E13774" t="s">
        <v>40</v>
      </c>
      <c r="F13774" s="4">
        <v>66256</v>
      </c>
      <c r="G13774" s="5">
        <v>98492</v>
      </c>
      <c r="H13774" s="3">
        <v>9.0000000000000011E-3</v>
      </c>
      <c r="I13774" s="3">
        <v>8.0000000000000002E-3</v>
      </c>
      <c r="J13774" s="3">
        <v>0.82799999999999996</v>
      </c>
      <c r="K13774" s="4">
        <v>80016.27</v>
      </c>
    </row>
    <row r="13775" spans="1:11">
      <c r="A13775" s="6">
        <v>2008</v>
      </c>
      <c r="B13775" t="s">
        <v>132</v>
      </c>
      <c r="C13775" t="s">
        <v>133</v>
      </c>
      <c r="D13775" t="s">
        <v>15</v>
      </c>
      <c r="F13775" s="4">
        <v>55601</v>
      </c>
      <c r="G13775" s="5">
        <v>98588</v>
      </c>
      <c r="J13775" s="3">
        <v>0.82799999999999996</v>
      </c>
      <c r="K13775" s="4">
        <v>67148.399999999994</v>
      </c>
    </row>
    <row r="13776" spans="1:11">
      <c r="A13776" s="6">
        <v>2008</v>
      </c>
      <c r="B13776" t="s">
        <v>132</v>
      </c>
      <c r="C13776" t="s">
        <v>133</v>
      </c>
      <c r="D13776" t="s">
        <v>16</v>
      </c>
      <c r="E13776" t="s">
        <v>17</v>
      </c>
      <c r="F13776" s="4">
        <v>46933</v>
      </c>
      <c r="G13776" s="5">
        <v>6905</v>
      </c>
      <c r="H13776" s="3">
        <v>1E-4</v>
      </c>
      <c r="I13776" s="3">
        <v>1E-4</v>
      </c>
      <c r="J13776" s="3">
        <v>0.82799999999999996</v>
      </c>
      <c r="K13776" s="4">
        <v>56680.2</v>
      </c>
    </row>
    <row r="13777" spans="1:11">
      <c r="A13777" s="6">
        <v>2008</v>
      </c>
      <c r="B13777" t="s">
        <v>132</v>
      </c>
      <c r="C13777" t="s">
        <v>133</v>
      </c>
      <c r="D13777" t="s">
        <v>23</v>
      </c>
      <c r="E13777" t="s">
        <v>24</v>
      </c>
      <c r="F13777" s="4">
        <v>42294</v>
      </c>
      <c r="G13777" s="5">
        <v>10965</v>
      </c>
      <c r="H13777" s="3">
        <v>7.000000000000001E-4</v>
      </c>
      <c r="I13777" s="3">
        <v>7.000000000000001E-4</v>
      </c>
      <c r="J13777" s="3">
        <v>0.82799999999999996</v>
      </c>
      <c r="K13777" s="4">
        <v>51077.760000000002</v>
      </c>
    </row>
    <row r="13778" spans="1:11">
      <c r="A13778" s="6">
        <v>2008</v>
      </c>
      <c r="B13778" t="s">
        <v>132</v>
      </c>
      <c r="C13778" t="s">
        <v>133</v>
      </c>
      <c r="D13778" t="s">
        <v>37</v>
      </c>
      <c r="E13778" t="s">
        <v>38</v>
      </c>
      <c r="F13778" s="4">
        <v>24361</v>
      </c>
      <c r="G13778" s="5">
        <v>13762</v>
      </c>
      <c r="H13778" s="3">
        <v>1E-3</v>
      </c>
      <c r="I13778" s="3">
        <v>1.1000000000000001E-3</v>
      </c>
      <c r="J13778" s="3">
        <v>0.82799999999999996</v>
      </c>
      <c r="K13778" s="4">
        <v>29420.37</v>
      </c>
    </row>
    <row r="13779" spans="1:11">
      <c r="A13779" s="6">
        <v>2008</v>
      </c>
      <c r="B13779" t="s">
        <v>132</v>
      </c>
      <c r="C13779" t="s">
        <v>133</v>
      </c>
      <c r="D13779" t="s">
        <v>28</v>
      </c>
      <c r="E13779" t="s">
        <v>24</v>
      </c>
      <c r="F13779" s="4">
        <v>20345</v>
      </c>
      <c r="G13779" s="5">
        <v>35187</v>
      </c>
      <c r="H13779" s="3">
        <v>3.7000000000000002E-3</v>
      </c>
      <c r="I13779" s="3">
        <v>3.5999999999999999E-3</v>
      </c>
      <c r="J13779" s="3">
        <v>0.82799999999999996</v>
      </c>
      <c r="K13779" s="4">
        <v>24570.32</v>
      </c>
    </row>
    <row r="13780" spans="1:11">
      <c r="A13780" s="6">
        <v>2008</v>
      </c>
      <c r="B13780" t="s">
        <v>132</v>
      </c>
      <c r="C13780" t="s">
        <v>133</v>
      </c>
      <c r="D13780" t="s">
        <v>56</v>
      </c>
      <c r="E13780" t="s">
        <v>57</v>
      </c>
      <c r="F13780" s="4">
        <v>17393</v>
      </c>
      <c r="G13780" s="5">
        <v>146499</v>
      </c>
      <c r="H13780" s="3">
        <v>2.5000000000000001E-3</v>
      </c>
      <c r="I13780" s="3">
        <v>5.5000000000000005E-3</v>
      </c>
      <c r="J13780" s="3">
        <v>0.82799999999999996</v>
      </c>
      <c r="K13780" s="4">
        <v>21005.24</v>
      </c>
    </row>
    <row r="13781" spans="1:11">
      <c r="A13781" s="6">
        <v>2008</v>
      </c>
      <c r="B13781" t="s">
        <v>132</v>
      </c>
      <c r="C13781" t="s">
        <v>133</v>
      </c>
      <c r="D13781" t="s">
        <v>60</v>
      </c>
      <c r="E13781" t="s">
        <v>43</v>
      </c>
      <c r="F13781" s="4">
        <v>9073</v>
      </c>
      <c r="G13781" s="5">
        <v>3168</v>
      </c>
      <c r="H13781" s="3">
        <v>2.3E-3</v>
      </c>
      <c r="I13781" s="3">
        <v>2.3E-3</v>
      </c>
      <c r="J13781" s="3">
        <v>0.82799999999999996</v>
      </c>
      <c r="K13781" s="4">
        <v>10957.31</v>
      </c>
    </row>
    <row r="13782" spans="1:11">
      <c r="A13782" s="6">
        <v>2008</v>
      </c>
      <c r="B13782" t="s">
        <v>132</v>
      </c>
      <c r="C13782" t="s">
        <v>133</v>
      </c>
      <c r="D13782" t="s">
        <v>30</v>
      </c>
      <c r="E13782" t="s">
        <v>19</v>
      </c>
      <c r="F13782" s="4">
        <v>8789</v>
      </c>
      <c r="G13782" s="5">
        <v>2843</v>
      </c>
      <c r="H13782" s="3">
        <v>4.0000000000000002E-4</v>
      </c>
      <c r="I13782" s="3">
        <v>2.9999999999999997E-4</v>
      </c>
      <c r="J13782" s="3">
        <v>0.82799999999999996</v>
      </c>
      <c r="K13782" s="4">
        <v>10614.33</v>
      </c>
    </row>
    <row r="13783" spans="1:11">
      <c r="A13783" s="6">
        <v>2008</v>
      </c>
      <c r="B13783" t="s">
        <v>132</v>
      </c>
      <c r="C13783" t="s">
        <v>133</v>
      </c>
      <c r="D13783" t="s">
        <v>32</v>
      </c>
      <c r="E13783" t="s">
        <v>21</v>
      </c>
      <c r="F13783" s="4">
        <v>6479</v>
      </c>
      <c r="G13783" s="5">
        <v>13498</v>
      </c>
      <c r="H13783" s="3">
        <v>3.5999999999999999E-3</v>
      </c>
      <c r="I13783" s="3">
        <v>3.5999999999999999E-3</v>
      </c>
      <c r="J13783" s="3">
        <v>0.82799999999999996</v>
      </c>
      <c r="K13783" s="4">
        <v>7824.58</v>
      </c>
    </row>
    <row r="13784" spans="1:11">
      <c r="A13784" s="6">
        <v>2008</v>
      </c>
      <c r="B13784" t="s">
        <v>132</v>
      </c>
      <c r="C13784" t="s">
        <v>133</v>
      </c>
      <c r="D13784" t="s">
        <v>45</v>
      </c>
      <c r="E13784" t="s">
        <v>21</v>
      </c>
      <c r="F13784" s="4">
        <v>6474</v>
      </c>
      <c r="G13784" s="5">
        <v>7941</v>
      </c>
      <c r="H13784" s="3">
        <v>9.5999999999999992E-3</v>
      </c>
      <c r="I13784" s="3">
        <v>8.6E-3</v>
      </c>
      <c r="J13784" s="3">
        <v>0.82799999999999996</v>
      </c>
      <c r="K13784" s="4">
        <v>7818.54</v>
      </c>
    </row>
    <row r="13785" spans="1:11">
      <c r="A13785" s="6">
        <v>2008</v>
      </c>
      <c r="B13785" t="s">
        <v>132</v>
      </c>
      <c r="C13785" t="s">
        <v>133</v>
      </c>
      <c r="D13785" t="s">
        <v>58</v>
      </c>
      <c r="E13785" t="s">
        <v>59</v>
      </c>
      <c r="F13785" s="4">
        <v>4351</v>
      </c>
      <c r="G13785" s="5">
        <v>2403</v>
      </c>
      <c r="H13785" s="3">
        <v>4.0000000000000002E-4</v>
      </c>
      <c r="I13785" s="3">
        <v>5.0000000000000001E-4</v>
      </c>
      <c r="J13785" s="3">
        <v>0.82799999999999996</v>
      </c>
      <c r="K13785" s="4">
        <v>5254.63</v>
      </c>
    </row>
    <row r="13786" spans="1:11">
      <c r="A13786" s="6">
        <v>2008</v>
      </c>
      <c r="B13786" t="s">
        <v>132</v>
      </c>
      <c r="C13786" t="s">
        <v>133</v>
      </c>
      <c r="D13786" t="s">
        <v>117</v>
      </c>
      <c r="E13786" t="s">
        <v>40</v>
      </c>
      <c r="F13786" s="4">
        <v>4330</v>
      </c>
      <c r="G13786" s="5">
        <v>7626</v>
      </c>
      <c r="H13786" s="3">
        <v>1.6899999999999998E-2</v>
      </c>
      <c r="I13786" s="3">
        <v>1.67E-2</v>
      </c>
      <c r="J13786" s="3">
        <v>0.82799999999999996</v>
      </c>
      <c r="K13786" s="4">
        <v>5229.2700000000004</v>
      </c>
    </row>
    <row r="13787" spans="1:11">
      <c r="A13787" s="6">
        <v>2008</v>
      </c>
      <c r="B13787" t="s">
        <v>132</v>
      </c>
      <c r="C13787" t="s">
        <v>133</v>
      </c>
      <c r="D13787" t="s">
        <v>39</v>
      </c>
      <c r="E13787" t="s">
        <v>40</v>
      </c>
      <c r="F13787" s="4">
        <v>3322</v>
      </c>
      <c r="G13787" s="5">
        <v>14693</v>
      </c>
      <c r="H13787" s="3">
        <v>5.8999999999999999E-3</v>
      </c>
      <c r="I13787" s="3">
        <v>8.6999999999999994E-3</v>
      </c>
      <c r="J13787" s="3">
        <v>0.82799999999999996</v>
      </c>
      <c r="K13787" s="4">
        <v>4011.92</v>
      </c>
    </row>
    <row r="13788" spans="1:11">
      <c r="A13788" s="6">
        <v>2008</v>
      </c>
      <c r="B13788" t="s">
        <v>132</v>
      </c>
      <c r="C13788" t="s">
        <v>133</v>
      </c>
      <c r="D13788" t="s">
        <v>77</v>
      </c>
      <c r="E13788" t="s">
        <v>59</v>
      </c>
      <c r="F13788" s="4">
        <v>3099</v>
      </c>
      <c r="G13788" s="5">
        <v>1565</v>
      </c>
      <c r="H13788" s="3">
        <v>5.9999999999999995E-4</v>
      </c>
      <c r="I13788" s="3">
        <v>4.0000000000000002E-4</v>
      </c>
      <c r="J13788" s="3">
        <v>0.82799999999999996</v>
      </c>
      <c r="K13788" s="4">
        <v>3742.61</v>
      </c>
    </row>
    <row r="13789" spans="1:11">
      <c r="A13789" s="6">
        <v>2008</v>
      </c>
      <c r="B13789" t="s">
        <v>132</v>
      </c>
      <c r="C13789" t="s">
        <v>133</v>
      </c>
      <c r="D13789" t="s">
        <v>44</v>
      </c>
      <c r="E13789" t="s">
        <v>26</v>
      </c>
      <c r="F13789" s="4">
        <v>2618</v>
      </c>
      <c r="G13789" s="5">
        <v>4358</v>
      </c>
      <c r="H13789" s="3">
        <v>3.9000000000000003E-3</v>
      </c>
      <c r="I13789" s="3">
        <v>4.7999999999999996E-3</v>
      </c>
      <c r="J13789" s="3">
        <v>0.82799999999999996</v>
      </c>
      <c r="K13789" s="4">
        <v>3161.72</v>
      </c>
    </row>
    <row r="13790" spans="1:11">
      <c r="A13790" s="6">
        <v>2008</v>
      </c>
      <c r="B13790" t="s">
        <v>132</v>
      </c>
      <c r="C13790" t="s">
        <v>133</v>
      </c>
      <c r="D13790" t="s">
        <v>75</v>
      </c>
      <c r="E13790" t="s">
        <v>59</v>
      </c>
      <c r="F13790" s="4">
        <v>2584</v>
      </c>
      <c r="G13790" s="5">
        <v>1839</v>
      </c>
      <c r="H13790" s="3">
        <v>7.000000000000001E-4</v>
      </c>
      <c r="I13790" s="3">
        <v>7.000000000000001E-4</v>
      </c>
      <c r="J13790" s="3">
        <v>0.82799999999999996</v>
      </c>
      <c r="K13790" s="4">
        <v>3120.65</v>
      </c>
    </row>
    <row r="13791" spans="1:11">
      <c r="A13791" s="6">
        <v>2008</v>
      </c>
      <c r="B13791" t="s">
        <v>132</v>
      </c>
      <c r="C13791" t="s">
        <v>133</v>
      </c>
      <c r="D13791" t="s">
        <v>41</v>
      </c>
      <c r="E13791" t="s">
        <v>26</v>
      </c>
      <c r="F13791" s="4">
        <v>1966</v>
      </c>
      <c r="G13791" s="5">
        <v>5380</v>
      </c>
      <c r="H13791" s="3">
        <v>2.9999999999999997E-4</v>
      </c>
      <c r="I13791" s="3">
        <v>1E-4</v>
      </c>
      <c r="J13791" s="3">
        <v>0.82799999999999996</v>
      </c>
      <c r="K13791" s="4">
        <v>2374.31</v>
      </c>
    </row>
    <row r="13792" spans="1:11">
      <c r="A13792" s="6">
        <v>2008</v>
      </c>
      <c r="B13792" t="s">
        <v>132</v>
      </c>
      <c r="C13792" t="s">
        <v>133</v>
      </c>
      <c r="D13792" t="s">
        <v>29</v>
      </c>
      <c r="E13792" t="s">
        <v>19</v>
      </c>
      <c r="F13792" s="4">
        <v>1049</v>
      </c>
      <c r="G13792" s="5">
        <v>1231</v>
      </c>
      <c r="H13792" s="3">
        <v>2.9999999999999997E-4</v>
      </c>
      <c r="I13792" s="3">
        <v>2.9999999999999997E-4</v>
      </c>
      <c r="J13792" s="3">
        <v>0.82799999999999996</v>
      </c>
      <c r="K13792" s="4">
        <v>1266.8599999999999</v>
      </c>
    </row>
    <row r="13793" spans="1:11">
      <c r="A13793" s="6">
        <v>2008</v>
      </c>
      <c r="B13793" t="s">
        <v>132</v>
      </c>
      <c r="C13793" t="s">
        <v>133</v>
      </c>
      <c r="D13793" t="s">
        <v>52</v>
      </c>
      <c r="E13793" t="s">
        <v>53</v>
      </c>
      <c r="F13793" s="4">
        <v>620</v>
      </c>
      <c r="G13793" s="5">
        <v>1395</v>
      </c>
      <c r="H13793" s="3">
        <v>2.9999999999999997E-4</v>
      </c>
      <c r="I13793" s="3">
        <v>4.0000000000000002E-4</v>
      </c>
      <c r="J13793" s="3">
        <v>0.82799999999999996</v>
      </c>
      <c r="K13793" s="4">
        <v>748.76</v>
      </c>
    </row>
    <row r="13794" spans="1:11">
      <c r="A13794" s="6">
        <v>2008</v>
      </c>
      <c r="B13794" t="s">
        <v>132</v>
      </c>
      <c r="C13794" t="s">
        <v>133</v>
      </c>
      <c r="D13794" t="s">
        <v>71</v>
      </c>
      <c r="E13794" t="s">
        <v>72</v>
      </c>
      <c r="F13794" s="4">
        <v>550</v>
      </c>
      <c r="G13794" s="5">
        <v>2300</v>
      </c>
      <c r="H13794" s="3">
        <v>0</v>
      </c>
      <c r="I13794" s="3">
        <v>0</v>
      </c>
      <c r="J13794" s="3">
        <v>0.82799999999999996</v>
      </c>
      <c r="K13794" s="4">
        <v>664.23</v>
      </c>
    </row>
    <row r="13795" spans="1:11">
      <c r="A13795" s="6">
        <v>2008</v>
      </c>
      <c r="B13795" t="s">
        <v>132</v>
      </c>
      <c r="C13795" t="s">
        <v>133</v>
      </c>
      <c r="D13795" t="s">
        <v>18</v>
      </c>
      <c r="E13795" t="s">
        <v>19</v>
      </c>
      <c r="F13795" s="4">
        <v>507</v>
      </c>
      <c r="G13795" s="6">
        <v>151</v>
      </c>
      <c r="H13795" s="3">
        <v>1E-4</v>
      </c>
      <c r="I13795" s="3">
        <v>1E-4</v>
      </c>
      <c r="J13795" s="3">
        <v>0.82799999999999996</v>
      </c>
      <c r="K13795" s="4">
        <v>612.29999999999995</v>
      </c>
    </row>
    <row r="13796" spans="1:11">
      <c r="A13796" s="6">
        <v>2008</v>
      </c>
      <c r="B13796" t="s">
        <v>132</v>
      </c>
      <c r="C13796" t="s">
        <v>133</v>
      </c>
      <c r="D13796" t="s">
        <v>66</v>
      </c>
      <c r="E13796" t="s">
        <v>59</v>
      </c>
      <c r="F13796" s="4">
        <v>356</v>
      </c>
      <c r="G13796" s="6">
        <v>241</v>
      </c>
      <c r="H13796" s="3">
        <v>0</v>
      </c>
      <c r="I13796" s="3">
        <v>0</v>
      </c>
      <c r="J13796" s="3">
        <v>0.82799999999999996</v>
      </c>
      <c r="K13796" s="4">
        <v>429.94</v>
      </c>
    </row>
    <row r="13797" spans="1:11">
      <c r="A13797" s="6">
        <v>2008</v>
      </c>
      <c r="B13797" t="s">
        <v>132</v>
      </c>
      <c r="C13797" t="s">
        <v>133</v>
      </c>
      <c r="D13797" t="s">
        <v>61</v>
      </c>
      <c r="E13797" t="s">
        <v>24</v>
      </c>
      <c r="F13797" s="4">
        <v>156</v>
      </c>
      <c r="G13797" s="6">
        <v>54</v>
      </c>
      <c r="H13797" s="3">
        <v>1E-4</v>
      </c>
      <c r="I13797" s="3">
        <v>1E-4</v>
      </c>
      <c r="J13797" s="3">
        <v>0.82799999999999996</v>
      </c>
      <c r="K13797" s="4">
        <v>188.4</v>
      </c>
    </row>
    <row r="13798" spans="1:11">
      <c r="A13798" s="6">
        <v>2008</v>
      </c>
      <c r="B13798" t="s">
        <v>132</v>
      </c>
      <c r="C13798" t="s">
        <v>133</v>
      </c>
      <c r="D13798" t="s">
        <v>65</v>
      </c>
      <c r="E13798" t="s">
        <v>59</v>
      </c>
      <c r="F13798" s="4">
        <v>101</v>
      </c>
      <c r="G13798" s="6">
        <v>92</v>
      </c>
      <c r="H13798" s="3">
        <v>0</v>
      </c>
      <c r="I13798" s="3">
        <v>0</v>
      </c>
      <c r="J13798" s="3">
        <v>0.82799999999999996</v>
      </c>
      <c r="K13798" s="4">
        <v>121.98</v>
      </c>
    </row>
    <row r="13799" spans="1:11">
      <c r="A13799" s="6">
        <v>2008</v>
      </c>
      <c r="B13799" t="s">
        <v>132</v>
      </c>
      <c r="C13799" t="s">
        <v>133</v>
      </c>
      <c r="D13799" t="s">
        <v>67</v>
      </c>
      <c r="E13799" t="s">
        <v>68</v>
      </c>
      <c r="F13799" s="4">
        <v>95</v>
      </c>
      <c r="G13799" s="6">
        <v>550</v>
      </c>
      <c r="H13799" s="3">
        <v>1E-4</v>
      </c>
      <c r="I13799" s="3">
        <v>1E-4</v>
      </c>
      <c r="J13799" s="3">
        <v>0.82799999999999996</v>
      </c>
      <c r="K13799" s="4">
        <v>114.73</v>
      </c>
    </row>
    <row r="13800" spans="1:11">
      <c r="A13800" s="6">
        <v>2008</v>
      </c>
      <c r="B13800" t="s">
        <v>132</v>
      </c>
      <c r="C13800" t="s">
        <v>133</v>
      </c>
      <c r="D13800" t="s">
        <v>20</v>
      </c>
      <c r="E13800" t="s">
        <v>21</v>
      </c>
      <c r="F13800" s="4">
        <v>94</v>
      </c>
      <c r="G13800" s="6">
        <v>29</v>
      </c>
      <c r="H13800" s="3">
        <v>0</v>
      </c>
      <c r="I13800" s="3">
        <v>0</v>
      </c>
      <c r="J13800" s="3">
        <v>0.82799999999999996</v>
      </c>
      <c r="K13800" s="4">
        <v>113.52</v>
      </c>
    </row>
    <row r="13801" spans="1:11">
      <c r="A13801" s="6">
        <v>2008</v>
      </c>
      <c r="B13801" t="s">
        <v>132</v>
      </c>
      <c r="C13801" t="s">
        <v>133</v>
      </c>
      <c r="D13801" t="s">
        <v>173</v>
      </c>
      <c r="E13801" t="s">
        <v>59</v>
      </c>
      <c r="F13801" s="4">
        <v>78</v>
      </c>
      <c r="G13801" s="6">
        <v>189</v>
      </c>
      <c r="H13801" s="3">
        <v>4.0000000000000002E-4</v>
      </c>
      <c r="I13801" s="3">
        <v>5.9999999999999995E-4</v>
      </c>
      <c r="J13801" s="3">
        <v>0.82799999999999996</v>
      </c>
      <c r="K13801" s="4">
        <v>94.2</v>
      </c>
    </row>
    <row r="13802" spans="1:11">
      <c r="A13802" s="6">
        <v>2008</v>
      </c>
      <c r="B13802" t="s">
        <v>132</v>
      </c>
      <c r="C13802" t="s">
        <v>133</v>
      </c>
      <c r="D13802" t="s">
        <v>163</v>
      </c>
      <c r="E13802" t="s">
        <v>21</v>
      </c>
      <c r="F13802" s="4">
        <v>55</v>
      </c>
      <c r="G13802" s="6">
        <v>170</v>
      </c>
      <c r="H13802" s="3">
        <v>6.8999999999999999E-3</v>
      </c>
      <c r="I13802" s="3">
        <v>7.3000000000000001E-3</v>
      </c>
      <c r="J13802" s="3">
        <v>0.82799999999999996</v>
      </c>
      <c r="K13802" s="4">
        <v>66.42</v>
      </c>
    </row>
    <row r="13803" spans="1:11">
      <c r="A13803" s="6">
        <v>2008</v>
      </c>
      <c r="B13803" t="s">
        <v>132</v>
      </c>
      <c r="C13803" t="s">
        <v>133</v>
      </c>
      <c r="D13803" t="s">
        <v>82</v>
      </c>
      <c r="E13803" t="s">
        <v>59</v>
      </c>
      <c r="F13803" s="4">
        <v>55</v>
      </c>
      <c r="G13803" s="6">
        <v>23</v>
      </c>
      <c r="H13803" s="3">
        <v>0</v>
      </c>
      <c r="I13803" s="3">
        <v>0</v>
      </c>
      <c r="J13803" s="3">
        <v>0.82799999999999996</v>
      </c>
      <c r="K13803" s="4">
        <v>66.42</v>
      </c>
    </row>
    <row r="13804" spans="1:11">
      <c r="A13804" s="6">
        <v>2008</v>
      </c>
      <c r="B13804" t="s">
        <v>132</v>
      </c>
      <c r="C13804" t="s">
        <v>133</v>
      </c>
      <c r="D13804" t="s">
        <v>103</v>
      </c>
      <c r="E13804" t="s">
        <v>59</v>
      </c>
      <c r="F13804" s="4">
        <v>52</v>
      </c>
      <c r="G13804" s="6">
        <v>69</v>
      </c>
      <c r="H13804" s="3">
        <v>0</v>
      </c>
      <c r="I13804" s="3">
        <v>0</v>
      </c>
      <c r="J13804" s="3">
        <v>0.82799999999999996</v>
      </c>
      <c r="K13804" s="4">
        <v>62.8</v>
      </c>
    </row>
    <row r="13805" spans="1:11">
      <c r="A13805" s="6">
        <v>2008</v>
      </c>
      <c r="B13805" t="s">
        <v>132</v>
      </c>
      <c r="C13805" t="s">
        <v>133</v>
      </c>
      <c r="D13805" t="s">
        <v>64</v>
      </c>
      <c r="E13805" t="s">
        <v>50</v>
      </c>
      <c r="F13805" s="4">
        <v>28</v>
      </c>
      <c r="G13805" s="6">
        <v>38</v>
      </c>
      <c r="H13805" s="3">
        <v>0</v>
      </c>
      <c r="I13805" s="3">
        <v>0</v>
      </c>
      <c r="J13805" s="3">
        <v>0.82799999999999996</v>
      </c>
      <c r="K13805" s="4">
        <v>33.82</v>
      </c>
    </row>
    <row r="13806" spans="1:11">
      <c r="A13806" s="6">
        <v>2008</v>
      </c>
      <c r="B13806" t="s">
        <v>132</v>
      </c>
      <c r="C13806" t="s">
        <v>133</v>
      </c>
      <c r="D13806" t="s">
        <v>101</v>
      </c>
      <c r="E13806" t="s">
        <v>59</v>
      </c>
      <c r="F13806" s="4">
        <v>21</v>
      </c>
      <c r="G13806" s="6">
        <v>28</v>
      </c>
      <c r="H13806" s="3">
        <v>0</v>
      </c>
      <c r="I13806" s="3">
        <v>0</v>
      </c>
      <c r="J13806" s="3">
        <v>0.82799999999999996</v>
      </c>
      <c r="K13806" s="4">
        <v>25.36</v>
      </c>
    </row>
    <row r="13807" spans="1:11">
      <c r="A13807" s="6">
        <v>2008</v>
      </c>
      <c r="B13807" t="s">
        <v>132</v>
      </c>
      <c r="C13807" t="s">
        <v>133</v>
      </c>
      <c r="D13807" t="s">
        <v>63</v>
      </c>
      <c r="E13807" t="s">
        <v>21</v>
      </c>
      <c r="F13807" s="4">
        <v>15</v>
      </c>
      <c r="G13807" s="6">
        <v>5</v>
      </c>
      <c r="H13807" s="3">
        <v>1E-4</v>
      </c>
      <c r="I13807" s="3">
        <v>0</v>
      </c>
      <c r="J13807" s="3">
        <v>0.82799999999999996</v>
      </c>
      <c r="K13807" s="4">
        <v>18.12</v>
      </c>
    </row>
    <row r="13808" spans="1:11">
      <c r="A13808" s="6">
        <v>2008</v>
      </c>
      <c r="B13808" t="s">
        <v>132</v>
      </c>
      <c r="C13808" t="s">
        <v>133</v>
      </c>
      <c r="D13808" t="s">
        <v>51</v>
      </c>
      <c r="E13808" t="s">
        <v>21</v>
      </c>
      <c r="F13808" s="4">
        <v>8</v>
      </c>
      <c r="G13808" s="6">
        <v>8</v>
      </c>
      <c r="H13808" s="3">
        <v>1E-4</v>
      </c>
      <c r="I13808" s="3">
        <v>1E-4</v>
      </c>
      <c r="J13808" s="3">
        <v>0.82799999999999996</v>
      </c>
      <c r="K13808" s="4">
        <v>9.66</v>
      </c>
    </row>
    <row r="13809" spans="1:11">
      <c r="A13809" s="6">
        <v>2008</v>
      </c>
      <c r="B13809" t="s">
        <v>132</v>
      </c>
      <c r="C13809" t="s">
        <v>133</v>
      </c>
      <c r="D13809" t="s">
        <v>141</v>
      </c>
      <c r="E13809" t="s">
        <v>21</v>
      </c>
      <c r="F13809" s="4">
        <v>6</v>
      </c>
      <c r="G13809" s="6">
        <v>4</v>
      </c>
      <c r="H13809" s="3">
        <v>0</v>
      </c>
      <c r="I13809" s="3">
        <v>0</v>
      </c>
      <c r="J13809" s="3">
        <v>0.82799999999999996</v>
      </c>
      <c r="K13809" s="4">
        <v>7.25</v>
      </c>
    </row>
    <row r="13810" spans="1:11">
      <c r="A13810" s="6">
        <v>2008</v>
      </c>
      <c r="B13810" t="s">
        <v>132</v>
      </c>
      <c r="C13810" t="s">
        <v>133</v>
      </c>
      <c r="D13810" t="s">
        <v>102</v>
      </c>
      <c r="E13810" t="s">
        <v>59</v>
      </c>
      <c r="F13810" s="4">
        <v>4</v>
      </c>
      <c r="G13810" s="6">
        <v>6</v>
      </c>
      <c r="H13810" s="3">
        <v>0</v>
      </c>
      <c r="I13810" s="3">
        <v>0</v>
      </c>
      <c r="J13810" s="3">
        <v>0.82799999999999996</v>
      </c>
      <c r="K13810" s="4">
        <v>4.83</v>
      </c>
    </row>
    <row r="13811" spans="1:11">
      <c r="A13811" s="6">
        <v>2008</v>
      </c>
      <c r="B13811" t="s">
        <v>132</v>
      </c>
      <c r="C13811" t="s">
        <v>133</v>
      </c>
      <c r="D13811" t="s">
        <v>25</v>
      </c>
      <c r="E13811" t="s">
        <v>26</v>
      </c>
      <c r="F13811" s="4">
        <v>4</v>
      </c>
      <c r="G13811" s="6">
        <v>32</v>
      </c>
      <c r="H13811" s="3">
        <v>0</v>
      </c>
      <c r="I13811" s="3">
        <v>0</v>
      </c>
      <c r="J13811" s="3">
        <v>0.82799999999999996</v>
      </c>
      <c r="K13811" s="4">
        <v>4.83</v>
      </c>
    </row>
    <row r="13812" spans="1:11">
      <c r="A13812" s="6">
        <v>2008</v>
      </c>
      <c r="B13812" t="s">
        <v>132</v>
      </c>
      <c r="C13812" t="s">
        <v>133</v>
      </c>
      <c r="D13812" t="s">
        <v>33</v>
      </c>
      <c r="E13812" t="s">
        <v>21</v>
      </c>
      <c r="F13812" s="4">
        <v>2</v>
      </c>
      <c r="G13812" s="6">
        <v>6</v>
      </c>
      <c r="H13812" s="3">
        <v>1E-4</v>
      </c>
      <c r="I13812" s="3">
        <v>1E-4</v>
      </c>
      <c r="J13812" s="3">
        <v>0.82799999999999996</v>
      </c>
      <c r="K13812" s="4">
        <v>2.42</v>
      </c>
    </row>
    <row r="13813" spans="1:11">
      <c r="A13813" s="6">
        <v>2008</v>
      </c>
      <c r="B13813" t="s">
        <v>132</v>
      </c>
      <c r="C13813" t="s">
        <v>133</v>
      </c>
      <c r="D13813" t="s">
        <v>197</v>
      </c>
      <c r="E13813" t="s">
        <v>21</v>
      </c>
      <c r="F13813" s="4">
        <v>1</v>
      </c>
      <c r="G13813" s="6">
        <v>1</v>
      </c>
      <c r="H13813" s="3">
        <v>0</v>
      </c>
      <c r="I13813" s="3">
        <v>0</v>
      </c>
      <c r="J13813" s="3">
        <v>0.82799999999999996</v>
      </c>
      <c r="K13813" s="4">
        <v>1.21</v>
      </c>
    </row>
    <row r="13814" spans="1:11">
      <c r="A13814" s="6">
        <v>2008</v>
      </c>
      <c r="B13814" t="s">
        <v>132</v>
      </c>
      <c r="C13814" t="s">
        <v>133</v>
      </c>
      <c r="D13814" t="s">
        <v>31</v>
      </c>
      <c r="E13814" t="s">
        <v>24</v>
      </c>
      <c r="F13814" s="4">
        <v>1</v>
      </c>
      <c r="G13814" s="6">
        <v>1</v>
      </c>
      <c r="H13814" s="3">
        <v>0</v>
      </c>
      <c r="I13814" s="3">
        <v>0</v>
      </c>
      <c r="J13814" s="3">
        <v>0.82799999999999996</v>
      </c>
      <c r="K13814" s="4">
        <v>1.21</v>
      </c>
    </row>
    <row r="13815" spans="1:11">
      <c r="A13815" s="6">
        <v>2008</v>
      </c>
      <c r="B13815" t="s">
        <v>134</v>
      </c>
      <c r="C13815" t="s">
        <v>135</v>
      </c>
      <c r="D13815" t="s">
        <v>16</v>
      </c>
      <c r="E13815" t="s">
        <v>17</v>
      </c>
      <c r="F13815" s="4">
        <v>642962</v>
      </c>
      <c r="G13815" s="5">
        <v>92487</v>
      </c>
      <c r="H13815" s="3">
        <v>1.7000000000000001E-3</v>
      </c>
      <c r="I13815" s="3">
        <v>1.7000000000000001E-3</v>
      </c>
      <c r="J13815" s="3">
        <v>0.82799999999999996</v>
      </c>
      <c r="K13815" s="4">
        <v>776494.51</v>
      </c>
    </row>
    <row r="13816" spans="1:11">
      <c r="A13816" s="6">
        <v>2008</v>
      </c>
      <c r="B13816" t="s">
        <v>134</v>
      </c>
      <c r="C13816" t="s">
        <v>135</v>
      </c>
      <c r="D13816" t="s">
        <v>71</v>
      </c>
      <c r="E13816" t="s">
        <v>72</v>
      </c>
      <c r="F13816" s="4">
        <v>118070</v>
      </c>
      <c r="G13816" s="5">
        <v>1224273</v>
      </c>
      <c r="H13816" s="3">
        <v>5.8999999999999999E-3</v>
      </c>
      <c r="I13816" s="3">
        <v>6.9999999999999993E-3</v>
      </c>
      <c r="J13816" s="3">
        <v>0.82799999999999996</v>
      </c>
      <c r="K13816" s="4">
        <v>142591.17000000001</v>
      </c>
    </row>
    <row r="13817" spans="1:11">
      <c r="A13817" s="6">
        <v>2008</v>
      </c>
      <c r="B13817" t="s">
        <v>134</v>
      </c>
      <c r="C13817" t="s">
        <v>135</v>
      </c>
      <c r="D13817" t="s">
        <v>41</v>
      </c>
      <c r="E13817" t="s">
        <v>26</v>
      </c>
      <c r="F13817" s="4">
        <v>102308</v>
      </c>
      <c r="G13817" s="5">
        <v>961480</v>
      </c>
      <c r="H13817" s="3">
        <v>1.6E-2</v>
      </c>
      <c r="I13817" s="3">
        <v>1.9900000000000001E-2</v>
      </c>
      <c r="J13817" s="3">
        <v>0.82799999999999996</v>
      </c>
      <c r="K13817" s="4">
        <v>123555.67</v>
      </c>
    </row>
    <row r="13818" spans="1:11">
      <c r="A13818" s="6">
        <v>2008</v>
      </c>
      <c r="B13818" t="s">
        <v>134</v>
      </c>
      <c r="C13818" t="s">
        <v>135</v>
      </c>
      <c r="D13818" t="s">
        <v>15</v>
      </c>
      <c r="F13818" s="4">
        <v>64288</v>
      </c>
      <c r="G13818" s="5">
        <v>126960</v>
      </c>
      <c r="J13818" s="3">
        <v>0.82799999999999996</v>
      </c>
      <c r="K13818" s="4">
        <v>77639.55</v>
      </c>
    </row>
    <row r="13819" spans="1:11">
      <c r="A13819" s="6">
        <v>2008</v>
      </c>
      <c r="B13819" t="s">
        <v>134</v>
      </c>
      <c r="C13819" t="s">
        <v>135</v>
      </c>
      <c r="D13819" t="s">
        <v>30</v>
      </c>
      <c r="E13819" t="s">
        <v>19</v>
      </c>
      <c r="F13819" s="4">
        <v>29757</v>
      </c>
      <c r="G13819" s="5">
        <v>14822</v>
      </c>
      <c r="H13819" s="3">
        <v>1.2999999999999999E-3</v>
      </c>
      <c r="I13819" s="3">
        <v>1.4000000000000002E-3</v>
      </c>
      <c r="J13819" s="3">
        <v>0.82799999999999996</v>
      </c>
      <c r="K13819" s="4">
        <v>35937.03</v>
      </c>
    </row>
    <row r="13820" spans="1:11">
      <c r="A13820" s="6">
        <v>2008</v>
      </c>
      <c r="B13820" t="s">
        <v>134</v>
      </c>
      <c r="C13820" t="s">
        <v>135</v>
      </c>
      <c r="D13820" t="s">
        <v>37</v>
      </c>
      <c r="E13820" t="s">
        <v>38</v>
      </c>
      <c r="F13820" s="4">
        <v>29676</v>
      </c>
      <c r="G13820" s="5">
        <v>14175</v>
      </c>
      <c r="H13820" s="3">
        <v>1.1999999999999999E-3</v>
      </c>
      <c r="I13820" s="3">
        <v>1.1999999999999999E-3</v>
      </c>
      <c r="J13820" s="3">
        <v>0.82799999999999996</v>
      </c>
      <c r="K13820" s="4">
        <v>35839.21</v>
      </c>
    </row>
    <row r="13821" spans="1:11">
      <c r="A13821" s="6">
        <v>2008</v>
      </c>
      <c r="B13821" t="s">
        <v>134</v>
      </c>
      <c r="C13821" t="s">
        <v>135</v>
      </c>
      <c r="D13821" t="s">
        <v>27</v>
      </c>
      <c r="E13821" t="s">
        <v>26</v>
      </c>
      <c r="F13821" s="4">
        <v>23459</v>
      </c>
      <c r="G13821" s="5">
        <v>25908</v>
      </c>
      <c r="H13821" s="3">
        <v>8.9999999999999998E-4</v>
      </c>
      <c r="I13821" s="3">
        <v>8.9999999999999998E-4</v>
      </c>
      <c r="J13821" s="3">
        <v>0.82799999999999996</v>
      </c>
      <c r="K13821" s="4">
        <v>28331.040000000001</v>
      </c>
    </row>
    <row r="13822" spans="1:11">
      <c r="A13822" s="6">
        <v>2008</v>
      </c>
      <c r="B13822" t="s">
        <v>134</v>
      </c>
      <c r="C13822" t="s">
        <v>135</v>
      </c>
      <c r="D13822" t="s">
        <v>29</v>
      </c>
      <c r="E13822" t="s">
        <v>19</v>
      </c>
      <c r="F13822" s="4">
        <v>7578</v>
      </c>
      <c r="G13822" s="5">
        <v>8082</v>
      </c>
      <c r="H13822" s="3">
        <v>1.9E-3</v>
      </c>
      <c r="I13822" s="3">
        <v>2E-3</v>
      </c>
      <c r="J13822" s="3">
        <v>0.82799999999999996</v>
      </c>
      <c r="K13822" s="4">
        <v>9151.82</v>
      </c>
    </row>
    <row r="13823" spans="1:11">
      <c r="A13823" s="6">
        <v>2008</v>
      </c>
      <c r="B13823" t="s">
        <v>134</v>
      </c>
      <c r="C13823" t="s">
        <v>135</v>
      </c>
      <c r="D13823" t="s">
        <v>46</v>
      </c>
      <c r="E13823" t="s">
        <v>40</v>
      </c>
      <c r="F13823" s="4">
        <v>4542</v>
      </c>
      <c r="G13823" s="5">
        <v>8023</v>
      </c>
      <c r="H13823" s="3">
        <v>5.9999999999999995E-4</v>
      </c>
      <c r="I13823" s="3">
        <v>7.000000000000001E-4</v>
      </c>
      <c r="J13823" s="3">
        <v>0.82799999999999996</v>
      </c>
      <c r="K13823" s="4">
        <v>5485.3</v>
      </c>
    </row>
    <row r="13824" spans="1:11">
      <c r="A13824" s="6">
        <v>2008</v>
      </c>
      <c r="B13824" t="s">
        <v>134</v>
      </c>
      <c r="C13824" t="s">
        <v>135</v>
      </c>
      <c r="D13824" t="s">
        <v>23</v>
      </c>
      <c r="E13824" t="s">
        <v>24</v>
      </c>
      <c r="F13824" s="4">
        <v>4500</v>
      </c>
      <c r="G13824" s="6">
        <v>960</v>
      </c>
      <c r="H13824" s="3">
        <v>1E-4</v>
      </c>
      <c r="I13824" s="3">
        <v>1E-4</v>
      </c>
      <c r="J13824" s="3">
        <v>0.82799999999999996</v>
      </c>
      <c r="K13824" s="4">
        <v>5434.58</v>
      </c>
    </row>
    <row r="13825" spans="1:11">
      <c r="A13825" s="6">
        <v>2008</v>
      </c>
      <c r="B13825" t="s">
        <v>134</v>
      </c>
      <c r="C13825" t="s">
        <v>135</v>
      </c>
      <c r="D13825" t="s">
        <v>18</v>
      </c>
      <c r="E13825" t="s">
        <v>19</v>
      </c>
      <c r="F13825" s="4">
        <v>2614</v>
      </c>
      <c r="G13825" s="5">
        <v>1000</v>
      </c>
      <c r="H13825" s="3">
        <v>5.0000000000000001E-4</v>
      </c>
      <c r="I13825" s="3">
        <v>5.9999999999999995E-4</v>
      </c>
      <c r="J13825" s="3">
        <v>0.82799999999999996</v>
      </c>
      <c r="K13825" s="4">
        <v>3156.88</v>
      </c>
    </row>
    <row r="13826" spans="1:11">
      <c r="A13826" s="6">
        <v>2008</v>
      </c>
      <c r="B13826" t="s">
        <v>134</v>
      </c>
      <c r="C13826" t="s">
        <v>135</v>
      </c>
      <c r="D13826" t="s">
        <v>60</v>
      </c>
      <c r="E13826" t="s">
        <v>43</v>
      </c>
      <c r="F13826" s="4">
        <v>1986</v>
      </c>
      <c r="G13826" s="6">
        <v>692</v>
      </c>
      <c r="H13826" s="3">
        <v>5.0000000000000001E-4</v>
      </c>
      <c r="I13826" s="3">
        <v>5.0000000000000001E-4</v>
      </c>
      <c r="J13826" s="3">
        <v>0.82799999999999996</v>
      </c>
      <c r="K13826" s="4">
        <v>2398.46</v>
      </c>
    </row>
    <row r="13827" spans="1:11">
      <c r="A13827" s="6">
        <v>2008</v>
      </c>
      <c r="B13827" t="s">
        <v>134</v>
      </c>
      <c r="C13827" t="s">
        <v>135</v>
      </c>
      <c r="D13827" t="s">
        <v>25</v>
      </c>
      <c r="E13827" t="s">
        <v>26</v>
      </c>
      <c r="F13827" s="4">
        <v>1973</v>
      </c>
      <c r="G13827" s="5">
        <v>5090</v>
      </c>
      <c r="H13827" s="3">
        <v>2.0000000000000001E-4</v>
      </c>
      <c r="I13827" s="3">
        <v>1E-4</v>
      </c>
      <c r="J13827" s="3">
        <v>0.82799999999999996</v>
      </c>
      <c r="K13827" s="4">
        <v>2382.7600000000002</v>
      </c>
    </row>
    <row r="13828" spans="1:11">
      <c r="A13828" s="6">
        <v>2008</v>
      </c>
      <c r="B13828" t="s">
        <v>134</v>
      </c>
      <c r="C13828" t="s">
        <v>135</v>
      </c>
      <c r="D13828" t="s">
        <v>141</v>
      </c>
      <c r="E13828" t="s">
        <v>21</v>
      </c>
      <c r="F13828" s="4">
        <v>1524</v>
      </c>
      <c r="G13828" s="6">
        <v>918</v>
      </c>
      <c r="H13828" s="3">
        <v>1.5E-3</v>
      </c>
      <c r="I13828" s="3">
        <v>2E-3</v>
      </c>
      <c r="J13828" s="3">
        <v>0.82799999999999996</v>
      </c>
      <c r="K13828" s="4">
        <v>1840.51</v>
      </c>
    </row>
    <row r="13829" spans="1:11">
      <c r="A13829" s="6">
        <v>2008</v>
      </c>
      <c r="B13829" t="s">
        <v>134</v>
      </c>
      <c r="C13829" t="s">
        <v>135</v>
      </c>
      <c r="D13829" t="s">
        <v>44</v>
      </c>
      <c r="E13829" t="s">
        <v>26</v>
      </c>
      <c r="F13829" s="4">
        <v>743</v>
      </c>
      <c r="G13829" s="6">
        <v>890</v>
      </c>
      <c r="H13829" s="3">
        <v>1.1000000000000001E-3</v>
      </c>
      <c r="I13829" s="3">
        <v>1E-3</v>
      </c>
      <c r="J13829" s="3">
        <v>0.82799999999999996</v>
      </c>
      <c r="K13829" s="4">
        <v>897.31</v>
      </c>
    </row>
    <row r="13830" spans="1:11">
      <c r="A13830" s="6">
        <v>2008</v>
      </c>
      <c r="B13830" t="s">
        <v>134</v>
      </c>
      <c r="C13830" t="s">
        <v>135</v>
      </c>
      <c r="D13830" t="s">
        <v>177</v>
      </c>
      <c r="E13830" t="s">
        <v>21</v>
      </c>
      <c r="F13830" s="4">
        <v>672</v>
      </c>
      <c r="G13830" s="6">
        <v>323</v>
      </c>
      <c r="H13830" s="3">
        <v>1E-3</v>
      </c>
      <c r="I13830" s="3">
        <v>1E-3</v>
      </c>
      <c r="J13830" s="3">
        <v>0.82799999999999996</v>
      </c>
      <c r="K13830" s="4">
        <v>811.56</v>
      </c>
    </row>
    <row r="13831" spans="1:11">
      <c r="A13831" s="6">
        <v>2008</v>
      </c>
      <c r="B13831" t="s">
        <v>134</v>
      </c>
      <c r="C13831" t="s">
        <v>135</v>
      </c>
      <c r="D13831" t="s">
        <v>45</v>
      </c>
      <c r="E13831" t="s">
        <v>21</v>
      </c>
      <c r="F13831" s="4">
        <v>634</v>
      </c>
      <c r="G13831" s="6">
        <v>794</v>
      </c>
      <c r="H13831" s="3">
        <v>8.9999999999999998E-4</v>
      </c>
      <c r="I13831" s="3">
        <v>8.9999999999999998E-4</v>
      </c>
      <c r="J13831" s="3">
        <v>0.82799999999999996</v>
      </c>
      <c r="K13831" s="4">
        <v>765.67</v>
      </c>
    </row>
    <row r="13832" spans="1:11">
      <c r="A13832" s="6">
        <v>2008</v>
      </c>
      <c r="B13832" t="s">
        <v>134</v>
      </c>
      <c r="C13832" t="s">
        <v>135</v>
      </c>
      <c r="D13832" t="s">
        <v>39</v>
      </c>
      <c r="E13832" t="s">
        <v>40</v>
      </c>
      <c r="F13832" s="4">
        <v>404</v>
      </c>
      <c r="G13832" s="5">
        <v>1251</v>
      </c>
      <c r="H13832" s="3">
        <v>7.000000000000001E-4</v>
      </c>
      <c r="I13832" s="3">
        <v>7.000000000000001E-4</v>
      </c>
      <c r="J13832" s="3">
        <v>0.82799999999999996</v>
      </c>
      <c r="K13832" s="4">
        <v>487.9</v>
      </c>
    </row>
    <row r="13833" spans="1:11">
      <c r="A13833" s="6">
        <v>2008</v>
      </c>
      <c r="B13833" t="s">
        <v>134</v>
      </c>
      <c r="C13833" t="s">
        <v>135</v>
      </c>
      <c r="D13833" t="s">
        <v>75</v>
      </c>
      <c r="E13833" t="s">
        <v>59</v>
      </c>
      <c r="F13833" s="4">
        <v>298</v>
      </c>
      <c r="G13833" s="6">
        <v>312</v>
      </c>
      <c r="H13833" s="3">
        <v>1E-4</v>
      </c>
      <c r="I13833" s="3">
        <v>1E-4</v>
      </c>
      <c r="J13833" s="3">
        <v>0.82799999999999996</v>
      </c>
      <c r="K13833" s="4">
        <v>359.89</v>
      </c>
    </row>
    <row r="13834" spans="1:11">
      <c r="A13834" s="6">
        <v>2008</v>
      </c>
      <c r="B13834" t="s">
        <v>134</v>
      </c>
      <c r="C13834" t="s">
        <v>135</v>
      </c>
      <c r="D13834" t="s">
        <v>28</v>
      </c>
      <c r="E13834" t="s">
        <v>24</v>
      </c>
      <c r="F13834" s="4">
        <v>217</v>
      </c>
      <c r="G13834" s="6">
        <v>383</v>
      </c>
      <c r="H13834" s="3">
        <v>0</v>
      </c>
      <c r="I13834" s="3">
        <v>0</v>
      </c>
      <c r="J13834" s="3">
        <v>0.82799999999999996</v>
      </c>
      <c r="K13834" s="4">
        <v>262.07</v>
      </c>
    </row>
    <row r="13835" spans="1:11">
      <c r="A13835" s="6">
        <v>2008</v>
      </c>
      <c r="B13835" t="s">
        <v>134</v>
      </c>
      <c r="C13835" t="s">
        <v>135</v>
      </c>
      <c r="D13835" t="s">
        <v>58</v>
      </c>
      <c r="E13835" t="s">
        <v>59</v>
      </c>
      <c r="F13835" s="4">
        <v>165</v>
      </c>
      <c r="G13835" s="6">
        <v>72</v>
      </c>
      <c r="H13835" s="3">
        <v>0</v>
      </c>
      <c r="I13835" s="3">
        <v>0</v>
      </c>
      <c r="J13835" s="3">
        <v>0.82799999999999996</v>
      </c>
      <c r="K13835" s="4">
        <v>199.27</v>
      </c>
    </row>
    <row r="13836" spans="1:11">
      <c r="A13836" s="6">
        <v>2008</v>
      </c>
      <c r="B13836" t="s">
        <v>134</v>
      </c>
      <c r="C13836" t="s">
        <v>135</v>
      </c>
      <c r="D13836" t="s">
        <v>56</v>
      </c>
      <c r="E13836" t="s">
        <v>57</v>
      </c>
      <c r="F13836" s="4">
        <v>164</v>
      </c>
      <c r="G13836" s="6">
        <v>502</v>
      </c>
      <c r="H13836" s="3">
        <v>0</v>
      </c>
      <c r="I13836" s="3">
        <v>0</v>
      </c>
      <c r="J13836" s="3">
        <v>0.82799999999999996</v>
      </c>
      <c r="K13836" s="4">
        <v>198.06</v>
      </c>
    </row>
    <row r="13837" spans="1:11">
      <c r="A13837" s="6">
        <v>2008</v>
      </c>
      <c r="B13837" t="s">
        <v>134</v>
      </c>
      <c r="C13837" t="s">
        <v>135</v>
      </c>
      <c r="D13837" t="s">
        <v>117</v>
      </c>
      <c r="E13837" t="s">
        <v>40</v>
      </c>
      <c r="F13837" s="4">
        <v>126</v>
      </c>
      <c r="G13837" s="6">
        <v>208</v>
      </c>
      <c r="H13837" s="3">
        <v>5.0000000000000001E-4</v>
      </c>
      <c r="I13837" s="3">
        <v>5.0000000000000001E-4</v>
      </c>
      <c r="J13837" s="3">
        <v>0.82799999999999996</v>
      </c>
      <c r="K13837" s="4">
        <v>152.16999999999999</v>
      </c>
    </row>
    <row r="13838" spans="1:11">
      <c r="A13838" s="6">
        <v>2008</v>
      </c>
      <c r="B13838" t="s">
        <v>134</v>
      </c>
      <c r="C13838" t="s">
        <v>135</v>
      </c>
      <c r="D13838" t="s">
        <v>67</v>
      </c>
      <c r="E13838" t="s">
        <v>68</v>
      </c>
      <c r="F13838" s="4">
        <v>108</v>
      </c>
      <c r="G13838" s="6">
        <v>538</v>
      </c>
      <c r="H13838" s="3">
        <v>1E-4</v>
      </c>
      <c r="I13838" s="3">
        <v>1E-4</v>
      </c>
      <c r="J13838" s="3">
        <v>0.82799999999999996</v>
      </c>
      <c r="K13838" s="4">
        <v>130.43</v>
      </c>
    </row>
    <row r="13839" spans="1:11">
      <c r="A13839" s="6">
        <v>2008</v>
      </c>
      <c r="B13839" t="s">
        <v>134</v>
      </c>
      <c r="C13839" t="s">
        <v>135</v>
      </c>
      <c r="D13839" t="s">
        <v>52</v>
      </c>
      <c r="E13839" t="s">
        <v>53</v>
      </c>
      <c r="F13839" s="4">
        <v>101</v>
      </c>
      <c r="G13839" s="6">
        <v>183</v>
      </c>
      <c r="H13839" s="3">
        <v>1E-4</v>
      </c>
      <c r="I13839" s="3">
        <v>0</v>
      </c>
      <c r="J13839" s="3">
        <v>0.82799999999999996</v>
      </c>
      <c r="K13839" s="4">
        <v>121.98</v>
      </c>
    </row>
    <row r="13840" spans="1:11">
      <c r="A13840" s="6">
        <v>2008</v>
      </c>
      <c r="B13840" t="s">
        <v>134</v>
      </c>
      <c r="C13840" t="s">
        <v>135</v>
      </c>
      <c r="D13840" t="s">
        <v>51</v>
      </c>
      <c r="E13840" t="s">
        <v>21</v>
      </c>
      <c r="F13840" s="4">
        <v>90</v>
      </c>
      <c r="G13840" s="6">
        <v>90</v>
      </c>
      <c r="H13840" s="3">
        <v>1.5E-3</v>
      </c>
      <c r="I13840" s="3">
        <v>1.4000000000000002E-3</v>
      </c>
      <c r="J13840" s="3">
        <v>0.82799999999999996</v>
      </c>
      <c r="K13840" s="4">
        <v>108.69</v>
      </c>
    </row>
    <row r="13841" spans="1:11">
      <c r="A13841" s="6">
        <v>2008</v>
      </c>
      <c r="B13841" t="s">
        <v>134</v>
      </c>
      <c r="C13841" t="s">
        <v>135</v>
      </c>
      <c r="D13841" t="s">
        <v>63</v>
      </c>
      <c r="E13841" t="s">
        <v>21</v>
      </c>
      <c r="F13841" s="4">
        <v>70</v>
      </c>
      <c r="G13841" s="6">
        <v>47</v>
      </c>
      <c r="H13841" s="3">
        <v>4.0000000000000002E-4</v>
      </c>
      <c r="I13841" s="3">
        <v>2.9999999999999997E-4</v>
      </c>
      <c r="J13841" s="3">
        <v>0.82799999999999996</v>
      </c>
      <c r="K13841" s="4">
        <v>84.54</v>
      </c>
    </row>
    <row r="13842" spans="1:11">
      <c r="A13842" s="6">
        <v>2008</v>
      </c>
      <c r="B13842" t="s">
        <v>134</v>
      </c>
      <c r="C13842" t="s">
        <v>135</v>
      </c>
      <c r="D13842" t="s">
        <v>63</v>
      </c>
      <c r="E13842" t="s">
        <v>21</v>
      </c>
      <c r="F13842" s="4">
        <v>39</v>
      </c>
      <c r="G13842" s="6">
        <v>32</v>
      </c>
      <c r="H13842" s="3">
        <v>8.0000000000000004E-4</v>
      </c>
      <c r="I13842" s="3">
        <v>1E-3</v>
      </c>
      <c r="J13842" s="3">
        <v>0.82799999999999996</v>
      </c>
      <c r="K13842" s="4">
        <v>47.1</v>
      </c>
    </row>
    <row r="13843" spans="1:11">
      <c r="A13843" s="6">
        <v>2008</v>
      </c>
      <c r="B13843" t="s">
        <v>134</v>
      </c>
      <c r="C13843" t="s">
        <v>135</v>
      </c>
      <c r="D13843" t="s">
        <v>20</v>
      </c>
      <c r="E13843" t="s">
        <v>21</v>
      </c>
      <c r="F13843" s="4">
        <v>36</v>
      </c>
      <c r="G13843" s="6">
        <v>15</v>
      </c>
      <c r="H13843" s="3">
        <v>0</v>
      </c>
      <c r="I13843" s="3">
        <v>0</v>
      </c>
      <c r="J13843" s="3">
        <v>0.82799999999999996</v>
      </c>
      <c r="K13843" s="4">
        <v>43.48</v>
      </c>
    </row>
    <row r="13844" spans="1:11">
      <c r="A13844" s="6">
        <v>2008</v>
      </c>
      <c r="B13844" t="s">
        <v>134</v>
      </c>
      <c r="C13844" t="s">
        <v>135</v>
      </c>
      <c r="D13844" t="s">
        <v>196</v>
      </c>
      <c r="E13844" t="s">
        <v>36</v>
      </c>
      <c r="F13844" s="4">
        <v>36</v>
      </c>
      <c r="G13844" s="6">
        <v>41</v>
      </c>
      <c r="H13844" s="3">
        <v>5.9999999999999995E-4</v>
      </c>
      <c r="I13844" s="3">
        <v>4.0000000000000002E-4</v>
      </c>
      <c r="J13844" s="3">
        <v>0.82799999999999996</v>
      </c>
      <c r="K13844" s="4">
        <v>43.48</v>
      </c>
    </row>
    <row r="13845" spans="1:11">
      <c r="A13845" s="6">
        <v>2008</v>
      </c>
      <c r="B13845" t="s">
        <v>134</v>
      </c>
      <c r="C13845" t="s">
        <v>135</v>
      </c>
      <c r="D13845" t="s">
        <v>61</v>
      </c>
      <c r="E13845" t="s">
        <v>24</v>
      </c>
      <c r="F13845" s="4">
        <v>26</v>
      </c>
      <c r="G13845" s="6">
        <v>10</v>
      </c>
      <c r="H13845" s="3">
        <v>0</v>
      </c>
      <c r="I13845" s="3">
        <v>0</v>
      </c>
      <c r="J13845" s="3">
        <v>0.82799999999999996</v>
      </c>
      <c r="K13845" s="4">
        <v>31.4</v>
      </c>
    </row>
    <row r="13846" spans="1:11">
      <c r="A13846" s="6">
        <v>2008</v>
      </c>
      <c r="B13846" t="s">
        <v>134</v>
      </c>
      <c r="C13846" t="s">
        <v>135</v>
      </c>
      <c r="D13846" t="s">
        <v>64</v>
      </c>
      <c r="E13846" t="s">
        <v>50</v>
      </c>
      <c r="F13846" s="4">
        <v>24</v>
      </c>
      <c r="G13846" s="6">
        <v>54</v>
      </c>
      <c r="H13846" s="3">
        <v>0</v>
      </c>
      <c r="I13846" s="3">
        <v>1E-4</v>
      </c>
      <c r="J13846" s="3">
        <v>0.82799999999999996</v>
      </c>
      <c r="K13846" s="4">
        <v>28.98</v>
      </c>
    </row>
    <row r="13847" spans="1:11">
      <c r="A13847" s="6">
        <v>2008</v>
      </c>
      <c r="B13847" t="s">
        <v>134</v>
      </c>
      <c r="C13847" t="s">
        <v>135</v>
      </c>
      <c r="D13847" t="s">
        <v>82</v>
      </c>
      <c r="E13847" t="s">
        <v>59</v>
      </c>
      <c r="F13847" s="4">
        <v>19</v>
      </c>
      <c r="G13847" s="6">
        <v>10</v>
      </c>
      <c r="H13847" s="3">
        <v>0</v>
      </c>
      <c r="I13847" s="3">
        <v>0</v>
      </c>
      <c r="J13847" s="3">
        <v>0.82799999999999996</v>
      </c>
      <c r="K13847" s="4">
        <v>22.95</v>
      </c>
    </row>
    <row r="13848" spans="1:11">
      <c r="A13848" s="6">
        <v>2008</v>
      </c>
      <c r="B13848" t="s">
        <v>134</v>
      </c>
      <c r="C13848" t="s">
        <v>135</v>
      </c>
      <c r="D13848" t="s">
        <v>111</v>
      </c>
      <c r="E13848" t="s">
        <v>24</v>
      </c>
      <c r="F13848" s="4">
        <v>19</v>
      </c>
      <c r="G13848" s="6">
        <v>52</v>
      </c>
      <c r="H13848" s="3">
        <v>0</v>
      </c>
      <c r="I13848" s="3">
        <v>0</v>
      </c>
      <c r="J13848" s="3">
        <v>0.82799999999999996</v>
      </c>
      <c r="K13848" s="4">
        <v>22.95</v>
      </c>
    </row>
    <row r="13849" spans="1:11">
      <c r="A13849" s="6">
        <v>2008</v>
      </c>
      <c r="B13849" t="s">
        <v>134</v>
      </c>
      <c r="C13849" t="s">
        <v>135</v>
      </c>
      <c r="D13849" t="s">
        <v>77</v>
      </c>
      <c r="E13849" t="s">
        <v>59</v>
      </c>
      <c r="F13849" s="4">
        <v>18</v>
      </c>
      <c r="G13849" s="6">
        <v>13</v>
      </c>
      <c r="H13849" s="3">
        <v>0</v>
      </c>
      <c r="I13849" s="3">
        <v>0</v>
      </c>
      <c r="J13849" s="3">
        <v>0.82799999999999996</v>
      </c>
      <c r="K13849" s="4">
        <v>21.74</v>
      </c>
    </row>
    <row r="13850" spans="1:11">
      <c r="A13850" s="6">
        <v>2008</v>
      </c>
      <c r="B13850" t="s">
        <v>134</v>
      </c>
      <c r="C13850" t="s">
        <v>135</v>
      </c>
      <c r="D13850" t="s">
        <v>173</v>
      </c>
      <c r="E13850" t="s">
        <v>59</v>
      </c>
      <c r="F13850" s="4">
        <v>9</v>
      </c>
      <c r="G13850" s="6">
        <v>21</v>
      </c>
      <c r="H13850" s="3">
        <v>1E-4</v>
      </c>
      <c r="I13850" s="3">
        <v>1E-4</v>
      </c>
      <c r="J13850" s="3">
        <v>0.82799999999999996</v>
      </c>
      <c r="K13850" s="4">
        <v>10.87</v>
      </c>
    </row>
    <row r="13851" spans="1:11">
      <c r="A13851" s="6">
        <v>2008</v>
      </c>
      <c r="B13851" t="s">
        <v>134</v>
      </c>
      <c r="C13851" t="s">
        <v>135</v>
      </c>
      <c r="D13851" t="s">
        <v>42</v>
      </c>
      <c r="E13851" t="s">
        <v>43</v>
      </c>
      <c r="F13851" s="4">
        <v>7</v>
      </c>
      <c r="G13851" s="6">
        <v>4</v>
      </c>
      <c r="H13851" s="3">
        <v>1E-4</v>
      </c>
      <c r="I13851" s="3">
        <v>1E-4</v>
      </c>
      <c r="J13851" s="3">
        <v>0.82799999999999996</v>
      </c>
      <c r="K13851" s="4">
        <v>8.4499999999999993</v>
      </c>
    </row>
    <row r="13852" spans="1:11">
      <c r="A13852" s="6">
        <v>2008</v>
      </c>
      <c r="B13852" t="s">
        <v>134</v>
      </c>
      <c r="C13852" t="s">
        <v>135</v>
      </c>
      <c r="D13852" t="s">
        <v>163</v>
      </c>
      <c r="E13852" t="s">
        <v>21</v>
      </c>
      <c r="F13852" s="4">
        <v>7</v>
      </c>
      <c r="G13852" s="6">
        <v>20</v>
      </c>
      <c r="H13852" s="3">
        <v>8.9999999999999998E-4</v>
      </c>
      <c r="I13852" s="3">
        <v>8.9999999999999998E-4</v>
      </c>
      <c r="J13852" s="3">
        <v>0.82799999999999996</v>
      </c>
      <c r="K13852" s="4">
        <v>8.4499999999999993</v>
      </c>
    </row>
    <row r="13853" spans="1:11">
      <c r="A13853" s="6">
        <v>2008</v>
      </c>
      <c r="B13853" t="s">
        <v>134</v>
      </c>
      <c r="C13853" t="s">
        <v>135</v>
      </c>
      <c r="D13853" t="s">
        <v>32</v>
      </c>
      <c r="E13853" t="s">
        <v>21</v>
      </c>
      <c r="F13853" s="4">
        <v>6</v>
      </c>
      <c r="G13853" s="6">
        <v>11</v>
      </c>
      <c r="H13853" s="3">
        <v>0</v>
      </c>
      <c r="I13853" s="3">
        <v>0</v>
      </c>
      <c r="J13853" s="3">
        <v>0.82799999999999996</v>
      </c>
      <c r="K13853" s="4">
        <v>7.25</v>
      </c>
    </row>
    <row r="13854" spans="1:11">
      <c r="A13854" s="6">
        <v>2008</v>
      </c>
      <c r="B13854" t="s">
        <v>134</v>
      </c>
      <c r="C13854" t="s">
        <v>135</v>
      </c>
      <c r="D13854" t="s">
        <v>88</v>
      </c>
      <c r="E13854" t="s">
        <v>21</v>
      </c>
      <c r="F13854" s="4">
        <v>5</v>
      </c>
      <c r="G13854" s="6">
        <v>3</v>
      </c>
      <c r="H13854" s="3">
        <v>7.000000000000001E-4</v>
      </c>
      <c r="I13854" s="3">
        <v>7.000000000000001E-4</v>
      </c>
      <c r="J13854" s="3">
        <v>0.82799999999999996</v>
      </c>
      <c r="K13854" s="4">
        <v>6.04</v>
      </c>
    </row>
    <row r="13855" spans="1:11">
      <c r="A13855" s="6">
        <v>2008</v>
      </c>
      <c r="B13855" t="s">
        <v>134</v>
      </c>
      <c r="C13855" t="s">
        <v>135</v>
      </c>
      <c r="D13855" t="s">
        <v>33</v>
      </c>
      <c r="E13855" t="s">
        <v>21</v>
      </c>
      <c r="F13855" s="4">
        <v>4</v>
      </c>
      <c r="G13855" s="6">
        <v>9</v>
      </c>
      <c r="H13855" s="3">
        <v>1E-4</v>
      </c>
      <c r="I13855" s="3">
        <v>1E-4</v>
      </c>
      <c r="J13855" s="3">
        <v>0.82799999999999996</v>
      </c>
      <c r="K13855" s="4">
        <v>4.83</v>
      </c>
    </row>
    <row r="13856" spans="1:11">
      <c r="A13856" s="6">
        <v>2008</v>
      </c>
      <c r="B13856" t="s">
        <v>134</v>
      </c>
      <c r="C13856" t="s">
        <v>135</v>
      </c>
      <c r="D13856" t="s">
        <v>192</v>
      </c>
      <c r="E13856" t="s">
        <v>36</v>
      </c>
      <c r="F13856" s="4">
        <v>4</v>
      </c>
      <c r="G13856" s="6">
        <v>2</v>
      </c>
      <c r="H13856" s="3">
        <v>8.0000000000000004E-4</v>
      </c>
      <c r="I13856" s="3">
        <v>7.000000000000001E-4</v>
      </c>
      <c r="J13856" s="3">
        <v>0.82799999999999996</v>
      </c>
      <c r="K13856" s="4">
        <v>4.83</v>
      </c>
    </row>
    <row r="13857" spans="1:11">
      <c r="A13857" s="6">
        <v>2008</v>
      </c>
      <c r="B13857" t="s">
        <v>134</v>
      </c>
      <c r="C13857" t="s">
        <v>135</v>
      </c>
      <c r="D13857" t="s">
        <v>70</v>
      </c>
      <c r="E13857" t="s">
        <v>21</v>
      </c>
      <c r="F13857" s="4">
        <v>2</v>
      </c>
      <c r="G13857" s="6">
        <v>1</v>
      </c>
      <c r="H13857" s="3">
        <v>0</v>
      </c>
      <c r="I13857" s="3">
        <v>0</v>
      </c>
      <c r="J13857" s="3">
        <v>0.82799999999999996</v>
      </c>
      <c r="K13857" s="4">
        <v>2.42</v>
      </c>
    </row>
    <row r="13858" spans="1:11">
      <c r="A13858" s="6">
        <v>2008</v>
      </c>
      <c r="B13858" t="s">
        <v>134</v>
      </c>
      <c r="C13858" t="s">
        <v>135</v>
      </c>
      <c r="D13858" t="s">
        <v>85</v>
      </c>
      <c r="E13858" t="s">
        <v>21</v>
      </c>
      <c r="F13858" s="4">
        <v>2</v>
      </c>
      <c r="G13858" s="6">
        <v>3</v>
      </c>
      <c r="H13858" s="3">
        <v>1E-4</v>
      </c>
      <c r="I13858" s="3">
        <v>2.9999999999999997E-4</v>
      </c>
      <c r="J13858" s="3">
        <v>0.82799999999999996</v>
      </c>
      <c r="K13858" s="4">
        <v>2.42</v>
      </c>
    </row>
    <row r="13859" spans="1:11">
      <c r="A13859" s="6">
        <v>2008</v>
      </c>
      <c r="B13859" t="s">
        <v>134</v>
      </c>
      <c r="C13859" t="s">
        <v>135</v>
      </c>
      <c r="D13859" t="s">
        <v>78</v>
      </c>
      <c r="E13859" t="s">
        <v>24</v>
      </c>
      <c r="F13859" s="4">
        <v>2</v>
      </c>
      <c r="G13859" s="6">
        <v>1</v>
      </c>
      <c r="H13859" s="3">
        <v>1.1000000000000001E-3</v>
      </c>
      <c r="I13859" s="3">
        <v>4.0000000000000002E-4</v>
      </c>
      <c r="J13859" s="3">
        <v>0.82799999999999996</v>
      </c>
      <c r="K13859" s="4">
        <v>2.42</v>
      </c>
    </row>
    <row r="13860" spans="1:11">
      <c r="A13860" s="6">
        <v>2008</v>
      </c>
      <c r="B13860" t="s">
        <v>134</v>
      </c>
      <c r="C13860" t="s">
        <v>135</v>
      </c>
      <c r="D13860" t="s">
        <v>34</v>
      </c>
      <c r="E13860" t="s">
        <v>21</v>
      </c>
      <c r="F13860" s="4">
        <v>2</v>
      </c>
      <c r="G13860" s="6">
        <v>3</v>
      </c>
      <c r="H13860" s="3">
        <v>1E-4</v>
      </c>
      <c r="I13860" s="3">
        <v>1E-4</v>
      </c>
      <c r="J13860" s="3">
        <v>0.82799999999999996</v>
      </c>
      <c r="K13860" s="4">
        <v>2.42</v>
      </c>
    </row>
    <row r="13861" spans="1:11">
      <c r="A13861" s="6">
        <v>2008</v>
      </c>
      <c r="B13861" t="s">
        <v>134</v>
      </c>
      <c r="C13861" t="s">
        <v>135</v>
      </c>
      <c r="D13861" t="s">
        <v>164</v>
      </c>
      <c r="E13861" t="s">
        <v>21</v>
      </c>
      <c r="F13861" s="4">
        <v>2</v>
      </c>
      <c r="G13861" s="6">
        <v>5</v>
      </c>
      <c r="H13861" s="3">
        <v>1E-4</v>
      </c>
      <c r="I13861" s="3">
        <v>1E-4</v>
      </c>
      <c r="J13861" s="3">
        <v>0.82799999999999996</v>
      </c>
      <c r="K13861" s="4">
        <v>2.42</v>
      </c>
    </row>
    <row r="13862" spans="1:11">
      <c r="A13862" s="6">
        <v>2008</v>
      </c>
      <c r="B13862" t="s">
        <v>134</v>
      </c>
      <c r="C13862" t="s">
        <v>135</v>
      </c>
      <c r="D13862" t="s">
        <v>102</v>
      </c>
      <c r="E13862" t="s">
        <v>59</v>
      </c>
      <c r="F13862" s="4">
        <v>1</v>
      </c>
      <c r="G13862" s="6">
        <v>1</v>
      </c>
      <c r="H13862" s="3">
        <v>0</v>
      </c>
      <c r="I13862" s="3">
        <v>0</v>
      </c>
      <c r="J13862" s="3">
        <v>0.82799999999999996</v>
      </c>
      <c r="K13862" s="4">
        <v>1.21</v>
      </c>
    </row>
    <row r="13863" spans="1:11">
      <c r="A13863" s="6">
        <v>2008</v>
      </c>
      <c r="B13863" t="s">
        <v>134</v>
      </c>
      <c r="C13863" t="s">
        <v>135</v>
      </c>
      <c r="D13863" t="s">
        <v>62</v>
      </c>
      <c r="E13863" t="s">
        <v>21</v>
      </c>
      <c r="F13863" s="4">
        <v>1</v>
      </c>
      <c r="G13863" s="6">
        <v>3</v>
      </c>
      <c r="H13863" s="3">
        <v>2.9999999999999997E-4</v>
      </c>
      <c r="I13863" s="3">
        <v>4.0000000000000002E-4</v>
      </c>
      <c r="J13863" s="3">
        <v>0.82799999999999996</v>
      </c>
      <c r="K13863" s="4">
        <v>1.21</v>
      </c>
    </row>
    <row r="13864" spans="1:11">
      <c r="A13864" s="6">
        <v>2008</v>
      </c>
      <c r="B13864" t="s">
        <v>134</v>
      </c>
      <c r="C13864" t="s">
        <v>135</v>
      </c>
      <c r="D13864" t="s">
        <v>191</v>
      </c>
      <c r="E13864" t="s">
        <v>21</v>
      </c>
      <c r="F13864" s="4">
        <v>1</v>
      </c>
      <c r="G13864" s="6">
        <v>3</v>
      </c>
      <c r="H13864" s="3">
        <v>1E-4</v>
      </c>
      <c r="I13864" s="3">
        <v>4.0000000000000002E-4</v>
      </c>
      <c r="J13864" s="3">
        <v>0.82799999999999996</v>
      </c>
      <c r="K13864" s="4">
        <v>1.21</v>
      </c>
    </row>
    <row r="13865" spans="1:11">
      <c r="A13865" s="6">
        <v>2008</v>
      </c>
      <c r="B13865" t="s">
        <v>134</v>
      </c>
      <c r="C13865" t="s">
        <v>135</v>
      </c>
      <c r="D13865" t="s">
        <v>83</v>
      </c>
      <c r="E13865" t="s">
        <v>21</v>
      </c>
      <c r="F13865" s="4">
        <v>1</v>
      </c>
      <c r="G13865" s="6">
        <v>5</v>
      </c>
      <c r="H13865" s="3">
        <v>2.0000000000000001E-4</v>
      </c>
      <c r="I13865" s="3">
        <v>2.0000000000000001E-4</v>
      </c>
      <c r="J13865" s="3">
        <v>0.82799999999999996</v>
      </c>
      <c r="K13865" s="4">
        <v>1.21</v>
      </c>
    </row>
    <row r="13866" spans="1:11">
      <c r="A13866" s="6">
        <v>2008</v>
      </c>
      <c r="B13866" t="s">
        <v>138</v>
      </c>
      <c r="C13866" t="s">
        <v>139</v>
      </c>
      <c r="D13866" t="s">
        <v>16</v>
      </c>
      <c r="E13866" t="s">
        <v>17</v>
      </c>
      <c r="F13866" s="4">
        <v>1585371</v>
      </c>
      <c r="G13866" s="5">
        <v>227614</v>
      </c>
      <c r="H13866" s="3">
        <v>4.1999999999999997E-3</v>
      </c>
      <c r="I13866" s="3">
        <v>4.1999999999999997E-3</v>
      </c>
      <c r="J13866" s="3">
        <v>0.82799999999999996</v>
      </c>
      <c r="K13866" s="4">
        <v>1914626.17</v>
      </c>
    </row>
    <row r="13867" spans="1:11">
      <c r="A13867" s="6">
        <v>2008</v>
      </c>
      <c r="B13867" t="s">
        <v>138</v>
      </c>
      <c r="C13867" t="s">
        <v>139</v>
      </c>
      <c r="D13867" t="s">
        <v>95</v>
      </c>
      <c r="E13867" t="s">
        <v>96</v>
      </c>
      <c r="F13867" s="4">
        <v>126601</v>
      </c>
      <c r="G13867" s="5">
        <v>196246</v>
      </c>
      <c r="H13867" s="3">
        <v>4.0000000000000001E-3</v>
      </c>
      <c r="I13867" s="3">
        <v>4.0000000000000001E-3</v>
      </c>
      <c r="J13867" s="3">
        <v>0.82799999999999996</v>
      </c>
      <c r="K13867" s="4">
        <v>152893.92000000001</v>
      </c>
    </row>
    <row r="13868" spans="1:11">
      <c r="A13868" s="6">
        <v>2008</v>
      </c>
      <c r="B13868" t="s">
        <v>138</v>
      </c>
      <c r="C13868" t="s">
        <v>139</v>
      </c>
      <c r="D13868" t="s">
        <v>41</v>
      </c>
      <c r="E13868" t="s">
        <v>26</v>
      </c>
      <c r="F13868" s="4">
        <v>105528</v>
      </c>
      <c r="G13868" s="5">
        <v>836393</v>
      </c>
      <c r="H13868" s="3">
        <v>1.6500000000000001E-2</v>
      </c>
      <c r="I13868" s="3">
        <v>1.7299999999999999E-2</v>
      </c>
      <c r="J13868" s="3">
        <v>0.82799999999999996</v>
      </c>
      <c r="K13868" s="4">
        <v>127444.41</v>
      </c>
    </row>
    <row r="13869" spans="1:11">
      <c r="A13869" s="6">
        <v>2008</v>
      </c>
      <c r="B13869" t="s">
        <v>138</v>
      </c>
      <c r="C13869" t="s">
        <v>139</v>
      </c>
      <c r="D13869" t="s">
        <v>71</v>
      </c>
      <c r="E13869" t="s">
        <v>72</v>
      </c>
      <c r="F13869" s="4">
        <v>83453</v>
      </c>
      <c r="G13869" s="5">
        <v>1110752</v>
      </c>
      <c r="H13869" s="3">
        <v>4.0999999999999995E-3</v>
      </c>
      <c r="I13869" s="3">
        <v>6.4000000000000003E-3</v>
      </c>
      <c r="J13869" s="3">
        <v>0.82799999999999996</v>
      </c>
      <c r="K13869" s="4">
        <v>100784.8</v>
      </c>
    </row>
    <row r="13870" spans="1:11">
      <c r="A13870" s="6">
        <v>2008</v>
      </c>
      <c r="B13870" t="s">
        <v>138</v>
      </c>
      <c r="C13870" t="s">
        <v>139</v>
      </c>
      <c r="D13870" t="s">
        <v>37</v>
      </c>
      <c r="E13870" t="s">
        <v>38</v>
      </c>
      <c r="F13870" s="4">
        <v>74766</v>
      </c>
      <c r="G13870" s="5">
        <v>47030</v>
      </c>
      <c r="H13870" s="3">
        <v>3.0999999999999999E-3</v>
      </c>
      <c r="I13870" s="3">
        <v>3.8E-3</v>
      </c>
      <c r="J13870" s="3">
        <v>0.82799999999999996</v>
      </c>
      <c r="K13870" s="4">
        <v>90293.65</v>
      </c>
    </row>
    <row r="13871" spans="1:11">
      <c r="A13871" s="6">
        <v>2008</v>
      </c>
      <c r="B13871" t="s">
        <v>138</v>
      </c>
      <c r="C13871" t="s">
        <v>139</v>
      </c>
      <c r="D13871" t="s">
        <v>178</v>
      </c>
      <c r="E13871" t="s">
        <v>96</v>
      </c>
      <c r="F13871" s="4">
        <v>26206</v>
      </c>
      <c r="G13871" s="5">
        <v>46061</v>
      </c>
      <c r="H13871" s="3">
        <v>1.2999999999999999E-3</v>
      </c>
      <c r="I13871" s="3">
        <v>1.2999999999999999E-3</v>
      </c>
      <c r="J13871" s="3">
        <v>0.82799999999999996</v>
      </c>
      <c r="K13871" s="4">
        <v>31648.55</v>
      </c>
    </row>
    <row r="13872" spans="1:11">
      <c r="A13872" s="6">
        <v>2008</v>
      </c>
      <c r="B13872" t="s">
        <v>138</v>
      </c>
      <c r="C13872" t="s">
        <v>139</v>
      </c>
      <c r="D13872" t="s">
        <v>30</v>
      </c>
      <c r="E13872" t="s">
        <v>19</v>
      </c>
      <c r="F13872" s="4">
        <v>24623</v>
      </c>
      <c r="G13872" s="5">
        <v>12716</v>
      </c>
      <c r="H13872" s="3">
        <v>1E-3</v>
      </c>
      <c r="I13872" s="3">
        <v>1.1999999999999999E-3</v>
      </c>
      <c r="J13872" s="3">
        <v>0.82799999999999996</v>
      </c>
      <c r="K13872" s="4">
        <v>29736.79</v>
      </c>
    </row>
    <row r="13873" spans="1:11">
      <c r="A13873" s="6">
        <v>2008</v>
      </c>
      <c r="B13873" t="s">
        <v>138</v>
      </c>
      <c r="C13873" t="s">
        <v>139</v>
      </c>
      <c r="D13873" t="s">
        <v>27</v>
      </c>
      <c r="E13873" t="s">
        <v>26</v>
      </c>
      <c r="F13873" s="4">
        <v>22148</v>
      </c>
      <c r="G13873" s="5">
        <v>23352</v>
      </c>
      <c r="H13873" s="3">
        <v>8.9999999999999998E-4</v>
      </c>
      <c r="I13873" s="3">
        <v>8.0000000000000004E-4</v>
      </c>
      <c r="J13873" s="3">
        <v>0.82799999999999996</v>
      </c>
      <c r="K13873" s="4">
        <v>26747.77</v>
      </c>
    </row>
    <row r="13874" spans="1:11">
      <c r="A13874" s="6">
        <v>2008</v>
      </c>
      <c r="B13874" t="s">
        <v>138</v>
      </c>
      <c r="C13874" t="s">
        <v>139</v>
      </c>
      <c r="D13874" t="s">
        <v>23</v>
      </c>
      <c r="E13874" t="s">
        <v>24</v>
      </c>
      <c r="F13874" s="4">
        <v>18127</v>
      </c>
      <c r="G13874" s="5">
        <v>4161</v>
      </c>
      <c r="H13874" s="3">
        <v>2.9999999999999997E-4</v>
      </c>
      <c r="I13874" s="3">
        <v>2.9999999999999997E-4</v>
      </c>
      <c r="J13874" s="3">
        <v>0.82799999999999996</v>
      </c>
      <c r="K13874" s="4">
        <v>21891.68</v>
      </c>
    </row>
    <row r="13875" spans="1:11">
      <c r="A13875" s="6">
        <v>2008</v>
      </c>
      <c r="B13875" t="s">
        <v>138</v>
      </c>
      <c r="C13875" t="s">
        <v>139</v>
      </c>
      <c r="D13875" t="s">
        <v>29</v>
      </c>
      <c r="E13875" t="s">
        <v>19</v>
      </c>
      <c r="F13875" s="4">
        <v>8801</v>
      </c>
      <c r="G13875" s="5">
        <v>10343</v>
      </c>
      <c r="H13875" s="3">
        <v>2.3E-3</v>
      </c>
      <c r="I13875" s="3">
        <v>2.5999999999999999E-3</v>
      </c>
      <c r="J13875" s="3">
        <v>0.82799999999999996</v>
      </c>
      <c r="K13875" s="4">
        <v>10628.82</v>
      </c>
    </row>
    <row r="13876" spans="1:11">
      <c r="A13876" s="6">
        <v>2008</v>
      </c>
      <c r="B13876" t="s">
        <v>138</v>
      </c>
      <c r="C13876" t="s">
        <v>139</v>
      </c>
      <c r="D13876" t="s">
        <v>18</v>
      </c>
      <c r="E13876" t="s">
        <v>19</v>
      </c>
      <c r="F13876" s="4">
        <v>2642</v>
      </c>
      <c r="G13876" s="6">
        <v>988</v>
      </c>
      <c r="H13876" s="3">
        <v>5.0000000000000001E-4</v>
      </c>
      <c r="I13876" s="3">
        <v>5.9999999999999995E-4</v>
      </c>
      <c r="J13876" s="3">
        <v>0.82799999999999996</v>
      </c>
      <c r="K13876" s="4">
        <v>3190.7</v>
      </c>
    </row>
    <row r="13877" spans="1:11">
      <c r="A13877" s="6">
        <v>2008</v>
      </c>
      <c r="B13877" t="s">
        <v>138</v>
      </c>
      <c r="C13877" t="s">
        <v>139</v>
      </c>
      <c r="D13877" t="s">
        <v>46</v>
      </c>
      <c r="E13877" t="s">
        <v>40</v>
      </c>
      <c r="F13877" s="4">
        <v>2449</v>
      </c>
      <c r="G13877" s="5">
        <v>3986</v>
      </c>
      <c r="H13877" s="3">
        <v>2.9999999999999997E-4</v>
      </c>
      <c r="I13877" s="3">
        <v>2.9999999999999997E-4</v>
      </c>
      <c r="J13877" s="3">
        <v>0.82799999999999996</v>
      </c>
      <c r="K13877" s="4">
        <v>2957.62</v>
      </c>
    </row>
    <row r="13878" spans="1:11">
      <c r="A13878" s="6">
        <v>2008</v>
      </c>
      <c r="B13878" t="s">
        <v>138</v>
      </c>
      <c r="C13878" t="s">
        <v>139</v>
      </c>
      <c r="D13878" t="s">
        <v>25</v>
      </c>
      <c r="E13878" t="s">
        <v>26</v>
      </c>
      <c r="F13878" s="4">
        <v>2406</v>
      </c>
      <c r="G13878" s="5">
        <v>6330</v>
      </c>
      <c r="H13878" s="3">
        <v>2.9999999999999997E-4</v>
      </c>
      <c r="I13878" s="3">
        <v>2.0000000000000001E-4</v>
      </c>
      <c r="J13878" s="3">
        <v>0.82799999999999996</v>
      </c>
      <c r="K13878" s="4">
        <v>2905.69</v>
      </c>
    </row>
    <row r="13879" spans="1:11">
      <c r="A13879" s="6">
        <v>2008</v>
      </c>
      <c r="B13879" t="s">
        <v>138</v>
      </c>
      <c r="C13879" t="s">
        <v>139</v>
      </c>
      <c r="D13879" t="s">
        <v>15</v>
      </c>
      <c r="F13879" s="4">
        <v>2345</v>
      </c>
      <c r="G13879" s="5">
        <v>4916</v>
      </c>
      <c r="J13879" s="3">
        <v>0.82799999999999996</v>
      </c>
      <c r="K13879" s="4">
        <v>2832.02</v>
      </c>
    </row>
    <row r="13880" spans="1:11">
      <c r="A13880" s="6">
        <v>2008</v>
      </c>
      <c r="B13880" t="s">
        <v>138</v>
      </c>
      <c r="C13880" t="s">
        <v>139</v>
      </c>
      <c r="D13880" t="s">
        <v>177</v>
      </c>
      <c r="E13880" t="s">
        <v>21</v>
      </c>
      <c r="F13880" s="4">
        <v>963</v>
      </c>
      <c r="G13880" s="6">
        <v>460</v>
      </c>
      <c r="H13880" s="3">
        <v>1.5E-3</v>
      </c>
      <c r="I13880" s="3">
        <v>1.5E-3</v>
      </c>
      <c r="J13880" s="3">
        <v>0.82799999999999996</v>
      </c>
      <c r="K13880" s="4">
        <v>1163</v>
      </c>
    </row>
    <row r="13881" spans="1:11">
      <c r="A13881" s="6">
        <v>2008</v>
      </c>
      <c r="B13881" t="s">
        <v>138</v>
      </c>
      <c r="C13881" t="s">
        <v>139</v>
      </c>
      <c r="D13881" t="s">
        <v>58</v>
      </c>
      <c r="E13881" t="s">
        <v>59</v>
      </c>
      <c r="F13881" s="4">
        <v>874</v>
      </c>
      <c r="G13881" s="6">
        <v>354</v>
      </c>
      <c r="H13881" s="3">
        <v>1E-4</v>
      </c>
      <c r="I13881" s="3">
        <v>1E-4</v>
      </c>
      <c r="J13881" s="3">
        <v>0.82799999999999996</v>
      </c>
      <c r="K13881" s="4">
        <v>1055.52</v>
      </c>
    </row>
    <row r="13882" spans="1:11">
      <c r="A13882" s="6">
        <v>2008</v>
      </c>
      <c r="B13882" t="s">
        <v>138</v>
      </c>
      <c r="C13882" t="s">
        <v>139</v>
      </c>
      <c r="D13882" t="s">
        <v>60</v>
      </c>
      <c r="E13882" t="s">
        <v>43</v>
      </c>
      <c r="F13882" s="4">
        <v>784</v>
      </c>
      <c r="G13882" s="6">
        <v>260</v>
      </c>
      <c r="H13882" s="3">
        <v>2.0000000000000001E-4</v>
      </c>
      <c r="I13882" s="3">
        <v>2.0000000000000001E-4</v>
      </c>
      <c r="J13882" s="3">
        <v>0.82799999999999996</v>
      </c>
      <c r="K13882" s="4">
        <v>946.82</v>
      </c>
    </row>
    <row r="13883" spans="1:11">
      <c r="A13883" s="6">
        <v>2008</v>
      </c>
      <c r="B13883" t="s">
        <v>138</v>
      </c>
      <c r="C13883" t="s">
        <v>139</v>
      </c>
      <c r="D13883" t="s">
        <v>39</v>
      </c>
      <c r="E13883" t="s">
        <v>40</v>
      </c>
      <c r="F13883" s="4">
        <v>761</v>
      </c>
      <c r="G13883" s="5">
        <v>2015</v>
      </c>
      <c r="H13883" s="3">
        <v>1.4000000000000002E-3</v>
      </c>
      <c r="I13883" s="3">
        <v>1.1999999999999999E-3</v>
      </c>
      <c r="J13883" s="3">
        <v>0.82799999999999996</v>
      </c>
      <c r="K13883" s="4">
        <v>919.05</v>
      </c>
    </row>
    <row r="13884" spans="1:11">
      <c r="A13884" s="6">
        <v>2008</v>
      </c>
      <c r="B13884" t="s">
        <v>138</v>
      </c>
      <c r="C13884" t="s">
        <v>139</v>
      </c>
      <c r="D13884" t="s">
        <v>56</v>
      </c>
      <c r="E13884" t="s">
        <v>57</v>
      </c>
      <c r="F13884" s="4">
        <v>628</v>
      </c>
      <c r="G13884" s="5">
        <v>1907</v>
      </c>
      <c r="H13884" s="3">
        <v>1E-4</v>
      </c>
      <c r="I13884" s="3">
        <v>1E-4</v>
      </c>
      <c r="J13884" s="3">
        <v>0.82799999999999996</v>
      </c>
      <c r="K13884" s="4">
        <v>758.43</v>
      </c>
    </row>
    <row r="13885" spans="1:11">
      <c r="A13885" s="6">
        <v>2008</v>
      </c>
      <c r="B13885" t="s">
        <v>138</v>
      </c>
      <c r="C13885" t="s">
        <v>139</v>
      </c>
      <c r="D13885" t="s">
        <v>44</v>
      </c>
      <c r="E13885" t="s">
        <v>26</v>
      </c>
      <c r="F13885" s="4">
        <v>334</v>
      </c>
      <c r="G13885" s="6">
        <v>425</v>
      </c>
      <c r="H13885" s="3">
        <v>5.0000000000000001E-4</v>
      </c>
      <c r="I13885" s="3">
        <v>5.0000000000000001E-4</v>
      </c>
      <c r="J13885" s="3">
        <v>0.82799999999999996</v>
      </c>
      <c r="K13885" s="4">
        <v>403.37</v>
      </c>
    </row>
    <row r="13886" spans="1:11">
      <c r="A13886" s="6">
        <v>2008</v>
      </c>
      <c r="B13886" t="s">
        <v>138</v>
      </c>
      <c r="C13886" t="s">
        <v>139</v>
      </c>
      <c r="D13886" t="s">
        <v>45</v>
      </c>
      <c r="E13886" t="s">
        <v>21</v>
      </c>
      <c r="F13886" s="4">
        <v>298</v>
      </c>
      <c r="G13886" s="6">
        <v>443</v>
      </c>
      <c r="H13886" s="3">
        <v>4.0000000000000002E-4</v>
      </c>
      <c r="I13886" s="3">
        <v>5.0000000000000001E-4</v>
      </c>
      <c r="J13886" s="3">
        <v>0.82799999999999996</v>
      </c>
      <c r="K13886" s="4">
        <v>359.89</v>
      </c>
    </row>
    <row r="13887" spans="1:11">
      <c r="A13887" s="6">
        <v>2008</v>
      </c>
      <c r="B13887" t="s">
        <v>138</v>
      </c>
      <c r="C13887" t="s">
        <v>139</v>
      </c>
      <c r="D13887" t="s">
        <v>67</v>
      </c>
      <c r="E13887" t="s">
        <v>68</v>
      </c>
      <c r="F13887" s="4">
        <v>126</v>
      </c>
      <c r="G13887" s="6">
        <v>600</v>
      </c>
      <c r="H13887" s="3">
        <v>1E-4</v>
      </c>
      <c r="I13887" s="3">
        <v>2.0000000000000001E-4</v>
      </c>
      <c r="J13887" s="3">
        <v>0.82799999999999996</v>
      </c>
      <c r="K13887" s="4">
        <v>152.16999999999999</v>
      </c>
    </row>
    <row r="13888" spans="1:11">
      <c r="A13888" s="6">
        <v>2008</v>
      </c>
      <c r="B13888" t="s">
        <v>138</v>
      </c>
      <c r="C13888" t="s">
        <v>139</v>
      </c>
      <c r="D13888" t="s">
        <v>52</v>
      </c>
      <c r="E13888" t="s">
        <v>53</v>
      </c>
      <c r="F13888" s="4">
        <v>112</v>
      </c>
      <c r="G13888" s="6">
        <v>197</v>
      </c>
      <c r="H13888" s="3">
        <v>1E-4</v>
      </c>
      <c r="I13888" s="3">
        <v>1E-4</v>
      </c>
      <c r="J13888" s="3">
        <v>0.82799999999999996</v>
      </c>
      <c r="K13888" s="4">
        <v>135.26</v>
      </c>
    </row>
    <row r="13889" spans="1:11">
      <c r="A13889" s="6">
        <v>2008</v>
      </c>
      <c r="B13889" t="s">
        <v>138</v>
      </c>
      <c r="C13889" t="s">
        <v>139</v>
      </c>
      <c r="D13889" t="s">
        <v>82</v>
      </c>
      <c r="E13889" t="s">
        <v>59</v>
      </c>
      <c r="F13889" s="4">
        <v>105</v>
      </c>
      <c r="G13889" s="6">
        <v>39</v>
      </c>
      <c r="H13889" s="3">
        <v>0</v>
      </c>
      <c r="I13889" s="3">
        <v>0</v>
      </c>
      <c r="J13889" s="3">
        <v>0.82799999999999996</v>
      </c>
      <c r="K13889" s="4">
        <v>126.81</v>
      </c>
    </row>
    <row r="13890" spans="1:11">
      <c r="A13890" s="6">
        <v>2008</v>
      </c>
      <c r="B13890" t="s">
        <v>138</v>
      </c>
      <c r="C13890" t="s">
        <v>139</v>
      </c>
      <c r="D13890" t="s">
        <v>75</v>
      </c>
      <c r="E13890" t="s">
        <v>59</v>
      </c>
      <c r="F13890" s="4">
        <v>103</v>
      </c>
      <c r="G13890" s="6">
        <v>106</v>
      </c>
      <c r="H13890" s="3">
        <v>0</v>
      </c>
      <c r="I13890" s="3">
        <v>0</v>
      </c>
      <c r="J13890" s="3">
        <v>0.82799999999999996</v>
      </c>
      <c r="K13890" s="4">
        <v>124.39</v>
      </c>
    </row>
    <row r="13891" spans="1:11">
      <c r="A13891" s="6">
        <v>2008</v>
      </c>
      <c r="B13891" t="s">
        <v>138</v>
      </c>
      <c r="C13891" t="s">
        <v>139</v>
      </c>
      <c r="D13891" t="s">
        <v>20</v>
      </c>
      <c r="E13891" t="s">
        <v>21</v>
      </c>
      <c r="F13891" s="4">
        <v>90</v>
      </c>
      <c r="G13891" s="6">
        <v>110</v>
      </c>
      <c r="H13891" s="3">
        <v>0</v>
      </c>
      <c r="I13891" s="3">
        <v>1E-4</v>
      </c>
      <c r="J13891" s="3">
        <v>0.82799999999999996</v>
      </c>
      <c r="K13891" s="4">
        <v>108.69</v>
      </c>
    </row>
    <row r="13892" spans="1:11">
      <c r="A13892" s="6">
        <v>2008</v>
      </c>
      <c r="B13892" t="s">
        <v>138</v>
      </c>
      <c r="C13892" t="s">
        <v>139</v>
      </c>
      <c r="D13892" t="s">
        <v>28</v>
      </c>
      <c r="E13892" t="s">
        <v>24</v>
      </c>
      <c r="F13892" s="4">
        <v>68</v>
      </c>
      <c r="G13892" s="6">
        <v>48</v>
      </c>
      <c r="H13892" s="3">
        <v>0</v>
      </c>
      <c r="I13892" s="3">
        <v>0</v>
      </c>
      <c r="J13892" s="3">
        <v>0.82799999999999996</v>
      </c>
      <c r="K13892" s="4">
        <v>82.12</v>
      </c>
    </row>
    <row r="13893" spans="1:11">
      <c r="A13893" s="6">
        <v>2008</v>
      </c>
      <c r="B13893" t="s">
        <v>138</v>
      </c>
      <c r="C13893" t="s">
        <v>139</v>
      </c>
      <c r="D13893" t="s">
        <v>64</v>
      </c>
      <c r="E13893" t="s">
        <v>50</v>
      </c>
      <c r="F13893" s="4">
        <v>66</v>
      </c>
      <c r="G13893" s="6">
        <v>106</v>
      </c>
      <c r="H13893" s="3">
        <v>1E-4</v>
      </c>
      <c r="I13893" s="3">
        <v>1E-4</v>
      </c>
      <c r="J13893" s="3">
        <v>0.82799999999999996</v>
      </c>
      <c r="K13893" s="4">
        <v>79.709999999999994</v>
      </c>
    </row>
    <row r="13894" spans="1:11">
      <c r="A13894" s="6">
        <v>2008</v>
      </c>
      <c r="B13894" t="s">
        <v>138</v>
      </c>
      <c r="C13894" t="s">
        <v>139</v>
      </c>
      <c r="D13894" t="s">
        <v>196</v>
      </c>
      <c r="E13894" t="s">
        <v>36</v>
      </c>
      <c r="F13894" s="4">
        <v>51</v>
      </c>
      <c r="G13894" s="6">
        <v>60</v>
      </c>
      <c r="H13894" s="3">
        <v>8.0000000000000004E-4</v>
      </c>
      <c r="I13894" s="3">
        <v>5.9999999999999995E-4</v>
      </c>
      <c r="J13894" s="3">
        <v>0.82799999999999996</v>
      </c>
      <c r="K13894" s="4">
        <v>61.59</v>
      </c>
    </row>
    <row r="13895" spans="1:11">
      <c r="A13895" s="6">
        <v>2008</v>
      </c>
      <c r="B13895" t="s">
        <v>138</v>
      </c>
      <c r="C13895" t="s">
        <v>139</v>
      </c>
      <c r="D13895" t="s">
        <v>51</v>
      </c>
      <c r="E13895" t="s">
        <v>21</v>
      </c>
      <c r="F13895" s="4">
        <v>49</v>
      </c>
      <c r="G13895" s="6">
        <v>52</v>
      </c>
      <c r="H13895" s="3">
        <v>8.0000000000000004E-4</v>
      </c>
      <c r="I13895" s="3">
        <v>8.0000000000000004E-4</v>
      </c>
      <c r="J13895" s="3">
        <v>0.82799999999999996</v>
      </c>
      <c r="K13895" s="4">
        <v>59.18</v>
      </c>
    </row>
    <row r="13896" spans="1:11">
      <c r="A13896" s="6">
        <v>2008</v>
      </c>
      <c r="B13896" t="s">
        <v>138</v>
      </c>
      <c r="C13896" t="s">
        <v>139</v>
      </c>
      <c r="D13896" t="s">
        <v>111</v>
      </c>
      <c r="E13896" t="s">
        <v>24</v>
      </c>
      <c r="F13896" s="4">
        <v>45</v>
      </c>
      <c r="G13896" s="6">
        <v>95</v>
      </c>
      <c r="H13896" s="3">
        <v>0</v>
      </c>
      <c r="I13896" s="3">
        <v>0</v>
      </c>
      <c r="J13896" s="3">
        <v>0.82799999999999996</v>
      </c>
      <c r="K13896" s="4">
        <v>54.35</v>
      </c>
    </row>
    <row r="13897" spans="1:11">
      <c r="A13897" s="6">
        <v>2008</v>
      </c>
      <c r="B13897" t="s">
        <v>138</v>
      </c>
      <c r="C13897" t="s">
        <v>139</v>
      </c>
      <c r="D13897" t="s">
        <v>63</v>
      </c>
      <c r="E13897" t="s">
        <v>21</v>
      </c>
      <c r="F13897" s="4">
        <v>42</v>
      </c>
      <c r="G13897" s="6">
        <v>31</v>
      </c>
      <c r="H13897" s="3">
        <v>2.0000000000000001E-4</v>
      </c>
      <c r="I13897" s="3">
        <v>2.0000000000000001E-4</v>
      </c>
      <c r="J13897" s="3">
        <v>0.82799999999999996</v>
      </c>
      <c r="K13897" s="4">
        <v>50.72</v>
      </c>
    </row>
    <row r="13898" spans="1:11">
      <c r="A13898" s="6">
        <v>2008</v>
      </c>
      <c r="B13898" t="s">
        <v>138</v>
      </c>
      <c r="C13898" t="s">
        <v>139</v>
      </c>
      <c r="D13898" t="s">
        <v>117</v>
      </c>
      <c r="E13898" t="s">
        <v>40</v>
      </c>
      <c r="F13898" s="4">
        <v>36</v>
      </c>
      <c r="G13898" s="6">
        <v>71</v>
      </c>
      <c r="H13898" s="3">
        <v>1E-4</v>
      </c>
      <c r="I13898" s="3">
        <v>2.0000000000000001E-4</v>
      </c>
      <c r="J13898" s="3">
        <v>0.82799999999999996</v>
      </c>
      <c r="K13898" s="4">
        <v>43.48</v>
      </c>
    </row>
    <row r="13899" spans="1:11">
      <c r="A13899" s="6">
        <v>2008</v>
      </c>
      <c r="B13899" t="s">
        <v>138</v>
      </c>
      <c r="C13899" t="s">
        <v>139</v>
      </c>
      <c r="D13899" t="s">
        <v>63</v>
      </c>
      <c r="E13899" t="s">
        <v>21</v>
      </c>
      <c r="F13899" s="4">
        <v>14</v>
      </c>
      <c r="G13899" s="6">
        <v>13</v>
      </c>
      <c r="H13899" s="3">
        <v>2.9999999999999997E-4</v>
      </c>
      <c r="I13899" s="3">
        <v>4.0000000000000002E-4</v>
      </c>
      <c r="J13899" s="3">
        <v>0.82799999999999996</v>
      </c>
      <c r="K13899" s="4">
        <v>16.91</v>
      </c>
    </row>
    <row r="13900" spans="1:11">
      <c r="A13900" s="6">
        <v>2008</v>
      </c>
      <c r="B13900" t="s">
        <v>138</v>
      </c>
      <c r="C13900" t="s">
        <v>139</v>
      </c>
      <c r="D13900" t="s">
        <v>42</v>
      </c>
      <c r="E13900" t="s">
        <v>43</v>
      </c>
      <c r="F13900" s="4">
        <v>7</v>
      </c>
      <c r="G13900" s="6">
        <v>4</v>
      </c>
      <c r="H13900" s="3">
        <v>1E-4</v>
      </c>
      <c r="I13900" s="3">
        <v>1E-4</v>
      </c>
      <c r="J13900" s="3">
        <v>0.82799999999999996</v>
      </c>
      <c r="K13900" s="4">
        <v>8.4499999999999993</v>
      </c>
    </row>
    <row r="13901" spans="1:11">
      <c r="A13901" s="6">
        <v>2008</v>
      </c>
      <c r="B13901" t="s">
        <v>138</v>
      </c>
      <c r="C13901" t="s">
        <v>139</v>
      </c>
      <c r="D13901" t="s">
        <v>33</v>
      </c>
      <c r="E13901" t="s">
        <v>21</v>
      </c>
      <c r="F13901" s="4">
        <v>6</v>
      </c>
      <c r="G13901" s="6">
        <v>12</v>
      </c>
      <c r="H13901" s="3">
        <v>2.0000000000000001E-4</v>
      </c>
      <c r="I13901" s="3">
        <v>2.0000000000000001E-4</v>
      </c>
      <c r="J13901" s="3">
        <v>0.82799999999999996</v>
      </c>
      <c r="K13901" s="4">
        <v>7.25</v>
      </c>
    </row>
    <row r="13902" spans="1:11">
      <c r="A13902" s="6">
        <v>2008</v>
      </c>
      <c r="B13902" t="s">
        <v>138</v>
      </c>
      <c r="C13902" t="s">
        <v>139</v>
      </c>
      <c r="D13902" t="s">
        <v>49</v>
      </c>
      <c r="E13902" t="s">
        <v>50</v>
      </c>
      <c r="F13902" s="4">
        <v>6</v>
      </c>
      <c r="G13902" s="6">
        <v>1</v>
      </c>
      <c r="H13902" s="3">
        <v>0</v>
      </c>
      <c r="I13902" s="3">
        <v>0</v>
      </c>
      <c r="J13902" s="3">
        <v>0.82799999999999996</v>
      </c>
      <c r="K13902" s="4">
        <v>7.25</v>
      </c>
    </row>
    <row r="13903" spans="1:11">
      <c r="A13903" s="6">
        <v>2008</v>
      </c>
      <c r="B13903" t="s">
        <v>138</v>
      </c>
      <c r="C13903" t="s">
        <v>139</v>
      </c>
      <c r="D13903" t="s">
        <v>77</v>
      </c>
      <c r="E13903" t="s">
        <v>59</v>
      </c>
      <c r="F13903" s="4">
        <v>4</v>
      </c>
      <c r="G13903" s="6">
        <v>2</v>
      </c>
      <c r="H13903" s="3">
        <v>0</v>
      </c>
      <c r="I13903" s="3">
        <v>0</v>
      </c>
      <c r="J13903" s="3">
        <v>0.82799999999999996</v>
      </c>
      <c r="K13903" s="4">
        <v>4.83</v>
      </c>
    </row>
    <row r="13904" spans="1:11">
      <c r="A13904" s="6">
        <v>2008</v>
      </c>
      <c r="B13904" t="s">
        <v>138</v>
      </c>
      <c r="C13904" t="s">
        <v>139</v>
      </c>
      <c r="D13904" t="s">
        <v>192</v>
      </c>
      <c r="E13904" t="s">
        <v>36</v>
      </c>
      <c r="F13904" s="4">
        <v>2</v>
      </c>
      <c r="G13904" s="6">
        <v>1</v>
      </c>
      <c r="H13904" s="3">
        <v>4.0000000000000002E-4</v>
      </c>
      <c r="I13904" s="3">
        <v>2.9999999999999997E-4</v>
      </c>
      <c r="J13904" s="3">
        <v>0.82799999999999996</v>
      </c>
      <c r="K13904" s="4">
        <v>2.42</v>
      </c>
    </row>
    <row r="13905" spans="1:11">
      <c r="A13905" s="6">
        <v>2008</v>
      </c>
      <c r="B13905" t="s">
        <v>138</v>
      </c>
      <c r="C13905" t="s">
        <v>139</v>
      </c>
      <c r="D13905" t="s">
        <v>70</v>
      </c>
      <c r="E13905" t="s">
        <v>21</v>
      </c>
      <c r="F13905" s="4">
        <v>2</v>
      </c>
      <c r="G13905" s="6">
        <v>1</v>
      </c>
      <c r="H13905" s="3">
        <v>0</v>
      </c>
      <c r="I13905" s="3">
        <v>0</v>
      </c>
      <c r="J13905" s="3">
        <v>0.82799999999999996</v>
      </c>
      <c r="K13905" s="4">
        <v>2.42</v>
      </c>
    </row>
    <row r="13906" spans="1:11">
      <c r="A13906" s="6">
        <v>2008</v>
      </c>
      <c r="B13906" t="s">
        <v>138</v>
      </c>
      <c r="C13906" t="s">
        <v>139</v>
      </c>
      <c r="D13906" t="s">
        <v>88</v>
      </c>
      <c r="E13906" t="s">
        <v>21</v>
      </c>
      <c r="F13906" s="4">
        <v>2</v>
      </c>
      <c r="G13906" s="6">
        <v>1</v>
      </c>
      <c r="H13906" s="3">
        <v>2.9999999999999997E-4</v>
      </c>
      <c r="I13906" s="3">
        <v>2.0000000000000001E-4</v>
      </c>
      <c r="J13906" s="3">
        <v>0.82799999999999996</v>
      </c>
      <c r="K13906" s="4">
        <v>2.42</v>
      </c>
    </row>
    <row r="13907" spans="1:11">
      <c r="A13907" s="6">
        <v>2008</v>
      </c>
      <c r="B13907" t="s">
        <v>138</v>
      </c>
      <c r="C13907" t="s">
        <v>139</v>
      </c>
      <c r="D13907" t="s">
        <v>164</v>
      </c>
      <c r="E13907" t="s">
        <v>21</v>
      </c>
      <c r="F13907" s="4">
        <v>2</v>
      </c>
      <c r="G13907" s="6">
        <v>5</v>
      </c>
      <c r="H13907" s="3">
        <v>1E-4</v>
      </c>
      <c r="I13907" s="3">
        <v>1E-4</v>
      </c>
      <c r="J13907" s="3">
        <v>0.82799999999999996</v>
      </c>
      <c r="K13907" s="4">
        <v>2.42</v>
      </c>
    </row>
    <row r="13908" spans="1:11">
      <c r="A13908" s="6">
        <v>2008</v>
      </c>
      <c r="B13908" t="s">
        <v>138</v>
      </c>
      <c r="C13908" t="s">
        <v>139</v>
      </c>
      <c r="D13908" t="s">
        <v>85</v>
      </c>
      <c r="E13908" t="s">
        <v>21</v>
      </c>
      <c r="F13908" s="4">
        <v>1</v>
      </c>
      <c r="G13908" s="6">
        <v>1</v>
      </c>
      <c r="H13908" s="3">
        <v>0</v>
      </c>
      <c r="I13908" s="3">
        <v>1E-4</v>
      </c>
      <c r="J13908" s="3">
        <v>0.82799999999999996</v>
      </c>
      <c r="K13908" s="4">
        <v>1.21</v>
      </c>
    </row>
    <row r="13909" spans="1:11">
      <c r="A13909" s="6">
        <v>2008</v>
      </c>
      <c r="B13909" t="s">
        <v>138</v>
      </c>
      <c r="C13909" t="s">
        <v>139</v>
      </c>
      <c r="D13909" t="s">
        <v>78</v>
      </c>
      <c r="E13909" t="s">
        <v>24</v>
      </c>
      <c r="F13909" s="4">
        <v>1</v>
      </c>
      <c r="G13909" s="6">
        <v>1</v>
      </c>
      <c r="H13909" s="3">
        <v>5.9999999999999995E-4</v>
      </c>
      <c r="I13909" s="3">
        <v>4.0000000000000002E-4</v>
      </c>
      <c r="J13909" s="3">
        <v>0.82799999999999996</v>
      </c>
      <c r="K13909" s="4">
        <v>1.21</v>
      </c>
    </row>
    <row r="13910" spans="1:11">
      <c r="A13910" s="6">
        <v>2008</v>
      </c>
      <c r="B13910" t="s">
        <v>138</v>
      </c>
      <c r="C13910" t="s">
        <v>139</v>
      </c>
      <c r="D13910" t="s">
        <v>191</v>
      </c>
      <c r="E13910" t="s">
        <v>21</v>
      </c>
      <c r="F13910" s="4">
        <v>1</v>
      </c>
      <c r="G13910" s="6">
        <v>2</v>
      </c>
      <c r="H13910" s="3">
        <v>1E-4</v>
      </c>
      <c r="I13910" s="3">
        <v>2.0000000000000001E-4</v>
      </c>
      <c r="J13910" s="3">
        <v>0.82799999999999996</v>
      </c>
      <c r="K13910" s="4">
        <v>1.21</v>
      </c>
    </row>
    <row r="13911" spans="1:11">
      <c r="A13911" s="6">
        <v>2008</v>
      </c>
      <c r="B13911" t="s">
        <v>138</v>
      </c>
      <c r="C13911" t="s">
        <v>139</v>
      </c>
      <c r="D13911" t="s">
        <v>34</v>
      </c>
      <c r="E13911" t="s">
        <v>21</v>
      </c>
      <c r="F13911" s="4">
        <v>1</v>
      </c>
      <c r="G13911" s="6">
        <v>2</v>
      </c>
      <c r="H13911" s="3">
        <v>0</v>
      </c>
      <c r="I13911" s="3">
        <v>1E-4</v>
      </c>
      <c r="J13911" s="3">
        <v>0.82799999999999996</v>
      </c>
      <c r="K13911" s="4">
        <v>1.21</v>
      </c>
    </row>
    <row r="13912" spans="1:11">
      <c r="A13912" s="6">
        <v>2008</v>
      </c>
      <c r="B13912" t="s">
        <v>138</v>
      </c>
      <c r="C13912" t="s">
        <v>139</v>
      </c>
      <c r="D13912" t="s">
        <v>83</v>
      </c>
      <c r="E13912" t="s">
        <v>21</v>
      </c>
      <c r="F13912" s="4">
        <v>1</v>
      </c>
      <c r="G13912" s="6">
        <v>9</v>
      </c>
      <c r="H13912" s="3">
        <v>2.0000000000000001E-4</v>
      </c>
      <c r="I13912" s="3">
        <v>4.0000000000000002E-4</v>
      </c>
      <c r="J13912" s="3">
        <v>0.82799999999999996</v>
      </c>
      <c r="K13912" s="4">
        <v>1.21</v>
      </c>
    </row>
    <row r="13913" spans="1:11">
      <c r="A13913" s="6">
        <v>2008</v>
      </c>
      <c r="B13913" t="s">
        <v>142</v>
      </c>
      <c r="C13913" t="s">
        <v>143</v>
      </c>
      <c r="D13913" t="s">
        <v>16</v>
      </c>
      <c r="E13913" t="s">
        <v>17</v>
      </c>
      <c r="F13913" s="4">
        <v>2499684</v>
      </c>
      <c r="G13913" s="5">
        <v>367642</v>
      </c>
      <c r="H13913" s="3">
        <v>6.7000000000000002E-3</v>
      </c>
      <c r="I13913" s="3">
        <v>6.8000000000000005E-3</v>
      </c>
      <c r="J13913" s="3">
        <v>0.82799999999999996</v>
      </c>
      <c r="K13913" s="4">
        <v>3018826.77</v>
      </c>
    </row>
    <row r="13914" spans="1:11">
      <c r="A13914" s="6">
        <v>2008</v>
      </c>
      <c r="B13914" t="s">
        <v>142</v>
      </c>
      <c r="C13914" t="s">
        <v>143</v>
      </c>
      <c r="D13914" t="s">
        <v>95</v>
      </c>
      <c r="E13914" t="s">
        <v>96</v>
      </c>
      <c r="F13914" s="4">
        <v>891554</v>
      </c>
      <c r="G13914" s="5">
        <v>1363328</v>
      </c>
      <c r="H13914" s="3">
        <v>2.8399999999999998E-2</v>
      </c>
      <c r="I13914" s="3">
        <v>2.7699999999999999E-2</v>
      </c>
      <c r="J13914" s="3">
        <v>0.82799999999999996</v>
      </c>
      <c r="K13914" s="4">
        <v>1076714.93</v>
      </c>
    </row>
    <row r="13915" spans="1:11">
      <c r="A13915" s="6">
        <v>2008</v>
      </c>
      <c r="B13915" t="s">
        <v>142</v>
      </c>
      <c r="C13915" t="s">
        <v>143</v>
      </c>
      <c r="D13915" t="s">
        <v>178</v>
      </c>
      <c r="E13915" t="s">
        <v>96</v>
      </c>
      <c r="F13915" s="4">
        <v>98911</v>
      </c>
      <c r="G13915" s="5">
        <v>159642</v>
      </c>
      <c r="H13915" s="3">
        <v>4.7999999999999996E-3</v>
      </c>
      <c r="I13915" s="3">
        <v>4.5999999999999999E-3</v>
      </c>
      <c r="J13915" s="3">
        <v>0.82799999999999996</v>
      </c>
      <c r="K13915" s="4">
        <v>119453.17</v>
      </c>
    </row>
    <row r="13916" spans="1:11">
      <c r="A13916" s="6">
        <v>2008</v>
      </c>
      <c r="B13916" t="s">
        <v>142</v>
      </c>
      <c r="C13916" t="s">
        <v>143</v>
      </c>
      <c r="D13916" t="s">
        <v>41</v>
      </c>
      <c r="E13916" t="s">
        <v>26</v>
      </c>
      <c r="F13916" s="4">
        <v>41933</v>
      </c>
      <c r="G13916" s="5">
        <v>353954</v>
      </c>
      <c r="H13916" s="3">
        <v>6.5000000000000006E-3</v>
      </c>
      <c r="I13916" s="3">
        <v>7.3000000000000001E-3</v>
      </c>
      <c r="J13916" s="3">
        <v>0.82799999999999996</v>
      </c>
      <c r="K13916" s="4">
        <v>50641.79</v>
      </c>
    </row>
    <row r="13917" spans="1:11">
      <c r="A13917" s="6">
        <v>2008</v>
      </c>
      <c r="B13917" t="s">
        <v>142</v>
      </c>
      <c r="C13917" t="s">
        <v>143</v>
      </c>
      <c r="D13917" t="s">
        <v>71</v>
      </c>
      <c r="E13917" t="s">
        <v>72</v>
      </c>
      <c r="F13917" s="4">
        <v>34785</v>
      </c>
      <c r="G13917" s="5">
        <v>375609</v>
      </c>
      <c r="H13917" s="3">
        <v>1.7000000000000001E-3</v>
      </c>
      <c r="I13917" s="3">
        <v>2.2000000000000001E-3</v>
      </c>
      <c r="J13917" s="3">
        <v>0.82799999999999996</v>
      </c>
      <c r="K13917" s="4">
        <v>42009.27</v>
      </c>
    </row>
    <row r="13918" spans="1:11">
      <c r="A13918" s="6">
        <v>2008</v>
      </c>
      <c r="B13918" t="s">
        <v>142</v>
      </c>
      <c r="C13918" t="s">
        <v>143</v>
      </c>
      <c r="D13918" t="s">
        <v>27</v>
      </c>
      <c r="E13918" t="s">
        <v>26</v>
      </c>
      <c r="F13918" s="4">
        <v>32792</v>
      </c>
      <c r="G13918" s="5">
        <v>35411</v>
      </c>
      <c r="H13918" s="3">
        <v>1.2999999999999999E-3</v>
      </c>
      <c r="I13918" s="3">
        <v>1.2999999999999999E-3</v>
      </c>
      <c r="J13918" s="3">
        <v>0.82799999999999996</v>
      </c>
      <c r="K13918" s="4">
        <v>39602.35</v>
      </c>
    </row>
    <row r="13919" spans="1:11">
      <c r="A13919" s="6">
        <v>2008</v>
      </c>
      <c r="B13919" t="s">
        <v>142</v>
      </c>
      <c r="C13919" t="s">
        <v>143</v>
      </c>
      <c r="D13919" t="s">
        <v>30</v>
      </c>
      <c r="E13919" t="s">
        <v>19</v>
      </c>
      <c r="F13919" s="4">
        <v>31630</v>
      </c>
      <c r="G13919" s="5">
        <v>16636</v>
      </c>
      <c r="H13919" s="3">
        <v>1.2999999999999999E-3</v>
      </c>
      <c r="I13919" s="3">
        <v>1.6000000000000001E-3</v>
      </c>
      <c r="J13919" s="3">
        <v>0.82799999999999996</v>
      </c>
      <c r="K13919" s="4">
        <v>38199.019999999997</v>
      </c>
    </row>
    <row r="13920" spans="1:11">
      <c r="A13920" s="6">
        <v>2008</v>
      </c>
      <c r="B13920" t="s">
        <v>142</v>
      </c>
      <c r="C13920" t="s">
        <v>143</v>
      </c>
      <c r="D13920" t="s">
        <v>37</v>
      </c>
      <c r="E13920" t="s">
        <v>38</v>
      </c>
      <c r="F13920" s="4">
        <v>29755</v>
      </c>
      <c r="G13920" s="5">
        <v>12793</v>
      </c>
      <c r="H13920" s="3">
        <v>1.1999999999999999E-3</v>
      </c>
      <c r="I13920" s="3">
        <v>1E-3</v>
      </c>
      <c r="J13920" s="3">
        <v>0.82799999999999996</v>
      </c>
      <c r="K13920" s="4">
        <v>35934.620000000003</v>
      </c>
    </row>
    <row r="13921" spans="1:11">
      <c r="A13921" s="6">
        <v>2008</v>
      </c>
      <c r="B13921" t="s">
        <v>142</v>
      </c>
      <c r="C13921" t="s">
        <v>143</v>
      </c>
      <c r="D13921" t="s">
        <v>29</v>
      </c>
      <c r="E13921" t="s">
        <v>19</v>
      </c>
      <c r="F13921" s="4">
        <v>7878</v>
      </c>
      <c r="G13921" s="5">
        <v>9963</v>
      </c>
      <c r="H13921" s="3">
        <v>2E-3</v>
      </c>
      <c r="I13921" s="3">
        <v>2.5000000000000001E-3</v>
      </c>
      <c r="J13921" s="3">
        <v>0.82799999999999996</v>
      </c>
      <c r="K13921" s="4">
        <v>9514.1299999999992</v>
      </c>
    </row>
    <row r="13922" spans="1:11">
      <c r="A13922" s="6">
        <v>2008</v>
      </c>
      <c r="B13922" t="s">
        <v>142</v>
      </c>
      <c r="C13922" t="s">
        <v>143</v>
      </c>
      <c r="D13922" t="s">
        <v>25</v>
      </c>
      <c r="E13922" t="s">
        <v>26</v>
      </c>
      <c r="F13922" s="4">
        <v>6319</v>
      </c>
      <c r="G13922" s="5">
        <v>18413</v>
      </c>
      <c r="H13922" s="3">
        <v>7.000000000000001E-4</v>
      </c>
      <c r="I13922" s="3">
        <v>5.0000000000000001E-4</v>
      </c>
      <c r="J13922" s="3">
        <v>0.82799999999999996</v>
      </c>
      <c r="K13922" s="4">
        <v>7631.35</v>
      </c>
    </row>
    <row r="13923" spans="1:11">
      <c r="A13923" s="6">
        <v>2008</v>
      </c>
      <c r="B13923" t="s">
        <v>142</v>
      </c>
      <c r="C13923" t="s">
        <v>143</v>
      </c>
      <c r="D13923" t="s">
        <v>18</v>
      </c>
      <c r="E13923" t="s">
        <v>19</v>
      </c>
      <c r="F13923" s="4">
        <v>5980</v>
      </c>
      <c r="G13923" s="5">
        <v>2273</v>
      </c>
      <c r="H13923" s="3">
        <v>1.1999999999999999E-3</v>
      </c>
      <c r="I13923" s="3">
        <v>1.2999999999999999E-3</v>
      </c>
      <c r="J13923" s="3">
        <v>0.82799999999999996</v>
      </c>
      <c r="K13923" s="4">
        <v>7221.95</v>
      </c>
    </row>
    <row r="13924" spans="1:11">
      <c r="A13924" s="6">
        <v>2008</v>
      </c>
      <c r="B13924" t="s">
        <v>142</v>
      </c>
      <c r="C13924" t="s">
        <v>143</v>
      </c>
      <c r="D13924" t="s">
        <v>23</v>
      </c>
      <c r="E13924" t="s">
        <v>24</v>
      </c>
      <c r="F13924" s="4">
        <v>3076</v>
      </c>
      <c r="G13924" s="6">
        <v>519</v>
      </c>
      <c r="H13924" s="3">
        <v>0</v>
      </c>
      <c r="I13924" s="3">
        <v>0</v>
      </c>
      <c r="J13924" s="3">
        <v>0.82799999999999996</v>
      </c>
      <c r="K13924" s="4">
        <v>3714.83</v>
      </c>
    </row>
    <row r="13925" spans="1:11">
      <c r="A13925" s="6">
        <v>2008</v>
      </c>
      <c r="B13925" t="s">
        <v>142</v>
      </c>
      <c r="C13925" t="s">
        <v>143</v>
      </c>
      <c r="D13925" t="s">
        <v>74</v>
      </c>
      <c r="E13925" t="s">
        <v>24</v>
      </c>
      <c r="F13925" s="4">
        <v>2921</v>
      </c>
      <c r="G13925" s="5">
        <v>30783</v>
      </c>
      <c r="H13925" s="3">
        <v>7.000000000000001E-4</v>
      </c>
      <c r="I13925" s="3">
        <v>5.0000000000000001E-4</v>
      </c>
      <c r="J13925" s="3">
        <v>0.82799999999999996</v>
      </c>
      <c r="K13925" s="4">
        <v>3527.64</v>
      </c>
    </row>
    <row r="13926" spans="1:11">
      <c r="A13926" s="6">
        <v>2008</v>
      </c>
      <c r="B13926" t="s">
        <v>142</v>
      </c>
      <c r="C13926" t="s">
        <v>143</v>
      </c>
      <c r="D13926" t="s">
        <v>177</v>
      </c>
      <c r="E13926" t="s">
        <v>21</v>
      </c>
      <c r="F13926" s="4">
        <v>2337</v>
      </c>
      <c r="G13926" s="5">
        <v>1064</v>
      </c>
      <c r="H13926" s="3">
        <v>3.7000000000000002E-3</v>
      </c>
      <c r="I13926" s="3">
        <v>3.4000000000000002E-3</v>
      </c>
      <c r="J13926" s="3">
        <v>0.82799999999999996</v>
      </c>
      <c r="K13926" s="4">
        <v>2822.36</v>
      </c>
    </row>
    <row r="13927" spans="1:11">
      <c r="A13927" s="6">
        <v>2008</v>
      </c>
      <c r="B13927" t="s">
        <v>142</v>
      </c>
      <c r="C13927" t="s">
        <v>143</v>
      </c>
      <c r="D13927" t="s">
        <v>46</v>
      </c>
      <c r="E13927" t="s">
        <v>40</v>
      </c>
      <c r="F13927" s="4">
        <v>1892</v>
      </c>
      <c r="G13927" s="5">
        <v>3070</v>
      </c>
      <c r="H13927" s="3">
        <v>2.9999999999999997E-4</v>
      </c>
      <c r="I13927" s="3">
        <v>2.0000000000000001E-4</v>
      </c>
      <c r="J13927" s="3">
        <v>0.82799999999999996</v>
      </c>
      <c r="K13927" s="4">
        <v>2284.94</v>
      </c>
    </row>
    <row r="13928" spans="1:11">
      <c r="A13928" s="6">
        <v>2008</v>
      </c>
      <c r="B13928" t="s">
        <v>142</v>
      </c>
      <c r="C13928" t="s">
        <v>143</v>
      </c>
      <c r="D13928" t="s">
        <v>15</v>
      </c>
      <c r="F13928" s="4">
        <v>1595</v>
      </c>
      <c r="G13928" s="6">
        <v>873</v>
      </c>
      <c r="J13928" s="3">
        <v>0.82799999999999996</v>
      </c>
      <c r="K13928" s="4">
        <v>1926.25</v>
      </c>
    </row>
    <row r="13929" spans="1:11">
      <c r="A13929" s="6">
        <v>2008</v>
      </c>
      <c r="B13929" t="s">
        <v>142</v>
      </c>
      <c r="C13929" t="s">
        <v>143</v>
      </c>
      <c r="D13929" t="s">
        <v>60</v>
      </c>
      <c r="E13929" t="s">
        <v>43</v>
      </c>
      <c r="F13929" s="4">
        <v>1040</v>
      </c>
      <c r="G13929" s="6">
        <v>319</v>
      </c>
      <c r="H13929" s="3">
        <v>2.9999999999999997E-4</v>
      </c>
      <c r="I13929" s="3">
        <v>2.0000000000000001E-4</v>
      </c>
      <c r="J13929" s="3">
        <v>0.82799999999999996</v>
      </c>
      <c r="K13929" s="4">
        <v>1255.99</v>
      </c>
    </row>
    <row r="13930" spans="1:11">
      <c r="A13930" s="6">
        <v>2008</v>
      </c>
      <c r="B13930" t="s">
        <v>142</v>
      </c>
      <c r="C13930" t="s">
        <v>143</v>
      </c>
      <c r="D13930" t="s">
        <v>58</v>
      </c>
      <c r="E13930" t="s">
        <v>59</v>
      </c>
      <c r="F13930" s="4">
        <v>1015</v>
      </c>
      <c r="G13930" s="6">
        <v>300</v>
      </c>
      <c r="H13930" s="3">
        <v>1E-4</v>
      </c>
      <c r="I13930" s="3">
        <v>1E-4</v>
      </c>
      <c r="J13930" s="3">
        <v>0.82799999999999996</v>
      </c>
      <c r="K13930" s="4">
        <v>1225.8</v>
      </c>
    </row>
    <row r="13931" spans="1:11">
      <c r="A13931" s="6">
        <v>2008</v>
      </c>
      <c r="B13931" t="s">
        <v>142</v>
      </c>
      <c r="C13931" t="s">
        <v>143</v>
      </c>
      <c r="D13931" t="s">
        <v>44</v>
      </c>
      <c r="E13931" t="s">
        <v>26</v>
      </c>
      <c r="F13931" s="4">
        <v>272</v>
      </c>
      <c r="G13931" s="6">
        <v>373</v>
      </c>
      <c r="H13931" s="3">
        <v>4.0000000000000002E-4</v>
      </c>
      <c r="I13931" s="3">
        <v>4.0000000000000002E-4</v>
      </c>
      <c r="J13931" s="3">
        <v>0.82799999999999996</v>
      </c>
      <c r="K13931" s="4">
        <v>328.49</v>
      </c>
    </row>
    <row r="13932" spans="1:11">
      <c r="A13932" s="6">
        <v>2008</v>
      </c>
      <c r="B13932" t="s">
        <v>142</v>
      </c>
      <c r="C13932" t="s">
        <v>143</v>
      </c>
      <c r="D13932" t="s">
        <v>39</v>
      </c>
      <c r="E13932" t="s">
        <v>40</v>
      </c>
      <c r="F13932" s="4">
        <v>242</v>
      </c>
      <c r="G13932" s="6">
        <v>656</v>
      </c>
      <c r="H13932" s="3">
        <v>4.0000000000000002E-4</v>
      </c>
      <c r="I13932" s="3">
        <v>4.0000000000000002E-4</v>
      </c>
      <c r="J13932" s="3">
        <v>0.82799999999999996</v>
      </c>
      <c r="K13932" s="4">
        <v>292.26</v>
      </c>
    </row>
    <row r="13933" spans="1:11">
      <c r="A13933" s="6">
        <v>2008</v>
      </c>
      <c r="B13933" t="s">
        <v>142</v>
      </c>
      <c r="C13933" t="s">
        <v>143</v>
      </c>
      <c r="D13933" t="s">
        <v>52</v>
      </c>
      <c r="E13933" t="s">
        <v>53</v>
      </c>
      <c r="F13933" s="4">
        <v>183</v>
      </c>
      <c r="G13933" s="6">
        <v>316</v>
      </c>
      <c r="H13933" s="3">
        <v>1E-4</v>
      </c>
      <c r="I13933" s="3">
        <v>1E-4</v>
      </c>
      <c r="J13933" s="3">
        <v>0.82799999999999996</v>
      </c>
      <c r="K13933" s="4">
        <v>221.01</v>
      </c>
    </row>
    <row r="13934" spans="1:11">
      <c r="A13934" s="6">
        <v>2008</v>
      </c>
      <c r="B13934" t="s">
        <v>142</v>
      </c>
      <c r="C13934" t="s">
        <v>143</v>
      </c>
      <c r="D13934" t="s">
        <v>45</v>
      </c>
      <c r="E13934" t="s">
        <v>21</v>
      </c>
      <c r="F13934" s="4">
        <v>149</v>
      </c>
      <c r="G13934" s="6">
        <v>214</v>
      </c>
      <c r="H13934" s="3">
        <v>2.0000000000000001E-4</v>
      </c>
      <c r="I13934" s="3">
        <v>2.0000000000000001E-4</v>
      </c>
      <c r="J13934" s="3">
        <v>0.82799999999999996</v>
      </c>
      <c r="K13934" s="4">
        <v>179.94</v>
      </c>
    </row>
    <row r="13935" spans="1:11">
      <c r="A13935" s="6">
        <v>2008</v>
      </c>
      <c r="B13935" t="s">
        <v>142</v>
      </c>
      <c r="C13935" t="s">
        <v>143</v>
      </c>
      <c r="D13935" t="s">
        <v>111</v>
      </c>
      <c r="E13935" t="s">
        <v>24</v>
      </c>
      <c r="F13935" s="4">
        <v>138</v>
      </c>
      <c r="G13935" s="6">
        <v>321</v>
      </c>
      <c r="H13935" s="3">
        <v>0</v>
      </c>
      <c r="I13935" s="3">
        <v>0</v>
      </c>
      <c r="J13935" s="3">
        <v>0.82799999999999996</v>
      </c>
      <c r="K13935" s="4">
        <v>166.66</v>
      </c>
    </row>
    <row r="13936" spans="1:11">
      <c r="A13936" s="6">
        <v>2008</v>
      </c>
      <c r="B13936" t="s">
        <v>142</v>
      </c>
      <c r="C13936" t="s">
        <v>143</v>
      </c>
      <c r="D13936" t="s">
        <v>196</v>
      </c>
      <c r="E13936" t="s">
        <v>36</v>
      </c>
      <c r="F13936" s="4">
        <v>129</v>
      </c>
      <c r="G13936" s="6">
        <v>162</v>
      </c>
      <c r="H13936" s="3">
        <v>2.0999999999999999E-3</v>
      </c>
      <c r="I13936" s="3">
        <v>1.6000000000000001E-3</v>
      </c>
      <c r="J13936" s="3">
        <v>0.82799999999999996</v>
      </c>
      <c r="K13936" s="4">
        <v>155.79</v>
      </c>
    </row>
    <row r="13937" spans="1:11">
      <c r="A13937" s="6">
        <v>2008</v>
      </c>
      <c r="B13937" t="s">
        <v>142</v>
      </c>
      <c r="C13937" t="s">
        <v>143</v>
      </c>
      <c r="D13937" t="s">
        <v>28</v>
      </c>
      <c r="E13937" t="s">
        <v>24</v>
      </c>
      <c r="F13937" s="4">
        <v>120</v>
      </c>
      <c r="G13937" s="6">
        <v>51</v>
      </c>
      <c r="H13937" s="3">
        <v>0</v>
      </c>
      <c r="I13937" s="3">
        <v>0</v>
      </c>
      <c r="J13937" s="3">
        <v>0.82799999999999996</v>
      </c>
      <c r="K13937" s="4">
        <v>144.91999999999999</v>
      </c>
    </row>
    <row r="13938" spans="1:11">
      <c r="A13938" s="6">
        <v>2008</v>
      </c>
      <c r="B13938" t="s">
        <v>142</v>
      </c>
      <c r="C13938" t="s">
        <v>143</v>
      </c>
      <c r="D13938" t="s">
        <v>75</v>
      </c>
      <c r="E13938" t="s">
        <v>59</v>
      </c>
      <c r="F13938" s="4">
        <v>102</v>
      </c>
      <c r="G13938" s="6">
        <v>91</v>
      </c>
      <c r="H13938" s="3">
        <v>0</v>
      </c>
      <c r="I13938" s="3">
        <v>0</v>
      </c>
      <c r="J13938" s="3">
        <v>0.82799999999999996</v>
      </c>
      <c r="K13938" s="4">
        <v>123.18</v>
      </c>
    </row>
    <row r="13939" spans="1:11">
      <c r="A13939" s="6">
        <v>2008</v>
      </c>
      <c r="B13939" t="s">
        <v>142</v>
      </c>
      <c r="C13939" t="s">
        <v>143</v>
      </c>
      <c r="D13939" t="s">
        <v>51</v>
      </c>
      <c r="E13939" t="s">
        <v>21</v>
      </c>
      <c r="F13939" s="4">
        <v>45</v>
      </c>
      <c r="G13939" s="6">
        <v>52</v>
      </c>
      <c r="H13939" s="3">
        <v>7.000000000000001E-4</v>
      </c>
      <c r="I13939" s="3">
        <v>8.0000000000000004E-4</v>
      </c>
      <c r="J13939" s="3">
        <v>0.82799999999999996</v>
      </c>
      <c r="K13939" s="4">
        <v>54.35</v>
      </c>
    </row>
    <row r="13940" spans="1:11">
      <c r="A13940" s="6">
        <v>2008</v>
      </c>
      <c r="B13940" t="s">
        <v>142</v>
      </c>
      <c r="C13940" t="s">
        <v>143</v>
      </c>
      <c r="D13940" t="s">
        <v>49</v>
      </c>
      <c r="E13940" t="s">
        <v>50</v>
      </c>
      <c r="F13940" s="4">
        <v>45</v>
      </c>
      <c r="G13940" s="6">
        <v>12</v>
      </c>
      <c r="H13940" s="3">
        <v>2.0000000000000001E-4</v>
      </c>
      <c r="I13940" s="3">
        <v>1E-4</v>
      </c>
      <c r="J13940" s="3">
        <v>0.82799999999999996</v>
      </c>
      <c r="K13940" s="4">
        <v>54.35</v>
      </c>
    </row>
    <row r="13941" spans="1:11">
      <c r="A13941" s="6">
        <v>2008</v>
      </c>
      <c r="B13941" t="s">
        <v>142</v>
      </c>
      <c r="C13941" t="s">
        <v>143</v>
      </c>
      <c r="D13941" t="s">
        <v>63</v>
      </c>
      <c r="E13941" t="s">
        <v>21</v>
      </c>
      <c r="F13941" s="4">
        <v>44</v>
      </c>
      <c r="G13941" s="6">
        <v>35</v>
      </c>
      <c r="H13941" s="3">
        <v>2.0000000000000001E-4</v>
      </c>
      <c r="I13941" s="3">
        <v>2.0000000000000001E-4</v>
      </c>
      <c r="J13941" s="3">
        <v>0.82799999999999996</v>
      </c>
      <c r="K13941" s="4">
        <v>53.14</v>
      </c>
    </row>
    <row r="13942" spans="1:11">
      <c r="A13942" s="6">
        <v>2008</v>
      </c>
      <c r="B13942" t="s">
        <v>142</v>
      </c>
      <c r="C13942" t="s">
        <v>143</v>
      </c>
      <c r="D13942" t="s">
        <v>67</v>
      </c>
      <c r="E13942" t="s">
        <v>68</v>
      </c>
      <c r="F13942" s="4">
        <v>37</v>
      </c>
      <c r="G13942" s="6">
        <v>180</v>
      </c>
      <c r="H13942" s="3">
        <v>0</v>
      </c>
      <c r="I13942" s="3">
        <v>0</v>
      </c>
      <c r="J13942" s="3">
        <v>0.82799999999999996</v>
      </c>
      <c r="K13942" s="4">
        <v>44.68</v>
      </c>
    </row>
    <row r="13943" spans="1:11">
      <c r="A13943" s="6">
        <v>2008</v>
      </c>
      <c r="B13943" t="s">
        <v>142</v>
      </c>
      <c r="C13943" t="s">
        <v>143</v>
      </c>
      <c r="D13943" t="s">
        <v>56</v>
      </c>
      <c r="E13943" t="s">
        <v>57</v>
      </c>
      <c r="F13943" s="4">
        <v>29</v>
      </c>
      <c r="G13943" s="6">
        <v>97</v>
      </c>
      <c r="H13943" s="3">
        <v>0</v>
      </c>
      <c r="I13943" s="3">
        <v>0</v>
      </c>
      <c r="J13943" s="3">
        <v>0.82799999999999996</v>
      </c>
      <c r="K13943" s="4">
        <v>35.020000000000003</v>
      </c>
    </row>
    <row r="13944" spans="1:11">
      <c r="A13944" s="6">
        <v>2008</v>
      </c>
      <c r="B13944" t="s">
        <v>142</v>
      </c>
      <c r="C13944" t="s">
        <v>143</v>
      </c>
      <c r="D13944" t="s">
        <v>42</v>
      </c>
      <c r="E13944" t="s">
        <v>43</v>
      </c>
      <c r="F13944" s="4">
        <v>26</v>
      </c>
      <c r="G13944" s="6">
        <v>16</v>
      </c>
      <c r="H13944" s="3">
        <v>2.9999999999999997E-4</v>
      </c>
      <c r="I13944" s="3">
        <v>2.9999999999999997E-4</v>
      </c>
      <c r="J13944" s="3">
        <v>0.82799999999999996</v>
      </c>
      <c r="K13944" s="4">
        <v>31.4</v>
      </c>
    </row>
    <row r="13945" spans="1:11">
      <c r="A13945" s="6">
        <v>2008</v>
      </c>
      <c r="B13945" t="s">
        <v>142</v>
      </c>
      <c r="C13945" t="s">
        <v>143</v>
      </c>
      <c r="D13945" t="s">
        <v>82</v>
      </c>
      <c r="E13945" t="s">
        <v>59</v>
      </c>
      <c r="F13945" s="4">
        <v>21</v>
      </c>
      <c r="G13945" s="6">
        <v>8</v>
      </c>
      <c r="H13945" s="3">
        <v>0</v>
      </c>
      <c r="I13945" s="3">
        <v>0</v>
      </c>
      <c r="J13945" s="3">
        <v>0.82799999999999996</v>
      </c>
      <c r="K13945" s="4">
        <v>25.36</v>
      </c>
    </row>
    <row r="13946" spans="1:11">
      <c r="A13946" s="6">
        <v>2008</v>
      </c>
      <c r="B13946" t="s">
        <v>142</v>
      </c>
      <c r="C13946" t="s">
        <v>143</v>
      </c>
      <c r="D13946" t="s">
        <v>117</v>
      </c>
      <c r="E13946" t="s">
        <v>40</v>
      </c>
      <c r="F13946" s="4">
        <v>21</v>
      </c>
      <c r="G13946" s="6">
        <v>36</v>
      </c>
      <c r="H13946" s="3">
        <v>1E-4</v>
      </c>
      <c r="I13946" s="3">
        <v>1E-4</v>
      </c>
      <c r="J13946" s="3">
        <v>0.82799999999999996</v>
      </c>
      <c r="K13946" s="4">
        <v>25.36</v>
      </c>
    </row>
    <row r="13947" spans="1:11">
      <c r="A13947" s="6">
        <v>2008</v>
      </c>
      <c r="B13947" t="s">
        <v>142</v>
      </c>
      <c r="C13947" t="s">
        <v>143</v>
      </c>
      <c r="D13947" t="s">
        <v>63</v>
      </c>
      <c r="E13947" t="s">
        <v>21</v>
      </c>
      <c r="F13947" s="4">
        <v>15</v>
      </c>
      <c r="G13947" s="6">
        <v>14</v>
      </c>
      <c r="H13947" s="3">
        <v>2.9999999999999997E-4</v>
      </c>
      <c r="I13947" s="3">
        <v>4.0000000000000002E-4</v>
      </c>
      <c r="J13947" s="3">
        <v>0.82799999999999996</v>
      </c>
      <c r="K13947" s="4">
        <v>18.12</v>
      </c>
    </row>
    <row r="13948" spans="1:11">
      <c r="A13948" s="6">
        <v>2008</v>
      </c>
      <c r="B13948" t="s">
        <v>142</v>
      </c>
      <c r="C13948" t="s">
        <v>143</v>
      </c>
      <c r="D13948" t="s">
        <v>64</v>
      </c>
      <c r="E13948" t="s">
        <v>50</v>
      </c>
      <c r="F13948" s="4">
        <v>10</v>
      </c>
      <c r="G13948" s="6">
        <v>14</v>
      </c>
      <c r="H13948" s="3">
        <v>0</v>
      </c>
      <c r="I13948" s="3">
        <v>0</v>
      </c>
      <c r="J13948" s="3">
        <v>0.82799999999999996</v>
      </c>
      <c r="K13948" s="4">
        <v>12.08</v>
      </c>
    </row>
    <row r="13949" spans="1:11">
      <c r="A13949" s="6">
        <v>2008</v>
      </c>
      <c r="B13949" t="s">
        <v>142</v>
      </c>
      <c r="C13949" t="s">
        <v>143</v>
      </c>
      <c r="D13949" t="s">
        <v>70</v>
      </c>
      <c r="E13949" t="s">
        <v>21</v>
      </c>
      <c r="F13949" s="4">
        <v>9</v>
      </c>
      <c r="G13949" s="6">
        <v>3</v>
      </c>
      <c r="H13949" s="3">
        <v>1E-4</v>
      </c>
      <c r="I13949" s="3">
        <v>1E-4</v>
      </c>
      <c r="J13949" s="3">
        <v>0.82799999999999996</v>
      </c>
      <c r="K13949" s="4">
        <v>10.87</v>
      </c>
    </row>
    <row r="13950" spans="1:11">
      <c r="A13950" s="6">
        <v>2008</v>
      </c>
      <c r="B13950" t="s">
        <v>142</v>
      </c>
      <c r="C13950" t="s">
        <v>143</v>
      </c>
      <c r="D13950" t="s">
        <v>31</v>
      </c>
      <c r="E13950" t="s">
        <v>24</v>
      </c>
      <c r="F13950" s="4">
        <v>9</v>
      </c>
      <c r="G13950" s="6">
        <v>3</v>
      </c>
      <c r="H13950" s="3">
        <v>0</v>
      </c>
      <c r="I13950" s="3">
        <v>0</v>
      </c>
      <c r="J13950" s="3">
        <v>0.82799999999999996</v>
      </c>
      <c r="K13950" s="4">
        <v>10.87</v>
      </c>
    </row>
    <row r="13951" spans="1:11">
      <c r="A13951" s="6">
        <v>2008</v>
      </c>
      <c r="B13951" t="s">
        <v>142</v>
      </c>
      <c r="C13951" t="s">
        <v>143</v>
      </c>
      <c r="D13951" t="s">
        <v>83</v>
      </c>
      <c r="E13951" t="s">
        <v>21</v>
      </c>
      <c r="F13951" s="4">
        <v>5</v>
      </c>
      <c r="G13951" s="6">
        <v>29</v>
      </c>
      <c r="H13951" s="3">
        <v>1E-3</v>
      </c>
      <c r="I13951" s="3">
        <v>1.1000000000000001E-3</v>
      </c>
      <c r="J13951" s="3">
        <v>0.82799999999999996</v>
      </c>
      <c r="K13951" s="4">
        <v>6.04</v>
      </c>
    </row>
    <row r="13952" spans="1:11">
      <c r="A13952" s="6">
        <v>2008</v>
      </c>
      <c r="B13952" t="s">
        <v>142</v>
      </c>
      <c r="C13952" t="s">
        <v>143</v>
      </c>
      <c r="D13952" t="s">
        <v>20</v>
      </c>
      <c r="E13952" t="s">
        <v>21</v>
      </c>
      <c r="F13952" s="4">
        <v>4</v>
      </c>
      <c r="G13952" s="6">
        <v>2</v>
      </c>
      <c r="H13952" s="3">
        <v>0</v>
      </c>
      <c r="I13952" s="3">
        <v>0</v>
      </c>
      <c r="J13952" s="3">
        <v>0.82799999999999996</v>
      </c>
      <c r="K13952" s="4">
        <v>4.83</v>
      </c>
    </row>
    <row r="13953" spans="1:11">
      <c r="A13953" s="6">
        <v>2008</v>
      </c>
      <c r="B13953" t="s">
        <v>142</v>
      </c>
      <c r="C13953" t="s">
        <v>143</v>
      </c>
      <c r="D13953" t="s">
        <v>33</v>
      </c>
      <c r="E13953" t="s">
        <v>21</v>
      </c>
      <c r="F13953" s="4">
        <v>3</v>
      </c>
      <c r="G13953" s="6">
        <v>7</v>
      </c>
      <c r="H13953" s="3">
        <v>1E-4</v>
      </c>
      <c r="I13953" s="3">
        <v>1E-4</v>
      </c>
      <c r="J13953" s="3">
        <v>0.82799999999999996</v>
      </c>
      <c r="K13953" s="4">
        <v>3.62</v>
      </c>
    </row>
    <row r="13954" spans="1:11">
      <c r="A13954" s="6">
        <v>2008</v>
      </c>
      <c r="B13954" t="s">
        <v>142</v>
      </c>
      <c r="C13954" t="s">
        <v>143</v>
      </c>
      <c r="D13954" t="s">
        <v>164</v>
      </c>
      <c r="E13954" t="s">
        <v>21</v>
      </c>
      <c r="F13954" s="4">
        <v>3</v>
      </c>
      <c r="G13954" s="6">
        <v>7</v>
      </c>
      <c r="H13954" s="3">
        <v>1E-4</v>
      </c>
      <c r="I13954" s="3">
        <v>2.0000000000000001E-4</v>
      </c>
      <c r="J13954" s="3">
        <v>0.82799999999999996</v>
      </c>
      <c r="K13954" s="4">
        <v>3.62</v>
      </c>
    </row>
    <row r="13955" spans="1:11">
      <c r="A13955" s="6">
        <v>2008</v>
      </c>
      <c r="B13955" t="s">
        <v>142</v>
      </c>
      <c r="C13955" t="s">
        <v>143</v>
      </c>
      <c r="D13955" t="s">
        <v>85</v>
      </c>
      <c r="E13955" t="s">
        <v>21</v>
      </c>
      <c r="F13955" s="4">
        <v>1</v>
      </c>
      <c r="G13955" s="6">
        <v>1</v>
      </c>
      <c r="H13955" s="3">
        <v>0</v>
      </c>
      <c r="I13955" s="3">
        <v>1E-4</v>
      </c>
      <c r="J13955" s="3">
        <v>0.82799999999999996</v>
      </c>
      <c r="K13955" s="4">
        <v>1.21</v>
      </c>
    </row>
    <row r="13956" spans="1:11">
      <c r="A13956" s="6">
        <v>2008</v>
      </c>
      <c r="B13956" t="s">
        <v>142</v>
      </c>
      <c r="C13956" t="s">
        <v>143</v>
      </c>
      <c r="D13956" t="s">
        <v>78</v>
      </c>
      <c r="E13956" t="s">
        <v>24</v>
      </c>
      <c r="F13956" s="4">
        <v>1</v>
      </c>
      <c r="G13956" s="6">
        <v>1</v>
      </c>
      <c r="H13956" s="3">
        <v>5.9999999999999995E-4</v>
      </c>
      <c r="I13956" s="3">
        <v>4.0000000000000002E-4</v>
      </c>
      <c r="J13956" s="3">
        <v>0.82799999999999996</v>
      </c>
      <c r="K13956" s="4">
        <v>1.21</v>
      </c>
    </row>
    <row r="13957" spans="1:11">
      <c r="A13957" s="6">
        <v>2008</v>
      </c>
      <c r="B13957" t="s">
        <v>142</v>
      </c>
      <c r="C13957" t="s">
        <v>143</v>
      </c>
      <c r="D13957" t="s">
        <v>191</v>
      </c>
      <c r="E13957" t="s">
        <v>21</v>
      </c>
      <c r="F13957" s="4">
        <v>1</v>
      </c>
      <c r="G13957" s="6">
        <v>1</v>
      </c>
      <c r="H13957" s="3">
        <v>1E-4</v>
      </c>
      <c r="I13957" s="3">
        <v>1E-4</v>
      </c>
      <c r="J13957" s="3">
        <v>0.82799999999999996</v>
      </c>
      <c r="K13957" s="4">
        <v>1.21</v>
      </c>
    </row>
    <row r="13958" spans="1:11">
      <c r="A13958" s="6">
        <v>2008</v>
      </c>
      <c r="B13958" t="s">
        <v>142</v>
      </c>
      <c r="C13958" t="s">
        <v>143</v>
      </c>
      <c r="D13958" t="s">
        <v>34</v>
      </c>
      <c r="E13958" t="s">
        <v>21</v>
      </c>
      <c r="F13958" s="4">
        <v>1</v>
      </c>
      <c r="G13958" s="6">
        <v>2</v>
      </c>
      <c r="H13958" s="3">
        <v>0</v>
      </c>
      <c r="I13958" s="3">
        <v>1E-4</v>
      </c>
      <c r="J13958" s="3">
        <v>0.82799999999999996</v>
      </c>
      <c r="K13958" s="4">
        <v>1.21</v>
      </c>
    </row>
    <row r="13959" spans="1:11">
      <c r="A13959" s="6">
        <v>2008</v>
      </c>
      <c r="B13959" t="s">
        <v>144</v>
      </c>
      <c r="C13959" t="s">
        <v>145</v>
      </c>
      <c r="D13959" t="s">
        <v>16</v>
      </c>
      <c r="E13959" t="s">
        <v>17</v>
      </c>
      <c r="F13959" s="4">
        <v>2591575</v>
      </c>
      <c r="G13959" s="5">
        <v>376816</v>
      </c>
      <c r="H13959" s="3">
        <v>6.8999999999999999E-3</v>
      </c>
      <c r="I13959" s="3">
        <v>6.9999999999999993E-3</v>
      </c>
      <c r="J13959" s="3">
        <v>0.82799999999999996</v>
      </c>
      <c r="K13959" s="4">
        <v>3129802</v>
      </c>
    </row>
    <row r="13960" spans="1:11">
      <c r="A13960" s="6">
        <v>2008</v>
      </c>
      <c r="B13960" t="s">
        <v>144</v>
      </c>
      <c r="C13960" t="s">
        <v>145</v>
      </c>
      <c r="D13960" t="s">
        <v>95</v>
      </c>
      <c r="E13960" t="s">
        <v>96</v>
      </c>
      <c r="F13960" s="4">
        <v>504848</v>
      </c>
      <c r="G13960" s="5">
        <v>702653</v>
      </c>
      <c r="H13960" s="3">
        <v>1.61E-2</v>
      </c>
      <c r="I13960" s="3">
        <v>1.43E-2</v>
      </c>
      <c r="J13960" s="3">
        <v>0.82799999999999996</v>
      </c>
      <c r="K13960" s="4">
        <v>609696.53</v>
      </c>
    </row>
    <row r="13961" spans="1:11">
      <c r="A13961" s="6">
        <v>2008</v>
      </c>
      <c r="B13961" t="s">
        <v>144</v>
      </c>
      <c r="C13961" t="s">
        <v>145</v>
      </c>
      <c r="D13961" t="s">
        <v>178</v>
      </c>
      <c r="E13961" t="s">
        <v>96</v>
      </c>
      <c r="F13961" s="4">
        <v>250105</v>
      </c>
      <c r="G13961" s="5">
        <v>404543</v>
      </c>
      <c r="H13961" s="3">
        <v>1.21E-2</v>
      </c>
      <c r="I13961" s="3">
        <v>1.1599999999999999E-2</v>
      </c>
      <c r="J13961" s="3">
        <v>0.82799999999999996</v>
      </c>
      <c r="K13961" s="4">
        <v>302047.65000000002</v>
      </c>
    </row>
    <row r="13962" spans="1:11">
      <c r="A13962" s="6">
        <v>2008</v>
      </c>
      <c r="B13962" t="s">
        <v>144</v>
      </c>
      <c r="C13962" t="s">
        <v>145</v>
      </c>
      <c r="D13962" t="s">
        <v>37</v>
      </c>
      <c r="E13962" t="s">
        <v>38</v>
      </c>
      <c r="F13962" s="4">
        <v>30826</v>
      </c>
      <c r="G13962" s="5">
        <v>12839</v>
      </c>
      <c r="H13962" s="3">
        <v>1.2999999999999999E-3</v>
      </c>
      <c r="I13962" s="3">
        <v>1E-3</v>
      </c>
      <c r="J13962" s="3">
        <v>0.82799999999999996</v>
      </c>
      <c r="K13962" s="4">
        <v>37228.050000000003</v>
      </c>
    </row>
    <row r="13963" spans="1:11">
      <c r="A13963" s="6">
        <v>2008</v>
      </c>
      <c r="B13963" t="s">
        <v>144</v>
      </c>
      <c r="C13963" t="s">
        <v>145</v>
      </c>
      <c r="D13963" t="s">
        <v>30</v>
      </c>
      <c r="E13963" t="s">
        <v>19</v>
      </c>
      <c r="F13963" s="4">
        <v>22669</v>
      </c>
      <c r="G13963" s="5">
        <v>11845</v>
      </c>
      <c r="H13963" s="3">
        <v>1E-3</v>
      </c>
      <c r="I13963" s="3">
        <v>1.1000000000000001E-3</v>
      </c>
      <c r="J13963" s="3">
        <v>0.82799999999999996</v>
      </c>
      <c r="K13963" s="4">
        <v>27376.97</v>
      </c>
    </row>
    <row r="13964" spans="1:11">
      <c r="A13964" s="6">
        <v>2008</v>
      </c>
      <c r="B13964" t="s">
        <v>144</v>
      </c>
      <c r="C13964" t="s">
        <v>145</v>
      </c>
      <c r="D13964" t="s">
        <v>74</v>
      </c>
      <c r="E13964" t="s">
        <v>24</v>
      </c>
      <c r="F13964" s="4">
        <v>9900</v>
      </c>
      <c r="G13964" s="5">
        <v>112578</v>
      </c>
      <c r="H13964" s="3">
        <v>2.2000000000000001E-3</v>
      </c>
      <c r="I13964" s="3">
        <v>2E-3</v>
      </c>
      <c r="J13964" s="3">
        <v>0.82799999999999996</v>
      </c>
      <c r="K13964" s="4">
        <v>11956.07</v>
      </c>
    </row>
    <row r="13965" spans="1:11">
      <c r="A13965" s="6">
        <v>2008</v>
      </c>
      <c r="B13965" t="s">
        <v>144</v>
      </c>
      <c r="C13965" t="s">
        <v>145</v>
      </c>
      <c r="D13965" t="s">
        <v>27</v>
      </c>
      <c r="E13965" t="s">
        <v>26</v>
      </c>
      <c r="F13965" s="4">
        <v>7806</v>
      </c>
      <c r="G13965" s="5">
        <v>8231</v>
      </c>
      <c r="H13965" s="3">
        <v>2.9999999999999997E-4</v>
      </c>
      <c r="I13965" s="3">
        <v>2.9999999999999997E-4</v>
      </c>
      <c r="J13965" s="3">
        <v>0.82799999999999996</v>
      </c>
      <c r="K13965" s="4">
        <v>9427.18</v>
      </c>
    </row>
    <row r="13966" spans="1:11">
      <c r="A13966" s="6">
        <v>2008</v>
      </c>
      <c r="B13966" t="s">
        <v>144</v>
      </c>
      <c r="C13966" t="s">
        <v>145</v>
      </c>
      <c r="D13966" t="s">
        <v>18</v>
      </c>
      <c r="E13966" t="s">
        <v>19</v>
      </c>
      <c r="F13966" s="4">
        <v>6780</v>
      </c>
      <c r="G13966" s="5">
        <v>2775</v>
      </c>
      <c r="H13966" s="3">
        <v>1.4000000000000002E-3</v>
      </c>
      <c r="I13966" s="3">
        <v>1.6000000000000001E-3</v>
      </c>
      <c r="J13966" s="3">
        <v>0.82799999999999996</v>
      </c>
      <c r="K13966" s="4">
        <v>8188.09</v>
      </c>
    </row>
    <row r="13967" spans="1:11">
      <c r="A13967" s="6">
        <v>2008</v>
      </c>
      <c r="B13967" t="s">
        <v>144</v>
      </c>
      <c r="C13967" t="s">
        <v>145</v>
      </c>
      <c r="D13967" t="s">
        <v>25</v>
      </c>
      <c r="E13967" t="s">
        <v>26</v>
      </c>
      <c r="F13967" s="4">
        <v>5916</v>
      </c>
      <c r="G13967" s="5">
        <v>19485</v>
      </c>
      <c r="H13967" s="3">
        <v>7.000000000000001E-4</v>
      </c>
      <c r="I13967" s="3">
        <v>5.0000000000000001E-4</v>
      </c>
      <c r="J13967" s="3">
        <v>0.82799999999999996</v>
      </c>
      <c r="K13967" s="4">
        <v>7144.65</v>
      </c>
    </row>
    <row r="13968" spans="1:11">
      <c r="A13968" s="6">
        <v>2008</v>
      </c>
      <c r="B13968" t="s">
        <v>144</v>
      </c>
      <c r="C13968" t="s">
        <v>145</v>
      </c>
      <c r="D13968" t="s">
        <v>29</v>
      </c>
      <c r="E13968" t="s">
        <v>19</v>
      </c>
      <c r="F13968" s="4">
        <v>4337</v>
      </c>
      <c r="G13968" s="5">
        <v>6290</v>
      </c>
      <c r="H13968" s="3">
        <v>1.1000000000000001E-3</v>
      </c>
      <c r="I13968" s="3">
        <v>1.6000000000000001E-3</v>
      </c>
      <c r="J13968" s="3">
        <v>0.82799999999999996</v>
      </c>
      <c r="K13968" s="4">
        <v>5237.72</v>
      </c>
    </row>
    <row r="13969" spans="1:11">
      <c r="A13969" s="6">
        <v>2008</v>
      </c>
      <c r="B13969" t="s">
        <v>144</v>
      </c>
      <c r="C13969" t="s">
        <v>145</v>
      </c>
      <c r="D13969" t="s">
        <v>41</v>
      </c>
      <c r="E13969" t="s">
        <v>26</v>
      </c>
      <c r="F13969" s="4">
        <v>3070</v>
      </c>
      <c r="G13969" s="5">
        <v>22995</v>
      </c>
      <c r="H13969" s="3">
        <v>5.0000000000000001E-4</v>
      </c>
      <c r="I13969" s="3">
        <v>5.0000000000000001E-4</v>
      </c>
      <c r="J13969" s="3">
        <v>0.82799999999999996</v>
      </c>
      <c r="K13969" s="4">
        <v>3707.59</v>
      </c>
    </row>
    <row r="13970" spans="1:11">
      <c r="A13970" s="6">
        <v>2008</v>
      </c>
      <c r="B13970" t="s">
        <v>144</v>
      </c>
      <c r="C13970" t="s">
        <v>145</v>
      </c>
      <c r="D13970" t="s">
        <v>177</v>
      </c>
      <c r="E13970" t="s">
        <v>21</v>
      </c>
      <c r="F13970" s="4">
        <v>2955</v>
      </c>
      <c r="G13970" s="5">
        <v>1646</v>
      </c>
      <c r="H13970" s="3">
        <v>4.5999999999999999E-3</v>
      </c>
      <c r="I13970" s="3">
        <v>5.1999999999999998E-3</v>
      </c>
      <c r="J13970" s="3">
        <v>0.82799999999999996</v>
      </c>
      <c r="K13970" s="4">
        <v>3568.7</v>
      </c>
    </row>
    <row r="13971" spans="1:11">
      <c r="A13971" s="6">
        <v>2008</v>
      </c>
      <c r="B13971" t="s">
        <v>144</v>
      </c>
      <c r="C13971" t="s">
        <v>145</v>
      </c>
      <c r="D13971" t="s">
        <v>71</v>
      </c>
      <c r="E13971" t="s">
        <v>72</v>
      </c>
      <c r="F13971" s="4">
        <v>1561</v>
      </c>
      <c r="G13971" s="5">
        <v>15668</v>
      </c>
      <c r="H13971" s="3">
        <v>1E-4</v>
      </c>
      <c r="I13971" s="3">
        <v>1E-4</v>
      </c>
      <c r="J13971" s="3">
        <v>0.82799999999999996</v>
      </c>
      <c r="K13971" s="4">
        <v>1885.19</v>
      </c>
    </row>
    <row r="13972" spans="1:11">
      <c r="A13972" s="6">
        <v>2008</v>
      </c>
      <c r="B13972" t="s">
        <v>144</v>
      </c>
      <c r="C13972" t="s">
        <v>145</v>
      </c>
      <c r="D13972" t="s">
        <v>15</v>
      </c>
      <c r="F13972" s="4">
        <v>1282</v>
      </c>
      <c r="G13972" s="6">
        <v>773</v>
      </c>
      <c r="J13972" s="3">
        <v>0.82799999999999996</v>
      </c>
      <c r="K13972" s="4">
        <v>1548.25</v>
      </c>
    </row>
    <row r="13973" spans="1:11">
      <c r="A13973" s="6">
        <v>2008</v>
      </c>
      <c r="B13973" t="s">
        <v>144</v>
      </c>
      <c r="C13973" t="s">
        <v>145</v>
      </c>
      <c r="D13973" t="s">
        <v>23</v>
      </c>
      <c r="E13973" t="s">
        <v>24</v>
      </c>
      <c r="F13973" s="4">
        <v>1094</v>
      </c>
      <c r="G13973" s="6">
        <v>183</v>
      </c>
      <c r="H13973" s="3">
        <v>0</v>
      </c>
      <c r="I13973" s="3">
        <v>0</v>
      </c>
      <c r="J13973" s="3">
        <v>0.82799999999999996</v>
      </c>
      <c r="K13973" s="4">
        <v>1321.21</v>
      </c>
    </row>
    <row r="13974" spans="1:11">
      <c r="A13974" s="6">
        <v>2008</v>
      </c>
      <c r="B13974" t="s">
        <v>144</v>
      </c>
      <c r="C13974" t="s">
        <v>145</v>
      </c>
      <c r="D13974" t="s">
        <v>46</v>
      </c>
      <c r="E13974" t="s">
        <v>40</v>
      </c>
      <c r="F13974" s="4">
        <v>262</v>
      </c>
      <c r="G13974" s="6">
        <v>466</v>
      </c>
      <c r="H13974" s="3">
        <v>0</v>
      </c>
      <c r="I13974" s="3">
        <v>0</v>
      </c>
      <c r="J13974" s="3">
        <v>0.82799999999999996</v>
      </c>
      <c r="K13974" s="4">
        <v>316.41000000000003</v>
      </c>
    </row>
    <row r="13975" spans="1:11">
      <c r="A13975" s="6">
        <v>2008</v>
      </c>
      <c r="B13975" t="s">
        <v>144</v>
      </c>
      <c r="C13975" t="s">
        <v>145</v>
      </c>
      <c r="D13975" t="s">
        <v>60</v>
      </c>
      <c r="E13975" t="s">
        <v>43</v>
      </c>
      <c r="F13975" s="4">
        <v>228</v>
      </c>
      <c r="G13975" s="6">
        <v>67</v>
      </c>
      <c r="H13975" s="3">
        <v>1E-4</v>
      </c>
      <c r="I13975" s="3">
        <v>0</v>
      </c>
      <c r="J13975" s="3">
        <v>0.82799999999999996</v>
      </c>
      <c r="K13975" s="4">
        <v>275.35000000000002</v>
      </c>
    </row>
    <row r="13976" spans="1:11">
      <c r="A13976" s="6">
        <v>2008</v>
      </c>
      <c r="B13976" t="s">
        <v>144</v>
      </c>
      <c r="C13976" t="s">
        <v>145</v>
      </c>
      <c r="D13976" t="s">
        <v>56</v>
      </c>
      <c r="E13976" t="s">
        <v>57</v>
      </c>
      <c r="F13976" s="4">
        <v>191</v>
      </c>
      <c r="G13976" s="6">
        <v>677</v>
      </c>
      <c r="H13976" s="3">
        <v>0</v>
      </c>
      <c r="I13976" s="3">
        <v>0</v>
      </c>
      <c r="J13976" s="3">
        <v>0.82799999999999996</v>
      </c>
      <c r="K13976" s="4">
        <v>230.67</v>
      </c>
    </row>
    <row r="13977" spans="1:11">
      <c r="A13977" s="6">
        <v>2008</v>
      </c>
      <c r="B13977" t="s">
        <v>144</v>
      </c>
      <c r="C13977" t="s">
        <v>145</v>
      </c>
      <c r="D13977" t="s">
        <v>52</v>
      </c>
      <c r="E13977" t="s">
        <v>53</v>
      </c>
      <c r="F13977" s="4">
        <v>150</v>
      </c>
      <c r="G13977" s="6">
        <v>275</v>
      </c>
      <c r="H13977" s="3">
        <v>1E-4</v>
      </c>
      <c r="I13977" s="3">
        <v>1E-4</v>
      </c>
      <c r="J13977" s="3">
        <v>0.82799999999999996</v>
      </c>
      <c r="K13977" s="4">
        <v>181.15</v>
      </c>
    </row>
    <row r="13978" spans="1:11">
      <c r="A13978" s="6">
        <v>2008</v>
      </c>
      <c r="B13978" t="s">
        <v>144</v>
      </c>
      <c r="C13978" t="s">
        <v>145</v>
      </c>
      <c r="D13978" t="s">
        <v>111</v>
      </c>
      <c r="E13978" t="s">
        <v>24</v>
      </c>
      <c r="F13978" s="4">
        <v>109</v>
      </c>
      <c r="G13978" s="6">
        <v>289</v>
      </c>
      <c r="H13978" s="3">
        <v>0</v>
      </c>
      <c r="I13978" s="3">
        <v>0</v>
      </c>
      <c r="J13978" s="3">
        <v>0.82799999999999996</v>
      </c>
      <c r="K13978" s="4">
        <v>131.63999999999999</v>
      </c>
    </row>
    <row r="13979" spans="1:11">
      <c r="A13979" s="6">
        <v>2008</v>
      </c>
      <c r="B13979" t="s">
        <v>144</v>
      </c>
      <c r="C13979" t="s">
        <v>145</v>
      </c>
      <c r="D13979" t="s">
        <v>196</v>
      </c>
      <c r="E13979" t="s">
        <v>36</v>
      </c>
      <c r="F13979" s="4">
        <v>75</v>
      </c>
      <c r="G13979" s="6">
        <v>88</v>
      </c>
      <c r="H13979" s="3">
        <v>1.1999999999999999E-3</v>
      </c>
      <c r="I13979" s="3">
        <v>8.9999999999999998E-4</v>
      </c>
      <c r="J13979" s="3">
        <v>0.82799999999999996</v>
      </c>
      <c r="K13979" s="4">
        <v>90.58</v>
      </c>
    </row>
    <row r="13980" spans="1:11">
      <c r="A13980" s="6">
        <v>2008</v>
      </c>
      <c r="B13980" t="s">
        <v>144</v>
      </c>
      <c r="C13980" t="s">
        <v>145</v>
      </c>
      <c r="D13980" t="s">
        <v>28</v>
      </c>
      <c r="E13980" t="s">
        <v>24</v>
      </c>
      <c r="F13980" s="4">
        <v>60</v>
      </c>
      <c r="G13980" s="6">
        <v>38</v>
      </c>
      <c r="H13980" s="3">
        <v>0</v>
      </c>
      <c r="I13980" s="3">
        <v>0</v>
      </c>
      <c r="J13980" s="3">
        <v>0.82799999999999996</v>
      </c>
      <c r="K13980" s="4">
        <v>72.459999999999994</v>
      </c>
    </row>
    <row r="13981" spans="1:11">
      <c r="A13981" s="6">
        <v>2008</v>
      </c>
      <c r="B13981" t="s">
        <v>144</v>
      </c>
      <c r="C13981" t="s">
        <v>145</v>
      </c>
      <c r="D13981" t="s">
        <v>44</v>
      </c>
      <c r="E13981" t="s">
        <v>26</v>
      </c>
      <c r="F13981" s="4">
        <v>52</v>
      </c>
      <c r="G13981" s="6">
        <v>101</v>
      </c>
      <c r="H13981" s="3">
        <v>1E-4</v>
      </c>
      <c r="I13981" s="3">
        <v>1E-4</v>
      </c>
      <c r="J13981" s="3">
        <v>0.82799999999999996</v>
      </c>
      <c r="K13981" s="4">
        <v>62.8</v>
      </c>
    </row>
    <row r="13982" spans="1:11">
      <c r="A13982" s="6">
        <v>2008</v>
      </c>
      <c r="B13982" t="s">
        <v>144</v>
      </c>
      <c r="C13982" t="s">
        <v>145</v>
      </c>
      <c r="D13982" t="s">
        <v>42</v>
      </c>
      <c r="E13982" t="s">
        <v>43</v>
      </c>
      <c r="F13982" s="4">
        <v>45</v>
      </c>
      <c r="G13982" s="6">
        <v>26</v>
      </c>
      <c r="H13982" s="3">
        <v>4.0000000000000002E-4</v>
      </c>
      <c r="I13982" s="3">
        <v>5.0000000000000001E-4</v>
      </c>
      <c r="J13982" s="3">
        <v>0.82799999999999996</v>
      </c>
      <c r="K13982" s="4">
        <v>54.35</v>
      </c>
    </row>
    <row r="13983" spans="1:11">
      <c r="A13983" s="6">
        <v>2008</v>
      </c>
      <c r="B13983" t="s">
        <v>144</v>
      </c>
      <c r="C13983" t="s">
        <v>145</v>
      </c>
      <c r="D13983" t="s">
        <v>39</v>
      </c>
      <c r="E13983" t="s">
        <v>40</v>
      </c>
      <c r="F13983" s="4">
        <v>29</v>
      </c>
      <c r="G13983" s="6">
        <v>79</v>
      </c>
      <c r="H13983" s="3">
        <v>1E-4</v>
      </c>
      <c r="I13983" s="3">
        <v>0</v>
      </c>
      <c r="J13983" s="3">
        <v>0.82799999999999996</v>
      </c>
      <c r="K13983" s="4">
        <v>35.020000000000003</v>
      </c>
    </row>
    <row r="13984" spans="1:11">
      <c r="A13984" s="6">
        <v>2008</v>
      </c>
      <c r="B13984" t="s">
        <v>144</v>
      </c>
      <c r="C13984" t="s">
        <v>145</v>
      </c>
      <c r="D13984" t="s">
        <v>58</v>
      </c>
      <c r="E13984" t="s">
        <v>59</v>
      </c>
      <c r="F13984" s="4">
        <v>23</v>
      </c>
      <c r="G13984" s="6">
        <v>7</v>
      </c>
      <c r="H13984" s="3">
        <v>0</v>
      </c>
      <c r="I13984" s="3">
        <v>0</v>
      </c>
      <c r="J13984" s="3">
        <v>0.82799999999999996</v>
      </c>
      <c r="K13984" s="4">
        <v>27.78</v>
      </c>
    </row>
    <row r="13985" spans="1:11">
      <c r="A13985" s="6">
        <v>2008</v>
      </c>
      <c r="B13985" t="s">
        <v>144</v>
      </c>
      <c r="C13985" t="s">
        <v>145</v>
      </c>
      <c r="D13985" t="s">
        <v>63</v>
      </c>
      <c r="E13985" t="s">
        <v>21</v>
      </c>
      <c r="F13985" s="4">
        <v>21</v>
      </c>
      <c r="G13985" s="6">
        <v>24</v>
      </c>
      <c r="H13985" s="3">
        <v>1E-4</v>
      </c>
      <c r="I13985" s="3">
        <v>2.0000000000000001E-4</v>
      </c>
      <c r="J13985" s="3">
        <v>0.82799999999999996</v>
      </c>
      <c r="K13985" s="4">
        <v>25.36</v>
      </c>
    </row>
    <row r="13986" spans="1:11">
      <c r="A13986" s="6">
        <v>2008</v>
      </c>
      <c r="B13986" t="s">
        <v>144</v>
      </c>
      <c r="C13986" t="s">
        <v>145</v>
      </c>
      <c r="D13986" t="s">
        <v>51</v>
      </c>
      <c r="E13986" t="s">
        <v>21</v>
      </c>
      <c r="F13986" s="4">
        <v>12</v>
      </c>
      <c r="G13986" s="6">
        <v>17</v>
      </c>
      <c r="H13986" s="3">
        <v>2.0000000000000001E-4</v>
      </c>
      <c r="I13986" s="3">
        <v>2.9999999999999997E-4</v>
      </c>
      <c r="J13986" s="3">
        <v>0.82799999999999996</v>
      </c>
      <c r="K13986" s="4">
        <v>14.49</v>
      </c>
    </row>
    <row r="13987" spans="1:11">
      <c r="A13987" s="6">
        <v>2008</v>
      </c>
      <c r="B13987" t="s">
        <v>144</v>
      </c>
      <c r="C13987" t="s">
        <v>145</v>
      </c>
      <c r="D13987" t="s">
        <v>45</v>
      </c>
      <c r="E13987" t="s">
        <v>21</v>
      </c>
      <c r="F13987" s="4">
        <v>11</v>
      </c>
      <c r="G13987" s="6">
        <v>15</v>
      </c>
      <c r="H13987" s="3">
        <v>0</v>
      </c>
      <c r="I13987" s="3">
        <v>0</v>
      </c>
      <c r="J13987" s="3">
        <v>0.82799999999999996</v>
      </c>
      <c r="K13987" s="4">
        <v>13.28</v>
      </c>
    </row>
    <row r="13988" spans="1:11">
      <c r="A13988" s="6">
        <v>2008</v>
      </c>
      <c r="B13988" t="s">
        <v>144</v>
      </c>
      <c r="C13988" t="s">
        <v>145</v>
      </c>
      <c r="D13988" t="s">
        <v>31</v>
      </c>
      <c r="E13988" t="s">
        <v>24</v>
      </c>
      <c r="F13988" s="4">
        <v>6</v>
      </c>
      <c r="G13988" s="6">
        <v>3</v>
      </c>
      <c r="H13988" s="3">
        <v>0</v>
      </c>
      <c r="I13988" s="3">
        <v>0</v>
      </c>
      <c r="J13988" s="3">
        <v>0.82799999999999996</v>
      </c>
      <c r="K13988" s="4">
        <v>7.25</v>
      </c>
    </row>
    <row r="13989" spans="1:11">
      <c r="A13989" s="6">
        <v>2008</v>
      </c>
      <c r="B13989" t="s">
        <v>144</v>
      </c>
      <c r="C13989" t="s">
        <v>145</v>
      </c>
      <c r="D13989" t="s">
        <v>75</v>
      </c>
      <c r="E13989" t="s">
        <v>59</v>
      </c>
      <c r="F13989" s="4">
        <v>5</v>
      </c>
      <c r="G13989" s="6">
        <v>5</v>
      </c>
      <c r="H13989" s="3">
        <v>0</v>
      </c>
      <c r="I13989" s="3">
        <v>0</v>
      </c>
      <c r="J13989" s="3">
        <v>0.82799999999999996</v>
      </c>
      <c r="K13989" s="4">
        <v>6.04</v>
      </c>
    </row>
    <row r="13990" spans="1:11">
      <c r="A13990" s="6">
        <v>2008</v>
      </c>
      <c r="B13990" t="s">
        <v>144</v>
      </c>
      <c r="C13990" t="s">
        <v>145</v>
      </c>
      <c r="D13990" t="s">
        <v>64</v>
      </c>
      <c r="E13990" t="s">
        <v>50</v>
      </c>
      <c r="F13990" s="4">
        <v>5</v>
      </c>
      <c r="G13990" s="6">
        <v>9</v>
      </c>
      <c r="H13990" s="3">
        <v>0</v>
      </c>
      <c r="I13990" s="3">
        <v>0</v>
      </c>
      <c r="J13990" s="3">
        <v>0.82799999999999996</v>
      </c>
      <c r="K13990" s="4">
        <v>6.04</v>
      </c>
    </row>
    <row r="13991" spans="1:11">
      <c r="A13991" s="6">
        <v>2008</v>
      </c>
      <c r="B13991" t="s">
        <v>144</v>
      </c>
      <c r="C13991" t="s">
        <v>145</v>
      </c>
      <c r="D13991" t="s">
        <v>83</v>
      </c>
      <c r="E13991" t="s">
        <v>21</v>
      </c>
      <c r="F13991" s="4">
        <v>5</v>
      </c>
      <c r="G13991" s="6">
        <v>29</v>
      </c>
      <c r="H13991" s="3">
        <v>1E-3</v>
      </c>
      <c r="I13991" s="3">
        <v>1.1000000000000001E-3</v>
      </c>
      <c r="J13991" s="3">
        <v>0.82799999999999996</v>
      </c>
      <c r="K13991" s="4">
        <v>6.04</v>
      </c>
    </row>
    <row r="13992" spans="1:11">
      <c r="A13992" s="6">
        <v>2008</v>
      </c>
      <c r="B13992" t="s">
        <v>144</v>
      </c>
      <c r="C13992" t="s">
        <v>145</v>
      </c>
      <c r="D13992" t="s">
        <v>117</v>
      </c>
      <c r="E13992" t="s">
        <v>40</v>
      </c>
      <c r="F13992" s="4">
        <v>4</v>
      </c>
      <c r="G13992" s="6">
        <v>6</v>
      </c>
      <c r="H13992" s="3">
        <v>0</v>
      </c>
      <c r="I13992" s="3">
        <v>0</v>
      </c>
      <c r="J13992" s="3">
        <v>0.82799999999999996</v>
      </c>
      <c r="K13992" s="4">
        <v>4.83</v>
      </c>
    </row>
    <row r="13993" spans="1:11">
      <c r="A13993" s="6">
        <v>2008</v>
      </c>
      <c r="B13993" t="s">
        <v>144</v>
      </c>
      <c r="C13993" t="s">
        <v>145</v>
      </c>
      <c r="D13993" t="s">
        <v>164</v>
      </c>
      <c r="E13993" t="s">
        <v>21</v>
      </c>
      <c r="F13993" s="4">
        <v>4</v>
      </c>
      <c r="G13993" s="6">
        <v>12</v>
      </c>
      <c r="H13993" s="3">
        <v>2.0000000000000001E-4</v>
      </c>
      <c r="I13993" s="3">
        <v>2.9999999999999997E-4</v>
      </c>
      <c r="J13993" s="3">
        <v>0.82799999999999996</v>
      </c>
      <c r="K13993" s="4">
        <v>4.83</v>
      </c>
    </row>
    <row r="13994" spans="1:11">
      <c r="A13994" s="6">
        <v>2008</v>
      </c>
      <c r="B13994" t="s">
        <v>144</v>
      </c>
      <c r="C13994" t="s">
        <v>145</v>
      </c>
      <c r="D13994" t="s">
        <v>82</v>
      </c>
      <c r="E13994" t="s">
        <v>59</v>
      </c>
      <c r="F13994" s="4">
        <v>3</v>
      </c>
      <c r="G13994" s="6">
        <v>2</v>
      </c>
      <c r="H13994" s="3">
        <v>0</v>
      </c>
      <c r="I13994" s="3">
        <v>0</v>
      </c>
      <c r="J13994" s="3">
        <v>0.82799999999999996</v>
      </c>
      <c r="K13994" s="4">
        <v>3.62</v>
      </c>
    </row>
    <row r="13995" spans="1:11">
      <c r="A13995" s="6">
        <v>2008</v>
      </c>
      <c r="B13995" t="s">
        <v>144</v>
      </c>
      <c r="C13995" t="s">
        <v>145</v>
      </c>
      <c r="D13995" t="s">
        <v>63</v>
      </c>
      <c r="E13995" t="s">
        <v>21</v>
      </c>
      <c r="F13995" s="4">
        <v>3</v>
      </c>
      <c r="G13995" s="6">
        <v>3</v>
      </c>
      <c r="H13995" s="3">
        <v>1E-4</v>
      </c>
      <c r="I13995" s="3">
        <v>1E-4</v>
      </c>
      <c r="J13995" s="3">
        <v>0.82799999999999996</v>
      </c>
      <c r="K13995" s="4">
        <v>3.62</v>
      </c>
    </row>
    <row r="13996" spans="1:11">
      <c r="A13996" s="6">
        <v>2008</v>
      </c>
      <c r="B13996" t="s">
        <v>144</v>
      </c>
      <c r="C13996" t="s">
        <v>145</v>
      </c>
      <c r="D13996" t="s">
        <v>85</v>
      </c>
      <c r="E13996" t="s">
        <v>21</v>
      </c>
      <c r="F13996" s="4">
        <v>1</v>
      </c>
      <c r="G13996" s="6">
        <v>3</v>
      </c>
      <c r="H13996" s="3">
        <v>0</v>
      </c>
      <c r="I13996" s="3">
        <v>2.9999999999999997E-4</v>
      </c>
      <c r="J13996" s="3">
        <v>0.82799999999999996</v>
      </c>
      <c r="K13996" s="4">
        <v>1.21</v>
      </c>
    </row>
    <row r="13997" spans="1:11">
      <c r="A13997" s="6">
        <v>2008</v>
      </c>
      <c r="B13997" t="s">
        <v>146</v>
      </c>
      <c r="C13997" t="s">
        <v>147</v>
      </c>
      <c r="D13997" t="s">
        <v>16</v>
      </c>
      <c r="E13997" t="s">
        <v>17</v>
      </c>
      <c r="F13997" s="4">
        <v>3298545</v>
      </c>
      <c r="G13997" s="5">
        <v>487923</v>
      </c>
      <c r="H13997" s="3">
        <v>8.8000000000000005E-3</v>
      </c>
      <c r="I13997" s="3">
        <v>9.0000000000000011E-3</v>
      </c>
      <c r="J13997" s="3">
        <v>0.82799999999999996</v>
      </c>
      <c r="K13997" s="4">
        <v>3983597.9</v>
      </c>
    </row>
    <row r="13998" spans="1:11">
      <c r="A13998" s="6">
        <v>2008</v>
      </c>
      <c r="B13998" t="s">
        <v>146</v>
      </c>
      <c r="C13998" t="s">
        <v>147</v>
      </c>
      <c r="D13998" t="s">
        <v>178</v>
      </c>
      <c r="E13998" t="s">
        <v>96</v>
      </c>
      <c r="F13998" s="4">
        <v>282477</v>
      </c>
      <c r="G13998" s="5">
        <v>442046</v>
      </c>
      <c r="H13998" s="3">
        <v>1.3600000000000001E-2</v>
      </c>
      <c r="I13998" s="3">
        <v>1.2699999999999999E-2</v>
      </c>
      <c r="J13998" s="3">
        <v>0.82799999999999996</v>
      </c>
      <c r="K13998" s="4">
        <v>341142.77</v>
      </c>
    </row>
    <row r="13999" spans="1:11">
      <c r="A13999" s="6">
        <v>2008</v>
      </c>
      <c r="B13999" t="s">
        <v>146</v>
      </c>
      <c r="C13999" t="s">
        <v>147</v>
      </c>
      <c r="D13999" t="s">
        <v>95</v>
      </c>
      <c r="E13999" t="s">
        <v>96</v>
      </c>
      <c r="F13999" s="4">
        <v>75145</v>
      </c>
      <c r="G13999" s="5">
        <v>114994</v>
      </c>
      <c r="H13999" s="3">
        <v>2.3999999999999998E-3</v>
      </c>
      <c r="I13999" s="3">
        <v>2.3E-3</v>
      </c>
      <c r="J13999" s="3">
        <v>0.82799999999999996</v>
      </c>
      <c r="K13999" s="4">
        <v>90751.37</v>
      </c>
    </row>
    <row r="14000" spans="1:11">
      <c r="A14000" s="6">
        <v>2008</v>
      </c>
      <c r="B14000" t="s">
        <v>146</v>
      </c>
      <c r="C14000" t="s">
        <v>147</v>
      </c>
      <c r="D14000" t="s">
        <v>37</v>
      </c>
      <c r="E14000" t="s">
        <v>38</v>
      </c>
      <c r="F14000" s="4">
        <v>33633</v>
      </c>
      <c r="G14000" s="5">
        <v>14347</v>
      </c>
      <c r="H14000" s="3">
        <v>1.4000000000000002E-3</v>
      </c>
      <c r="I14000" s="3">
        <v>1.1999999999999999E-3</v>
      </c>
      <c r="J14000" s="3">
        <v>0.82799999999999996</v>
      </c>
      <c r="K14000" s="4">
        <v>40618.01</v>
      </c>
    </row>
    <row r="14001" spans="1:11">
      <c r="A14001" s="6">
        <v>2008</v>
      </c>
      <c r="B14001" t="s">
        <v>146</v>
      </c>
      <c r="C14001" t="s">
        <v>147</v>
      </c>
      <c r="D14001" t="s">
        <v>30</v>
      </c>
      <c r="E14001" t="s">
        <v>19</v>
      </c>
      <c r="F14001" s="4">
        <v>27596</v>
      </c>
      <c r="G14001" s="5">
        <v>14459</v>
      </c>
      <c r="H14001" s="3">
        <v>1.1999999999999999E-3</v>
      </c>
      <c r="I14001" s="3">
        <v>1.4000000000000002E-3</v>
      </c>
      <c r="J14001" s="3">
        <v>0.82799999999999996</v>
      </c>
      <c r="K14001" s="4">
        <v>33327.230000000003</v>
      </c>
    </row>
    <row r="14002" spans="1:11">
      <c r="A14002" s="6">
        <v>2008</v>
      </c>
      <c r="B14002" t="s">
        <v>146</v>
      </c>
      <c r="C14002" t="s">
        <v>147</v>
      </c>
      <c r="D14002" t="s">
        <v>27</v>
      </c>
      <c r="E14002" t="s">
        <v>26</v>
      </c>
      <c r="F14002" s="4">
        <v>13576</v>
      </c>
      <c r="G14002" s="5">
        <v>14669</v>
      </c>
      <c r="H14002" s="3">
        <v>5.0000000000000001E-4</v>
      </c>
      <c r="I14002" s="3">
        <v>5.0000000000000001E-4</v>
      </c>
      <c r="J14002" s="3">
        <v>0.82799999999999996</v>
      </c>
      <c r="K14002" s="4">
        <v>16395.509999999998</v>
      </c>
    </row>
    <row r="14003" spans="1:11">
      <c r="A14003" s="6">
        <v>2008</v>
      </c>
      <c r="B14003" t="s">
        <v>146</v>
      </c>
      <c r="C14003" t="s">
        <v>147</v>
      </c>
      <c r="D14003" t="s">
        <v>25</v>
      </c>
      <c r="E14003" t="s">
        <v>26</v>
      </c>
      <c r="F14003" s="4">
        <v>8925</v>
      </c>
      <c r="G14003" s="5">
        <v>31730</v>
      </c>
      <c r="H14003" s="3">
        <v>1E-3</v>
      </c>
      <c r="I14003" s="3">
        <v>8.9999999999999998E-4</v>
      </c>
      <c r="J14003" s="3">
        <v>0.82799999999999996</v>
      </c>
      <c r="K14003" s="4">
        <v>10778.57</v>
      </c>
    </row>
    <row r="14004" spans="1:11">
      <c r="A14004" s="6">
        <v>2008</v>
      </c>
      <c r="B14004" t="s">
        <v>146</v>
      </c>
      <c r="C14004" t="s">
        <v>147</v>
      </c>
      <c r="D14004" t="s">
        <v>18</v>
      </c>
      <c r="E14004" t="s">
        <v>19</v>
      </c>
      <c r="F14004" s="4">
        <v>7952</v>
      </c>
      <c r="G14004" s="5">
        <v>2997</v>
      </c>
      <c r="H14004" s="3">
        <v>1.6000000000000001E-3</v>
      </c>
      <c r="I14004" s="3">
        <v>1.7000000000000001E-3</v>
      </c>
      <c r="J14004" s="3">
        <v>0.82799999999999996</v>
      </c>
      <c r="K14004" s="4">
        <v>9603.5</v>
      </c>
    </row>
    <row r="14005" spans="1:11">
      <c r="A14005" s="6">
        <v>2008</v>
      </c>
      <c r="B14005" t="s">
        <v>146</v>
      </c>
      <c r="C14005" t="s">
        <v>147</v>
      </c>
      <c r="D14005" t="s">
        <v>29</v>
      </c>
      <c r="E14005" t="s">
        <v>19</v>
      </c>
      <c r="F14005" s="4">
        <v>7450</v>
      </c>
      <c r="G14005" s="5">
        <v>10312</v>
      </c>
      <c r="H14005" s="3">
        <v>1.9E-3</v>
      </c>
      <c r="I14005" s="3">
        <v>2.5999999999999999E-3</v>
      </c>
      <c r="J14005" s="3">
        <v>0.82799999999999996</v>
      </c>
      <c r="K14005" s="4">
        <v>8997.24</v>
      </c>
    </row>
    <row r="14006" spans="1:11">
      <c r="A14006" s="6">
        <v>2008</v>
      </c>
      <c r="B14006" t="s">
        <v>146</v>
      </c>
      <c r="C14006" t="s">
        <v>147</v>
      </c>
      <c r="D14006" t="s">
        <v>74</v>
      </c>
      <c r="E14006" t="s">
        <v>24</v>
      </c>
      <c r="F14006" s="4">
        <v>5786</v>
      </c>
      <c r="G14006" s="5">
        <v>61324</v>
      </c>
      <c r="H14006" s="3">
        <v>1.2999999999999999E-3</v>
      </c>
      <c r="I14006" s="3">
        <v>1.1000000000000001E-3</v>
      </c>
      <c r="J14006" s="3">
        <v>0.82799999999999996</v>
      </c>
      <c r="K14006" s="4">
        <v>6987.66</v>
      </c>
    </row>
    <row r="14007" spans="1:11">
      <c r="A14007" s="6">
        <v>2008</v>
      </c>
      <c r="B14007" t="s">
        <v>146</v>
      </c>
      <c r="C14007" t="s">
        <v>147</v>
      </c>
      <c r="D14007" t="s">
        <v>41</v>
      </c>
      <c r="E14007" t="s">
        <v>26</v>
      </c>
      <c r="F14007" s="4">
        <v>2739</v>
      </c>
      <c r="G14007" s="5">
        <v>18269</v>
      </c>
      <c r="H14007" s="3">
        <v>4.0000000000000002E-4</v>
      </c>
      <c r="I14007" s="3">
        <v>4.0000000000000002E-4</v>
      </c>
      <c r="J14007" s="3">
        <v>0.82799999999999996</v>
      </c>
      <c r="K14007" s="4">
        <v>3307.84</v>
      </c>
    </row>
    <row r="14008" spans="1:11">
      <c r="A14008" s="6">
        <v>2008</v>
      </c>
      <c r="B14008" t="s">
        <v>146</v>
      </c>
      <c r="C14008" t="s">
        <v>147</v>
      </c>
      <c r="D14008" t="s">
        <v>15</v>
      </c>
      <c r="F14008" s="4">
        <v>2221</v>
      </c>
      <c r="G14008" s="5">
        <v>1133</v>
      </c>
      <c r="J14008" s="3">
        <v>0.82799999999999996</v>
      </c>
      <c r="K14008" s="4">
        <v>2682.26</v>
      </c>
    </row>
    <row r="14009" spans="1:11">
      <c r="A14009" s="6">
        <v>2008</v>
      </c>
      <c r="B14009" t="s">
        <v>146</v>
      </c>
      <c r="C14009" t="s">
        <v>147</v>
      </c>
      <c r="D14009" t="s">
        <v>177</v>
      </c>
      <c r="E14009" t="s">
        <v>21</v>
      </c>
      <c r="F14009" s="4">
        <v>1737</v>
      </c>
      <c r="G14009" s="6">
        <v>860</v>
      </c>
      <c r="H14009" s="3">
        <v>2.7000000000000001E-3</v>
      </c>
      <c r="I14009" s="3">
        <v>2.7000000000000001E-3</v>
      </c>
      <c r="J14009" s="3">
        <v>0.82799999999999996</v>
      </c>
      <c r="K14009" s="4">
        <v>2097.75</v>
      </c>
    </row>
    <row r="14010" spans="1:11">
      <c r="A14010" s="6">
        <v>2008</v>
      </c>
      <c r="B14010" t="s">
        <v>146</v>
      </c>
      <c r="C14010" t="s">
        <v>147</v>
      </c>
      <c r="D14010" t="s">
        <v>71</v>
      </c>
      <c r="E14010" t="s">
        <v>72</v>
      </c>
      <c r="F14010" s="4">
        <v>1441</v>
      </c>
      <c r="G14010" s="5">
        <v>15115</v>
      </c>
      <c r="H14010" s="3">
        <v>1E-4</v>
      </c>
      <c r="I14010" s="3">
        <v>1E-4</v>
      </c>
      <c r="J14010" s="3">
        <v>0.82799999999999996</v>
      </c>
      <c r="K14010" s="4">
        <v>1740.27</v>
      </c>
    </row>
    <row r="14011" spans="1:11">
      <c r="A14011" s="6">
        <v>2008</v>
      </c>
      <c r="B14011" t="s">
        <v>146</v>
      </c>
      <c r="C14011" t="s">
        <v>147</v>
      </c>
      <c r="D14011" t="s">
        <v>23</v>
      </c>
      <c r="E14011" t="s">
        <v>24</v>
      </c>
      <c r="F14011" s="4">
        <v>1434</v>
      </c>
      <c r="G14011" s="6">
        <v>237</v>
      </c>
      <c r="H14011" s="3">
        <v>0</v>
      </c>
      <c r="I14011" s="3">
        <v>0</v>
      </c>
      <c r="J14011" s="3">
        <v>0.82799999999999996</v>
      </c>
      <c r="K14011" s="4">
        <v>1731.82</v>
      </c>
    </row>
    <row r="14012" spans="1:11">
      <c r="A14012" s="6">
        <v>2008</v>
      </c>
      <c r="B14012" t="s">
        <v>146</v>
      </c>
      <c r="C14012" t="s">
        <v>147</v>
      </c>
      <c r="D14012" t="s">
        <v>49</v>
      </c>
      <c r="E14012" t="s">
        <v>50</v>
      </c>
      <c r="F14012" s="4">
        <v>747</v>
      </c>
      <c r="G14012" s="6">
        <v>213</v>
      </c>
      <c r="H14012" s="3">
        <v>2.8999999999999998E-3</v>
      </c>
      <c r="I14012" s="3">
        <v>2.5999999999999999E-3</v>
      </c>
      <c r="J14012" s="3">
        <v>0.82799999999999996</v>
      </c>
      <c r="K14012" s="4">
        <v>902.14</v>
      </c>
    </row>
    <row r="14013" spans="1:11">
      <c r="A14013" s="6">
        <v>2008</v>
      </c>
      <c r="B14013" t="s">
        <v>146</v>
      </c>
      <c r="C14013" t="s">
        <v>147</v>
      </c>
      <c r="D14013" t="s">
        <v>60</v>
      </c>
      <c r="E14013" t="s">
        <v>43</v>
      </c>
      <c r="F14013" s="4">
        <v>530</v>
      </c>
      <c r="G14013" s="6">
        <v>155</v>
      </c>
      <c r="H14013" s="3">
        <v>1E-4</v>
      </c>
      <c r="I14013" s="3">
        <v>1E-4</v>
      </c>
      <c r="J14013" s="3">
        <v>0.82799999999999996</v>
      </c>
      <c r="K14013" s="4">
        <v>640.07000000000005</v>
      </c>
    </row>
    <row r="14014" spans="1:11">
      <c r="A14014" s="6">
        <v>2008</v>
      </c>
      <c r="B14014" t="s">
        <v>146</v>
      </c>
      <c r="C14014" t="s">
        <v>147</v>
      </c>
      <c r="D14014" t="s">
        <v>46</v>
      </c>
      <c r="E14014" t="s">
        <v>40</v>
      </c>
      <c r="F14014" s="4">
        <v>394</v>
      </c>
      <c r="G14014" s="6">
        <v>706</v>
      </c>
      <c r="H14014" s="3">
        <v>1E-4</v>
      </c>
      <c r="I14014" s="3">
        <v>1E-4</v>
      </c>
      <c r="J14014" s="3">
        <v>0.82799999999999996</v>
      </c>
      <c r="K14014" s="4">
        <v>475.83</v>
      </c>
    </row>
    <row r="14015" spans="1:11">
      <c r="A14015" s="6">
        <v>2008</v>
      </c>
      <c r="B14015" t="s">
        <v>146</v>
      </c>
      <c r="C14015" t="s">
        <v>147</v>
      </c>
      <c r="D14015" t="s">
        <v>42</v>
      </c>
      <c r="E14015" t="s">
        <v>43</v>
      </c>
      <c r="F14015" s="4">
        <v>245</v>
      </c>
      <c r="G14015" s="6">
        <v>129</v>
      </c>
      <c r="H14015" s="3">
        <v>2.3999999999999998E-3</v>
      </c>
      <c r="I14015" s="3">
        <v>2.3E-3</v>
      </c>
      <c r="J14015" s="3">
        <v>0.82799999999999996</v>
      </c>
      <c r="K14015" s="4">
        <v>295.88</v>
      </c>
    </row>
    <row r="14016" spans="1:11">
      <c r="A14016" s="6">
        <v>2008</v>
      </c>
      <c r="B14016" t="s">
        <v>146</v>
      </c>
      <c r="C14016" t="s">
        <v>147</v>
      </c>
      <c r="D14016" t="s">
        <v>52</v>
      </c>
      <c r="E14016" t="s">
        <v>53</v>
      </c>
      <c r="F14016" s="4">
        <v>201</v>
      </c>
      <c r="G14016" s="6">
        <v>320</v>
      </c>
      <c r="H14016" s="3">
        <v>1E-4</v>
      </c>
      <c r="I14016" s="3">
        <v>1E-4</v>
      </c>
      <c r="J14016" s="3">
        <v>0.82799999999999996</v>
      </c>
      <c r="K14016" s="4">
        <v>242.74</v>
      </c>
    </row>
    <row r="14017" spans="1:11">
      <c r="A14017" s="6">
        <v>2008</v>
      </c>
      <c r="B14017" t="s">
        <v>146</v>
      </c>
      <c r="C14017" t="s">
        <v>147</v>
      </c>
      <c r="D14017" t="s">
        <v>111</v>
      </c>
      <c r="E14017" t="s">
        <v>24</v>
      </c>
      <c r="F14017" s="4">
        <v>120</v>
      </c>
      <c r="G14017" s="6">
        <v>344</v>
      </c>
      <c r="H14017" s="3">
        <v>0</v>
      </c>
      <c r="I14017" s="3">
        <v>0</v>
      </c>
      <c r="J14017" s="3">
        <v>0.82799999999999996</v>
      </c>
      <c r="K14017" s="4">
        <v>144.91999999999999</v>
      </c>
    </row>
    <row r="14018" spans="1:11">
      <c r="A14018" s="6">
        <v>2008</v>
      </c>
      <c r="B14018" t="s">
        <v>146</v>
      </c>
      <c r="C14018" t="s">
        <v>147</v>
      </c>
      <c r="D14018" t="s">
        <v>196</v>
      </c>
      <c r="E14018" t="s">
        <v>36</v>
      </c>
      <c r="F14018" s="4">
        <v>117</v>
      </c>
      <c r="G14018" s="6">
        <v>132</v>
      </c>
      <c r="H14018" s="3">
        <v>1.9E-3</v>
      </c>
      <c r="I14018" s="3">
        <v>1.2999999999999999E-3</v>
      </c>
      <c r="J14018" s="3">
        <v>0.82799999999999996</v>
      </c>
      <c r="K14018" s="4">
        <v>141.30000000000001</v>
      </c>
    </row>
    <row r="14019" spans="1:11">
      <c r="A14019" s="6">
        <v>2008</v>
      </c>
      <c r="B14019" t="s">
        <v>146</v>
      </c>
      <c r="C14019" t="s">
        <v>147</v>
      </c>
      <c r="D14019" t="s">
        <v>44</v>
      </c>
      <c r="E14019" t="s">
        <v>26</v>
      </c>
      <c r="F14019" s="4">
        <v>85</v>
      </c>
      <c r="G14019" s="6">
        <v>181</v>
      </c>
      <c r="H14019" s="3">
        <v>1E-4</v>
      </c>
      <c r="I14019" s="3">
        <v>2.0000000000000001E-4</v>
      </c>
      <c r="J14019" s="3">
        <v>0.82799999999999996</v>
      </c>
      <c r="K14019" s="4">
        <v>102.65</v>
      </c>
    </row>
    <row r="14020" spans="1:11">
      <c r="A14020" s="6">
        <v>2008</v>
      </c>
      <c r="B14020" t="s">
        <v>146</v>
      </c>
      <c r="C14020" t="s">
        <v>147</v>
      </c>
      <c r="D14020" t="s">
        <v>28</v>
      </c>
      <c r="E14020" t="s">
        <v>24</v>
      </c>
      <c r="F14020" s="4">
        <v>72</v>
      </c>
      <c r="G14020" s="6">
        <v>38</v>
      </c>
      <c r="H14020" s="3">
        <v>0</v>
      </c>
      <c r="I14020" s="3">
        <v>0</v>
      </c>
      <c r="J14020" s="3">
        <v>0.82799999999999996</v>
      </c>
      <c r="K14020" s="4">
        <v>86.95</v>
      </c>
    </row>
    <row r="14021" spans="1:11">
      <c r="A14021" s="6">
        <v>2008</v>
      </c>
      <c r="B14021" t="s">
        <v>146</v>
      </c>
      <c r="C14021" t="s">
        <v>147</v>
      </c>
      <c r="D14021" t="s">
        <v>56</v>
      </c>
      <c r="E14021" t="s">
        <v>57</v>
      </c>
      <c r="F14021" s="4">
        <v>55</v>
      </c>
      <c r="G14021" s="6">
        <v>196</v>
      </c>
      <c r="H14021" s="3">
        <v>0</v>
      </c>
      <c r="I14021" s="3">
        <v>0</v>
      </c>
      <c r="J14021" s="3">
        <v>0.82799999999999996</v>
      </c>
      <c r="K14021" s="4">
        <v>66.42</v>
      </c>
    </row>
    <row r="14022" spans="1:11">
      <c r="A14022" s="6">
        <v>2008</v>
      </c>
      <c r="B14022" t="s">
        <v>146</v>
      </c>
      <c r="C14022" t="s">
        <v>147</v>
      </c>
      <c r="D14022" t="s">
        <v>39</v>
      </c>
      <c r="E14022" t="s">
        <v>40</v>
      </c>
      <c r="F14022" s="4">
        <v>36</v>
      </c>
      <c r="G14022" s="6">
        <v>101</v>
      </c>
      <c r="H14022" s="3">
        <v>1E-4</v>
      </c>
      <c r="I14022" s="3">
        <v>1E-4</v>
      </c>
      <c r="J14022" s="3">
        <v>0.82799999999999996</v>
      </c>
      <c r="K14022" s="4">
        <v>43.48</v>
      </c>
    </row>
    <row r="14023" spans="1:11">
      <c r="A14023" s="6">
        <v>2008</v>
      </c>
      <c r="B14023" t="s">
        <v>146</v>
      </c>
      <c r="C14023" t="s">
        <v>147</v>
      </c>
      <c r="D14023" t="s">
        <v>63</v>
      </c>
      <c r="E14023" t="s">
        <v>21</v>
      </c>
      <c r="F14023" s="4">
        <v>30</v>
      </c>
      <c r="G14023" s="6">
        <v>32</v>
      </c>
      <c r="H14023" s="3">
        <v>2.0000000000000001E-4</v>
      </c>
      <c r="I14023" s="3">
        <v>2.0000000000000001E-4</v>
      </c>
      <c r="J14023" s="3">
        <v>0.82799999999999996</v>
      </c>
      <c r="K14023" s="4">
        <v>36.229999999999997</v>
      </c>
    </row>
    <row r="14024" spans="1:11">
      <c r="A14024" s="6">
        <v>2008</v>
      </c>
      <c r="B14024" t="s">
        <v>146</v>
      </c>
      <c r="C14024" t="s">
        <v>147</v>
      </c>
      <c r="D14024" t="s">
        <v>51</v>
      </c>
      <c r="E14024" t="s">
        <v>21</v>
      </c>
      <c r="F14024" s="4">
        <v>20</v>
      </c>
      <c r="G14024" s="6">
        <v>29</v>
      </c>
      <c r="H14024" s="3">
        <v>2.9999999999999997E-4</v>
      </c>
      <c r="I14024" s="3">
        <v>4.0000000000000002E-4</v>
      </c>
      <c r="J14024" s="3">
        <v>0.82799999999999996</v>
      </c>
      <c r="K14024" s="4">
        <v>24.15</v>
      </c>
    </row>
    <row r="14025" spans="1:11">
      <c r="A14025" s="6">
        <v>2008</v>
      </c>
      <c r="B14025" t="s">
        <v>146</v>
      </c>
      <c r="C14025" t="s">
        <v>147</v>
      </c>
      <c r="D14025" t="s">
        <v>75</v>
      </c>
      <c r="E14025" t="s">
        <v>59</v>
      </c>
      <c r="F14025" s="4">
        <v>12</v>
      </c>
      <c r="G14025" s="6">
        <v>9</v>
      </c>
      <c r="H14025" s="3">
        <v>0</v>
      </c>
      <c r="I14025" s="3">
        <v>0</v>
      </c>
      <c r="J14025" s="3">
        <v>0.82799999999999996</v>
      </c>
      <c r="K14025" s="4">
        <v>14.49</v>
      </c>
    </row>
    <row r="14026" spans="1:11">
      <c r="A14026" s="6">
        <v>2008</v>
      </c>
      <c r="B14026" t="s">
        <v>146</v>
      </c>
      <c r="C14026" t="s">
        <v>147</v>
      </c>
      <c r="D14026" t="s">
        <v>83</v>
      </c>
      <c r="E14026" t="s">
        <v>21</v>
      </c>
      <c r="F14026" s="4">
        <v>11</v>
      </c>
      <c r="G14026" s="6">
        <v>67</v>
      </c>
      <c r="H14026" s="3">
        <v>2.3E-3</v>
      </c>
      <c r="I14026" s="3">
        <v>2.5999999999999999E-3</v>
      </c>
      <c r="J14026" s="3">
        <v>0.82799999999999996</v>
      </c>
      <c r="K14026" s="4">
        <v>13.28</v>
      </c>
    </row>
    <row r="14027" spans="1:11">
      <c r="A14027" s="6">
        <v>2008</v>
      </c>
      <c r="B14027" t="s">
        <v>146</v>
      </c>
      <c r="C14027" t="s">
        <v>147</v>
      </c>
      <c r="D14027" t="s">
        <v>45</v>
      </c>
      <c r="E14027" t="s">
        <v>21</v>
      </c>
      <c r="F14027" s="4">
        <v>10</v>
      </c>
      <c r="G14027" s="6">
        <v>15</v>
      </c>
      <c r="H14027" s="3">
        <v>0</v>
      </c>
      <c r="I14027" s="3">
        <v>0</v>
      </c>
      <c r="J14027" s="3">
        <v>0.82799999999999996</v>
      </c>
      <c r="K14027" s="4">
        <v>12.08</v>
      </c>
    </row>
    <row r="14028" spans="1:11">
      <c r="A14028" s="6">
        <v>2008</v>
      </c>
      <c r="B14028" t="s">
        <v>146</v>
      </c>
      <c r="C14028" t="s">
        <v>147</v>
      </c>
      <c r="D14028" t="s">
        <v>58</v>
      </c>
      <c r="E14028" t="s">
        <v>59</v>
      </c>
      <c r="F14028" s="4">
        <v>9</v>
      </c>
      <c r="G14028" s="6">
        <v>2</v>
      </c>
      <c r="H14028" s="3">
        <v>0</v>
      </c>
      <c r="I14028" s="3">
        <v>0</v>
      </c>
      <c r="J14028" s="3">
        <v>0.82799999999999996</v>
      </c>
      <c r="K14028" s="4">
        <v>10.87</v>
      </c>
    </row>
    <row r="14029" spans="1:11">
      <c r="A14029" s="6">
        <v>2008</v>
      </c>
      <c r="B14029" t="s">
        <v>146</v>
      </c>
      <c r="C14029" t="s">
        <v>147</v>
      </c>
      <c r="D14029" t="s">
        <v>164</v>
      </c>
      <c r="E14029" t="s">
        <v>21</v>
      </c>
      <c r="F14029" s="4">
        <v>6</v>
      </c>
      <c r="G14029" s="6">
        <v>17</v>
      </c>
      <c r="H14029" s="3">
        <v>2.0000000000000001E-4</v>
      </c>
      <c r="I14029" s="3">
        <v>4.0000000000000002E-4</v>
      </c>
      <c r="J14029" s="3">
        <v>0.82799999999999996</v>
      </c>
      <c r="K14029" s="4">
        <v>7.25</v>
      </c>
    </row>
    <row r="14030" spans="1:11">
      <c r="A14030" s="6">
        <v>2008</v>
      </c>
      <c r="B14030" t="s">
        <v>146</v>
      </c>
      <c r="C14030" t="s">
        <v>147</v>
      </c>
      <c r="D14030" t="s">
        <v>82</v>
      </c>
      <c r="E14030" t="s">
        <v>59</v>
      </c>
      <c r="F14030" s="4">
        <v>5</v>
      </c>
      <c r="G14030" s="6">
        <v>3</v>
      </c>
      <c r="H14030" s="3">
        <v>0</v>
      </c>
      <c r="I14030" s="3">
        <v>0</v>
      </c>
      <c r="J14030" s="3">
        <v>0.82799999999999996</v>
      </c>
      <c r="K14030" s="4">
        <v>6.04</v>
      </c>
    </row>
    <row r="14031" spans="1:11">
      <c r="A14031" s="6">
        <v>2008</v>
      </c>
      <c r="B14031" t="s">
        <v>146</v>
      </c>
      <c r="C14031" t="s">
        <v>147</v>
      </c>
      <c r="D14031" t="s">
        <v>117</v>
      </c>
      <c r="E14031" t="s">
        <v>40</v>
      </c>
      <c r="F14031" s="4">
        <v>5</v>
      </c>
      <c r="G14031" s="6">
        <v>7</v>
      </c>
      <c r="H14031" s="3">
        <v>0</v>
      </c>
      <c r="I14031" s="3">
        <v>0</v>
      </c>
      <c r="J14031" s="3">
        <v>0.82799999999999996</v>
      </c>
      <c r="K14031" s="4">
        <v>6.04</v>
      </c>
    </row>
    <row r="14032" spans="1:11">
      <c r="A14032" s="6">
        <v>2008</v>
      </c>
      <c r="B14032" t="s">
        <v>146</v>
      </c>
      <c r="C14032" t="s">
        <v>147</v>
      </c>
      <c r="D14032" t="s">
        <v>64</v>
      </c>
      <c r="E14032" t="s">
        <v>50</v>
      </c>
      <c r="F14032" s="4">
        <v>4</v>
      </c>
      <c r="G14032" s="6">
        <v>7</v>
      </c>
      <c r="H14032" s="3">
        <v>0</v>
      </c>
      <c r="I14032" s="3">
        <v>0</v>
      </c>
      <c r="J14032" s="3">
        <v>0.82799999999999996</v>
      </c>
      <c r="K14032" s="4">
        <v>4.83</v>
      </c>
    </row>
    <row r="14033" spans="1:11">
      <c r="A14033" s="6">
        <v>2008</v>
      </c>
      <c r="B14033" t="s">
        <v>146</v>
      </c>
      <c r="C14033" t="s">
        <v>147</v>
      </c>
      <c r="D14033" t="s">
        <v>63</v>
      </c>
      <c r="E14033" t="s">
        <v>21</v>
      </c>
      <c r="F14033" s="4">
        <v>4</v>
      </c>
      <c r="G14033" s="6">
        <v>4</v>
      </c>
      <c r="H14033" s="3">
        <v>1E-4</v>
      </c>
      <c r="I14033" s="3">
        <v>1E-4</v>
      </c>
      <c r="J14033" s="3">
        <v>0.82799999999999996</v>
      </c>
      <c r="K14033" s="4">
        <v>4.83</v>
      </c>
    </row>
    <row r="14034" spans="1:11">
      <c r="A14034" s="6">
        <v>2008</v>
      </c>
      <c r="B14034" t="s">
        <v>146</v>
      </c>
      <c r="C14034" t="s">
        <v>147</v>
      </c>
      <c r="D14034" t="s">
        <v>31</v>
      </c>
      <c r="E14034" t="s">
        <v>24</v>
      </c>
      <c r="F14034" s="4">
        <v>2</v>
      </c>
      <c r="G14034" s="6">
        <v>1</v>
      </c>
      <c r="H14034" s="3">
        <v>0</v>
      </c>
      <c r="I14034" s="3">
        <v>0</v>
      </c>
      <c r="J14034" s="3">
        <v>0.82799999999999996</v>
      </c>
      <c r="K14034" s="4">
        <v>2.42</v>
      </c>
    </row>
    <row r="14035" spans="1:11">
      <c r="A14035" s="6">
        <v>2008</v>
      </c>
      <c r="B14035" t="s">
        <v>146</v>
      </c>
      <c r="C14035" t="s">
        <v>147</v>
      </c>
      <c r="D14035" t="s">
        <v>78</v>
      </c>
      <c r="E14035" t="s">
        <v>24</v>
      </c>
      <c r="F14035" s="4">
        <v>1</v>
      </c>
      <c r="G14035" s="6">
        <v>1</v>
      </c>
      <c r="H14035" s="3">
        <v>5.9999999999999995E-4</v>
      </c>
      <c r="I14035" s="3">
        <v>4.0000000000000002E-4</v>
      </c>
      <c r="J14035" s="3">
        <v>0.82799999999999996</v>
      </c>
      <c r="K14035" s="4">
        <v>1.21</v>
      </c>
    </row>
    <row r="14036" spans="1:11">
      <c r="A14036" s="6">
        <v>2008</v>
      </c>
      <c r="B14036" t="s">
        <v>148</v>
      </c>
      <c r="C14036" t="s">
        <v>149</v>
      </c>
      <c r="D14036" t="s">
        <v>16</v>
      </c>
      <c r="E14036" t="s">
        <v>17</v>
      </c>
      <c r="F14036" s="4">
        <v>812571</v>
      </c>
      <c r="G14036" s="5">
        <v>122109</v>
      </c>
      <c r="H14036" s="3">
        <v>2.2000000000000001E-3</v>
      </c>
      <c r="I14036" s="3">
        <v>2.3E-3</v>
      </c>
      <c r="J14036" s="3">
        <v>0.82799999999999996</v>
      </c>
      <c r="K14036" s="4">
        <v>981328.47</v>
      </c>
    </row>
    <row r="14037" spans="1:11">
      <c r="A14037" s="6">
        <v>2008</v>
      </c>
      <c r="B14037" t="s">
        <v>148</v>
      </c>
      <c r="C14037" t="s">
        <v>149</v>
      </c>
      <c r="D14037" t="s">
        <v>37</v>
      </c>
      <c r="E14037" t="s">
        <v>38</v>
      </c>
      <c r="F14037" s="4">
        <v>117678</v>
      </c>
      <c r="G14037" s="5">
        <v>79618</v>
      </c>
      <c r="H14037" s="3">
        <v>4.7999999999999996E-3</v>
      </c>
      <c r="I14037" s="3">
        <v>6.5000000000000006E-3</v>
      </c>
      <c r="J14037" s="3">
        <v>0.82799999999999996</v>
      </c>
      <c r="K14037" s="4">
        <v>142117.76000000001</v>
      </c>
    </row>
    <row r="14038" spans="1:11">
      <c r="A14038" s="6">
        <v>2008</v>
      </c>
      <c r="B14038" t="s">
        <v>148</v>
      </c>
      <c r="C14038" t="s">
        <v>149</v>
      </c>
      <c r="D14038" t="s">
        <v>15</v>
      </c>
      <c r="F14038" s="4">
        <v>47791</v>
      </c>
      <c r="G14038" s="5">
        <v>94794</v>
      </c>
      <c r="J14038" s="3">
        <v>0.82799999999999996</v>
      </c>
      <c r="K14038" s="4">
        <v>57716.4</v>
      </c>
    </row>
    <row r="14039" spans="1:11">
      <c r="A14039" s="6">
        <v>2008</v>
      </c>
      <c r="B14039" t="s">
        <v>148</v>
      </c>
      <c r="C14039" t="s">
        <v>149</v>
      </c>
      <c r="D14039" t="s">
        <v>71</v>
      </c>
      <c r="E14039" t="s">
        <v>72</v>
      </c>
      <c r="F14039" s="4">
        <v>26817</v>
      </c>
      <c r="G14039" s="5">
        <v>290902</v>
      </c>
      <c r="H14039" s="3">
        <v>1.2999999999999999E-3</v>
      </c>
      <c r="I14039" s="3">
        <v>1.7000000000000001E-3</v>
      </c>
      <c r="J14039" s="3">
        <v>0.82799999999999996</v>
      </c>
      <c r="K14039" s="4">
        <v>32386.44</v>
      </c>
    </row>
    <row r="14040" spans="1:11">
      <c r="A14040" s="6">
        <v>2008</v>
      </c>
      <c r="B14040" t="s">
        <v>148</v>
      </c>
      <c r="C14040" t="s">
        <v>149</v>
      </c>
      <c r="D14040" t="s">
        <v>41</v>
      </c>
      <c r="E14040" t="s">
        <v>26</v>
      </c>
      <c r="F14040" s="4">
        <v>23356</v>
      </c>
      <c r="G14040" s="5">
        <v>193451</v>
      </c>
      <c r="H14040" s="3">
        <v>3.5999999999999999E-3</v>
      </c>
      <c r="I14040" s="3">
        <v>4.0000000000000001E-3</v>
      </c>
      <c r="J14040" s="3">
        <v>0.82799999999999996</v>
      </c>
      <c r="K14040" s="4">
        <v>28206.65</v>
      </c>
    </row>
    <row r="14041" spans="1:11">
      <c r="A14041" s="6">
        <v>2008</v>
      </c>
      <c r="B14041" t="s">
        <v>148</v>
      </c>
      <c r="C14041" t="s">
        <v>149</v>
      </c>
      <c r="D14041" t="s">
        <v>30</v>
      </c>
      <c r="E14041" t="s">
        <v>19</v>
      </c>
      <c r="F14041" s="4">
        <v>8705</v>
      </c>
      <c r="G14041" s="5">
        <v>4174</v>
      </c>
      <c r="H14041" s="3">
        <v>4.0000000000000002E-4</v>
      </c>
      <c r="I14041" s="3">
        <v>4.0000000000000002E-4</v>
      </c>
      <c r="J14041" s="3">
        <v>0.82799999999999996</v>
      </c>
      <c r="K14041" s="4">
        <v>10512.88</v>
      </c>
    </row>
    <row r="14042" spans="1:11">
      <c r="A14042" s="6">
        <v>2008</v>
      </c>
      <c r="B14042" t="s">
        <v>148</v>
      </c>
      <c r="C14042" t="s">
        <v>149</v>
      </c>
      <c r="D14042" t="s">
        <v>23</v>
      </c>
      <c r="E14042" t="s">
        <v>24</v>
      </c>
      <c r="F14042" s="4">
        <v>3810</v>
      </c>
      <c r="G14042" s="6">
        <v>759</v>
      </c>
      <c r="H14042" s="3">
        <v>1E-4</v>
      </c>
      <c r="I14042" s="3">
        <v>0</v>
      </c>
      <c r="J14042" s="3">
        <v>0.82799999999999996</v>
      </c>
      <c r="K14042" s="4">
        <v>4601.2700000000004</v>
      </c>
    </row>
    <row r="14043" spans="1:11">
      <c r="A14043" s="6">
        <v>2008</v>
      </c>
      <c r="B14043" t="s">
        <v>148</v>
      </c>
      <c r="C14043" t="s">
        <v>149</v>
      </c>
      <c r="D14043" t="s">
        <v>141</v>
      </c>
      <c r="E14043" t="s">
        <v>21</v>
      </c>
      <c r="F14043" s="4">
        <v>3141</v>
      </c>
      <c r="G14043" s="5">
        <v>1861</v>
      </c>
      <c r="H14043" s="3">
        <v>3.0000000000000001E-3</v>
      </c>
      <c r="I14043" s="3">
        <v>4.0000000000000001E-3</v>
      </c>
      <c r="J14043" s="3">
        <v>0.82799999999999996</v>
      </c>
      <c r="K14043" s="4">
        <v>3793.33</v>
      </c>
    </row>
    <row r="14044" spans="1:11">
      <c r="A14044" s="6">
        <v>2008</v>
      </c>
      <c r="B14044" t="s">
        <v>148</v>
      </c>
      <c r="C14044" t="s">
        <v>149</v>
      </c>
      <c r="D14044" t="s">
        <v>27</v>
      </c>
      <c r="E14044" t="s">
        <v>26</v>
      </c>
      <c r="F14044" s="4">
        <v>2850</v>
      </c>
      <c r="G14044" s="5">
        <v>3082</v>
      </c>
      <c r="H14044" s="3">
        <v>1E-4</v>
      </c>
      <c r="I14044" s="3">
        <v>1E-4</v>
      </c>
      <c r="J14044" s="3">
        <v>0.82799999999999996</v>
      </c>
      <c r="K14044" s="4">
        <v>3441.9</v>
      </c>
    </row>
    <row r="14045" spans="1:11">
      <c r="A14045" s="6">
        <v>2008</v>
      </c>
      <c r="B14045" t="s">
        <v>148</v>
      </c>
      <c r="C14045" t="s">
        <v>149</v>
      </c>
      <c r="D14045" t="s">
        <v>56</v>
      </c>
      <c r="E14045" t="s">
        <v>57</v>
      </c>
      <c r="F14045" s="4">
        <v>1943</v>
      </c>
      <c r="G14045" s="5">
        <v>5367</v>
      </c>
      <c r="H14045" s="3">
        <v>2.9999999999999997E-4</v>
      </c>
      <c r="I14045" s="3">
        <v>2.0000000000000001E-4</v>
      </c>
      <c r="J14045" s="3">
        <v>0.82799999999999996</v>
      </c>
      <c r="K14045" s="4">
        <v>2346.5300000000002</v>
      </c>
    </row>
    <row r="14046" spans="1:11">
      <c r="A14046" s="6">
        <v>2008</v>
      </c>
      <c r="B14046" t="s">
        <v>148</v>
      </c>
      <c r="C14046" t="s">
        <v>149</v>
      </c>
      <c r="D14046" t="s">
        <v>29</v>
      </c>
      <c r="E14046" t="s">
        <v>19</v>
      </c>
      <c r="F14046" s="4">
        <v>558</v>
      </c>
      <c r="G14046" s="6">
        <v>544</v>
      </c>
      <c r="H14046" s="3">
        <v>1E-4</v>
      </c>
      <c r="I14046" s="3">
        <v>1E-4</v>
      </c>
      <c r="J14046" s="3">
        <v>0.82799999999999996</v>
      </c>
      <c r="K14046" s="4">
        <v>673.89</v>
      </c>
    </row>
    <row r="14047" spans="1:11">
      <c r="A14047" s="6">
        <v>2008</v>
      </c>
      <c r="B14047" t="s">
        <v>148</v>
      </c>
      <c r="C14047" t="s">
        <v>149</v>
      </c>
      <c r="D14047" t="s">
        <v>58</v>
      </c>
      <c r="E14047" t="s">
        <v>59</v>
      </c>
      <c r="F14047" s="4">
        <v>476</v>
      </c>
      <c r="G14047" s="6">
        <v>222</v>
      </c>
      <c r="H14047" s="3">
        <v>0</v>
      </c>
      <c r="I14047" s="3">
        <v>0</v>
      </c>
      <c r="J14047" s="3">
        <v>0.82799999999999996</v>
      </c>
      <c r="K14047" s="4">
        <v>574.86</v>
      </c>
    </row>
    <row r="14048" spans="1:11">
      <c r="A14048" s="6">
        <v>2008</v>
      </c>
      <c r="B14048" t="s">
        <v>148</v>
      </c>
      <c r="C14048" t="s">
        <v>149</v>
      </c>
      <c r="D14048" t="s">
        <v>18</v>
      </c>
      <c r="E14048" t="s">
        <v>19</v>
      </c>
      <c r="F14048" s="4">
        <v>341</v>
      </c>
      <c r="G14048" s="6">
        <v>110</v>
      </c>
      <c r="H14048" s="3">
        <v>1E-4</v>
      </c>
      <c r="I14048" s="3">
        <v>1E-4</v>
      </c>
      <c r="J14048" s="3">
        <v>0.82799999999999996</v>
      </c>
      <c r="K14048" s="4">
        <v>411.82</v>
      </c>
    </row>
    <row r="14049" spans="1:11">
      <c r="A14049" s="6">
        <v>2008</v>
      </c>
      <c r="B14049" t="s">
        <v>148</v>
      </c>
      <c r="C14049" t="s">
        <v>149</v>
      </c>
      <c r="D14049" t="s">
        <v>46</v>
      </c>
      <c r="E14049" t="s">
        <v>40</v>
      </c>
      <c r="F14049" s="4">
        <v>328</v>
      </c>
      <c r="G14049" s="6">
        <v>545</v>
      </c>
      <c r="H14049" s="3">
        <v>0</v>
      </c>
      <c r="I14049" s="3">
        <v>0</v>
      </c>
      <c r="J14049" s="3">
        <v>0.82799999999999996</v>
      </c>
      <c r="K14049" s="4">
        <v>396.12</v>
      </c>
    </row>
    <row r="14050" spans="1:11">
      <c r="A14050" s="6">
        <v>2008</v>
      </c>
      <c r="B14050" t="s">
        <v>148</v>
      </c>
      <c r="C14050" t="s">
        <v>149</v>
      </c>
      <c r="D14050" t="s">
        <v>67</v>
      </c>
      <c r="E14050" t="s">
        <v>68</v>
      </c>
      <c r="F14050" s="4">
        <v>171</v>
      </c>
      <c r="G14050" s="6">
        <v>633</v>
      </c>
      <c r="H14050" s="3">
        <v>2.0000000000000001E-4</v>
      </c>
      <c r="I14050" s="3">
        <v>2.0000000000000001E-4</v>
      </c>
      <c r="J14050" s="3">
        <v>0.82799999999999996</v>
      </c>
      <c r="K14050" s="4">
        <v>206.51</v>
      </c>
    </row>
    <row r="14051" spans="1:11">
      <c r="A14051" s="6">
        <v>2008</v>
      </c>
      <c r="B14051" t="s">
        <v>148</v>
      </c>
      <c r="C14051" t="s">
        <v>149</v>
      </c>
      <c r="D14051" t="s">
        <v>64</v>
      </c>
      <c r="E14051" t="s">
        <v>50</v>
      </c>
      <c r="F14051" s="4">
        <v>123</v>
      </c>
      <c r="G14051" s="6">
        <v>261</v>
      </c>
      <c r="H14051" s="3">
        <v>1E-4</v>
      </c>
      <c r="I14051" s="3">
        <v>2.9999999999999997E-4</v>
      </c>
      <c r="J14051" s="3">
        <v>0.82799999999999996</v>
      </c>
      <c r="K14051" s="4">
        <v>148.55000000000001</v>
      </c>
    </row>
    <row r="14052" spans="1:11">
      <c r="A14052" s="6">
        <v>2008</v>
      </c>
      <c r="B14052" t="s">
        <v>148</v>
      </c>
      <c r="C14052" t="s">
        <v>149</v>
      </c>
      <c r="D14052" t="s">
        <v>60</v>
      </c>
      <c r="E14052" t="s">
        <v>43</v>
      </c>
      <c r="F14052" s="4">
        <v>107</v>
      </c>
      <c r="G14052" s="6">
        <v>35</v>
      </c>
      <c r="H14052" s="3">
        <v>0</v>
      </c>
      <c r="I14052" s="3">
        <v>0</v>
      </c>
      <c r="J14052" s="3">
        <v>0.82799999999999996</v>
      </c>
      <c r="K14052" s="4">
        <v>129.22</v>
      </c>
    </row>
    <row r="14053" spans="1:11">
      <c r="A14053" s="6">
        <v>2008</v>
      </c>
      <c r="B14053" t="s">
        <v>148</v>
      </c>
      <c r="C14053" t="s">
        <v>149</v>
      </c>
      <c r="D14053" t="s">
        <v>74</v>
      </c>
      <c r="E14053" t="s">
        <v>24</v>
      </c>
      <c r="F14053" s="4">
        <v>92</v>
      </c>
      <c r="G14053" s="6">
        <v>769</v>
      </c>
      <c r="H14053" s="3">
        <v>0</v>
      </c>
      <c r="I14053" s="3">
        <v>0</v>
      </c>
      <c r="J14053" s="3">
        <v>0.82799999999999996</v>
      </c>
      <c r="K14053" s="4">
        <v>111.11</v>
      </c>
    </row>
    <row r="14054" spans="1:11">
      <c r="A14054" s="6">
        <v>2008</v>
      </c>
      <c r="B14054" t="s">
        <v>148</v>
      </c>
      <c r="C14054" t="s">
        <v>149</v>
      </c>
      <c r="D14054" t="s">
        <v>39</v>
      </c>
      <c r="E14054" t="s">
        <v>40</v>
      </c>
      <c r="F14054" s="4">
        <v>92</v>
      </c>
      <c r="G14054" s="6">
        <v>288</v>
      </c>
      <c r="H14054" s="3">
        <v>2.0000000000000001E-4</v>
      </c>
      <c r="I14054" s="3">
        <v>2.0000000000000001E-4</v>
      </c>
      <c r="J14054" s="3">
        <v>0.82799999999999996</v>
      </c>
      <c r="K14054" s="4">
        <v>111.11</v>
      </c>
    </row>
    <row r="14055" spans="1:11">
      <c r="A14055" s="6">
        <v>2008</v>
      </c>
      <c r="B14055" t="s">
        <v>148</v>
      </c>
      <c r="C14055" t="s">
        <v>149</v>
      </c>
      <c r="D14055" t="s">
        <v>61</v>
      </c>
      <c r="E14055" t="s">
        <v>24</v>
      </c>
      <c r="F14055" s="4">
        <v>57</v>
      </c>
      <c r="G14055" s="6">
        <v>23</v>
      </c>
      <c r="H14055" s="3">
        <v>0</v>
      </c>
      <c r="I14055" s="3">
        <v>0</v>
      </c>
      <c r="J14055" s="3">
        <v>0.82799999999999996</v>
      </c>
      <c r="K14055" s="4">
        <v>68.84</v>
      </c>
    </row>
    <row r="14056" spans="1:11">
      <c r="A14056" s="6">
        <v>2008</v>
      </c>
      <c r="B14056" t="s">
        <v>148</v>
      </c>
      <c r="C14056" t="s">
        <v>149</v>
      </c>
      <c r="D14056" t="s">
        <v>44</v>
      </c>
      <c r="E14056" t="s">
        <v>26</v>
      </c>
      <c r="F14056" s="4">
        <v>47</v>
      </c>
      <c r="G14056" s="6">
        <v>66</v>
      </c>
      <c r="H14056" s="3">
        <v>1E-4</v>
      </c>
      <c r="I14056" s="3">
        <v>1E-4</v>
      </c>
      <c r="J14056" s="3">
        <v>0.82799999999999996</v>
      </c>
      <c r="K14056" s="4">
        <v>56.76</v>
      </c>
    </row>
    <row r="14057" spans="1:11">
      <c r="A14057" s="6">
        <v>2008</v>
      </c>
      <c r="B14057" t="s">
        <v>148</v>
      </c>
      <c r="C14057" t="s">
        <v>149</v>
      </c>
      <c r="D14057" t="s">
        <v>82</v>
      </c>
      <c r="E14057" t="s">
        <v>59</v>
      </c>
      <c r="F14057" s="4">
        <v>46</v>
      </c>
      <c r="G14057" s="6">
        <v>17</v>
      </c>
      <c r="H14057" s="3">
        <v>0</v>
      </c>
      <c r="I14057" s="3">
        <v>0</v>
      </c>
      <c r="J14057" s="3">
        <v>0.82799999999999996</v>
      </c>
      <c r="K14057" s="4">
        <v>55.55</v>
      </c>
    </row>
    <row r="14058" spans="1:11">
      <c r="A14058" s="6">
        <v>2008</v>
      </c>
      <c r="B14058" t="s">
        <v>148</v>
      </c>
      <c r="C14058" t="s">
        <v>149</v>
      </c>
      <c r="D14058" t="s">
        <v>52</v>
      </c>
      <c r="E14058" t="s">
        <v>53</v>
      </c>
      <c r="F14058" s="4">
        <v>43</v>
      </c>
      <c r="G14058" s="6">
        <v>80</v>
      </c>
      <c r="H14058" s="3">
        <v>0</v>
      </c>
      <c r="I14058" s="3">
        <v>0</v>
      </c>
      <c r="J14058" s="3">
        <v>0.82799999999999996</v>
      </c>
      <c r="K14058" s="4">
        <v>51.93</v>
      </c>
    </row>
    <row r="14059" spans="1:11">
      <c r="A14059" s="6">
        <v>2008</v>
      </c>
      <c r="B14059" t="s">
        <v>148</v>
      </c>
      <c r="C14059" t="s">
        <v>149</v>
      </c>
      <c r="D14059" t="s">
        <v>20</v>
      </c>
      <c r="E14059" t="s">
        <v>21</v>
      </c>
      <c r="F14059" s="4">
        <v>38</v>
      </c>
      <c r="G14059" s="6">
        <v>19</v>
      </c>
      <c r="H14059" s="3">
        <v>0</v>
      </c>
      <c r="I14059" s="3">
        <v>0</v>
      </c>
      <c r="J14059" s="3">
        <v>0.82799999999999996</v>
      </c>
      <c r="K14059" s="4">
        <v>45.89</v>
      </c>
    </row>
    <row r="14060" spans="1:11">
      <c r="A14060" s="6">
        <v>2008</v>
      </c>
      <c r="B14060" t="s">
        <v>148</v>
      </c>
      <c r="C14060" t="s">
        <v>149</v>
      </c>
      <c r="D14060" t="s">
        <v>177</v>
      </c>
      <c r="E14060" t="s">
        <v>21</v>
      </c>
      <c r="F14060" s="4">
        <v>35</v>
      </c>
      <c r="G14060" s="6">
        <v>14</v>
      </c>
      <c r="H14060" s="3">
        <v>1E-4</v>
      </c>
      <c r="I14060" s="3">
        <v>0</v>
      </c>
      <c r="J14060" s="3">
        <v>0.82799999999999996</v>
      </c>
      <c r="K14060" s="4">
        <v>42.27</v>
      </c>
    </row>
    <row r="14061" spans="1:11">
      <c r="A14061" s="6">
        <v>2008</v>
      </c>
      <c r="B14061" t="s">
        <v>148</v>
      </c>
      <c r="C14061" t="s">
        <v>149</v>
      </c>
      <c r="D14061" t="s">
        <v>77</v>
      </c>
      <c r="E14061" t="s">
        <v>59</v>
      </c>
      <c r="F14061" s="4">
        <v>35</v>
      </c>
      <c r="G14061" s="6">
        <v>24</v>
      </c>
      <c r="H14061" s="3">
        <v>0</v>
      </c>
      <c r="I14061" s="3">
        <v>0</v>
      </c>
      <c r="J14061" s="3">
        <v>0.82799999999999996</v>
      </c>
      <c r="K14061" s="4">
        <v>42.27</v>
      </c>
    </row>
    <row r="14062" spans="1:11">
      <c r="A14062" s="6">
        <v>2008</v>
      </c>
      <c r="B14062" t="s">
        <v>148</v>
      </c>
      <c r="C14062" t="s">
        <v>149</v>
      </c>
      <c r="D14062" t="s">
        <v>45</v>
      </c>
      <c r="E14062" t="s">
        <v>21</v>
      </c>
      <c r="F14062" s="4">
        <v>29</v>
      </c>
      <c r="G14062" s="6">
        <v>32</v>
      </c>
      <c r="H14062" s="3">
        <v>0</v>
      </c>
      <c r="I14062" s="3">
        <v>0</v>
      </c>
      <c r="J14062" s="3">
        <v>0.82799999999999996</v>
      </c>
      <c r="K14062" s="4">
        <v>35.020000000000003</v>
      </c>
    </row>
    <row r="14063" spans="1:11">
      <c r="A14063" s="6">
        <v>2008</v>
      </c>
      <c r="B14063" t="s">
        <v>148</v>
      </c>
      <c r="C14063" t="s">
        <v>149</v>
      </c>
      <c r="D14063" t="s">
        <v>31</v>
      </c>
      <c r="E14063" t="s">
        <v>24</v>
      </c>
      <c r="F14063" s="4">
        <v>20</v>
      </c>
      <c r="G14063" s="6">
        <v>9</v>
      </c>
      <c r="H14063" s="3">
        <v>1E-4</v>
      </c>
      <c r="I14063" s="3">
        <v>1E-4</v>
      </c>
      <c r="J14063" s="3">
        <v>0.82799999999999996</v>
      </c>
      <c r="K14063" s="4">
        <v>24.15</v>
      </c>
    </row>
    <row r="14064" spans="1:11">
      <c r="A14064" s="6">
        <v>2008</v>
      </c>
      <c r="B14064" t="s">
        <v>148</v>
      </c>
      <c r="C14064" t="s">
        <v>149</v>
      </c>
      <c r="D14064" t="s">
        <v>75</v>
      </c>
      <c r="E14064" t="s">
        <v>59</v>
      </c>
      <c r="F14064" s="4">
        <v>14</v>
      </c>
      <c r="G14064" s="6">
        <v>16</v>
      </c>
      <c r="H14064" s="3">
        <v>0</v>
      </c>
      <c r="I14064" s="3">
        <v>0</v>
      </c>
      <c r="J14064" s="3">
        <v>0.82799999999999996</v>
      </c>
      <c r="K14064" s="4">
        <v>16.91</v>
      </c>
    </row>
    <row r="14065" spans="1:11">
      <c r="A14065" s="6">
        <v>2008</v>
      </c>
      <c r="B14065" t="s">
        <v>148</v>
      </c>
      <c r="C14065" t="s">
        <v>149</v>
      </c>
      <c r="D14065" t="s">
        <v>33</v>
      </c>
      <c r="E14065" t="s">
        <v>21</v>
      </c>
      <c r="F14065" s="4">
        <v>13</v>
      </c>
      <c r="G14065" s="6">
        <v>18</v>
      </c>
      <c r="H14065" s="3">
        <v>4.0000000000000002E-4</v>
      </c>
      <c r="I14065" s="3">
        <v>2.9999999999999997E-4</v>
      </c>
      <c r="J14065" s="3">
        <v>0.82799999999999996</v>
      </c>
      <c r="K14065" s="4">
        <v>15.7</v>
      </c>
    </row>
    <row r="14066" spans="1:11">
      <c r="A14066" s="6">
        <v>2008</v>
      </c>
      <c r="B14066" t="s">
        <v>148</v>
      </c>
      <c r="C14066" t="s">
        <v>149</v>
      </c>
      <c r="D14066" t="s">
        <v>173</v>
      </c>
      <c r="E14066" t="s">
        <v>59</v>
      </c>
      <c r="F14066" s="4">
        <v>10</v>
      </c>
      <c r="G14066" s="6">
        <v>16</v>
      </c>
      <c r="H14066" s="3">
        <v>1E-4</v>
      </c>
      <c r="I14066" s="3">
        <v>1E-4</v>
      </c>
      <c r="J14066" s="3">
        <v>0.82799999999999996</v>
      </c>
      <c r="K14066" s="4">
        <v>12.08</v>
      </c>
    </row>
    <row r="14067" spans="1:11">
      <c r="A14067" s="6">
        <v>2008</v>
      </c>
      <c r="B14067" t="s">
        <v>148</v>
      </c>
      <c r="C14067" t="s">
        <v>149</v>
      </c>
      <c r="D14067" t="s">
        <v>63</v>
      </c>
      <c r="E14067" t="s">
        <v>21</v>
      </c>
      <c r="F14067" s="4">
        <v>8</v>
      </c>
      <c r="G14067" s="6">
        <v>5</v>
      </c>
      <c r="H14067" s="3">
        <v>0</v>
      </c>
      <c r="I14067" s="3">
        <v>0</v>
      </c>
      <c r="J14067" s="3">
        <v>0.82799999999999996</v>
      </c>
      <c r="K14067" s="4">
        <v>9.66</v>
      </c>
    </row>
    <row r="14068" spans="1:11">
      <c r="A14068" s="6">
        <v>2008</v>
      </c>
      <c r="B14068" t="s">
        <v>148</v>
      </c>
      <c r="C14068" t="s">
        <v>149</v>
      </c>
      <c r="D14068" t="s">
        <v>63</v>
      </c>
      <c r="E14068" t="s">
        <v>21</v>
      </c>
      <c r="F14068" s="4">
        <v>6</v>
      </c>
      <c r="G14068" s="6">
        <v>5</v>
      </c>
      <c r="H14068" s="3">
        <v>1E-4</v>
      </c>
      <c r="I14068" s="3">
        <v>2.0000000000000001E-4</v>
      </c>
      <c r="J14068" s="3">
        <v>0.82799999999999996</v>
      </c>
      <c r="K14068" s="4">
        <v>7.25</v>
      </c>
    </row>
    <row r="14069" spans="1:11">
      <c r="A14069" s="6">
        <v>2008</v>
      </c>
      <c r="B14069" t="s">
        <v>148</v>
      </c>
      <c r="C14069" t="s">
        <v>149</v>
      </c>
      <c r="D14069" t="s">
        <v>70</v>
      </c>
      <c r="E14069" t="s">
        <v>21</v>
      </c>
      <c r="F14069" s="4">
        <v>3</v>
      </c>
      <c r="G14069" s="6">
        <v>1</v>
      </c>
      <c r="H14069" s="3">
        <v>0</v>
      </c>
      <c r="I14069" s="3">
        <v>0</v>
      </c>
      <c r="J14069" s="3">
        <v>0.82799999999999996</v>
      </c>
      <c r="K14069" s="4">
        <v>3.62</v>
      </c>
    </row>
    <row r="14070" spans="1:11">
      <c r="A14070" s="6">
        <v>2008</v>
      </c>
      <c r="B14070" t="s">
        <v>148</v>
      </c>
      <c r="C14070" t="s">
        <v>149</v>
      </c>
      <c r="D14070" t="s">
        <v>111</v>
      </c>
      <c r="E14070" t="s">
        <v>24</v>
      </c>
      <c r="F14070" s="4">
        <v>3</v>
      </c>
      <c r="G14070" s="6">
        <v>8</v>
      </c>
      <c r="H14070" s="3">
        <v>0</v>
      </c>
      <c r="I14070" s="3">
        <v>0</v>
      </c>
      <c r="J14070" s="3">
        <v>0.82799999999999996</v>
      </c>
      <c r="K14070" s="4">
        <v>3.62</v>
      </c>
    </row>
    <row r="14071" spans="1:11">
      <c r="A14071" s="6">
        <v>2008</v>
      </c>
      <c r="B14071" t="s">
        <v>148</v>
      </c>
      <c r="C14071" t="s">
        <v>149</v>
      </c>
      <c r="D14071" t="s">
        <v>117</v>
      </c>
      <c r="E14071" t="s">
        <v>40</v>
      </c>
      <c r="F14071" s="4">
        <v>3</v>
      </c>
      <c r="G14071" s="6">
        <v>6</v>
      </c>
      <c r="H14071" s="3">
        <v>0</v>
      </c>
      <c r="I14071" s="3">
        <v>0</v>
      </c>
      <c r="J14071" s="3">
        <v>0.82799999999999996</v>
      </c>
      <c r="K14071" s="4">
        <v>3.62</v>
      </c>
    </row>
    <row r="14072" spans="1:11">
      <c r="A14072" s="6">
        <v>2008</v>
      </c>
      <c r="B14072" t="s">
        <v>148</v>
      </c>
      <c r="C14072" t="s">
        <v>149</v>
      </c>
      <c r="D14072" t="s">
        <v>163</v>
      </c>
      <c r="E14072" t="s">
        <v>21</v>
      </c>
      <c r="F14072" s="4">
        <v>2</v>
      </c>
      <c r="G14072" s="6">
        <v>6</v>
      </c>
      <c r="H14072" s="3">
        <v>2.0000000000000001E-4</v>
      </c>
      <c r="I14072" s="3">
        <v>2.9999999999999997E-4</v>
      </c>
      <c r="J14072" s="3">
        <v>0.82799999999999996</v>
      </c>
      <c r="K14072" s="4">
        <v>2.42</v>
      </c>
    </row>
    <row r="14073" spans="1:11">
      <c r="A14073" s="6">
        <v>2008</v>
      </c>
      <c r="B14073" t="s">
        <v>148</v>
      </c>
      <c r="C14073" t="s">
        <v>149</v>
      </c>
      <c r="D14073" t="s">
        <v>51</v>
      </c>
      <c r="E14073" t="s">
        <v>21</v>
      </c>
      <c r="F14073" s="4">
        <v>1</v>
      </c>
      <c r="G14073" s="6">
        <v>1</v>
      </c>
      <c r="H14073" s="3">
        <v>0</v>
      </c>
      <c r="I14073" s="3">
        <v>0</v>
      </c>
      <c r="J14073" s="3">
        <v>0.82799999999999996</v>
      </c>
      <c r="K14073" s="4">
        <v>1.21</v>
      </c>
    </row>
    <row r="14074" spans="1:11">
      <c r="A14074" s="6">
        <v>2008</v>
      </c>
      <c r="B14074" t="s">
        <v>148</v>
      </c>
      <c r="C14074" t="s">
        <v>149</v>
      </c>
      <c r="D14074" t="s">
        <v>28</v>
      </c>
      <c r="E14074" t="s">
        <v>24</v>
      </c>
      <c r="F14074" s="4">
        <v>1</v>
      </c>
      <c r="G14074" s="6">
        <v>2</v>
      </c>
      <c r="H14074" s="3">
        <v>0</v>
      </c>
      <c r="I14074" s="3">
        <v>0</v>
      </c>
      <c r="J14074" s="3">
        <v>0.82799999999999996</v>
      </c>
      <c r="K14074" s="4">
        <v>1.21</v>
      </c>
    </row>
    <row r="14075" spans="1:11">
      <c r="A14075" s="6">
        <v>2008</v>
      </c>
      <c r="B14075" t="s">
        <v>148</v>
      </c>
      <c r="C14075" t="s">
        <v>149</v>
      </c>
      <c r="D14075" t="s">
        <v>103</v>
      </c>
      <c r="E14075" t="s">
        <v>59</v>
      </c>
      <c r="F14075" s="4">
        <v>1</v>
      </c>
      <c r="G14075" s="6">
        <v>1</v>
      </c>
      <c r="H14075" s="3">
        <v>0</v>
      </c>
      <c r="I14075" s="3">
        <v>0</v>
      </c>
      <c r="J14075" s="3">
        <v>0.82799999999999996</v>
      </c>
      <c r="K14075" s="4">
        <v>1.21</v>
      </c>
    </row>
    <row r="14076" spans="1:11">
      <c r="A14076" s="6">
        <v>2008</v>
      </c>
      <c r="B14076" t="s">
        <v>182</v>
      </c>
      <c r="D14076" t="s">
        <v>15</v>
      </c>
      <c r="F14076" s="4">
        <v>3</v>
      </c>
      <c r="G14076" s="6">
        <v>4</v>
      </c>
      <c r="J14076" s="3">
        <v>0.82799999999999996</v>
      </c>
      <c r="K14076" s="4">
        <v>3.62</v>
      </c>
    </row>
    <row r="14077" spans="1:11">
      <c r="A14077" s="6">
        <v>2008</v>
      </c>
      <c r="B14077" t="s">
        <v>167</v>
      </c>
      <c r="D14077" t="s">
        <v>15</v>
      </c>
      <c r="F14077" s="4">
        <v>68</v>
      </c>
      <c r="G14077" s="6">
        <v>82</v>
      </c>
      <c r="J14077" s="3">
        <v>0.82799999999999996</v>
      </c>
      <c r="K14077" s="4">
        <v>82.12</v>
      </c>
    </row>
    <row r="14078" spans="1:11">
      <c r="A14078" s="6">
        <v>2008</v>
      </c>
      <c r="B14078" t="s">
        <v>150</v>
      </c>
      <c r="C14078" t="s">
        <v>151</v>
      </c>
      <c r="D14078" t="s">
        <v>95</v>
      </c>
      <c r="E14078" t="s">
        <v>96</v>
      </c>
      <c r="F14078" s="4">
        <v>1890531</v>
      </c>
      <c r="G14078" s="5">
        <v>2958151</v>
      </c>
      <c r="H14078" s="3">
        <v>6.0299999999999999E-2</v>
      </c>
      <c r="I14078" s="3">
        <v>0.06</v>
      </c>
      <c r="J14078" s="3">
        <v>0.82799999999999996</v>
      </c>
      <c r="K14078" s="4">
        <v>2283162.83</v>
      </c>
    </row>
    <row r="14079" spans="1:11">
      <c r="A14079" s="6">
        <v>2008</v>
      </c>
      <c r="B14079" t="s">
        <v>150</v>
      </c>
      <c r="C14079" t="s">
        <v>151</v>
      </c>
      <c r="D14079" t="s">
        <v>16</v>
      </c>
      <c r="E14079" t="s">
        <v>17</v>
      </c>
      <c r="F14079" s="4">
        <v>171419</v>
      </c>
      <c r="G14079" s="5">
        <v>25416</v>
      </c>
      <c r="H14079" s="3">
        <v>5.0000000000000001E-4</v>
      </c>
      <c r="I14079" s="3">
        <v>5.0000000000000001E-4</v>
      </c>
      <c r="J14079" s="3">
        <v>0.82799999999999996</v>
      </c>
      <c r="K14079" s="4">
        <v>207019.87</v>
      </c>
    </row>
    <row r="14080" spans="1:11">
      <c r="A14080" s="6">
        <v>2008</v>
      </c>
      <c r="B14080" t="s">
        <v>150</v>
      </c>
      <c r="C14080" t="s">
        <v>151</v>
      </c>
      <c r="D14080" t="s">
        <v>74</v>
      </c>
      <c r="E14080" t="s">
        <v>24</v>
      </c>
      <c r="F14080" s="4">
        <v>66030</v>
      </c>
      <c r="G14080" s="5">
        <v>799324</v>
      </c>
      <c r="H14080" s="3">
        <v>1.49E-2</v>
      </c>
      <c r="I14080" s="3">
        <v>1.3899999999999999E-2</v>
      </c>
      <c r="J14080" s="3">
        <v>0.82799999999999996</v>
      </c>
      <c r="K14080" s="4">
        <v>79743.33</v>
      </c>
    </row>
    <row r="14081" spans="1:11">
      <c r="A14081" s="6">
        <v>2008</v>
      </c>
      <c r="B14081" t="s">
        <v>150</v>
      </c>
      <c r="C14081" t="s">
        <v>151</v>
      </c>
      <c r="D14081" t="s">
        <v>37</v>
      </c>
      <c r="E14081" t="s">
        <v>38</v>
      </c>
      <c r="F14081" s="4">
        <v>25532</v>
      </c>
      <c r="G14081" s="5">
        <v>15476</v>
      </c>
      <c r="H14081" s="3">
        <v>1E-3</v>
      </c>
      <c r="I14081" s="3">
        <v>1.2999999999999999E-3</v>
      </c>
      <c r="J14081" s="3">
        <v>0.82799999999999996</v>
      </c>
      <c r="K14081" s="4">
        <v>30834.57</v>
      </c>
    </row>
    <row r="14082" spans="1:11">
      <c r="A14082" s="6">
        <v>2008</v>
      </c>
      <c r="B14082" t="s">
        <v>150</v>
      </c>
      <c r="C14082" t="s">
        <v>151</v>
      </c>
      <c r="D14082" t="s">
        <v>18</v>
      </c>
      <c r="E14082" t="s">
        <v>19</v>
      </c>
      <c r="F14082" s="4">
        <v>8123</v>
      </c>
      <c r="G14082" s="5">
        <v>2859</v>
      </c>
      <c r="H14082" s="3">
        <v>1.6000000000000001E-3</v>
      </c>
      <c r="I14082" s="3">
        <v>1.7000000000000001E-3</v>
      </c>
      <c r="J14082" s="3">
        <v>0.82799999999999996</v>
      </c>
      <c r="K14082" s="4">
        <v>9810.01</v>
      </c>
    </row>
    <row r="14083" spans="1:11">
      <c r="A14083" s="6">
        <v>2008</v>
      </c>
      <c r="B14083" t="s">
        <v>150</v>
      </c>
      <c r="C14083" t="s">
        <v>151</v>
      </c>
      <c r="D14083" t="s">
        <v>52</v>
      </c>
      <c r="E14083" t="s">
        <v>53</v>
      </c>
      <c r="F14083" s="4">
        <v>6595</v>
      </c>
      <c r="G14083" s="5">
        <v>14273</v>
      </c>
      <c r="H14083" s="3">
        <v>3.5999999999999999E-3</v>
      </c>
      <c r="I14083" s="3">
        <v>3.8E-3</v>
      </c>
      <c r="J14083" s="3">
        <v>0.82799999999999996</v>
      </c>
      <c r="K14083" s="4">
        <v>7964.67</v>
      </c>
    </row>
    <row r="14084" spans="1:11">
      <c r="A14084" s="6">
        <v>2008</v>
      </c>
      <c r="B14084" t="s">
        <v>150</v>
      </c>
      <c r="C14084" t="s">
        <v>151</v>
      </c>
      <c r="D14084" t="s">
        <v>111</v>
      </c>
      <c r="E14084" t="s">
        <v>24</v>
      </c>
      <c r="F14084" s="4">
        <v>5950</v>
      </c>
      <c r="G14084" s="5">
        <v>12405</v>
      </c>
      <c r="H14084" s="3">
        <v>1.1999999999999999E-3</v>
      </c>
      <c r="I14084" s="3">
        <v>8.9999999999999998E-4</v>
      </c>
      <c r="J14084" s="3">
        <v>0.82799999999999996</v>
      </c>
      <c r="K14084" s="4">
        <v>7185.72</v>
      </c>
    </row>
    <row r="14085" spans="1:11">
      <c r="A14085" s="6">
        <v>2008</v>
      </c>
      <c r="B14085" t="s">
        <v>150</v>
      </c>
      <c r="C14085" t="s">
        <v>151</v>
      </c>
      <c r="D14085" t="s">
        <v>30</v>
      </c>
      <c r="E14085" t="s">
        <v>19</v>
      </c>
      <c r="F14085" s="4">
        <v>5406</v>
      </c>
      <c r="G14085" s="5">
        <v>2548</v>
      </c>
      <c r="H14085" s="3">
        <v>2.0000000000000001E-4</v>
      </c>
      <c r="I14085" s="3">
        <v>2.0000000000000001E-4</v>
      </c>
      <c r="J14085" s="3">
        <v>0.82799999999999996</v>
      </c>
      <c r="K14085" s="4">
        <v>6528.74</v>
      </c>
    </row>
    <row r="14086" spans="1:11">
      <c r="A14086" s="6">
        <v>2008</v>
      </c>
      <c r="B14086" t="s">
        <v>150</v>
      </c>
      <c r="C14086" t="s">
        <v>151</v>
      </c>
      <c r="D14086" t="s">
        <v>56</v>
      </c>
      <c r="E14086" t="s">
        <v>57</v>
      </c>
      <c r="F14086" s="4">
        <v>4231</v>
      </c>
      <c r="G14086" s="5">
        <v>9802</v>
      </c>
      <c r="H14086" s="3">
        <v>5.9999999999999995E-4</v>
      </c>
      <c r="I14086" s="3">
        <v>4.0000000000000002E-4</v>
      </c>
      <c r="J14086" s="3">
        <v>0.82799999999999996</v>
      </c>
      <c r="K14086" s="4">
        <v>5109.71</v>
      </c>
    </row>
    <row r="14087" spans="1:11">
      <c r="A14087" s="6">
        <v>2008</v>
      </c>
      <c r="B14087" t="s">
        <v>150</v>
      </c>
      <c r="C14087" t="s">
        <v>151</v>
      </c>
      <c r="D14087" t="s">
        <v>27</v>
      </c>
      <c r="E14087" t="s">
        <v>26</v>
      </c>
      <c r="F14087" s="4">
        <v>2359</v>
      </c>
      <c r="G14087" s="5">
        <v>2322</v>
      </c>
      <c r="H14087" s="3">
        <v>1E-4</v>
      </c>
      <c r="I14087" s="3">
        <v>1E-4</v>
      </c>
      <c r="J14087" s="3">
        <v>0.82799999999999996</v>
      </c>
      <c r="K14087" s="4">
        <v>2848.93</v>
      </c>
    </row>
    <row r="14088" spans="1:11">
      <c r="A14088" s="6">
        <v>2008</v>
      </c>
      <c r="B14088" t="s">
        <v>150</v>
      </c>
      <c r="C14088" t="s">
        <v>151</v>
      </c>
      <c r="D14088" t="s">
        <v>41</v>
      </c>
      <c r="E14088" t="s">
        <v>26</v>
      </c>
      <c r="F14088" s="4">
        <v>2228</v>
      </c>
      <c r="G14088" s="5">
        <v>14664</v>
      </c>
      <c r="H14088" s="3">
        <v>2.9999999999999997E-4</v>
      </c>
      <c r="I14088" s="3">
        <v>2.9999999999999997E-4</v>
      </c>
      <c r="J14088" s="3">
        <v>0.82799999999999996</v>
      </c>
      <c r="K14088" s="4">
        <v>2690.72</v>
      </c>
    </row>
    <row r="14089" spans="1:11">
      <c r="A14089" s="6">
        <v>2008</v>
      </c>
      <c r="B14089" t="s">
        <v>150</v>
      </c>
      <c r="C14089" t="s">
        <v>151</v>
      </c>
      <c r="D14089" t="s">
        <v>64</v>
      </c>
      <c r="E14089" t="s">
        <v>50</v>
      </c>
      <c r="F14089" s="4">
        <v>1849</v>
      </c>
      <c r="G14089" s="5">
        <v>1937</v>
      </c>
      <c r="H14089" s="3">
        <v>2E-3</v>
      </c>
      <c r="I14089" s="3">
        <v>2.3999999999999998E-3</v>
      </c>
      <c r="J14089" s="3">
        <v>0.82799999999999996</v>
      </c>
      <c r="K14089" s="4">
        <v>2233.0100000000002</v>
      </c>
    </row>
    <row r="14090" spans="1:11">
      <c r="A14090" s="6">
        <v>2008</v>
      </c>
      <c r="B14090" t="s">
        <v>150</v>
      </c>
      <c r="C14090" t="s">
        <v>151</v>
      </c>
      <c r="D14090" t="s">
        <v>23</v>
      </c>
      <c r="E14090" t="s">
        <v>24</v>
      </c>
      <c r="F14090" s="4">
        <v>1826</v>
      </c>
      <c r="G14090" s="6">
        <v>392</v>
      </c>
      <c r="H14090" s="3">
        <v>0</v>
      </c>
      <c r="I14090" s="3">
        <v>0</v>
      </c>
      <c r="J14090" s="3">
        <v>0.82799999999999996</v>
      </c>
      <c r="K14090" s="4">
        <v>2205.23</v>
      </c>
    </row>
    <row r="14091" spans="1:11">
      <c r="A14091" s="6">
        <v>2008</v>
      </c>
      <c r="B14091" t="s">
        <v>150</v>
      </c>
      <c r="C14091" t="s">
        <v>151</v>
      </c>
      <c r="D14091" t="s">
        <v>25</v>
      </c>
      <c r="E14091" t="s">
        <v>26</v>
      </c>
      <c r="F14091" s="4">
        <v>1267</v>
      </c>
      <c r="G14091" s="5">
        <v>5317</v>
      </c>
      <c r="H14091" s="3">
        <v>1E-4</v>
      </c>
      <c r="I14091" s="3">
        <v>1E-4</v>
      </c>
      <c r="J14091" s="3">
        <v>0.82799999999999996</v>
      </c>
      <c r="K14091" s="4">
        <v>1530.13</v>
      </c>
    </row>
    <row r="14092" spans="1:11">
      <c r="A14092" s="6">
        <v>2008</v>
      </c>
      <c r="B14092" t="s">
        <v>150</v>
      </c>
      <c r="C14092" t="s">
        <v>151</v>
      </c>
      <c r="D14092" t="s">
        <v>108</v>
      </c>
      <c r="E14092" t="s">
        <v>50</v>
      </c>
      <c r="F14092" s="4">
        <v>1065</v>
      </c>
      <c r="G14092" s="6">
        <v>897</v>
      </c>
      <c r="H14092" s="3">
        <v>4.58E-2</v>
      </c>
      <c r="I14092" s="3">
        <v>4.1500000000000002E-2</v>
      </c>
      <c r="J14092" s="3">
        <v>0.82799999999999996</v>
      </c>
      <c r="K14092" s="4">
        <v>1286.18</v>
      </c>
    </row>
    <row r="14093" spans="1:11">
      <c r="A14093" s="6">
        <v>2008</v>
      </c>
      <c r="B14093" t="s">
        <v>150</v>
      </c>
      <c r="C14093" t="s">
        <v>151</v>
      </c>
      <c r="D14093" t="s">
        <v>29</v>
      </c>
      <c r="E14093" t="s">
        <v>19</v>
      </c>
      <c r="F14093" s="4">
        <v>895</v>
      </c>
      <c r="G14093" s="5">
        <v>1276</v>
      </c>
      <c r="H14093" s="3">
        <v>2.0000000000000001E-4</v>
      </c>
      <c r="I14093" s="3">
        <v>2.9999999999999997E-4</v>
      </c>
      <c r="J14093" s="3">
        <v>0.82799999999999996</v>
      </c>
      <c r="K14093" s="4">
        <v>1080.8800000000001</v>
      </c>
    </row>
    <row r="14094" spans="1:11">
      <c r="A14094" s="6">
        <v>2008</v>
      </c>
      <c r="B14094" t="s">
        <v>150</v>
      </c>
      <c r="C14094" t="s">
        <v>151</v>
      </c>
      <c r="D14094" t="s">
        <v>58</v>
      </c>
      <c r="E14094" t="s">
        <v>59</v>
      </c>
      <c r="F14094" s="4">
        <v>875</v>
      </c>
      <c r="G14094" s="6">
        <v>338</v>
      </c>
      <c r="H14094" s="3">
        <v>1E-4</v>
      </c>
      <c r="I14094" s="3">
        <v>1E-4</v>
      </c>
      <c r="J14094" s="3">
        <v>0.82799999999999996</v>
      </c>
      <c r="K14094" s="4">
        <v>1056.72</v>
      </c>
    </row>
    <row r="14095" spans="1:11">
      <c r="A14095" s="6">
        <v>2008</v>
      </c>
      <c r="B14095" t="s">
        <v>150</v>
      </c>
      <c r="C14095" t="s">
        <v>151</v>
      </c>
      <c r="D14095" t="s">
        <v>63</v>
      </c>
      <c r="E14095" t="s">
        <v>21</v>
      </c>
      <c r="F14095" s="4">
        <v>579</v>
      </c>
      <c r="G14095" s="6">
        <v>343</v>
      </c>
      <c r="H14095" s="3">
        <v>3.0999999999999999E-3</v>
      </c>
      <c r="I14095" s="3">
        <v>2.3999999999999998E-3</v>
      </c>
      <c r="J14095" s="3">
        <v>0.82799999999999996</v>
      </c>
      <c r="K14095" s="4">
        <v>699.25</v>
      </c>
    </row>
    <row r="14096" spans="1:11">
      <c r="A14096" s="6">
        <v>2008</v>
      </c>
      <c r="B14096" t="s">
        <v>150</v>
      </c>
      <c r="C14096" t="s">
        <v>151</v>
      </c>
      <c r="D14096" t="s">
        <v>70</v>
      </c>
      <c r="E14096" t="s">
        <v>21</v>
      </c>
      <c r="F14096" s="4">
        <v>366</v>
      </c>
      <c r="G14096" s="6">
        <v>142</v>
      </c>
      <c r="H14096" s="3">
        <v>4.0999999999999995E-3</v>
      </c>
      <c r="I14096" s="3">
        <v>3.8E-3</v>
      </c>
      <c r="J14096" s="3">
        <v>0.82799999999999996</v>
      </c>
      <c r="K14096" s="4">
        <v>442.01</v>
      </c>
    </row>
    <row r="14097" spans="1:11">
      <c r="A14097" s="6">
        <v>2008</v>
      </c>
      <c r="B14097" t="s">
        <v>150</v>
      </c>
      <c r="C14097" t="s">
        <v>151</v>
      </c>
      <c r="D14097" t="s">
        <v>15</v>
      </c>
      <c r="F14097" s="4">
        <v>323</v>
      </c>
      <c r="G14097" s="6">
        <v>472</v>
      </c>
      <c r="J14097" s="3">
        <v>0.82799999999999996</v>
      </c>
      <c r="K14097" s="4">
        <v>390.08</v>
      </c>
    </row>
    <row r="14098" spans="1:11">
      <c r="A14098" s="6">
        <v>2008</v>
      </c>
      <c r="B14098" t="s">
        <v>150</v>
      </c>
      <c r="C14098" t="s">
        <v>151</v>
      </c>
      <c r="D14098" t="s">
        <v>177</v>
      </c>
      <c r="E14098" t="s">
        <v>21</v>
      </c>
      <c r="F14098" s="4">
        <v>257</v>
      </c>
      <c r="G14098" s="6">
        <v>131</v>
      </c>
      <c r="H14098" s="3">
        <v>4.0000000000000002E-4</v>
      </c>
      <c r="I14098" s="3">
        <v>4.0000000000000002E-4</v>
      </c>
      <c r="J14098" s="3">
        <v>0.82799999999999996</v>
      </c>
      <c r="K14098" s="4">
        <v>310.37</v>
      </c>
    </row>
    <row r="14099" spans="1:11">
      <c r="A14099" s="6">
        <v>2008</v>
      </c>
      <c r="B14099" t="s">
        <v>150</v>
      </c>
      <c r="C14099" t="s">
        <v>151</v>
      </c>
      <c r="D14099" t="s">
        <v>31</v>
      </c>
      <c r="E14099" t="s">
        <v>24</v>
      </c>
      <c r="F14099" s="4">
        <v>206</v>
      </c>
      <c r="G14099" s="6">
        <v>90</v>
      </c>
      <c r="H14099" s="3">
        <v>5.0000000000000001E-4</v>
      </c>
      <c r="I14099" s="3">
        <v>5.9999999999999995E-4</v>
      </c>
      <c r="J14099" s="3">
        <v>0.82799999999999996</v>
      </c>
      <c r="K14099" s="4">
        <v>248.78</v>
      </c>
    </row>
    <row r="14100" spans="1:11">
      <c r="A14100" s="6">
        <v>2008</v>
      </c>
      <c r="B14100" t="s">
        <v>150</v>
      </c>
      <c r="C14100" t="s">
        <v>151</v>
      </c>
      <c r="D14100" t="s">
        <v>71</v>
      </c>
      <c r="E14100" t="s">
        <v>72</v>
      </c>
      <c r="F14100" s="4">
        <v>201</v>
      </c>
      <c r="G14100" s="5">
        <v>1077</v>
      </c>
      <c r="H14100" s="3">
        <v>0</v>
      </c>
      <c r="I14100" s="3">
        <v>0</v>
      </c>
      <c r="J14100" s="3">
        <v>0.82799999999999996</v>
      </c>
      <c r="K14100" s="4">
        <v>242.74</v>
      </c>
    </row>
    <row r="14101" spans="1:11">
      <c r="A14101" s="6">
        <v>2008</v>
      </c>
      <c r="B14101" t="s">
        <v>150</v>
      </c>
      <c r="C14101" t="s">
        <v>151</v>
      </c>
      <c r="D14101" t="s">
        <v>20</v>
      </c>
      <c r="E14101" t="s">
        <v>21</v>
      </c>
      <c r="F14101" s="4">
        <v>184</v>
      </c>
      <c r="G14101" s="6">
        <v>52</v>
      </c>
      <c r="H14101" s="3">
        <v>0</v>
      </c>
      <c r="I14101" s="3">
        <v>0</v>
      </c>
      <c r="J14101" s="3">
        <v>0.82799999999999996</v>
      </c>
      <c r="K14101" s="4">
        <v>222.21</v>
      </c>
    </row>
    <row r="14102" spans="1:11">
      <c r="A14102" s="6">
        <v>2008</v>
      </c>
      <c r="B14102" t="s">
        <v>150</v>
      </c>
      <c r="C14102" t="s">
        <v>151</v>
      </c>
      <c r="D14102" t="s">
        <v>46</v>
      </c>
      <c r="E14102" t="s">
        <v>40</v>
      </c>
      <c r="F14102" s="4">
        <v>140</v>
      </c>
      <c r="G14102" s="6">
        <v>231</v>
      </c>
      <c r="H14102" s="3">
        <v>0</v>
      </c>
      <c r="I14102" s="3">
        <v>0</v>
      </c>
      <c r="J14102" s="3">
        <v>0.82799999999999996</v>
      </c>
      <c r="K14102" s="4">
        <v>169.08</v>
      </c>
    </row>
    <row r="14103" spans="1:11">
      <c r="A14103" s="6">
        <v>2008</v>
      </c>
      <c r="B14103" t="s">
        <v>150</v>
      </c>
      <c r="C14103" t="s">
        <v>151</v>
      </c>
      <c r="D14103" t="s">
        <v>158</v>
      </c>
      <c r="E14103" t="s">
        <v>36</v>
      </c>
      <c r="F14103" s="4">
        <v>57</v>
      </c>
      <c r="G14103" s="6">
        <v>27</v>
      </c>
      <c r="H14103" s="3">
        <v>1.1999999999999999E-3</v>
      </c>
      <c r="I14103" s="3">
        <v>7.000000000000001E-4</v>
      </c>
      <c r="J14103" s="3">
        <v>0.82799999999999996</v>
      </c>
      <c r="K14103" s="4">
        <v>68.84</v>
      </c>
    </row>
    <row r="14104" spans="1:11">
      <c r="A14104" s="6">
        <v>2008</v>
      </c>
      <c r="B14104" t="s">
        <v>150</v>
      </c>
      <c r="C14104" t="s">
        <v>151</v>
      </c>
      <c r="D14104" t="s">
        <v>81</v>
      </c>
      <c r="E14104" t="s">
        <v>50</v>
      </c>
      <c r="F14104" s="4">
        <v>40</v>
      </c>
      <c r="G14104" s="6">
        <v>40</v>
      </c>
      <c r="H14104" s="3">
        <v>1.8E-3</v>
      </c>
      <c r="I14104" s="3">
        <v>2E-3</v>
      </c>
      <c r="J14104" s="3">
        <v>0.82799999999999996</v>
      </c>
      <c r="K14104" s="4">
        <v>48.31</v>
      </c>
    </row>
    <row r="14105" spans="1:11">
      <c r="A14105" s="6">
        <v>2008</v>
      </c>
      <c r="B14105" t="s">
        <v>150</v>
      </c>
      <c r="C14105" t="s">
        <v>151</v>
      </c>
      <c r="D14105" t="s">
        <v>44</v>
      </c>
      <c r="E14105" t="s">
        <v>26</v>
      </c>
      <c r="F14105" s="4">
        <v>36</v>
      </c>
      <c r="G14105" s="6">
        <v>41</v>
      </c>
      <c r="H14105" s="3">
        <v>1E-4</v>
      </c>
      <c r="I14105" s="3">
        <v>0</v>
      </c>
      <c r="J14105" s="3">
        <v>0.82799999999999996</v>
      </c>
      <c r="K14105" s="4">
        <v>43.48</v>
      </c>
    </row>
    <row r="14106" spans="1:11">
      <c r="A14106" s="6">
        <v>2008</v>
      </c>
      <c r="B14106" t="s">
        <v>150</v>
      </c>
      <c r="C14106" t="s">
        <v>151</v>
      </c>
      <c r="D14106" t="s">
        <v>61</v>
      </c>
      <c r="E14106" t="s">
        <v>24</v>
      </c>
      <c r="F14106" s="4">
        <v>24</v>
      </c>
      <c r="G14106" s="6">
        <v>19</v>
      </c>
      <c r="H14106" s="3">
        <v>0</v>
      </c>
      <c r="I14106" s="3">
        <v>0</v>
      </c>
      <c r="J14106" s="3">
        <v>0.82799999999999996</v>
      </c>
      <c r="K14106" s="4">
        <v>28.98</v>
      </c>
    </row>
    <row r="14107" spans="1:11">
      <c r="A14107" s="6">
        <v>2008</v>
      </c>
      <c r="B14107" t="s">
        <v>150</v>
      </c>
      <c r="C14107" t="s">
        <v>151</v>
      </c>
      <c r="D14107" t="s">
        <v>196</v>
      </c>
      <c r="E14107" t="s">
        <v>36</v>
      </c>
      <c r="F14107" s="4">
        <v>22</v>
      </c>
      <c r="G14107" s="6">
        <v>32</v>
      </c>
      <c r="H14107" s="3">
        <v>4.0000000000000002E-4</v>
      </c>
      <c r="I14107" s="3">
        <v>2.9999999999999997E-4</v>
      </c>
      <c r="J14107" s="3">
        <v>0.82799999999999996</v>
      </c>
      <c r="K14107" s="4">
        <v>26.57</v>
      </c>
    </row>
    <row r="14108" spans="1:11">
      <c r="A14108" s="6">
        <v>2008</v>
      </c>
      <c r="B14108" t="s">
        <v>150</v>
      </c>
      <c r="C14108" t="s">
        <v>151</v>
      </c>
      <c r="D14108" t="s">
        <v>63</v>
      </c>
      <c r="E14108" t="s">
        <v>21</v>
      </c>
      <c r="F14108" s="4">
        <v>20</v>
      </c>
      <c r="G14108" s="6">
        <v>13</v>
      </c>
      <c r="H14108" s="3">
        <v>4.0000000000000002E-4</v>
      </c>
      <c r="I14108" s="3">
        <v>4.0000000000000002E-4</v>
      </c>
      <c r="J14108" s="3">
        <v>0.82799999999999996</v>
      </c>
      <c r="K14108" s="4">
        <v>24.15</v>
      </c>
    </row>
    <row r="14109" spans="1:11">
      <c r="A14109" s="6">
        <v>2008</v>
      </c>
      <c r="B14109" t="s">
        <v>150</v>
      </c>
      <c r="C14109" t="s">
        <v>151</v>
      </c>
      <c r="D14109" t="s">
        <v>168</v>
      </c>
      <c r="E14109" t="s">
        <v>21</v>
      </c>
      <c r="F14109" s="4">
        <v>19</v>
      </c>
      <c r="G14109" s="6">
        <v>23</v>
      </c>
      <c r="H14109" s="3">
        <v>1.1000000000000001E-3</v>
      </c>
      <c r="I14109" s="3">
        <v>8.9999999999999998E-4</v>
      </c>
      <c r="J14109" s="3">
        <v>0.82799999999999996</v>
      </c>
      <c r="K14109" s="4">
        <v>22.95</v>
      </c>
    </row>
    <row r="14110" spans="1:11">
      <c r="A14110" s="6">
        <v>2008</v>
      </c>
      <c r="B14110" t="s">
        <v>150</v>
      </c>
      <c r="C14110" t="s">
        <v>151</v>
      </c>
      <c r="D14110" t="s">
        <v>191</v>
      </c>
      <c r="E14110" t="s">
        <v>21</v>
      </c>
      <c r="F14110" s="4">
        <v>15</v>
      </c>
      <c r="G14110" s="6">
        <v>12</v>
      </c>
      <c r="H14110" s="3">
        <v>1.9E-3</v>
      </c>
      <c r="I14110" s="3">
        <v>1.5E-3</v>
      </c>
      <c r="J14110" s="3">
        <v>0.82799999999999996</v>
      </c>
      <c r="K14110" s="4">
        <v>18.12</v>
      </c>
    </row>
    <row r="14111" spans="1:11">
      <c r="A14111" s="6">
        <v>2008</v>
      </c>
      <c r="B14111" t="s">
        <v>150</v>
      </c>
      <c r="C14111" t="s">
        <v>151</v>
      </c>
      <c r="D14111" t="s">
        <v>39</v>
      </c>
      <c r="E14111" t="s">
        <v>40</v>
      </c>
      <c r="F14111" s="4">
        <v>11</v>
      </c>
      <c r="G14111" s="6">
        <v>25</v>
      </c>
      <c r="H14111" s="3">
        <v>0</v>
      </c>
      <c r="I14111" s="3">
        <v>0</v>
      </c>
      <c r="J14111" s="3">
        <v>0.82799999999999996</v>
      </c>
      <c r="K14111" s="4">
        <v>13.28</v>
      </c>
    </row>
    <row r="14112" spans="1:11">
      <c r="A14112" s="6">
        <v>2008</v>
      </c>
      <c r="B14112" t="s">
        <v>150</v>
      </c>
      <c r="C14112" t="s">
        <v>151</v>
      </c>
      <c r="D14112" t="s">
        <v>115</v>
      </c>
      <c r="E14112" t="s">
        <v>24</v>
      </c>
      <c r="F14112" s="4">
        <v>11</v>
      </c>
      <c r="G14112" s="6">
        <v>5</v>
      </c>
      <c r="H14112" s="3">
        <v>2.5000000000000001E-3</v>
      </c>
      <c r="I14112" s="3">
        <v>1.9E-3</v>
      </c>
      <c r="J14112" s="3">
        <v>0.82799999999999996</v>
      </c>
      <c r="K14112" s="4">
        <v>13.28</v>
      </c>
    </row>
    <row r="14113" spans="1:11">
      <c r="A14113" s="6">
        <v>2008</v>
      </c>
      <c r="B14113" t="s">
        <v>150</v>
      </c>
      <c r="C14113" t="s">
        <v>151</v>
      </c>
      <c r="D14113" t="s">
        <v>103</v>
      </c>
      <c r="E14113" t="s">
        <v>59</v>
      </c>
      <c r="F14113" s="4">
        <v>9</v>
      </c>
      <c r="G14113" s="6">
        <v>3</v>
      </c>
      <c r="H14113" s="3">
        <v>0</v>
      </c>
      <c r="I14113" s="3">
        <v>0</v>
      </c>
      <c r="J14113" s="3">
        <v>0.82799999999999996</v>
      </c>
      <c r="K14113" s="4">
        <v>10.87</v>
      </c>
    </row>
    <row r="14114" spans="1:11">
      <c r="A14114" s="6">
        <v>2008</v>
      </c>
      <c r="B14114" t="s">
        <v>150</v>
      </c>
      <c r="C14114" t="s">
        <v>151</v>
      </c>
      <c r="D14114" t="s">
        <v>51</v>
      </c>
      <c r="E14114" t="s">
        <v>21</v>
      </c>
      <c r="F14114" s="4">
        <v>6</v>
      </c>
      <c r="G14114" s="6">
        <v>8</v>
      </c>
      <c r="H14114" s="3">
        <v>1E-4</v>
      </c>
      <c r="I14114" s="3">
        <v>1E-4</v>
      </c>
      <c r="J14114" s="3">
        <v>0.82799999999999996</v>
      </c>
      <c r="K14114" s="4">
        <v>7.25</v>
      </c>
    </row>
    <row r="14115" spans="1:11">
      <c r="A14115" s="6">
        <v>2008</v>
      </c>
      <c r="B14115" t="s">
        <v>150</v>
      </c>
      <c r="C14115" t="s">
        <v>151</v>
      </c>
      <c r="D14115" t="s">
        <v>155</v>
      </c>
      <c r="E14115" t="s">
        <v>24</v>
      </c>
      <c r="F14115" s="4">
        <v>4</v>
      </c>
      <c r="G14115" s="6">
        <v>9</v>
      </c>
      <c r="H14115" s="3">
        <v>7.000000000000001E-4</v>
      </c>
      <c r="I14115" s="3">
        <v>4.0000000000000002E-4</v>
      </c>
      <c r="J14115" s="3">
        <v>0.82799999999999996</v>
      </c>
      <c r="K14115" s="4">
        <v>4.83</v>
      </c>
    </row>
    <row r="14116" spans="1:11">
      <c r="A14116" s="6">
        <v>2008</v>
      </c>
      <c r="B14116" t="s">
        <v>150</v>
      </c>
      <c r="C14116" t="s">
        <v>151</v>
      </c>
      <c r="D14116" t="s">
        <v>34</v>
      </c>
      <c r="E14116" t="s">
        <v>21</v>
      </c>
      <c r="F14116" s="4">
        <v>4</v>
      </c>
      <c r="G14116" s="6">
        <v>14</v>
      </c>
      <c r="H14116" s="3">
        <v>2.0000000000000001E-4</v>
      </c>
      <c r="I14116" s="3">
        <v>4.0000000000000002E-4</v>
      </c>
      <c r="J14116" s="3">
        <v>0.82799999999999996</v>
      </c>
      <c r="K14116" s="4">
        <v>4.83</v>
      </c>
    </row>
    <row r="14117" spans="1:11">
      <c r="A14117" s="6">
        <v>2008</v>
      </c>
      <c r="B14117" t="s">
        <v>150</v>
      </c>
      <c r="C14117" t="s">
        <v>151</v>
      </c>
      <c r="D14117" t="s">
        <v>60</v>
      </c>
      <c r="E14117" t="s">
        <v>43</v>
      </c>
      <c r="F14117" s="4">
        <v>4</v>
      </c>
      <c r="G14117" s="6">
        <v>2</v>
      </c>
      <c r="H14117" s="3">
        <v>0</v>
      </c>
      <c r="I14117" s="3">
        <v>0</v>
      </c>
      <c r="J14117" s="3">
        <v>0.82799999999999996</v>
      </c>
      <c r="K14117" s="4">
        <v>4.83</v>
      </c>
    </row>
    <row r="14118" spans="1:11">
      <c r="A14118" s="6">
        <v>2008</v>
      </c>
      <c r="B14118" t="s">
        <v>150</v>
      </c>
      <c r="C14118" t="s">
        <v>151</v>
      </c>
      <c r="D14118" t="s">
        <v>42</v>
      </c>
      <c r="E14118" t="s">
        <v>43</v>
      </c>
      <c r="F14118" s="4">
        <v>3</v>
      </c>
      <c r="G14118" s="6">
        <v>3</v>
      </c>
      <c r="H14118" s="3">
        <v>0</v>
      </c>
      <c r="I14118" s="3">
        <v>1E-4</v>
      </c>
      <c r="J14118" s="3">
        <v>0.82799999999999996</v>
      </c>
      <c r="K14118" s="4">
        <v>3.62</v>
      </c>
    </row>
    <row r="14119" spans="1:11">
      <c r="A14119" s="6">
        <v>2008</v>
      </c>
      <c r="B14119" t="s">
        <v>150</v>
      </c>
      <c r="C14119" t="s">
        <v>151</v>
      </c>
      <c r="D14119" t="s">
        <v>45</v>
      </c>
      <c r="E14119" t="s">
        <v>21</v>
      </c>
      <c r="F14119" s="4">
        <v>3</v>
      </c>
      <c r="G14119" s="6">
        <v>5</v>
      </c>
      <c r="H14119" s="3">
        <v>0</v>
      </c>
      <c r="I14119" s="3">
        <v>0</v>
      </c>
      <c r="J14119" s="3">
        <v>0.82799999999999996</v>
      </c>
      <c r="K14119" s="4">
        <v>3.62</v>
      </c>
    </row>
    <row r="14120" spans="1:11">
      <c r="A14120" s="6">
        <v>2008</v>
      </c>
      <c r="B14120" t="s">
        <v>150</v>
      </c>
      <c r="C14120" t="s">
        <v>151</v>
      </c>
      <c r="D14120" t="s">
        <v>33</v>
      </c>
      <c r="E14120" t="s">
        <v>21</v>
      </c>
      <c r="F14120" s="4">
        <v>2</v>
      </c>
      <c r="G14120" s="6">
        <v>3</v>
      </c>
      <c r="H14120" s="3">
        <v>1E-4</v>
      </c>
      <c r="I14120" s="3">
        <v>0</v>
      </c>
      <c r="J14120" s="3">
        <v>0.82799999999999996</v>
      </c>
      <c r="K14120" s="4">
        <v>2.42</v>
      </c>
    </row>
    <row r="14121" spans="1:11">
      <c r="A14121" s="6">
        <v>2008</v>
      </c>
      <c r="B14121" t="s">
        <v>150</v>
      </c>
      <c r="C14121" t="s">
        <v>151</v>
      </c>
      <c r="D14121" t="s">
        <v>173</v>
      </c>
      <c r="E14121" t="s">
        <v>59</v>
      </c>
      <c r="F14121" s="4">
        <v>1</v>
      </c>
      <c r="G14121" s="6">
        <v>2</v>
      </c>
      <c r="H14121" s="3">
        <v>0</v>
      </c>
      <c r="I14121" s="3">
        <v>0</v>
      </c>
      <c r="J14121" s="3">
        <v>0.82799999999999996</v>
      </c>
      <c r="K14121" s="4">
        <v>1.21</v>
      </c>
    </row>
    <row r="14122" spans="1:11">
      <c r="A14122" s="6">
        <v>2008</v>
      </c>
      <c r="B14122" t="s">
        <v>150</v>
      </c>
      <c r="C14122" t="s">
        <v>151</v>
      </c>
      <c r="D14122" t="s">
        <v>164</v>
      </c>
      <c r="E14122" t="s">
        <v>21</v>
      </c>
      <c r="F14122" s="4">
        <v>1</v>
      </c>
      <c r="G14122" s="6">
        <v>2</v>
      </c>
      <c r="H14122" s="3">
        <v>0</v>
      </c>
      <c r="I14122" s="3">
        <v>1E-4</v>
      </c>
      <c r="J14122" s="3">
        <v>0.82799999999999996</v>
      </c>
      <c r="K14122" s="4">
        <v>1.21</v>
      </c>
    </row>
    <row r="14123" spans="1:11">
      <c r="A14123" s="6">
        <v>2007</v>
      </c>
      <c r="B14123" t="s">
        <v>54</v>
      </c>
      <c r="C14123" t="s">
        <v>55</v>
      </c>
      <c r="D14123" t="s">
        <v>15</v>
      </c>
      <c r="F14123" s="4">
        <v>60</v>
      </c>
      <c r="G14123" s="6">
        <v>97</v>
      </c>
      <c r="J14123" s="3">
        <v>0.81340000000000001</v>
      </c>
      <c r="K14123" s="4">
        <v>73.760000000000005</v>
      </c>
    </row>
    <row r="14124" spans="1:11">
      <c r="A14124" s="6">
        <v>2007</v>
      </c>
      <c r="B14124" t="s">
        <v>86</v>
      </c>
      <c r="C14124" t="s">
        <v>87</v>
      </c>
      <c r="D14124" t="s">
        <v>15</v>
      </c>
      <c r="F14124" s="4">
        <v>585</v>
      </c>
      <c r="G14124" s="6">
        <v>930</v>
      </c>
      <c r="J14124" s="3">
        <v>0.81340000000000001</v>
      </c>
      <c r="K14124" s="4">
        <v>719.18</v>
      </c>
    </row>
    <row r="14125" spans="1:11">
      <c r="A14125" s="6">
        <v>2007</v>
      </c>
      <c r="B14125" t="s">
        <v>118</v>
      </c>
      <c r="C14125" t="s">
        <v>119</v>
      </c>
      <c r="D14125" t="s">
        <v>15</v>
      </c>
      <c r="F14125" s="4">
        <v>53</v>
      </c>
      <c r="G14125" s="6">
        <v>84</v>
      </c>
      <c r="J14125" s="3">
        <v>0.81340000000000001</v>
      </c>
      <c r="K14125" s="4">
        <v>65.16</v>
      </c>
    </row>
  </sheetData>
  <mergeCells count="3">
    <mergeCell ref="A1:K1"/>
    <mergeCell ref="A2:K2"/>
    <mergeCell ref="A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25"/>
  <sheetViews>
    <sheetView topLeftCell="B16" workbookViewId="0">
      <selection activeCell="J34" sqref="J34:L48"/>
    </sheetView>
  </sheetViews>
  <sheetFormatPr defaultColWidth="6.7109375" defaultRowHeight="15"/>
  <cols>
    <col min="2" max="2" width="23.7109375" bestFit="1" customWidth="1"/>
    <col min="3" max="3" width="17.28515625" bestFit="1" customWidth="1"/>
    <col min="4" max="4" width="15.85546875" bestFit="1" customWidth="1"/>
    <col min="5" max="5" width="19.7109375" bestFit="1" customWidth="1"/>
    <col min="6" max="6" width="18.42578125" bestFit="1" customWidth="1"/>
    <col min="7" max="7" width="24.140625" bestFit="1" customWidth="1"/>
    <col min="8" max="8" width="22.42578125" bestFit="1" customWidth="1"/>
    <col min="10" max="10" width="21.42578125" customWidth="1"/>
    <col min="11" max="11" width="22.7109375" customWidth="1"/>
    <col min="12" max="12" width="24" customWidth="1"/>
    <col min="13" max="14" width="24" bestFit="1" customWidth="1"/>
  </cols>
  <sheetData>
    <row r="1" spans="1:12">
      <c r="A1" s="18" t="s">
        <v>384</v>
      </c>
    </row>
    <row r="2" spans="1:12">
      <c r="A2" t="s">
        <v>272</v>
      </c>
      <c r="B2" t="s">
        <v>273</v>
      </c>
      <c r="C2" t="s">
        <v>274</v>
      </c>
      <c r="D2" t="s">
        <v>275</v>
      </c>
      <c r="E2" t="s">
        <v>276</v>
      </c>
      <c r="F2" t="s">
        <v>277</v>
      </c>
      <c r="G2" t="s">
        <v>278</v>
      </c>
      <c r="H2" t="s">
        <v>279</v>
      </c>
    </row>
    <row r="3" spans="1:12">
      <c r="A3" t="s">
        <v>280</v>
      </c>
      <c r="B3" t="s">
        <v>81</v>
      </c>
      <c r="C3">
        <v>67</v>
      </c>
      <c r="D3">
        <v>64</v>
      </c>
      <c r="E3">
        <v>20230</v>
      </c>
      <c r="F3">
        <v>22087</v>
      </c>
      <c r="G3">
        <v>3.3119130004943152E-3</v>
      </c>
      <c r="H3">
        <v>2.8976320912754111E-3</v>
      </c>
      <c r="J3" s="8" t="s">
        <v>200</v>
      </c>
      <c r="K3" s="52" t="s">
        <v>398</v>
      </c>
      <c r="L3" s="52" t="s">
        <v>399</v>
      </c>
    </row>
    <row r="4" spans="1:12">
      <c r="A4" t="s">
        <v>280</v>
      </c>
      <c r="B4" t="s">
        <v>281</v>
      </c>
      <c r="C4">
        <v>12</v>
      </c>
      <c r="D4">
        <v>3</v>
      </c>
      <c r="E4">
        <v>25343</v>
      </c>
      <c r="F4">
        <v>4548</v>
      </c>
      <c r="G4">
        <v>4.7350353154717282E-4</v>
      </c>
      <c r="H4">
        <v>6.5963060686015829E-4</v>
      </c>
      <c r="J4" s="2" t="s">
        <v>41</v>
      </c>
      <c r="K4" s="9">
        <v>2255662</v>
      </c>
      <c r="L4" s="9">
        <v>11678720</v>
      </c>
    </row>
    <row r="5" spans="1:12">
      <c r="A5" t="s">
        <v>280</v>
      </c>
      <c r="B5" t="s">
        <v>103</v>
      </c>
      <c r="C5">
        <v>746</v>
      </c>
      <c r="D5">
        <v>1137</v>
      </c>
      <c r="E5">
        <v>2424581</v>
      </c>
      <c r="F5">
        <v>4148751</v>
      </c>
      <c r="G5">
        <v>3.0768202835871429E-4</v>
      </c>
      <c r="H5">
        <v>2.7405838528270308E-4</v>
      </c>
      <c r="J5" s="44" t="s">
        <v>280</v>
      </c>
      <c r="K5" s="9">
        <v>356816</v>
      </c>
      <c r="L5" s="9">
        <v>2845349</v>
      </c>
    </row>
    <row r="6" spans="1:12">
      <c r="A6" t="s">
        <v>280</v>
      </c>
      <c r="B6" t="s">
        <v>85</v>
      </c>
      <c r="C6">
        <v>1670</v>
      </c>
      <c r="D6">
        <v>8991</v>
      </c>
      <c r="E6">
        <v>10780</v>
      </c>
      <c r="F6">
        <v>31493</v>
      </c>
      <c r="G6">
        <v>0.15491651205936921</v>
      </c>
      <c r="H6">
        <v>0.28549201409837099</v>
      </c>
      <c r="J6" s="44" t="s">
        <v>305</v>
      </c>
      <c r="K6" s="9">
        <v>539206</v>
      </c>
      <c r="L6" s="9">
        <v>3308208</v>
      </c>
    </row>
    <row r="7" spans="1:12">
      <c r="A7" t="s">
        <v>280</v>
      </c>
      <c r="B7" t="s">
        <v>23</v>
      </c>
      <c r="C7">
        <v>211883</v>
      </c>
      <c r="D7">
        <v>930961</v>
      </c>
      <c r="E7">
        <v>15359602</v>
      </c>
      <c r="F7">
        <v>64690677</v>
      </c>
      <c r="G7">
        <v>1.379482358983E-2</v>
      </c>
      <c r="H7">
        <v>1.4390960848964371E-2</v>
      </c>
      <c r="J7" s="44" t="s">
        <v>324</v>
      </c>
      <c r="K7" s="9">
        <v>256926</v>
      </c>
      <c r="L7" s="9">
        <v>1508924</v>
      </c>
    </row>
    <row r="8" spans="1:12">
      <c r="A8" t="s">
        <v>280</v>
      </c>
      <c r="B8" t="s">
        <v>191</v>
      </c>
      <c r="C8">
        <v>37</v>
      </c>
      <c r="D8">
        <v>29</v>
      </c>
      <c r="E8">
        <v>8025</v>
      </c>
      <c r="F8">
        <v>8034</v>
      </c>
      <c r="G8">
        <v>4.6105919003115274E-3</v>
      </c>
      <c r="H8">
        <v>3.609658949464775E-3</v>
      </c>
      <c r="J8" s="44" t="s">
        <v>340</v>
      </c>
      <c r="K8" s="9">
        <v>7829</v>
      </c>
      <c r="L8" s="9">
        <v>23316</v>
      </c>
    </row>
    <row r="9" spans="1:12">
      <c r="A9" t="s">
        <v>280</v>
      </c>
      <c r="B9" t="s">
        <v>111</v>
      </c>
      <c r="C9">
        <v>184491</v>
      </c>
      <c r="D9">
        <v>77666</v>
      </c>
      <c r="E9">
        <v>13156040</v>
      </c>
      <c r="F9">
        <v>4793168</v>
      </c>
      <c r="G9">
        <v>1.402329272334228E-2</v>
      </c>
      <c r="H9">
        <v>1.6203479619324841E-2</v>
      </c>
      <c r="J9" s="44" t="s">
        <v>345</v>
      </c>
      <c r="K9" s="9">
        <v>348545</v>
      </c>
      <c r="L9" s="9">
        <v>931339</v>
      </c>
    </row>
    <row r="10" spans="1:12">
      <c r="A10" t="s">
        <v>280</v>
      </c>
      <c r="B10" t="s">
        <v>153</v>
      </c>
      <c r="C10">
        <v>3</v>
      </c>
      <c r="D10">
        <v>4</v>
      </c>
      <c r="E10">
        <v>8500</v>
      </c>
      <c r="F10">
        <v>2481</v>
      </c>
      <c r="G10">
        <v>3.5294117647058831E-4</v>
      </c>
      <c r="H10">
        <v>1.6122531237404271E-3</v>
      </c>
      <c r="J10" s="44" t="s">
        <v>350</v>
      </c>
      <c r="K10" s="9">
        <v>6537</v>
      </c>
      <c r="L10" s="9">
        <v>20136</v>
      </c>
    </row>
    <row r="11" spans="1:12">
      <c r="A11" t="s">
        <v>280</v>
      </c>
      <c r="B11" t="s">
        <v>106</v>
      </c>
      <c r="C11">
        <v>22</v>
      </c>
      <c r="D11">
        <v>125</v>
      </c>
      <c r="E11">
        <v>21356</v>
      </c>
      <c r="F11">
        <v>124945</v>
      </c>
      <c r="G11">
        <v>1.030155459823937E-3</v>
      </c>
      <c r="H11">
        <v>1.000440193685222E-3</v>
      </c>
      <c r="J11" s="44" t="s">
        <v>355</v>
      </c>
      <c r="K11" s="9">
        <v>5186</v>
      </c>
      <c r="L11" s="9">
        <v>14891</v>
      </c>
    </row>
    <row r="12" spans="1:12">
      <c r="A12" t="s">
        <v>280</v>
      </c>
      <c r="B12" t="s">
        <v>71</v>
      </c>
      <c r="C12">
        <v>3590930</v>
      </c>
      <c r="D12">
        <v>322037</v>
      </c>
      <c r="E12">
        <v>173688807</v>
      </c>
      <c r="F12">
        <v>20164532</v>
      </c>
      <c r="G12">
        <v>2.0674504373790769E-2</v>
      </c>
      <c r="H12">
        <v>1.5970467353271581E-2</v>
      </c>
      <c r="J12" s="44" t="s">
        <v>360</v>
      </c>
      <c r="K12" s="9">
        <v>70703</v>
      </c>
      <c r="L12" s="9">
        <v>289971</v>
      </c>
    </row>
    <row r="13" spans="1:12">
      <c r="A13" t="s">
        <v>280</v>
      </c>
      <c r="B13" t="s">
        <v>41</v>
      </c>
      <c r="C13">
        <v>2845349</v>
      </c>
      <c r="D13">
        <v>356816</v>
      </c>
      <c r="E13">
        <v>48387775</v>
      </c>
      <c r="F13">
        <v>6404908</v>
      </c>
      <c r="G13">
        <v>5.8803055110510871E-2</v>
      </c>
      <c r="H13">
        <v>5.5709777564330362E-2</v>
      </c>
      <c r="J13" s="44" t="s">
        <v>364</v>
      </c>
      <c r="K13" s="9">
        <v>18730</v>
      </c>
      <c r="L13" s="9">
        <v>45473</v>
      </c>
    </row>
    <row r="14" spans="1:12">
      <c r="A14" t="s">
        <v>280</v>
      </c>
      <c r="B14" t="s">
        <v>195</v>
      </c>
      <c r="C14">
        <v>20</v>
      </c>
      <c r="D14">
        <v>243</v>
      </c>
      <c r="E14">
        <v>4049</v>
      </c>
      <c r="F14">
        <v>52264</v>
      </c>
      <c r="G14">
        <v>4.9394912324030628E-3</v>
      </c>
      <c r="H14">
        <v>4.6494719118322361E-3</v>
      </c>
      <c r="J14" s="44" t="s">
        <v>369</v>
      </c>
      <c r="K14" s="9">
        <v>84178</v>
      </c>
      <c r="L14" s="9">
        <v>348792</v>
      </c>
    </row>
    <row r="15" spans="1:12">
      <c r="A15" t="s">
        <v>280</v>
      </c>
      <c r="B15" t="s">
        <v>140</v>
      </c>
      <c r="C15">
        <v>36</v>
      </c>
      <c r="D15">
        <v>193</v>
      </c>
      <c r="E15">
        <v>24975</v>
      </c>
      <c r="F15">
        <v>148877</v>
      </c>
      <c r="G15">
        <v>1.441441441441441E-3</v>
      </c>
      <c r="H15">
        <v>1.296372173001874E-3</v>
      </c>
      <c r="J15" s="44" t="s">
        <v>372</v>
      </c>
      <c r="K15" s="9">
        <v>199740</v>
      </c>
      <c r="L15" s="9">
        <v>841202</v>
      </c>
    </row>
    <row r="16" spans="1:12">
      <c r="A16" t="s">
        <v>280</v>
      </c>
      <c r="B16" t="s">
        <v>155</v>
      </c>
      <c r="C16">
        <v>75</v>
      </c>
      <c r="D16">
        <v>27</v>
      </c>
      <c r="E16">
        <v>21082</v>
      </c>
      <c r="F16">
        <v>6103</v>
      </c>
      <c r="G16">
        <v>3.557537235556399E-3</v>
      </c>
      <c r="H16">
        <v>4.4240537440602976E-3</v>
      </c>
      <c r="J16" s="44" t="s">
        <v>376</v>
      </c>
      <c r="K16" s="9">
        <v>146748</v>
      </c>
      <c r="L16" s="9">
        <v>712374</v>
      </c>
    </row>
    <row r="17" spans="1:12">
      <c r="A17" t="s">
        <v>280</v>
      </c>
      <c r="B17" t="s">
        <v>18</v>
      </c>
      <c r="C17">
        <v>194749</v>
      </c>
      <c r="D17">
        <v>567230</v>
      </c>
      <c r="E17">
        <v>1715743</v>
      </c>
      <c r="F17">
        <v>4952532</v>
      </c>
      <c r="G17">
        <v>0.11350709284549031</v>
      </c>
      <c r="H17">
        <v>0.11453333365640039</v>
      </c>
      <c r="J17" s="44" t="s">
        <v>378</v>
      </c>
      <c r="K17" s="9">
        <v>169818</v>
      </c>
      <c r="L17" s="9">
        <v>596024</v>
      </c>
    </row>
    <row r="18" spans="1:12">
      <c r="A18" t="s">
        <v>280</v>
      </c>
      <c r="B18" t="s">
        <v>179</v>
      </c>
      <c r="C18">
        <v>11</v>
      </c>
      <c r="D18">
        <v>11</v>
      </c>
      <c r="E18">
        <v>34855</v>
      </c>
      <c r="F18">
        <v>25987</v>
      </c>
      <c r="G18">
        <v>3.1559317171137572E-4</v>
      </c>
      <c r="H18">
        <v>4.2328856736060339E-4</v>
      </c>
      <c r="J18" s="44" t="s">
        <v>379</v>
      </c>
      <c r="K18" s="9">
        <v>44700</v>
      </c>
      <c r="L18" s="9">
        <v>192721</v>
      </c>
    </row>
    <row r="19" spans="1:12">
      <c r="A19" t="s">
        <v>280</v>
      </c>
      <c r="B19" t="s">
        <v>282</v>
      </c>
      <c r="C19">
        <v>17</v>
      </c>
      <c r="D19">
        <v>22</v>
      </c>
      <c r="E19">
        <v>873</v>
      </c>
      <c r="F19">
        <v>1158</v>
      </c>
      <c r="G19">
        <v>1.9473081328751429E-2</v>
      </c>
      <c r="H19">
        <v>1.899827288428324E-2</v>
      </c>
      <c r="J19" s="2" t="s">
        <v>18</v>
      </c>
      <c r="K19" s="9">
        <v>8646930</v>
      </c>
      <c r="L19" s="9">
        <v>2962083</v>
      </c>
    </row>
    <row r="20" spans="1:12">
      <c r="A20" t="s">
        <v>280</v>
      </c>
      <c r="B20" t="s">
        <v>193</v>
      </c>
      <c r="C20">
        <v>63</v>
      </c>
      <c r="D20">
        <v>14</v>
      </c>
      <c r="E20">
        <v>30705</v>
      </c>
      <c r="F20">
        <v>6887</v>
      </c>
      <c r="G20">
        <v>2.0517830972154368E-3</v>
      </c>
      <c r="H20">
        <v>2.032815449397415E-3</v>
      </c>
      <c r="J20" s="44" t="s">
        <v>280</v>
      </c>
      <c r="K20" s="9">
        <v>567230</v>
      </c>
      <c r="L20" s="9">
        <v>194749</v>
      </c>
    </row>
    <row r="21" spans="1:12">
      <c r="A21" t="s">
        <v>280</v>
      </c>
      <c r="B21" t="s">
        <v>126</v>
      </c>
      <c r="C21">
        <v>24012</v>
      </c>
      <c r="D21">
        <v>16791</v>
      </c>
      <c r="E21">
        <v>1971849</v>
      </c>
      <c r="F21">
        <v>1058527</v>
      </c>
      <c r="G21">
        <v>1.21774030364394E-2</v>
      </c>
      <c r="H21">
        <v>1.58626090784647E-2</v>
      </c>
      <c r="J21" s="44" t="s">
        <v>305</v>
      </c>
      <c r="K21" s="9">
        <v>411435</v>
      </c>
      <c r="L21" s="9">
        <v>138664</v>
      </c>
    </row>
    <row r="22" spans="1:12">
      <c r="A22" t="s">
        <v>280</v>
      </c>
      <c r="B22" t="s">
        <v>283</v>
      </c>
      <c r="C22">
        <v>2</v>
      </c>
      <c r="D22">
        <v>2</v>
      </c>
      <c r="E22">
        <v>402</v>
      </c>
      <c r="F22">
        <v>275</v>
      </c>
      <c r="G22">
        <v>4.9751243781094526E-3</v>
      </c>
      <c r="H22">
        <v>7.2727272727272727E-3</v>
      </c>
      <c r="J22" s="44" t="s">
        <v>324</v>
      </c>
      <c r="K22" s="9">
        <v>400245</v>
      </c>
      <c r="L22" s="9">
        <v>136782</v>
      </c>
    </row>
    <row r="23" spans="1:12">
      <c r="A23" t="s">
        <v>280</v>
      </c>
      <c r="B23" t="s">
        <v>69</v>
      </c>
      <c r="C23">
        <v>23</v>
      </c>
      <c r="D23">
        <v>186</v>
      </c>
      <c r="E23">
        <v>94270</v>
      </c>
      <c r="F23">
        <v>869776</v>
      </c>
      <c r="G23">
        <v>2.4398005728227431E-4</v>
      </c>
      <c r="H23">
        <v>2.1384816320523911E-4</v>
      </c>
      <c r="J23" s="44" t="s">
        <v>340</v>
      </c>
      <c r="K23" s="9">
        <v>396240</v>
      </c>
      <c r="L23" s="9">
        <v>129696</v>
      </c>
    </row>
    <row r="24" spans="1:12">
      <c r="A24" t="s">
        <v>280</v>
      </c>
      <c r="B24" t="s">
        <v>52</v>
      </c>
      <c r="C24">
        <v>40062</v>
      </c>
      <c r="D24">
        <v>18607</v>
      </c>
      <c r="E24">
        <v>3801948</v>
      </c>
      <c r="F24">
        <v>1808592</v>
      </c>
      <c r="G24">
        <v>1.05372298621654E-2</v>
      </c>
      <c r="H24">
        <v>1.028811362651167E-2</v>
      </c>
      <c r="J24" s="44" t="s">
        <v>345</v>
      </c>
      <c r="K24" s="9">
        <v>517078</v>
      </c>
      <c r="L24" s="9">
        <v>157922</v>
      </c>
    </row>
    <row r="25" spans="1:12">
      <c r="A25" t="s">
        <v>280</v>
      </c>
      <c r="B25" t="s">
        <v>42</v>
      </c>
      <c r="C25">
        <v>947</v>
      </c>
      <c r="D25">
        <v>1541</v>
      </c>
      <c r="E25">
        <v>56161</v>
      </c>
      <c r="F25">
        <v>100438</v>
      </c>
      <c r="G25">
        <v>1.6862235359056999E-2</v>
      </c>
      <c r="H25">
        <v>1.5342798542384359E-2</v>
      </c>
      <c r="J25" s="44" t="s">
        <v>350</v>
      </c>
      <c r="K25" s="9">
        <v>638713</v>
      </c>
      <c r="L25" s="9">
        <v>209442</v>
      </c>
    </row>
    <row r="26" spans="1:12">
      <c r="A26" t="s">
        <v>280</v>
      </c>
      <c r="B26" t="s">
        <v>70</v>
      </c>
      <c r="C26">
        <v>169</v>
      </c>
      <c r="D26">
        <v>410</v>
      </c>
      <c r="E26">
        <v>37009</v>
      </c>
      <c r="F26">
        <v>88581</v>
      </c>
      <c r="G26">
        <v>4.5664568078035072E-3</v>
      </c>
      <c r="H26">
        <v>4.6285320779851213E-3</v>
      </c>
      <c r="J26" s="44" t="s">
        <v>355</v>
      </c>
      <c r="K26" s="9">
        <v>627664</v>
      </c>
      <c r="L26" s="9">
        <v>210094</v>
      </c>
    </row>
    <row r="27" spans="1:12">
      <c r="A27" t="s">
        <v>280</v>
      </c>
      <c r="B27" t="s">
        <v>185</v>
      </c>
      <c r="C27">
        <v>8803</v>
      </c>
      <c r="D27">
        <v>26928</v>
      </c>
      <c r="E27">
        <v>3357376</v>
      </c>
      <c r="F27">
        <v>9016884</v>
      </c>
      <c r="G27">
        <v>2.6219881240587889E-3</v>
      </c>
      <c r="H27">
        <v>2.9863975182557521E-3</v>
      </c>
      <c r="J27" s="44" t="s">
        <v>360</v>
      </c>
      <c r="K27" s="9">
        <v>552164</v>
      </c>
      <c r="L27" s="9">
        <v>170417</v>
      </c>
    </row>
    <row r="28" spans="1:12">
      <c r="A28" t="s">
        <v>280</v>
      </c>
      <c r="B28" t="s">
        <v>44</v>
      </c>
      <c r="C28">
        <v>42175</v>
      </c>
      <c r="D28">
        <v>24248</v>
      </c>
      <c r="E28">
        <v>912176</v>
      </c>
      <c r="F28">
        <v>667153</v>
      </c>
      <c r="G28">
        <v>4.6235594885197587E-2</v>
      </c>
      <c r="H28">
        <v>3.6345485967986348E-2</v>
      </c>
      <c r="J28" s="44" t="s">
        <v>364</v>
      </c>
      <c r="K28" s="9">
        <v>665965</v>
      </c>
      <c r="L28" s="9">
        <v>190095</v>
      </c>
    </row>
    <row r="29" spans="1:12">
      <c r="A29" t="s">
        <v>280</v>
      </c>
      <c r="B29" t="s">
        <v>20</v>
      </c>
      <c r="C29">
        <v>28797</v>
      </c>
      <c r="D29">
        <v>101878</v>
      </c>
      <c r="E29">
        <v>1178073</v>
      </c>
      <c r="F29">
        <v>4303576</v>
      </c>
      <c r="G29">
        <v>2.4444155837541479E-2</v>
      </c>
      <c r="H29">
        <v>2.3672871119273829E-2</v>
      </c>
      <c r="J29" s="44" t="s">
        <v>369</v>
      </c>
      <c r="K29" s="9">
        <v>779172</v>
      </c>
      <c r="L29" s="9">
        <v>278939</v>
      </c>
    </row>
    <row r="30" spans="1:12">
      <c r="A30" t="s">
        <v>280</v>
      </c>
      <c r="B30" t="s">
        <v>114</v>
      </c>
      <c r="C30">
        <v>85</v>
      </c>
      <c r="D30">
        <v>42</v>
      </c>
      <c r="E30">
        <v>1198</v>
      </c>
      <c r="F30">
        <v>591</v>
      </c>
      <c r="G30">
        <v>7.0951585976627707E-2</v>
      </c>
      <c r="H30">
        <v>7.1065989847715741E-2</v>
      </c>
      <c r="J30" s="44" t="s">
        <v>372</v>
      </c>
      <c r="K30" s="9">
        <v>755492</v>
      </c>
      <c r="L30" s="9">
        <v>218883</v>
      </c>
    </row>
    <row r="31" spans="1:12">
      <c r="A31" t="s">
        <v>280</v>
      </c>
      <c r="B31" t="s">
        <v>136</v>
      </c>
      <c r="C31">
        <v>160</v>
      </c>
      <c r="D31">
        <v>20</v>
      </c>
      <c r="E31">
        <v>23536</v>
      </c>
      <c r="F31">
        <v>2756</v>
      </c>
      <c r="G31">
        <v>6.7980965329707682E-3</v>
      </c>
      <c r="H31">
        <v>7.2568940493468797E-3</v>
      </c>
      <c r="J31" s="44" t="s">
        <v>376</v>
      </c>
      <c r="K31" s="9">
        <v>757886</v>
      </c>
      <c r="L31" s="9">
        <v>236441</v>
      </c>
    </row>
    <row r="32" spans="1:12">
      <c r="A32" t="s">
        <v>280</v>
      </c>
      <c r="B32" t="s">
        <v>115</v>
      </c>
      <c r="C32">
        <v>49</v>
      </c>
      <c r="D32">
        <v>79</v>
      </c>
      <c r="E32">
        <v>2571</v>
      </c>
      <c r="F32">
        <v>4389</v>
      </c>
      <c r="G32">
        <v>1.90587320108907E-2</v>
      </c>
      <c r="H32">
        <v>1.799954431533379E-2</v>
      </c>
      <c r="J32" s="44" t="s">
        <v>378</v>
      </c>
      <c r="K32" s="9">
        <v>721577</v>
      </c>
      <c r="L32" s="9">
        <v>316789</v>
      </c>
    </row>
    <row r="33" spans="1:12">
      <c r="A33" t="s">
        <v>280</v>
      </c>
      <c r="B33" t="s">
        <v>66</v>
      </c>
      <c r="C33">
        <v>15643</v>
      </c>
      <c r="D33">
        <v>34901</v>
      </c>
      <c r="E33">
        <v>16100706</v>
      </c>
      <c r="F33">
        <v>30530437</v>
      </c>
      <c r="G33">
        <v>9.7157230248164268E-4</v>
      </c>
      <c r="H33">
        <v>1.1431542889477799E-3</v>
      </c>
      <c r="J33" s="44" t="s">
        <v>379</v>
      </c>
      <c r="K33" s="9">
        <v>856069</v>
      </c>
      <c r="L33" s="9">
        <v>373170</v>
      </c>
    </row>
    <row r="34" spans="1:12">
      <c r="A34" t="s">
        <v>280</v>
      </c>
      <c r="B34" t="s">
        <v>141</v>
      </c>
      <c r="C34">
        <v>7574</v>
      </c>
      <c r="D34">
        <v>12371</v>
      </c>
      <c r="E34">
        <v>469697</v>
      </c>
      <c r="F34">
        <v>1035515</v>
      </c>
      <c r="G34">
        <v>1.61252892822394E-2</v>
      </c>
      <c r="H34">
        <v>1.194671250537172E-2</v>
      </c>
      <c r="J34" s="2" t="s">
        <v>52</v>
      </c>
      <c r="K34" s="9">
        <v>425166</v>
      </c>
      <c r="L34" s="9">
        <v>605030</v>
      </c>
    </row>
    <row r="35" spans="1:12">
      <c r="A35" t="s">
        <v>280</v>
      </c>
      <c r="B35" t="s">
        <v>33</v>
      </c>
      <c r="C35">
        <v>11175</v>
      </c>
      <c r="D35">
        <v>5902</v>
      </c>
      <c r="E35">
        <v>65203</v>
      </c>
      <c r="F35">
        <v>32667</v>
      </c>
      <c r="G35">
        <v>0.17138781957885371</v>
      </c>
      <c r="H35">
        <v>0.1806716257997367</v>
      </c>
      <c r="J35" s="44" t="s">
        <v>280</v>
      </c>
      <c r="K35" s="9">
        <v>18607</v>
      </c>
      <c r="L35" s="9">
        <v>40062</v>
      </c>
    </row>
    <row r="36" spans="1:12">
      <c r="A36" t="s">
        <v>280</v>
      </c>
      <c r="B36" t="s">
        <v>76</v>
      </c>
      <c r="C36">
        <v>260</v>
      </c>
      <c r="D36">
        <v>507</v>
      </c>
      <c r="E36">
        <v>9438</v>
      </c>
      <c r="F36">
        <v>28480</v>
      </c>
      <c r="G36">
        <v>2.7548209366391189E-2</v>
      </c>
      <c r="H36">
        <v>1.7801966292134829E-2</v>
      </c>
      <c r="J36" s="44" t="s">
        <v>305</v>
      </c>
      <c r="K36" s="9">
        <v>22074</v>
      </c>
      <c r="L36" s="9">
        <v>57976</v>
      </c>
    </row>
    <row r="37" spans="1:12">
      <c r="A37" t="s">
        <v>280</v>
      </c>
      <c r="B37" t="s">
        <v>184</v>
      </c>
      <c r="C37">
        <v>3</v>
      </c>
      <c r="D37">
        <v>3</v>
      </c>
      <c r="E37">
        <v>104552</v>
      </c>
      <c r="F37">
        <v>111471</v>
      </c>
      <c r="G37">
        <v>2.8693855689035119E-5</v>
      </c>
      <c r="H37">
        <v>2.6912829345749119E-5</v>
      </c>
      <c r="J37" s="44" t="s">
        <v>324</v>
      </c>
      <c r="K37" s="9">
        <v>24434</v>
      </c>
      <c r="L37" s="9">
        <v>64249</v>
      </c>
    </row>
    <row r="38" spans="1:12">
      <c r="A38" t="s">
        <v>280</v>
      </c>
      <c r="B38" t="s">
        <v>64</v>
      </c>
      <c r="C38">
        <v>7755</v>
      </c>
      <c r="D38">
        <v>6202</v>
      </c>
      <c r="E38">
        <v>799357</v>
      </c>
      <c r="F38">
        <v>931931</v>
      </c>
      <c r="G38">
        <v>9.7015476188986906E-3</v>
      </c>
      <c r="H38">
        <v>6.6549991362021433E-3</v>
      </c>
      <c r="J38" s="44" t="s">
        <v>340</v>
      </c>
      <c r="K38" s="9">
        <v>34955</v>
      </c>
      <c r="L38" s="9">
        <v>54602</v>
      </c>
    </row>
    <row r="39" spans="1:12">
      <c r="A39" t="s">
        <v>280</v>
      </c>
      <c r="B39" t="s">
        <v>67</v>
      </c>
      <c r="C39">
        <v>16331</v>
      </c>
      <c r="D39">
        <v>3794</v>
      </c>
      <c r="E39">
        <v>3849295</v>
      </c>
      <c r="F39">
        <v>1017131</v>
      </c>
      <c r="G39">
        <v>4.2425950726042039E-3</v>
      </c>
      <c r="H39">
        <v>3.7300996626786521E-3</v>
      </c>
      <c r="J39" s="44" t="s">
        <v>345</v>
      </c>
      <c r="K39" s="9">
        <v>40976</v>
      </c>
      <c r="L39" s="9">
        <v>63920</v>
      </c>
    </row>
    <row r="40" spans="1:12">
      <c r="A40" t="s">
        <v>280</v>
      </c>
      <c r="B40" t="s">
        <v>169</v>
      </c>
      <c r="C40">
        <v>244</v>
      </c>
      <c r="D40">
        <v>559</v>
      </c>
      <c r="E40">
        <v>9969</v>
      </c>
      <c r="F40">
        <v>23710</v>
      </c>
      <c r="G40">
        <v>2.4475875213160799E-2</v>
      </c>
      <c r="H40">
        <v>2.357654997891185E-2</v>
      </c>
      <c r="J40" s="44" t="s">
        <v>350</v>
      </c>
      <c r="K40" s="9">
        <v>18531</v>
      </c>
      <c r="L40" s="9">
        <v>24309</v>
      </c>
    </row>
    <row r="41" spans="1:12">
      <c r="A41" t="s">
        <v>280</v>
      </c>
      <c r="B41" t="s">
        <v>163</v>
      </c>
      <c r="C41">
        <v>1608</v>
      </c>
      <c r="D41">
        <v>490</v>
      </c>
      <c r="E41">
        <v>23220</v>
      </c>
      <c r="F41">
        <v>8008</v>
      </c>
      <c r="G41">
        <v>6.9250645994832036E-2</v>
      </c>
      <c r="H41">
        <v>6.1188811188811192E-2</v>
      </c>
      <c r="J41" s="44" t="s">
        <v>355</v>
      </c>
      <c r="K41" s="9">
        <v>32824</v>
      </c>
      <c r="L41" s="9">
        <v>58007</v>
      </c>
    </row>
    <row r="42" spans="1:12">
      <c r="A42" t="s">
        <v>280</v>
      </c>
      <c r="B42" t="s">
        <v>168</v>
      </c>
      <c r="C42">
        <v>124</v>
      </c>
      <c r="D42">
        <v>89</v>
      </c>
      <c r="E42">
        <v>24323</v>
      </c>
      <c r="F42">
        <v>18071</v>
      </c>
      <c r="G42">
        <v>5.0980553385684326E-3</v>
      </c>
      <c r="H42">
        <v>4.925017984616236E-3</v>
      </c>
      <c r="J42" s="44" t="s">
        <v>360</v>
      </c>
      <c r="K42" s="9">
        <v>43584</v>
      </c>
      <c r="L42" s="9">
        <v>44883</v>
      </c>
    </row>
    <row r="43" spans="1:12">
      <c r="A43" t="s">
        <v>280</v>
      </c>
      <c r="B43" t="s">
        <v>60</v>
      </c>
      <c r="C43">
        <v>19259</v>
      </c>
      <c r="D43">
        <v>55769</v>
      </c>
      <c r="E43">
        <v>1376961</v>
      </c>
      <c r="F43">
        <v>3899210</v>
      </c>
      <c r="G43">
        <v>1.3986598022747191E-2</v>
      </c>
      <c r="H43">
        <v>1.430264079133978E-2</v>
      </c>
      <c r="J43" s="44" t="s">
        <v>364</v>
      </c>
      <c r="K43" s="9">
        <v>30937</v>
      </c>
      <c r="L43" s="9">
        <v>37051</v>
      </c>
    </row>
    <row r="44" spans="1:12">
      <c r="A44" t="s">
        <v>280</v>
      </c>
      <c r="B44" t="s">
        <v>284</v>
      </c>
      <c r="C44">
        <v>1</v>
      </c>
      <c r="D44">
        <v>2</v>
      </c>
      <c r="E44">
        <v>384</v>
      </c>
      <c r="F44">
        <v>1421</v>
      </c>
      <c r="G44">
        <v>2.604166666666667E-3</v>
      </c>
      <c r="H44">
        <v>1.407459535538353E-3</v>
      </c>
      <c r="J44" s="44" t="s">
        <v>369</v>
      </c>
      <c r="K44" s="9">
        <v>36329</v>
      </c>
      <c r="L44" s="9">
        <v>42923</v>
      </c>
    </row>
    <row r="45" spans="1:12">
      <c r="A45" t="s">
        <v>280</v>
      </c>
      <c r="B45" t="s">
        <v>285</v>
      </c>
      <c r="C45">
        <v>10</v>
      </c>
      <c r="D45">
        <v>10</v>
      </c>
      <c r="E45">
        <v>68</v>
      </c>
      <c r="F45">
        <v>47</v>
      </c>
      <c r="G45">
        <v>0.1470588235294118</v>
      </c>
      <c r="H45">
        <v>0.21276595744680851</v>
      </c>
      <c r="J45" s="44" t="s">
        <v>372</v>
      </c>
      <c r="K45" s="9">
        <v>19206</v>
      </c>
      <c r="L45" s="9">
        <v>18757</v>
      </c>
    </row>
    <row r="46" spans="1:12">
      <c r="A46" t="s">
        <v>280</v>
      </c>
      <c r="B46" t="s">
        <v>286</v>
      </c>
      <c r="C46">
        <v>1</v>
      </c>
      <c r="D46">
        <v>1</v>
      </c>
      <c r="E46">
        <v>318</v>
      </c>
      <c r="F46">
        <v>289</v>
      </c>
      <c r="G46">
        <v>3.1446540880503151E-3</v>
      </c>
      <c r="H46">
        <v>3.4602076124567479E-3</v>
      </c>
      <c r="J46" s="44" t="s">
        <v>376</v>
      </c>
      <c r="K46" s="9">
        <v>43780</v>
      </c>
      <c r="L46" s="9">
        <v>39456</v>
      </c>
    </row>
    <row r="47" spans="1:12">
      <c r="A47" t="s">
        <v>280</v>
      </c>
      <c r="B47" t="s">
        <v>65</v>
      </c>
      <c r="C47">
        <v>1728</v>
      </c>
      <c r="D47">
        <v>2002</v>
      </c>
      <c r="E47">
        <v>12306864</v>
      </c>
      <c r="F47">
        <v>16450050</v>
      </c>
      <c r="G47">
        <v>1.404094495559551E-4</v>
      </c>
      <c r="H47">
        <v>1.217017577454172E-4</v>
      </c>
      <c r="J47" s="44" t="s">
        <v>378</v>
      </c>
      <c r="K47" s="9">
        <v>36036</v>
      </c>
      <c r="L47" s="9">
        <v>39337</v>
      </c>
    </row>
    <row r="48" spans="1:12">
      <c r="A48" t="s">
        <v>280</v>
      </c>
      <c r="B48" t="s">
        <v>287</v>
      </c>
      <c r="C48">
        <v>130914</v>
      </c>
      <c r="D48">
        <v>84340</v>
      </c>
      <c r="E48">
        <v>5352253</v>
      </c>
      <c r="F48">
        <v>3554129</v>
      </c>
      <c r="G48">
        <v>2.4459606076170169E-2</v>
      </c>
      <c r="H48">
        <v>2.3730145979507219E-2</v>
      </c>
      <c r="J48" s="44" t="s">
        <v>379</v>
      </c>
      <c r="K48" s="9">
        <v>22893</v>
      </c>
      <c r="L48" s="9">
        <v>19498</v>
      </c>
    </row>
    <row r="49" spans="1:12">
      <c r="A49" t="s">
        <v>280</v>
      </c>
      <c r="B49" t="s">
        <v>164</v>
      </c>
      <c r="C49">
        <v>154</v>
      </c>
      <c r="D49">
        <v>76</v>
      </c>
      <c r="E49">
        <v>38804</v>
      </c>
      <c r="F49">
        <v>24741</v>
      </c>
      <c r="G49">
        <v>3.9686630244304714E-3</v>
      </c>
      <c r="H49">
        <v>3.0718240976516709E-3</v>
      </c>
      <c r="J49" s="2" t="s">
        <v>42</v>
      </c>
      <c r="K49" s="9">
        <v>85010</v>
      </c>
      <c r="L49" s="9">
        <v>36056</v>
      </c>
    </row>
    <row r="50" spans="1:12">
      <c r="A50" t="s">
        <v>280</v>
      </c>
      <c r="B50" t="s">
        <v>188</v>
      </c>
      <c r="C50">
        <v>49</v>
      </c>
      <c r="D50">
        <v>17</v>
      </c>
      <c r="E50">
        <v>3961</v>
      </c>
      <c r="F50">
        <v>1406</v>
      </c>
      <c r="G50">
        <v>1.237061348144408E-2</v>
      </c>
      <c r="H50">
        <v>1.2091038406827881E-2</v>
      </c>
      <c r="J50" s="44" t="s">
        <v>280</v>
      </c>
      <c r="K50" s="9">
        <v>1541</v>
      </c>
      <c r="L50" s="9">
        <v>947</v>
      </c>
    </row>
    <row r="51" spans="1:12">
      <c r="A51" t="s">
        <v>280</v>
      </c>
      <c r="B51" t="s">
        <v>80</v>
      </c>
      <c r="C51">
        <v>9050</v>
      </c>
      <c r="D51">
        <v>6682</v>
      </c>
      <c r="E51">
        <v>316143</v>
      </c>
      <c r="F51">
        <v>232797</v>
      </c>
      <c r="G51">
        <v>2.8626286205925802E-2</v>
      </c>
      <c r="H51">
        <v>2.870311902644793E-2</v>
      </c>
      <c r="J51" s="44" t="s">
        <v>305</v>
      </c>
      <c r="K51" s="9">
        <v>2128</v>
      </c>
      <c r="L51" s="9">
        <v>1067</v>
      </c>
    </row>
    <row r="52" spans="1:12">
      <c r="A52" t="s">
        <v>280</v>
      </c>
      <c r="B52" t="s">
        <v>25</v>
      </c>
      <c r="C52">
        <v>1211438</v>
      </c>
      <c r="D52">
        <v>287183</v>
      </c>
      <c r="E52">
        <v>35944266</v>
      </c>
      <c r="F52">
        <v>8559588</v>
      </c>
      <c r="G52">
        <v>3.3703233778650539E-2</v>
      </c>
      <c r="H52">
        <v>3.3551030727179861E-2</v>
      </c>
      <c r="J52" s="44" t="s">
        <v>324</v>
      </c>
      <c r="K52" s="9">
        <v>2001</v>
      </c>
      <c r="L52" s="9">
        <v>1077</v>
      </c>
    </row>
    <row r="53" spans="1:12">
      <c r="A53" t="s">
        <v>280</v>
      </c>
      <c r="B53" t="s">
        <v>51</v>
      </c>
      <c r="C53">
        <v>776</v>
      </c>
      <c r="D53">
        <v>664</v>
      </c>
      <c r="E53">
        <v>66434</v>
      </c>
      <c r="F53">
        <v>61191</v>
      </c>
      <c r="G53">
        <v>1.1680765872896411E-2</v>
      </c>
      <c r="H53">
        <v>1.085126897746401E-2</v>
      </c>
      <c r="J53" s="44" t="s">
        <v>340</v>
      </c>
      <c r="K53" s="9">
        <v>15792</v>
      </c>
      <c r="L53" s="9">
        <v>5814</v>
      </c>
    </row>
    <row r="54" spans="1:12">
      <c r="A54" t="s">
        <v>280</v>
      </c>
      <c r="B54" t="s">
        <v>28</v>
      </c>
      <c r="C54">
        <v>392111</v>
      </c>
      <c r="D54">
        <v>225961</v>
      </c>
      <c r="E54">
        <v>9717116</v>
      </c>
      <c r="F54">
        <v>5542683</v>
      </c>
      <c r="G54">
        <v>4.0352610795219478E-2</v>
      </c>
      <c r="H54">
        <v>4.0767440605930377E-2</v>
      </c>
      <c r="J54" s="44" t="s">
        <v>345</v>
      </c>
      <c r="K54" s="9">
        <v>4699</v>
      </c>
      <c r="L54" s="9">
        <v>2004</v>
      </c>
    </row>
    <row r="55" spans="1:12">
      <c r="A55" t="s">
        <v>280</v>
      </c>
      <c r="B55" t="s">
        <v>152</v>
      </c>
      <c r="C55">
        <v>114</v>
      </c>
      <c r="D55">
        <v>148</v>
      </c>
      <c r="E55">
        <v>17377</v>
      </c>
      <c r="F55">
        <v>32674</v>
      </c>
      <c r="G55">
        <v>6.5603959256488459E-3</v>
      </c>
      <c r="H55">
        <v>4.529595396951705E-3</v>
      </c>
      <c r="J55" s="44" t="s">
        <v>350</v>
      </c>
      <c r="K55" s="9">
        <v>3864</v>
      </c>
      <c r="L55" s="9">
        <v>1725</v>
      </c>
    </row>
    <row r="56" spans="1:12">
      <c r="A56" t="s">
        <v>280</v>
      </c>
      <c r="B56" t="s">
        <v>45</v>
      </c>
      <c r="C56">
        <v>69159</v>
      </c>
      <c r="D56">
        <v>54726</v>
      </c>
      <c r="E56">
        <v>922538</v>
      </c>
      <c r="F56">
        <v>672067</v>
      </c>
      <c r="G56">
        <v>7.4966017659977152E-2</v>
      </c>
      <c r="H56">
        <v>8.1429381296805228E-2</v>
      </c>
      <c r="J56" s="44" t="s">
        <v>355</v>
      </c>
      <c r="K56" s="9">
        <v>36414</v>
      </c>
      <c r="L56" s="9">
        <v>16076</v>
      </c>
    </row>
    <row r="57" spans="1:12">
      <c r="A57" t="s">
        <v>280</v>
      </c>
      <c r="B57" t="s">
        <v>22</v>
      </c>
      <c r="C57">
        <v>1689</v>
      </c>
      <c r="D57">
        <v>3542</v>
      </c>
      <c r="E57">
        <v>146170</v>
      </c>
      <c r="F57">
        <v>381338</v>
      </c>
      <c r="G57">
        <v>1.155503865362249E-2</v>
      </c>
      <c r="H57">
        <v>9.2883478698687245E-3</v>
      </c>
      <c r="J57" s="44" t="s">
        <v>360</v>
      </c>
      <c r="K57" s="9">
        <v>6978</v>
      </c>
      <c r="L57" s="9">
        <v>3342</v>
      </c>
    </row>
    <row r="58" spans="1:12">
      <c r="A58" t="s">
        <v>280</v>
      </c>
      <c r="B58" t="s">
        <v>183</v>
      </c>
      <c r="C58">
        <v>10</v>
      </c>
      <c r="D58">
        <v>13</v>
      </c>
      <c r="E58">
        <v>3918</v>
      </c>
      <c r="F58">
        <v>5850</v>
      </c>
      <c r="G58">
        <v>2.5523226135783571E-3</v>
      </c>
      <c r="H58">
        <v>2.2222222222222218E-3</v>
      </c>
      <c r="J58" s="44" t="s">
        <v>364</v>
      </c>
      <c r="K58" s="9">
        <v>863</v>
      </c>
      <c r="L58" s="9">
        <v>301</v>
      </c>
    </row>
    <row r="59" spans="1:12">
      <c r="A59" t="s">
        <v>280</v>
      </c>
      <c r="B59" t="s">
        <v>79</v>
      </c>
      <c r="C59">
        <v>172</v>
      </c>
      <c r="D59">
        <v>53</v>
      </c>
      <c r="E59">
        <v>42834</v>
      </c>
      <c r="F59">
        <v>14423</v>
      </c>
      <c r="G59">
        <v>4.0155017042536314E-3</v>
      </c>
      <c r="H59">
        <v>3.674686264993413E-3</v>
      </c>
      <c r="J59" s="44" t="s">
        <v>369</v>
      </c>
      <c r="K59" s="9">
        <v>399</v>
      </c>
      <c r="L59" s="9">
        <v>183</v>
      </c>
    </row>
    <row r="60" spans="1:12">
      <c r="A60" t="s">
        <v>280</v>
      </c>
      <c r="B60" t="s">
        <v>27</v>
      </c>
      <c r="C60">
        <v>1109726</v>
      </c>
      <c r="D60">
        <v>1052124</v>
      </c>
      <c r="E60">
        <v>27693998</v>
      </c>
      <c r="F60">
        <v>25698781</v>
      </c>
      <c r="G60">
        <v>4.0070992999999493E-2</v>
      </c>
      <c r="H60">
        <v>4.0940618934415612E-2</v>
      </c>
      <c r="J60" s="44" t="s">
        <v>372</v>
      </c>
      <c r="K60" s="9">
        <v>765</v>
      </c>
      <c r="L60" s="9">
        <v>305</v>
      </c>
    </row>
    <row r="61" spans="1:12">
      <c r="A61" t="s">
        <v>280</v>
      </c>
      <c r="B61" t="s">
        <v>288</v>
      </c>
      <c r="C61">
        <v>16</v>
      </c>
      <c r="D61">
        <v>45</v>
      </c>
      <c r="E61">
        <v>3423</v>
      </c>
      <c r="F61">
        <v>5515</v>
      </c>
      <c r="G61">
        <v>4.6742623429740001E-3</v>
      </c>
      <c r="H61">
        <v>8.1595648232094288E-3</v>
      </c>
      <c r="J61" s="44" t="s">
        <v>376</v>
      </c>
      <c r="K61" s="9">
        <v>4124</v>
      </c>
      <c r="L61" s="9">
        <v>1479</v>
      </c>
    </row>
    <row r="62" spans="1:12">
      <c r="A62" t="s">
        <v>280</v>
      </c>
      <c r="B62" t="s">
        <v>166</v>
      </c>
      <c r="C62">
        <v>78</v>
      </c>
      <c r="D62">
        <v>135</v>
      </c>
      <c r="E62">
        <v>3533</v>
      </c>
      <c r="F62">
        <v>5067</v>
      </c>
      <c r="G62">
        <v>2.2077554486272289E-2</v>
      </c>
      <c r="H62">
        <v>2.664298401420959E-2</v>
      </c>
      <c r="J62" s="44" t="s">
        <v>378</v>
      </c>
      <c r="K62" s="9">
        <v>3607</v>
      </c>
      <c r="L62" s="9">
        <v>1213</v>
      </c>
    </row>
    <row r="63" spans="1:12">
      <c r="A63" t="s">
        <v>280</v>
      </c>
      <c r="B63" t="s">
        <v>174</v>
      </c>
      <c r="C63">
        <v>13</v>
      </c>
      <c r="D63">
        <v>47</v>
      </c>
      <c r="E63">
        <v>95590</v>
      </c>
      <c r="F63">
        <v>175855</v>
      </c>
      <c r="G63">
        <v>1.3599748927712099E-4</v>
      </c>
      <c r="H63">
        <v>2.672656449916124E-4</v>
      </c>
      <c r="J63" s="44" t="s">
        <v>379</v>
      </c>
      <c r="K63" s="9">
        <v>1835</v>
      </c>
      <c r="L63" s="9">
        <v>523</v>
      </c>
    </row>
    <row r="64" spans="1:12">
      <c r="A64" t="s">
        <v>280</v>
      </c>
      <c r="B64" t="s">
        <v>74</v>
      </c>
      <c r="C64">
        <v>11192697</v>
      </c>
      <c r="D64">
        <v>840450</v>
      </c>
      <c r="E64">
        <v>57442986</v>
      </c>
      <c r="F64">
        <v>4428305</v>
      </c>
      <c r="G64">
        <v>0.1948488019059455</v>
      </c>
      <c r="H64">
        <v>0.18979045029644531</v>
      </c>
      <c r="J64" s="2" t="s">
        <v>44</v>
      </c>
      <c r="K64" s="9">
        <v>911516</v>
      </c>
      <c r="L64" s="9">
        <v>1416426</v>
      </c>
    </row>
    <row r="65" spans="1:12">
      <c r="A65" t="s">
        <v>280</v>
      </c>
      <c r="B65" t="s">
        <v>37</v>
      </c>
      <c r="C65">
        <v>881215</v>
      </c>
      <c r="D65">
        <v>1297365</v>
      </c>
      <c r="E65">
        <v>12270398</v>
      </c>
      <c r="F65">
        <v>24412424</v>
      </c>
      <c r="G65">
        <v>7.1816333911907337E-2</v>
      </c>
      <c r="H65">
        <v>5.3143637026786032E-2</v>
      </c>
      <c r="J65" s="44" t="s">
        <v>280</v>
      </c>
      <c r="K65" s="9">
        <v>24248</v>
      </c>
      <c r="L65" s="9">
        <v>42175</v>
      </c>
    </row>
    <row r="66" spans="1:12">
      <c r="A66" t="s">
        <v>280</v>
      </c>
      <c r="B66" t="s">
        <v>289</v>
      </c>
      <c r="C66">
        <v>9</v>
      </c>
      <c r="D66">
        <v>7</v>
      </c>
      <c r="E66">
        <v>855</v>
      </c>
      <c r="F66">
        <v>569</v>
      </c>
      <c r="G66">
        <v>1.0526315789473681E-2</v>
      </c>
      <c r="H66">
        <v>1.2302284710017569E-2</v>
      </c>
      <c r="J66" s="44" t="s">
        <v>305</v>
      </c>
      <c r="K66" s="9">
        <v>13761</v>
      </c>
      <c r="L66" s="9">
        <v>28278</v>
      </c>
    </row>
    <row r="67" spans="1:12">
      <c r="A67" t="s">
        <v>280</v>
      </c>
      <c r="B67" t="s">
        <v>156</v>
      </c>
      <c r="C67">
        <v>618</v>
      </c>
      <c r="D67">
        <v>273</v>
      </c>
      <c r="E67">
        <v>21830</v>
      </c>
      <c r="F67">
        <v>9658</v>
      </c>
      <c r="G67">
        <v>2.8309665597801192E-2</v>
      </c>
      <c r="H67">
        <v>2.8266721888589769E-2</v>
      </c>
      <c r="J67" s="44" t="s">
        <v>324</v>
      </c>
      <c r="K67" s="9">
        <v>34245</v>
      </c>
      <c r="L67" s="9">
        <v>69729</v>
      </c>
    </row>
    <row r="68" spans="1:12">
      <c r="A68" t="s">
        <v>280</v>
      </c>
      <c r="B68" t="s">
        <v>73</v>
      </c>
      <c r="C68">
        <v>4912</v>
      </c>
      <c r="D68">
        <v>2109</v>
      </c>
      <c r="E68">
        <v>30285</v>
      </c>
      <c r="F68">
        <v>11546</v>
      </c>
      <c r="G68">
        <v>0.1621925045402014</v>
      </c>
      <c r="H68">
        <v>0.18266066170102199</v>
      </c>
      <c r="J68" s="44" t="s">
        <v>340</v>
      </c>
      <c r="K68" s="9">
        <v>23197</v>
      </c>
      <c r="L68" s="9">
        <v>31639</v>
      </c>
    </row>
    <row r="69" spans="1:12">
      <c r="A69" t="s">
        <v>280</v>
      </c>
      <c r="B69" t="s">
        <v>290</v>
      </c>
      <c r="C69">
        <v>13</v>
      </c>
      <c r="D69">
        <v>4</v>
      </c>
      <c r="E69">
        <v>924</v>
      </c>
      <c r="F69">
        <v>684</v>
      </c>
      <c r="G69">
        <v>1.406926406926407E-2</v>
      </c>
      <c r="H69">
        <v>5.8479532163742687E-3</v>
      </c>
      <c r="J69" s="44" t="s">
        <v>345</v>
      </c>
      <c r="K69" s="9">
        <v>14077</v>
      </c>
      <c r="L69" s="9">
        <v>22765</v>
      </c>
    </row>
    <row r="70" spans="1:12">
      <c r="A70" t="s">
        <v>280</v>
      </c>
      <c r="B70" t="s">
        <v>34</v>
      </c>
      <c r="C70">
        <v>5515</v>
      </c>
      <c r="D70">
        <v>3320</v>
      </c>
      <c r="E70">
        <v>34317</v>
      </c>
      <c r="F70">
        <v>20154</v>
      </c>
      <c r="G70">
        <v>0.1607075210537052</v>
      </c>
      <c r="H70">
        <v>0.16473156693460361</v>
      </c>
      <c r="J70" s="44" t="s">
        <v>350</v>
      </c>
      <c r="K70" s="9">
        <v>70316</v>
      </c>
      <c r="L70" s="9">
        <v>123777</v>
      </c>
    </row>
    <row r="71" spans="1:12">
      <c r="A71" t="s">
        <v>280</v>
      </c>
      <c r="B71" t="s">
        <v>291</v>
      </c>
      <c r="C71">
        <v>19</v>
      </c>
      <c r="D71">
        <v>27</v>
      </c>
      <c r="E71">
        <v>7753</v>
      </c>
      <c r="F71">
        <v>11245</v>
      </c>
      <c r="G71">
        <v>2.4506642589965182E-3</v>
      </c>
      <c r="H71">
        <v>2.4010671409515341E-3</v>
      </c>
      <c r="J71" s="44" t="s">
        <v>355</v>
      </c>
      <c r="K71" s="9">
        <v>85212</v>
      </c>
      <c r="L71" s="9">
        <v>126803</v>
      </c>
    </row>
    <row r="72" spans="1:12">
      <c r="A72" t="s">
        <v>280</v>
      </c>
      <c r="B72" t="s">
        <v>292</v>
      </c>
      <c r="C72">
        <v>10</v>
      </c>
      <c r="D72">
        <v>6</v>
      </c>
      <c r="E72">
        <v>39749</v>
      </c>
      <c r="F72">
        <v>6830</v>
      </c>
      <c r="G72">
        <v>2.5157865606681928E-4</v>
      </c>
      <c r="H72">
        <v>8.784773060029283E-4</v>
      </c>
      <c r="J72" s="44" t="s">
        <v>360</v>
      </c>
      <c r="K72" s="9">
        <v>51449</v>
      </c>
      <c r="L72" s="9">
        <v>79042</v>
      </c>
    </row>
    <row r="73" spans="1:12">
      <c r="A73" t="s">
        <v>280</v>
      </c>
      <c r="B73" t="s">
        <v>196</v>
      </c>
      <c r="C73">
        <v>2240</v>
      </c>
      <c r="D73">
        <v>1230</v>
      </c>
      <c r="E73">
        <v>98530</v>
      </c>
      <c r="F73">
        <v>61735</v>
      </c>
      <c r="G73">
        <v>2.273419263168578E-2</v>
      </c>
      <c r="H73">
        <v>1.9923868146108369E-2</v>
      </c>
      <c r="J73" s="44" t="s">
        <v>364</v>
      </c>
      <c r="K73" s="9">
        <v>76657</v>
      </c>
      <c r="L73" s="9">
        <v>147082</v>
      </c>
    </row>
    <row r="74" spans="1:12">
      <c r="A74" t="s">
        <v>280</v>
      </c>
      <c r="B74" t="s">
        <v>78</v>
      </c>
      <c r="C74">
        <v>83</v>
      </c>
      <c r="D74">
        <v>56</v>
      </c>
      <c r="E74">
        <v>2426</v>
      </c>
      <c r="F74">
        <v>1786</v>
      </c>
      <c r="G74">
        <v>3.4212695795548233E-2</v>
      </c>
      <c r="H74">
        <v>3.1354983202687571E-2</v>
      </c>
      <c r="J74" s="44" t="s">
        <v>369</v>
      </c>
      <c r="K74" s="9">
        <v>125020</v>
      </c>
      <c r="L74" s="9">
        <v>208261</v>
      </c>
    </row>
    <row r="75" spans="1:12">
      <c r="A75" t="s">
        <v>280</v>
      </c>
      <c r="B75" t="s">
        <v>293</v>
      </c>
      <c r="C75">
        <v>3577</v>
      </c>
      <c r="D75">
        <v>3519</v>
      </c>
      <c r="E75">
        <v>103046</v>
      </c>
      <c r="F75">
        <v>91576</v>
      </c>
      <c r="G75">
        <v>3.4712652601750667E-2</v>
      </c>
      <c r="H75">
        <v>3.842709880317987E-2</v>
      </c>
      <c r="J75" s="44" t="s">
        <v>372</v>
      </c>
      <c r="K75" s="9">
        <v>100053</v>
      </c>
      <c r="L75" s="9">
        <v>139002</v>
      </c>
    </row>
    <row r="76" spans="1:12">
      <c r="A76" t="s">
        <v>280</v>
      </c>
      <c r="B76" t="s">
        <v>88</v>
      </c>
      <c r="C76">
        <v>76</v>
      </c>
      <c r="D76">
        <v>125</v>
      </c>
      <c r="E76">
        <v>4159</v>
      </c>
      <c r="F76">
        <v>6740</v>
      </c>
      <c r="G76">
        <v>1.827362346717961E-2</v>
      </c>
      <c r="H76">
        <v>1.8545994065281901E-2</v>
      </c>
      <c r="J76" s="44" t="s">
        <v>376</v>
      </c>
      <c r="K76" s="9">
        <v>112108</v>
      </c>
      <c r="L76" s="9">
        <v>146562</v>
      </c>
    </row>
    <row r="77" spans="1:12">
      <c r="A77" t="s">
        <v>280</v>
      </c>
      <c r="B77" t="s">
        <v>162</v>
      </c>
      <c r="C77">
        <v>9</v>
      </c>
      <c r="D77">
        <v>12</v>
      </c>
      <c r="E77">
        <v>1538</v>
      </c>
      <c r="F77">
        <v>7435</v>
      </c>
      <c r="G77">
        <v>5.8517555266579969E-3</v>
      </c>
      <c r="H77">
        <v>1.613987895090787E-3</v>
      </c>
      <c r="J77" s="44" t="s">
        <v>378</v>
      </c>
      <c r="K77" s="9">
        <v>114878</v>
      </c>
      <c r="L77" s="9">
        <v>168171</v>
      </c>
    </row>
    <row r="78" spans="1:12">
      <c r="A78" t="s">
        <v>280</v>
      </c>
      <c r="B78" t="s">
        <v>294</v>
      </c>
      <c r="C78">
        <v>1</v>
      </c>
      <c r="D78">
        <v>1</v>
      </c>
      <c r="E78">
        <v>4696</v>
      </c>
      <c r="F78">
        <v>2312</v>
      </c>
      <c r="G78">
        <v>2.1294718909710389E-4</v>
      </c>
      <c r="H78">
        <v>4.3252595155709338E-4</v>
      </c>
      <c r="J78" s="44" t="s">
        <v>379</v>
      </c>
      <c r="K78" s="9">
        <v>66295</v>
      </c>
      <c r="L78" s="9">
        <v>83140</v>
      </c>
    </row>
    <row r="79" spans="1:12">
      <c r="A79" t="s">
        <v>280</v>
      </c>
      <c r="B79" t="s">
        <v>180</v>
      </c>
      <c r="C79">
        <v>666</v>
      </c>
      <c r="D79">
        <v>510</v>
      </c>
      <c r="E79">
        <v>21732</v>
      </c>
      <c r="F79">
        <v>19632</v>
      </c>
      <c r="G79">
        <v>3.0646051905024851E-2</v>
      </c>
      <c r="H79">
        <v>2.5977995110024452E-2</v>
      </c>
      <c r="J79" s="2" t="s">
        <v>114</v>
      </c>
      <c r="K79" s="9">
        <v>179539</v>
      </c>
      <c r="L79" s="9">
        <v>610554</v>
      </c>
    </row>
    <row r="80" spans="1:12">
      <c r="A80" t="s">
        <v>280</v>
      </c>
      <c r="B80" t="s">
        <v>178</v>
      </c>
      <c r="C80">
        <v>2519544</v>
      </c>
      <c r="D80">
        <v>1434223</v>
      </c>
      <c r="E80">
        <v>34939425</v>
      </c>
      <c r="F80">
        <v>20736152</v>
      </c>
      <c r="G80">
        <v>7.2111776309999376E-2</v>
      </c>
      <c r="H80">
        <v>6.9165339837400877E-2</v>
      </c>
      <c r="J80" s="44" t="s">
        <v>280</v>
      </c>
      <c r="K80" s="9">
        <v>42</v>
      </c>
      <c r="L80" s="9">
        <v>85</v>
      </c>
    </row>
    <row r="81" spans="1:12">
      <c r="A81" t="s">
        <v>280</v>
      </c>
      <c r="B81" t="s">
        <v>190</v>
      </c>
      <c r="C81">
        <v>28</v>
      </c>
      <c r="D81">
        <v>34</v>
      </c>
      <c r="E81">
        <v>603</v>
      </c>
      <c r="F81">
        <v>766</v>
      </c>
      <c r="G81">
        <v>4.6434494195688222E-2</v>
      </c>
      <c r="H81">
        <v>4.4386422976501312E-2</v>
      </c>
      <c r="J81" s="44" t="s">
        <v>324</v>
      </c>
      <c r="K81" s="9">
        <v>1201</v>
      </c>
      <c r="L81" s="9">
        <v>6352</v>
      </c>
    </row>
    <row r="82" spans="1:12">
      <c r="A82" t="s">
        <v>280</v>
      </c>
      <c r="B82" t="s">
        <v>117</v>
      </c>
      <c r="C82">
        <v>65052</v>
      </c>
      <c r="D82">
        <v>36675</v>
      </c>
      <c r="E82">
        <v>455833</v>
      </c>
      <c r="F82">
        <v>255801</v>
      </c>
      <c r="G82">
        <v>0.1427101592030415</v>
      </c>
      <c r="H82">
        <v>0.14337316898682961</v>
      </c>
      <c r="J82" s="44" t="s">
        <v>340</v>
      </c>
      <c r="K82" s="9">
        <v>2</v>
      </c>
      <c r="L82" s="9">
        <v>5</v>
      </c>
    </row>
    <row r="83" spans="1:12">
      <c r="A83" t="s">
        <v>280</v>
      </c>
      <c r="B83" t="s">
        <v>62</v>
      </c>
      <c r="C83">
        <v>97</v>
      </c>
      <c r="D83">
        <v>55</v>
      </c>
      <c r="E83">
        <v>7527</v>
      </c>
      <c r="F83">
        <v>3598</v>
      </c>
      <c r="G83">
        <v>1.6979393146747561E-2</v>
      </c>
      <c r="H83">
        <v>2.0007450635870699E-2</v>
      </c>
      <c r="J83" s="44" t="s">
        <v>345</v>
      </c>
      <c r="K83" s="9">
        <v>57720</v>
      </c>
      <c r="L83" s="9">
        <v>100823</v>
      </c>
    </row>
    <row r="84" spans="1:12">
      <c r="A84" t="s">
        <v>280</v>
      </c>
      <c r="B84" t="s">
        <v>186</v>
      </c>
      <c r="C84">
        <v>7825</v>
      </c>
      <c r="D84">
        <v>22698</v>
      </c>
      <c r="E84">
        <v>1206623</v>
      </c>
      <c r="F84">
        <v>3678907</v>
      </c>
      <c r="G84">
        <v>6.4850413095059517E-3</v>
      </c>
      <c r="H84">
        <v>6.1697672705507368E-3</v>
      </c>
      <c r="J84" s="44" t="s">
        <v>350</v>
      </c>
      <c r="K84" s="9">
        <v>68812</v>
      </c>
      <c r="L84" s="9">
        <v>316593</v>
      </c>
    </row>
    <row r="85" spans="1:12">
      <c r="A85" t="s">
        <v>280</v>
      </c>
      <c r="B85" t="s">
        <v>110</v>
      </c>
      <c r="C85">
        <v>660</v>
      </c>
      <c r="D85">
        <v>263</v>
      </c>
      <c r="E85">
        <v>8907899</v>
      </c>
      <c r="F85">
        <v>4167400</v>
      </c>
      <c r="G85">
        <v>7.4091545043337374E-5</v>
      </c>
      <c r="H85">
        <v>6.3108892834861063E-5</v>
      </c>
      <c r="J85" s="44" t="s">
        <v>355</v>
      </c>
      <c r="K85" s="9">
        <v>16537</v>
      </c>
      <c r="L85" s="9">
        <v>61389</v>
      </c>
    </row>
    <row r="86" spans="1:12">
      <c r="A86" t="s">
        <v>280</v>
      </c>
      <c r="B86" t="s">
        <v>160</v>
      </c>
      <c r="C86">
        <v>31</v>
      </c>
      <c r="D86">
        <v>503</v>
      </c>
      <c r="E86">
        <v>386193</v>
      </c>
      <c r="F86">
        <v>4526875</v>
      </c>
      <c r="G86">
        <v>8.0270745456287399E-5</v>
      </c>
      <c r="H86">
        <v>1.111141792075107E-4</v>
      </c>
      <c r="J86" s="44" t="s">
        <v>360</v>
      </c>
      <c r="K86" s="9">
        <v>25853</v>
      </c>
      <c r="L86" s="9">
        <v>95280</v>
      </c>
    </row>
    <row r="87" spans="1:12">
      <c r="A87" t="s">
        <v>280</v>
      </c>
      <c r="B87" t="s">
        <v>101</v>
      </c>
      <c r="C87">
        <v>727</v>
      </c>
      <c r="D87">
        <v>494</v>
      </c>
      <c r="E87">
        <v>19609224</v>
      </c>
      <c r="F87">
        <v>11327901</v>
      </c>
      <c r="G87">
        <v>3.7074389073223913E-5</v>
      </c>
      <c r="H87">
        <v>4.3609138180144758E-5</v>
      </c>
      <c r="J87" s="44" t="s">
        <v>364</v>
      </c>
      <c r="K87" s="9">
        <v>3658</v>
      </c>
      <c r="L87" s="9">
        <v>19547</v>
      </c>
    </row>
    <row r="88" spans="1:12">
      <c r="A88" t="s">
        <v>280</v>
      </c>
      <c r="B88" t="s">
        <v>295</v>
      </c>
      <c r="C88">
        <v>7</v>
      </c>
      <c r="D88">
        <v>21</v>
      </c>
      <c r="E88">
        <v>354</v>
      </c>
      <c r="F88">
        <v>286</v>
      </c>
      <c r="G88">
        <v>1.977401129943503E-2</v>
      </c>
      <c r="H88">
        <v>7.3426573426573424E-2</v>
      </c>
      <c r="J88" s="44" t="s">
        <v>369</v>
      </c>
      <c r="K88" s="9">
        <v>29</v>
      </c>
      <c r="L88" s="9">
        <v>31</v>
      </c>
    </row>
    <row r="89" spans="1:12">
      <c r="A89" t="s">
        <v>280</v>
      </c>
      <c r="B89" t="s">
        <v>194</v>
      </c>
      <c r="C89">
        <v>157059</v>
      </c>
      <c r="D89">
        <v>161773</v>
      </c>
      <c r="E89">
        <v>2694261</v>
      </c>
      <c r="F89">
        <v>3105053</v>
      </c>
      <c r="G89">
        <v>5.8293906937746567E-2</v>
      </c>
      <c r="H89">
        <v>5.2099915846847061E-2</v>
      </c>
      <c r="J89" s="44" t="s">
        <v>372</v>
      </c>
      <c r="K89" s="9">
        <v>765</v>
      </c>
      <c r="L89" s="9">
        <v>874</v>
      </c>
    </row>
    <row r="90" spans="1:12">
      <c r="A90" t="s">
        <v>280</v>
      </c>
      <c r="B90" t="s">
        <v>296</v>
      </c>
      <c r="C90">
        <v>6</v>
      </c>
      <c r="D90">
        <v>6</v>
      </c>
      <c r="E90">
        <v>286</v>
      </c>
      <c r="F90">
        <v>367</v>
      </c>
      <c r="G90">
        <v>2.097902097902098E-2</v>
      </c>
      <c r="H90">
        <v>1.6348773841961851E-2</v>
      </c>
      <c r="J90" s="44" t="s">
        <v>376</v>
      </c>
      <c r="K90" s="9">
        <v>3958</v>
      </c>
      <c r="L90" s="9">
        <v>6482</v>
      </c>
    </row>
    <row r="91" spans="1:12">
      <c r="A91" t="s">
        <v>280</v>
      </c>
      <c r="B91" t="s">
        <v>39</v>
      </c>
      <c r="C91">
        <v>126279</v>
      </c>
      <c r="D91">
        <v>28626</v>
      </c>
      <c r="E91">
        <v>1694579</v>
      </c>
      <c r="F91">
        <v>559782</v>
      </c>
      <c r="G91">
        <v>7.4519393902556325E-2</v>
      </c>
      <c r="H91">
        <v>5.1137764343976773E-2</v>
      </c>
      <c r="J91" s="44" t="s">
        <v>378</v>
      </c>
      <c r="K91" s="9">
        <v>761</v>
      </c>
      <c r="L91" s="9">
        <v>2797</v>
      </c>
    </row>
    <row r="92" spans="1:12">
      <c r="A92" t="s">
        <v>280</v>
      </c>
      <c r="B92" t="s">
        <v>171</v>
      </c>
      <c r="C92">
        <v>6</v>
      </c>
      <c r="D92">
        <v>10</v>
      </c>
      <c r="E92">
        <v>2475</v>
      </c>
      <c r="F92">
        <v>3439</v>
      </c>
      <c r="G92">
        <v>2.4242424242424238E-3</v>
      </c>
      <c r="H92">
        <v>2.907822041291073E-3</v>
      </c>
      <c r="J92" s="44" t="s">
        <v>379</v>
      </c>
      <c r="K92" s="9">
        <v>201</v>
      </c>
      <c r="L92" s="9">
        <v>296</v>
      </c>
    </row>
    <row r="93" spans="1:12">
      <c r="A93" t="s">
        <v>280</v>
      </c>
      <c r="B93" t="s">
        <v>102</v>
      </c>
      <c r="C93">
        <v>134</v>
      </c>
      <c r="D93">
        <v>79</v>
      </c>
      <c r="E93">
        <v>2582178</v>
      </c>
      <c r="F93">
        <v>1412972</v>
      </c>
      <c r="G93">
        <v>5.1894176156717307E-5</v>
      </c>
      <c r="H93">
        <v>5.5910520519868763E-5</v>
      </c>
      <c r="J93" s="2" t="s">
        <v>67</v>
      </c>
      <c r="K93" s="9">
        <v>651194</v>
      </c>
      <c r="L93" s="9">
        <v>3500614</v>
      </c>
    </row>
    <row r="94" spans="1:12">
      <c r="A94" t="s">
        <v>280</v>
      </c>
      <c r="B94" t="s">
        <v>32</v>
      </c>
      <c r="C94">
        <v>176543</v>
      </c>
      <c r="D94">
        <v>83631</v>
      </c>
      <c r="E94">
        <v>3707756</v>
      </c>
      <c r="F94">
        <v>1794617</v>
      </c>
      <c r="G94">
        <v>4.7614514007933643E-2</v>
      </c>
      <c r="H94">
        <v>4.6601029634735433E-2</v>
      </c>
      <c r="J94" s="44" t="s">
        <v>280</v>
      </c>
      <c r="K94" s="9">
        <v>3794</v>
      </c>
      <c r="L94" s="9">
        <v>16331</v>
      </c>
    </row>
    <row r="95" spans="1:12">
      <c r="A95" t="s">
        <v>280</v>
      </c>
      <c r="B95" t="s">
        <v>173</v>
      </c>
      <c r="C95">
        <v>3949</v>
      </c>
      <c r="D95">
        <v>2085</v>
      </c>
      <c r="E95">
        <v>316318</v>
      </c>
      <c r="F95">
        <v>178151</v>
      </c>
      <c r="G95">
        <v>1.2484272156500741E-2</v>
      </c>
      <c r="H95">
        <v>1.1703554849537751E-2</v>
      </c>
      <c r="J95" s="44" t="s">
        <v>305</v>
      </c>
      <c r="K95" s="9">
        <v>36882</v>
      </c>
      <c r="L95" s="9">
        <v>171986</v>
      </c>
    </row>
    <row r="96" spans="1:12">
      <c r="A96" t="s">
        <v>280</v>
      </c>
      <c r="B96" t="s">
        <v>297</v>
      </c>
      <c r="C96">
        <v>59</v>
      </c>
      <c r="D96">
        <v>15</v>
      </c>
      <c r="E96">
        <v>1000</v>
      </c>
      <c r="F96">
        <v>270</v>
      </c>
      <c r="G96">
        <v>5.8999999999999997E-2</v>
      </c>
      <c r="H96">
        <v>5.5555555555555552E-2</v>
      </c>
      <c r="J96" s="44" t="s">
        <v>324</v>
      </c>
      <c r="K96" s="9">
        <v>41415</v>
      </c>
      <c r="L96" s="9">
        <v>188511</v>
      </c>
    </row>
    <row r="97" spans="1:12">
      <c r="A97" t="s">
        <v>280</v>
      </c>
      <c r="B97" t="s">
        <v>192</v>
      </c>
      <c r="C97">
        <v>61</v>
      </c>
      <c r="D97">
        <v>108</v>
      </c>
      <c r="E97">
        <v>2870</v>
      </c>
      <c r="F97">
        <v>5238</v>
      </c>
      <c r="G97">
        <v>2.125435540069686E-2</v>
      </c>
      <c r="H97">
        <v>2.0618556701030931E-2</v>
      </c>
      <c r="J97" s="44" t="s">
        <v>340</v>
      </c>
      <c r="K97" s="9">
        <v>58175</v>
      </c>
      <c r="L97" s="9">
        <v>259761</v>
      </c>
    </row>
    <row r="98" spans="1:12">
      <c r="A98" t="s">
        <v>280</v>
      </c>
      <c r="B98" t="s">
        <v>298</v>
      </c>
      <c r="C98">
        <v>437</v>
      </c>
      <c r="D98">
        <v>419</v>
      </c>
      <c r="E98">
        <v>18682</v>
      </c>
      <c r="F98">
        <v>20523</v>
      </c>
      <c r="G98">
        <v>2.3391499839417618E-2</v>
      </c>
      <c r="H98">
        <v>2.0416118501193781E-2</v>
      </c>
      <c r="J98" s="44" t="s">
        <v>345</v>
      </c>
      <c r="K98" s="9">
        <v>85555</v>
      </c>
      <c r="L98" s="9">
        <v>386086</v>
      </c>
    </row>
    <row r="99" spans="1:12">
      <c r="A99" t="s">
        <v>280</v>
      </c>
      <c r="B99" t="s">
        <v>299</v>
      </c>
      <c r="C99">
        <v>18</v>
      </c>
      <c r="D99">
        <v>141</v>
      </c>
      <c r="E99">
        <v>3859</v>
      </c>
      <c r="F99">
        <v>28050</v>
      </c>
      <c r="G99">
        <v>4.6644208344130611E-3</v>
      </c>
      <c r="H99">
        <v>5.0267379679144386E-3</v>
      </c>
      <c r="J99" s="44" t="s">
        <v>350</v>
      </c>
      <c r="K99" s="9">
        <v>62011</v>
      </c>
      <c r="L99" s="9">
        <v>341581</v>
      </c>
    </row>
    <row r="100" spans="1:12">
      <c r="A100" t="s">
        <v>280</v>
      </c>
      <c r="B100" t="s">
        <v>198</v>
      </c>
      <c r="C100">
        <v>69</v>
      </c>
      <c r="D100">
        <v>47</v>
      </c>
      <c r="E100">
        <v>1386</v>
      </c>
      <c r="F100">
        <v>1103</v>
      </c>
      <c r="G100">
        <v>4.9783549783549777E-2</v>
      </c>
      <c r="H100">
        <v>4.2611060743427021E-2</v>
      </c>
      <c r="J100" s="44" t="s">
        <v>355</v>
      </c>
      <c r="K100" s="9">
        <v>58657</v>
      </c>
      <c r="L100" s="9">
        <v>332514</v>
      </c>
    </row>
    <row r="101" spans="1:12">
      <c r="A101" t="s">
        <v>280</v>
      </c>
      <c r="B101" t="s">
        <v>29</v>
      </c>
      <c r="C101">
        <v>122003</v>
      </c>
      <c r="D101">
        <v>103561</v>
      </c>
      <c r="E101">
        <v>4019327</v>
      </c>
      <c r="F101">
        <v>3899427</v>
      </c>
      <c r="G101">
        <v>3.0354086641868151E-2</v>
      </c>
      <c r="H101">
        <v>2.655800454784767E-2</v>
      </c>
      <c r="J101" s="44" t="s">
        <v>360</v>
      </c>
      <c r="K101" s="9">
        <v>48253</v>
      </c>
      <c r="L101" s="9">
        <v>341313</v>
      </c>
    </row>
    <row r="102" spans="1:12">
      <c r="A102" t="s">
        <v>280</v>
      </c>
      <c r="B102" t="s">
        <v>172</v>
      </c>
      <c r="C102">
        <v>125</v>
      </c>
      <c r="D102">
        <v>104</v>
      </c>
      <c r="E102">
        <v>11081</v>
      </c>
      <c r="F102">
        <v>11758</v>
      </c>
      <c r="G102">
        <v>1.1280570345636679E-2</v>
      </c>
      <c r="H102">
        <v>8.8450416737540401E-3</v>
      </c>
      <c r="J102" s="44" t="s">
        <v>364</v>
      </c>
      <c r="K102" s="9">
        <v>75565</v>
      </c>
      <c r="L102" s="9">
        <v>463019</v>
      </c>
    </row>
    <row r="103" spans="1:12">
      <c r="A103" t="s">
        <v>280</v>
      </c>
      <c r="B103" t="s">
        <v>83</v>
      </c>
      <c r="C103">
        <v>600</v>
      </c>
      <c r="D103">
        <v>85</v>
      </c>
      <c r="E103">
        <v>25611</v>
      </c>
      <c r="F103">
        <v>4886</v>
      </c>
      <c r="G103">
        <v>2.3427433524657371E-2</v>
      </c>
      <c r="H103">
        <v>1.7396643471142038E-2</v>
      </c>
      <c r="J103" s="44" t="s">
        <v>369</v>
      </c>
      <c r="K103" s="9">
        <v>63630</v>
      </c>
      <c r="L103" s="9">
        <v>394955</v>
      </c>
    </row>
    <row r="104" spans="1:12">
      <c r="A104" t="s">
        <v>280</v>
      </c>
      <c r="B104" t="s">
        <v>16</v>
      </c>
      <c r="C104">
        <v>3251241</v>
      </c>
      <c r="D104">
        <v>22071362</v>
      </c>
      <c r="E104">
        <v>54088828</v>
      </c>
      <c r="F104">
        <v>373576847</v>
      </c>
      <c r="G104">
        <v>6.0109289112346823E-2</v>
      </c>
      <c r="H104">
        <v>5.9081182833581762E-2</v>
      </c>
      <c r="J104" s="44" t="s">
        <v>372</v>
      </c>
      <c r="K104" s="9">
        <v>29452</v>
      </c>
      <c r="L104" s="9">
        <v>169805</v>
      </c>
    </row>
    <row r="105" spans="1:12">
      <c r="A105" t="s">
        <v>280</v>
      </c>
      <c r="B105" t="s">
        <v>300</v>
      </c>
      <c r="C105">
        <v>9</v>
      </c>
      <c r="D105">
        <v>8</v>
      </c>
      <c r="E105">
        <v>19415</v>
      </c>
      <c r="F105">
        <v>37637</v>
      </c>
      <c r="G105">
        <v>4.6355910378573272E-4</v>
      </c>
      <c r="H105">
        <v>2.1255679251800091E-4</v>
      </c>
      <c r="J105" s="44" t="s">
        <v>376</v>
      </c>
      <c r="K105" s="9">
        <v>34631</v>
      </c>
      <c r="L105" s="9">
        <v>179181</v>
      </c>
    </row>
    <row r="106" spans="1:12">
      <c r="A106" t="s">
        <v>280</v>
      </c>
      <c r="B106" t="s">
        <v>176</v>
      </c>
      <c r="C106">
        <v>87</v>
      </c>
      <c r="D106">
        <v>34</v>
      </c>
      <c r="E106">
        <v>6666</v>
      </c>
      <c r="F106">
        <v>2891</v>
      </c>
      <c r="G106">
        <v>1.3051305130513049E-2</v>
      </c>
      <c r="H106">
        <v>1.176063645797302E-2</v>
      </c>
      <c r="J106" s="44" t="s">
        <v>378</v>
      </c>
      <c r="K106" s="9">
        <v>32729</v>
      </c>
      <c r="L106" s="9">
        <v>156113</v>
      </c>
    </row>
    <row r="107" spans="1:12">
      <c r="A107" t="s">
        <v>280</v>
      </c>
      <c r="B107" t="s">
        <v>301</v>
      </c>
      <c r="C107">
        <v>1</v>
      </c>
      <c r="D107">
        <v>4</v>
      </c>
      <c r="E107">
        <v>2749</v>
      </c>
      <c r="F107">
        <v>20652</v>
      </c>
      <c r="G107">
        <v>3.6376864314296108E-4</v>
      </c>
      <c r="H107">
        <v>1.936858415649816E-4</v>
      </c>
      <c r="J107" s="44" t="s">
        <v>379</v>
      </c>
      <c r="K107" s="9">
        <v>20445</v>
      </c>
      <c r="L107" s="9">
        <v>99458</v>
      </c>
    </row>
    <row r="108" spans="1:12">
      <c r="A108" t="s">
        <v>280</v>
      </c>
      <c r="B108" t="s">
        <v>46</v>
      </c>
      <c r="C108">
        <v>691075</v>
      </c>
      <c r="D108">
        <v>464142</v>
      </c>
      <c r="E108">
        <v>12296264</v>
      </c>
      <c r="F108">
        <v>7372563</v>
      </c>
      <c r="G108">
        <v>5.6202030145091217E-2</v>
      </c>
      <c r="H108">
        <v>6.295531147038011E-2</v>
      </c>
      <c r="J108" s="2" t="s">
        <v>60</v>
      </c>
      <c r="K108" s="9">
        <v>1272991</v>
      </c>
      <c r="L108" s="9">
        <v>340022</v>
      </c>
    </row>
    <row r="109" spans="1:12">
      <c r="A109" t="s">
        <v>280</v>
      </c>
      <c r="B109" t="s">
        <v>116</v>
      </c>
      <c r="C109">
        <v>12</v>
      </c>
      <c r="D109">
        <v>10</v>
      </c>
      <c r="E109">
        <v>201</v>
      </c>
      <c r="F109">
        <v>283</v>
      </c>
      <c r="G109">
        <v>5.9701492537313432E-2</v>
      </c>
      <c r="H109">
        <v>3.5335689045936397E-2</v>
      </c>
      <c r="J109" s="44" t="s">
        <v>280</v>
      </c>
      <c r="K109" s="9">
        <v>55769</v>
      </c>
      <c r="L109" s="9">
        <v>19259</v>
      </c>
    </row>
    <row r="110" spans="1:12">
      <c r="A110" t="s">
        <v>280</v>
      </c>
      <c r="B110" t="s">
        <v>56</v>
      </c>
      <c r="C110">
        <v>1953303</v>
      </c>
      <c r="D110">
        <v>316383</v>
      </c>
      <c r="E110">
        <v>26822346</v>
      </c>
      <c r="F110">
        <v>6986218</v>
      </c>
      <c r="G110">
        <v>7.2823719446464527E-2</v>
      </c>
      <c r="H110">
        <v>4.5286734539345903E-2</v>
      </c>
      <c r="J110" s="44" t="s">
        <v>305</v>
      </c>
      <c r="K110" s="9">
        <v>117552</v>
      </c>
      <c r="L110" s="9">
        <v>39428</v>
      </c>
    </row>
    <row r="111" spans="1:12">
      <c r="A111" t="s">
        <v>280</v>
      </c>
      <c r="B111" t="s">
        <v>181</v>
      </c>
      <c r="C111">
        <v>40</v>
      </c>
      <c r="D111">
        <v>144</v>
      </c>
      <c r="E111">
        <v>2530</v>
      </c>
      <c r="F111">
        <v>9578</v>
      </c>
      <c r="G111">
        <v>1.58102766798419E-2</v>
      </c>
      <c r="H111">
        <v>1.503445395698476E-2</v>
      </c>
      <c r="J111" s="44" t="s">
        <v>324</v>
      </c>
      <c r="K111" s="9">
        <v>34602</v>
      </c>
      <c r="L111" s="9">
        <v>12561</v>
      </c>
    </row>
    <row r="112" spans="1:12">
      <c r="A112" t="s">
        <v>280</v>
      </c>
      <c r="B112" t="s">
        <v>177</v>
      </c>
      <c r="C112">
        <v>15046</v>
      </c>
      <c r="D112">
        <v>33372</v>
      </c>
      <c r="E112">
        <v>314678</v>
      </c>
      <c r="F112">
        <v>640013</v>
      </c>
      <c r="G112">
        <v>4.7813955853284948E-2</v>
      </c>
      <c r="H112">
        <v>5.214269085159208E-2</v>
      </c>
      <c r="J112" s="44" t="s">
        <v>340</v>
      </c>
      <c r="K112" s="9">
        <v>4047</v>
      </c>
      <c r="L112" s="9">
        <v>1524</v>
      </c>
    </row>
    <row r="113" spans="1:12">
      <c r="A113" t="s">
        <v>280</v>
      </c>
      <c r="B113" t="s">
        <v>187</v>
      </c>
      <c r="C113">
        <v>3</v>
      </c>
      <c r="D113">
        <v>2</v>
      </c>
      <c r="E113">
        <v>258</v>
      </c>
      <c r="F113">
        <v>116</v>
      </c>
      <c r="G113">
        <v>1.1627906976744189E-2</v>
      </c>
      <c r="H113">
        <v>1.7241379310344831E-2</v>
      </c>
      <c r="J113" s="44" t="s">
        <v>345</v>
      </c>
      <c r="K113" s="9">
        <v>34757</v>
      </c>
      <c r="L113" s="9">
        <v>11171</v>
      </c>
    </row>
    <row r="114" spans="1:12">
      <c r="A114" t="s">
        <v>280</v>
      </c>
      <c r="B114" t="s">
        <v>158</v>
      </c>
      <c r="C114">
        <v>90</v>
      </c>
      <c r="D114">
        <v>137</v>
      </c>
      <c r="E114">
        <v>37942</v>
      </c>
      <c r="F114">
        <v>48641</v>
      </c>
      <c r="G114">
        <v>2.372041537082916E-3</v>
      </c>
      <c r="H114">
        <v>2.816553935979934E-3</v>
      </c>
      <c r="J114" s="44" t="s">
        <v>350</v>
      </c>
      <c r="K114" s="9">
        <v>131373</v>
      </c>
      <c r="L114" s="9">
        <v>36975</v>
      </c>
    </row>
    <row r="115" spans="1:12">
      <c r="A115" t="s">
        <v>280</v>
      </c>
      <c r="B115" t="s">
        <v>161</v>
      </c>
      <c r="C115">
        <v>115</v>
      </c>
      <c r="D115">
        <v>18</v>
      </c>
      <c r="E115">
        <v>118866</v>
      </c>
      <c r="F115">
        <v>63748</v>
      </c>
      <c r="G115">
        <v>9.6747598135715849E-4</v>
      </c>
      <c r="H115">
        <v>2.8236179958586937E-4</v>
      </c>
      <c r="J115" s="44" t="s">
        <v>355</v>
      </c>
      <c r="K115" s="9">
        <v>50421</v>
      </c>
      <c r="L115" s="9">
        <v>14413</v>
      </c>
    </row>
    <row r="116" spans="1:12">
      <c r="A116" t="s">
        <v>280</v>
      </c>
      <c r="B116" t="s">
        <v>61</v>
      </c>
      <c r="C116">
        <v>5986</v>
      </c>
      <c r="D116">
        <v>13195</v>
      </c>
      <c r="E116">
        <v>793573</v>
      </c>
      <c r="F116">
        <v>2017865</v>
      </c>
      <c r="G116">
        <v>7.5430993746006987E-3</v>
      </c>
      <c r="H116">
        <v>6.5390895823060511E-3</v>
      </c>
      <c r="J116" s="44" t="s">
        <v>360</v>
      </c>
      <c r="K116" s="9">
        <v>81333</v>
      </c>
      <c r="L116" s="9">
        <v>17769</v>
      </c>
    </row>
    <row r="117" spans="1:12">
      <c r="A117" t="s">
        <v>280</v>
      </c>
      <c r="B117" t="s">
        <v>30</v>
      </c>
      <c r="C117">
        <v>369894</v>
      </c>
      <c r="D117">
        <v>773978</v>
      </c>
      <c r="E117">
        <v>10493353</v>
      </c>
      <c r="F117">
        <v>23455401</v>
      </c>
      <c r="G117">
        <v>3.5250315128062502E-2</v>
      </c>
      <c r="H117">
        <v>3.2997858361065752E-2</v>
      </c>
      <c r="J117" s="44" t="s">
        <v>364</v>
      </c>
      <c r="K117" s="9">
        <v>21112</v>
      </c>
      <c r="L117" s="9">
        <v>4882</v>
      </c>
    </row>
    <row r="118" spans="1:12">
      <c r="A118" t="s">
        <v>280</v>
      </c>
      <c r="B118" t="s">
        <v>95</v>
      </c>
      <c r="C118">
        <v>7296215</v>
      </c>
      <c r="D118">
        <v>4759897</v>
      </c>
      <c r="E118">
        <v>49300858</v>
      </c>
      <c r="F118">
        <v>31354209</v>
      </c>
      <c r="G118">
        <v>0.14799367183427109</v>
      </c>
      <c r="H118">
        <v>0.1518104634691948</v>
      </c>
      <c r="J118" s="44" t="s">
        <v>369</v>
      </c>
      <c r="K118" s="9">
        <v>34047</v>
      </c>
      <c r="L118" s="9">
        <v>9874</v>
      </c>
    </row>
    <row r="119" spans="1:12">
      <c r="A119" t="s">
        <v>280</v>
      </c>
      <c r="B119" t="s">
        <v>49</v>
      </c>
      <c r="C119">
        <v>1071</v>
      </c>
      <c r="D119">
        <v>3487</v>
      </c>
      <c r="E119">
        <v>81328</v>
      </c>
      <c r="F119">
        <v>256211</v>
      </c>
      <c r="G119">
        <v>1.3168896321070231E-2</v>
      </c>
      <c r="H119">
        <v>1.360987623482208E-2</v>
      </c>
      <c r="J119" s="44" t="s">
        <v>372</v>
      </c>
      <c r="K119" s="9">
        <v>131018</v>
      </c>
      <c r="L119" s="9">
        <v>34832</v>
      </c>
    </row>
    <row r="120" spans="1:12">
      <c r="A120" t="s">
        <v>280</v>
      </c>
      <c r="B120" t="s">
        <v>31</v>
      </c>
      <c r="C120">
        <v>6242</v>
      </c>
      <c r="D120">
        <v>14841</v>
      </c>
      <c r="E120">
        <v>144178</v>
      </c>
      <c r="F120">
        <v>394257</v>
      </c>
      <c r="G120">
        <v>4.3293706390711492E-2</v>
      </c>
      <c r="H120">
        <v>3.7642958780693812E-2</v>
      </c>
      <c r="J120" s="44" t="s">
        <v>376</v>
      </c>
      <c r="K120" s="9">
        <v>329416</v>
      </c>
      <c r="L120" s="9">
        <v>82496</v>
      </c>
    </row>
    <row r="121" spans="1:12">
      <c r="A121" t="s">
        <v>280</v>
      </c>
      <c r="B121" t="s">
        <v>108</v>
      </c>
      <c r="C121">
        <v>1012</v>
      </c>
      <c r="D121">
        <v>1178</v>
      </c>
      <c r="E121">
        <v>21615</v>
      </c>
      <c r="F121">
        <v>23266</v>
      </c>
      <c r="G121">
        <v>4.6819338422391853E-2</v>
      </c>
      <c r="H121">
        <v>5.0631823261411503E-2</v>
      </c>
      <c r="J121" s="44" t="s">
        <v>378</v>
      </c>
      <c r="K121" s="9">
        <v>132806</v>
      </c>
      <c r="L121" s="9">
        <v>29540</v>
      </c>
    </row>
    <row r="122" spans="1:12">
      <c r="A122" t="s">
        <v>280</v>
      </c>
      <c r="B122" t="s">
        <v>199</v>
      </c>
      <c r="C122">
        <v>30</v>
      </c>
      <c r="D122">
        <v>37</v>
      </c>
      <c r="E122">
        <v>580</v>
      </c>
      <c r="F122">
        <v>597</v>
      </c>
      <c r="G122">
        <v>5.1724137931034482E-2</v>
      </c>
      <c r="H122">
        <v>6.1976549413735343E-2</v>
      </c>
      <c r="J122" s="44" t="s">
        <v>379</v>
      </c>
      <c r="K122" s="9">
        <v>114738</v>
      </c>
      <c r="L122" s="9">
        <v>25298</v>
      </c>
    </row>
    <row r="123" spans="1:12">
      <c r="A123" t="s">
        <v>280</v>
      </c>
      <c r="B123" t="s">
        <v>35</v>
      </c>
      <c r="C123">
        <v>324</v>
      </c>
      <c r="D123">
        <v>291</v>
      </c>
      <c r="E123">
        <v>5334</v>
      </c>
      <c r="F123">
        <v>5854</v>
      </c>
      <c r="G123">
        <v>6.0742407199100117E-2</v>
      </c>
      <c r="H123">
        <v>4.9709600273317389E-2</v>
      </c>
      <c r="J123" s="2" t="s">
        <v>25</v>
      </c>
      <c r="K123" s="9">
        <v>6101288</v>
      </c>
      <c r="L123" s="9">
        <v>15312046</v>
      </c>
    </row>
    <row r="124" spans="1:12">
      <c r="A124" t="s">
        <v>280</v>
      </c>
      <c r="B124" t="s">
        <v>302</v>
      </c>
      <c r="C124">
        <v>9</v>
      </c>
      <c r="D124">
        <v>63</v>
      </c>
      <c r="E124">
        <v>3338</v>
      </c>
      <c r="F124">
        <v>21965</v>
      </c>
      <c r="G124">
        <v>2.696225284601558E-3</v>
      </c>
      <c r="H124">
        <v>2.8681994081493291E-3</v>
      </c>
      <c r="J124" s="44" t="s">
        <v>280</v>
      </c>
      <c r="K124" s="9">
        <v>287183</v>
      </c>
      <c r="L124" s="9">
        <v>1211438</v>
      </c>
    </row>
    <row r="125" spans="1:12">
      <c r="A125" t="s">
        <v>280</v>
      </c>
      <c r="B125" t="s">
        <v>63</v>
      </c>
      <c r="C125">
        <v>2381</v>
      </c>
      <c r="D125">
        <v>2574</v>
      </c>
      <c r="E125">
        <v>142295</v>
      </c>
      <c r="F125">
        <v>187365</v>
      </c>
      <c r="G125">
        <v>2.0508311191084001E-2</v>
      </c>
      <c r="H125">
        <v>1.7095947090326989E-2</v>
      </c>
      <c r="J125" s="44" t="s">
        <v>305</v>
      </c>
      <c r="K125" s="9">
        <v>317623</v>
      </c>
      <c r="L125" s="9">
        <v>1499650</v>
      </c>
    </row>
    <row r="126" spans="1:12">
      <c r="A126" t="s">
        <v>280</v>
      </c>
      <c r="B126" t="s">
        <v>303</v>
      </c>
      <c r="C126">
        <v>300</v>
      </c>
      <c r="D126">
        <v>359</v>
      </c>
      <c r="E126">
        <v>66857</v>
      </c>
      <c r="F126">
        <v>80228</v>
      </c>
      <c r="G126">
        <v>4.4871890751903313E-3</v>
      </c>
      <c r="H126">
        <v>4.4747469711322726E-3</v>
      </c>
      <c r="J126" s="44" t="s">
        <v>324</v>
      </c>
      <c r="K126" s="9">
        <v>604917</v>
      </c>
      <c r="L126" s="9">
        <v>1747749</v>
      </c>
    </row>
    <row r="127" spans="1:12">
      <c r="A127" t="s">
        <v>280</v>
      </c>
      <c r="B127" t="s">
        <v>75</v>
      </c>
      <c r="C127">
        <v>10548</v>
      </c>
      <c r="D127">
        <v>14599</v>
      </c>
      <c r="E127">
        <v>2536760</v>
      </c>
      <c r="F127">
        <v>3831432</v>
      </c>
      <c r="G127">
        <v>4.1580598874154436E-3</v>
      </c>
      <c r="H127">
        <v>3.8103247036617121E-3</v>
      </c>
      <c r="J127" s="44" t="s">
        <v>340</v>
      </c>
      <c r="K127" s="9">
        <v>1017209</v>
      </c>
      <c r="L127" s="9">
        <v>2081316</v>
      </c>
    </row>
    <row r="128" spans="1:12">
      <c r="A128" t="s">
        <v>280</v>
      </c>
      <c r="B128" t="s">
        <v>304</v>
      </c>
      <c r="C128">
        <v>6</v>
      </c>
      <c r="D128">
        <v>7</v>
      </c>
      <c r="E128">
        <v>2334</v>
      </c>
      <c r="F128">
        <v>2053</v>
      </c>
      <c r="G128">
        <v>2.5706940874035988E-3</v>
      </c>
      <c r="H128">
        <v>3.409644422795908E-3</v>
      </c>
      <c r="J128" s="44" t="s">
        <v>345</v>
      </c>
      <c r="K128" s="9">
        <v>727675</v>
      </c>
      <c r="L128" s="9">
        <v>1682555</v>
      </c>
    </row>
    <row r="129" spans="1:12">
      <c r="A129" t="s">
        <v>280</v>
      </c>
      <c r="B129" t="s">
        <v>58</v>
      </c>
      <c r="C129">
        <v>48740</v>
      </c>
      <c r="D129">
        <v>94099</v>
      </c>
      <c r="E129">
        <v>5191515</v>
      </c>
      <c r="F129">
        <v>9867286</v>
      </c>
      <c r="G129">
        <v>9.3883962581250372E-3</v>
      </c>
      <c r="H129">
        <v>9.5364622045008111E-3</v>
      </c>
      <c r="J129" s="44" t="s">
        <v>350</v>
      </c>
      <c r="K129" s="9">
        <v>321116</v>
      </c>
      <c r="L129" s="9">
        <v>1141869</v>
      </c>
    </row>
    <row r="130" spans="1:12">
      <c r="A130" t="s">
        <v>280</v>
      </c>
      <c r="B130" t="s">
        <v>82</v>
      </c>
      <c r="C130">
        <v>1023</v>
      </c>
      <c r="D130">
        <v>2346</v>
      </c>
      <c r="E130">
        <v>2197357</v>
      </c>
      <c r="F130">
        <v>5126033</v>
      </c>
      <c r="G130">
        <v>4.6555930602082412E-4</v>
      </c>
      <c r="H130">
        <v>4.576638503887899E-4</v>
      </c>
      <c r="J130" s="44" t="s">
        <v>355</v>
      </c>
      <c r="K130" s="9">
        <v>333481</v>
      </c>
      <c r="L130" s="9">
        <v>1068651</v>
      </c>
    </row>
    <row r="131" spans="1:12">
      <c r="A131" t="s">
        <v>280</v>
      </c>
      <c r="B131" t="s">
        <v>197</v>
      </c>
      <c r="C131">
        <v>17</v>
      </c>
      <c r="D131">
        <v>18</v>
      </c>
      <c r="E131">
        <v>91818</v>
      </c>
      <c r="F131">
        <v>96123</v>
      </c>
      <c r="G131">
        <v>1.851488814829336E-4</v>
      </c>
      <c r="H131">
        <v>1.872600730314285E-4</v>
      </c>
      <c r="J131" s="44" t="s">
        <v>360</v>
      </c>
      <c r="K131" s="9">
        <v>86974</v>
      </c>
      <c r="L131" s="9">
        <v>289093</v>
      </c>
    </row>
    <row r="132" spans="1:12">
      <c r="A132" t="s">
        <v>280</v>
      </c>
      <c r="B132" t="s">
        <v>175</v>
      </c>
      <c r="C132">
        <v>595</v>
      </c>
      <c r="D132">
        <v>1818</v>
      </c>
      <c r="E132">
        <v>56177</v>
      </c>
      <c r="F132">
        <v>189877</v>
      </c>
      <c r="G132">
        <v>1.059152322124713E-2</v>
      </c>
      <c r="H132">
        <v>9.5746193588480966E-3</v>
      </c>
      <c r="J132" s="44" t="s">
        <v>364</v>
      </c>
      <c r="K132" s="9">
        <v>423273</v>
      </c>
      <c r="L132" s="9">
        <v>809018</v>
      </c>
    </row>
    <row r="133" spans="1:12">
      <c r="A133" t="s">
        <v>280</v>
      </c>
      <c r="B133" t="s">
        <v>77</v>
      </c>
      <c r="C133">
        <v>29907</v>
      </c>
      <c r="D133">
        <v>61438</v>
      </c>
      <c r="E133">
        <v>3636030</v>
      </c>
      <c r="F133">
        <v>5522440</v>
      </c>
      <c r="G133">
        <v>8.2251796602338268E-3</v>
      </c>
      <c r="H133">
        <v>1.112515482286815E-2</v>
      </c>
      <c r="J133" s="44" t="s">
        <v>369</v>
      </c>
      <c r="K133" s="9">
        <v>315586</v>
      </c>
      <c r="L133" s="9">
        <v>697620</v>
      </c>
    </row>
    <row r="134" spans="1:12">
      <c r="A134" t="s">
        <v>305</v>
      </c>
      <c r="B134" t="s">
        <v>81</v>
      </c>
      <c r="C134">
        <v>174</v>
      </c>
      <c r="D134">
        <v>192</v>
      </c>
      <c r="E134">
        <v>29397</v>
      </c>
      <c r="F134">
        <v>29057</v>
      </c>
      <c r="G134">
        <v>5.91897132360445E-3</v>
      </c>
      <c r="H134">
        <v>6.6077021027635338E-3</v>
      </c>
      <c r="J134" s="44" t="s">
        <v>372</v>
      </c>
      <c r="K134" s="9">
        <v>397842</v>
      </c>
      <c r="L134" s="9">
        <v>764173</v>
      </c>
    </row>
    <row r="135" spans="1:12">
      <c r="A135" t="s">
        <v>305</v>
      </c>
      <c r="B135" t="s">
        <v>281</v>
      </c>
      <c r="C135">
        <v>5</v>
      </c>
      <c r="D135">
        <v>1</v>
      </c>
      <c r="E135">
        <v>25330</v>
      </c>
      <c r="F135">
        <v>4138</v>
      </c>
      <c r="G135">
        <v>1.9739439399921039E-4</v>
      </c>
      <c r="H135">
        <v>2.416626389560174E-4</v>
      </c>
      <c r="J135" s="44" t="s">
        <v>376</v>
      </c>
      <c r="K135" s="9">
        <v>281211</v>
      </c>
      <c r="L135" s="9">
        <v>527588</v>
      </c>
    </row>
    <row r="136" spans="1:12">
      <c r="A136" t="s">
        <v>305</v>
      </c>
      <c r="B136" t="s">
        <v>103</v>
      </c>
      <c r="C136">
        <v>796</v>
      </c>
      <c r="D136">
        <v>692</v>
      </c>
      <c r="E136">
        <v>3068405</v>
      </c>
      <c r="F136">
        <v>3906750</v>
      </c>
      <c r="G136">
        <v>2.5941816676742482E-4</v>
      </c>
      <c r="H136">
        <v>1.7712932744608689E-4</v>
      </c>
      <c r="J136" s="44" t="s">
        <v>378</v>
      </c>
      <c r="K136" s="9">
        <v>442431</v>
      </c>
      <c r="L136" s="9">
        <v>824442</v>
      </c>
    </row>
    <row r="137" spans="1:12">
      <c r="A137" t="s">
        <v>305</v>
      </c>
      <c r="B137" t="s">
        <v>85</v>
      </c>
      <c r="C137">
        <v>381</v>
      </c>
      <c r="D137">
        <v>1757</v>
      </c>
      <c r="E137">
        <v>4581</v>
      </c>
      <c r="F137">
        <v>9989</v>
      </c>
      <c r="G137">
        <v>8.3169613621480024E-2</v>
      </c>
      <c r="H137">
        <v>0.1758934828311142</v>
      </c>
      <c r="J137" s="44" t="s">
        <v>379</v>
      </c>
      <c r="K137" s="9">
        <v>544767</v>
      </c>
      <c r="L137" s="9">
        <v>966884</v>
      </c>
    </row>
    <row r="138" spans="1:12">
      <c r="A138" t="s">
        <v>305</v>
      </c>
      <c r="B138" t="s">
        <v>23</v>
      </c>
      <c r="C138">
        <v>203635</v>
      </c>
      <c r="D138">
        <v>750024</v>
      </c>
      <c r="E138">
        <v>17464579</v>
      </c>
      <c r="F138">
        <v>62133476</v>
      </c>
      <c r="G138">
        <v>1.1659885989808289E-2</v>
      </c>
      <c r="H138">
        <v>1.207117399966485E-2</v>
      </c>
      <c r="J138" s="2" t="s">
        <v>27</v>
      </c>
      <c r="K138" s="9">
        <v>19159717</v>
      </c>
      <c r="L138" s="9">
        <v>16177085</v>
      </c>
    </row>
    <row r="139" spans="1:12">
      <c r="A139" t="s">
        <v>305</v>
      </c>
      <c r="B139" t="s">
        <v>191</v>
      </c>
      <c r="C139">
        <v>12</v>
      </c>
      <c r="D139">
        <v>7</v>
      </c>
      <c r="E139">
        <v>8254</v>
      </c>
      <c r="F139">
        <v>5824</v>
      </c>
      <c r="G139">
        <v>1.453840562151684E-3</v>
      </c>
      <c r="H139">
        <v>1.201923076923077E-3</v>
      </c>
      <c r="J139" s="44" t="s">
        <v>280</v>
      </c>
      <c r="K139" s="9">
        <v>1052124</v>
      </c>
      <c r="L139" s="9">
        <v>1109726</v>
      </c>
    </row>
    <row r="140" spans="1:12">
      <c r="A140" t="s">
        <v>305</v>
      </c>
      <c r="B140" t="s">
        <v>306</v>
      </c>
      <c r="C140">
        <v>22</v>
      </c>
      <c r="D140">
        <v>9</v>
      </c>
      <c r="E140">
        <v>9950</v>
      </c>
      <c r="F140">
        <v>4873</v>
      </c>
      <c r="G140">
        <v>2.2110552763819099E-3</v>
      </c>
      <c r="H140">
        <v>1.846911553457829E-3</v>
      </c>
      <c r="J140" s="44" t="s">
        <v>305</v>
      </c>
      <c r="K140" s="9">
        <v>890532</v>
      </c>
      <c r="L140" s="9">
        <v>987301</v>
      </c>
    </row>
    <row r="141" spans="1:12">
      <c r="A141" t="s">
        <v>305</v>
      </c>
      <c r="B141" t="s">
        <v>111</v>
      </c>
      <c r="C141">
        <v>181508</v>
      </c>
      <c r="D141">
        <v>68784</v>
      </c>
      <c r="E141">
        <v>7159360</v>
      </c>
      <c r="F141">
        <v>2848683</v>
      </c>
      <c r="G141">
        <v>2.535254547892549E-2</v>
      </c>
      <c r="H141">
        <v>2.414589478717007E-2</v>
      </c>
      <c r="J141" s="44" t="s">
        <v>324</v>
      </c>
      <c r="K141" s="9">
        <v>489491</v>
      </c>
      <c r="L141" s="9">
        <v>461325</v>
      </c>
    </row>
    <row r="142" spans="1:12">
      <c r="A142" t="s">
        <v>305</v>
      </c>
      <c r="B142" t="s">
        <v>153</v>
      </c>
      <c r="C142">
        <v>21</v>
      </c>
      <c r="D142">
        <v>3</v>
      </c>
      <c r="E142">
        <v>11686</v>
      </c>
      <c r="F142">
        <v>8495</v>
      </c>
      <c r="G142">
        <v>1.797022077699812E-3</v>
      </c>
      <c r="H142">
        <v>3.531489111241907E-4</v>
      </c>
      <c r="J142" s="44" t="s">
        <v>340</v>
      </c>
      <c r="K142" s="9">
        <v>1130232</v>
      </c>
      <c r="L142" s="9">
        <v>981768</v>
      </c>
    </row>
    <row r="143" spans="1:12">
      <c r="A143" t="s">
        <v>305</v>
      </c>
      <c r="B143" t="s">
        <v>106</v>
      </c>
      <c r="C143">
        <v>11</v>
      </c>
      <c r="D143">
        <v>58</v>
      </c>
      <c r="E143">
        <v>31527</v>
      </c>
      <c r="F143">
        <v>187023</v>
      </c>
      <c r="G143">
        <v>3.4890728581850479E-4</v>
      </c>
      <c r="H143">
        <v>3.101222844249103E-4</v>
      </c>
      <c r="J143" s="44" t="s">
        <v>345</v>
      </c>
      <c r="K143" s="9">
        <v>1380591</v>
      </c>
      <c r="L143" s="9">
        <v>1236323</v>
      </c>
    </row>
    <row r="144" spans="1:12">
      <c r="A144" t="s">
        <v>305</v>
      </c>
      <c r="B144" t="s">
        <v>71</v>
      </c>
      <c r="C144">
        <v>2814420</v>
      </c>
      <c r="D144">
        <v>269785</v>
      </c>
      <c r="E144">
        <v>217820885</v>
      </c>
      <c r="F144">
        <v>22309979</v>
      </c>
      <c r="G144">
        <v>1.292079958264792E-2</v>
      </c>
      <c r="H144">
        <v>1.2092570772926321E-2</v>
      </c>
      <c r="J144" s="44" t="s">
        <v>350</v>
      </c>
      <c r="K144" s="9">
        <v>1121711</v>
      </c>
      <c r="L144" s="9">
        <v>1053235</v>
      </c>
    </row>
    <row r="145" spans="1:12">
      <c r="A145" t="s">
        <v>305</v>
      </c>
      <c r="B145" t="s">
        <v>41</v>
      </c>
      <c r="C145">
        <v>3308208</v>
      </c>
      <c r="D145">
        <v>539206</v>
      </c>
      <c r="E145">
        <v>48874261</v>
      </c>
      <c r="F145">
        <v>8698600</v>
      </c>
      <c r="G145">
        <v>6.7688143663184999E-2</v>
      </c>
      <c r="H145">
        <v>6.198767617777573E-2</v>
      </c>
      <c r="J145" s="44" t="s">
        <v>355</v>
      </c>
      <c r="K145" s="9">
        <v>1350684</v>
      </c>
      <c r="L145" s="9">
        <v>1387314</v>
      </c>
    </row>
    <row r="146" spans="1:12">
      <c r="A146" t="s">
        <v>305</v>
      </c>
      <c r="B146" t="s">
        <v>307</v>
      </c>
      <c r="C146">
        <v>2</v>
      </c>
      <c r="D146">
        <v>1</v>
      </c>
      <c r="E146">
        <v>295</v>
      </c>
      <c r="F146">
        <v>64</v>
      </c>
      <c r="G146">
        <v>6.7796610169491523E-3</v>
      </c>
      <c r="H146">
        <v>1.5625E-2</v>
      </c>
      <c r="J146" s="44" t="s">
        <v>360</v>
      </c>
      <c r="K146" s="9">
        <v>1559170</v>
      </c>
      <c r="L146" s="9">
        <v>1322905</v>
      </c>
    </row>
    <row r="147" spans="1:12">
      <c r="A147" t="s">
        <v>305</v>
      </c>
      <c r="B147" t="s">
        <v>140</v>
      </c>
      <c r="C147">
        <v>273</v>
      </c>
      <c r="D147">
        <v>1563</v>
      </c>
      <c r="E147">
        <v>15640</v>
      </c>
      <c r="F147">
        <v>93294</v>
      </c>
      <c r="G147">
        <v>1.7455242966751921E-2</v>
      </c>
      <c r="H147">
        <v>1.6753488970351789E-2</v>
      </c>
      <c r="J147" s="44" t="s">
        <v>364</v>
      </c>
      <c r="K147" s="9">
        <v>4291483</v>
      </c>
      <c r="L147" s="9">
        <v>3478630</v>
      </c>
    </row>
    <row r="148" spans="1:12">
      <c r="A148" t="s">
        <v>305</v>
      </c>
      <c r="B148" t="s">
        <v>155</v>
      </c>
      <c r="C148">
        <v>88</v>
      </c>
      <c r="D148">
        <v>33</v>
      </c>
      <c r="E148">
        <v>5906</v>
      </c>
      <c r="F148">
        <v>4367</v>
      </c>
      <c r="G148">
        <v>1.490010159160176E-2</v>
      </c>
      <c r="H148">
        <v>7.556675062972292E-3</v>
      </c>
      <c r="J148" s="44" t="s">
        <v>369</v>
      </c>
      <c r="K148" s="9">
        <v>840153</v>
      </c>
      <c r="L148" s="9">
        <v>600428</v>
      </c>
    </row>
    <row r="149" spans="1:12">
      <c r="A149" t="s">
        <v>305</v>
      </c>
      <c r="B149" t="s">
        <v>18</v>
      </c>
      <c r="C149">
        <v>138664</v>
      </c>
      <c r="D149">
        <v>411435</v>
      </c>
      <c r="E149">
        <v>926889</v>
      </c>
      <c r="F149">
        <v>2754917</v>
      </c>
      <c r="G149">
        <v>0.14960151647068851</v>
      </c>
      <c r="H149">
        <v>0.14934569716619411</v>
      </c>
      <c r="J149" s="44" t="s">
        <v>372</v>
      </c>
      <c r="K149" s="9">
        <v>1025395</v>
      </c>
      <c r="L149" s="9">
        <v>687064</v>
      </c>
    </row>
    <row r="150" spans="1:12">
      <c r="A150" t="s">
        <v>305</v>
      </c>
      <c r="B150" t="s">
        <v>179</v>
      </c>
      <c r="C150">
        <v>4</v>
      </c>
      <c r="D150">
        <v>4</v>
      </c>
      <c r="E150">
        <v>1463</v>
      </c>
      <c r="F150">
        <v>1431</v>
      </c>
      <c r="G150">
        <v>2.7341079972658922E-3</v>
      </c>
      <c r="H150">
        <v>2.7952480782669461E-3</v>
      </c>
      <c r="J150" s="44" t="s">
        <v>376</v>
      </c>
      <c r="K150" s="9">
        <v>1544887</v>
      </c>
      <c r="L150" s="9">
        <v>988370</v>
      </c>
    </row>
    <row r="151" spans="1:12">
      <c r="A151" t="s">
        <v>305</v>
      </c>
      <c r="B151" t="s">
        <v>282</v>
      </c>
      <c r="C151">
        <v>53</v>
      </c>
      <c r="D151">
        <v>77</v>
      </c>
      <c r="E151">
        <v>2240</v>
      </c>
      <c r="F151">
        <v>3344</v>
      </c>
      <c r="G151">
        <v>2.3660714285714281E-2</v>
      </c>
      <c r="H151">
        <v>2.302631578947369E-2</v>
      </c>
      <c r="J151" s="44" t="s">
        <v>378</v>
      </c>
      <c r="K151" s="9">
        <v>734362</v>
      </c>
      <c r="L151" s="9">
        <v>632150</v>
      </c>
    </row>
    <row r="152" spans="1:12">
      <c r="A152" t="s">
        <v>305</v>
      </c>
      <c r="B152" t="s">
        <v>193</v>
      </c>
      <c r="C152">
        <v>70</v>
      </c>
      <c r="D152">
        <v>16</v>
      </c>
      <c r="E152">
        <v>35850</v>
      </c>
      <c r="F152">
        <v>8659</v>
      </c>
      <c r="G152">
        <v>1.95258019525802E-3</v>
      </c>
      <c r="H152">
        <v>1.847788428224968E-3</v>
      </c>
      <c r="J152" s="44" t="s">
        <v>379</v>
      </c>
      <c r="K152" s="9">
        <v>1748902</v>
      </c>
      <c r="L152" s="9">
        <v>1250546</v>
      </c>
    </row>
    <row r="153" spans="1:12">
      <c r="A153" t="s">
        <v>305</v>
      </c>
      <c r="B153" t="s">
        <v>126</v>
      </c>
      <c r="C153">
        <v>5997</v>
      </c>
      <c r="D153">
        <v>2989</v>
      </c>
      <c r="E153">
        <v>622817</v>
      </c>
      <c r="F153">
        <v>483770</v>
      </c>
      <c r="G153">
        <v>9.6288315829529385E-3</v>
      </c>
      <c r="H153">
        <v>6.17855592533642E-3</v>
      </c>
      <c r="J153" s="2" t="s">
        <v>37</v>
      </c>
      <c r="K153" s="9">
        <v>12130096</v>
      </c>
      <c r="L153" s="9">
        <v>8372655</v>
      </c>
    </row>
    <row r="154" spans="1:12">
      <c r="A154" t="s">
        <v>305</v>
      </c>
      <c r="B154" t="s">
        <v>283</v>
      </c>
      <c r="C154">
        <v>41</v>
      </c>
      <c r="D154">
        <v>19</v>
      </c>
      <c r="E154">
        <v>1672</v>
      </c>
      <c r="F154">
        <v>752</v>
      </c>
      <c r="G154">
        <v>2.4521531100478468E-2</v>
      </c>
      <c r="H154">
        <v>2.5265957446808509E-2</v>
      </c>
      <c r="J154" s="44" t="s">
        <v>280</v>
      </c>
      <c r="K154" s="9">
        <v>1297365</v>
      </c>
      <c r="L154" s="9">
        <v>881215</v>
      </c>
    </row>
    <row r="155" spans="1:12">
      <c r="A155" t="s">
        <v>305</v>
      </c>
      <c r="B155" t="s">
        <v>69</v>
      </c>
      <c r="C155">
        <v>94</v>
      </c>
      <c r="D155">
        <v>618</v>
      </c>
      <c r="E155">
        <v>118828</v>
      </c>
      <c r="F155">
        <v>857861</v>
      </c>
      <c r="G155">
        <v>7.9105934628202106E-4</v>
      </c>
      <c r="H155">
        <v>7.2039642785952504E-4</v>
      </c>
      <c r="J155" s="44" t="s">
        <v>305</v>
      </c>
      <c r="K155" s="9">
        <v>964154</v>
      </c>
      <c r="L155" s="9">
        <v>713888</v>
      </c>
    </row>
    <row r="156" spans="1:12">
      <c r="A156" t="s">
        <v>305</v>
      </c>
      <c r="B156" t="s">
        <v>52</v>
      </c>
      <c r="C156">
        <v>57976</v>
      </c>
      <c r="D156">
        <v>22074</v>
      </c>
      <c r="E156">
        <v>3924057</v>
      </c>
      <c r="F156">
        <v>1642402</v>
      </c>
      <c r="G156">
        <v>1.4774505059432111E-2</v>
      </c>
      <c r="H156">
        <v>1.34400713101908E-2</v>
      </c>
      <c r="J156" s="44" t="s">
        <v>324</v>
      </c>
      <c r="K156" s="9">
        <v>999731</v>
      </c>
      <c r="L156" s="9">
        <v>634219</v>
      </c>
    </row>
    <row r="157" spans="1:12">
      <c r="A157" t="s">
        <v>305</v>
      </c>
      <c r="B157" t="s">
        <v>42</v>
      </c>
      <c r="C157">
        <v>1067</v>
      </c>
      <c r="D157">
        <v>2128</v>
      </c>
      <c r="E157">
        <v>21986</v>
      </c>
      <c r="F157">
        <v>38353</v>
      </c>
      <c r="G157">
        <v>4.8530883289365959E-2</v>
      </c>
      <c r="H157">
        <v>5.5484577477641912E-2</v>
      </c>
      <c r="J157" s="44" t="s">
        <v>340</v>
      </c>
      <c r="K157" s="9">
        <v>1301348</v>
      </c>
      <c r="L157" s="9">
        <v>659985</v>
      </c>
    </row>
    <row r="158" spans="1:12">
      <c r="A158" t="s">
        <v>305</v>
      </c>
      <c r="B158" t="s">
        <v>70</v>
      </c>
      <c r="C158">
        <v>1290</v>
      </c>
      <c r="D158">
        <v>2411</v>
      </c>
      <c r="E158">
        <v>57013</v>
      </c>
      <c r="F158">
        <v>98139</v>
      </c>
      <c r="G158">
        <v>2.2626418536123339E-2</v>
      </c>
      <c r="H158">
        <v>2.4567195508411539E-2</v>
      </c>
      <c r="J158" s="44" t="s">
        <v>345</v>
      </c>
      <c r="K158" s="9">
        <v>1685667</v>
      </c>
      <c r="L158" s="9">
        <v>914916</v>
      </c>
    </row>
    <row r="159" spans="1:12">
      <c r="A159" t="s">
        <v>305</v>
      </c>
      <c r="B159" t="s">
        <v>185</v>
      </c>
      <c r="C159">
        <v>6196</v>
      </c>
      <c r="D159">
        <v>16801</v>
      </c>
      <c r="E159">
        <v>1027098</v>
      </c>
      <c r="F159">
        <v>2300172</v>
      </c>
      <c r="G159">
        <v>6.0325304888141154E-3</v>
      </c>
      <c r="H159">
        <v>7.3042363788447121E-3</v>
      </c>
      <c r="J159" s="44" t="s">
        <v>350</v>
      </c>
      <c r="K159" s="9">
        <v>943684</v>
      </c>
      <c r="L159" s="9">
        <v>637856</v>
      </c>
    </row>
    <row r="160" spans="1:12">
      <c r="A160" t="s">
        <v>305</v>
      </c>
      <c r="B160" t="s">
        <v>44</v>
      </c>
      <c r="C160">
        <v>28278</v>
      </c>
      <c r="D160">
        <v>13761</v>
      </c>
      <c r="E160">
        <v>912119</v>
      </c>
      <c r="F160">
        <v>570635</v>
      </c>
      <c r="G160">
        <v>3.100253366062981E-2</v>
      </c>
      <c r="H160">
        <v>2.4115240039604999E-2</v>
      </c>
      <c r="J160" s="44" t="s">
        <v>355</v>
      </c>
      <c r="K160" s="9">
        <v>947134</v>
      </c>
      <c r="L160" s="9">
        <v>617764</v>
      </c>
    </row>
    <row r="161" spans="1:12">
      <c r="A161" t="s">
        <v>305</v>
      </c>
      <c r="B161" t="s">
        <v>20</v>
      </c>
      <c r="C161">
        <v>31151</v>
      </c>
      <c r="D161">
        <v>108005</v>
      </c>
      <c r="E161">
        <v>1037542</v>
      </c>
      <c r="F161">
        <v>3778639</v>
      </c>
      <c r="G161">
        <v>3.0023844817848339E-2</v>
      </c>
      <c r="H161">
        <v>2.8583042730464591E-2</v>
      </c>
      <c r="J161" s="44" t="s">
        <v>360</v>
      </c>
      <c r="K161" s="9">
        <v>763979</v>
      </c>
      <c r="L161" s="9">
        <v>497337</v>
      </c>
    </row>
    <row r="162" spans="1:12">
      <c r="A162" t="s">
        <v>305</v>
      </c>
      <c r="B162" t="s">
        <v>136</v>
      </c>
      <c r="C162">
        <v>19630</v>
      </c>
      <c r="D162">
        <v>1925</v>
      </c>
      <c r="E162">
        <v>101850</v>
      </c>
      <c r="F162">
        <v>9512</v>
      </c>
      <c r="G162">
        <v>0.19273441335297009</v>
      </c>
      <c r="H162">
        <v>0.20237594617325491</v>
      </c>
      <c r="J162" s="44" t="s">
        <v>364</v>
      </c>
      <c r="K162" s="9">
        <v>759042</v>
      </c>
      <c r="L162" s="9">
        <v>508495</v>
      </c>
    </row>
    <row r="163" spans="1:12">
      <c r="A163" t="s">
        <v>305</v>
      </c>
      <c r="B163" t="s">
        <v>115</v>
      </c>
      <c r="C163">
        <v>169</v>
      </c>
      <c r="D163">
        <v>299</v>
      </c>
      <c r="E163">
        <v>4173</v>
      </c>
      <c r="F163">
        <v>7010</v>
      </c>
      <c r="G163">
        <v>4.0498442367601251E-2</v>
      </c>
      <c r="H163">
        <v>4.2653352353780323E-2</v>
      </c>
      <c r="J163" s="44" t="s">
        <v>369</v>
      </c>
      <c r="K163" s="9">
        <v>699550</v>
      </c>
      <c r="L163" s="9">
        <v>529541</v>
      </c>
    </row>
    <row r="164" spans="1:12">
      <c r="A164" t="s">
        <v>305</v>
      </c>
      <c r="B164" t="s">
        <v>66</v>
      </c>
      <c r="C164">
        <v>21993</v>
      </c>
      <c r="D164">
        <v>39854</v>
      </c>
      <c r="E164">
        <v>16920368</v>
      </c>
      <c r="F164">
        <v>25403607</v>
      </c>
      <c r="G164">
        <v>1.2997944252749109E-3</v>
      </c>
      <c r="H164">
        <v>1.5688323315661431E-3</v>
      </c>
      <c r="J164" s="44" t="s">
        <v>372</v>
      </c>
      <c r="K164" s="9">
        <v>602993</v>
      </c>
      <c r="L164" s="9">
        <v>555289</v>
      </c>
    </row>
    <row r="165" spans="1:12">
      <c r="A165" t="s">
        <v>305</v>
      </c>
      <c r="B165" t="s">
        <v>141</v>
      </c>
      <c r="C165">
        <v>4248</v>
      </c>
      <c r="D165">
        <v>7860</v>
      </c>
      <c r="E165">
        <v>471018</v>
      </c>
      <c r="F165">
        <v>1025788</v>
      </c>
      <c r="G165">
        <v>9.0187636141293975E-3</v>
      </c>
      <c r="H165">
        <v>7.6624019777965817E-3</v>
      </c>
      <c r="J165" s="44" t="s">
        <v>376</v>
      </c>
      <c r="K165" s="9">
        <v>610222</v>
      </c>
      <c r="L165" s="9">
        <v>586739</v>
      </c>
    </row>
    <row r="166" spans="1:12">
      <c r="A166" t="s">
        <v>305</v>
      </c>
      <c r="B166" t="s">
        <v>33</v>
      </c>
      <c r="C166">
        <v>7315</v>
      </c>
      <c r="D166">
        <v>4182</v>
      </c>
      <c r="E166">
        <v>41459</v>
      </c>
      <c r="F166">
        <v>21567</v>
      </c>
      <c r="G166">
        <v>0.17643937383921471</v>
      </c>
      <c r="H166">
        <v>0.1939073584643205</v>
      </c>
      <c r="J166" s="44" t="s">
        <v>378</v>
      </c>
      <c r="K166" s="9">
        <v>299679</v>
      </c>
      <c r="L166" s="9">
        <v>365120</v>
      </c>
    </row>
    <row r="167" spans="1:12">
      <c r="A167" t="s">
        <v>305</v>
      </c>
      <c r="B167" t="s">
        <v>76</v>
      </c>
      <c r="C167">
        <v>175</v>
      </c>
      <c r="D167">
        <v>398</v>
      </c>
      <c r="E167">
        <v>7913</v>
      </c>
      <c r="F167">
        <v>23741</v>
      </c>
      <c r="G167">
        <v>2.2115506129154559E-2</v>
      </c>
      <c r="H167">
        <v>1.6764247504317431E-2</v>
      </c>
      <c r="J167" s="44" t="s">
        <v>379</v>
      </c>
      <c r="K167" s="9">
        <v>255548</v>
      </c>
      <c r="L167" s="9">
        <v>270291</v>
      </c>
    </row>
    <row r="168" spans="1:12">
      <c r="A168" t="s">
        <v>305</v>
      </c>
      <c r="B168" t="s">
        <v>184</v>
      </c>
      <c r="C168">
        <v>38</v>
      </c>
      <c r="D168">
        <v>30</v>
      </c>
      <c r="E168">
        <v>92399</v>
      </c>
      <c r="F168">
        <v>66594</v>
      </c>
      <c r="G168">
        <v>4.1125986211971988E-4</v>
      </c>
      <c r="H168">
        <v>4.5049103522839899E-4</v>
      </c>
      <c r="J168" s="2" t="s">
        <v>178</v>
      </c>
      <c r="K168" s="9">
        <v>26436380</v>
      </c>
      <c r="L168" s="9">
        <v>38068045</v>
      </c>
    </row>
    <row r="169" spans="1:12">
      <c r="A169" t="s">
        <v>305</v>
      </c>
      <c r="B169" t="s">
        <v>64</v>
      </c>
      <c r="C169">
        <v>43466</v>
      </c>
      <c r="D169">
        <v>32133</v>
      </c>
      <c r="E169">
        <v>1345250</v>
      </c>
      <c r="F169">
        <v>889876</v>
      </c>
      <c r="G169">
        <v>3.2310722913956508E-2</v>
      </c>
      <c r="H169">
        <v>3.6109525372074312E-2</v>
      </c>
      <c r="J169" s="44" t="s">
        <v>280</v>
      </c>
      <c r="K169" s="9">
        <v>1434223</v>
      </c>
      <c r="L169" s="9">
        <v>2519544</v>
      </c>
    </row>
    <row r="170" spans="1:12">
      <c r="A170" t="s">
        <v>305</v>
      </c>
      <c r="B170" t="s">
        <v>67</v>
      </c>
      <c r="C170">
        <v>171986</v>
      </c>
      <c r="D170">
        <v>36882</v>
      </c>
      <c r="E170">
        <v>9406474</v>
      </c>
      <c r="F170">
        <v>2242447</v>
      </c>
      <c r="G170">
        <v>1.8283790504284601E-2</v>
      </c>
      <c r="H170">
        <v>1.6447211461408009E-2</v>
      </c>
      <c r="J170" s="44" t="s">
        <v>305</v>
      </c>
      <c r="K170" s="9">
        <v>2525847</v>
      </c>
      <c r="L170" s="9">
        <v>4390348</v>
      </c>
    </row>
    <row r="171" spans="1:12">
      <c r="A171" t="s">
        <v>305</v>
      </c>
      <c r="B171" t="s">
        <v>169</v>
      </c>
      <c r="C171">
        <v>657</v>
      </c>
      <c r="D171">
        <v>1473</v>
      </c>
      <c r="E171">
        <v>36051</v>
      </c>
      <c r="F171">
        <v>73947</v>
      </c>
      <c r="G171">
        <v>1.822418240825497E-2</v>
      </c>
      <c r="H171">
        <v>1.9919672197655079E-2</v>
      </c>
      <c r="J171" s="44" t="s">
        <v>324</v>
      </c>
      <c r="K171" s="9">
        <v>2343802</v>
      </c>
      <c r="L171" s="9">
        <v>3737504</v>
      </c>
    </row>
    <row r="172" spans="1:12">
      <c r="A172" t="s">
        <v>305</v>
      </c>
      <c r="B172" t="s">
        <v>308</v>
      </c>
      <c r="C172">
        <v>6</v>
      </c>
      <c r="D172">
        <v>6</v>
      </c>
      <c r="E172">
        <v>267</v>
      </c>
      <c r="F172">
        <v>210</v>
      </c>
      <c r="G172">
        <v>2.247191011235955E-2</v>
      </c>
      <c r="H172">
        <v>2.8571428571428571E-2</v>
      </c>
      <c r="J172" s="44" t="s">
        <v>340</v>
      </c>
      <c r="K172" s="9">
        <v>2198541</v>
      </c>
      <c r="L172" s="9">
        <v>3376798</v>
      </c>
    </row>
    <row r="173" spans="1:12">
      <c r="A173" t="s">
        <v>305</v>
      </c>
      <c r="B173" t="s">
        <v>163</v>
      </c>
      <c r="C173">
        <v>439</v>
      </c>
      <c r="D173">
        <v>125</v>
      </c>
      <c r="E173">
        <v>16159</v>
      </c>
      <c r="F173">
        <v>4943</v>
      </c>
      <c r="G173">
        <v>2.716752274274398E-2</v>
      </c>
      <c r="H173">
        <v>2.5288286465709079E-2</v>
      </c>
      <c r="J173" s="44" t="s">
        <v>345</v>
      </c>
      <c r="K173" s="9">
        <v>2007215</v>
      </c>
      <c r="L173" s="9">
        <v>3155406</v>
      </c>
    </row>
    <row r="174" spans="1:12">
      <c r="A174" t="s">
        <v>305</v>
      </c>
      <c r="B174" t="s">
        <v>168</v>
      </c>
      <c r="C174">
        <v>37</v>
      </c>
      <c r="D174">
        <v>32</v>
      </c>
      <c r="E174">
        <v>10346</v>
      </c>
      <c r="F174">
        <v>8348</v>
      </c>
      <c r="G174">
        <v>3.576261357046201E-3</v>
      </c>
      <c r="H174">
        <v>3.8332534738859609E-3</v>
      </c>
      <c r="J174" s="44" t="s">
        <v>350</v>
      </c>
      <c r="K174" s="9">
        <v>3033906</v>
      </c>
      <c r="L174" s="9">
        <v>4202963</v>
      </c>
    </row>
    <row r="175" spans="1:12">
      <c r="A175" t="s">
        <v>305</v>
      </c>
      <c r="B175" t="s">
        <v>60</v>
      </c>
      <c r="C175">
        <v>39428</v>
      </c>
      <c r="D175">
        <v>117552</v>
      </c>
      <c r="E175">
        <v>1682326</v>
      </c>
      <c r="F175">
        <v>4069821</v>
      </c>
      <c r="G175">
        <v>2.343659908959381E-2</v>
      </c>
      <c r="H175">
        <v>2.8883825603140779E-2</v>
      </c>
      <c r="J175" s="44" t="s">
        <v>355</v>
      </c>
      <c r="K175" s="9">
        <v>2726411</v>
      </c>
      <c r="L175" s="9">
        <v>4039731</v>
      </c>
    </row>
    <row r="176" spans="1:12">
      <c r="A176" t="s">
        <v>305</v>
      </c>
      <c r="B176" t="s">
        <v>309</v>
      </c>
      <c r="C176">
        <v>2</v>
      </c>
      <c r="D176">
        <v>3</v>
      </c>
      <c r="E176">
        <v>1625</v>
      </c>
      <c r="F176">
        <v>885</v>
      </c>
      <c r="G176">
        <v>1.230769230769231E-3</v>
      </c>
      <c r="H176">
        <v>3.389830508474577E-3</v>
      </c>
      <c r="J176" s="44" t="s">
        <v>360</v>
      </c>
      <c r="K176" s="9">
        <v>1500124</v>
      </c>
      <c r="L176" s="9">
        <v>2190134</v>
      </c>
    </row>
    <row r="177" spans="1:12">
      <c r="A177" t="s">
        <v>305</v>
      </c>
      <c r="B177" t="s">
        <v>284</v>
      </c>
      <c r="C177">
        <v>52</v>
      </c>
      <c r="D177">
        <v>194</v>
      </c>
      <c r="E177">
        <v>1581</v>
      </c>
      <c r="F177">
        <v>5897</v>
      </c>
      <c r="G177">
        <v>3.2890575585072739E-2</v>
      </c>
      <c r="H177">
        <v>3.2898083771409188E-2</v>
      </c>
      <c r="J177" s="44" t="s">
        <v>364</v>
      </c>
      <c r="K177" s="9">
        <v>2419842</v>
      </c>
      <c r="L177" s="9">
        <v>3155989</v>
      </c>
    </row>
    <row r="178" spans="1:12">
      <c r="A178" t="s">
        <v>305</v>
      </c>
      <c r="B178" t="s">
        <v>285</v>
      </c>
      <c r="C178">
        <v>1</v>
      </c>
      <c r="D178">
        <v>1</v>
      </c>
      <c r="E178">
        <v>24</v>
      </c>
      <c r="F178">
        <v>19</v>
      </c>
      <c r="G178">
        <v>4.1666666666666657E-2</v>
      </c>
      <c r="H178">
        <v>5.2631578947368418E-2</v>
      </c>
      <c r="J178" s="44" t="s">
        <v>369</v>
      </c>
      <c r="K178" s="9">
        <v>1360848</v>
      </c>
      <c r="L178" s="9">
        <v>1640231</v>
      </c>
    </row>
    <row r="179" spans="1:12">
      <c r="A179" t="s">
        <v>305</v>
      </c>
      <c r="B179" t="s">
        <v>65</v>
      </c>
      <c r="C179">
        <v>567</v>
      </c>
      <c r="D179">
        <v>494</v>
      </c>
      <c r="E179">
        <v>11491228</v>
      </c>
      <c r="F179">
        <v>13973214</v>
      </c>
      <c r="G179">
        <v>4.9341985034149518E-5</v>
      </c>
      <c r="H179">
        <v>3.5353355355467971E-5</v>
      </c>
      <c r="J179" s="44" t="s">
        <v>372</v>
      </c>
      <c r="K179" s="9">
        <v>1494675</v>
      </c>
      <c r="L179" s="9">
        <v>1604391</v>
      </c>
    </row>
    <row r="180" spans="1:12">
      <c r="A180" t="s">
        <v>305</v>
      </c>
      <c r="B180" t="s">
        <v>287</v>
      </c>
      <c r="C180">
        <v>40992</v>
      </c>
      <c r="D180">
        <v>27337</v>
      </c>
      <c r="E180">
        <v>2906804</v>
      </c>
      <c r="F180">
        <v>1653354</v>
      </c>
      <c r="G180">
        <v>1.4102086002358599E-2</v>
      </c>
      <c r="H180">
        <v>1.653426912808751E-2</v>
      </c>
      <c r="J180" s="44" t="s">
        <v>376</v>
      </c>
      <c r="K180" s="9">
        <v>1539170</v>
      </c>
      <c r="L180" s="9">
        <v>1886808</v>
      </c>
    </row>
    <row r="181" spans="1:12">
      <c r="A181" t="s">
        <v>305</v>
      </c>
      <c r="B181" t="s">
        <v>310</v>
      </c>
      <c r="C181">
        <v>4</v>
      </c>
      <c r="D181">
        <v>2</v>
      </c>
      <c r="E181">
        <v>246</v>
      </c>
      <c r="F181">
        <v>211</v>
      </c>
      <c r="G181">
        <v>1.6260162601626021E-2</v>
      </c>
      <c r="H181">
        <v>9.4786729857819912E-3</v>
      </c>
      <c r="J181" s="44" t="s">
        <v>378</v>
      </c>
      <c r="K181" s="9">
        <v>794088</v>
      </c>
      <c r="L181" s="9">
        <v>940297</v>
      </c>
    </row>
    <row r="182" spans="1:12">
      <c r="A182" t="s">
        <v>305</v>
      </c>
      <c r="B182" t="s">
        <v>164</v>
      </c>
      <c r="C182">
        <v>88</v>
      </c>
      <c r="D182">
        <v>52</v>
      </c>
      <c r="E182">
        <v>12820</v>
      </c>
      <c r="F182">
        <v>8215</v>
      </c>
      <c r="G182">
        <v>6.8642745709828392E-3</v>
      </c>
      <c r="H182">
        <v>6.3298843578819229E-3</v>
      </c>
      <c r="J182" s="44" t="s">
        <v>379</v>
      </c>
      <c r="K182" s="9">
        <v>1057688</v>
      </c>
      <c r="L182" s="9">
        <v>1227901</v>
      </c>
    </row>
    <row r="183" spans="1:12">
      <c r="A183" t="s">
        <v>305</v>
      </c>
      <c r="B183" t="s">
        <v>188</v>
      </c>
      <c r="C183">
        <v>96</v>
      </c>
      <c r="D183">
        <v>19</v>
      </c>
      <c r="E183">
        <v>4233</v>
      </c>
      <c r="F183">
        <v>1400</v>
      </c>
      <c r="G183">
        <v>2.2678951098511691E-2</v>
      </c>
      <c r="H183">
        <v>1.3571428571428569E-2</v>
      </c>
      <c r="J183" s="2" t="s">
        <v>346</v>
      </c>
      <c r="K183" s="9">
        <v>153</v>
      </c>
      <c r="L183" s="9">
        <v>9</v>
      </c>
    </row>
    <row r="184" spans="1:12">
      <c r="A184" t="s">
        <v>305</v>
      </c>
      <c r="B184" t="s">
        <v>311</v>
      </c>
      <c r="C184">
        <v>21</v>
      </c>
      <c r="D184">
        <v>16</v>
      </c>
      <c r="E184">
        <v>2973</v>
      </c>
      <c r="F184">
        <v>2609</v>
      </c>
      <c r="G184">
        <v>7.0635721493440967E-3</v>
      </c>
      <c r="H184">
        <v>6.1326178612495213E-3</v>
      </c>
      <c r="J184" s="44" t="s">
        <v>345</v>
      </c>
      <c r="K184" s="9">
        <v>13</v>
      </c>
      <c r="L184" s="9">
        <v>2</v>
      </c>
    </row>
    <row r="185" spans="1:12">
      <c r="A185" t="s">
        <v>305</v>
      </c>
      <c r="B185" t="s">
        <v>80</v>
      </c>
      <c r="C185">
        <v>7435</v>
      </c>
      <c r="D185">
        <v>6514</v>
      </c>
      <c r="E185">
        <v>323407</v>
      </c>
      <c r="F185">
        <v>262735</v>
      </c>
      <c r="G185">
        <v>2.298960752240984E-2</v>
      </c>
      <c r="H185">
        <v>2.4793042419167601E-2</v>
      </c>
      <c r="J185" s="44" t="s">
        <v>360</v>
      </c>
      <c r="K185" s="9">
        <v>16</v>
      </c>
      <c r="L185" s="9">
        <v>3</v>
      </c>
    </row>
    <row r="186" spans="1:12">
      <c r="A186" t="s">
        <v>305</v>
      </c>
      <c r="B186" t="s">
        <v>25</v>
      </c>
      <c r="C186">
        <v>1499650</v>
      </c>
      <c r="D186">
        <v>317623</v>
      </c>
      <c r="E186">
        <v>40665814</v>
      </c>
      <c r="F186">
        <v>9768138</v>
      </c>
      <c r="G186">
        <v>3.6877412560830582E-2</v>
      </c>
      <c r="H186">
        <v>3.251622776009102E-2</v>
      </c>
      <c r="J186" s="44" t="s">
        <v>369</v>
      </c>
      <c r="K186" s="9">
        <v>113</v>
      </c>
      <c r="L186" s="9">
        <v>3</v>
      </c>
    </row>
    <row r="187" spans="1:12">
      <c r="A187" t="s">
        <v>305</v>
      </c>
      <c r="B187" t="s">
        <v>51</v>
      </c>
      <c r="C187">
        <v>572</v>
      </c>
      <c r="D187">
        <v>545</v>
      </c>
      <c r="E187">
        <v>45517</v>
      </c>
      <c r="F187">
        <v>45996</v>
      </c>
      <c r="G187">
        <v>1.2566733308434211E-2</v>
      </c>
      <c r="H187">
        <v>1.1848856422297591E-2</v>
      </c>
      <c r="J187" s="44" t="s">
        <v>372</v>
      </c>
      <c r="K187" s="9">
        <v>11</v>
      </c>
      <c r="L187" s="9">
        <v>1</v>
      </c>
    </row>
    <row r="188" spans="1:12">
      <c r="A188" t="s">
        <v>305</v>
      </c>
      <c r="B188" t="s">
        <v>28</v>
      </c>
      <c r="C188">
        <v>323121</v>
      </c>
      <c r="D188">
        <v>181247</v>
      </c>
      <c r="E188">
        <v>9679807</v>
      </c>
      <c r="F188">
        <v>5075624</v>
      </c>
      <c r="G188">
        <v>3.338093414465805E-2</v>
      </c>
      <c r="H188">
        <v>3.5709303920069727E-2</v>
      </c>
      <c r="J188" s="2" t="s">
        <v>29</v>
      </c>
      <c r="K188" s="9">
        <v>5063724</v>
      </c>
      <c r="L188" s="9">
        <v>7473025</v>
      </c>
    </row>
    <row r="189" spans="1:12">
      <c r="A189" t="s">
        <v>305</v>
      </c>
      <c r="B189" t="s">
        <v>152</v>
      </c>
      <c r="C189">
        <v>161</v>
      </c>
      <c r="D189">
        <v>206</v>
      </c>
      <c r="E189">
        <v>19731</v>
      </c>
      <c r="F189">
        <v>38077</v>
      </c>
      <c r="G189">
        <v>8.1597486189245345E-3</v>
      </c>
      <c r="H189">
        <v>5.4100900806260998E-3</v>
      </c>
      <c r="J189" s="44" t="s">
        <v>280</v>
      </c>
      <c r="K189" s="9">
        <v>103561</v>
      </c>
      <c r="L189" s="9">
        <v>122003</v>
      </c>
    </row>
    <row r="190" spans="1:12">
      <c r="A190" t="s">
        <v>305</v>
      </c>
      <c r="B190" t="s">
        <v>45</v>
      </c>
      <c r="C190">
        <v>12981</v>
      </c>
      <c r="D190">
        <v>9111</v>
      </c>
      <c r="E190">
        <v>273257</v>
      </c>
      <c r="F190">
        <v>203962</v>
      </c>
      <c r="G190">
        <v>4.7504729979469883E-2</v>
      </c>
      <c r="H190">
        <v>4.4670085604181169E-2</v>
      </c>
      <c r="J190" s="44" t="s">
        <v>305</v>
      </c>
      <c r="K190" s="9">
        <v>123437</v>
      </c>
      <c r="L190" s="9">
        <v>182453</v>
      </c>
    </row>
    <row r="191" spans="1:12">
      <c r="A191" t="s">
        <v>305</v>
      </c>
      <c r="B191" t="s">
        <v>22</v>
      </c>
      <c r="C191">
        <v>1547</v>
      </c>
      <c r="D191">
        <v>2909</v>
      </c>
      <c r="E191">
        <v>435816</v>
      </c>
      <c r="F191">
        <v>753642</v>
      </c>
      <c r="G191">
        <v>3.549663160599886E-3</v>
      </c>
      <c r="H191">
        <v>3.8599228811557738E-3</v>
      </c>
      <c r="J191" s="44" t="s">
        <v>324</v>
      </c>
      <c r="K191" s="9">
        <v>120770</v>
      </c>
      <c r="L191" s="9">
        <v>216567</v>
      </c>
    </row>
    <row r="192" spans="1:12">
      <c r="A192" t="s">
        <v>305</v>
      </c>
      <c r="B192" t="s">
        <v>183</v>
      </c>
      <c r="C192">
        <v>160</v>
      </c>
      <c r="D192">
        <v>216</v>
      </c>
      <c r="E192">
        <v>9229</v>
      </c>
      <c r="F192">
        <v>13307</v>
      </c>
      <c r="G192">
        <v>1.7336656192436881E-2</v>
      </c>
      <c r="H192">
        <v>1.6232058315172469E-2</v>
      </c>
      <c r="J192" s="44" t="s">
        <v>340</v>
      </c>
      <c r="K192" s="9">
        <v>161311</v>
      </c>
      <c r="L192" s="9">
        <v>319797</v>
      </c>
    </row>
    <row r="193" spans="1:12">
      <c r="A193" t="s">
        <v>305</v>
      </c>
      <c r="B193" t="s">
        <v>79</v>
      </c>
      <c r="C193">
        <v>213</v>
      </c>
      <c r="D193">
        <v>90</v>
      </c>
      <c r="E193">
        <v>36838</v>
      </c>
      <c r="F193">
        <v>17838</v>
      </c>
      <c r="G193">
        <v>5.7820728595472069E-3</v>
      </c>
      <c r="H193">
        <v>5.0454086781029257E-3</v>
      </c>
      <c r="J193" s="44" t="s">
        <v>345</v>
      </c>
      <c r="K193" s="9">
        <v>136412</v>
      </c>
      <c r="L193" s="9">
        <v>274474</v>
      </c>
    </row>
    <row r="194" spans="1:12">
      <c r="A194" t="s">
        <v>305</v>
      </c>
      <c r="B194" t="s">
        <v>27</v>
      </c>
      <c r="C194">
        <v>987301</v>
      </c>
      <c r="D194">
        <v>890532</v>
      </c>
      <c r="E194">
        <v>20792351</v>
      </c>
      <c r="F194">
        <v>18887030</v>
      </c>
      <c r="G194">
        <v>4.7483855962223799E-2</v>
      </c>
      <c r="H194">
        <v>4.7150451923886387E-2</v>
      </c>
      <c r="J194" s="44" t="s">
        <v>350</v>
      </c>
      <c r="K194" s="9">
        <v>317150</v>
      </c>
      <c r="L194" s="9">
        <v>530354</v>
      </c>
    </row>
    <row r="195" spans="1:12">
      <c r="A195" t="s">
        <v>305</v>
      </c>
      <c r="B195" t="s">
        <v>312</v>
      </c>
      <c r="C195">
        <v>12</v>
      </c>
      <c r="D195">
        <v>19</v>
      </c>
      <c r="E195">
        <v>390</v>
      </c>
      <c r="F195">
        <v>621</v>
      </c>
      <c r="G195">
        <v>3.0769230769230771E-2</v>
      </c>
      <c r="H195">
        <v>3.059581320450885E-2</v>
      </c>
      <c r="J195" s="44" t="s">
        <v>355</v>
      </c>
      <c r="K195" s="9">
        <v>319072</v>
      </c>
      <c r="L195" s="9">
        <v>549473</v>
      </c>
    </row>
    <row r="196" spans="1:12">
      <c r="A196" t="s">
        <v>305</v>
      </c>
      <c r="B196" t="s">
        <v>288</v>
      </c>
      <c r="C196">
        <v>13</v>
      </c>
      <c r="D196">
        <v>19</v>
      </c>
      <c r="E196">
        <v>5519</v>
      </c>
      <c r="F196">
        <v>9049</v>
      </c>
      <c r="G196">
        <v>2.3554991846348981E-3</v>
      </c>
      <c r="H196">
        <v>2.0996795225991819E-3</v>
      </c>
      <c r="J196" s="44" t="s">
        <v>360</v>
      </c>
      <c r="K196" s="9">
        <v>515703</v>
      </c>
      <c r="L196" s="9">
        <v>656782</v>
      </c>
    </row>
    <row r="197" spans="1:12">
      <c r="A197" t="s">
        <v>305</v>
      </c>
      <c r="B197" t="s">
        <v>166</v>
      </c>
      <c r="C197">
        <v>288</v>
      </c>
      <c r="D197">
        <v>465</v>
      </c>
      <c r="E197">
        <v>13392</v>
      </c>
      <c r="F197">
        <v>20270</v>
      </c>
      <c r="G197">
        <v>2.150537634408602E-2</v>
      </c>
      <c r="H197">
        <v>2.2940305870744939E-2</v>
      </c>
      <c r="J197" s="44" t="s">
        <v>364</v>
      </c>
      <c r="K197" s="9">
        <v>758783</v>
      </c>
      <c r="L197" s="9">
        <v>1023306</v>
      </c>
    </row>
    <row r="198" spans="1:12">
      <c r="A198" t="s">
        <v>305</v>
      </c>
      <c r="B198" t="s">
        <v>174</v>
      </c>
      <c r="C198">
        <v>7</v>
      </c>
      <c r="D198">
        <v>9</v>
      </c>
      <c r="E198">
        <v>23250</v>
      </c>
      <c r="F198">
        <v>27252</v>
      </c>
      <c r="G198">
        <v>3.0107526881720432E-4</v>
      </c>
      <c r="H198">
        <v>3.3025099075297232E-4</v>
      </c>
      <c r="J198" s="44" t="s">
        <v>369</v>
      </c>
      <c r="K198" s="9">
        <v>709271</v>
      </c>
      <c r="L198" s="9">
        <v>1067056</v>
      </c>
    </row>
    <row r="199" spans="1:12">
      <c r="A199" t="s">
        <v>305</v>
      </c>
      <c r="B199" t="s">
        <v>74</v>
      </c>
      <c r="C199">
        <v>1104537</v>
      </c>
      <c r="D199">
        <v>90615</v>
      </c>
      <c r="E199">
        <v>36700121</v>
      </c>
      <c r="F199">
        <v>2852093</v>
      </c>
      <c r="G199">
        <v>3.0096276794291769E-2</v>
      </c>
      <c r="H199">
        <v>3.1771404368651369E-2</v>
      </c>
      <c r="J199" s="44" t="s">
        <v>372</v>
      </c>
      <c r="K199" s="9">
        <v>555540</v>
      </c>
      <c r="L199" s="9">
        <v>789515</v>
      </c>
    </row>
    <row r="200" spans="1:12">
      <c r="A200" t="s">
        <v>305</v>
      </c>
      <c r="B200" t="s">
        <v>37</v>
      </c>
      <c r="C200">
        <v>713888</v>
      </c>
      <c r="D200">
        <v>964154</v>
      </c>
      <c r="E200">
        <v>9938736</v>
      </c>
      <c r="F200">
        <v>17749926</v>
      </c>
      <c r="G200">
        <v>7.1828852280611935E-2</v>
      </c>
      <c r="H200">
        <v>5.4318761666950051E-2</v>
      </c>
      <c r="J200" s="44" t="s">
        <v>376</v>
      </c>
      <c r="K200" s="9">
        <v>372480</v>
      </c>
      <c r="L200" s="9">
        <v>553518</v>
      </c>
    </row>
    <row r="201" spans="1:12">
      <c r="A201" t="s">
        <v>305</v>
      </c>
      <c r="B201" t="s">
        <v>289</v>
      </c>
      <c r="C201">
        <v>76</v>
      </c>
      <c r="D201">
        <v>19</v>
      </c>
      <c r="E201">
        <v>2143</v>
      </c>
      <c r="F201">
        <v>607</v>
      </c>
      <c r="G201">
        <v>3.5464302379841342E-2</v>
      </c>
      <c r="H201">
        <v>3.130148270181219E-2</v>
      </c>
      <c r="J201" s="44" t="s">
        <v>378</v>
      </c>
      <c r="K201" s="9">
        <v>357934</v>
      </c>
      <c r="L201" s="9">
        <v>577605</v>
      </c>
    </row>
    <row r="202" spans="1:12">
      <c r="A202" t="s">
        <v>305</v>
      </c>
      <c r="B202" t="s">
        <v>156</v>
      </c>
      <c r="C202">
        <v>360</v>
      </c>
      <c r="D202">
        <v>230</v>
      </c>
      <c r="E202">
        <v>19493</v>
      </c>
      <c r="F202">
        <v>9401</v>
      </c>
      <c r="G202">
        <v>1.8468168060329349E-2</v>
      </c>
      <c r="H202">
        <v>2.4465482395489839E-2</v>
      </c>
      <c r="J202" s="44" t="s">
        <v>379</v>
      </c>
      <c r="K202" s="9">
        <v>512300</v>
      </c>
      <c r="L202" s="9">
        <v>610122</v>
      </c>
    </row>
    <row r="203" spans="1:12">
      <c r="A203" t="s">
        <v>305</v>
      </c>
      <c r="B203" t="s">
        <v>313</v>
      </c>
      <c r="C203">
        <v>8</v>
      </c>
      <c r="D203">
        <v>6</v>
      </c>
      <c r="E203">
        <v>234066</v>
      </c>
      <c r="F203">
        <v>215978</v>
      </c>
      <c r="G203">
        <v>3.4178394128151892E-5</v>
      </c>
      <c r="H203">
        <v>2.7780607284075229E-5</v>
      </c>
      <c r="J203" s="2" t="s">
        <v>30</v>
      </c>
      <c r="K203" s="9">
        <v>12112307</v>
      </c>
      <c r="L203" s="9">
        <v>5004035</v>
      </c>
    </row>
    <row r="204" spans="1:12">
      <c r="A204" t="s">
        <v>305</v>
      </c>
      <c r="B204" t="s">
        <v>73</v>
      </c>
      <c r="C204">
        <v>1311</v>
      </c>
      <c r="D204">
        <v>538</v>
      </c>
      <c r="E204">
        <v>130376</v>
      </c>
      <c r="F204">
        <v>52353</v>
      </c>
      <c r="G204">
        <v>1.0055531692949621E-2</v>
      </c>
      <c r="H204">
        <v>1.027639294787309E-2</v>
      </c>
      <c r="J204" s="44" t="s">
        <v>280</v>
      </c>
      <c r="K204" s="9">
        <v>773978</v>
      </c>
      <c r="L204" s="9">
        <v>369894</v>
      </c>
    </row>
    <row r="205" spans="1:12">
      <c r="A205" t="s">
        <v>305</v>
      </c>
      <c r="B205" t="s">
        <v>314</v>
      </c>
      <c r="C205">
        <v>1</v>
      </c>
      <c r="D205">
        <v>1</v>
      </c>
      <c r="E205">
        <v>1515</v>
      </c>
      <c r="F205">
        <v>649</v>
      </c>
      <c r="G205">
        <v>6.6006600660066007E-4</v>
      </c>
      <c r="H205">
        <v>1.5408320493066261E-3</v>
      </c>
      <c r="J205" s="44" t="s">
        <v>305</v>
      </c>
      <c r="K205" s="9">
        <v>630548</v>
      </c>
      <c r="L205" s="9">
        <v>374216</v>
      </c>
    </row>
    <row r="206" spans="1:12">
      <c r="A206" t="s">
        <v>305</v>
      </c>
      <c r="B206" t="s">
        <v>34</v>
      </c>
      <c r="C206">
        <v>2493</v>
      </c>
      <c r="D206">
        <v>1980</v>
      </c>
      <c r="E206">
        <v>20440</v>
      </c>
      <c r="F206">
        <v>15404</v>
      </c>
      <c r="G206">
        <v>0.1219667318982387</v>
      </c>
      <c r="H206">
        <v>0.12853804206699559</v>
      </c>
      <c r="J206" s="44" t="s">
        <v>324</v>
      </c>
      <c r="K206" s="9">
        <v>1057039</v>
      </c>
      <c r="L206" s="9">
        <v>574953</v>
      </c>
    </row>
    <row r="207" spans="1:12">
      <c r="A207" t="s">
        <v>305</v>
      </c>
      <c r="B207" t="s">
        <v>291</v>
      </c>
      <c r="C207">
        <v>72</v>
      </c>
      <c r="D207">
        <v>61</v>
      </c>
      <c r="E207">
        <v>53572</v>
      </c>
      <c r="F207">
        <v>29544</v>
      </c>
      <c r="G207">
        <v>1.3439856641529161E-3</v>
      </c>
      <c r="H207">
        <v>2.064717032223125E-3</v>
      </c>
      <c r="J207" s="44" t="s">
        <v>340</v>
      </c>
      <c r="K207" s="9">
        <v>1000958</v>
      </c>
      <c r="L207" s="9">
        <v>596737</v>
      </c>
    </row>
    <row r="208" spans="1:12">
      <c r="A208" t="s">
        <v>305</v>
      </c>
      <c r="B208" t="s">
        <v>292</v>
      </c>
      <c r="C208">
        <v>13</v>
      </c>
      <c r="D208">
        <v>9</v>
      </c>
      <c r="E208">
        <v>38747</v>
      </c>
      <c r="F208">
        <v>6247</v>
      </c>
      <c r="G208">
        <v>3.3550984592355538E-4</v>
      </c>
      <c r="H208">
        <v>1.4406915319353289E-3</v>
      </c>
      <c r="J208" s="44" t="s">
        <v>345</v>
      </c>
      <c r="K208" s="9">
        <v>884634</v>
      </c>
      <c r="L208" s="9">
        <v>388683</v>
      </c>
    </row>
    <row r="209" spans="1:12">
      <c r="A209" t="s">
        <v>305</v>
      </c>
      <c r="B209" t="s">
        <v>196</v>
      </c>
      <c r="C209">
        <v>9923</v>
      </c>
      <c r="D209">
        <v>2723</v>
      </c>
      <c r="E209">
        <v>297007</v>
      </c>
      <c r="F209">
        <v>79818</v>
      </c>
      <c r="G209">
        <v>3.3409986970004073E-2</v>
      </c>
      <c r="H209">
        <v>3.4115111879525921E-2</v>
      </c>
      <c r="J209" s="44" t="s">
        <v>350</v>
      </c>
      <c r="K209" s="9">
        <v>1160655</v>
      </c>
      <c r="L209" s="9">
        <v>502064</v>
      </c>
    </row>
    <row r="210" spans="1:12">
      <c r="A210" t="s">
        <v>305</v>
      </c>
      <c r="B210" t="s">
        <v>78</v>
      </c>
      <c r="C210">
        <v>16</v>
      </c>
      <c r="D210">
        <v>7</v>
      </c>
      <c r="E210">
        <v>4886</v>
      </c>
      <c r="F210">
        <v>57</v>
      </c>
      <c r="G210">
        <v>3.274662300450266E-3</v>
      </c>
      <c r="H210">
        <v>0.1228070175438596</v>
      </c>
      <c r="J210" s="44" t="s">
        <v>355</v>
      </c>
      <c r="K210" s="9">
        <v>1032882</v>
      </c>
      <c r="L210" s="9">
        <v>388175</v>
      </c>
    </row>
    <row r="211" spans="1:12">
      <c r="A211" t="s">
        <v>305</v>
      </c>
      <c r="B211" t="s">
        <v>293</v>
      </c>
      <c r="C211">
        <v>1984</v>
      </c>
      <c r="D211">
        <v>703</v>
      </c>
      <c r="E211">
        <v>12912</v>
      </c>
      <c r="F211">
        <v>4798</v>
      </c>
      <c r="G211">
        <v>0.15365551425030979</v>
      </c>
      <c r="H211">
        <v>0.14651938307628179</v>
      </c>
      <c r="J211" s="44" t="s">
        <v>360</v>
      </c>
      <c r="K211" s="9">
        <v>761359</v>
      </c>
      <c r="L211" s="9">
        <v>261683</v>
      </c>
    </row>
    <row r="212" spans="1:12">
      <c r="A212" t="s">
        <v>305</v>
      </c>
      <c r="B212" t="s">
        <v>88</v>
      </c>
      <c r="C212">
        <v>151</v>
      </c>
      <c r="D212">
        <v>288</v>
      </c>
      <c r="E212">
        <v>5603</v>
      </c>
      <c r="F212">
        <v>11340</v>
      </c>
      <c r="G212">
        <v>2.694984829555595E-2</v>
      </c>
      <c r="H212">
        <v>2.53968253968254E-2</v>
      </c>
      <c r="J212" s="44" t="s">
        <v>364</v>
      </c>
      <c r="K212" s="9">
        <v>637389</v>
      </c>
      <c r="L212" s="9">
        <v>174532</v>
      </c>
    </row>
    <row r="213" spans="1:12">
      <c r="A213" t="s">
        <v>305</v>
      </c>
      <c r="B213" t="s">
        <v>162</v>
      </c>
      <c r="C213">
        <v>13</v>
      </c>
      <c r="D213">
        <v>28</v>
      </c>
      <c r="E213">
        <v>287</v>
      </c>
      <c r="F213">
        <v>592</v>
      </c>
      <c r="G213">
        <v>4.5296167247386762E-2</v>
      </c>
      <c r="H213">
        <v>4.72972972972973E-2</v>
      </c>
      <c r="J213" s="44" t="s">
        <v>369</v>
      </c>
      <c r="K213" s="9">
        <v>586215</v>
      </c>
      <c r="L213" s="9">
        <v>142433</v>
      </c>
    </row>
    <row r="214" spans="1:12">
      <c r="A214" t="s">
        <v>305</v>
      </c>
      <c r="B214" t="s">
        <v>315</v>
      </c>
      <c r="C214">
        <v>4</v>
      </c>
      <c r="D214">
        <v>1</v>
      </c>
      <c r="E214">
        <v>230</v>
      </c>
      <c r="F214">
        <v>90</v>
      </c>
      <c r="G214">
        <v>1.7391304347826091E-2</v>
      </c>
      <c r="H214">
        <v>1.111111111111111E-2</v>
      </c>
      <c r="J214" s="44" t="s">
        <v>372</v>
      </c>
      <c r="K214" s="9">
        <v>577407</v>
      </c>
      <c r="L214" s="9">
        <v>141815</v>
      </c>
    </row>
    <row r="215" spans="1:12">
      <c r="A215" t="s">
        <v>305</v>
      </c>
      <c r="B215" t="s">
        <v>294</v>
      </c>
      <c r="C215">
        <v>267</v>
      </c>
      <c r="D215">
        <v>212</v>
      </c>
      <c r="E215">
        <v>1131</v>
      </c>
      <c r="F215">
        <v>748</v>
      </c>
      <c r="G215">
        <v>0.2360742705570292</v>
      </c>
      <c r="H215">
        <v>0.28342245989304821</v>
      </c>
      <c r="J215" s="44" t="s">
        <v>376</v>
      </c>
      <c r="K215" s="9">
        <v>846821</v>
      </c>
      <c r="L215" s="9">
        <v>322290</v>
      </c>
    </row>
    <row r="216" spans="1:12">
      <c r="A216" t="s">
        <v>305</v>
      </c>
      <c r="B216" t="s">
        <v>180</v>
      </c>
      <c r="C216">
        <v>550</v>
      </c>
      <c r="D216">
        <v>270</v>
      </c>
      <c r="E216">
        <v>12576</v>
      </c>
      <c r="F216">
        <v>9203</v>
      </c>
      <c r="G216">
        <v>4.3734096692111958E-2</v>
      </c>
      <c r="H216">
        <v>2.9338259263283709E-2</v>
      </c>
      <c r="J216" s="44" t="s">
        <v>378</v>
      </c>
      <c r="K216" s="9">
        <v>832571</v>
      </c>
      <c r="L216" s="9">
        <v>343050</v>
      </c>
    </row>
    <row r="217" spans="1:12">
      <c r="A217" t="s">
        <v>305</v>
      </c>
      <c r="B217" t="s">
        <v>178</v>
      </c>
      <c r="C217">
        <v>4390348</v>
      </c>
      <c r="D217">
        <v>2525847</v>
      </c>
      <c r="E217">
        <v>34863418</v>
      </c>
      <c r="F217">
        <v>21891859</v>
      </c>
      <c r="G217">
        <v>0.12592993607224631</v>
      </c>
      <c r="H217">
        <v>0.1153783696487356</v>
      </c>
      <c r="J217" s="44" t="s">
        <v>379</v>
      </c>
      <c r="K217" s="9">
        <v>1329851</v>
      </c>
      <c r="L217" s="9">
        <v>423510</v>
      </c>
    </row>
    <row r="218" spans="1:12">
      <c r="A218" t="s">
        <v>305</v>
      </c>
      <c r="B218" t="s">
        <v>190</v>
      </c>
      <c r="C218">
        <v>8</v>
      </c>
      <c r="D218">
        <v>6</v>
      </c>
      <c r="E218">
        <v>155</v>
      </c>
      <c r="F218">
        <v>153</v>
      </c>
      <c r="G218">
        <v>5.1612903225806452E-2</v>
      </c>
      <c r="H218">
        <v>3.9215686274509803E-2</v>
      </c>
      <c r="J218" s="2" t="s">
        <v>95</v>
      </c>
      <c r="K218" s="9">
        <v>43208833</v>
      </c>
      <c r="L218" s="9">
        <v>67979264</v>
      </c>
    </row>
    <row r="219" spans="1:12">
      <c r="A219" t="s">
        <v>305</v>
      </c>
      <c r="B219" t="s">
        <v>117</v>
      </c>
      <c r="C219">
        <v>14536</v>
      </c>
      <c r="D219">
        <v>10261</v>
      </c>
      <c r="E219">
        <v>456949</v>
      </c>
      <c r="F219">
        <v>322344</v>
      </c>
      <c r="G219">
        <v>3.1810989847882373E-2</v>
      </c>
      <c r="H219">
        <v>3.1832452286997742E-2</v>
      </c>
      <c r="J219" s="44" t="s">
        <v>280</v>
      </c>
      <c r="K219" s="9">
        <v>4759897</v>
      </c>
      <c r="L219" s="9">
        <v>7296215</v>
      </c>
    </row>
    <row r="220" spans="1:12">
      <c r="A220" t="s">
        <v>305</v>
      </c>
      <c r="B220" t="s">
        <v>62</v>
      </c>
      <c r="C220">
        <v>81</v>
      </c>
      <c r="D220">
        <v>71</v>
      </c>
      <c r="E220">
        <v>6754</v>
      </c>
      <c r="F220">
        <v>3431</v>
      </c>
      <c r="G220">
        <v>2.3012289013917681E-2</v>
      </c>
      <c r="H220">
        <v>3.256970756825027E-2</v>
      </c>
      <c r="J220" s="44" t="s">
        <v>305</v>
      </c>
      <c r="K220" s="9">
        <v>4639664</v>
      </c>
      <c r="L220" s="9">
        <v>7294375</v>
      </c>
    </row>
    <row r="221" spans="1:12">
      <c r="A221" t="s">
        <v>305</v>
      </c>
      <c r="B221" t="s">
        <v>186</v>
      </c>
      <c r="C221">
        <v>7618</v>
      </c>
      <c r="D221">
        <v>19880</v>
      </c>
      <c r="E221">
        <v>363649</v>
      </c>
      <c r="F221">
        <v>870316</v>
      </c>
      <c r="G221">
        <v>2.0948772030171949E-2</v>
      </c>
      <c r="H221">
        <v>2.284227797719449E-2</v>
      </c>
      <c r="J221" s="44" t="s">
        <v>324</v>
      </c>
      <c r="K221" s="9">
        <v>3703169</v>
      </c>
      <c r="L221" s="9">
        <v>5683012</v>
      </c>
    </row>
    <row r="222" spans="1:12">
      <c r="A222" t="s">
        <v>305</v>
      </c>
      <c r="B222" t="s">
        <v>316</v>
      </c>
      <c r="C222">
        <v>673</v>
      </c>
      <c r="D222">
        <v>1076</v>
      </c>
      <c r="E222">
        <v>14516</v>
      </c>
      <c r="F222">
        <v>32659</v>
      </c>
      <c r="G222">
        <v>4.6362634334527419E-2</v>
      </c>
      <c r="H222">
        <v>3.2946507853884067E-2</v>
      </c>
      <c r="J222" s="44" t="s">
        <v>340</v>
      </c>
      <c r="K222" s="9">
        <v>2737340</v>
      </c>
      <c r="L222" s="9">
        <v>4375354</v>
      </c>
    </row>
    <row r="223" spans="1:12">
      <c r="A223" t="s">
        <v>305</v>
      </c>
      <c r="B223" t="s">
        <v>110</v>
      </c>
      <c r="C223">
        <v>4038</v>
      </c>
      <c r="D223">
        <v>2088</v>
      </c>
      <c r="E223">
        <v>5414745</v>
      </c>
      <c r="F223">
        <v>2453371</v>
      </c>
      <c r="G223">
        <v>7.4574148921140334E-4</v>
      </c>
      <c r="H223">
        <v>8.5107388976229036E-4</v>
      </c>
      <c r="J223" s="44" t="s">
        <v>345</v>
      </c>
      <c r="K223" s="9">
        <v>4220258</v>
      </c>
      <c r="L223" s="9">
        <v>6712804</v>
      </c>
    </row>
    <row r="224" spans="1:12">
      <c r="A224" t="s">
        <v>305</v>
      </c>
      <c r="B224" t="s">
        <v>317</v>
      </c>
      <c r="C224">
        <v>8</v>
      </c>
      <c r="D224">
        <v>3</v>
      </c>
      <c r="E224">
        <v>154</v>
      </c>
      <c r="F224">
        <v>54</v>
      </c>
      <c r="G224">
        <v>5.1948051948051938E-2</v>
      </c>
      <c r="H224">
        <v>5.5555555555555552E-2</v>
      </c>
      <c r="J224" s="44" t="s">
        <v>350</v>
      </c>
      <c r="K224" s="9">
        <v>2794329</v>
      </c>
      <c r="L224" s="9">
        <v>4699463</v>
      </c>
    </row>
    <row r="225" spans="1:12">
      <c r="A225" t="s">
        <v>305</v>
      </c>
      <c r="B225" t="s">
        <v>160</v>
      </c>
      <c r="C225">
        <v>50</v>
      </c>
      <c r="D225">
        <v>207</v>
      </c>
      <c r="E225">
        <v>169480</v>
      </c>
      <c r="F225">
        <v>1105228</v>
      </c>
      <c r="G225">
        <v>2.9502006136417281E-4</v>
      </c>
      <c r="H225">
        <v>1.872916719446123E-4</v>
      </c>
      <c r="J225" s="44" t="s">
        <v>355</v>
      </c>
      <c r="K225" s="9">
        <v>2255746</v>
      </c>
      <c r="L225" s="9">
        <v>3860137</v>
      </c>
    </row>
    <row r="226" spans="1:12">
      <c r="A226" t="s">
        <v>305</v>
      </c>
      <c r="B226" t="s">
        <v>101</v>
      </c>
      <c r="C226">
        <v>731</v>
      </c>
      <c r="D226">
        <v>543</v>
      </c>
      <c r="E226">
        <v>14707336</v>
      </c>
      <c r="F226">
        <v>10124743</v>
      </c>
      <c r="G226">
        <v>4.9703086949261242E-5</v>
      </c>
      <c r="H226">
        <v>5.363099092984385E-5</v>
      </c>
      <c r="J226" s="44" t="s">
        <v>360</v>
      </c>
      <c r="K226" s="9">
        <v>2391078</v>
      </c>
      <c r="L226" s="9">
        <v>4194750</v>
      </c>
    </row>
    <row r="227" spans="1:12">
      <c r="A227" t="s">
        <v>305</v>
      </c>
      <c r="B227" t="s">
        <v>295</v>
      </c>
      <c r="C227">
        <v>8</v>
      </c>
      <c r="D227">
        <v>21</v>
      </c>
      <c r="E227">
        <v>160</v>
      </c>
      <c r="F227">
        <v>435</v>
      </c>
      <c r="G227">
        <v>5.7083333333333333E-2</v>
      </c>
      <c r="H227">
        <v>7.4928160919540229E-2</v>
      </c>
      <c r="J227" s="44" t="s">
        <v>364</v>
      </c>
      <c r="K227" s="9">
        <v>2781591</v>
      </c>
      <c r="L227" s="9">
        <v>4514541</v>
      </c>
    </row>
    <row r="228" spans="1:12">
      <c r="A228" t="s">
        <v>305</v>
      </c>
      <c r="B228" t="s">
        <v>194</v>
      </c>
      <c r="C228">
        <v>92439</v>
      </c>
      <c r="D228">
        <v>88674</v>
      </c>
      <c r="E228">
        <v>2182009</v>
      </c>
      <c r="F228">
        <v>2115258</v>
      </c>
      <c r="G228">
        <v>4.2364169900307468E-2</v>
      </c>
      <c r="H228">
        <v>4.1921127351840767E-2</v>
      </c>
      <c r="J228" s="44" t="s">
        <v>369</v>
      </c>
      <c r="K228" s="9">
        <v>3068584</v>
      </c>
      <c r="L228" s="9">
        <v>4616941</v>
      </c>
    </row>
    <row r="229" spans="1:12">
      <c r="A229" t="s">
        <v>305</v>
      </c>
      <c r="B229" t="s">
        <v>296</v>
      </c>
      <c r="C229">
        <v>3</v>
      </c>
      <c r="D229">
        <v>4</v>
      </c>
      <c r="E229">
        <v>609</v>
      </c>
      <c r="F229">
        <v>641</v>
      </c>
      <c r="G229">
        <v>4.9261083743842374E-3</v>
      </c>
      <c r="H229">
        <v>6.2402496099843996E-3</v>
      </c>
      <c r="J229" s="44" t="s">
        <v>372</v>
      </c>
      <c r="K229" s="9">
        <v>2532728</v>
      </c>
      <c r="L229" s="9">
        <v>3870518</v>
      </c>
    </row>
    <row r="230" spans="1:12">
      <c r="A230" t="s">
        <v>305</v>
      </c>
      <c r="B230" t="s">
        <v>39</v>
      </c>
      <c r="C230">
        <v>109356</v>
      </c>
      <c r="D230">
        <v>27339</v>
      </c>
      <c r="E230">
        <v>1727531</v>
      </c>
      <c r="F230">
        <v>615180</v>
      </c>
      <c r="G230">
        <v>6.3301903120696529E-2</v>
      </c>
      <c r="H230">
        <v>4.4440651516629279E-2</v>
      </c>
      <c r="J230" s="44" t="s">
        <v>376</v>
      </c>
      <c r="K230" s="9">
        <v>1712821</v>
      </c>
      <c r="L230" s="9">
        <v>2444781</v>
      </c>
    </row>
    <row r="231" spans="1:12">
      <c r="A231" t="s">
        <v>305</v>
      </c>
      <c r="B231" t="s">
        <v>171</v>
      </c>
      <c r="C231">
        <v>17</v>
      </c>
      <c r="D231">
        <v>24</v>
      </c>
      <c r="E231">
        <v>122</v>
      </c>
      <c r="F231">
        <v>177</v>
      </c>
      <c r="G231">
        <v>0.13934426229508201</v>
      </c>
      <c r="H231">
        <v>0.13559322033898311</v>
      </c>
      <c r="J231" s="44" t="s">
        <v>378</v>
      </c>
      <c r="K231" s="9">
        <v>2871235</v>
      </c>
      <c r="L231" s="9">
        <v>4410603</v>
      </c>
    </row>
    <row r="232" spans="1:12">
      <c r="A232" t="s">
        <v>305</v>
      </c>
      <c r="B232" t="s">
        <v>318</v>
      </c>
      <c r="C232">
        <v>1</v>
      </c>
      <c r="D232">
        <v>1</v>
      </c>
      <c r="E232">
        <v>132</v>
      </c>
      <c r="F232">
        <v>180</v>
      </c>
      <c r="G232">
        <v>7.575757575757576E-3</v>
      </c>
      <c r="H232">
        <v>5.5555555555555558E-3</v>
      </c>
      <c r="J232" s="44" t="s">
        <v>379</v>
      </c>
      <c r="K232" s="9">
        <v>2740393</v>
      </c>
      <c r="L232" s="9">
        <v>4005770</v>
      </c>
    </row>
    <row r="233" spans="1:12">
      <c r="A233" t="s">
        <v>305</v>
      </c>
      <c r="B233" t="s">
        <v>102</v>
      </c>
      <c r="C233">
        <v>205</v>
      </c>
      <c r="D233">
        <v>88</v>
      </c>
      <c r="E233">
        <v>3200603</v>
      </c>
      <c r="F233">
        <v>1540557</v>
      </c>
      <c r="G233">
        <v>6.4050430497003224E-5</v>
      </c>
      <c r="H233">
        <v>5.7122196711968457E-5</v>
      </c>
      <c r="J233" s="2" t="s">
        <v>201</v>
      </c>
      <c r="K233" s="9">
        <v>138640506</v>
      </c>
      <c r="L233" s="9">
        <v>179535669</v>
      </c>
    </row>
    <row r="234" spans="1:12">
      <c r="A234" t="s">
        <v>305</v>
      </c>
      <c r="B234" t="s">
        <v>32</v>
      </c>
      <c r="C234">
        <v>75034</v>
      </c>
      <c r="D234">
        <v>35153</v>
      </c>
      <c r="E234">
        <v>2798549</v>
      </c>
      <c r="F234">
        <v>1306340</v>
      </c>
      <c r="G234">
        <v>2.681175137544492E-2</v>
      </c>
      <c r="H234">
        <v>2.690953350582544E-2</v>
      </c>
    </row>
    <row r="235" spans="1:12">
      <c r="A235" t="s">
        <v>305</v>
      </c>
      <c r="B235" t="s">
        <v>173</v>
      </c>
      <c r="C235">
        <v>2827</v>
      </c>
      <c r="D235">
        <v>1353</v>
      </c>
      <c r="E235">
        <v>219303</v>
      </c>
      <c r="F235">
        <v>117769</v>
      </c>
      <c r="G235">
        <v>1.289084052657738E-2</v>
      </c>
      <c r="H235">
        <v>1.148859207431497E-2</v>
      </c>
    </row>
    <row r="236" spans="1:12">
      <c r="A236" t="s">
        <v>305</v>
      </c>
      <c r="B236" t="s">
        <v>319</v>
      </c>
      <c r="C236">
        <v>3</v>
      </c>
      <c r="D236">
        <v>2</v>
      </c>
      <c r="E236">
        <v>410</v>
      </c>
      <c r="F236">
        <v>238</v>
      </c>
      <c r="G236">
        <v>7.3170731707317077E-3</v>
      </c>
      <c r="H236">
        <v>8.4033613445378148E-3</v>
      </c>
    </row>
    <row r="237" spans="1:12">
      <c r="A237" t="s">
        <v>305</v>
      </c>
      <c r="B237" t="s">
        <v>297</v>
      </c>
      <c r="C237">
        <v>5</v>
      </c>
      <c r="D237">
        <v>1</v>
      </c>
      <c r="E237">
        <v>8877</v>
      </c>
      <c r="F237">
        <v>2221</v>
      </c>
      <c r="G237">
        <v>5.6325335135744053E-4</v>
      </c>
      <c r="H237">
        <v>4.5024763619990989E-4</v>
      </c>
    </row>
    <row r="238" spans="1:12">
      <c r="A238" t="s">
        <v>305</v>
      </c>
      <c r="B238" t="s">
        <v>192</v>
      </c>
      <c r="C238">
        <v>88</v>
      </c>
      <c r="D238">
        <v>185</v>
      </c>
      <c r="E238">
        <v>2822</v>
      </c>
      <c r="F238">
        <v>6057</v>
      </c>
      <c r="G238">
        <v>3.1183557760453579E-2</v>
      </c>
      <c r="H238">
        <v>3.054317318804689E-2</v>
      </c>
    </row>
    <row r="239" spans="1:12">
      <c r="A239" t="s">
        <v>305</v>
      </c>
      <c r="B239" t="s">
        <v>298</v>
      </c>
      <c r="C239">
        <v>186</v>
      </c>
      <c r="D239">
        <v>263</v>
      </c>
      <c r="E239">
        <v>7548</v>
      </c>
      <c r="F239">
        <v>9615</v>
      </c>
      <c r="G239">
        <v>2.4642289348171701E-2</v>
      </c>
      <c r="H239">
        <v>2.7353094123764951E-2</v>
      </c>
    </row>
    <row r="240" spans="1:12">
      <c r="A240" t="s">
        <v>305</v>
      </c>
      <c r="B240" t="s">
        <v>198</v>
      </c>
      <c r="C240">
        <v>920</v>
      </c>
      <c r="D240">
        <v>468</v>
      </c>
      <c r="E240">
        <v>77667</v>
      </c>
      <c r="F240">
        <v>21509</v>
      </c>
      <c r="G240">
        <v>1.1845442723421791E-2</v>
      </c>
      <c r="H240">
        <v>2.1758333720768051E-2</v>
      </c>
    </row>
    <row r="241" spans="1:8">
      <c r="A241" t="s">
        <v>305</v>
      </c>
      <c r="B241" t="s">
        <v>29</v>
      </c>
      <c r="C241">
        <v>182453</v>
      </c>
      <c r="D241">
        <v>123437</v>
      </c>
      <c r="E241">
        <v>6320326</v>
      </c>
      <c r="F241">
        <v>4546893</v>
      </c>
      <c r="G241">
        <v>2.886765651012305E-2</v>
      </c>
      <c r="H241">
        <v>2.7147548886679321E-2</v>
      </c>
    </row>
    <row r="242" spans="1:8">
      <c r="A242" t="s">
        <v>305</v>
      </c>
      <c r="B242" t="s">
        <v>172</v>
      </c>
      <c r="C242">
        <v>267</v>
      </c>
      <c r="D242">
        <v>225</v>
      </c>
      <c r="E242">
        <v>10575</v>
      </c>
      <c r="F242">
        <v>9229</v>
      </c>
      <c r="G242">
        <v>2.524822695035461E-2</v>
      </c>
      <c r="H242">
        <v>2.4379672770614369E-2</v>
      </c>
    </row>
    <row r="243" spans="1:8">
      <c r="A243" t="s">
        <v>305</v>
      </c>
      <c r="B243" t="s">
        <v>83</v>
      </c>
      <c r="C243">
        <v>1589</v>
      </c>
      <c r="D243">
        <v>194</v>
      </c>
      <c r="E243">
        <v>41503</v>
      </c>
      <c r="F243">
        <v>7207</v>
      </c>
      <c r="G243">
        <v>3.8286388935739588E-2</v>
      </c>
      <c r="H243">
        <v>2.6918273900374639E-2</v>
      </c>
    </row>
    <row r="244" spans="1:8">
      <c r="A244" t="s">
        <v>305</v>
      </c>
      <c r="B244" t="s">
        <v>16</v>
      </c>
      <c r="C244">
        <v>4358836</v>
      </c>
      <c r="D244">
        <v>28022990</v>
      </c>
      <c r="E244">
        <v>58258117</v>
      </c>
      <c r="F244">
        <v>375609476</v>
      </c>
      <c r="G244">
        <v>7.4819376671580368E-2</v>
      </c>
      <c r="H244">
        <v>7.4606717323606603E-2</v>
      </c>
    </row>
    <row r="245" spans="1:8">
      <c r="A245" t="s">
        <v>305</v>
      </c>
      <c r="B245" t="s">
        <v>176</v>
      </c>
      <c r="C245">
        <v>691</v>
      </c>
      <c r="D245">
        <v>296</v>
      </c>
      <c r="E245">
        <v>12420</v>
      </c>
      <c r="F245">
        <v>4916</v>
      </c>
      <c r="G245">
        <v>5.5636070853462158E-2</v>
      </c>
      <c r="H245">
        <v>6.0211554109031742E-2</v>
      </c>
    </row>
    <row r="246" spans="1:8">
      <c r="A246" t="s">
        <v>305</v>
      </c>
      <c r="B246" t="s">
        <v>301</v>
      </c>
      <c r="C246">
        <v>3</v>
      </c>
      <c r="D246">
        <v>19</v>
      </c>
      <c r="E246">
        <v>6272</v>
      </c>
      <c r="F246">
        <v>42587</v>
      </c>
      <c r="G246">
        <v>4.7831632653061218E-4</v>
      </c>
      <c r="H246">
        <v>4.4614553737055908E-4</v>
      </c>
    </row>
    <row r="247" spans="1:8">
      <c r="A247" t="s">
        <v>305</v>
      </c>
      <c r="B247" t="s">
        <v>46</v>
      </c>
      <c r="C247">
        <v>931140</v>
      </c>
      <c r="D247">
        <v>399026</v>
      </c>
      <c r="E247">
        <v>15559805</v>
      </c>
      <c r="F247">
        <v>8010335</v>
      </c>
      <c r="G247">
        <v>5.9842652269742447E-2</v>
      </c>
      <c r="H247">
        <v>4.9813896672236548E-2</v>
      </c>
    </row>
    <row r="248" spans="1:8">
      <c r="A248" t="s">
        <v>305</v>
      </c>
      <c r="B248" t="s">
        <v>56</v>
      </c>
      <c r="C248">
        <v>1875906</v>
      </c>
      <c r="D248">
        <v>422316</v>
      </c>
      <c r="E248">
        <v>25362657</v>
      </c>
      <c r="F248">
        <v>6567145</v>
      </c>
      <c r="G248">
        <v>7.3963307550939952E-2</v>
      </c>
      <c r="H248">
        <v>6.4307396897738664E-2</v>
      </c>
    </row>
    <row r="249" spans="1:8">
      <c r="A249" t="s">
        <v>305</v>
      </c>
      <c r="B249" t="s">
        <v>165</v>
      </c>
      <c r="C249">
        <v>44</v>
      </c>
      <c r="D249">
        <v>40</v>
      </c>
      <c r="E249">
        <v>9646</v>
      </c>
      <c r="F249">
        <v>7960</v>
      </c>
      <c r="G249">
        <v>4.5614762595894672E-3</v>
      </c>
      <c r="H249">
        <v>5.0251256281407036E-3</v>
      </c>
    </row>
    <row r="250" spans="1:8">
      <c r="A250" t="s">
        <v>305</v>
      </c>
      <c r="B250" t="s">
        <v>320</v>
      </c>
      <c r="C250">
        <v>101</v>
      </c>
      <c r="D250">
        <v>401</v>
      </c>
      <c r="E250">
        <v>2396</v>
      </c>
      <c r="F250">
        <v>3191</v>
      </c>
      <c r="G250">
        <v>4.2153589315525868E-2</v>
      </c>
      <c r="H250">
        <v>0.12566593544343471</v>
      </c>
    </row>
    <row r="251" spans="1:8">
      <c r="A251" t="s">
        <v>305</v>
      </c>
      <c r="B251" t="s">
        <v>321</v>
      </c>
      <c r="C251">
        <v>47</v>
      </c>
      <c r="D251">
        <v>29</v>
      </c>
      <c r="E251">
        <v>16425</v>
      </c>
      <c r="F251">
        <v>10191</v>
      </c>
      <c r="G251">
        <v>2.8614916286149161E-3</v>
      </c>
      <c r="H251">
        <v>2.8456481208909818E-3</v>
      </c>
    </row>
    <row r="252" spans="1:8">
      <c r="A252" t="s">
        <v>305</v>
      </c>
      <c r="B252" t="s">
        <v>181</v>
      </c>
      <c r="C252">
        <v>56</v>
      </c>
      <c r="D252">
        <v>224</v>
      </c>
      <c r="E252">
        <v>1450</v>
      </c>
      <c r="F252">
        <v>5356</v>
      </c>
      <c r="G252">
        <v>3.8620689655172423E-2</v>
      </c>
      <c r="H252">
        <v>4.1822255414488432E-2</v>
      </c>
    </row>
    <row r="253" spans="1:8">
      <c r="A253" t="s">
        <v>305</v>
      </c>
      <c r="B253" t="s">
        <v>177</v>
      </c>
      <c r="C253">
        <v>22583</v>
      </c>
      <c r="D253">
        <v>37471</v>
      </c>
      <c r="E253">
        <v>303611</v>
      </c>
      <c r="F253">
        <v>494117</v>
      </c>
      <c r="G253">
        <v>7.4381362994094424E-2</v>
      </c>
      <c r="H253">
        <v>7.5834265973443546E-2</v>
      </c>
    </row>
    <row r="254" spans="1:8">
      <c r="A254" t="s">
        <v>305</v>
      </c>
      <c r="B254" t="s">
        <v>322</v>
      </c>
      <c r="C254">
        <v>164</v>
      </c>
      <c r="D254">
        <v>67</v>
      </c>
      <c r="E254">
        <v>563</v>
      </c>
      <c r="F254">
        <v>233</v>
      </c>
      <c r="G254">
        <v>0.29129662522202487</v>
      </c>
      <c r="H254">
        <v>0.28755364806866951</v>
      </c>
    </row>
    <row r="255" spans="1:8">
      <c r="A255" t="s">
        <v>305</v>
      </c>
      <c r="B255" t="s">
        <v>187</v>
      </c>
      <c r="C255">
        <v>8</v>
      </c>
      <c r="D255">
        <v>5</v>
      </c>
      <c r="E255">
        <v>653</v>
      </c>
      <c r="F255">
        <v>339</v>
      </c>
      <c r="G255">
        <v>1.2251148545176111E-2</v>
      </c>
      <c r="H255">
        <v>1.474926253687316E-2</v>
      </c>
    </row>
    <row r="256" spans="1:8">
      <c r="A256" t="s">
        <v>305</v>
      </c>
      <c r="B256" t="s">
        <v>158</v>
      </c>
      <c r="C256">
        <v>411</v>
      </c>
      <c r="D256">
        <v>560</v>
      </c>
      <c r="E256">
        <v>70268</v>
      </c>
      <c r="F256">
        <v>76534</v>
      </c>
      <c r="G256">
        <v>5.8490351226731926E-3</v>
      </c>
      <c r="H256">
        <v>7.3170094337157354E-3</v>
      </c>
    </row>
    <row r="257" spans="1:8">
      <c r="A257" t="s">
        <v>305</v>
      </c>
      <c r="B257" t="s">
        <v>131</v>
      </c>
      <c r="C257">
        <v>1</v>
      </c>
      <c r="D257">
        <v>1</v>
      </c>
      <c r="E257">
        <v>1156</v>
      </c>
      <c r="F257">
        <v>1005</v>
      </c>
      <c r="G257">
        <v>8.6505190311418688E-4</v>
      </c>
      <c r="H257">
        <v>9.9502487562189048E-4</v>
      </c>
    </row>
    <row r="258" spans="1:8">
      <c r="A258" t="s">
        <v>305</v>
      </c>
      <c r="B258" t="s">
        <v>161</v>
      </c>
      <c r="C258">
        <v>481</v>
      </c>
      <c r="D258">
        <v>246</v>
      </c>
      <c r="E258">
        <v>326024</v>
      </c>
      <c r="F258">
        <v>211534</v>
      </c>
      <c r="G258">
        <v>1.4753515078644521E-3</v>
      </c>
      <c r="H258">
        <v>1.1629336182363121E-3</v>
      </c>
    </row>
    <row r="259" spans="1:8">
      <c r="A259" t="s">
        <v>305</v>
      </c>
      <c r="B259" t="s">
        <v>61</v>
      </c>
      <c r="C259">
        <v>11968</v>
      </c>
      <c r="D259">
        <v>28179</v>
      </c>
      <c r="E259">
        <v>836716</v>
      </c>
      <c r="F259">
        <v>2092551</v>
      </c>
      <c r="G259">
        <v>1.430353907419005E-2</v>
      </c>
      <c r="H259">
        <v>1.346633845483336E-2</v>
      </c>
    </row>
    <row r="260" spans="1:8">
      <c r="A260" t="s">
        <v>305</v>
      </c>
      <c r="B260" t="s">
        <v>30</v>
      </c>
      <c r="C260">
        <v>374216</v>
      </c>
      <c r="D260">
        <v>630548</v>
      </c>
      <c r="E260">
        <v>9644248</v>
      </c>
      <c r="F260">
        <v>17900025</v>
      </c>
      <c r="G260">
        <v>3.880198850133261E-2</v>
      </c>
      <c r="H260">
        <v>3.5226096052938471E-2</v>
      </c>
    </row>
    <row r="261" spans="1:8">
      <c r="A261" t="s">
        <v>305</v>
      </c>
      <c r="B261" t="s">
        <v>95</v>
      </c>
      <c r="C261">
        <v>7294375</v>
      </c>
      <c r="D261">
        <v>4639664</v>
      </c>
      <c r="E261">
        <v>44048350</v>
      </c>
      <c r="F261">
        <v>29148330</v>
      </c>
      <c r="G261">
        <v>0.1655992789741273</v>
      </c>
      <c r="H261">
        <v>0.1591742648721213</v>
      </c>
    </row>
    <row r="262" spans="1:8">
      <c r="A262" t="s">
        <v>305</v>
      </c>
      <c r="B262" t="s">
        <v>49</v>
      </c>
      <c r="C262">
        <v>2069</v>
      </c>
      <c r="D262">
        <v>6048</v>
      </c>
      <c r="E262">
        <v>94636</v>
      </c>
      <c r="F262">
        <v>279872</v>
      </c>
      <c r="G262">
        <v>2.1862716091128109E-2</v>
      </c>
      <c r="H262">
        <v>2.1609878801737939E-2</v>
      </c>
    </row>
    <row r="263" spans="1:8">
      <c r="A263" t="s">
        <v>305</v>
      </c>
      <c r="B263" t="s">
        <v>31</v>
      </c>
      <c r="C263">
        <v>3767</v>
      </c>
      <c r="D263">
        <v>10106</v>
      </c>
      <c r="E263">
        <v>116171</v>
      </c>
      <c r="F263">
        <v>343527</v>
      </c>
      <c r="G263">
        <v>3.2426337037642777E-2</v>
      </c>
      <c r="H263">
        <v>2.9418357217918821E-2</v>
      </c>
    </row>
    <row r="264" spans="1:8">
      <c r="A264" t="s">
        <v>305</v>
      </c>
      <c r="B264" t="s">
        <v>108</v>
      </c>
      <c r="C264">
        <v>183</v>
      </c>
      <c r="D264">
        <v>168</v>
      </c>
      <c r="E264">
        <v>16830</v>
      </c>
      <c r="F264">
        <v>15142</v>
      </c>
      <c r="G264">
        <v>1.087344028520499E-2</v>
      </c>
      <c r="H264">
        <v>1.1094967639677719E-2</v>
      </c>
    </row>
    <row r="265" spans="1:8">
      <c r="A265" t="s">
        <v>305</v>
      </c>
      <c r="B265" t="s">
        <v>199</v>
      </c>
      <c r="C265">
        <v>22</v>
      </c>
      <c r="D265">
        <v>13</v>
      </c>
      <c r="E265">
        <v>1777</v>
      </c>
      <c r="F265">
        <v>875</v>
      </c>
      <c r="G265">
        <v>1.238041643218908E-2</v>
      </c>
      <c r="H265">
        <v>1.485714285714286E-2</v>
      </c>
    </row>
    <row r="266" spans="1:8">
      <c r="A266" t="s">
        <v>305</v>
      </c>
      <c r="B266" t="s">
        <v>35</v>
      </c>
      <c r="C266">
        <v>1506</v>
      </c>
      <c r="D266">
        <v>1682</v>
      </c>
      <c r="E266">
        <v>12277</v>
      </c>
      <c r="F266">
        <v>16470</v>
      </c>
      <c r="G266">
        <v>0.1226684043333062</v>
      </c>
      <c r="H266">
        <v>0.1021250758955677</v>
      </c>
    </row>
    <row r="267" spans="1:8">
      <c r="A267" t="s">
        <v>305</v>
      </c>
      <c r="B267" t="s">
        <v>323</v>
      </c>
      <c r="C267">
        <v>8</v>
      </c>
      <c r="D267">
        <v>19</v>
      </c>
      <c r="E267">
        <v>275</v>
      </c>
      <c r="F267">
        <v>693</v>
      </c>
      <c r="G267">
        <v>2.9090909090909091E-2</v>
      </c>
      <c r="H267">
        <v>2.741702741702742E-2</v>
      </c>
    </row>
    <row r="268" spans="1:8">
      <c r="A268" t="s">
        <v>305</v>
      </c>
      <c r="B268" t="s">
        <v>189</v>
      </c>
      <c r="C268">
        <v>9</v>
      </c>
      <c r="D268">
        <v>4</v>
      </c>
      <c r="E268">
        <v>936</v>
      </c>
      <c r="F268">
        <v>388</v>
      </c>
      <c r="G268">
        <v>9.6153846153846159E-3</v>
      </c>
      <c r="H268">
        <v>1.030927835051546E-2</v>
      </c>
    </row>
    <row r="269" spans="1:8">
      <c r="A269" t="s">
        <v>305</v>
      </c>
      <c r="B269" t="s">
        <v>63</v>
      </c>
      <c r="C269">
        <v>1219</v>
      </c>
      <c r="D269">
        <v>1405</v>
      </c>
      <c r="E269">
        <v>161392</v>
      </c>
      <c r="F269">
        <v>185025</v>
      </c>
      <c r="G269">
        <v>9.0742051123116028E-3</v>
      </c>
      <c r="H269">
        <v>7.9469590887238113E-3</v>
      </c>
    </row>
    <row r="270" spans="1:8">
      <c r="A270" t="s">
        <v>305</v>
      </c>
      <c r="B270" t="s">
        <v>75</v>
      </c>
      <c r="C270">
        <v>22260</v>
      </c>
      <c r="D270">
        <v>21433</v>
      </c>
      <c r="E270">
        <v>3099956</v>
      </c>
      <c r="F270">
        <v>3772907</v>
      </c>
      <c r="G270">
        <v>7.18074708157148E-3</v>
      </c>
      <c r="H270">
        <v>5.6807655211220422E-3</v>
      </c>
    </row>
    <row r="271" spans="1:8">
      <c r="A271" t="s">
        <v>305</v>
      </c>
      <c r="B271" t="s">
        <v>304</v>
      </c>
      <c r="C271">
        <v>197</v>
      </c>
      <c r="D271">
        <v>151</v>
      </c>
      <c r="E271">
        <v>13753</v>
      </c>
      <c r="F271">
        <v>10292</v>
      </c>
      <c r="G271">
        <v>1.432414745873628E-2</v>
      </c>
      <c r="H271">
        <v>1.4671589584143019E-2</v>
      </c>
    </row>
    <row r="272" spans="1:8">
      <c r="A272" t="s">
        <v>305</v>
      </c>
      <c r="B272" t="s">
        <v>58</v>
      </c>
      <c r="C272">
        <v>10916</v>
      </c>
      <c r="D272">
        <v>19219</v>
      </c>
      <c r="E272">
        <v>4811142</v>
      </c>
      <c r="F272">
        <v>8060449</v>
      </c>
      <c r="G272">
        <v>2.2688999825820982E-3</v>
      </c>
      <c r="H272">
        <v>2.3843584892107128E-3</v>
      </c>
    </row>
    <row r="273" spans="1:8">
      <c r="A273" t="s">
        <v>305</v>
      </c>
      <c r="B273" t="s">
        <v>82</v>
      </c>
      <c r="C273">
        <v>2278</v>
      </c>
      <c r="D273">
        <v>2970</v>
      </c>
      <c r="E273">
        <v>2101260</v>
      </c>
      <c r="F273">
        <v>4075251</v>
      </c>
      <c r="G273">
        <v>1.0841114378991651E-3</v>
      </c>
      <c r="H273">
        <v>7.2878946597399765E-4</v>
      </c>
    </row>
    <row r="274" spans="1:8">
      <c r="A274" t="s">
        <v>305</v>
      </c>
      <c r="B274" t="s">
        <v>197</v>
      </c>
      <c r="C274">
        <v>18</v>
      </c>
      <c r="D274">
        <v>15</v>
      </c>
      <c r="E274">
        <v>62656</v>
      </c>
      <c r="F274">
        <v>53861</v>
      </c>
      <c r="G274">
        <v>2.872829417773238E-4</v>
      </c>
      <c r="H274">
        <v>2.7849464361968772E-4</v>
      </c>
    </row>
    <row r="275" spans="1:8">
      <c r="A275" t="s">
        <v>305</v>
      </c>
      <c r="B275" t="s">
        <v>175</v>
      </c>
      <c r="C275">
        <v>485</v>
      </c>
      <c r="D275">
        <v>1305</v>
      </c>
      <c r="E275">
        <v>28979</v>
      </c>
      <c r="F275">
        <v>86895</v>
      </c>
      <c r="G275">
        <v>1.6736257289761549E-2</v>
      </c>
      <c r="H275">
        <v>1.501812532366649E-2</v>
      </c>
    </row>
    <row r="276" spans="1:8">
      <c r="A276" t="s">
        <v>305</v>
      </c>
      <c r="B276" t="s">
        <v>77</v>
      </c>
      <c r="C276">
        <v>17811</v>
      </c>
      <c r="D276">
        <v>29285</v>
      </c>
      <c r="E276">
        <v>3588717</v>
      </c>
      <c r="F276">
        <v>4873370</v>
      </c>
      <c r="G276">
        <v>4.963055041676454E-3</v>
      </c>
      <c r="H276">
        <v>6.0091887133544141E-3</v>
      </c>
    </row>
    <row r="277" spans="1:8">
      <c r="A277" t="s">
        <v>324</v>
      </c>
      <c r="B277" t="s">
        <v>81</v>
      </c>
      <c r="C277">
        <v>84</v>
      </c>
      <c r="D277">
        <v>107</v>
      </c>
      <c r="E277">
        <v>23191</v>
      </c>
      <c r="F277">
        <v>27887</v>
      </c>
      <c r="G277">
        <v>3.6220947781466948E-3</v>
      </c>
      <c r="H277">
        <v>3.8369132570731882E-3</v>
      </c>
    </row>
    <row r="278" spans="1:8">
      <c r="A278" t="s">
        <v>324</v>
      </c>
      <c r="B278" t="s">
        <v>281</v>
      </c>
      <c r="C278">
        <v>19</v>
      </c>
      <c r="D278">
        <v>8</v>
      </c>
      <c r="E278">
        <v>18806</v>
      </c>
      <c r="F278">
        <v>4027</v>
      </c>
      <c r="G278">
        <v>1.010315856641497E-3</v>
      </c>
      <c r="H278">
        <v>1.9865905140302961E-3</v>
      </c>
    </row>
    <row r="279" spans="1:8">
      <c r="A279" t="s">
        <v>324</v>
      </c>
      <c r="B279" t="s">
        <v>103</v>
      </c>
      <c r="C279">
        <v>1475</v>
      </c>
      <c r="D279">
        <v>2601</v>
      </c>
      <c r="E279">
        <v>3071011</v>
      </c>
      <c r="F279">
        <v>4440921</v>
      </c>
      <c r="G279">
        <v>4.8029785630855773E-4</v>
      </c>
      <c r="H279">
        <v>5.8568931985054451E-4</v>
      </c>
    </row>
    <row r="280" spans="1:8">
      <c r="A280" t="s">
        <v>324</v>
      </c>
      <c r="B280" t="s">
        <v>137</v>
      </c>
      <c r="C280">
        <v>2</v>
      </c>
      <c r="D280">
        <v>2</v>
      </c>
      <c r="E280">
        <v>260</v>
      </c>
      <c r="F280">
        <v>188</v>
      </c>
      <c r="G280">
        <v>7.6923076923076927E-3</v>
      </c>
      <c r="H280">
        <v>1.063829787234043E-2</v>
      </c>
    </row>
    <row r="281" spans="1:8">
      <c r="A281" t="s">
        <v>324</v>
      </c>
      <c r="B281" t="s">
        <v>85</v>
      </c>
      <c r="C281">
        <v>995</v>
      </c>
      <c r="D281">
        <v>720</v>
      </c>
      <c r="E281">
        <v>10229</v>
      </c>
      <c r="F281">
        <v>13174</v>
      </c>
      <c r="G281">
        <v>9.7272460651090048E-2</v>
      </c>
      <c r="H281">
        <v>5.4653104599969637E-2</v>
      </c>
    </row>
    <row r="282" spans="1:8">
      <c r="A282" t="s">
        <v>324</v>
      </c>
      <c r="B282" t="s">
        <v>23</v>
      </c>
      <c r="C282">
        <v>178824</v>
      </c>
      <c r="D282">
        <v>717907</v>
      </c>
      <c r="E282">
        <v>19413742</v>
      </c>
      <c r="F282">
        <v>74222356</v>
      </c>
      <c r="G282">
        <v>9.2112071953979816E-3</v>
      </c>
      <c r="H282">
        <v>9.6723822671433389E-3</v>
      </c>
    </row>
    <row r="283" spans="1:8">
      <c r="A283" t="s">
        <v>324</v>
      </c>
      <c r="B283" t="s">
        <v>191</v>
      </c>
      <c r="C283">
        <v>257</v>
      </c>
      <c r="D283">
        <v>183</v>
      </c>
      <c r="E283">
        <v>17277</v>
      </c>
      <c r="F283">
        <v>11481</v>
      </c>
      <c r="G283">
        <v>1.487526769693813E-2</v>
      </c>
      <c r="H283">
        <v>1.5939378102952699E-2</v>
      </c>
    </row>
    <row r="284" spans="1:8">
      <c r="A284" t="s">
        <v>324</v>
      </c>
      <c r="B284" t="s">
        <v>111</v>
      </c>
      <c r="C284">
        <v>78744</v>
      </c>
      <c r="D284">
        <v>30898</v>
      </c>
      <c r="E284">
        <v>7476310</v>
      </c>
      <c r="F284">
        <v>2830174</v>
      </c>
      <c r="G284">
        <v>1.0532468557349821E-2</v>
      </c>
      <c r="H284">
        <v>1.0917349957988451E-2</v>
      </c>
    </row>
    <row r="285" spans="1:8">
      <c r="A285" t="s">
        <v>324</v>
      </c>
      <c r="B285" t="s">
        <v>106</v>
      </c>
      <c r="C285">
        <v>4</v>
      </c>
      <c r="D285">
        <v>30</v>
      </c>
      <c r="E285">
        <v>21384</v>
      </c>
      <c r="F285">
        <v>158801</v>
      </c>
      <c r="G285">
        <v>1.8705574261129821E-4</v>
      </c>
      <c r="H285">
        <v>1.889156869289236E-4</v>
      </c>
    </row>
    <row r="286" spans="1:8">
      <c r="A286" t="s">
        <v>324</v>
      </c>
      <c r="B286" t="s">
        <v>71</v>
      </c>
      <c r="C286">
        <v>4555168</v>
      </c>
      <c r="D286">
        <v>399048</v>
      </c>
      <c r="E286">
        <v>145724946</v>
      </c>
      <c r="F286">
        <v>18572017</v>
      </c>
      <c r="G286">
        <v>3.1258670015221687E-2</v>
      </c>
      <c r="H286">
        <v>2.148651920790294E-2</v>
      </c>
    </row>
    <row r="287" spans="1:8">
      <c r="A287" t="s">
        <v>324</v>
      </c>
      <c r="B287" t="s">
        <v>41</v>
      </c>
      <c r="C287">
        <v>1508924</v>
      </c>
      <c r="D287">
        <v>256926</v>
      </c>
      <c r="E287">
        <v>21818733</v>
      </c>
      <c r="F287">
        <v>4039826</v>
      </c>
      <c r="G287">
        <v>6.9157269581143876E-2</v>
      </c>
      <c r="H287">
        <v>6.3598283688455895E-2</v>
      </c>
    </row>
    <row r="288" spans="1:8">
      <c r="A288" t="s">
        <v>324</v>
      </c>
      <c r="B288" t="s">
        <v>307</v>
      </c>
      <c r="C288">
        <v>5</v>
      </c>
      <c r="D288">
        <v>2</v>
      </c>
      <c r="E288">
        <v>90</v>
      </c>
      <c r="F288">
        <v>34</v>
      </c>
      <c r="G288">
        <v>5.5555555555555552E-2</v>
      </c>
      <c r="H288">
        <v>5.8823529411764712E-2</v>
      </c>
    </row>
    <row r="289" spans="1:8">
      <c r="A289" t="s">
        <v>324</v>
      </c>
      <c r="B289" t="s">
        <v>325</v>
      </c>
      <c r="C289">
        <v>9</v>
      </c>
      <c r="D289">
        <v>7</v>
      </c>
      <c r="E289">
        <v>295</v>
      </c>
      <c r="F289">
        <v>222</v>
      </c>
      <c r="G289">
        <v>3.0508474576271181E-2</v>
      </c>
      <c r="H289">
        <v>3.1531531531531529E-2</v>
      </c>
    </row>
    <row r="290" spans="1:8">
      <c r="A290" t="s">
        <v>324</v>
      </c>
      <c r="B290" t="s">
        <v>326</v>
      </c>
      <c r="C290">
        <v>4</v>
      </c>
      <c r="D290">
        <v>4</v>
      </c>
      <c r="E290">
        <v>147</v>
      </c>
      <c r="F290">
        <v>87</v>
      </c>
      <c r="G290">
        <v>2.7210884353741499E-2</v>
      </c>
      <c r="H290">
        <v>4.5977011494252873E-2</v>
      </c>
    </row>
    <row r="291" spans="1:8">
      <c r="A291" t="s">
        <v>324</v>
      </c>
      <c r="B291" t="s">
        <v>195</v>
      </c>
      <c r="C291">
        <v>2</v>
      </c>
      <c r="D291">
        <v>49</v>
      </c>
      <c r="E291">
        <v>14313</v>
      </c>
      <c r="F291">
        <v>129775</v>
      </c>
      <c r="G291">
        <v>1.3973310976035769E-4</v>
      </c>
      <c r="H291">
        <v>3.7757657484107108E-4</v>
      </c>
    </row>
    <row r="292" spans="1:8">
      <c r="A292" t="s">
        <v>324</v>
      </c>
      <c r="B292" t="s">
        <v>140</v>
      </c>
      <c r="C292">
        <v>173</v>
      </c>
      <c r="D292">
        <v>1055</v>
      </c>
      <c r="E292">
        <v>55272</v>
      </c>
      <c r="F292">
        <v>350570</v>
      </c>
      <c r="G292">
        <v>3.1299753944130839E-3</v>
      </c>
      <c r="H292">
        <v>3.0093847163191372E-3</v>
      </c>
    </row>
    <row r="293" spans="1:8">
      <c r="A293" t="s">
        <v>324</v>
      </c>
      <c r="B293" t="s">
        <v>155</v>
      </c>
      <c r="C293">
        <v>42</v>
      </c>
      <c r="D293">
        <v>22</v>
      </c>
      <c r="E293">
        <v>21829</v>
      </c>
      <c r="F293">
        <v>36831</v>
      </c>
      <c r="G293">
        <v>1.924045993861377E-3</v>
      </c>
      <c r="H293">
        <v>5.9732290733349627E-4</v>
      </c>
    </row>
    <row r="294" spans="1:8">
      <c r="A294" t="s">
        <v>324</v>
      </c>
      <c r="B294" t="s">
        <v>18</v>
      </c>
      <c r="C294">
        <v>136782</v>
      </c>
      <c r="D294">
        <v>400245</v>
      </c>
      <c r="E294">
        <v>1253836</v>
      </c>
      <c r="F294">
        <v>4034423</v>
      </c>
      <c r="G294">
        <v>0.109090822085185</v>
      </c>
      <c r="H294">
        <v>9.9207495099051343E-2</v>
      </c>
    </row>
    <row r="295" spans="1:8">
      <c r="A295" t="s">
        <v>324</v>
      </c>
      <c r="B295" t="s">
        <v>179</v>
      </c>
      <c r="C295">
        <v>10</v>
      </c>
      <c r="D295">
        <v>14</v>
      </c>
      <c r="E295">
        <v>30425</v>
      </c>
      <c r="F295">
        <v>21557</v>
      </c>
      <c r="G295">
        <v>3.286770747740345E-4</v>
      </c>
      <c r="H295">
        <v>6.4944101683907783E-4</v>
      </c>
    </row>
    <row r="296" spans="1:8">
      <c r="A296" t="s">
        <v>324</v>
      </c>
      <c r="B296" t="s">
        <v>282</v>
      </c>
      <c r="C296">
        <v>29</v>
      </c>
      <c r="D296">
        <v>38</v>
      </c>
      <c r="E296">
        <v>10636</v>
      </c>
      <c r="F296">
        <v>7243</v>
      </c>
      <c r="G296">
        <v>2.7265889432117338E-3</v>
      </c>
      <c r="H296">
        <v>5.2464448432969759E-3</v>
      </c>
    </row>
    <row r="297" spans="1:8">
      <c r="A297" t="s">
        <v>324</v>
      </c>
      <c r="B297" t="s">
        <v>193</v>
      </c>
      <c r="C297">
        <v>123</v>
      </c>
      <c r="D297">
        <v>87</v>
      </c>
      <c r="E297">
        <v>46374</v>
      </c>
      <c r="F297">
        <v>20913</v>
      </c>
      <c r="G297">
        <v>2.6523482986156042E-3</v>
      </c>
      <c r="H297">
        <v>4.16009180892268E-3</v>
      </c>
    </row>
    <row r="298" spans="1:8">
      <c r="A298" t="s">
        <v>324</v>
      </c>
      <c r="B298" t="s">
        <v>126</v>
      </c>
      <c r="C298">
        <v>6528</v>
      </c>
      <c r="D298">
        <v>3694</v>
      </c>
      <c r="E298">
        <v>587990</v>
      </c>
      <c r="F298">
        <v>628816</v>
      </c>
      <c r="G298">
        <v>1.110222962975561E-2</v>
      </c>
      <c r="H298">
        <v>5.8745324546449198E-3</v>
      </c>
    </row>
    <row r="299" spans="1:8">
      <c r="A299" t="s">
        <v>324</v>
      </c>
      <c r="B299" t="s">
        <v>283</v>
      </c>
      <c r="C299">
        <v>10</v>
      </c>
      <c r="D299">
        <v>7</v>
      </c>
      <c r="E299">
        <v>1143</v>
      </c>
      <c r="F299">
        <v>466</v>
      </c>
      <c r="G299">
        <v>8.7489063867016627E-3</v>
      </c>
      <c r="H299">
        <v>1.5021459227467809E-2</v>
      </c>
    </row>
    <row r="300" spans="1:8">
      <c r="A300" t="s">
        <v>324</v>
      </c>
      <c r="B300" t="s">
        <v>69</v>
      </c>
      <c r="C300">
        <v>666</v>
      </c>
      <c r="D300">
        <v>7274</v>
      </c>
      <c r="E300">
        <v>215693</v>
      </c>
      <c r="F300">
        <v>1806835</v>
      </c>
      <c r="G300">
        <v>3.087721901035268E-3</v>
      </c>
      <c r="H300">
        <v>4.0258241621398743E-3</v>
      </c>
    </row>
    <row r="301" spans="1:8">
      <c r="A301" t="s">
        <v>324</v>
      </c>
      <c r="B301" t="s">
        <v>52</v>
      </c>
      <c r="C301">
        <v>64249</v>
      </c>
      <c r="D301">
        <v>24434</v>
      </c>
      <c r="E301">
        <v>4466664</v>
      </c>
      <c r="F301">
        <v>1752490</v>
      </c>
      <c r="G301">
        <v>1.438411306514213E-2</v>
      </c>
      <c r="H301">
        <v>1.39424476031247E-2</v>
      </c>
    </row>
    <row r="302" spans="1:8">
      <c r="A302" t="s">
        <v>324</v>
      </c>
      <c r="B302" t="s">
        <v>42</v>
      </c>
      <c r="C302">
        <v>1077</v>
      </c>
      <c r="D302">
        <v>2001</v>
      </c>
      <c r="E302">
        <v>111535</v>
      </c>
      <c r="F302">
        <v>217140</v>
      </c>
      <c r="G302">
        <v>9.6561617429506436E-3</v>
      </c>
      <c r="H302">
        <v>9.2152528322741092E-3</v>
      </c>
    </row>
    <row r="303" spans="1:8">
      <c r="A303" t="s">
        <v>324</v>
      </c>
      <c r="B303" t="s">
        <v>70</v>
      </c>
      <c r="C303">
        <v>179</v>
      </c>
      <c r="D303">
        <v>170</v>
      </c>
      <c r="E303">
        <v>39655</v>
      </c>
      <c r="F303">
        <v>81414</v>
      </c>
      <c r="G303">
        <v>4.5139326692724751E-3</v>
      </c>
      <c r="H303">
        <v>2.088092956985285E-3</v>
      </c>
    </row>
    <row r="304" spans="1:8">
      <c r="A304" t="s">
        <v>324</v>
      </c>
      <c r="B304" t="s">
        <v>185</v>
      </c>
      <c r="C304">
        <v>9387</v>
      </c>
      <c r="D304">
        <v>25652</v>
      </c>
      <c r="E304">
        <v>924974</v>
      </c>
      <c r="F304">
        <v>2293936</v>
      </c>
      <c r="G304">
        <v>1.0148393360245801E-2</v>
      </c>
      <c r="H304">
        <v>1.1182526452350889E-2</v>
      </c>
    </row>
    <row r="305" spans="1:8">
      <c r="A305" t="s">
        <v>324</v>
      </c>
      <c r="B305" t="s">
        <v>44</v>
      </c>
      <c r="C305">
        <v>69729</v>
      </c>
      <c r="D305">
        <v>34245</v>
      </c>
      <c r="E305">
        <v>1190094</v>
      </c>
      <c r="F305">
        <v>768561</v>
      </c>
      <c r="G305">
        <v>5.8591170109251883E-2</v>
      </c>
      <c r="H305">
        <v>4.4557296037659989E-2</v>
      </c>
    </row>
    <row r="306" spans="1:8">
      <c r="A306" t="s">
        <v>324</v>
      </c>
      <c r="B306" t="s">
        <v>20</v>
      </c>
      <c r="C306">
        <v>64264</v>
      </c>
      <c r="D306">
        <v>268096</v>
      </c>
      <c r="E306">
        <v>2108011</v>
      </c>
      <c r="F306">
        <v>5296779</v>
      </c>
      <c r="G306">
        <v>3.0485609420444201E-2</v>
      </c>
      <c r="H306">
        <v>5.0614911439574882E-2</v>
      </c>
    </row>
    <row r="307" spans="1:8">
      <c r="A307" t="s">
        <v>324</v>
      </c>
      <c r="B307" t="s">
        <v>114</v>
      </c>
      <c r="C307">
        <v>6352</v>
      </c>
      <c r="D307">
        <v>1201</v>
      </c>
      <c r="E307">
        <v>191542</v>
      </c>
      <c r="F307">
        <v>31526</v>
      </c>
      <c r="G307">
        <v>3.3162439569389482E-2</v>
      </c>
      <c r="H307">
        <v>3.8095540189050307E-2</v>
      </c>
    </row>
    <row r="308" spans="1:8">
      <c r="A308" t="s">
        <v>324</v>
      </c>
      <c r="B308" t="s">
        <v>136</v>
      </c>
      <c r="C308">
        <v>10063</v>
      </c>
      <c r="D308">
        <v>1442</v>
      </c>
      <c r="E308">
        <v>181460</v>
      </c>
      <c r="F308">
        <v>26319</v>
      </c>
      <c r="G308">
        <v>5.5455747823211728E-2</v>
      </c>
      <c r="H308">
        <v>5.4789315703484179E-2</v>
      </c>
    </row>
    <row r="309" spans="1:8">
      <c r="A309" t="s">
        <v>324</v>
      </c>
      <c r="B309" t="s">
        <v>115</v>
      </c>
      <c r="C309">
        <v>49</v>
      </c>
      <c r="D309">
        <v>92</v>
      </c>
      <c r="E309">
        <v>4130</v>
      </c>
      <c r="F309">
        <v>7013</v>
      </c>
      <c r="G309">
        <v>1.1864406779661021E-2</v>
      </c>
      <c r="H309">
        <v>1.3118494225010701E-2</v>
      </c>
    </row>
    <row r="310" spans="1:8">
      <c r="A310" t="s">
        <v>324</v>
      </c>
      <c r="B310" t="s">
        <v>66</v>
      </c>
      <c r="C310">
        <v>49348</v>
      </c>
      <c r="D310">
        <v>93102</v>
      </c>
      <c r="E310">
        <v>14786243</v>
      </c>
      <c r="F310">
        <v>27437141</v>
      </c>
      <c r="G310">
        <v>3.3374265525055961E-3</v>
      </c>
      <c r="H310">
        <v>3.3932835786352521E-3</v>
      </c>
    </row>
    <row r="311" spans="1:8">
      <c r="A311" t="s">
        <v>324</v>
      </c>
      <c r="B311" t="s">
        <v>141</v>
      </c>
      <c r="C311">
        <v>10839</v>
      </c>
      <c r="D311">
        <v>17806</v>
      </c>
      <c r="E311">
        <v>656732</v>
      </c>
      <c r="F311">
        <v>1861527</v>
      </c>
      <c r="G311">
        <v>1.650444930352107E-2</v>
      </c>
      <c r="H311">
        <v>9.5652655051471185E-3</v>
      </c>
    </row>
    <row r="312" spans="1:8">
      <c r="A312" t="s">
        <v>324</v>
      </c>
      <c r="B312" t="s">
        <v>33</v>
      </c>
      <c r="C312">
        <v>5426</v>
      </c>
      <c r="D312">
        <v>3514</v>
      </c>
      <c r="E312">
        <v>51182</v>
      </c>
      <c r="F312">
        <v>30235</v>
      </c>
      <c r="G312">
        <v>0.1060138329881599</v>
      </c>
      <c r="H312">
        <v>0.1162229204564247</v>
      </c>
    </row>
    <row r="313" spans="1:8">
      <c r="A313" t="s">
        <v>324</v>
      </c>
      <c r="B313" t="s">
        <v>327</v>
      </c>
      <c r="C313">
        <v>1</v>
      </c>
      <c r="D313">
        <v>1</v>
      </c>
      <c r="E313">
        <v>7</v>
      </c>
      <c r="F313">
        <v>4</v>
      </c>
      <c r="G313">
        <v>0.14285714285714279</v>
      </c>
      <c r="H313">
        <v>0.25</v>
      </c>
    </row>
    <row r="314" spans="1:8">
      <c r="A314" t="s">
        <v>324</v>
      </c>
      <c r="B314" t="s">
        <v>76</v>
      </c>
      <c r="C314">
        <v>256</v>
      </c>
      <c r="D314">
        <v>1019</v>
      </c>
      <c r="E314">
        <v>4881</v>
      </c>
      <c r="F314">
        <v>11228</v>
      </c>
      <c r="G314">
        <v>5.2448268797377587E-2</v>
      </c>
      <c r="H314">
        <v>9.0755254720342002E-2</v>
      </c>
    </row>
    <row r="315" spans="1:8">
      <c r="A315" t="s">
        <v>324</v>
      </c>
      <c r="B315" t="s">
        <v>184</v>
      </c>
      <c r="C315">
        <v>4</v>
      </c>
      <c r="D315">
        <v>6</v>
      </c>
      <c r="E315">
        <v>65182</v>
      </c>
      <c r="F315">
        <v>65214</v>
      </c>
      <c r="G315">
        <v>6.1366634960571936E-5</v>
      </c>
      <c r="H315">
        <v>9.2004784248780929E-5</v>
      </c>
    </row>
    <row r="316" spans="1:8">
      <c r="A316" t="s">
        <v>324</v>
      </c>
      <c r="B316" t="s">
        <v>328</v>
      </c>
      <c r="C316">
        <v>2</v>
      </c>
      <c r="D316">
        <v>1</v>
      </c>
      <c r="E316">
        <v>200</v>
      </c>
      <c r="F316">
        <v>125</v>
      </c>
      <c r="G316">
        <v>0.01</v>
      </c>
      <c r="H316">
        <v>8.0000000000000002E-3</v>
      </c>
    </row>
    <row r="317" spans="1:8">
      <c r="A317" t="s">
        <v>324</v>
      </c>
      <c r="B317" t="s">
        <v>64</v>
      </c>
      <c r="C317">
        <v>57637</v>
      </c>
      <c r="D317">
        <v>35866</v>
      </c>
      <c r="E317">
        <v>1954066</v>
      </c>
      <c r="F317">
        <v>1179728</v>
      </c>
      <c r="G317">
        <v>2.9495933095402101E-2</v>
      </c>
      <c r="H317">
        <v>3.040192315516797E-2</v>
      </c>
    </row>
    <row r="318" spans="1:8">
      <c r="A318" t="s">
        <v>324</v>
      </c>
      <c r="B318" t="s">
        <v>67</v>
      </c>
      <c r="C318">
        <v>188511</v>
      </c>
      <c r="D318">
        <v>41415</v>
      </c>
      <c r="E318">
        <v>9137798</v>
      </c>
      <c r="F318">
        <v>1923579</v>
      </c>
      <c r="G318">
        <v>2.062980599921338E-2</v>
      </c>
      <c r="H318">
        <v>2.1530178900892559E-2</v>
      </c>
    </row>
    <row r="319" spans="1:8">
      <c r="A319" t="s">
        <v>324</v>
      </c>
      <c r="B319" t="s">
        <v>169</v>
      </c>
      <c r="C319">
        <v>166</v>
      </c>
      <c r="D319">
        <v>402</v>
      </c>
      <c r="E319">
        <v>10864</v>
      </c>
      <c r="F319">
        <v>26646</v>
      </c>
      <c r="G319">
        <v>1.5279823269513991E-2</v>
      </c>
      <c r="H319">
        <v>1.5086692186444491E-2</v>
      </c>
    </row>
    <row r="320" spans="1:8">
      <c r="A320" t="s">
        <v>324</v>
      </c>
      <c r="B320" t="s">
        <v>163</v>
      </c>
      <c r="C320">
        <v>1505</v>
      </c>
      <c r="D320">
        <v>401</v>
      </c>
      <c r="E320">
        <v>16611</v>
      </c>
      <c r="F320">
        <v>5735</v>
      </c>
      <c r="G320">
        <v>9.0602612726506535E-2</v>
      </c>
      <c r="H320">
        <v>6.9921534437663468E-2</v>
      </c>
    </row>
    <row r="321" spans="1:8">
      <c r="A321" t="s">
        <v>324</v>
      </c>
      <c r="B321" t="s">
        <v>168</v>
      </c>
      <c r="C321">
        <v>4</v>
      </c>
      <c r="D321">
        <v>3</v>
      </c>
      <c r="E321">
        <v>1058</v>
      </c>
      <c r="F321">
        <v>797</v>
      </c>
      <c r="G321">
        <v>3.780718336483932E-3</v>
      </c>
      <c r="H321">
        <v>3.7641154328732752E-3</v>
      </c>
    </row>
    <row r="322" spans="1:8">
      <c r="A322" t="s">
        <v>324</v>
      </c>
      <c r="B322" t="s">
        <v>60</v>
      </c>
      <c r="C322">
        <v>12561</v>
      </c>
      <c r="D322">
        <v>34602</v>
      </c>
      <c r="E322">
        <v>1847802</v>
      </c>
      <c r="F322">
        <v>5140499</v>
      </c>
      <c r="G322">
        <v>6.7978062584627573E-3</v>
      </c>
      <c r="H322">
        <v>6.7312531332074958E-3</v>
      </c>
    </row>
    <row r="323" spans="1:8">
      <c r="A323" t="s">
        <v>324</v>
      </c>
      <c r="B323" t="s">
        <v>284</v>
      </c>
      <c r="C323">
        <v>683</v>
      </c>
      <c r="D323">
        <v>1183</v>
      </c>
      <c r="E323">
        <v>5589</v>
      </c>
      <c r="F323">
        <v>9304</v>
      </c>
      <c r="G323">
        <v>0.1222043299337985</v>
      </c>
      <c r="H323">
        <v>0.12714961306964739</v>
      </c>
    </row>
    <row r="324" spans="1:8">
      <c r="A324" t="s">
        <v>324</v>
      </c>
      <c r="B324" t="s">
        <v>65</v>
      </c>
      <c r="C324">
        <v>1181</v>
      </c>
      <c r="D324">
        <v>1418</v>
      </c>
      <c r="E324">
        <v>18933704</v>
      </c>
      <c r="F324">
        <v>21619313</v>
      </c>
      <c r="G324">
        <v>6.2375539408453828E-5</v>
      </c>
      <c r="H324">
        <v>6.5589503237221275E-5</v>
      </c>
    </row>
    <row r="325" spans="1:8">
      <c r="A325" t="s">
        <v>324</v>
      </c>
      <c r="B325" t="s">
        <v>287</v>
      </c>
      <c r="C325">
        <v>4204</v>
      </c>
      <c r="D325">
        <v>2986</v>
      </c>
      <c r="E325">
        <v>1332899</v>
      </c>
      <c r="F325">
        <v>744642</v>
      </c>
      <c r="G325">
        <v>3.154027424433509E-3</v>
      </c>
      <c r="H325">
        <v>4.0099806349897004E-3</v>
      </c>
    </row>
    <row r="326" spans="1:8">
      <c r="A326" t="s">
        <v>324</v>
      </c>
      <c r="B326" t="s">
        <v>310</v>
      </c>
      <c r="C326">
        <v>18</v>
      </c>
      <c r="D326">
        <v>30</v>
      </c>
      <c r="E326">
        <v>1351</v>
      </c>
      <c r="F326">
        <v>801</v>
      </c>
      <c r="G326">
        <v>1.332346410066617E-2</v>
      </c>
      <c r="H326">
        <v>3.7453183520599252E-2</v>
      </c>
    </row>
    <row r="327" spans="1:8">
      <c r="A327" t="s">
        <v>324</v>
      </c>
      <c r="B327" t="s">
        <v>164</v>
      </c>
      <c r="C327">
        <v>124</v>
      </c>
      <c r="D327">
        <v>34</v>
      </c>
      <c r="E327">
        <v>18864</v>
      </c>
      <c r="F327">
        <v>10067</v>
      </c>
      <c r="G327">
        <v>6.5733672603901609E-3</v>
      </c>
      <c r="H327">
        <v>3.3773716102115819E-3</v>
      </c>
    </row>
    <row r="328" spans="1:8">
      <c r="A328" t="s">
        <v>324</v>
      </c>
      <c r="B328" t="s">
        <v>188</v>
      </c>
      <c r="C328">
        <v>61</v>
      </c>
      <c r="D328">
        <v>17</v>
      </c>
      <c r="E328">
        <v>3925</v>
      </c>
      <c r="F328">
        <v>1127</v>
      </c>
      <c r="G328">
        <v>1.554140127388535E-2</v>
      </c>
      <c r="H328">
        <v>1.508429458740018E-2</v>
      </c>
    </row>
    <row r="329" spans="1:8">
      <c r="A329" t="s">
        <v>324</v>
      </c>
      <c r="B329" t="s">
        <v>311</v>
      </c>
      <c r="C329">
        <v>50</v>
      </c>
      <c r="D329">
        <v>39</v>
      </c>
      <c r="E329">
        <v>4967</v>
      </c>
      <c r="F329">
        <v>3244</v>
      </c>
      <c r="G329">
        <v>1.00664384940608E-2</v>
      </c>
      <c r="H329">
        <v>1.2022194821208381E-2</v>
      </c>
    </row>
    <row r="330" spans="1:8">
      <c r="A330" t="s">
        <v>324</v>
      </c>
      <c r="B330" t="s">
        <v>80</v>
      </c>
      <c r="C330">
        <v>9664</v>
      </c>
      <c r="D330">
        <v>8194</v>
      </c>
      <c r="E330">
        <v>273395</v>
      </c>
      <c r="F330">
        <v>227215</v>
      </c>
      <c r="G330">
        <v>3.5348122679639347E-2</v>
      </c>
      <c r="H330">
        <v>3.6062759941025022E-2</v>
      </c>
    </row>
    <row r="331" spans="1:8">
      <c r="A331" t="s">
        <v>324</v>
      </c>
      <c r="B331" t="s">
        <v>25</v>
      </c>
      <c r="C331">
        <v>1747749</v>
      </c>
      <c r="D331">
        <v>604917</v>
      </c>
      <c r="E331">
        <v>35949309</v>
      </c>
      <c r="F331">
        <v>11838966</v>
      </c>
      <c r="G331">
        <v>4.8617040177323018E-2</v>
      </c>
      <c r="H331">
        <v>5.1095425056546323E-2</v>
      </c>
    </row>
    <row r="332" spans="1:8">
      <c r="A332" t="s">
        <v>324</v>
      </c>
      <c r="B332" t="s">
        <v>51</v>
      </c>
      <c r="C332">
        <v>1765</v>
      </c>
      <c r="D332">
        <v>1633</v>
      </c>
      <c r="E332">
        <v>155920</v>
      </c>
      <c r="F332">
        <v>112727</v>
      </c>
      <c r="G332">
        <v>1.131990764494613E-2</v>
      </c>
      <c r="H332">
        <v>1.4486325370142021E-2</v>
      </c>
    </row>
    <row r="333" spans="1:8">
      <c r="A333" t="s">
        <v>324</v>
      </c>
      <c r="B333" t="s">
        <v>28</v>
      </c>
      <c r="C333">
        <v>324881</v>
      </c>
      <c r="D333">
        <v>176350</v>
      </c>
      <c r="E333">
        <v>9928141</v>
      </c>
      <c r="F333">
        <v>5321490</v>
      </c>
      <c r="G333">
        <v>3.2723245973239098E-2</v>
      </c>
      <c r="H333">
        <v>3.3139214768795958E-2</v>
      </c>
    </row>
    <row r="334" spans="1:8">
      <c r="A334" t="s">
        <v>324</v>
      </c>
      <c r="B334" t="s">
        <v>152</v>
      </c>
      <c r="C334">
        <v>5</v>
      </c>
      <c r="D334">
        <v>8</v>
      </c>
      <c r="E334">
        <v>5175</v>
      </c>
      <c r="F334">
        <v>9425</v>
      </c>
      <c r="G334">
        <v>9.6618357487922703E-4</v>
      </c>
      <c r="H334">
        <v>8.4880636604774541E-4</v>
      </c>
    </row>
    <row r="335" spans="1:8">
      <c r="A335" t="s">
        <v>324</v>
      </c>
      <c r="B335" t="s">
        <v>45</v>
      </c>
      <c r="C335">
        <v>7271</v>
      </c>
      <c r="D335">
        <v>5763</v>
      </c>
      <c r="E335">
        <v>517201</v>
      </c>
      <c r="F335">
        <v>431574</v>
      </c>
      <c r="G335">
        <v>1.405836415629514E-2</v>
      </c>
      <c r="H335">
        <v>1.335344575901236E-2</v>
      </c>
    </row>
    <row r="336" spans="1:8">
      <c r="A336" t="s">
        <v>324</v>
      </c>
      <c r="B336" t="s">
        <v>22</v>
      </c>
      <c r="C336">
        <v>4824</v>
      </c>
      <c r="D336">
        <v>2477</v>
      </c>
      <c r="E336">
        <v>2067110</v>
      </c>
      <c r="F336">
        <v>920425</v>
      </c>
      <c r="G336">
        <v>2.3336929336126278E-3</v>
      </c>
      <c r="H336">
        <v>2.691148110927018E-3</v>
      </c>
    </row>
    <row r="337" spans="1:8">
      <c r="A337" t="s">
        <v>324</v>
      </c>
      <c r="B337" t="s">
        <v>329</v>
      </c>
      <c r="C337">
        <v>9</v>
      </c>
      <c r="D337">
        <v>46</v>
      </c>
      <c r="E337">
        <v>61</v>
      </c>
      <c r="F337">
        <v>305</v>
      </c>
      <c r="G337">
        <v>0.1475409836065574</v>
      </c>
      <c r="H337">
        <v>0.15081967213114761</v>
      </c>
    </row>
    <row r="338" spans="1:8">
      <c r="A338" t="s">
        <v>324</v>
      </c>
      <c r="B338" t="s">
        <v>183</v>
      </c>
      <c r="C338">
        <v>1113</v>
      </c>
      <c r="D338">
        <v>1980</v>
      </c>
      <c r="E338">
        <v>23033</v>
      </c>
      <c r="F338">
        <v>37749</v>
      </c>
      <c r="G338">
        <v>4.832197282160379E-2</v>
      </c>
      <c r="H338">
        <v>5.245172057537948E-2</v>
      </c>
    </row>
    <row r="339" spans="1:8">
      <c r="A339" t="s">
        <v>324</v>
      </c>
      <c r="B339" t="s">
        <v>79</v>
      </c>
      <c r="C339">
        <v>205</v>
      </c>
      <c r="D339">
        <v>59</v>
      </c>
      <c r="E339">
        <v>15695</v>
      </c>
      <c r="F339">
        <v>9081</v>
      </c>
      <c r="G339">
        <v>1.30614845492195E-2</v>
      </c>
      <c r="H339">
        <v>6.497081819182909E-3</v>
      </c>
    </row>
    <row r="340" spans="1:8">
      <c r="A340" t="s">
        <v>324</v>
      </c>
      <c r="B340" t="s">
        <v>27</v>
      </c>
      <c r="C340">
        <v>461325</v>
      </c>
      <c r="D340">
        <v>489491</v>
      </c>
      <c r="E340">
        <v>16614048</v>
      </c>
      <c r="F340">
        <v>17524687</v>
      </c>
      <c r="G340">
        <v>2.7767164269659032E-2</v>
      </c>
      <c r="H340">
        <v>2.7931511701179031E-2</v>
      </c>
    </row>
    <row r="341" spans="1:8">
      <c r="A341" t="s">
        <v>324</v>
      </c>
      <c r="B341" t="s">
        <v>288</v>
      </c>
      <c r="C341">
        <v>55</v>
      </c>
      <c r="D341">
        <v>76</v>
      </c>
      <c r="E341">
        <v>10996</v>
      </c>
      <c r="F341">
        <v>15317</v>
      </c>
      <c r="G341">
        <v>5.0018188432157142E-3</v>
      </c>
      <c r="H341">
        <v>4.9618071423908078E-3</v>
      </c>
    </row>
    <row r="342" spans="1:8">
      <c r="A342" t="s">
        <v>324</v>
      </c>
      <c r="B342" t="s">
        <v>166</v>
      </c>
      <c r="C342">
        <v>117</v>
      </c>
      <c r="D342">
        <v>217</v>
      </c>
      <c r="E342">
        <v>16937</v>
      </c>
      <c r="F342">
        <v>28050</v>
      </c>
      <c r="G342">
        <v>6.9079530023026508E-3</v>
      </c>
      <c r="H342">
        <v>7.7361853832442068E-3</v>
      </c>
    </row>
    <row r="343" spans="1:8">
      <c r="A343" t="s">
        <v>324</v>
      </c>
      <c r="B343" t="s">
        <v>74</v>
      </c>
      <c r="C343">
        <v>3841952</v>
      </c>
      <c r="D343">
        <v>273771</v>
      </c>
      <c r="E343">
        <v>48128965</v>
      </c>
      <c r="F343">
        <v>3031317</v>
      </c>
      <c r="G343">
        <v>7.9826191982312528E-2</v>
      </c>
      <c r="H343">
        <v>9.0314209962204545E-2</v>
      </c>
    </row>
    <row r="344" spans="1:8">
      <c r="A344" t="s">
        <v>324</v>
      </c>
      <c r="B344" t="s">
        <v>37</v>
      </c>
      <c r="C344">
        <v>634219</v>
      </c>
      <c r="D344">
        <v>999731</v>
      </c>
      <c r="E344">
        <v>8328290</v>
      </c>
      <c r="F344">
        <v>17529500</v>
      </c>
      <c r="G344">
        <v>7.6152367412758201E-2</v>
      </c>
      <c r="H344">
        <v>5.7031347157648543E-2</v>
      </c>
    </row>
    <row r="345" spans="1:8">
      <c r="A345" t="s">
        <v>324</v>
      </c>
      <c r="B345" t="s">
        <v>289</v>
      </c>
      <c r="C345">
        <v>5</v>
      </c>
      <c r="D345">
        <v>4</v>
      </c>
      <c r="E345">
        <v>25</v>
      </c>
      <c r="F345">
        <v>17</v>
      </c>
      <c r="G345">
        <v>0.2</v>
      </c>
      <c r="H345">
        <v>0.23529411764705879</v>
      </c>
    </row>
    <row r="346" spans="1:8">
      <c r="A346" t="s">
        <v>324</v>
      </c>
      <c r="B346" t="s">
        <v>156</v>
      </c>
      <c r="C346">
        <v>397</v>
      </c>
      <c r="D346">
        <v>158</v>
      </c>
      <c r="E346">
        <v>9758</v>
      </c>
      <c r="F346">
        <v>3712</v>
      </c>
      <c r="G346">
        <v>4.0684566509530652E-2</v>
      </c>
      <c r="H346">
        <v>4.2564655172413791E-2</v>
      </c>
    </row>
    <row r="347" spans="1:8">
      <c r="A347" t="s">
        <v>324</v>
      </c>
      <c r="B347" t="s">
        <v>73</v>
      </c>
      <c r="C347">
        <v>17</v>
      </c>
      <c r="D347">
        <v>7</v>
      </c>
      <c r="E347">
        <v>80667</v>
      </c>
      <c r="F347">
        <v>28683</v>
      </c>
      <c r="G347">
        <v>2.107429308143355E-4</v>
      </c>
      <c r="H347">
        <v>2.4404699647875049E-4</v>
      </c>
    </row>
    <row r="348" spans="1:8">
      <c r="A348" t="s">
        <v>324</v>
      </c>
      <c r="B348" t="s">
        <v>330</v>
      </c>
      <c r="C348">
        <v>11</v>
      </c>
      <c r="D348">
        <v>14</v>
      </c>
      <c r="E348">
        <v>1167</v>
      </c>
      <c r="F348">
        <v>1310</v>
      </c>
      <c r="G348">
        <v>9.4258783204798635E-3</v>
      </c>
      <c r="H348">
        <v>1.0687022900763361E-2</v>
      </c>
    </row>
    <row r="349" spans="1:8">
      <c r="A349" t="s">
        <v>324</v>
      </c>
      <c r="B349" t="s">
        <v>290</v>
      </c>
      <c r="C349">
        <v>2</v>
      </c>
      <c r="D349">
        <v>2</v>
      </c>
      <c r="E349">
        <v>10857</v>
      </c>
      <c r="F349">
        <v>6530</v>
      </c>
      <c r="G349">
        <v>1.8421295017039701E-4</v>
      </c>
      <c r="H349">
        <v>3.0627871362940269E-4</v>
      </c>
    </row>
    <row r="350" spans="1:8">
      <c r="A350" t="s">
        <v>324</v>
      </c>
      <c r="B350" t="s">
        <v>34</v>
      </c>
      <c r="C350">
        <v>975</v>
      </c>
      <c r="D350">
        <v>168</v>
      </c>
      <c r="E350">
        <v>16235</v>
      </c>
      <c r="F350">
        <v>3933</v>
      </c>
      <c r="G350">
        <v>6.0055435786880197E-2</v>
      </c>
      <c r="H350">
        <v>4.2715484363081618E-2</v>
      </c>
    </row>
    <row r="351" spans="1:8">
      <c r="A351" t="s">
        <v>324</v>
      </c>
      <c r="B351" t="s">
        <v>292</v>
      </c>
      <c r="C351">
        <v>51</v>
      </c>
      <c r="D351">
        <v>22</v>
      </c>
      <c r="E351">
        <v>59261</v>
      </c>
      <c r="F351">
        <v>20025</v>
      </c>
      <c r="G351">
        <v>8.6059971988322842E-4</v>
      </c>
      <c r="H351">
        <v>1.098626716604245E-3</v>
      </c>
    </row>
    <row r="352" spans="1:8">
      <c r="A352" t="s">
        <v>324</v>
      </c>
      <c r="B352" t="s">
        <v>196</v>
      </c>
      <c r="C352">
        <v>485</v>
      </c>
      <c r="D352">
        <v>116</v>
      </c>
      <c r="E352">
        <v>6865</v>
      </c>
      <c r="F352">
        <v>2110</v>
      </c>
      <c r="G352">
        <v>7.064821558630735E-2</v>
      </c>
      <c r="H352">
        <v>5.4976303317535537E-2</v>
      </c>
    </row>
    <row r="353" spans="1:8">
      <c r="A353" t="s">
        <v>324</v>
      </c>
      <c r="B353" t="s">
        <v>331</v>
      </c>
      <c r="C353">
        <v>182</v>
      </c>
      <c r="D353">
        <v>591</v>
      </c>
      <c r="E353">
        <v>3343</v>
      </c>
      <c r="F353">
        <v>10865</v>
      </c>
      <c r="G353">
        <v>5.4442117858211188E-2</v>
      </c>
      <c r="H353">
        <v>5.439484583525081E-2</v>
      </c>
    </row>
    <row r="354" spans="1:8">
      <c r="A354" t="s">
        <v>324</v>
      </c>
      <c r="B354" t="s">
        <v>78</v>
      </c>
      <c r="C354">
        <v>13</v>
      </c>
      <c r="D354">
        <v>11</v>
      </c>
      <c r="E354">
        <v>3107</v>
      </c>
      <c r="F354">
        <v>1828</v>
      </c>
      <c r="G354">
        <v>4.1841004184100423E-3</v>
      </c>
      <c r="H354">
        <v>6.0175054704595179E-3</v>
      </c>
    </row>
    <row r="355" spans="1:8">
      <c r="A355" t="s">
        <v>324</v>
      </c>
      <c r="B355" t="s">
        <v>293</v>
      </c>
      <c r="C355">
        <v>2</v>
      </c>
      <c r="D355">
        <v>7</v>
      </c>
      <c r="E355">
        <v>9657</v>
      </c>
      <c r="F355">
        <v>186988</v>
      </c>
      <c r="G355">
        <v>2.0710365537951749E-4</v>
      </c>
      <c r="H355">
        <v>3.7435557361969752E-5</v>
      </c>
    </row>
    <row r="356" spans="1:8">
      <c r="A356" t="s">
        <v>324</v>
      </c>
      <c r="B356" t="s">
        <v>88</v>
      </c>
      <c r="C356">
        <v>21</v>
      </c>
      <c r="D356">
        <v>49</v>
      </c>
      <c r="E356">
        <v>11699</v>
      </c>
      <c r="F356">
        <v>34480</v>
      </c>
      <c r="G356">
        <v>1.795025215830413E-3</v>
      </c>
      <c r="H356">
        <v>1.4211136890951281E-3</v>
      </c>
    </row>
    <row r="357" spans="1:8">
      <c r="A357" t="s">
        <v>324</v>
      </c>
      <c r="B357" t="s">
        <v>162</v>
      </c>
      <c r="C357">
        <v>118</v>
      </c>
      <c r="D357">
        <v>46</v>
      </c>
      <c r="E357">
        <v>12794</v>
      </c>
      <c r="F357">
        <v>4977</v>
      </c>
      <c r="G357">
        <v>9.2230733156166943E-3</v>
      </c>
      <c r="H357">
        <v>9.2425155716294952E-3</v>
      </c>
    </row>
    <row r="358" spans="1:8">
      <c r="A358" t="s">
        <v>324</v>
      </c>
      <c r="B358" t="s">
        <v>332</v>
      </c>
      <c r="C358">
        <v>23</v>
      </c>
      <c r="D358">
        <v>6</v>
      </c>
      <c r="E358">
        <v>1134</v>
      </c>
      <c r="F358">
        <v>130</v>
      </c>
      <c r="G358">
        <v>2.0282186948853611E-2</v>
      </c>
      <c r="H358">
        <v>4.6153846153846163E-2</v>
      </c>
    </row>
    <row r="359" spans="1:8">
      <c r="A359" t="s">
        <v>324</v>
      </c>
      <c r="B359" t="s">
        <v>294</v>
      </c>
      <c r="C359">
        <v>7</v>
      </c>
      <c r="D359">
        <v>5</v>
      </c>
      <c r="E359">
        <v>248</v>
      </c>
      <c r="F359">
        <v>161</v>
      </c>
      <c r="G359">
        <v>2.8225806451612899E-2</v>
      </c>
      <c r="H359">
        <v>3.1055900621118009E-2</v>
      </c>
    </row>
    <row r="360" spans="1:8">
      <c r="A360" t="s">
        <v>324</v>
      </c>
      <c r="B360" t="s">
        <v>180</v>
      </c>
      <c r="C360">
        <v>74</v>
      </c>
      <c r="D360">
        <v>26</v>
      </c>
      <c r="E360">
        <v>1641</v>
      </c>
      <c r="F360">
        <v>643</v>
      </c>
      <c r="G360">
        <v>4.5094454600853137E-2</v>
      </c>
      <c r="H360">
        <v>4.0435458786936239E-2</v>
      </c>
    </row>
    <row r="361" spans="1:8">
      <c r="A361" t="s">
        <v>324</v>
      </c>
      <c r="B361" t="s">
        <v>178</v>
      </c>
      <c r="C361">
        <v>3737504</v>
      </c>
      <c r="D361">
        <v>2343802</v>
      </c>
      <c r="E361">
        <v>36104807</v>
      </c>
      <c r="F361">
        <v>23170256</v>
      </c>
      <c r="G361">
        <v>0.1035181824957546</v>
      </c>
      <c r="H361">
        <v>0.1011556367784629</v>
      </c>
    </row>
    <row r="362" spans="1:8">
      <c r="A362" t="s">
        <v>324</v>
      </c>
      <c r="B362" t="s">
        <v>117</v>
      </c>
      <c r="C362">
        <v>2632</v>
      </c>
      <c r="D362">
        <v>1134</v>
      </c>
      <c r="E362">
        <v>280031</v>
      </c>
      <c r="F362">
        <v>154696</v>
      </c>
      <c r="G362">
        <v>9.3989594009234682E-3</v>
      </c>
      <c r="H362">
        <v>7.3305062832910986E-3</v>
      </c>
    </row>
    <row r="363" spans="1:8">
      <c r="A363" t="s">
        <v>324</v>
      </c>
      <c r="B363" t="s">
        <v>62</v>
      </c>
      <c r="C363">
        <v>2332</v>
      </c>
      <c r="D363">
        <v>1858</v>
      </c>
      <c r="E363">
        <v>100643</v>
      </c>
      <c r="F363">
        <v>48481</v>
      </c>
      <c r="G363">
        <v>2.3171010403108011E-2</v>
      </c>
      <c r="H363">
        <v>3.8324291990676759E-2</v>
      </c>
    </row>
    <row r="364" spans="1:8">
      <c r="A364" t="s">
        <v>324</v>
      </c>
      <c r="B364" t="s">
        <v>186</v>
      </c>
      <c r="C364">
        <v>48</v>
      </c>
      <c r="D364">
        <v>118</v>
      </c>
      <c r="E364">
        <v>180639</v>
      </c>
      <c r="F364">
        <v>550399</v>
      </c>
      <c r="G364">
        <v>2.6572334877850298E-4</v>
      </c>
      <c r="H364">
        <v>2.1438992440029871E-4</v>
      </c>
    </row>
    <row r="365" spans="1:8">
      <c r="A365" t="s">
        <v>324</v>
      </c>
      <c r="B365" t="s">
        <v>110</v>
      </c>
      <c r="C365">
        <v>1230</v>
      </c>
      <c r="D365">
        <v>922</v>
      </c>
      <c r="E365">
        <v>10802046</v>
      </c>
      <c r="F365">
        <v>6245372</v>
      </c>
      <c r="G365">
        <v>1.138673173582116E-4</v>
      </c>
      <c r="H365">
        <v>1.4762931655632361E-4</v>
      </c>
    </row>
    <row r="366" spans="1:8">
      <c r="A366" t="s">
        <v>324</v>
      </c>
      <c r="B366" t="s">
        <v>160</v>
      </c>
      <c r="C366">
        <v>9</v>
      </c>
      <c r="D366">
        <v>14</v>
      </c>
      <c r="E366">
        <v>131587</v>
      </c>
      <c r="F366">
        <v>203973</v>
      </c>
      <c r="G366">
        <v>6.8395814176172416E-5</v>
      </c>
      <c r="H366">
        <v>6.8636535227701702E-5</v>
      </c>
    </row>
    <row r="367" spans="1:8">
      <c r="A367" t="s">
        <v>324</v>
      </c>
      <c r="B367" t="s">
        <v>333</v>
      </c>
      <c r="C367">
        <v>220</v>
      </c>
      <c r="D367">
        <v>55</v>
      </c>
      <c r="E367">
        <v>4415</v>
      </c>
      <c r="F367">
        <v>1105</v>
      </c>
      <c r="G367">
        <v>4.9830124575311427E-2</v>
      </c>
      <c r="H367">
        <v>4.9773755656108587E-2</v>
      </c>
    </row>
    <row r="368" spans="1:8">
      <c r="A368" t="s">
        <v>324</v>
      </c>
      <c r="B368" t="s">
        <v>101</v>
      </c>
      <c r="C368">
        <v>144</v>
      </c>
      <c r="D368">
        <v>146</v>
      </c>
      <c r="E368">
        <v>10047462</v>
      </c>
      <c r="F368">
        <v>9551621</v>
      </c>
      <c r="G368">
        <v>1.4331977568066441E-5</v>
      </c>
      <c r="H368">
        <v>1.5285363604774521E-5</v>
      </c>
    </row>
    <row r="369" spans="1:8">
      <c r="A369" t="s">
        <v>324</v>
      </c>
      <c r="B369" t="s">
        <v>334</v>
      </c>
      <c r="C369">
        <v>2</v>
      </c>
      <c r="D369">
        <v>2</v>
      </c>
      <c r="E369">
        <v>5744</v>
      </c>
      <c r="F369">
        <v>3745</v>
      </c>
      <c r="G369">
        <v>3.4818941504178268E-4</v>
      </c>
      <c r="H369">
        <v>5.3404539385847798E-4</v>
      </c>
    </row>
    <row r="370" spans="1:8">
      <c r="A370" t="s">
        <v>324</v>
      </c>
      <c r="B370" t="s">
        <v>194</v>
      </c>
      <c r="C370">
        <v>178420</v>
      </c>
      <c r="D370">
        <v>178369</v>
      </c>
      <c r="E370">
        <v>3331261</v>
      </c>
      <c r="F370">
        <v>3267343</v>
      </c>
      <c r="G370">
        <v>5.3559297815451871E-2</v>
      </c>
      <c r="H370">
        <v>5.4591452443162533E-2</v>
      </c>
    </row>
    <row r="371" spans="1:8">
      <c r="A371" t="s">
        <v>324</v>
      </c>
      <c r="B371" t="s">
        <v>296</v>
      </c>
      <c r="C371">
        <v>4</v>
      </c>
      <c r="D371">
        <v>5</v>
      </c>
      <c r="E371">
        <v>564</v>
      </c>
      <c r="F371">
        <v>1022</v>
      </c>
      <c r="G371">
        <v>7.0921985815602844E-3</v>
      </c>
      <c r="H371">
        <v>4.8923679060665359E-3</v>
      </c>
    </row>
    <row r="372" spans="1:8">
      <c r="A372" t="s">
        <v>324</v>
      </c>
      <c r="B372" t="s">
        <v>39</v>
      </c>
      <c r="C372">
        <v>106175</v>
      </c>
      <c r="D372">
        <v>35806</v>
      </c>
      <c r="E372">
        <v>1657278</v>
      </c>
      <c r="F372">
        <v>652792</v>
      </c>
      <c r="G372">
        <v>6.4065896005377501E-2</v>
      </c>
      <c r="H372">
        <v>5.4850549639088711E-2</v>
      </c>
    </row>
    <row r="373" spans="1:8">
      <c r="A373" t="s">
        <v>324</v>
      </c>
      <c r="B373" t="s">
        <v>171</v>
      </c>
      <c r="C373">
        <v>11</v>
      </c>
      <c r="D373">
        <v>14</v>
      </c>
      <c r="E373">
        <v>8075</v>
      </c>
      <c r="F373">
        <v>3599</v>
      </c>
      <c r="G373">
        <v>1.3622291021671831E-3</v>
      </c>
      <c r="H373">
        <v>3.8899694359544319E-3</v>
      </c>
    </row>
    <row r="374" spans="1:8">
      <c r="A374" t="s">
        <v>324</v>
      </c>
      <c r="B374" t="s">
        <v>102</v>
      </c>
      <c r="C374">
        <v>15</v>
      </c>
      <c r="D374">
        <v>9</v>
      </c>
      <c r="E374">
        <v>3581156</v>
      </c>
      <c r="F374">
        <v>1939744</v>
      </c>
      <c r="G374">
        <v>4.1885916167851954E-6</v>
      </c>
      <c r="H374">
        <v>4.6397875183529373E-6</v>
      </c>
    </row>
    <row r="375" spans="1:8">
      <c r="A375" t="s">
        <v>324</v>
      </c>
      <c r="B375" t="s">
        <v>154</v>
      </c>
      <c r="C375">
        <v>14</v>
      </c>
      <c r="D375">
        <v>4</v>
      </c>
      <c r="E375">
        <v>544</v>
      </c>
      <c r="F375">
        <v>160</v>
      </c>
      <c r="G375">
        <v>2.5735294117647061E-2</v>
      </c>
      <c r="H375">
        <v>2.5000000000000001E-2</v>
      </c>
    </row>
    <row r="376" spans="1:8">
      <c r="A376" t="s">
        <v>324</v>
      </c>
      <c r="B376" t="s">
        <v>32</v>
      </c>
      <c r="C376">
        <v>41480</v>
      </c>
      <c r="D376">
        <v>18956</v>
      </c>
      <c r="E376">
        <v>1302734</v>
      </c>
      <c r="F376">
        <v>599649</v>
      </c>
      <c r="G376">
        <v>3.1840728805727032E-2</v>
      </c>
      <c r="H376">
        <v>3.1611826251690567E-2</v>
      </c>
    </row>
    <row r="377" spans="1:8">
      <c r="A377" t="s">
        <v>324</v>
      </c>
      <c r="B377" t="s">
        <v>173</v>
      </c>
      <c r="C377">
        <v>1659</v>
      </c>
      <c r="D377">
        <v>1097</v>
      </c>
      <c r="E377">
        <v>64031</v>
      </c>
      <c r="F377">
        <v>43795</v>
      </c>
      <c r="G377">
        <v>2.590932517062048E-2</v>
      </c>
      <c r="H377">
        <v>2.5048521520721539E-2</v>
      </c>
    </row>
    <row r="378" spans="1:8">
      <c r="A378" t="s">
        <v>324</v>
      </c>
      <c r="B378" t="s">
        <v>192</v>
      </c>
      <c r="C378">
        <v>21</v>
      </c>
      <c r="D378">
        <v>21</v>
      </c>
      <c r="E378">
        <v>31787</v>
      </c>
      <c r="F378">
        <v>52908</v>
      </c>
      <c r="G378">
        <v>6.6064743448579607E-4</v>
      </c>
      <c r="H378">
        <v>3.9691540031753229E-4</v>
      </c>
    </row>
    <row r="379" spans="1:8">
      <c r="A379" t="s">
        <v>324</v>
      </c>
      <c r="B379" t="s">
        <v>298</v>
      </c>
      <c r="C379">
        <v>281</v>
      </c>
      <c r="D379">
        <v>499</v>
      </c>
      <c r="E379">
        <v>2072</v>
      </c>
      <c r="F379">
        <v>3684</v>
      </c>
      <c r="G379">
        <v>0.1356177606177606</v>
      </c>
      <c r="H379">
        <v>0.13545059717698149</v>
      </c>
    </row>
    <row r="380" spans="1:8">
      <c r="A380" t="s">
        <v>324</v>
      </c>
      <c r="B380" t="s">
        <v>29</v>
      </c>
      <c r="C380">
        <v>216567</v>
      </c>
      <c r="D380">
        <v>120770</v>
      </c>
      <c r="E380">
        <v>8168509</v>
      </c>
      <c r="F380">
        <v>5058849</v>
      </c>
      <c r="G380">
        <v>2.6512427176122351E-2</v>
      </c>
      <c r="H380">
        <v>2.3873019337007289E-2</v>
      </c>
    </row>
    <row r="381" spans="1:8">
      <c r="A381" t="s">
        <v>324</v>
      </c>
      <c r="B381" t="s">
        <v>172</v>
      </c>
      <c r="C381">
        <v>450</v>
      </c>
      <c r="D381">
        <v>516</v>
      </c>
      <c r="E381">
        <v>14301</v>
      </c>
      <c r="F381">
        <v>15752</v>
      </c>
      <c r="G381">
        <v>3.1466331025802388E-2</v>
      </c>
      <c r="H381">
        <v>3.2757745048247841E-2</v>
      </c>
    </row>
    <row r="382" spans="1:8">
      <c r="A382" t="s">
        <v>324</v>
      </c>
      <c r="B382" t="s">
        <v>83</v>
      </c>
      <c r="C382">
        <v>1341</v>
      </c>
      <c r="D382">
        <v>201</v>
      </c>
      <c r="E382">
        <v>40092</v>
      </c>
      <c r="F382">
        <v>8324</v>
      </c>
      <c r="G382">
        <v>3.3448069440287338E-2</v>
      </c>
      <c r="H382">
        <v>2.4147044690052862E-2</v>
      </c>
    </row>
    <row r="383" spans="1:8">
      <c r="A383" t="s">
        <v>324</v>
      </c>
      <c r="B383" t="s">
        <v>16</v>
      </c>
      <c r="C383">
        <v>7442921</v>
      </c>
      <c r="D383">
        <v>54564449</v>
      </c>
      <c r="E383">
        <v>56371349</v>
      </c>
      <c r="F383">
        <v>445664097</v>
      </c>
      <c r="G383">
        <v>0.13203375707755369</v>
      </c>
      <c r="H383">
        <v>0.1224340245653668</v>
      </c>
    </row>
    <row r="384" spans="1:8">
      <c r="A384" t="s">
        <v>324</v>
      </c>
      <c r="B384" t="s">
        <v>300</v>
      </c>
      <c r="C384">
        <v>1</v>
      </c>
      <c r="D384">
        <v>1</v>
      </c>
      <c r="E384">
        <v>20283</v>
      </c>
      <c r="F384">
        <v>43470</v>
      </c>
      <c r="G384">
        <v>4.930237144406646E-5</v>
      </c>
      <c r="H384">
        <v>2.3004370830457791E-5</v>
      </c>
    </row>
    <row r="385" spans="1:8">
      <c r="A385" t="s">
        <v>324</v>
      </c>
      <c r="B385" t="s">
        <v>176</v>
      </c>
      <c r="C385">
        <v>372</v>
      </c>
      <c r="D385">
        <v>232</v>
      </c>
      <c r="E385">
        <v>8969</v>
      </c>
      <c r="F385">
        <v>5431</v>
      </c>
      <c r="G385">
        <v>4.1476195785483332E-2</v>
      </c>
      <c r="H385">
        <v>4.2717731541152652E-2</v>
      </c>
    </row>
    <row r="386" spans="1:8">
      <c r="A386" t="s">
        <v>324</v>
      </c>
      <c r="B386" t="s">
        <v>301</v>
      </c>
      <c r="C386">
        <v>16</v>
      </c>
      <c r="D386">
        <v>86</v>
      </c>
      <c r="E386">
        <v>7052</v>
      </c>
      <c r="F386">
        <v>45719</v>
      </c>
      <c r="G386">
        <v>2.2688598979013052E-3</v>
      </c>
      <c r="H386">
        <v>1.88105601609834E-3</v>
      </c>
    </row>
    <row r="387" spans="1:8">
      <c r="A387" t="s">
        <v>324</v>
      </c>
      <c r="B387" t="s">
        <v>46</v>
      </c>
      <c r="C387">
        <v>642383</v>
      </c>
      <c r="D387">
        <v>435832</v>
      </c>
      <c r="E387">
        <v>17307529</v>
      </c>
      <c r="F387">
        <v>10736066</v>
      </c>
      <c r="G387">
        <v>3.7115812430532399E-2</v>
      </c>
      <c r="H387">
        <v>4.059513046957796E-2</v>
      </c>
    </row>
    <row r="388" spans="1:8">
      <c r="A388" t="s">
        <v>324</v>
      </c>
      <c r="B388" t="s">
        <v>116</v>
      </c>
      <c r="C388">
        <v>729</v>
      </c>
      <c r="D388">
        <v>373</v>
      </c>
      <c r="E388">
        <v>18278</v>
      </c>
      <c r="F388">
        <v>10858</v>
      </c>
      <c r="G388">
        <v>3.9884013568224103E-2</v>
      </c>
      <c r="H388">
        <v>3.4352551114385711E-2</v>
      </c>
    </row>
    <row r="389" spans="1:8">
      <c r="A389" t="s">
        <v>324</v>
      </c>
      <c r="B389" t="s">
        <v>56</v>
      </c>
      <c r="C389">
        <v>1459778</v>
      </c>
      <c r="D389">
        <v>366438</v>
      </c>
      <c r="E389">
        <v>24600462</v>
      </c>
      <c r="F389">
        <v>7026918</v>
      </c>
      <c r="G389">
        <v>5.9339454681786058E-2</v>
      </c>
      <c r="H389">
        <v>5.2147755246325631E-2</v>
      </c>
    </row>
    <row r="390" spans="1:8">
      <c r="A390" t="s">
        <v>324</v>
      </c>
      <c r="B390" t="s">
        <v>320</v>
      </c>
      <c r="C390">
        <v>12</v>
      </c>
      <c r="D390">
        <v>9</v>
      </c>
      <c r="E390">
        <v>1510</v>
      </c>
      <c r="F390">
        <v>978</v>
      </c>
      <c r="G390">
        <v>7.9470198675496689E-3</v>
      </c>
      <c r="H390">
        <v>9.202453987730062E-3</v>
      </c>
    </row>
    <row r="391" spans="1:8">
      <c r="A391" t="s">
        <v>324</v>
      </c>
      <c r="B391" t="s">
        <v>181</v>
      </c>
      <c r="C391">
        <v>21</v>
      </c>
      <c r="D391">
        <v>32</v>
      </c>
      <c r="E391">
        <v>2743</v>
      </c>
      <c r="F391">
        <v>11182</v>
      </c>
      <c r="G391">
        <v>7.6558512577469921E-3</v>
      </c>
      <c r="H391">
        <v>2.8617420854945451E-3</v>
      </c>
    </row>
    <row r="392" spans="1:8">
      <c r="A392" t="s">
        <v>324</v>
      </c>
      <c r="B392" t="s">
        <v>177</v>
      </c>
      <c r="C392">
        <v>34571</v>
      </c>
      <c r="D392">
        <v>60992</v>
      </c>
      <c r="E392">
        <v>352825</v>
      </c>
      <c r="F392">
        <v>600521</v>
      </c>
      <c r="G392">
        <v>9.7983419542265998E-2</v>
      </c>
      <c r="H392">
        <v>0.10156514093595399</v>
      </c>
    </row>
    <row r="393" spans="1:8">
      <c r="A393" t="s">
        <v>324</v>
      </c>
      <c r="B393" t="s">
        <v>187</v>
      </c>
      <c r="C393">
        <v>2602</v>
      </c>
      <c r="D393">
        <v>1013</v>
      </c>
      <c r="E393">
        <v>27614</v>
      </c>
      <c r="F393">
        <v>12310</v>
      </c>
      <c r="G393">
        <v>9.4227565727529508E-2</v>
      </c>
      <c r="H393">
        <v>8.2290820471161652E-2</v>
      </c>
    </row>
    <row r="394" spans="1:8">
      <c r="A394" t="s">
        <v>324</v>
      </c>
      <c r="B394" t="s">
        <v>158</v>
      </c>
      <c r="C394">
        <v>181</v>
      </c>
      <c r="D394">
        <v>289</v>
      </c>
      <c r="E394">
        <v>39945</v>
      </c>
      <c r="F394">
        <v>50514</v>
      </c>
      <c r="G394">
        <v>4.5312304418575538E-3</v>
      </c>
      <c r="H394">
        <v>5.7211862058043324E-3</v>
      </c>
    </row>
    <row r="395" spans="1:8">
      <c r="A395" t="s">
        <v>324</v>
      </c>
      <c r="B395" t="s">
        <v>335</v>
      </c>
      <c r="C395">
        <v>1</v>
      </c>
      <c r="D395">
        <v>1</v>
      </c>
      <c r="E395">
        <v>2950</v>
      </c>
      <c r="F395">
        <v>1861</v>
      </c>
      <c r="G395">
        <v>3.389830508474576E-4</v>
      </c>
      <c r="H395">
        <v>5.3734551316496511E-4</v>
      </c>
    </row>
    <row r="396" spans="1:8">
      <c r="A396" t="s">
        <v>324</v>
      </c>
      <c r="B396" t="s">
        <v>161</v>
      </c>
      <c r="C396">
        <v>16</v>
      </c>
      <c r="D396">
        <v>10</v>
      </c>
      <c r="E396">
        <v>112507</v>
      </c>
      <c r="F396">
        <v>89245</v>
      </c>
      <c r="G396">
        <v>1.422133733901002E-4</v>
      </c>
      <c r="H396">
        <v>1.1205109529945651E-4</v>
      </c>
    </row>
    <row r="397" spans="1:8">
      <c r="A397" t="s">
        <v>324</v>
      </c>
      <c r="B397" t="s">
        <v>61</v>
      </c>
      <c r="C397">
        <v>5846</v>
      </c>
      <c r="D397">
        <v>14574</v>
      </c>
      <c r="E397">
        <v>864989</v>
      </c>
      <c r="F397">
        <v>2498505</v>
      </c>
      <c r="G397">
        <v>6.758467448719001E-3</v>
      </c>
      <c r="H397">
        <v>5.8330881867356679E-3</v>
      </c>
    </row>
    <row r="398" spans="1:8">
      <c r="A398" t="s">
        <v>324</v>
      </c>
      <c r="B398" t="s">
        <v>336</v>
      </c>
      <c r="C398">
        <v>4</v>
      </c>
      <c r="D398">
        <v>1</v>
      </c>
      <c r="E398">
        <v>1493</v>
      </c>
      <c r="F398">
        <v>353</v>
      </c>
      <c r="G398">
        <v>2.6791694574681852E-3</v>
      </c>
      <c r="H398">
        <v>2.8328611898016999E-3</v>
      </c>
    </row>
    <row r="399" spans="1:8">
      <c r="A399" t="s">
        <v>324</v>
      </c>
      <c r="B399" t="s">
        <v>30</v>
      </c>
      <c r="C399">
        <v>574953</v>
      </c>
      <c r="D399">
        <v>1057039</v>
      </c>
      <c r="E399">
        <v>12313481</v>
      </c>
      <c r="F399">
        <v>23944391</v>
      </c>
      <c r="G399">
        <v>4.6692970087012772E-2</v>
      </c>
      <c r="H399">
        <v>4.414557881217359E-2</v>
      </c>
    </row>
    <row r="400" spans="1:8">
      <c r="A400" t="s">
        <v>324</v>
      </c>
      <c r="B400" t="s">
        <v>95</v>
      </c>
      <c r="C400">
        <v>5683012</v>
      </c>
      <c r="D400">
        <v>3703169</v>
      </c>
      <c r="E400">
        <v>39698030</v>
      </c>
      <c r="F400">
        <v>27203935</v>
      </c>
      <c r="G400">
        <v>0.14315602058842719</v>
      </c>
      <c r="H400">
        <v>0.13612622585666381</v>
      </c>
    </row>
    <row r="401" spans="1:8">
      <c r="A401" t="s">
        <v>324</v>
      </c>
      <c r="B401" t="s">
        <v>49</v>
      </c>
      <c r="C401">
        <v>1892</v>
      </c>
      <c r="D401">
        <v>8570</v>
      </c>
      <c r="E401">
        <v>124118</v>
      </c>
      <c r="F401">
        <v>562585</v>
      </c>
      <c r="G401">
        <v>1.5243558549122609E-2</v>
      </c>
      <c r="H401">
        <v>1.523325364167193E-2</v>
      </c>
    </row>
    <row r="402" spans="1:8">
      <c r="A402" t="s">
        <v>324</v>
      </c>
      <c r="B402" t="s">
        <v>31</v>
      </c>
      <c r="C402">
        <v>2907</v>
      </c>
      <c r="D402">
        <v>8160</v>
      </c>
      <c r="E402">
        <v>105294</v>
      </c>
      <c r="F402">
        <v>353632</v>
      </c>
      <c r="G402">
        <v>2.760841073565445E-2</v>
      </c>
      <c r="H402">
        <v>2.3074834856574071E-2</v>
      </c>
    </row>
    <row r="403" spans="1:8">
      <c r="A403" t="s">
        <v>324</v>
      </c>
      <c r="B403" t="s">
        <v>108</v>
      </c>
      <c r="C403">
        <v>525</v>
      </c>
      <c r="D403">
        <v>436</v>
      </c>
      <c r="E403">
        <v>33812</v>
      </c>
      <c r="F403">
        <v>31024</v>
      </c>
      <c r="G403">
        <v>1.552703182302141E-2</v>
      </c>
      <c r="H403">
        <v>1.405363589479113E-2</v>
      </c>
    </row>
    <row r="404" spans="1:8">
      <c r="A404" t="s">
        <v>324</v>
      </c>
      <c r="B404" t="s">
        <v>199</v>
      </c>
      <c r="C404">
        <v>2</v>
      </c>
      <c r="D404">
        <v>1</v>
      </c>
      <c r="E404">
        <v>550</v>
      </c>
      <c r="F404">
        <v>364</v>
      </c>
      <c r="G404">
        <v>3.6363636363636359E-3</v>
      </c>
      <c r="H404">
        <v>2.747252747252747E-3</v>
      </c>
    </row>
    <row r="405" spans="1:8">
      <c r="A405" t="s">
        <v>324</v>
      </c>
      <c r="B405" t="s">
        <v>337</v>
      </c>
      <c r="C405">
        <v>2</v>
      </c>
      <c r="D405">
        <v>2</v>
      </c>
      <c r="E405">
        <v>65</v>
      </c>
      <c r="F405">
        <v>98</v>
      </c>
      <c r="G405">
        <v>3.0769230769230771E-2</v>
      </c>
      <c r="H405">
        <v>2.0408163265306121E-2</v>
      </c>
    </row>
    <row r="406" spans="1:8">
      <c r="A406" t="s">
        <v>324</v>
      </c>
      <c r="B406" t="s">
        <v>35</v>
      </c>
      <c r="C406">
        <v>91</v>
      </c>
      <c r="D406">
        <v>101</v>
      </c>
      <c r="E406">
        <v>5452</v>
      </c>
      <c r="F406">
        <v>7734</v>
      </c>
      <c r="G406">
        <v>1.669112252384446E-2</v>
      </c>
      <c r="H406">
        <v>1.3059219032842E-2</v>
      </c>
    </row>
    <row r="407" spans="1:8">
      <c r="A407" t="s">
        <v>324</v>
      </c>
      <c r="B407" t="s">
        <v>323</v>
      </c>
      <c r="C407">
        <v>2</v>
      </c>
      <c r="D407">
        <v>5</v>
      </c>
      <c r="E407">
        <v>862</v>
      </c>
      <c r="F407">
        <v>2449</v>
      </c>
      <c r="G407">
        <v>2.3201856148491878E-3</v>
      </c>
      <c r="H407">
        <v>2.0416496529195591E-3</v>
      </c>
    </row>
    <row r="408" spans="1:8">
      <c r="A408" t="s">
        <v>324</v>
      </c>
      <c r="B408" t="s">
        <v>63</v>
      </c>
      <c r="C408">
        <v>626</v>
      </c>
      <c r="D408">
        <v>877</v>
      </c>
      <c r="E408">
        <v>55637</v>
      </c>
      <c r="F408">
        <v>74463</v>
      </c>
      <c r="G408">
        <v>1.2228285753283019E-2</v>
      </c>
      <c r="H408">
        <v>1.2685158078306931E-2</v>
      </c>
    </row>
    <row r="409" spans="1:8">
      <c r="A409" t="s">
        <v>324</v>
      </c>
      <c r="B409" t="s">
        <v>75</v>
      </c>
      <c r="C409">
        <v>1107</v>
      </c>
      <c r="D409">
        <v>1422</v>
      </c>
      <c r="E409">
        <v>3030039</v>
      </c>
      <c r="F409">
        <v>4211988</v>
      </c>
      <c r="G409">
        <v>3.6534183223384248E-4</v>
      </c>
      <c r="H409">
        <v>3.3760779945242008E-4</v>
      </c>
    </row>
    <row r="410" spans="1:8">
      <c r="A410" t="s">
        <v>324</v>
      </c>
      <c r="B410" t="s">
        <v>304</v>
      </c>
      <c r="C410">
        <v>5</v>
      </c>
      <c r="D410">
        <v>4</v>
      </c>
      <c r="E410">
        <v>4975</v>
      </c>
      <c r="F410">
        <v>3848</v>
      </c>
      <c r="G410">
        <v>1.005025125628141E-3</v>
      </c>
      <c r="H410">
        <v>1.03950103950104E-3</v>
      </c>
    </row>
    <row r="411" spans="1:8">
      <c r="A411" t="s">
        <v>324</v>
      </c>
      <c r="B411" t="s">
        <v>338</v>
      </c>
      <c r="C411">
        <v>5</v>
      </c>
      <c r="D411">
        <v>4</v>
      </c>
      <c r="E411">
        <v>25</v>
      </c>
      <c r="F411">
        <v>18</v>
      </c>
      <c r="G411">
        <v>0.2</v>
      </c>
      <c r="H411">
        <v>0.22222222222222221</v>
      </c>
    </row>
    <row r="412" spans="1:8">
      <c r="A412" t="s">
        <v>324</v>
      </c>
      <c r="B412" t="s">
        <v>58</v>
      </c>
      <c r="C412">
        <v>3386</v>
      </c>
      <c r="D412">
        <v>7182</v>
      </c>
      <c r="E412">
        <v>3342890</v>
      </c>
      <c r="F412">
        <v>6671985</v>
      </c>
      <c r="G412">
        <v>1.012896027090332E-3</v>
      </c>
      <c r="H412">
        <v>1.0764412689776731E-3</v>
      </c>
    </row>
    <row r="413" spans="1:8">
      <c r="A413" t="s">
        <v>324</v>
      </c>
      <c r="B413" t="s">
        <v>82</v>
      </c>
      <c r="C413">
        <v>224</v>
      </c>
      <c r="D413">
        <v>396</v>
      </c>
      <c r="E413">
        <v>1628708</v>
      </c>
      <c r="F413">
        <v>3671368</v>
      </c>
      <c r="G413">
        <v>1.375323262365016E-4</v>
      </c>
      <c r="H413">
        <v>1.078617016872185E-4</v>
      </c>
    </row>
    <row r="414" spans="1:8">
      <c r="A414" t="s">
        <v>324</v>
      </c>
      <c r="B414" t="s">
        <v>339</v>
      </c>
      <c r="C414">
        <v>1</v>
      </c>
      <c r="D414">
        <v>3</v>
      </c>
      <c r="E414">
        <v>77</v>
      </c>
      <c r="F414">
        <v>296</v>
      </c>
      <c r="G414">
        <v>1.298701298701299E-2</v>
      </c>
      <c r="H414">
        <v>1.0135135135135139E-2</v>
      </c>
    </row>
    <row r="415" spans="1:8">
      <c r="A415" t="s">
        <v>324</v>
      </c>
      <c r="B415" t="s">
        <v>175</v>
      </c>
      <c r="C415">
        <v>373</v>
      </c>
      <c r="D415">
        <v>1147</v>
      </c>
      <c r="E415">
        <v>104630</v>
      </c>
      <c r="F415">
        <v>317121</v>
      </c>
      <c r="G415">
        <v>3.5649431329446619E-3</v>
      </c>
      <c r="H415">
        <v>3.6169159406031141E-3</v>
      </c>
    </row>
    <row r="416" spans="1:8">
      <c r="A416" t="s">
        <v>324</v>
      </c>
      <c r="B416" t="s">
        <v>77</v>
      </c>
      <c r="C416">
        <v>18967</v>
      </c>
      <c r="D416">
        <v>33073</v>
      </c>
      <c r="E416">
        <v>2882240</v>
      </c>
      <c r="F416">
        <v>4187853</v>
      </c>
      <c r="G416">
        <v>6.5806456089708004E-3</v>
      </c>
      <c r="H416">
        <v>7.8973641147385056E-3</v>
      </c>
    </row>
    <row r="417" spans="1:8">
      <c r="A417" t="s">
        <v>340</v>
      </c>
      <c r="B417" t="s">
        <v>81</v>
      </c>
      <c r="C417">
        <v>32</v>
      </c>
      <c r="D417">
        <v>30</v>
      </c>
      <c r="E417">
        <v>42572</v>
      </c>
      <c r="F417">
        <v>43149</v>
      </c>
      <c r="G417">
        <v>7.5166776284882081E-4</v>
      </c>
      <c r="H417">
        <v>6.952652436904679E-4</v>
      </c>
    </row>
    <row r="418" spans="1:8">
      <c r="A418" t="s">
        <v>340</v>
      </c>
      <c r="B418" t="s">
        <v>103</v>
      </c>
      <c r="C418">
        <v>308</v>
      </c>
      <c r="D418">
        <v>445</v>
      </c>
      <c r="E418">
        <v>3017241</v>
      </c>
      <c r="F418">
        <v>4218071</v>
      </c>
      <c r="G418">
        <v>1.0208001283291589E-4</v>
      </c>
      <c r="H418">
        <v>1.054984612634543E-4</v>
      </c>
    </row>
    <row r="419" spans="1:8">
      <c r="A419" t="s">
        <v>340</v>
      </c>
      <c r="B419" t="s">
        <v>85</v>
      </c>
      <c r="C419">
        <v>931</v>
      </c>
      <c r="D419">
        <v>1977</v>
      </c>
      <c r="E419">
        <v>36158</v>
      </c>
      <c r="F419">
        <v>64360</v>
      </c>
      <c r="G419">
        <v>2.5748105536810659E-2</v>
      </c>
      <c r="H419">
        <v>3.0717837165941581E-2</v>
      </c>
    </row>
    <row r="420" spans="1:8">
      <c r="A420" t="s">
        <v>340</v>
      </c>
      <c r="B420" t="s">
        <v>23</v>
      </c>
      <c r="C420">
        <v>135686</v>
      </c>
      <c r="D420">
        <v>600361</v>
      </c>
      <c r="E420">
        <v>18733614</v>
      </c>
      <c r="F420">
        <v>73167725</v>
      </c>
      <c r="G420">
        <v>7.2429163961636022E-3</v>
      </c>
      <c r="H420">
        <v>8.2052708349207252E-3</v>
      </c>
    </row>
    <row r="421" spans="1:8">
      <c r="A421" t="s">
        <v>340</v>
      </c>
      <c r="B421" t="s">
        <v>191</v>
      </c>
      <c r="C421">
        <v>2</v>
      </c>
      <c r="D421">
        <v>2</v>
      </c>
      <c r="E421">
        <v>3278</v>
      </c>
      <c r="F421">
        <v>2785</v>
      </c>
      <c r="G421">
        <v>6.1012812690665037E-4</v>
      </c>
      <c r="H421">
        <v>7.18132854578097E-4</v>
      </c>
    </row>
    <row r="422" spans="1:8">
      <c r="A422" t="s">
        <v>340</v>
      </c>
      <c r="B422" t="s">
        <v>341</v>
      </c>
      <c r="C422">
        <v>7</v>
      </c>
      <c r="D422">
        <v>2</v>
      </c>
      <c r="E422">
        <v>333</v>
      </c>
      <c r="F422">
        <v>65</v>
      </c>
      <c r="G422">
        <v>2.1021021021021019E-2</v>
      </c>
      <c r="H422">
        <v>3.0769230769230771E-2</v>
      </c>
    </row>
    <row r="423" spans="1:8">
      <c r="A423" t="s">
        <v>340</v>
      </c>
      <c r="B423" t="s">
        <v>306</v>
      </c>
      <c r="C423">
        <v>3</v>
      </c>
      <c r="D423">
        <v>2</v>
      </c>
      <c r="E423">
        <v>21487</v>
      </c>
      <c r="F423">
        <v>15079</v>
      </c>
      <c r="G423">
        <v>1.396193046958626E-4</v>
      </c>
      <c r="H423">
        <v>1.3263479010544471E-4</v>
      </c>
    </row>
    <row r="424" spans="1:8">
      <c r="A424" t="s">
        <v>340</v>
      </c>
      <c r="B424" t="s">
        <v>111</v>
      </c>
      <c r="C424">
        <v>108139</v>
      </c>
      <c r="D424">
        <v>55762</v>
      </c>
      <c r="E424">
        <v>5444338</v>
      </c>
      <c r="F424">
        <v>2905161</v>
      </c>
      <c r="G424">
        <v>1.986265364126915E-2</v>
      </c>
      <c r="H424">
        <v>1.9194116952554439E-2</v>
      </c>
    </row>
    <row r="425" spans="1:8">
      <c r="A425" t="s">
        <v>340</v>
      </c>
      <c r="B425" t="s">
        <v>106</v>
      </c>
      <c r="C425">
        <v>1</v>
      </c>
      <c r="D425">
        <v>3</v>
      </c>
      <c r="E425">
        <v>19017</v>
      </c>
      <c r="F425">
        <v>154685</v>
      </c>
      <c r="G425">
        <v>5.2584529631382449E-5</v>
      </c>
      <c r="H425">
        <v>1.9394252836409481E-5</v>
      </c>
    </row>
    <row r="426" spans="1:8">
      <c r="A426" t="s">
        <v>340</v>
      </c>
      <c r="B426" t="s">
        <v>71</v>
      </c>
      <c r="C426">
        <v>949361</v>
      </c>
      <c r="D426">
        <v>132986</v>
      </c>
      <c r="E426">
        <v>179594614</v>
      </c>
      <c r="F426">
        <v>23524914</v>
      </c>
      <c r="G426">
        <v>5.2861329126495963E-3</v>
      </c>
      <c r="H426">
        <v>5.6529855964616918E-3</v>
      </c>
    </row>
    <row r="427" spans="1:8">
      <c r="A427" t="s">
        <v>340</v>
      </c>
      <c r="B427" t="s">
        <v>41</v>
      </c>
      <c r="C427">
        <v>23316</v>
      </c>
      <c r="D427">
        <v>7829</v>
      </c>
      <c r="E427">
        <v>1301240</v>
      </c>
      <c r="F427">
        <v>504836</v>
      </c>
      <c r="G427">
        <v>1.7918293320217639E-2</v>
      </c>
      <c r="H427">
        <v>1.55080065605464E-2</v>
      </c>
    </row>
    <row r="428" spans="1:8">
      <c r="A428" t="s">
        <v>340</v>
      </c>
      <c r="B428" t="s">
        <v>326</v>
      </c>
      <c r="C428">
        <v>44</v>
      </c>
      <c r="D428">
        <v>13</v>
      </c>
      <c r="E428">
        <v>246</v>
      </c>
      <c r="F428">
        <v>234</v>
      </c>
      <c r="G428">
        <v>0.17886178861788621</v>
      </c>
      <c r="H428">
        <v>5.5555555555555559E-2</v>
      </c>
    </row>
    <row r="429" spans="1:8">
      <c r="A429" t="s">
        <v>340</v>
      </c>
      <c r="B429" t="s">
        <v>195</v>
      </c>
      <c r="C429">
        <v>254</v>
      </c>
      <c r="D429">
        <v>19474</v>
      </c>
      <c r="E429">
        <v>7371</v>
      </c>
      <c r="F429">
        <v>254264</v>
      </c>
      <c r="G429">
        <v>3.4459367792701118E-2</v>
      </c>
      <c r="H429">
        <v>7.6589686310291671E-2</v>
      </c>
    </row>
    <row r="430" spans="1:8">
      <c r="A430" t="s">
        <v>340</v>
      </c>
      <c r="B430" t="s">
        <v>140</v>
      </c>
      <c r="C430">
        <v>263</v>
      </c>
      <c r="D430">
        <v>1731</v>
      </c>
      <c r="E430">
        <v>47005</v>
      </c>
      <c r="F430">
        <v>310612</v>
      </c>
      <c r="G430">
        <v>5.5951494521859378E-3</v>
      </c>
      <c r="H430">
        <v>5.5728690456260544E-3</v>
      </c>
    </row>
    <row r="431" spans="1:8">
      <c r="A431" t="s">
        <v>340</v>
      </c>
      <c r="B431" t="s">
        <v>155</v>
      </c>
      <c r="C431">
        <v>108</v>
      </c>
      <c r="D431">
        <v>46</v>
      </c>
      <c r="E431">
        <v>10790</v>
      </c>
      <c r="F431">
        <v>5909</v>
      </c>
      <c r="G431">
        <v>1.0009267840593141E-2</v>
      </c>
      <c r="H431">
        <v>7.7847351497715347E-3</v>
      </c>
    </row>
    <row r="432" spans="1:8">
      <c r="A432" t="s">
        <v>340</v>
      </c>
      <c r="B432" t="s">
        <v>18</v>
      </c>
      <c r="C432">
        <v>129696</v>
      </c>
      <c r="D432">
        <v>396240</v>
      </c>
      <c r="E432">
        <v>1338001</v>
      </c>
      <c r="F432">
        <v>4513262</v>
      </c>
      <c r="G432">
        <v>9.6932662980072512E-2</v>
      </c>
      <c r="H432">
        <v>8.7794592913063768E-2</v>
      </c>
    </row>
    <row r="433" spans="1:8">
      <c r="A433" t="s">
        <v>340</v>
      </c>
      <c r="B433" t="s">
        <v>179</v>
      </c>
      <c r="C433">
        <v>27</v>
      </c>
      <c r="D433">
        <v>15</v>
      </c>
      <c r="E433">
        <v>16392</v>
      </c>
      <c r="F433">
        <v>9818</v>
      </c>
      <c r="G433">
        <v>1.647144948755491E-3</v>
      </c>
      <c r="H433">
        <v>1.527806070482787E-3</v>
      </c>
    </row>
    <row r="434" spans="1:8">
      <c r="A434" t="s">
        <v>340</v>
      </c>
      <c r="B434" t="s">
        <v>193</v>
      </c>
      <c r="C434">
        <v>134</v>
      </c>
      <c r="D434">
        <v>71</v>
      </c>
      <c r="E434">
        <v>146786</v>
      </c>
      <c r="F434">
        <v>70229</v>
      </c>
      <c r="G434">
        <v>9.1289360020710419E-4</v>
      </c>
      <c r="H434">
        <v>1.010978370758519E-3</v>
      </c>
    </row>
    <row r="435" spans="1:8">
      <c r="A435" t="s">
        <v>340</v>
      </c>
      <c r="B435" t="s">
        <v>126</v>
      </c>
      <c r="C435">
        <v>2381</v>
      </c>
      <c r="D435">
        <v>1417</v>
      </c>
      <c r="E435">
        <v>404118</v>
      </c>
      <c r="F435">
        <v>360838</v>
      </c>
      <c r="G435">
        <v>5.8918434714613057E-3</v>
      </c>
      <c r="H435">
        <v>3.9269699976166592E-3</v>
      </c>
    </row>
    <row r="436" spans="1:8">
      <c r="A436" t="s">
        <v>340</v>
      </c>
      <c r="B436" t="s">
        <v>342</v>
      </c>
      <c r="C436">
        <v>16</v>
      </c>
      <c r="D436">
        <v>16</v>
      </c>
      <c r="E436">
        <v>205</v>
      </c>
      <c r="F436">
        <v>164</v>
      </c>
      <c r="G436">
        <v>7.8048780487804878E-2</v>
      </c>
      <c r="H436">
        <v>9.7560975609756101E-2</v>
      </c>
    </row>
    <row r="437" spans="1:8">
      <c r="A437" t="s">
        <v>340</v>
      </c>
      <c r="B437" t="s">
        <v>69</v>
      </c>
      <c r="C437">
        <v>11</v>
      </c>
      <c r="D437">
        <v>114</v>
      </c>
      <c r="E437">
        <v>166274</v>
      </c>
      <c r="F437">
        <v>1757408</v>
      </c>
      <c r="G437">
        <v>6.6155863213731553E-5</v>
      </c>
      <c r="H437">
        <v>6.4868260529142926E-5</v>
      </c>
    </row>
    <row r="438" spans="1:8">
      <c r="A438" t="s">
        <v>340</v>
      </c>
      <c r="B438" t="s">
        <v>52</v>
      </c>
      <c r="C438">
        <v>54602</v>
      </c>
      <c r="D438">
        <v>34955</v>
      </c>
      <c r="E438">
        <v>2962662</v>
      </c>
      <c r="F438">
        <v>1739318</v>
      </c>
      <c r="G438">
        <v>1.8430047032027282E-2</v>
      </c>
      <c r="H438">
        <v>2.0096957543128971E-2</v>
      </c>
    </row>
    <row r="439" spans="1:8">
      <c r="A439" t="s">
        <v>340</v>
      </c>
      <c r="B439" t="s">
        <v>42</v>
      </c>
      <c r="C439">
        <v>5814</v>
      </c>
      <c r="D439">
        <v>15792</v>
      </c>
      <c r="E439">
        <v>68575</v>
      </c>
      <c r="F439">
        <v>155161</v>
      </c>
      <c r="G439">
        <v>8.4783084214363827E-2</v>
      </c>
      <c r="H439">
        <v>0.1017781530152551</v>
      </c>
    </row>
    <row r="440" spans="1:8">
      <c r="A440" t="s">
        <v>340</v>
      </c>
      <c r="B440" t="s">
        <v>70</v>
      </c>
      <c r="C440">
        <v>649</v>
      </c>
      <c r="D440">
        <v>1959</v>
      </c>
      <c r="E440">
        <v>47809</v>
      </c>
      <c r="F440">
        <v>102402</v>
      </c>
      <c r="G440">
        <v>1.357484992365454E-2</v>
      </c>
      <c r="H440">
        <v>1.9130485732700531E-2</v>
      </c>
    </row>
    <row r="441" spans="1:8">
      <c r="A441" t="s">
        <v>340</v>
      </c>
      <c r="B441" t="s">
        <v>185</v>
      </c>
      <c r="C441">
        <v>29898</v>
      </c>
      <c r="D441">
        <v>54300</v>
      </c>
      <c r="E441">
        <v>1065213</v>
      </c>
      <c r="F441">
        <v>3078488</v>
      </c>
      <c r="G441">
        <v>2.8067625911437431E-2</v>
      </c>
      <c r="H441">
        <v>1.7638529044128159E-2</v>
      </c>
    </row>
    <row r="442" spans="1:8">
      <c r="A442" t="s">
        <v>340</v>
      </c>
      <c r="B442" t="s">
        <v>343</v>
      </c>
      <c r="C442">
        <v>1</v>
      </c>
      <c r="D442">
        <v>1</v>
      </c>
      <c r="E442">
        <v>25</v>
      </c>
      <c r="F442">
        <v>13</v>
      </c>
      <c r="G442">
        <v>0.04</v>
      </c>
      <c r="H442">
        <v>7.6923076923076927E-2</v>
      </c>
    </row>
    <row r="443" spans="1:8">
      <c r="A443" t="s">
        <v>340</v>
      </c>
      <c r="B443" t="s">
        <v>44</v>
      </c>
      <c r="C443">
        <v>31639</v>
      </c>
      <c r="D443">
        <v>23197</v>
      </c>
      <c r="E443">
        <v>1254927</v>
      </c>
      <c r="F443">
        <v>963666</v>
      </c>
      <c r="G443">
        <v>2.5211825070302899E-2</v>
      </c>
      <c r="H443">
        <v>2.4071618174761791E-2</v>
      </c>
    </row>
    <row r="444" spans="1:8">
      <c r="A444" t="s">
        <v>340</v>
      </c>
      <c r="B444" t="s">
        <v>20</v>
      </c>
      <c r="C444">
        <v>23146</v>
      </c>
      <c r="D444">
        <v>119952</v>
      </c>
      <c r="E444">
        <v>1232948</v>
      </c>
      <c r="F444">
        <v>6842800</v>
      </c>
      <c r="G444">
        <v>1.8772892287428181E-2</v>
      </c>
      <c r="H444">
        <v>1.7529666218507049E-2</v>
      </c>
    </row>
    <row r="445" spans="1:8">
      <c r="A445" t="s">
        <v>340</v>
      </c>
      <c r="B445" t="s">
        <v>114</v>
      </c>
      <c r="C445">
        <v>5</v>
      </c>
      <c r="D445">
        <v>2</v>
      </c>
      <c r="E445">
        <v>15889</v>
      </c>
      <c r="F445">
        <v>9326</v>
      </c>
      <c r="G445">
        <v>3.1468311410409722E-4</v>
      </c>
      <c r="H445">
        <v>2.1445421402530561E-4</v>
      </c>
    </row>
    <row r="446" spans="1:8">
      <c r="A446" t="s">
        <v>340</v>
      </c>
      <c r="B446" t="s">
        <v>136</v>
      </c>
      <c r="C446">
        <v>16378</v>
      </c>
      <c r="D446">
        <v>29967</v>
      </c>
      <c r="E446">
        <v>271097</v>
      </c>
      <c r="F446">
        <v>559591</v>
      </c>
      <c r="G446">
        <v>6.0413800226487201E-2</v>
      </c>
      <c r="H446">
        <v>5.3551611802191243E-2</v>
      </c>
    </row>
    <row r="447" spans="1:8">
      <c r="A447" t="s">
        <v>340</v>
      </c>
      <c r="B447" t="s">
        <v>115</v>
      </c>
      <c r="C447">
        <v>37</v>
      </c>
      <c r="D447">
        <v>73</v>
      </c>
      <c r="E447">
        <v>2721</v>
      </c>
      <c r="F447">
        <v>5422</v>
      </c>
      <c r="G447">
        <v>1.3597941933112831E-2</v>
      </c>
      <c r="H447">
        <v>1.346366654371081E-2</v>
      </c>
    </row>
    <row r="448" spans="1:8">
      <c r="A448" t="s">
        <v>340</v>
      </c>
      <c r="B448" t="s">
        <v>66</v>
      </c>
      <c r="C448">
        <v>37963</v>
      </c>
      <c r="D448">
        <v>89848</v>
      </c>
      <c r="E448">
        <v>14411301</v>
      </c>
      <c r="F448">
        <v>31395343</v>
      </c>
      <c r="G448">
        <v>2.6342521053442712E-3</v>
      </c>
      <c r="H448">
        <v>2.8618257172727821E-3</v>
      </c>
    </row>
    <row r="449" spans="1:8">
      <c r="A449" t="s">
        <v>340</v>
      </c>
      <c r="B449" t="s">
        <v>141</v>
      </c>
      <c r="C449">
        <v>2235</v>
      </c>
      <c r="D449">
        <v>7805</v>
      </c>
      <c r="E449">
        <v>401484</v>
      </c>
      <c r="F449">
        <v>1489236</v>
      </c>
      <c r="G449">
        <v>5.5668469976387601E-3</v>
      </c>
      <c r="H449">
        <v>5.2409423355331188E-3</v>
      </c>
    </row>
    <row r="450" spans="1:8">
      <c r="A450" t="s">
        <v>340</v>
      </c>
      <c r="B450" t="s">
        <v>33</v>
      </c>
      <c r="C450">
        <v>2827</v>
      </c>
      <c r="D450">
        <v>1794</v>
      </c>
      <c r="E450">
        <v>35608</v>
      </c>
      <c r="F450">
        <v>22531</v>
      </c>
      <c r="G450">
        <v>7.9392271399685466E-2</v>
      </c>
      <c r="H450">
        <v>7.9623629665793796E-2</v>
      </c>
    </row>
    <row r="451" spans="1:8">
      <c r="A451" t="s">
        <v>340</v>
      </c>
      <c r="B451" t="s">
        <v>76</v>
      </c>
      <c r="C451">
        <v>408</v>
      </c>
      <c r="D451">
        <v>1282</v>
      </c>
      <c r="E451">
        <v>15206</v>
      </c>
      <c r="F451">
        <v>65450</v>
      </c>
      <c r="G451">
        <v>2.683151387610154E-2</v>
      </c>
      <c r="H451">
        <v>1.958747135217723E-2</v>
      </c>
    </row>
    <row r="452" spans="1:8">
      <c r="A452" t="s">
        <v>340</v>
      </c>
      <c r="B452" t="s">
        <v>184</v>
      </c>
      <c r="C452">
        <v>3</v>
      </c>
      <c r="D452">
        <v>3</v>
      </c>
      <c r="E452">
        <v>79516</v>
      </c>
      <c r="F452">
        <v>71097</v>
      </c>
      <c r="G452">
        <v>3.7728255948488358E-5</v>
      </c>
      <c r="H452">
        <v>4.2195873243596782E-5</v>
      </c>
    </row>
    <row r="453" spans="1:8">
      <c r="A453" t="s">
        <v>340</v>
      </c>
      <c r="B453" t="s">
        <v>64</v>
      </c>
      <c r="C453">
        <v>62611</v>
      </c>
      <c r="D453">
        <v>30359</v>
      </c>
      <c r="E453">
        <v>1793283</v>
      </c>
      <c r="F453">
        <v>1004170</v>
      </c>
      <c r="G453">
        <v>3.4914176959241802E-2</v>
      </c>
      <c r="H453">
        <v>3.023292868737365E-2</v>
      </c>
    </row>
    <row r="454" spans="1:8">
      <c r="A454" t="s">
        <v>340</v>
      </c>
      <c r="B454" t="s">
        <v>67</v>
      </c>
      <c r="C454">
        <v>259761</v>
      </c>
      <c r="D454">
        <v>58175</v>
      </c>
      <c r="E454">
        <v>15657445</v>
      </c>
      <c r="F454">
        <v>3448351</v>
      </c>
      <c r="G454">
        <v>1.6590254667987019E-2</v>
      </c>
      <c r="H454">
        <v>1.6870382394367629E-2</v>
      </c>
    </row>
    <row r="455" spans="1:8">
      <c r="A455" t="s">
        <v>340</v>
      </c>
      <c r="B455" t="s">
        <v>169</v>
      </c>
      <c r="C455">
        <v>174</v>
      </c>
      <c r="D455">
        <v>396</v>
      </c>
      <c r="E455">
        <v>12318</v>
      </c>
      <c r="F455">
        <v>31002</v>
      </c>
      <c r="G455">
        <v>1.412566975158305E-2</v>
      </c>
      <c r="H455">
        <v>1.277336946003484E-2</v>
      </c>
    </row>
    <row r="456" spans="1:8">
      <c r="A456" t="s">
        <v>340</v>
      </c>
      <c r="B456" t="s">
        <v>163</v>
      </c>
      <c r="C456">
        <v>11</v>
      </c>
      <c r="D456">
        <v>6</v>
      </c>
      <c r="E456">
        <v>13285</v>
      </c>
      <c r="F456">
        <v>3506</v>
      </c>
      <c r="G456">
        <v>8.2800150545728267E-4</v>
      </c>
      <c r="H456">
        <v>1.7113519680547629E-3</v>
      </c>
    </row>
    <row r="457" spans="1:8">
      <c r="A457" t="s">
        <v>340</v>
      </c>
      <c r="B457" t="s">
        <v>168</v>
      </c>
      <c r="C457">
        <v>7</v>
      </c>
      <c r="D457">
        <v>6</v>
      </c>
      <c r="E457">
        <v>3825</v>
      </c>
      <c r="F457">
        <v>2765</v>
      </c>
      <c r="G457">
        <v>1.8300653594771239E-3</v>
      </c>
      <c r="H457">
        <v>2.16998191681736E-3</v>
      </c>
    </row>
    <row r="458" spans="1:8">
      <c r="A458" t="s">
        <v>340</v>
      </c>
      <c r="B458" t="s">
        <v>60</v>
      </c>
      <c r="C458">
        <v>1524</v>
      </c>
      <c r="D458">
        <v>4047</v>
      </c>
      <c r="E458">
        <v>1685389</v>
      </c>
      <c r="F458">
        <v>5412323</v>
      </c>
      <c r="G458">
        <v>9.0424228471883941E-4</v>
      </c>
      <c r="H458">
        <v>7.477380784554063E-4</v>
      </c>
    </row>
    <row r="459" spans="1:8">
      <c r="A459" t="s">
        <v>340</v>
      </c>
      <c r="B459" t="s">
        <v>284</v>
      </c>
      <c r="C459">
        <v>2</v>
      </c>
      <c r="D459">
        <v>2</v>
      </c>
      <c r="E459">
        <v>229</v>
      </c>
      <c r="F459">
        <v>656</v>
      </c>
      <c r="G459">
        <v>8.7336244541484712E-3</v>
      </c>
      <c r="H459">
        <v>3.0487804878048782E-3</v>
      </c>
    </row>
    <row r="460" spans="1:8">
      <c r="A460" t="s">
        <v>340</v>
      </c>
      <c r="B460" t="s">
        <v>65</v>
      </c>
      <c r="C460">
        <v>167</v>
      </c>
      <c r="D460">
        <v>305</v>
      </c>
      <c r="E460">
        <v>10884887</v>
      </c>
      <c r="F460">
        <v>16119257</v>
      </c>
      <c r="G460">
        <v>1.5342373329185691E-5</v>
      </c>
      <c r="H460">
        <v>1.8921467658217741E-5</v>
      </c>
    </row>
    <row r="461" spans="1:8">
      <c r="A461" t="s">
        <v>340</v>
      </c>
      <c r="B461" t="s">
        <v>287</v>
      </c>
      <c r="C461">
        <v>9</v>
      </c>
      <c r="D461">
        <v>5</v>
      </c>
      <c r="E461">
        <v>801244</v>
      </c>
      <c r="F461">
        <v>547241</v>
      </c>
      <c r="G461">
        <v>1.12325334105466E-5</v>
      </c>
      <c r="H461">
        <v>9.1367423128018559E-6</v>
      </c>
    </row>
    <row r="462" spans="1:8">
      <c r="A462" t="s">
        <v>340</v>
      </c>
      <c r="B462" t="s">
        <v>310</v>
      </c>
      <c r="C462">
        <v>54</v>
      </c>
      <c r="D462">
        <v>25</v>
      </c>
      <c r="E462">
        <v>2177</v>
      </c>
      <c r="F462">
        <v>474</v>
      </c>
      <c r="G462">
        <v>2.480477721635278E-2</v>
      </c>
      <c r="H462">
        <v>5.2742616033755282E-2</v>
      </c>
    </row>
    <row r="463" spans="1:8">
      <c r="A463" t="s">
        <v>340</v>
      </c>
      <c r="B463" t="s">
        <v>164</v>
      </c>
      <c r="C463">
        <v>44</v>
      </c>
      <c r="D463">
        <v>22</v>
      </c>
      <c r="E463">
        <v>7087</v>
      </c>
      <c r="F463">
        <v>5650</v>
      </c>
      <c r="G463">
        <v>6.2085508677860871E-3</v>
      </c>
      <c r="H463">
        <v>3.893805309734513E-3</v>
      </c>
    </row>
    <row r="464" spans="1:8">
      <c r="A464" t="s">
        <v>340</v>
      </c>
      <c r="B464" t="s">
        <v>188</v>
      </c>
      <c r="C464">
        <v>33</v>
      </c>
      <c r="D464">
        <v>11</v>
      </c>
      <c r="E464">
        <v>4098</v>
      </c>
      <c r="F464">
        <v>1422</v>
      </c>
      <c r="G464">
        <v>8.0527086383601759E-3</v>
      </c>
      <c r="H464">
        <v>7.7355836849507739E-3</v>
      </c>
    </row>
    <row r="465" spans="1:8">
      <c r="A465" t="s">
        <v>340</v>
      </c>
      <c r="B465" t="s">
        <v>80</v>
      </c>
      <c r="C465">
        <v>8808</v>
      </c>
      <c r="D465">
        <v>8897</v>
      </c>
      <c r="E465">
        <v>276211</v>
      </c>
      <c r="F465">
        <v>273414</v>
      </c>
      <c r="G465">
        <v>3.1888664825079377E-2</v>
      </c>
      <c r="H465">
        <v>3.2540396614657623E-2</v>
      </c>
    </row>
    <row r="466" spans="1:8">
      <c r="A466" t="s">
        <v>340</v>
      </c>
      <c r="B466" t="s">
        <v>25</v>
      </c>
      <c r="C466">
        <v>2081316</v>
      </c>
      <c r="D466">
        <v>1017209</v>
      </c>
      <c r="E466">
        <v>42568168</v>
      </c>
      <c r="F466">
        <v>19735349</v>
      </c>
      <c r="G466">
        <v>4.8893717953753607E-2</v>
      </c>
      <c r="H466">
        <v>5.1542488556954327E-2</v>
      </c>
    </row>
    <row r="467" spans="1:8">
      <c r="A467" t="s">
        <v>340</v>
      </c>
      <c r="B467" t="s">
        <v>51</v>
      </c>
      <c r="C467">
        <v>2762</v>
      </c>
      <c r="D467">
        <v>2568</v>
      </c>
      <c r="E467">
        <v>180422</v>
      </c>
      <c r="F467">
        <v>156524</v>
      </c>
      <c r="G467">
        <v>1.530855438915432E-2</v>
      </c>
      <c r="H467">
        <v>1.640642968490455E-2</v>
      </c>
    </row>
    <row r="468" spans="1:8">
      <c r="A468" t="s">
        <v>340</v>
      </c>
      <c r="B468" t="s">
        <v>28</v>
      </c>
      <c r="C468">
        <v>260536</v>
      </c>
      <c r="D468">
        <v>161748</v>
      </c>
      <c r="E468">
        <v>7541199</v>
      </c>
      <c r="F468">
        <v>4553283</v>
      </c>
      <c r="G468">
        <v>3.4548352324345243E-2</v>
      </c>
      <c r="H468">
        <v>3.5523379504414733E-2</v>
      </c>
    </row>
    <row r="469" spans="1:8">
      <c r="A469" t="s">
        <v>340</v>
      </c>
      <c r="B469" t="s">
        <v>152</v>
      </c>
      <c r="C469">
        <v>20</v>
      </c>
      <c r="D469">
        <v>63</v>
      </c>
      <c r="E469">
        <v>18289</v>
      </c>
      <c r="F469">
        <v>51357</v>
      </c>
      <c r="G469">
        <v>1.0935535021050909E-3</v>
      </c>
      <c r="H469">
        <v>1.226707167474736E-3</v>
      </c>
    </row>
    <row r="470" spans="1:8">
      <c r="A470" t="s">
        <v>340</v>
      </c>
      <c r="B470" t="s">
        <v>45</v>
      </c>
      <c r="C470">
        <v>4827</v>
      </c>
      <c r="D470">
        <v>4920</v>
      </c>
      <c r="E470">
        <v>341795</v>
      </c>
      <c r="F470">
        <v>370031</v>
      </c>
      <c r="G470">
        <v>1.4122500329144661E-2</v>
      </c>
      <c r="H470">
        <v>1.3296183292751149E-2</v>
      </c>
    </row>
    <row r="471" spans="1:8">
      <c r="A471" t="s">
        <v>340</v>
      </c>
      <c r="B471" t="s">
        <v>22</v>
      </c>
      <c r="C471">
        <v>901</v>
      </c>
      <c r="D471">
        <v>2411</v>
      </c>
      <c r="E471">
        <v>780399</v>
      </c>
      <c r="F471">
        <v>955714</v>
      </c>
      <c r="G471">
        <v>1.1545376147329761E-3</v>
      </c>
      <c r="H471">
        <v>2.52272123250261E-3</v>
      </c>
    </row>
    <row r="472" spans="1:8">
      <c r="A472" t="s">
        <v>340</v>
      </c>
      <c r="B472" t="s">
        <v>183</v>
      </c>
      <c r="C472">
        <v>703</v>
      </c>
      <c r="D472">
        <v>1851</v>
      </c>
      <c r="E472">
        <v>101930</v>
      </c>
      <c r="F472">
        <v>139243</v>
      </c>
      <c r="G472">
        <v>6.8968900225645051E-3</v>
      </c>
      <c r="H472">
        <v>1.329330738349504E-2</v>
      </c>
    </row>
    <row r="473" spans="1:8">
      <c r="A473" t="s">
        <v>340</v>
      </c>
      <c r="B473" t="s">
        <v>79</v>
      </c>
      <c r="C473">
        <v>821</v>
      </c>
      <c r="D473">
        <v>360</v>
      </c>
      <c r="E473">
        <v>41464</v>
      </c>
      <c r="F473">
        <v>27589</v>
      </c>
      <c r="G473">
        <v>1.9800308701524209E-2</v>
      </c>
      <c r="H473">
        <v>1.304867882126935E-2</v>
      </c>
    </row>
    <row r="474" spans="1:8">
      <c r="A474" t="s">
        <v>340</v>
      </c>
      <c r="B474" t="s">
        <v>27</v>
      </c>
      <c r="C474">
        <v>981768</v>
      </c>
      <c r="D474">
        <v>1130232</v>
      </c>
      <c r="E474">
        <v>21927342</v>
      </c>
      <c r="F474">
        <v>25854810</v>
      </c>
      <c r="G474">
        <v>4.47736893965534E-2</v>
      </c>
      <c r="H474">
        <v>4.3714573806576028E-2</v>
      </c>
    </row>
    <row r="475" spans="1:8">
      <c r="A475" t="s">
        <v>340</v>
      </c>
      <c r="B475" t="s">
        <v>312</v>
      </c>
      <c r="C475">
        <v>3</v>
      </c>
      <c r="D475">
        <v>5</v>
      </c>
      <c r="E475">
        <v>846</v>
      </c>
      <c r="F475">
        <v>1006</v>
      </c>
      <c r="G475">
        <v>3.5460992907801422E-3</v>
      </c>
      <c r="H475">
        <v>4.9701789264413512E-3</v>
      </c>
    </row>
    <row r="476" spans="1:8">
      <c r="A476" t="s">
        <v>340</v>
      </c>
      <c r="B476" t="s">
        <v>166</v>
      </c>
      <c r="C476">
        <v>37</v>
      </c>
      <c r="D476">
        <v>105</v>
      </c>
      <c r="E476">
        <v>22419</v>
      </c>
      <c r="F476">
        <v>37911</v>
      </c>
      <c r="G476">
        <v>1.650385833444846E-3</v>
      </c>
      <c r="H476">
        <v>2.7696446941520929E-3</v>
      </c>
    </row>
    <row r="477" spans="1:8">
      <c r="A477" t="s">
        <v>340</v>
      </c>
      <c r="B477" t="s">
        <v>74</v>
      </c>
      <c r="C477">
        <v>2513857</v>
      </c>
      <c r="D477">
        <v>215338</v>
      </c>
      <c r="E477">
        <v>60069713</v>
      </c>
      <c r="F477">
        <v>5132722</v>
      </c>
      <c r="G477">
        <v>4.1848993019160917E-2</v>
      </c>
      <c r="H477">
        <v>4.1953957373884659E-2</v>
      </c>
    </row>
    <row r="478" spans="1:8">
      <c r="A478" t="s">
        <v>340</v>
      </c>
      <c r="B478" t="s">
        <v>37</v>
      </c>
      <c r="C478">
        <v>659985</v>
      </c>
      <c r="D478">
        <v>1301348</v>
      </c>
      <c r="E478">
        <v>9963161</v>
      </c>
      <c r="F478">
        <v>24700628</v>
      </c>
      <c r="G478">
        <v>6.624253085943306E-2</v>
      </c>
      <c r="H478">
        <v>5.2684814329417053E-2</v>
      </c>
    </row>
    <row r="479" spans="1:8">
      <c r="A479" t="s">
        <v>340</v>
      </c>
      <c r="B479" t="s">
        <v>289</v>
      </c>
      <c r="C479">
        <v>3</v>
      </c>
      <c r="D479">
        <v>2</v>
      </c>
      <c r="E479">
        <v>165</v>
      </c>
      <c r="F479">
        <v>95</v>
      </c>
      <c r="G479">
        <v>1.8181818181818181E-2</v>
      </c>
      <c r="H479">
        <v>2.1052631578947371E-2</v>
      </c>
    </row>
    <row r="480" spans="1:8">
      <c r="A480" t="s">
        <v>340</v>
      </c>
      <c r="B480" t="s">
        <v>156</v>
      </c>
      <c r="C480">
        <v>102</v>
      </c>
      <c r="D480">
        <v>71</v>
      </c>
      <c r="E480">
        <v>9380</v>
      </c>
      <c r="F480">
        <v>6459</v>
      </c>
      <c r="G480">
        <v>1.087420042643923E-2</v>
      </c>
      <c r="H480">
        <v>1.0992413686329149E-2</v>
      </c>
    </row>
    <row r="481" spans="1:8">
      <c r="A481" t="s">
        <v>340</v>
      </c>
      <c r="B481" t="s">
        <v>73</v>
      </c>
      <c r="C481">
        <v>379</v>
      </c>
      <c r="D481">
        <v>172</v>
      </c>
      <c r="E481">
        <v>20408</v>
      </c>
      <c r="F481">
        <v>9292</v>
      </c>
      <c r="G481">
        <v>1.857114856918855E-2</v>
      </c>
      <c r="H481">
        <v>1.8510546706844599E-2</v>
      </c>
    </row>
    <row r="482" spans="1:8">
      <c r="A482" t="s">
        <v>340</v>
      </c>
      <c r="B482" t="s">
        <v>314</v>
      </c>
      <c r="C482">
        <v>85</v>
      </c>
      <c r="D482">
        <v>56</v>
      </c>
      <c r="E482">
        <v>6695</v>
      </c>
      <c r="F482">
        <v>4463</v>
      </c>
      <c r="G482">
        <v>1.269604182225541E-2</v>
      </c>
      <c r="H482">
        <v>1.254761371274927E-2</v>
      </c>
    </row>
    <row r="483" spans="1:8">
      <c r="A483" t="s">
        <v>340</v>
      </c>
      <c r="B483" t="s">
        <v>330</v>
      </c>
      <c r="C483">
        <v>1</v>
      </c>
      <c r="D483">
        <v>4</v>
      </c>
      <c r="E483">
        <v>25</v>
      </c>
      <c r="F483">
        <v>100</v>
      </c>
      <c r="G483">
        <v>0.04</v>
      </c>
      <c r="H483">
        <v>0.04</v>
      </c>
    </row>
    <row r="484" spans="1:8">
      <c r="A484" t="s">
        <v>340</v>
      </c>
      <c r="B484" t="s">
        <v>290</v>
      </c>
      <c r="C484">
        <v>3</v>
      </c>
      <c r="D484">
        <v>1</v>
      </c>
      <c r="E484">
        <v>3440</v>
      </c>
      <c r="F484">
        <v>1810</v>
      </c>
      <c r="G484">
        <v>8.7209302325581394E-4</v>
      </c>
      <c r="H484">
        <v>5.5248618784530391E-4</v>
      </c>
    </row>
    <row r="485" spans="1:8">
      <c r="A485" t="s">
        <v>340</v>
      </c>
      <c r="B485" t="s">
        <v>292</v>
      </c>
      <c r="C485">
        <v>2519</v>
      </c>
      <c r="D485">
        <v>1007</v>
      </c>
      <c r="E485">
        <v>32070</v>
      </c>
      <c r="F485">
        <v>9791</v>
      </c>
      <c r="G485">
        <v>7.8546928593701271E-2</v>
      </c>
      <c r="H485">
        <v>0.10284955571443161</v>
      </c>
    </row>
    <row r="486" spans="1:8">
      <c r="A486" t="s">
        <v>340</v>
      </c>
      <c r="B486" t="s">
        <v>196</v>
      </c>
      <c r="C486">
        <v>3</v>
      </c>
      <c r="D486">
        <v>2</v>
      </c>
      <c r="E486">
        <v>22317</v>
      </c>
      <c r="F486">
        <v>8933</v>
      </c>
      <c r="G486">
        <v>1.3442667025137791E-4</v>
      </c>
      <c r="H486">
        <v>2.2388895108026421E-4</v>
      </c>
    </row>
    <row r="487" spans="1:8">
      <c r="A487" t="s">
        <v>340</v>
      </c>
      <c r="B487" t="s">
        <v>78</v>
      </c>
      <c r="C487">
        <v>17</v>
      </c>
      <c r="D487">
        <v>14</v>
      </c>
      <c r="E487">
        <v>4553</v>
      </c>
      <c r="F487">
        <v>1987</v>
      </c>
      <c r="G487">
        <v>3.7338018888644852E-3</v>
      </c>
      <c r="H487">
        <v>7.0457976849521891E-3</v>
      </c>
    </row>
    <row r="488" spans="1:8">
      <c r="A488" t="s">
        <v>340</v>
      </c>
      <c r="B488" t="s">
        <v>293</v>
      </c>
      <c r="C488">
        <v>6</v>
      </c>
      <c r="D488">
        <v>27</v>
      </c>
      <c r="E488">
        <v>9983</v>
      </c>
      <c r="F488">
        <v>26106</v>
      </c>
      <c r="G488">
        <v>6.0102173695281971E-4</v>
      </c>
      <c r="H488">
        <v>1.0342450011491611E-3</v>
      </c>
    </row>
    <row r="489" spans="1:8">
      <c r="A489" t="s">
        <v>340</v>
      </c>
      <c r="B489" t="s">
        <v>88</v>
      </c>
      <c r="C489">
        <v>1</v>
      </c>
      <c r="D489">
        <v>1</v>
      </c>
      <c r="E489">
        <v>85</v>
      </c>
      <c r="F489">
        <v>202</v>
      </c>
      <c r="G489">
        <v>1.1764705882352939E-2</v>
      </c>
      <c r="H489">
        <v>4.9504950495049514E-3</v>
      </c>
    </row>
    <row r="490" spans="1:8">
      <c r="A490" t="s">
        <v>340</v>
      </c>
      <c r="B490" t="s">
        <v>162</v>
      </c>
      <c r="C490">
        <v>41</v>
      </c>
      <c r="D490">
        <v>83</v>
      </c>
      <c r="E490">
        <v>2208</v>
      </c>
      <c r="F490">
        <v>9113</v>
      </c>
      <c r="G490">
        <v>1.8568840579710141E-2</v>
      </c>
      <c r="H490">
        <v>9.1078678810490501E-3</v>
      </c>
    </row>
    <row r="491" spans="1:8">
      <c r="A491" t="s">
        <v>340</v>
      </c>
      <c r="B491" t="s">
        <v>315</v>
      </c>
      <c r="C491">
        <v>7</v>
      </c>
      <c r="D491">
        <v>2</v>
      </c>
      <c r="E491">
        <v>118</v>
      </c>
      <c r="F491">
        <v>41</v>
      </c>
      <c r="G491">
        <v>5.9322033898305093E-2</v>
      </c>
      <c r="H491">
        <v>4.878048780487805E-2</v>
      </c>
    </row>
    <row r="492" spans="1:8">
      <c r="A492" t="s">
        <v>340</v>
      </c>
      <c r="B492" t="s">
        <v>294</v>
      </c>
      <c r="C492">
        <v>34</v>
      </c>
      <c r="D492">
        <v>24</v>
      </c>
      <c r="E492">
        <v>427</v>
      </c>
      <c r="F492">
        <v>274</v>
      </c>
      <c r="G492">
        <v>7.9625292740046844E-2</v>
      </c>
      <c r="H492">
        <v>8.7591240875912413E-2</v>
      </c>
    </row>
    <row r="493" spans="1:8">
      <c r="A493" t="s">
        <v>340</v>
      </c>
      <c r="B493" t="s">
        <v>180</v>
      </c>
      <c r="C493">
        <v>108</v>
      </c>
      <c r="D493">
        <v>37</v>
      </c>
      <c r="E493">
        <v>1189</v>
      </c>
      <c r="F493">
        <v>533</v>
      </c>
      <c r="G493">
        <v>9.0832632464255672E-2</v>
      </c>
      <c r="H493">
        <v>6.9418386491557224E-2</v>
      </c>
    </row>
    <row r="494" spans="1:8">
      <c r="A494" t="s">
        <v>340</v>
      </c>
      <c r="B494" t="s">
        <v>178</v>
      </c>
      <c r="C494">
        <v>3376798</v>
      </c>
      <c r="D494">
        <v>2198541</v>
      </c>
      <c r="E494">
        <v>31856747</v>
      </c>
      <c r="F494">
        <v>22154938</v>
      </c>
      <c r="G494">
        <v>0.1059994606480065</v>
      </c>
      <c r="H494">
        <v>9.9234807156761168E-2</v>
      </c>
    </row>
    <row r="495" spans="1:8">
      <c r="A495" t="s">
        <v>340</v>
      </c>
      <c r="B495" t="s">
        <v>190</v>
      </c>
      <c r="C495">
        <v>3</v>
      </c>
      <c r="D495">
        <v>4</v>
      </c>
      <c r="E495">
        <v>30</v>
      </c>
      <c r="F495">
        <v>33</v>
      </c>
      <c r="G495">
        <v>0.1</v>
      </c>
      <c r="H495">
        <v>0.1212121212121212</v>
      </c>
    </row>
    <row r="496" spans="1:8">
      <c r="A496" t="s">
        <v>340</v>
      </c>
      <c r="B496" t="s">
        <v>117</v>
      </c>
      <c r="C496">
        <v>838</v>
      </c>
      <c r="D496">
        <v>483</v>
      </c>
      <c r="E496">
        <v>82826</v>
      </c>
      <c r="F496">
        <v>69559</v>
      </c>
      <c r="G496">
        <v>1.011759592398522E-2</v>
      </c>
      <c r="H496">
        <v>6.9437455972627552E-3</v>
      </c>
    </row>
    <row r="497" spans="1:8">
      <c r="A497" t="s">
        <v>340</v>
      </c>
      <c r="B497" t="s">
        <v>62</v>
      </c>
      <c r="C497">
        <v>357</v>
      </c>
      <c r="D497">
        <v>491</v>
      </c>
      <c r="E497">
        <v>9520</v>
      </c>
      <c r="F497">
        <v>7091</v>
      </c>
      <c r="G497">
        <v>3.7499999999999999E-2</v>
      </c>
      <c r="H497">
        <v>6.9242702016640817E-2</v>
      </c>
    </row>
    <row r="498" spans="1:8">
      <c r="A498" t="s">
        <v>340</v>
      </c>
      <c r="B498" t="s">
        <v>186</v>
      </c>
      <c r="C498">
        <v>2836</v>
      </c>
      <c r="D498">
        <v>7215</v>
      </c>
      <c r="E498">
        <v>57456</v>
      </c>
      <c r="F498">
        <v>161579</v>
      </c>
      <c r="G498">
        <v>4.9359509885825673E-2</v>
      </c>
      <c r="H498">
        <v>4.4653079917563551E-2</v>
      </c>
    </row>
    <row r="499" spans="1:8">
      <c r="A499" t="s">
        <v>340</v>
      </c>
      <c r="B499" t="s">
        <v>316</v>
      </c>
      <c r="C499">
        <v>37</v>
      </c>
      <c r="D499">
        <v>91</v>
      </c>
      <c r="E499">
        <v>7793</v>
      </c>
      <c r="F499">
        <v>12135</v>
      </c>
      <c r="G499">
        <v>4.747850635185423E-3</v>
      </c>
      <c r="H499">
        <v>7.49896992171405E-3</v>
      </c>
    </row>
    <row r="500" spans="1:8">
      <c r="A500" t="s">
        <v>340</v>
      </c>
      <c r="B500" t="s">
        <v>110</v>
      </c>
      <c r="C500">
        <v>2211</v>
      </c>
      <c r="D500">
        <v>1668</v>
      </c>
      <c r="E500">
        <v>8190798</v>
      </c>
      <c r="F500">
        <v>6277179</v>
      </c>
      <c r="G500">
        <v>2.6993706840285889E-4</v>
      </c>
      <c r="H500">
        <v>2.6572445998433372E-4</v>
      </c>
    </row>
    <row r="501" spans="1:8">
      <c r="A501" t="s">
        <v>340</v>
      </c>
      <c r="B501" t="s">
        <v>101</v>
      </c>
      <c r="C501">
        <v>196</v>
      </c>
      <c r="D501">
        <v>200</v>
      </c>
      <c r="E501">
        <v>13836351</v>
      </c>
      <c r="F501">
        <v>12173983</v>
      </c>
      <c r="G501">
        <v>1.4165584553326229E-5</v>
      </c>
      <c r="H501">
        <v>1.6428477023501679E-5</v>
      </c>
    </row>
    <row r="502" spans="1:8">
      <c r="A502" t="s">
        <v>340</v>
      </c>
      <c r="B502" t="s">
        <v>334</v>
      </c>
      <c r="C502">
        <v>42</v>
      </c>
      <c r="D502">
        <v>32</v>
      </c>
      <c r="E502">
        <v>6179</v>
      </c>
      <c r="F502">
        <v>5258</v>
      </c>
      <c r="G502">
        <v>6.7972163780547013E-3</v>
      </c>
      <c r="H502">
        <v>6.0859642449600602E-3</v>
      </c>
    </row>
    <row r="503" spans="1:8">
      <c r="A503" t="s">
        <v>340</v>
      </c>
      <c r="B503" t="s">
        <v>295</v>
      </c>
      <c r="C503">
        <v>33</v>
      </c>
      <c r="D503">
        <v>20</v>
      </c>
      <c r="E503">
        <v>1763</v>
      </c>
      <c r="F503">
        <v>5066</v>
      </c>
      <c r="G503">
        <v>1.8718094157685761E-2</v>
      </c>
      <c r="H503">
        <v>3.9478878799842094E-3</v>
      </c>
    </row>
    <row r="504" spans="1:8">
      <c r="A504" t="s">
        <v>340</v>
      </c>
      <c r="B504" t="s">
        <v>194</v>
      </c>
      <c r="C504">
        <v>130035</v>
      </c>
      <c r="D504">
        <v>123602</v>
      </c>
      <c r="E504">
        <v>3595283</v>
      </c>
      <c r="F504">
        <v>3486937</v>
      </c>
      <c r="G504">
        <v>3.6168223753178817E-2</v>
      </c>
      <c r="H504">
        <v>3.5447156057020819E-2</v>
      </c>
    </row>
    <row r="505" spans="1:8">
      <c r="A505" t="s">
        <v>340</v>
      </c>
      <c r="B505" t="s">
        <v>39</v>
      </c>
      <c r="C505">
        <v>52505</v>
      </c>
      <c r="D505">
        <v>22572</v>
      </c>
      <c r="E505">
        <v>1448600</v>
      </c>
      <c r="F505">
        <v>683326</v>
      </c>
      <c r="G505">
        <v>3.6245340328593133E-2</v>
      </c>
      <c r="H505">
        <v>3.3032549617605662E-2</v>
      </c>
    </row>
    <row r="506" spans="1:8">
      <c r="A506" t="s">
        <v>340</v>
      </c>
      <c r="B506" t="s">
        <v>171</v>
      </c>
      <c r="C506">
        <v>1</v>
      </c>
      <c r="D506">
        <v>1</v>
      </c>
      <c r="E506">
        <v>5627</v>
      </c>
      <c r="F506">
        <v>2550</v>
      </c>
      <c r="G506">
        <v>1.7771459036786919E-4</v>
      </c>
      <c r="H506">
        <v>3.9215686274509802E-4</v>
      </c>
    </row>
    <row r="507" spans="1:8">
      <c r="A507" t="s">
        <v>340</v>
      </c>
      <c r="B507" t="s">
        <v>102</v>
      </c>
      <c r="C507">
        <v>35</v>
      </c>
      <c r="D507">
        <v>26</v>
      </c>
      <c r="E507">
        <v>4415747</v>
      </c>
      <c r="F507">
        <v>2735483</v>
      </c>
      <c r="G507">
        <v>7.9261787416715678E-6</v>
      </c>
      <c r="H507">
        <v>9.5047200073990602E-6</v>
      </c>
    </row>
    <row r="508" spans="1:8">
      <c r="A508" t="s">
        <v>340</v>
      </c>
      <c r="B508" t="s">
        <v>32</v>
      </c>
      <c r="C508">
        <v>15347</v>
      </c>
      <c r="D508">
        <v>8388</v>
      </c>
      <c r="E508">
        <v>684522</v>
      </c>
      <c r="F508">
        <v>347445</v>
      </c>
      <c r="G508">
        <v>2.2420024484238639E-2</v>
      </c>
      <c r="H508">
        <v>2.4141950524543449E-2</v>
      </c>
    </row>
    <row r="509" spans="1:8">
      <c r="A509" t="s">
        <v>340</v>
      </c>
      <c r="B509" t="s">
        <v>173</v>
      </c>
      <c r="C509">
        <v>188</v>
      </c>
      <c r="D509">
        <v>115</v>
      </c>
      <c r="E509">
        <v>53455</v>
      </c>
      <c r="F509">
        <v>40080</v>
      </c>
      <c r="G509">
        <v>3.5169768964549621E-3</v>
      </c>
      <c r="H509">
        <v>2.8692614770459081E-3</v>
      </c>
    </row>
    <row r="510" spans="1:8">
      <c r="A510" t="s">
        <v>340</v>
      </c>
      <c r="B510" t="s">
        <v>192</v>
      </c>
      <c r="C510">
        <v>9</v>
      </c>
      <c r="D510">
        <v>17</v>
      </c>
      <c r="E510">
        <v>1612</v>
      </c>
      <c r="F510">
        <v>2818</v>
      </c>
      <c r="G510">
        <v>5.5831265508684861E-3</v>
      </c>
      <c r="H510">
        <v>6.0326472675656497E-3</v>
      </c>
    </row>
    <row r="511" spans="1:8">
      <c r="A511" t="s">
        <v>340</v>
      </c>
      <c r="B511" t="s">
        <v>298</v>
      </c>
      <c r="C511">
        <v>313</v>
      </c>
      <c r="D511">
        <v>264</v>
      </c>
      <c r="E511">
        <v>2446</v>
      </c>
      <c r="F511">
        <v>1999</v>
      </c>
      <c r="G511">
        <v>0.12796402289452169</v>
      </c>
      <c r="H511">
        <v>0.13206603301650821</v>
      </c>
    </row>
    <row r="512" spans="1:8">
      <c r="A512" t="s">
        <v>340</v>
      </c>
      <c r="B512" t="s">
        <v>198</v>
      </c>
      <c r="C512">
        <v>11</v>
      </c>
      <c r="D512">
        <v>6</v>
      </c>
      <c r="E512">
        <v>815</v>
      </c>
      <c r="F512">
        <v>299</v>
      </c>
      <c r="G512">
        <v>1.349693251533742E-2</v>
      </c>
      <c r="H512">
        <v>2.006688963210702E-2</v>
      </c>
    </row>
    <row r="513" spans="1:8">
      <c r="A513" t="s">
        <v>340</v>
      </c>
      <c r="B513" t="s">
        <v>29</v>
      </c>
      <c r="C513">
        <v>319797</v>
      </c>
      <c r="D513">
        <v>161311</v>
      </c>
      <c r="E513">
        <v>12143359</v>
      </c>
      <c r="F513">
        <v>6501191</v>
      </c>
      <c r="G513">
        <v>2.6335135113768771E-2</v>
      </c>
      <c r="H513">
        <v>2.4812530504026108E-2</v>
      </c>
    </row>
    <row r="514" spans="1:8">
      <c r="A514" t="s">
        <v>340</v>
      </c>
      <c r="B514" t="s">
        <v>172</v>
      </c>
      <c r="C514">
        <v>310</v>
      </c>
      <c r="D514">
        <v>417</v>
      </c>
      <c r="E514">
        <v>9585</v>
      </c>
      <c r="F514">
        <v>12754</v>
      </c>
      <c r="G514">
        <v>3.2342201356285863E-2</v>
      </c>
      <c r="H514">
        <v>3.2695624901991537E-2</v>
      </c>
    </row>
    <row r="515" spans="1:8">
      <c r="A515" t="s">
        <v>340</v>
      </c>
      <c r="B515" t="s">
        <v>83</v>
      </c>
      <c r="C515">
        <v>1012</v>
      </c>
      <c r="D515">
        <v>139</v>
      </c>
      <c r="E515">
        <v>71165</v>
      </c>
      <c r="F515">
        <v>11470</v>
      </c>
      <c r="G515">
        <v>1.422047354738987E-2</v>
      </c>
      <c r="H515">
        <v>1.211857018308631E-2</v>
      </c>
    </row>
    <row r="516" spans="1:8">
      <c r="A516" t="s">
        <v>340</v>
      </c>
      <c r="B516" t="s">
        <v>16</v>
      </c>
      <c r="C516">
        <v>4199316</v>
      </c>
      <c r="D516">
        <v>40678254</v>
      </c>
      <c r="E516">
        <v>58459609</v>
      </c>
      <c r="F516">
        <v>577543875</v>
      </c>
      <c r="G516">
        <v>7.1832776028317266E-2</v>
      </c>
      <c r="H516">
        <v>7.0433183972386515E-2</v>
      </c>
    </row>
    <row r="517" spans="1:8">
      <c r="A517" t="s">
        <v>340</v>
      </c>
      <c r="B517" t="s">
        <v>176</v>
      </c>
      <c r="C517">
        <v>575</v>
      </c>
      <c r="D517">
        <v>412</v>
      </c>
      <c r="E517">
        <v>12831</v>
      </c>
      <c r="F517">
        <v>8991</v>
      </c>
      <c r="G517">
        <v>4.4813342685683107E-2</v>
      </c>
      <c r="H517">
        <v>4.5823601379156927E-2</v>
      </c>
    </row>
    <row r="518" spans="1:8">
      <c r="A518" t="s">
        <v>340</v>
      </c>
      <c r="B518" t="s">
        <v>301</v>
      </c>
      <c r="C518">
        <v>10</v>
      </c>
      <c r="D518">
        <v>64</v>
      </c>
      <c r="E518">
        <v>5114</v>
      </c>
      <c r="F518">
        <v>31828</v>
      </c>
      <c r="G518">
        <v>1.955416503715291E-3</v>
      </c>
      <c r="H518">
        <v>2.010808093502577E-3</v>
      </c>
    </row>
    <row r="519" spans="1:8">
      <c r="A519" t="s">
        <v>340</v>
      </c>
      <c r="B519" t="s">
        <v>46</v>
      </c>
      <c r="C519">
        <v>444792</v>
      </c>
      <c r="D519">
        <v>292808</v>
      </c>
      <c r="E519">
        <v>17115628</v>
      </c>
      <c r="F519">
        <v>11007104</v>
      </c>
      <c r="G519">
        <v>2.5987477643239269E-2</v>
      </c>
      <c r="H519">
        <v>2.6601729210517139E-2</v>
      </c>
    </row>
    <row r="520" spans="1:8">
      <c r="A520" t="s">
        <v>340</v>
      </c>
      <c r="B520" t="s">
        <v>116</v>
      </c>
      <c r="C520">
        <v>44</v>
      </c>
      <c r="D520">
        <v>44</v>
      </c>
      <c r="E520">
        <v>13882</v>
      </c>
      <c r="F520">
        <v>8997</v>
      </c>
      <c r="G520">
        <v>3.1695721077654518E-3</v>
      </c>
      <c r="H520">
        <v>4.8905190619095264E-3</v>
      </c>
    </row>
    <row r="521" spans="1:8">
      <c r="A521" t="s">
        <v>340</v>
      </c>
      <c r="B521" t="s">
        <v>56</v>
      </c>
      <c r="C521">
        <v>1515902</v>
      </c>
      <c r="D521">
        <v>520664</v>
      </c>
      <c r="E521">
        <v>21125617</v>
      </c>
      <c r="F521">
        <v>7276260</v>
      </c>
      <c r="G521">
        <v>7.1756578754599218E-2</v>
      </c>
      <c r="H521">
        <v>7.1556541410010083E-2</v>
      </c>
    </row>
    <row r="522" spans="1:8">
      <c r="A522" t="s">
        <v>340</v>
      </c>
      <c r="B522" t="s">
        <v>165</v>
      </c>
      <c r="C522">
        <v>1</v>
      </c>
      <c r="D522">
        <v>1</v>
      </c>
      <c r="E522">
        <v>1387</v>
      </c>
      <c r="F522">
        <v>1077</v>
      </c>
      <c r="G522">
        <v>7.2098053352559477E-4</v>
      </c>
      <c r="H522">
        <v>9.2850510677808728E-4</v>
      </c>
    </row>
    <row r="523" spans="1:8">
      <c r="A523" t="s">
        <v>340</v>
      </c>
      <c r="B523" t="s">
        <v>320</v>
      </c>
      <c r="C523">
        <v>2</v>
      </c>
      <c r="D523">
        <v>1</v>
      </c>
      <c r="E523">
        <v>158</v>
      </c>
      <c r="F523">
        <v>112</v>
      </c>
      <c r="G523">
        <v>1.2658227848101271E-2</v>
      </c>
      <c r="H523">
        <v>8.9285714285714281E-3</v>
      </c>
    </row>
    <row r="524" spans="1:8">
      <c r="A524" t="s">
        <v>340</v>
      </c>
      <c r="B524" t="s">
        <v>181</v>
      </c>
      <c r="C524">
        <v>4</v>
      </c>
      <c r="D524">
        <v>17</v>
      </c>
      <c r="E524">
        <v>585</v>
      </c>
      <c r="F524">
        <v>2202</v>
      </c>
      <c r="G524">
        <v>6.8376068376068376E-3</v>
      </c>
      <c r="H524">
        <v>7.7202543142597642E-3</v>
      </c>
    </row>
    <row r="525" spans="1:8">
      <c r="A525" t="s">
        <v>340</v>
      </c>
      <c r="B525" t="s">
        <v>177</v>
      </c>
      <c r="C525">
        <v>8435</v>
      </c>
      <c r="D525">
        <v>12968</v>
      </c>
      <c r="E525">
        <v>170841</v>
      </c>
      <c r="F525">
        <v>252122</v>
      </c>
      <c r="G525">
        <v>4.9373393974514318E-2</v>
      </c>
      <c r="H525">
        <v>5.1435416187401342E-2</v>
      </c>
    </row>
    <row r="526" spans="1:8">
      <c r="A526" t="s">
        <v>340</v>
      </c>
      <c r="B526" t="s">
        <v>158</v>
      </c>
      <c r="C526">
        <v>237</v>
      </c>
      <c r="D526">
        <v>234</v>
      </c>
      <c r="E526">
        <v>96634</v>
      </c>
      <c r="F526">
        <v>116423</v>
      </c>
      <c r="G526">
        <v>2.4525529316803611E-3</v>
      </c>
      <c r="H526">
        <v>2.0099121307645398E-3</v>
      </c>
    </row>
    <row r="527" spans="1:8">
      <c r="A527" t="s">
        <v>340</v>
      </c>
      <c r="B527" t="s">
        <v>335</v>
      </c>
      <c r="C527">
        <v>14</v>
      </c>
      <c r="D527">
        <v>7</v>
      </c>
      <c r="E527">
        <v>1095</v>
      </c>
      <c r="F527">
        <v>526</v>
      </c>
      <c r="G527">
        <v>1.278538812785388E-2</v>
      </c>
      <c r="H527">
        <v>1.3307984790874521E-2</v>
      </c>
    </row>
    <row r="528" spans="1:8">
      <c r="A528" t="s">
        <v>340</v>
      </c>
      <c r="B528" t="s">
        <v>161</v>
      </c>
      <c r="C528">
        <v>3049</v>
      </c>
      <c r="D528">
        <v>2710</v>
      </c>
      <c r="E528">
        <v>622881</v>
      </c>
      <c r="F528">
        <v>536787</v>
      </c>
      <c r="G528">
        <v>4.89499599441948E-3</v>
      </c>
      <c r="H528">
        <v>5.0485574352583046E-3</v>
      </c>
    </row>
    <row r="529" spans="1:8">
      <c r="A529" t="s">
        <v>340</v>
      </c>
      <c r="B529" t="s">
        <v>170</v>
      </c>
      <c r="C529">
        <v>3</v>
      </c>
      <c r="D529">
        <v>5</v>
      </c>
      <c r="E529">
        <v>2688</v>
      </c>
      <c r="F529">
        <v>5581</v>
      </c>
      <c r="G529">
        <v>1.1160714285714289E-3</v>
      </c>
      <c r="H529">
        <v>8.9589679268948217E-4</v>
      </c>
    </row>
    <row r="530" spans="1:8">
      <c r="A530" t="s">
        <v>340</v>
      </c>
      <c r="B530" t="s">
        <v>61</v>
      </c>
      <c r="C530">
        <v>2213</v>
      </c>
      <c r="D530">
        <v>7937</v>
      </c>
      <c r="E530">
        <v>801041</v>
      </c>
      <c r="F530">
        <v>2635694</v>
      </c>
      <c r="G530">
        <v>2.7626550950575562E-3</v>
      </c>
      <c r="H530">
        <v>3.0113510900734298E-3</v>
      </c>
    </row>
    <row r="531" spans="1:8">
      <c r="A531" t="s">
        <v>340</v>
      </c>
      <c r="B531" t="s">
        <v>336</v>
      </c>
      <c r="C531">
        <v>48</v>
      </c>
      <c r="D531">
        <v>16</v>
      </c>
      <c r="E531">
        <v>709</v>
      </c>
      <c r="F531">
        <v>209</v>
      </c>
      <c r="G531">
        <v>6.7700987306064886E-2</v>
      </c>
      <c r="H531">
        <v>7.6555023923444973E-2</v>
      </c>
    </row>
    <row r="532" spans="1:8">
      <c r="A532" t="s">
        <v>340</v>
      </c>
      <c r="B532" t="s">
        <v>30</v>
      </c>
      <c r="C532">
        <v>596737</v>
      </c>
      <c r="D532">
        <v>1000958</v>
      </c>
      <c r="E532">
        <v>15296507</v>
      </c>
      <c r="F532">
        <v>26908450</v>
      </c>
      <c r="G532">
        <v>3.9011324611560011E-2</v>
      </c>
      <c r="H532">
        <v>3.7198649494861277E-2</v>
      </c>
    </row>
    <row r="533" spans="1:8">
      <c r="A533" t="s">
        <v>340</v>
      </c>
      <c r="B533" t="s">
        <v>95</v>
      </c>
      <c r="C533">
        <v>4375354</v>
      </c>
      <c r="D533">
        <v>2737340</v>
      </c>
      <c r="E533">
        <v>41331272</v>
      </c>
      <c r="F533">
        <v>28012658</v>
      </c>
      <c r="G533">
        <v>0.1058606180811469</v>
      </c>
      <c r="H533">
        <v>9.7717967356043114E-2</v>
      </c>
    </row>
    <row r="534" spans="1:8">
      <c r="A534" t="s">
        <v>340</v>
      </c>
      <c r="B534" t="s">
        <v>49</v>
      </c>
      <c r="C534">
        <v>2034</v>
      </c>
      <c r="D534">
        <v>7790</v>
      </c>
      <c r="E534">
        <v>128451</v>
      </c>
      <c r="F534">
        <v>595580</v>
      </c>
      <c r="G534">
        <v>1.5834831959268519E-2</v>
      </c>
      <c r="H534">
        <v>1.307968702777125E-2</v>
      </c>
    </row>
    <row r="535" spans="1:8">
      <c r="A535" t="s">
        <v>340</v>
      </c>
      <c r="B535" t="s">
        <v>31</v>
      </c>
      <c r="C535">
        <v>2872</v>
      </c>
      <c r="D535">
        <v>8900</v>
      </c>
      <c r="E535">
        <v>111531</v>
      </c>
      <c r="F535">
        <v>376703</v>
      </c>
      <c r="G535">
        <v>2.57506881494831E-2</v>
      </c>
      <c r="H535">
        <v>2.3626039612108209E-2</v>
      </c>
    </row>
    <row r="536" spans="1:8">
      <c r="A536" t="s">
        <v>340</v>
      </c>
      <c r="B536" t="s">
        <v>108</v>
      </c>
      <c r="C536">
        <v>677</v>
      </c>
      <c r="D536">
        <v>681</v>
      </c>
      <c r="E536">
        <v>33641</v>
      </c>
      <c r="F536">
        <v>27406</v>
      </c>
      <c r="G536">
        <v>2.0124253143485631E-2</v>
      </c>
      <c r="H536">
        <v>2.4848573305115671E-2</v>
      </c>
    </row>
    <row r="537" spans="1:8">
      <c r="A537" t="s">
        <v>340</v>
      </c>
      <c r="B537" t="s">
        <v>35</v>
      </c>
      <c r="C537">
        <v>150</v>
      </c>
      <c r="D537">
        <v>144</v>
      </c>
      <c r="E537">
        <v>10194</v>
      </c>
      <c r="F537">
        <v>16533</v>
      </c>
      <c r="G537">
        <v>1.471453796350795E-2</v>
      </c>
      <c r="H537">
        <v>8.7098530212302658E-3</v>
      </c>
    </row>
    <row r="538" spans="1:8">
      <c r="A538" t="s">
        <v>340</v>
      </c>
      <c r="B538" t="s">
        <v>189</v>
      </c>
      <c r="C538">
        <v>130</v>
      </c>
      <c r="D538">
        <v>69</v>
      </c>
      <c r="E538">
        <v>47165</v>
      </c>
      <c r="F538">
        <v>32754</v>
      </c>
      <c r="G538">
        <v>2.7562811406763488E-3</v>
      </c>
      <c r="H538">
        <v>2.1066129327715699E-3</v>
      </c>
    </row>
    <row r="539" spans="1:8">
      <c r="A539" t="s">
        <v>340</v>
      </c>
      <c r="B539" t="s">
        <v>63</v>
      </c>
      <c r="C539">
        <v>756</v>
      </c>
      <c r="D539">
        <v>1333</v>
      </c>
      <c r="E539">
        <v>12836</v>
      </c>
      <c r="F539">
        <v>22409</v>
      </c>
      <c r="G539">
        <v>2.747272714424108E-2</v>
      </c>
      <c r="H539">
        <v>2.9664992774048989E-2</v>
      </c>
    </row>
    <row r="540" spans="1:8">
      <c r="A540" t="s">
        <v>340</v>
      </c>
      <c r="B540" t="s">
        <v>75</v>
      </c>
      <c r="C540">
        <v>2348</v>
      </c>
      <c r="D540">
        <v>2811</v>
      </c>
      <c r="E540">
        <v>4809872</v>
      </c>
      <c r="F540">
        <v>5866543</v>
      </c>
      <c r="G540">
        <v>4.8816267875735571E-4</v>
      </c>
      <c r="H540">
        <v>4.791578277019362E-4</v>
      </c>
    </row>
    <row r="541" spans="1:8">
      <c r="A541" t="s">
        <v>340</v>
      </c>
      <c r="B541" t="s">
        <v>338</v>
      </c>
      <c r="C541">
        <v>101</v>
      </c>
      <c r="D541">
        <v>61</v>
      </c>
      <c r="E541">
        <v>595</v>
      </c>
      <c r="F541">
        <v>356</v>
      </c>
      <c r="G541">
        <v>0.16974789915966379</v>
      </c>
      <c r="H541">
        <v>0.1713483146067416</v>
      </c>
    </row>
    <row r="542" spans="1:8">
      <c r="A542" t="s">
        <v>340</v>
      </c>
      <c r="B542" t="s">
        <v>58</v>
      </c>
      <c r="C542">
        <v>835</v>
      </c>
      <c r="D542">
        <v>894</v>
      </c>
      <c r="E542">
        <v>4451276</v>
      </c>
      <c r="F542">
        <v>7718908</v>
      </c>
      <c r="G542">
        <v>1.8758666054407769E-4</v>
      </c>
      <c r="H542">
        <v>1.158194915653872E-4</v>
      </c>
    </row>
    <row r="543" spans="1:8">
      <c r="A543" t="s">
        <v>340</v>
      </c>
      <c r="B543" t="s">
        <v>82</v>
      </c>
      <c r="C543">
        <v>380</v>
      </c>
      <c r="D543">
        <v>788</v>
      </c>
      <c r="E543">
        <v>1854535</v>
      </c>
      <c r="F543">
        <v>3789976</v>
      </c>
      <c r="G543">
        <v>2.049031158754081E-4</v>
      </c>
      <c r="H543">
        <v>2.0791688390638891E-4</v>
      </c>
    </row>
    <row r="544" spans="1:8">
      <c r="A544" t="s">
        <v>340</v>
      </c>
      <c r="B544" t="s">
        <v>344</v>
      </c>
      <c r="C544">
        <v>2</v>
      </c>
      <c r="D544">
        <v>5</v>
      </c>
      <c r="E544">
        <v>25</v>
      </c>
      <c r="F544">
        <v>64</v>
      </c>
      <c r="G544">
        <v>0.08</v>
      </c>
      <c r="H544">
        <v>7.8125E-2</v>
      </c>
    </row>
    <row r="545" spans="1:8">
      <c r="A545" t="s">
        <v>340</v>
      </c>
      <c r="B545" t="s">
        <v>175</v>
      </c>
      <c r="C545">
        <v>166</v>
      </c>
      <c r="D545">
        <v>578</v>
      </c>
      <c r="E545">
        <v>72671</v>
      </c>
      <c r="F545">
        <v>248625</v>
      </c>
      <c r="G545">
        <v>2.2842674519409399E-3</v>
      </c>
      <c r="H545">
        <v>2.3247863247863251E-3</v>
      </c>
    </row>
    <row r="546" spans="1:8">
      <c r="A546" t="s">
        <v>340</v>
      </c>
      <c r="B546" t="s">
        <v>77</v>
      </c>
      <c r="C546">
        <v>45134</v>
      </c>
      <c r="D546">
        <v>60502</v>
      </c>
      <c r="E546">
        <v>3911673</v>
      </c>
      <c r="F546">
        <v>4658533</v>
      </c>
      <c r="G546">
        <v>1.1538285536648899E-2</v>
      </c>
      <c r="H546">
        <v>1.29873503096361E-2</v>
      </c>
    </row>
    <row r="547" spans="1:8">
      <c r="A547" t="s">
        <v>345</v>
      </c>
      <c r="B547" t="s">
        <v>81</v>
      </c>
      <c r="C547">
        <v>916</v>
      </c>
      <c r="D547">
        <v>608</v>
      </c>
      <c r="E547">
        <v>59871</v>
      </c>
      <c r="F547">
        <v>72759</v>
      </c>
      <c r="G547">
        <v>1.5299560722219441E-2</v>
      </c>
      <c r="H547">
        <v>8.3563545403317792E-3</v>
      </c>
    </row>
    <row r="548" spans="1:8">
      <c r="A548" t="s">
        <v>345</v>
      </c>
      <c r="B548" t="s">
        <v>281</v>
      </c>
      <c r="C548">
        <v>4</v>
      </c>
      <c r="D548">
        <v>1</v>
      </c>
      <c r="E548">
        <v>2406</v>
      </c>
      <c r="F548">
        <v>599</v>
      </c>
      <c r="G548">
        <v>1.6625103906899421E-3</v>
      </c>
      <c r="H548">
        <v>1.6694490818030051E-3</v>
      </c>
    </row>
    <row r="549" spans="1:8">
      <c r="A549" t="s">
        <v>345</v>
      </c>
      <c r="B549" t="s">
        <v>103</v>
      </c>
      <c r="C549">
        <v>152</v>
      </c>
      <c r="D549">
        <v>239</v>
      </c>
      <c r="E549">
        <v>3226644</v>
      </c>
      <c r="F549">
        <v>5009477</v>
      </c>
      <c r="G549">
        <v>4.7107768938872707E-5</v>
      </c>
      <c r="H549">
        <v>4.7709571278598537E-5</v>
      </c>
    </row>
    <row r="550" spans="1:8">
      <c r="A550" t="s">
        <v>345</v>
      </c>
      <c r="B550" t="s">
        <v>85</v>
      </c>
      <c r="C550">
        <v>618</v>
      </c>
      <c r="D550">
        <v>2805</v>
      </c>
      <c r="E550">
        <v>15319</v>
      </c>
      <c r="F550">
        <v>102689</v>
      </c>
      <c r="G550">
        <v>4.0342058881128011E-2</v>
      </c>
      <c r="H550">
        <v>2.7315486566233969E-2</v>
      </c>
    </row>
    <row r="551" spans="1:8">
      <c r="A551" t="s">
        <v>345</v>
      </c>
      <c r="B551" t="s">
        <v>23</v>
      </c>
      <c r="C551">
        <v>151488</v>
      </c>
      <c r="D551">
        <v>633230</v>
      </c>
      <c r="E551">
        <v>20625093</v>
      </c>
      <c r="F551">
        <v>75047916</v>
      </c>
      <c r="G551">
        <v>7.3448396087232191E-3</v>
      </c>
      <c r="H551">
        <v>8.4376760042210903E-3</v>
      </c>
    </row>
    <row r="552" spans="1:8">
      <c r="A552" t="s">
        <v>345</v>
      </c>
      <c r="B552" t="s">
        <v>191</v>
      </c>
      <c r="C552">
        <v>20</v>
      </c>
      <c r="D552">
        <v>14</v>
      </c>
      <c r="E552">
        <v>2857</v>
      </c>
      <c r="F552">
        <v>2243</v>
      </c>
      <c r="G552">
        <v>7.0003500175008747E-3</v>
      </c>
      <c r="H552">
        <v>6.241640659830584E-3</v>
      </c>
    </row>
    <row r="553" spans="1:8">
      <c r="A553" t="s">
        <v>345</v>
      </c>
      <c r="B553" t="s">
        <v>306</v>
      </c>
      <c r="C553">
        <v>8</v>
      </c>
      <c r="D553">
        <v>9</v>
      </c>
      <c r="E553">
        <v>36959</v>
      </c>
      <c r="F553">
        <v>37897</v>
      </c>
      <c r="G553">
        <v>2.1645607294569659E-4</v>
      </c>
      <c r="H553">
        <v>2.3748581681927331E-4</v>
      </c>
    </row>
    <row r="554" spans="1:8">
      <c r="A554" t="s">
        <v>345</v>
      </c>
      <c r="B554" t="s">
        <v>111</v>
      </c>
      <c r="C554">
        <v>47064</v>
      </c>
      <c r="D554">
        <v>25903</v>
      </c>
      <c r="E554">
        <v>3861655</v>
      </c>
      <c r="F554">
        <v>2672709</v>
      </c>
      <c r="G554">
        <v>1.218752063558241E-2</v>
      </c>
      <c r="H554">
        <v>9.6916648987974367E-3</v>
      </c>
    </row>
    <row r="555" spans="1:8">
      <c r="A555" t="s">
        <v>345</v>
      </c>
      <c r="B555" t="s">
        <v>106</v>
      </c>
      <c r="C555">
        <v>49</v>
      </c>
      <c r="D555">
        <v>331</v>
      </c>
      <c r="E555">
        <v>33078</v>
      </c>
      <c r="F555">
        <v>271903</v>
      </c>
      <c r="G555">
        <v>1.481347118931012E-3</v>
      </c>
      <c r="H555">
        <v>1.2173458917334489E-3</v>
      </c>
    </row>
    <row r="556" spans="1:8">
      <c r="A556" t="s">
        <v>345</v>
      </c>
      <c r="B556" t="s">
        <v>71</v>
      </c>
      <c r="C556">
        <v>1348421</v>
      </c>
      <c r="D556">
        <v>159503</v>
      </c>
      <c r="E556">
        <v>192759203</v>
      </c>
      <c r="F556">
        <v>26508343</v>
      </c>
      <c r="G556">
        <v>6.9953650928926076E-3</v>
      </c>
      <c r="H556">
        <v>6.0170867715118974E-3</v>
      </c>
    </row>
    <row r="557" spans="1:8">
      <c r="A557" t="s">
        <v>345</v>
      </c>
      <c r="B557" t="s">
        <v>41</v>
      </c>
      <c r="C557">
        <v>931339</v>
      </c>
      <c r="D557">
        <v>348545</v>
      </c>
      <c r="E557">
        <v>12159205</v>
      </c>
      <c r="F557">
        <v>4178993</v>
      </c>
      <c r="G557">
        <v>7.6595385964789639E-2</v>
      </c>
      <c r="H557">
        <v>8.3404064089123861E-2</v>
      </c>
    </row>
    <row r="558" spans="1:8">
      <c r="A558" t="s">
        <v>345</v>
      </c>
      <c r="B558" t="s">
        <v>195</v>
      </c>
      <c r="C558">
        <v>3</v>
      </c>
      <c r="D558">
        <v>44</v>
      </c>
      <c r="E558">
        <v>1830</v>
      </c>
      <c r="F558">
        <v>21015</v>
      </c>
      <c r="G558">
        <v>1.639344262295082E-3</v>
      </c>
      <c r="H558">
        <v>2.0937425648346422E-3</v>
      </c>
    </row>
    <row r="559" spans="1:8">
      <c r="A559" t="s">
        <v>345</v>
      </c>
      <c r="B559" t="s">
        <v>140</v>
      </c>
      <c r="C559">
        <v>339</v>
      </c>
      <c r="D559">
        <v>2441</v>
      </c>
      <c r="E559">
        <v>97649</v>
      </c>
      <c r="F559">
        <v>710323</v>
      </c>
      <c r="G559">
        <v>3.4716177329004901E-3</v>
      </c>
      <c r="H559">
        <v>3.4364648195257651E-3</v>
      </c>
    </row>
    <row r="560" spans="1:8">
      <c r="A560" t="s">
        <v>345</v>
      </c>
      <c r="B560" t="s">
        <v>155</v>
      </c>
      <c r="C560">
        <v>604</v>
      </c>
      <c r="D560">
        <v>284</v>
      </c>
      <c r="E560">
        <v>27306</v>
      </c>
      <c r="F560">
        <v>11234</v>
      </c>
      <c r="G560">
        <v>2.211968065626602E-2</v>
      </c>
      <c r="H560">
        <v>2.5280398789389352E-2</v>
      </c>
    </row>
    <row r="561" spans="1:8">
      <c r="A561" t="s">
        <v>345</v>
      </c>
      <c r="B561" t="s">
        <v>18</v>
      </c>
      <c r="C561">
        <v>157922</v>
      </c>
      <c r="D561">
        <v>517078</v>
      </c>
      <c r="E561">
        <v>1329600</v>
      </c>
      <c r="F561">
        <v>4564521</v>
      </c>
      <c r="G561">
        <v>0.1187740673886883</v>
      </c>
      <c r="H561">
        <v>0.1132819851195777</v>
      </c>
    </row>
    <row r="562" spans="1:8">
      <c r="A562" t="s">
        <v>345</v>
      </c>
      <c r="B562" t="s">
        <v>179</v>
      </c>
      <c r="C562">
        <v>2</v>
      </c>
      <c r="D562">
        <v>2</v>
      </c>
      <c r="E562">
        <v>16402</v>
      </c>
      <c r="F562">
        <v>11861</v>
      </c>
      <c r="G562">
        <v>1.219363492257042E-4</v>
      </c>
      <c r="H562">
        <v>1.6861984655593961E-4</v>
      </c>
    </row>
    <row r="563" spans="1:8">
      <c r="A563" t="s">
        <v>345</v>
      </c>
      <c r="B563" t="s">
        <v>282</v>
      </c>
      <c r="C563">
        <v>1</v>
      </c>
      <c r="D563">
        <v>2</v>
      </c>
      <c r="E563">
        <v>537</v>
      </c>
      <c r="F563">
        <v>1117</v>
      </c>
      <c r="G563">
        <v>1.8621973929236499E-3</v>
      </c>
      <c r="H563">
        <v>1.790510295434199E-3</v>
      </c>
    </row>
    <row r="564" spans="1:8">
      <c r="A564" t="s">
        <v>345</v>
      </c>
      <c r="B564" t="s">
        <v>193</v>
      </c>
      <c r="C564">
        <v>34</v>
      </c>
      <c r="D564">
        <v>13</v>
      </c>
      <c r="E564">
        <v>24060</v>
      </c>
      <c r="F564">
        <v>6517</v>
      </c>
      <c r="G564">
        <v>1.413133832086451E-3</v>
      </c>
      <c r="H564">
        <v>1.994782875556237E-3</v>
      </c>
    </row>
    <row r="565" spans="1:8">
      <c r="A565" t="s">
        <v>345</v>
      </c>
      <c r="B565" t="s">
        <v>126</v>
      </c>
      <c r="C565">
        <v>42865</v>
      </c>
      <c r="D565">
        <v>36334</v>
      </c>
      <c r="E565">
        <v>549855</v>
      </c>
      <c r="F565">
        <v>491109</v>
      </c>
      <c r="G565">
        <v>7.7956915914195554E-2</v>
      </c>
      <c r="H565">
        <v>7.3983575947498423E-2</v>
      </c>
    </row>
    <row r="566" spans="1:8">
      <c r="A566" t="s">
        <v>345</v>
      </c>
      <c r="B566" t="s">
        <v>342</v>
      </c>
      <c r="C566">
        <v>3</v>
      </c>
      <c r="D566">
        <v>4</v>
      </c>
      <c r="E566">
        <v>392</v>
      </c>
      <c r="F566">
        <v>149</v>
      </c>
      <c r="G566">
        <v>7.6530612244897957E-3</v>
      </c>
      <c r="H566">
        <v>2.684563758389262E-2</v>
      </c>
    </row>
    <row r="567" spans="1:8">
      <c r="A567" t="s">
        <v>345</v>
      </c>
      <c r="B567" t="s">
        <v>283</v>
      </c>
      <c r="C567">
        <v>2</v>
      </c>
      <c r="D567">
        <v>1</v>
      </c>
      <c r="E567">
        <v>6512</v>
      </c>
      <c r="F567">
        <v>5754</v>
      </c>
      <c r="G567">
        <v>3.0712530712530712E-4</v>
      </c>
      <c r="H567">
        <v>1.7379214459506431E-4</v>
      </c>
    </row>
    <row r="568" spans="1:8">
      <c r="A568" t="s">
        <v>345</v>
      </c>
      <c r="B568" t="s">
        <v>69</v>
      </c>
      <c r="C568">
        <v>22</v>
      </c>
      <c r="D568">
        <v>224</v>
      </c>
      <c r="E568">
        <v>154104</v>
      </c>
      <c r="F568">
        <v>1703260</v>
      </c>
      <c r="G568">
        <v>1.427607330114728E-4</v>
      </c>
      <c r="H568">
        <v>1.3151251130185651E-4</v>
      </c>
    </row>
    <row r="569" spans="1:8">
      <c r="A569" t="s">
        <v>345</v>
      </c>
      <c r="B569" t="s">
        <v>52</v>
      </c>
      <c r="C569">
        <v>63920</v>
      </c>
      <c r="D569">
        <v>40976</v>
      </c>
      <c r="E569">
        <v>2592877</v>
      </c>
      <c r="F569">
        <v>1742664</v>
      </c>
      <c r="G569">
        <v>2.4652152801694801E-2</v>
      </c>
      <c r="H569">
        <v>2.3513425422227119E-2</v>
      </c>
    </row>
    <row r="570" spans="1:8">
      <c r="A570" t="s">
        <v>345</v>
      </c>
      <c r="B570" t="s">
        <v>42</v>
      </c>
      <c r="C570">
        <v>2004</v>
      </c>
      <c r="D570">
        <v>4699</v>
      </c>
      <c r="E570">
        <v>66101</v>
      </c>
      <c r="F570">
        <v>150342</v>
      </c>
      <c r="G570">
        <v>3.031724179664453E-2</v>
      </c>
      <c r="H570">
        <v>3.1255404344760609E-2</v>
      </c>
    </row>
    <row r="571" spans="1:8">
      <c r="A571" t="s">
        <v>345</v>
      </c>
      <c r="B571" t="s">
        <v>70</v>
      </c>
      <c r="C571">
        <v>481</v>
      </c>
      <c r="D571">
        <v>1582</v>
      </c>
      <c r="E571">
        <v>14131</v>
      </c>
      <c r="F571">
        <v>41658</v>
      </c>
      <c r="G571">
        <v>3.4038638454461818E-2</v>
      </c>
      <c r="H571">
        <v>3.797589898698929E-2</v>
      </c>
    </row>
    <row r="572" spans="1:8">
      <c r="A572" t="s">
        <v>345</v>
      </c>
      <c r="B572" t="s">
        <v>185</v>
      </c>
      <c r="C572">
        <v>30</v>
      </c>
      <c r="D572">
        <v>72</v>
      </c>
      <c r="E572">
        <v>1003546</v>
      </c>
      <c r="F572">
        <v>3120362</v>
      </c>
      <c r="G572">
        <v>2.9893995890572032E-5</v>
      </c>
      <c r="H572">
        <v>2.3074245872754509E-5</v>
      </c>
    </row>
    <row r="573" spans="1:8">
      <c r="A573" t="s">
        <v>345</v>
      </c>
      <c r="B573" t="s">
        <v>44</v>
      </c>
      <c r="C573">
        <v>22765</v>
      </c>
      <c r="D573">
        <v>14077</v>
      </c>
      <c r="E573">
        <v>1191764</v>
      </c>
      <c r="F573">
        <v>830763</v>
      </c>
      <c r="G573">
        <v>1.9101936289399581E-2</v>
      </c>
      <c r="H573">
        <v>1.6944664122017949E-2</v>
      </c>
    </row>
    <row r="574" spans="1:8">
      <c r="A574" t="s">
        <v>345</v>
      </c>
      <c r="B574" t="s">
        <v>20</v>
      </c>
      <c r="C574">
        <v>38623</v>
      </c>
      <c r="D574">
        <v>240927</v>
      </c>
      <c r="E574">
        <v>1160695</v>
      </c>
      <c r="F574">
        <v>7153905</v>
      </c>
      <c r="G574">
        <v>3.3275752889432617E-2</v>
      </c>
      <c r="H574">
        <v>3.3677690715769919E-2</v>
      </c>
    </row>
    <row r="575" spans="1:8">
      <c r="A575" t="s">
        <v>345</v>
      </c>
      <c r="B575" t="s">
        <v>114</v>
      </c>
      <c r="C575">
        <v>100823</v>
      </c>
      <c r="D575">
        <v>57720</v>
      </c>
      <c r="E575">
        <v>644362</v>
      </c>
      <c r="F575">
        <v>346569</v>
      </c>
      <c r="G575">
        <v>0.15646950006362881</v>
      </c>
      <c r="H575">
        <v>0.16654692139227689</v>
      </c>
    </row>
    <row r="576" spans="1:8">
      <c r="A576" t="s">
        <v>345</v>
      </c>
      <c r="B576" t="s">
        <v>136</v>
      </c>
      <c r="C576">
        <v>13884</v>
      </c>
      <c r="D576">
        <v>18005</v>
      </c>
      <c r="E576">
        <v>256305</v>
      </c>
      <c r="F576">
        <v>316539</v>
      </c>
      <c r="G576">
        <v>5.4169836717972729E-2</v>
      </c>
      <c r="H576">
        <v>5.6880826691181822E-2</v>
      </c>
    </row>
    <row r="577" spans="1:8">
      <c r="A577" t="s">
        <v>345</v>
      </c>
      <c r="B577" t="s">
        <v>115</v>
      </c>
      <c r="C577">
        <v>67</v>
      </c>
      <c r="D577">
        <v>166</v>
      </c>
      <c r="E577">
        <v>4665</v>
      </c>
      <c r="F577">
        <v>10258</v>
      </c>
      <c r="G577">
        <v>1.436227224008575E-2</v>
      </c>
      <c r="H577">
        <v>1.6182491713784362E-2</v>
      </c>
    </row>
    <row r="578" spans="1:8">
      <c r="A578" t="s">
        <v>345</v>
      </c>
      <c r="B578" t="s">
        <v>66</v>
      </c>
      <c r="C578">
        <v>27367</v>
      </c>
      <c r="D578">
        <v>76864</v>
      </c>
      <c r="E578">
        <v>8822403</v>
      </c>
      <c r="F578">
        <v>21796917</v>
      </c>
      <c r="G578">
        <v>3.1019893332916212E-3</v>
      </c>
      <c r="H578">
        <v>3.5263702660334939E-3</v>
      </c>
    </row>
    <row r="579" spans="1:8">
      <c r="A579" t="s">
        <v>345</v>
      </c>
      <c r="B579" t="s">
        <v>141</v>
      </c>
      <c r="C579">
        <v>4953</v>
      </c>
      <c r="D579">
        <v>24213</v>
      </c>
      <c r="E579">
        <v>280028</v>
      </c>
      <c r="F579">
        <v>1287229</v>
      </c>
      <c r="G579">
        <v>1.768751696258946E-2</v>
      </c>
      <c r="H579">
        <v>1.881017285968542E-2</v>
      </c>
    </row>
    <row r="580" spans="1:8">
      <c r="A580" t="s">
        <v>345</v>
      </c>
      <c r="B580" t="s">
        <v>33</v>
      </c>
      <c r="C580">
        <v>5643</v>
      </c>
      <c r="D580">
        <v>3827</v>
      </c>
      <c r="E580">
        <v>62081</v>
      </c>
      <c r="F580">
        <v>45518</v>
      </c>
      <c r="G580">
        <v>9.0897376008762742E-2</v>
      </c>
      <c r="H580">
        <v>8.4076629025879868E-2</v>
      </c>
    </row>
    <row r="581" spans="1:8">
      <c r="A581" t="s">
        <v>345</v>
      </c>
      <c r="B581" t="s">
        <v>159</v>
      </c>
      <c r="C581">
        <v>22</v>
      </c>
      <c r="D581">
        <v>5</v>
      </c>
      <c r="E581">
        <v>761</v>
      </c>
      <c r="F581">
        <v>166</v>
      </c>
      <c r="G581">
        <v>2.8909329829172142E-2</v>
      </c>
      <c r="H581">
        <v>3.012048192771084E-2</v>
      </c>
    </row>
    <row r="582" spans="1:8">
      <c r="A582" t="s">
        <v>345</v>
      </c>
      <c r="B582" t="s">
        <v>76</v>
      </c>
      <c r="C582">
        <v>307</v>
      </c>
      <c r="D582">
        <v>831</v>
      </c>
      <c r="E582">
        <v>10960</v>
      </c>
      <c r="F582">
        <v>38957</v>
      </c>
      <c r="G582">
        <v>2.8010948905109492E-2</v>
      </c>
      <c r="H582">
        <v>2.1331211335575119E-2</v>
      </c>
    </row>
    <row r="583" spans="1:8">
      <c r="A583" t="s">
        <v>345</v>
      </c>
      <c r="B583" t="s">
        <v>184</v>
      </c>
      <c r="C583">
        <v>1</v>
      </c>
      <c r="D583">
        <v>1</v>
      </c>
      <c r="E583">
        <v>78743</v>
      </c>
      <c r="F583">
        <v>66853</v>
      </c>
      <c r="G583">
        <v>1.2699541546550171E-5</v>
      </c>
      <c r="H583">
        <v>1.495819185376872E-5</v>
      </c>
    </row>
    <row r="584" spans="1:8">
      <c r="A584" t="s">
        <v>345</v>
      </c>
      <c r="B584" t="s">
        <v>64</v>
      </c>
      <c r="C584">
        <v>43690</v>
      </c>
      <c r="D584">
        <v>35267</v>
      </c>
      <c r="E584">
        <v>1271637</v>
      </c>
      <c r="F584">
        <v>877276</v>
      </c>
      <c r="G584">
        <v>3.4357289069129007E-2</v>
      </c>
      <c r="H584">
        <v>4.0200575417542482E-2</v>
      </c>
    </row>
    <row r="585" spans="1:8">
      <c r="A585" t="s">
        <v>345</v>
      </c>
      <c r="B585" t="s">
        <v>67</v>
      </c>
      <c r="C585">
        <v>386086</v>
      </c>
      <c r="D585">
        <v>85555</v>
      </c>
      <c r="E585">
        <v>17891572</v>
      </c>
      <c r="F585">
        <v>3860348</v>
      </c>
      <c r="G585">
        <v>2.157921059144495E-2</v>
      </c>
      <c r="H585">
        <v>2.216250970119792E-2</v>
      </c>
    </row>
    <row r="586" spans="1:8">
      <c r="A586" t="s">
        <v>345</v>
      </c>
      <c r="B586" t="s">
        <v>169</v>
      </c>
      <c r="C586">
        <v>133</v>
      </c>
      <c r="D586">
        <v>394</v>
      </c>
      <c r="E586">
        <v>25552</v>
      </c>
      <c r="F586">
        <v>73616</v>
      </c>
      <c r="G586">
        <v>5.2050720100187851E-3</v>
      </c>
      <c r="H586">
        <v>5.3520973701369264E-3</v>
      </c>
    </row>
    <row r="587" spans="1:8">
      <c r="A587" t="s">
        <v>345</v>
      </c>
      <c r="B587" t="s">
        <v>163</v>
      </c>
      <c r="C587">
        <v>98</v>
      </c>
      <c r="D587">
        <v>44</v>
      </c>
      <c r="E587">
        <v>20068</v>
      </c>
      <c r="F587">
        <v>8724</v>
      </c>
      <c r="G587">
        <v>4.8833964520629859E-3</v>
      </c>
      <c r="H587">
        <v>5.0435580009170096E-3</v>
      </c>
    </row>
    <row r="588" spans="1:8">
      <c r="A588" t="s">
        <v>345</v>
      </c>
      <c r="B588" t="s">
        <v>60</v>
      </c>
      <c r="C588">
        <v>11171</v>
      </c>
      <c r="D588">
        <v>34757</v>
      </c>
      <c r="E588">
        <v>1685725</v>
      </c>
      <c r="F588">
        <v>5463954</v>
      </c>
      <c r="G588">
        <v>6.6268222871464803E-3</v>
      </c>
      <c r="H588">
        <v>6.3611443288138954E-3</v>
      </c>
    </row>
    <row r="589" spans="1:8">
      <c r="A589" t="s">
        <v>345</v>
      </c>
      <c r="B589" t="s">
        <v>65</v>
      </c>
      <c r="C589">
        <v>75</v>
      </c>
      <c r="D589">
        <v>186</v>
      </c>
      <c r="E589">
        <v>3958779</v>
      </c>
      <c r="F589">
        <v>8216448</v>
      </c>
      <c r="G589">
        <v>1.8945235386971591E-5</v>
      </c>
      <c r="H589">
        <v>2.2637519278403511E-5</v>
      </c>
    </row>
    <row r="590" spans="1:8">
      <c r="A590" t="s">
        <v>345</v>
      </c>
      <c r="B590" t="s">
        <v>164</v>
      </c>
      <c r="C590">
        <v>15</v>
      </c>
      <c r="D590">
        <v>8</v>
      </c>
      <c r="E590">
        <v>28148</v>
      </c>
      <c r="F590">
        <v>25424</v>
      </c>
      <c r="G590">
        <v>5.3289754156600824E-4</v>
      </c>
      <c r="H590">
        <v>3.1466331025802388E-4</v>
      </c>
    </row>
    <row r="591" spans="1:8">
      <c r="A591" t="s">
        <v>345</v>
      </c>
      <c r="B591" t="s">
        <v>188</v>
      </c>
      <c r="C591">
        <v>7</v>
      </c>
      <c r="D591">
        <v>3</v>
      </c>
      <c r="E591">
        <v>2021</v>
      </c>
      <c r="F591">
        <v>1002</v>
      </c>
      <c r="G591">
        <v>3.4636318654131621E-3</v>
      </c>
      <c r="H591">
        <v>2.9940119760479039E-3</v>
      </c>
    </row>
    <row r="592" spans="1:8">
      <c r="A592" t="s">
        <v>345</v>
      </c>
      <c r="B592" t="s">
        <v>80</v>
      </c>
      <c r="C592">
        <v>7805</v>
      </c>
      <c r="D592">
        <v>10990</v>
      </c>
      <c r="E592">
        <v>289193</v>
      </c>
      <c r="F592">
        <v>395724</v>
      </c>
      <c r="G592">
        <v>2.6988896688370741E-2</v>
      </c>
      <c r="H592">
        <v>2.7771881412297458E-2</v>
      </c>
    </row>
    <row r="593" spans="1:8">
      <c r="A593" t="s">
        <v>345</v>
      </c>
      <c r="B593" t="s">
        <v>25</v>
      </c>
      <c r="C593">
        <v>1682555</v>
      </c>
      <c r="D593">
        <v>727675</v>
      </c>
      <c r="E593">
        <v>25882378</v>
      </c>
      <c r="F593">
        <v>10653931</v>
      </c>
      <c r="G593">
        <v>6.5007743878866153E-2</v>
      </c>
      <c r="H593">
        <v>6.8301080605834591E-2</v>
      </c>
    </row>
    <row r="594" spans="1:8">
      <c r="A594" t="s">
        <v>345</v>
      </c>
      <c r="B594" t="s">
        <v>51</v>
      </c>
      <c r="C594">
        <v>11083</v>
      </c>
      <c r="D594">
        <v>9620</v>
      </c>
      <c r="E594">
        <v>324667</v>
      </c>
      <c r="F594">
        <v>289916</v>
      </c>
      <c r="G594">
        <v>3.4136515260251271E-2</v>
      </c>
      <c r="H594">
        <v>3.3182025138315932E-2</v>
      </c>
    </row>
    <row r="595" spans="1:8">
      <c r="A595" t="s">
        <v>345</v>
      </c>
      <c r="B595" t="s">
        <v>28</v>
      </c>
      <c r="C595">
        <v>340373</v>
      </c>
      <c r="D595">
        <v>238760</v>
      </c>
      <c r="E595">
        <v>9069689</v>
      </c>
      <c r="F595">
        <v>6252272</v>
      </c>
      <c r="G595">
        <v>3.7528629702738431E-2</v>
      </c>
      <c r="H595">
        <v>3.8187718000752373E-2</v>
      </c>
    </row>
    <row r="596" spans="1:8">
      <c r="A596" t="s">
        <v>345</v>
      </c>
      <c r="B596" t="s">
        <v>152</v>
      </c>
      <c r="C596">
        <v>2</v>
      </c>
      <c r="D596">
        <v>7</v>
      </c>
      <c r="E596">
        <v>12337</v>
      </c>
      <c r="F596">
        <v>38233</v>
      </c>
      <c r="G596">
        <v>1.6211396611818111E-4</v>
      </c>
      <c r="H596">
        <v>1.8308790835142421E-4</v>
      </c>
    </row>
    <row r="597" spans="1:8">
      <c r="A597" t="s">
        <v>345</v>
      </c>
      <c r="B597" t="s">
        <v>45</v>
      </c>
      <c r="C597">
        <v>896</v>
      </c>
      <c r="D597">
        <v>581</v>
      </c>
      <c r="E597">
        <v>113977</v>
      </c>
      <c r="F597">
        <v>110754</v>
      </c>
      <c r="G597">
        <v>7.8612351614799469E-3</v>
      </c>
      <c r="H597">
        <v>5.2458601946656557E-3</v>
      </c>
    </row>
    <row r="598" spans="1:8">
      <c r="A598" t="s">
        <v>345</v>
      </c>
      <c r="B598" t="s">
        <v>22</v>
      </c>
      <c r="C598">
        <v>1608</v>
      </c>
      <c r="D598">
        <v>3560</v>
      </c>
      <c r="E598">
        <v>151985</v>
      </c>
      <c r="F598">
        <v>350177</v>
      </c>
      <c r="G598">
        <v>1.057999144652433E-2</v>
      </c>
      <c r="H598">
        <v>1.016628733469074E-2</v>
      </c>
    </row>
    <row r="599" spans="1:8">
      <c r="A599" t="s">
        <v>345</v>
      </c>
      <c r="B599" t="s">
        <v>183</v>
      </c>
      <c r="C599">
        <v>2963</v>
      </c>
      <c r="D599">
        <v>18583</v>
      </c>
      <c r="E599">
        <v>121700</v>
      </c>
      <c r="F599">
        <v>691493</v>
      </c>
      <c r="G599">
        <v>2.4346754313886609E-2</v>
      </c>
      <c r="H599">
        <v>2.687373552588385E-2</v>
      </c>
    </row>
    <row r="600" spans="1:8">
      <c r="A600" t="s">
        <v>345</v>
      </c>
      <c r="B600" t="s">
        <v>79</v>
      </c>
      <c r="C600">
        <v>991</v>
      </c>
      <c r="D600">
        <v>651</v>
      </c>
      <c r="E600">
        <v>58308</v>
      </c>
      <c r="F600">
        <v>33766</v>
      </c>
      <c r="G600">
        <v>1.6995952527955001E-2</v>
      </c>
      <c r="H600">
        <v>1.92797488597998E-2</v>
      </c>
    </row>
    <row r="601" spans="1:8">
      <c r="A601" t="s">
        <v>345</v>
      </c>
      <c r="B601" t="s">
        <v>27</v>
      </c>
      <c r="C601">
        <v>1236323</v>
      </c>
      <c r="D601">
        <v>1380591</v>
      </c>
      <c r="E601">
        <v>27033169</v>
      </c>
      <c r="F601">
        <v>30005788</v>
      </c>
      <c r="G601">
        <v>4.5733557911763881E-2</v>
      </c>
      <c r="H601">
        <v>4.6010822978553342E-2</v>
      </c>
    </row>
    <row r="602" spans="1:8">
      <c r="A602" t="s">
        <v>345</v>
      </c>
      <c r="B602" t="s">
        <v>288</v>
      </c>
      <c r="C602">
        <v>45</v>
      </c>
      <c r="D602">
        <v>31</v>
      </c>
      <c r="E602">
        <v>8892</v>
      </c>
      <c r="F602">
        <v>4664</v>
      </c>
      <c r="G602">
        <v>5.0607287449392713E-3</v>
      </c>
      <c r="H602">
        <v>6.6466552315608924E-3</v>
      </c>
    </row>
    <row r="603" spans="1:8">
      <c r="A603" t="s">
        <v>345</v>
      </c>
      <c r="B603" t="s">
        <v>166</v>
      </c>
      <c r="C603">
        <v>150</v>
      </c>
      <c r="D603">
        <v>317</v>
      </c>
      <c r="E603">
        <v>16475</v>
      </c>
      <c r="F603">
        <v>31989</v>
      </c>
      <c r="G603">
        <v>9.104704097116844E-3</v>
      </c>
      <c r="H603">
        <v>9.9096564444027639E-3</v>
      </c>
    </row>
    <row r="604" spans="1:8">
      <c r="A604" t="s">
        <v>345</v>
      </c>
      <c r="B604" t="s">
        <v>174</v>
      </c>
      <c r="C604">
        <v>75</v>
      </c>
      <c r="D604">
        <v>148</v>
      </c>
      <c r="E604">
        <v>146018</v>
      </c>
      <c r="F604">
        <v>383476</v>
      </c>
      <c r="G604">
        <v>5.1363530523634068E-4</v>
      </c>
      <c r="H604">
        <v>3.8594331848668502E-4</v>
      </c>
    </row>
    <row r="605" spans="1:8">
      <c r="A605" t="s">
        <v>345</v>
      </c>
      <c r="B605" t="s">
        <v>74</v>
      </c>
      <c r="C605">
        <v>3844810</v>
      </c>
      <c r="D605">
        <v>319301</v>
      </c>
      <c r="E605">
        <v>71591533</v>
      </c>
      <c r="F605">
        <v>5856620</v>
      </c>
      <c r="G605">
        <v>5.3704814506486398E-2</v>
      </c>
      <c r="H605">
        <v>5.4519671756064078E-2</v>
      </c>
    </row>
    <row r="606" spans="1:8">
      <c r="A606" t="s">
        <v>345</v>
      </c>
      <c r="B606" t="s">
        <v>37</v>
      </c>
      <c r="C606">
        <v>914916</v>
      </c>
      <c r="D606">
        <v>1685667</v>
      </c>
      <c r="E606">
        <v>10652595</v>
      </c>
      <c r="F606">
        <v>25101360</v>
      </c>
      <c r="G606">
        <v>8.5886678316410225E-2</v>
      </c>
      <c r="H606">
        <v>6.7154409163487555E-2</v>
      </c>
    </row>
    <row r="607" spans="1:8">
      <c r="A607" t="s">
        <v>345</v>
      </c>
      <c r="B607" t="s">
        <v>156</v>
      </c>
      <c r="C607">
        <v>47</v>
      </c>
      <c r="D607">
        <v>29</v>
      </c>
      <c r="E607">
        <v>29801</v>
      </c>
      <c r="F607">
        <v>16932</v>
      </c>
      <c r="G607">
        <v>1.5771282842857619E-3</v>
      </c>
      <c r="H607">
        <v>1.712733286085518E-3</v>
      </c>
    </row>
    <row r="608" spans="1:8">
      <c r="A608" t="s">
        <v>345</v>
      </c>
      <c r="B608" t="s">
        <v>73</v>
      </c>
      <c r="C608">
        <v>1704</v>
      </c>
      <c r="D608">
        <v>757</v>
      </c>
      <c r="E608">
        <v>61109</v>
      </c>
      <c r="F608">
        <v>26994</v>
      </c>
      <c r="G608">
        <v>2.788459964980608E-2</v>
      </c>
      <c r="H608">
        <v>2.8043268874564719E-2</v>
      </c>
    </row>
    <row r="609" spans="1:8">
      <c r="A609" t="s">
        <v>345</v>
      </c>
      <c r="B609" t="s">
        <v>330</v>
      </c>
      <c r="C609">
        <v>309</v>
      </c>
      <c r="D609">
        <v>462</v>
      </c>
      <c r="E609">
        <v>1211</v>
      </c>
      <c r="F609">
        <v>1807</v>
      </c>
      <c r="G609">
        <v>0.25516102394715112</v>
      </c>
      <c r="H609">
        <v>0.25567238516878799</v>
      </c>
    </row>
    <row r="610" spans="1:8">
      <c r="A610" t="s">
        <v>345</v>
      </c>
      <c r="B610" t="s">
        <v>34</v>
      </c>
      <c r="C610">
        <v>522</v>
      </c>
      <c r="D610">
        <v>777</v>
      </c>
      <c r="E610">
        <v>22277</v>
      </c>
      <c r="F610">
        <v>18079</v>
      </c>
      <c r="G610">
        <v>2.343223952955964E-2</v>
      </c>
      <c r="H610">
        <v>4.2978040820841862E-2</v>
      </c>
    </row>
    <row r="611" spans="1:8">
      <c r="A611" t="s">
        <v>345</v>
      </c>
      <c r="B611" t="s">
        <v>196</v>
      </c>
      <c r="C611">
        <v>5</v>
      </c>
      <c r="D611">
        <v>3</v>
      </c>
      <c r="E611">
        <v>106</v>
      </c>
      <c r="F611">
        <v>42</v>
      </c>
      <c r="G611">
        <v>4.7169811320754713E-2</v>
      </c>
      <c r="H611">
        <v>7.1428571428571425E-2</v>
      </c>
    </row>
    <row r="612" spans="1:8">
      <c r="A612" t="s">
        <v>345</v>
      </c>
      <c r="B612" t="s">
        <v>78</v>
      </c>
      <c r="C612">
        <v>83</v>
      </c>
      <c r="D612">
        <v>118</v>
      </c>
      <c r="E612">
        <v>7508</v>
      </c>
      <c r="F612">
        <v>9123</v>
      </c>
      <c r="G612">
        <v>1.105487480021311E-2</v>
      </c>
      <c r="H612">
        <v>1.2934341773539399E-2</v>
      </c>
    </row>
    <row r="613" spans="1:8">
      <c r="A613" t="s">
        <v>345</v>
      </c>
      <c r="B613" t="s">
        <v>88</v>
      </c>
      <c r="C613">
        <v>60</v>
      </c>
      <c r="D613">
        <v>93</v>
      </c>
      <c r="E613">
        <v>1189</v>
      </c>
      <c r="F613">
        <v>1821</v>
      </c>
      <c r="G613">
        <v>5.0462573591253147E-2</v>
      </c>
      <c r="H613">
        <v>5.1070840197693583E-2</v>
      </c>
    </row>
    <row r="614" spans="1:8">
      <c r="A614" t="s">
        <v>345</v>
      </c>
      <c r="B614" t="s">
        <v>162</v>
      </c>
      <c r="C614">
        <v>22</v>
      </c>
      <c r="D614">
        <v>17</v>
      </c>
      <c r="E614">
        <v>2127</v>
      </c>
      <c r="F614">
        <v>6728</v>
      </c>
      <c r="G614">
        <v>1.0343206393982131E-2</v>
      </c>
      <c r="H614">
        <v>2.5267538644470869E-3</v>
      </c>
    </row>
    <row r="615" spans="1:8">
      <c r="A615" t="s">
        <v>345</v>
      </c>
      <c r="B615" t="s">
        <v>294</v>
      </c>
      <c r="C615">
        <v>3</v>
      </c>
      <c r="D615">
        <v>2</v>
      </c>
      <c r="E615">
        <v>591</v>
      </c>
      <c r="F615">
        <v>375</v>
      </c>
      <c r="G615">
        <v>5.076142131979695E-3</v>
      </c>
      <c r="H615">
        <v>5.3333333333333332E-3</v>
      </c>
    </row>
    <row r="616" spans="1:8">
      <c r="A616" t="s">
        <v>345</v>
      </c>
      <c r="B616" t="s">
        <v>180</v>
      </c>
      <c r="C616">
        <v>4</v>
      </c>
      <c r="D616">
        <v>1</v>
      </c>
      <c r="E616">
        <v>207</v>
      </c>
      <c r="F616">
        <v>32</v>
      </c>
      <c r="G616">
        <v>1.932367149758454E-2</v>
      </c>
      <c r="H616">
        <v>3.125E-2</v>
      </c>
    </row>
    <row r="617" spans="1:8">
      <c r="A617" t="s">
        <v>345</v>
      </c>
      <c r="B617" t="s">
        <v>178</v>
      </c>
      <c r="C617">
        <v>3155406</v>
      </c>
      <c r="D617">
        <v>2007215</v>
      </c>
      <c r="E617">
        <v>35272170</v>
      </c>
      <c r="F617">
        <v>25947596</v>
      </c>
      <c r="G617">
        <v>8.9458799954751866E-2</v>
      </c>
      <c r="H617">
        <v>7.7356491907766708E-2</v>
      </c>
    </row>
    <row r="618" spans="1:8">
      <c r="A618" t="s">
        <v>345</v>
      </c>
      <c r="B618" t="s">
        <v>190</v>
      </c>
      <c r="C618">
        <v>822</v>
      </c>
      <c r="D618">
        <v>1430</v>
      </c>
      <c r="E618">
        <v>1617</v>
      </c>
      <c r="F618">
        <v>2851</v>
      </c>
      <c r="G618">
        <v>0.50834879406307976</v>
      </c>
      <c r="H618">
        <v>0.50157839354612421</v>
      </c>
    </row>
    <row r="619" spans="1:8">
      <c r="A619" t="s">
        <v>345</v>
      </c>
      <c r="B619" t="s">
        <v>117</v>
      </c>
      <c r="C619">
        <v>210</v>
      </c>
      <c r="D619">
        <v>118</v>
      </c>
      <c r="E619">
        <v>36998</v>
      </c>
      <c r="F619">
        <v>34979</v>
      </c>
      <c r="G619">
        <v>5.675982485539759E-3</v>
      </c>
      <c r="H619">
        <v>3.3734526430143799E-3</v>
      </c>
    </row>
    <row r="620" spans="1:8">
      <c r="A620" t="s">
        <v>345</v>
      </c>
      <c r="B620" t="s">
        <v>62</v>
      </c>
      <c r="C620">
        <v>1038</v>
      </c>
      <c r="D620">
        <v>2389</v>
      </c>
      <c r="E620">
        <v>36456</v>
      </c>
      <c r="F620">
        <v>16268</v>
      </c>
      <c r="G620">
        <v>2.8472679394338379E-2</v>
      </c>
      <c r="H620">
        <v>0.14685271699041061</v>
      </c>
    </row>
    <row r="621" spans="1:8">
      <c r="A621" t="s">
        <v>345</v>
      </c>
      <c r="B621" t="s">
        <v>186</v>
      </c>
      <c r="C621">
        <v>2603</v>
      </c>
      <c r="D621">
        <v>8021</v>
      </c>
      <c r="E621">
        <v>336522</v>
      </c>
      <c r="F621">
        <v>1058508</v>
      </c>
      <c r="G621">
        <v>7.7350069237672424E-3</v>
      </c>
      <c r="H621">
        <v>7.5776470277031452E-3</v>
      </c>
    </row>
    <row r="622" spans="1:8">
      <c r="A622" t="s">
        <v>345</v>
      </c>
      <c r="B622" t="s">
        <v>316</v>
      </c>
      <c r="C622">
        <v>1</v>
      </c>
      <c r="D622">
        <v>2</v>
      </c>
      <c r="E622">
        <v>6259</v>
      </c>
      <c r="F622">
        <v>11530</v>
      </c>
      <c r="G622">
        <v>1.597699312989295E-4</v>
      </c>
      <c r="H622">
        <v>1.7346053772766701E-4</v>
      </c>
    </row>
    <row r="623" spans="1:8">
      <c r="A623" t="s">
        <v>345</v>
      </c>
      <c r="B623" t="s">
        <v>110</v>
      </c>
      <c r="C623">
        <v>2425</v>
      </c>
      <c r="D623">
        <v>4403</v>
      </c>
      <c r="E623">
        <v>4090900</v>
      </c>
      <c r="F623">
        <v>4897342</v>
      </c>
      <c r="G623">
        <v>5.9277909506465568E-4</v>
      </c>
      <c r="H623">
        <v>8.9905912227489931E-4</v>
      </c>
    </row>
    <row r="624" spans="1:8">
      <c r="A624" t="s">
        <v>345</v>
      </c>
      <c r="B624" t="s">
        <v>160</v>
      </c>
      <c r="C624">
        <v>318</v>
      </c>
      <c r="D624">
        <v>394</v>
      </c>
      <c r="E624">
        <v>485938</v>
      </c>
      <c r="F624">
        <v>1200560</v>
      </c>
      <c r="G624">
        <v>6.5440447135231246E-4</v>
      </c>
      <c r="H624">
        <v>3.2818018258146201E-4</v>
      </c>
    </row>
    <row r="625" spans="1:8">
      <c r="A625" t="s">
        <v>345</v>
      </c>
      <c r="B625" t="s">
        <v>101</v>
      </c>
      <c r="C625">
        <v>747</v>
      </c>
      <c r="D625">
        <v>1137</v>
      </c>
      <c r="E625">
        <v>13102878</v>
      </c>
      <c r="F625">
        <v>13130239</v>
      </c>
      <c r="G625">
        <v>5.701037588841169E-5</v>
      </c>
      <c r="H625">
        <v>8.659400640003582E-5</v>
      </c>
    </row>
    <row r="626" spans="1:8">
      <c r="A626" t="s">
        <v>345</v>
      </c>
      <c r="B626" t="s">
        <v>334</v>
      </c>
      <c r="C626">
        <v>2</v>
      </c>
      <c r="D626">
        <v>2</v>
      </c>
      <c r="E626">
        <v>5881</v>
      </c>
      <c r="F626">
        <v>5967</v>
      </c>
      <c r="G626">
        <v>3.4007821799013772E-4</v>
      </c>
      <c r="H626">
        <v>3.3517680576504108E-4</v>
      </c>
    </row>
    <row r="627" spans="1:8">
      <c r="A627" t="s">
        <v>345</v>
      </c>
      <c r="B627" t="s">
        <v>346</v>
      </c>
      <c r="C627">
        <v>2</v>
      </c>
      <c r="D627">
        <v>13</v>
      </c>
      <c r="E627">
        <v>108025</v>
      </c>
      <c r="F627">
        <v>746116</v>
      </c>
      <c r="G627">
        <v>1.8514232816477671E-5</v>
      </c>
      <c r="H627">
        <v>1.742356416428545E-5</v>
      </c>
    </row>
    <row r="628" spans="1:8">
      <c r="A628" t="s">
        <v>345</v>
      </c>
      <c r="B628" t="s">
        <v>194</v>
      </c>
      <c r="C628">
        <v>63619</v>
      </c>
      <c r="D628">
        <v>63523</v>
      </c>
      <c r="E628">
        <v>2631397</v>
      </c>
      <c r="F628">
        <v>2629639</v>
      </c>
      <c r="G628">
        <v>2.4176891590284549E-2</v>
      </c>
      <c r="H628">
        <v>2.415654772385107E-2</v>
      </c>
    </row>
    <row r="629" spans="1:8">
      <c r="A629" t="s">
        <v>345</v>
      </c>
      <c r="B629" t="s">
        <v>39</v>
      </c>
      <c r="C629">
        <v>85004</v>
      </c>
      <c r="D629">
        <v>19003</v>
      </c>
      <c r="E629">
        <v>1909825</v>
      </c>
      <c r="F629">
        <v>1000309</v>
      </c>
      <c r="G629">
        <v>4.4508790072388831E-2</v>
      </c>
      <c r="H629">
        <v>1.8997129886864961E-2</v>
      </c>
    </row>
    <row r="630" spans="1:8">
      <c r="A630" t="s">
        <v>345</v>
      </c>
      <c r="B630" t="s">
        <v>171</v>
      </c>
      <c r="C630">
        <v>4</v>
      </c>
      <c r="D630">
        <v>4</v>
      </c>
      <c r="E630">
        <v>549</v>
      </c>
      <c r="F630">
        <v>845</v>
      </c>
      <c r="G630">
        <v>7.2859744990892532E-3</v>
      </c>
      <c r="H630">
        <v>4.7337278106508876E-3</v>
      </c>
    </row>
    <row r="631" spans="1:8">
      <c r="A631" t="s">
        <v>345</v>
      </c>
      <c r="B631" t="s">
        <v>318</v>
      </c>
      <c r="C631">
        <v>2</v>
      </c>
      <c r="D631">
        <v>2</v>
      </c>
      <c r="E631">
        <v>317</v>
      </c>
      <c r="F631">
        <v>464</v>
      </c>
      <c r="G631">
        <v>6.3091482649842269E-3</v>
      </c>
      <c r="H631">
        <v>4.3103448275862068E-3</v>
      </c>
    </row>
    <row r="632" spans="1:8">
      <c r="A632" t="s">
        <v>345</v>
      </c>
      <c r="B632" t="s">
        <v>102</v>
      </c>
      <c r="C632">
        <v>439</v>
      </c>
      <c r="D632">
        <v>412</v>
      </c>
      <c r="E632">
        <v>8479839</v>
      </c>
      <c r="F632">
        <v>5580251</v>
      </c>
      <c r="G632">
        <v>5.1769850819101633E-5</v>
      </c>
      <c r="H632">
        <v>7.3831804339983986E-5</v>
      </c>
    </row>
    <row r="633" spans="1:8">
      <c r="A633" t="s">
        <v>345</v>
      </c>
      <c r="B633" t="s">
        <v>32</v>
      </c>
      <c r="C633">
        <v>34729</v>
      </c>
      <c r="D633">
        <v>19219</v>
      </c>
      <c r="E633">
        <v>649760</v>
      </c>
      <c r="F633">
        <v>371556</v>
      </c>
      <c r="G633">
        <v>5.3448965771977337E-2</v>
      </c>
      <c r="H633">
        <v>5.1725715639096129E-2</v>
      </c>
    </row>
    <row r="634" spans="1:8">
      <c r="A634" t="s">
        <v>345</v>
      </c>
      <c r="B634" t="s">
        <v>347</v>
      </c>
      <c r="C634">
        <v>2</v>
      </c>
      <c r="D634">
        <v>1</v>
      </c>
      <c r="E634">
        <v>71</v>
      </c>
      <c r="F634">
        <v>28</v>
      </c>
      <c r="G634">
        <v>2.8169014084507039E-2</v>
      </c>
      <c r="H634">
        <v>3.5714285714285712E-2</v>
      </c>
    </row>
    <row r="635" spans="1:8">
      <c r="A635" t="s">
        <v>345</v>
      </c>
      <c r="B635" t="s">
        <v>173</v>
      </c>
      <c r="C635">
        <v>106</v>
      </c>
      <c r="D635">
        <v>66</v>
      </c>
      <c r="E635">
        <v>36912</v>
      </c>
      <c r="F635">
        <v>26409</v>
      </c>
      <c r="G635">
        <v>2.871694841785869E-3</v>
      </c>
      <c r="H635">
        <v>2.4991480177212321E-3</v>
      </c>
    </row>
    <row r="636" spans="1:8">
      <c r="A636" t="s">
        <v>345</v>
      </c>
      <c r="B636" t="s">
        <v>192</v>
      </c>
      <c r="C636">
        <v>86</v>
      </c>
      <c r="D636">
        <v>134</v>
      </c>
      <c r="E636">
        <v>2521</v>
      </c>
      <c r="F636">
        <v>4345</v>
      </c>
      <c r="G636">
        <v>3.4113447044823483E-2</v>
      </c>
      <c r="H636">
        <v>3.0840046029919448E-2</v>
      </c>
    </row>
    <row r="637" spans="1:8">
      <c r="A637" t="s">
        <v>345</v>
      </c>
      <c r="B637" t="s">
        <v>298</v>
      </c>
      <c r="C637">
        <v>142</v>
      </c>
      <c r="D637">
        <v>59</v>
      </c>
      <c r="E637">
        <v>1184</v>
      </c>
      <c r="F637">
        <v>758</v>
      </c>
      <c r="G637">
        <v>0.1199324324324324</v>
      </c>
      <c r="H637">
        <v>7.7836411609498682E-2</v>
      </c>
    </row>
    <row r="638" spans="1:8">
      <c r="A638" t="s">
        <v>345</v>
      </c>
      <c r="B638" t="s">
        <v>29</v>
      </c>
      <c r="C638">
        <v>274474</v>
      </c>
      <c r="D638">
        <v>136412</v>
      </c>
      <c r="E638">
        <v>11546090</v>
      </c>
      <c r="F638">
        <v>7901600</v>
      </c>
      <c r="G638">
        <v>2.3772030185110281E-2</v>
      </c>
      <c r="H638">
        <v>1.7263845297155009E-2</v>
      </c>
    </row>
    <row r="639" spans="1:8">
      <c r="A639" t="s">
        <v>345</v>
      </c>
      <c r="B639" t="s">
        <v>172</v>
      </c>
      <c r="C639">
        <v>193</v>
      </c>
      <c r="D639">
        <v>259</v>
      </c>
      <c r="E639">
        <v>10764</v>
      </c>
      <c r="F639">
        <v>13018</v>
      </c>
      <c r="G639">
        <v>1.7930137495354891E-2</v>
      </c>
      <c r="H639">
        <v>1.9895529267168539E-2</v>
      </c>
    </row>
    <row r="640" spans="1:8">
      <c r="A640" t="s">
        <v>345</v>
      </c>
      <c r="B640" t="s">
        <v>83</v>
      </c>
      <c r="C640">
        <v>493</v>
      </c>
      <c r="D640">
        <v>64</v>
      </c>
      <c r="E640">
        <v>46103</v>
      </c>
      <c r="F640">
        <v>9940</v>
      </c>
      <c r="G640">
        <v>1.0693447281088E-2</v>
      </c>
      <c r="H640">
        <v>6.4386317907444666E-3</v>
      </c>
    </row>
    <row r="641" spans="1:8">
      <c r="A641" t="s">
        <v>345</v>
      </c>
      <c r="B641" t="s">
        <v>16</v>
      </c>
      <c r="C641">
        <v>2563421</v>
      </c>
      <c r="D641">
        <v>24968936</v>
      </c>
      <c r="E641">
        <v>56790430</v>
      </c>
      <c r="F641">
        <v>555193831</v>
      </c>
      <c r="G641">
        <v>4.5138256568932479E-2</v>
      </c>
      <c r="H641">
        <v>4.4973367148238359E-2</v>
      </c>
    </row>
    <row r="642" spans="1:8">
      <c r="A642" t="s">
        <v>345</v>
      </c>
      <c r="B642" t="s">
        <v>176</v>
      </c>
      <c r="C642">
        <v>419</v>
      </c>
      <c r="D642">
        <v>406</v>
      </c>
      <c r="E642">
        <v>5009</v>
      </c>
      <c r="F642">
        <v>4216</v>
      </c>
      <c r="G642">
        <v>8.364943102415652E-2</v>
      </c>
      <c r="H642">
        <v>9.6299810246679315E-2</v>
      </c>
    </row>
    <row r="643" spans="1:8">
      <c r="A643" t="s">
        <v>345</v>
      </c>
      <c r="B643" t="s">
        <v>301</v>
      </c>
      <c r="C643">
        <v>20</v>
      </c>
      <c r="D643">
        <v>143</v>
      </c>
      <c r="E643">
        <v>4853</v>
      </c>
      <c r="F643">
        <v>34591</v>
      </c>
      <c r="G643">
        <v>4.1211621677312996E-3</v>
      </c>
      <c r="H643">
        <v>4.1340233008586051E-3</v>
      </c>
    </row>
    <row r="644" spans="1:8">
      <c r="A644" t="s">
        <v>345</v>
      </c>
      <c r="B644" t="s">
        <v>46</v>
      </c>
      <c r="C644">
        <v>586163</v>
      </c>
      <c r="D644">
        <v>334089</v>
      </c>
      <c r="E644">
        <v>15823821</v>
      </c>
      <c r="F644">
        <v>10338558</v>
      </c>
      <c r="G644">
        <v>3.7043075752689572E-2</v>
      </c>
      <c r="H644">
        <v>3.2314854740864249E-2</v>
      </c>
    </row>
    <row r="645" spans="1:8">
      <c r="A645" t="s">
        <v>345</v>
      </c>
      <c r="B645" t="s">
        <v>56</v>
      </c>
      <c r="C645">
        <v>2221909</v>
      </c>
      <c r="D645">
        <v>683949</v>
      </c>
      <c r="E645">
        <v>22404615</v>
      </c>
      <c r="F645">
        <v>6851826</v>
      </c>
      <c r="G645">
        <v>9.9171933996634168E-2</v>
      </c>
      <c r="H645">
        <v>9.981996040179654E-2</v>
      </c>
    </row>
    <row r="646" spans="1:8">
      <c r="A646" t="s">
        <v>345</v>
      </c>
      <c r="B646" t="s">
        <v>165</v>
      </c>
      <c r="C646">
        <v>403</v>
      </c>
      <c r="D646">
        <v>715</v>
      </c>
      <c r="E646">
        <v>1460</v>
      </c>
      <c r="F646">
        <v>1881</v>
      </c>
      <c r="G646">
        <v>0.27602739726027398</v>
      </c>
      <c r="H646">
        <v>0.38011695906432752</v>
      </c>
    </row>
    <row r="647" spans="1:8">
      <c r="A647" t="s">
        <v>345</v>
      </c>
      <c r="B647" t="s">
        <v>177</v>
      </c>
      <c r="C647">
        <v>772</v>
      </c>
      <c r="D647">
        <v>1593</v>
      </c>
      <c r="E647">
        <v>24139</v>
      </c>
      <c r="F647">
        <v>48862</v>
      </c>
      <c r="G647">
        <v>3.1981440821906459E-2</v>
      </c>
      <c r="H647">
        <v>3.2602022021202569E-2</v>
      </c>
    </row>
    <row r="648" spans="1:8">
      <c r="A648" t="s">
        <v>345</v>
      </c>
      <c r="B648" t="s">
        <v>158</v>
      </c>
      <c r="C648">
        <v>51</v>
      </c>
      <c r="D648">
        <v>90</v>
      </c>
      <c r="E648">
        <v>106115</v>
      </c>
      <c r="F648">
        <v>145470</v>
      </c>
      <c r="G648">
        <v>4.8061065824812698E-4</v>
      </c>
      <c r="H648">
        <v>6.186842647968653E-4</v>
      </c>
    </row>
    <row r="649" spans="1:8">
      <c r="A649" t="s">
        <v>345</v>
      </c>
      <c r="B649" t="s">
        <v>131</v>
      </c>
      <c r="C649">
        <v>7</v>
      </c>
      <c r="D649">
        <v>5</v>
      </c>
      <c r="E649">
        <v>5251</v>
      </c>
      <c r="F649">
        <v>44893</v>
      </c>
      <c r="G649">
        <v>1.333079413445058E-3</v>
      </c>
      <c r="H649">
        <v>1.113759383422805E-4</v>
      </c>
    </row>
    <row r="650" spans="1:8">
      <c r="A650" t="s">
        <v>345</v>
      </c>
      <c r="B650" t="s">
        <v>335</v>
      </c>
      <c r="C650">
        <v>3</v>
      </c>
      <c r="D650">
        <v>2</v>
      </c>
      <c r="E650">
        <v>2316</v>
      </c>
      <c r="F650">
        <v>1472</v>
      </c>
      <c r="G650">
        <v>1.2953367875647671E-3</v>
      </c>
      <c r="H650">
        <v>1.358695652173913E-3</v>
      </c>
    </row>
    <row r="651" spans="1:8">
      <c r="A651" t="s">
        <v>345</v>
      </c>
      <c r="B651" t="s">
        <v>161</v>
      </c>
      <c r="C651">
        <v>81</v>
      </c>
      <c r="D651">
        <v>99</v>
      </c>
      <c r="E651">
        <v>140801</v>
      </c>
      <c r="F651">
        <v>117883</v>
      </c>
      <c r="G651">
        <v>5.7528000511360004E-4</v>
      </c>
      <c r="H651">
        <v>8.3981574951434896E-4</v>
      </c>
    </row>
    <row r="652" spans="1:8">
      <c r="A652" t="s">
        <v>345</v>
      </c>
      <c r="B652" t="s">
        <v>61</v>
      </c>
      <c r="C652">
        <v>3909</v>
      </c>
      <c r="D652">
        <v>13584</v>
      </c>
      <c r="E652">
        <v>679405</v>
      </c>
      <c r="F652">
        <v>2439529</v>
      </c>
      <c r="G652">
        <v>5.7535637800722704E-3</v>
      </c>
      <c r="H652">
        <v>5.5682879769004589E-3</v>
      </c>
    </row>
    <row r="653" spans="1:8">
      <c r="A653" t="s">
        <v>345</v>
      </c>
      <c r="B653" t="s">
        <v>348</v>
      </c>
      <c r="C653">
        <v>12</v>
      </c>
      <c r="D653">
        <v>6</v>
      </c>
      <c r="E653">
        <v>1749</v>
      </c>
      <c r="F653">
        <v>780</v>
      </c>
      <c r="G653">
        <v>6.8610634648370496E-3</v>
      </c>
      <c r="H653">
        <v>7.6923076923076927E-3</v>
      </c>
    </row>
    <row r="654" spans="1:8">
      <c r="A654" t="s">
        <v>345</v>
      </c>
      <c r="B654" t="s">
        <v>30</v>
      </c>
      <c r="C654">
        <v>388683</v>
      </c>
      <c r="D654">
        <v>884634</v>
      </c>
      <c r="E654">
        <v>11640460</v>
      </c>
      <c r="F654">
        <v>26143788</v>
      </c>
      <c r="G654">
        <v>3.3390690745898358E-2</v>
      </c>
      <c r="H654">
        <v>3.3837254188260703E-2</v>
      </c>
    </row>
    <row r="655" spans="1:8">
      <c r="A655" t="s">
        <v>345</v>
      </c>
      <c r="B655" t="s">
        <v>95</v>
      </c>
      <c r="C655">
        <v>6712804</v>
      </c>
      <c r="D655">
        <v>4220258</v>
      </c>
      <c r="E655">
        <v>39577856</v>
      </c>
      <c r="F655">
        <v>28529209</v>
      </c>
      <c r="G655">
        <v>0.16961009712097591</v>
      </c>
      <c r="H655">
        <v>0.14792762042578891</v>
      </c>
    </row>
    <row r="656" spans="1:8">
      <c r="A656" t="s">
        <v>345</v>
      </c>
      <c r="B656" t="s">
        <v>49</v>
      </c>
      <c r="C656">
        <v>4107</v>
      </c>
      <c r="D656">
        <v>16362</v>
      </c>
      <c r="E656">
        <v>179128</v>
      </c>
      <c r="F656">
        <v>776498</v>
      </c>
      <c r="G656">
        <v>2.29277388236345E-2</v>
      </c>
      <c r="H656">
        <v>2.1071528838451609E-2</v>
      </c>
    </row>
    <row r="657" spans="1:8">
      <c r="A657" t="s">
        <v>345</v>
      </c>
      <c r="B657" t="s">
        <v>31</v>
      </c>
      <c r="C657">
        <v>1328</v>
      </c>
      <c r="D657">
        <v>4307</v>
      </c>
      <c r="E657">
        <v>79184</v>
      </c>
      <c r="F657">
        <v>285222</v>
      </c>
      <c r="G657">
        <v>1.6771064861588199E-2</v>
      </c>
      <c r="H657">
        <v>1.510051819284627E-2</v>
      </c>
    </row>
    <row r="658" spans="1:8">
      <c r="A658" t="s">
        <v>345</v>
      </c>
      <c r="B658" t="s">
        <v>108</v>
      </c>
      <c r="C658">
        <v>1098</v>
      </c>
      <c r="D658">
        <v>1212</v>
      </c>
      <c r="E658">
        <v>29581</v>
      </c>
      <c r="F658">
        <v>28431</v>
      </c>
      <c r="G658">
        <v>3.711842060782259E-2</v>
      </c>
      <c r="H658">
        <v>4.2629524111005603E-2</v>
      </c>
    </row>
    <row r="659" spans="1:8">
      <c r="A659" t="s">
        <v>345</v>
      </c>
      <c r="B659" t="s">
        <v>199</v>
      </c>
      <c r="C659">
        <v>31</v>
      </c>
      <c r="D659">
        <v>15</v>
      </c>
      <c r="E659">
        <v>1737</v>
      </c>
      <c r="F659">
        <v>869</v>
      </c>
      <c r="G659">
        <v>1.7846862406447901E-2</v>
      </c>
      <c r="H659">
        <v>1.7261219792865361E-2</v>
      </c>
    </row>
    <row r="660" spans="1:8">
      <c r="A660" t="s">
        <v>345</v>
      </c>
      <c r="B660" t="s">
        <v>349</v>
      </c>
      <c r="C660">
        <v>3</v>
      </c>
      <c r="D660">
        <v>1</v>
      </c>
      <c r="E660">
        <v>908</v>
      </c>
      <c r="F660">
        <v>294</v>
      </c>
      <c r="G660">
        <v>3.3039647577092512E-3</v>
      </c>
      <c r="H660">
        <v>3.4013605442176869E-3</v>
      </c>
    </row>
    <row r="661" spans="1:8">
      <c r="A661" t="s">
        <v>345</v>
      </c>
      <c r="B661" t="s">
        <v>35</v>
      </c>
      <c r="C661">
        <v>478</v>
      </c>
      <c r="D661">
        <v>574</v>
      </c>
      <c r="E661">
        <v>13653</v>
      </c>
      <c r="F661">
        <v>20268</v>
      </c>
      <c r="G661">
        <v>3.5010620376474039E-2</v>
      </c>
      <c r="H661">
        <v>2.832050522991908E-2</v>
      </c>
    </row>
    <row r="662" spans="1:8">
      <c r="A662" t="s">
        <v>345</v>
      </c>
      <c r="B662" t="s">
        <v>323</v>
      </c>
      <c r="C662">
        <v>5</v>
      </c>
      <c r="D662">
        <v>17</v>
      </c>
      <c r="E662">
        <v>947</v>
      </c>
      <c r="F662">
        <v>3054</v>
      </c>
      <c r="G662">
        <v>5.279831045406547E-3</v>
      </c>
      <c r="H662">
        <v>5.5664702030124424E-3</v>
      </c>
    </row>
    <row r="663" spans="1:8">
      <c r="A663" t="s">
        <v>345</v>
      </c>
      <c r="B663" t="s">
        <v>189</v>
      </c>
      <c r="C663">
        <v>6041</v>
      </c>
      <c r="D663">
        <v>3551</v>
      </c>
      <c r="E663">
        <v>118335</v>
      </c>
      <c r="F663">
        <v>73362</v>
      </c>
      <c r="G663">
        <v>5.1049985211475898E-2</v>
      </c>
      <c r="H663">
        <v>4.8403805785011307E-2</v>
      </c>
    </row>
    <row r="664" spans="1:8">
      <c r="A664" t="s">
        <v>345</v>
      </c>
      <c r="B664" t="s">
        <v>63</v>
      </c>
      <c r="C664">
        <v>1011</v>
      </c>
      <c r="D664">
        <v>1587</v>
      </c>
      <c r="E664">
        <v>90523</v>
      </c>
      <c r="F664">
        <v>152676</v>
      </c>
      <c r="G664">
        <v>1.6167579696847179E-2</v>
      </c>
      <c r="H664">
        <v>1.530196499976974E-2</v>
      </c>
    </row>
    <row r="665" spans="1:8">
      <c r="A665" t="s">
        <v>345</v>
      </c>
      <c r="B665" t="s">
        <v>75</v>
      </c>
      <c r="C665">
        <v>174</v>
      </c>
      <c r="D665">
        <v>269</v>
      </c>
      <c r="E665">
        <v>4573285</v>
      </c>
      <c r="F665">
        <v>6944662</v>
      </c>
      <c r="G665">
        <v>3.8047049331060717E-5</v>
      </c>
      <c r="H665">
        <v>3.8734786516608012E-5</v>
      </c>
    </row>
    <row r="666" spans="1:8">
      <c r="A666" t="s">
        <v>345</v>
      </c>
      <c r="B666" t="s">
        <v>338</v>
      </c>
      <c r="C666">
        <v>1</v>
      </c>
      <c r="D666">
        <v>1</v>
      </c>
      <c r="E666">
        <v>48</v>
      </c>
      <c r="F666">
        <v>45</v>
      </c>
      <c r="G666">
        <v>2.0833333333333329E-2</v>
      </c>
      <c r="H666">
        <v>2.222222222222222E-2</v>
      </c>
    </row>
    <row r="667" spans="1:8">
      <c r="A667" t="s">
        <v>345</v>
      </c>
      <c r="B667" t="s">
        <v>58</v>
      </c>
      <c r="C667">
        <v>619</v>
      </c>
      <c r="D667">
        <v>1196</v>
      </c>
      <c r="E667">
        <v>5044120</v>
      </c>
      <c r="F667">
        <v>9921238</v>
      </c>
      <c r="G667">
        <v>1.22717143922032E-4</v>
      </c>
      <c r="H667">
        <v>1.205494717493926E-4</v>
      </c>
    </row>
    <row r="668" spans="1:8">
      <c r="A668" t="s">
        <v>345</v>
      </c>
      <c r="B668" t="s">
        <v>82</v>
      </c>
      <c r="C668">
        <v>265</v>
      </c>
      <c r="D668">
        <v>455</v>
      </c>
      <c r="E668">
        <v>2219860</v>
      </c>
      <c r="F668">
        <v>4099866</v>
      </c>
      <c r="G668">
        <v>1.1937689764219371E-4</v>
      </c>
      <c r="H668">
        <v>1.109792368823762E-4</v>
      </c>
    </row>
    <row r="669" spans="1:8">
      <c r="A669" t="s">
        <v>345</v>
      </c>
      <c r="B669" t="s">
        <v>344</v>
      </c>
      <c r="C669">
        <v>1</v>
      </c>
      <c r="D669">
        <v>3</v>
      </c>
      <c r="E669">
        <v>318</v>
      </c>
      <c r="F669">
        <v>1269</v>
      </c>
      <c r="G669">
        <v>3.1446540880503151E-3</v>
      </c>
      <c r="H669">
        <v>2.3640661938534278E-3</v>
      </c>
    </row>
    <row r="670" spans="1:8">
      <c r="A670" t="s">
        <v>345</v>
      </c>
      <c r="B670" t="s">
        <v>175</v>
      </c>
      <c r="C670">
        <v>663</v>
      </c>
      <c r="D670">
        <v>2852</v>
      </c>
      <c r="E670">
        <v>159678</v>
      </c>
      <c r="F670">
        <v>690267</v>
      </c>
      <c r="G670">
        <v>4.1521061135535269E-3</v>
      </c>
      <c r="H670">
        <v>4.131734531710193E-3</v>
      </c>
    </row>
    <row r="671" spans="1:8">
      <c r="A671" t="s">
        <v>345</v>
      </c>
      <c r="B671" t="s">
        <v>77</v>
      </c>
      <c r="C671">
        <v>44095</v>
      </c>
      <c r="D671">
        <v>74600</v>
      </c>
      <c r="E671">
        <v>3698844</v>
      </c>
      <c r="F671">
        <v>5070901</v>
      </c>
      <c r="G671">
        <v>1.1921292165876691E-2</v>
      </c>
      <c r="H671">
        <v>1.4711389553848519E-2</v>
      </c>
    </row>
    <row r="672" spans="1:8">
      <c r="A672" t="s">
        <v>350</v>
      </c>
      <c r="B672" t="s">
        <v>81</v>
      </c>
      <c r="C672">
        <v>50</v>
      </c>
      <c r="D672">
        <v>82</v>
      </c>
      <c r="E672">
        <v>41501</v>
      </c>
      <c r="F672">
        <v>54955</v>
      </c>
      <c r="G672">
        <v>1.2047902460181679E-3</v>
      </c>
      <c r="H672">
        <v>1.492129924483668E-3</v>
      </c>
    </row>
    <row r="673" spans="1:8">
      <c r="A673" t="s">
        <v>350</v>
      </c>
      <c r="B673" t="s">
        <v>281</v>
      </c>
      <c r="C673">
        <v>410</v>
      </c>
      <c r="D673">
        <v>49</v>
      </c>
      <c r="E673">
        <v>14556</v>
      </c>
      <c r="F673">
        <v>1177</v>
      </c>
      <c r="G673">
        <v>2.8167078867820831E-2</v>
      </c>
      <c r="H673">
        <v>4.1631265930331347E-2</v>
      </c>
    </row>
    <row r="674" spans="1:8">
      <c r="A674" t="s">
        <v>350</v>
      </c>
      <c r="B674" t="s">
        <v>103</v>
      </c>
      <c r="C674">
        <v>268</v>
      </c>
      <c r="D674">
        <v>434</v>
      </c>
      <c r="E674">
        <v>2857035</v>
      </c>
      <c r="F674">
        <v>4644785</v>
      </c>
      <c r="G674">
        <v>9.3803541083675908E-5</v>
      </c>
      <c r="H674">
        <v>9.3438124692531523E-5</v>
      </c>
    </row>
    <row r="675" spans="1:8">
      <c r="A675" t="s">
        <v>350</v>
      </c>
      <c r="B675" t="s">
        <v>85</v>
      </c>
      <c r="C675">
        <v>1978</v>
      </c>
      <c r="D675">
        <v>7027</v>
      </c>
      <c r="E675">
        <v>17005</v>
      </c>
      <c r="F675">
        <v>2015638</v>
      </c>
      <c r="G675">
        <v>0.11631872978535721</v>
      </c>
      <c r="H675">
        <v>3.486241080987757E-3</v>
      </c>
    </row>
    <row r="676" spans="1:8">
      <c r="A676" t="s">
        <v>350</v>
      </c>
      <c r="B676" t="s">
        <v>23</v>
      </c>
      <c r="C676">
        <v>139806</v>
      </c>
      <c r="D676">
        <v>585158</v>
      </c>
      <c r="E676">
        <v>19005506</v>
      </c>
      <c r="F676">
        <v>73129814</v>
      </c>
      <c r="G676">
        <v>7.3560788121084493E-3</v>
      </c>
      <c r="H676">
        <v>8.0016339163668602E-3</v>
      </c>
    </row>
    <row r="677" spans="1:8">
      <c r="A677" t="s">
        <v>350</v>
      </c>
      <c r="B677" t="s">
        <v>191</v>
      </c>
      <c r="C677">
        <v>6</v>
      </c>
      <c r="D677">
        <v>2</v>
      </c>
      <c r="E677">
        <v>2001</v>
      </c>
      <c r="F677">
        <v>1135</v>
      </c>
      <c r="G677">
        <v>2.9985007496251869E-3</v>
      </c>
      <c r="H677">
        <v>1.762114537444934E-3</v>
      </c>
    </row>
    <row r="678" spans="1:8">
      <c r="A678" t="s">
        <v>350</v>
      </c>
      <c r="B678" t="s">
        <v>111</v>
      </c>
      <c r="C678">
        <v>45641</v>
      </c>
      <c r="D678">
        <v>22865</v>
      </c>
      <c r="E678">
        <v>3755902</v>
      </c>
      <c r="F678">
        <v>2565008</v>
      </c>
      <c r="G678">
        <v>1.215180800777017E-2</v>
      </c>
      <c r="H678">
        <v>8.9142022169131641E-3</v>
      </c>
    </row>
    <row r="679" spans="1:8">
      <c r="A679" t="s">
        <v>350</v>
      </c>
      <c r="B679" t="s">
        <v>153</v>
      </c>
      <c r="C679">
        <v>94</v>
      </c>
      <c r="D679">
        <v>25</v>
      </c>
      <c r="E679">
        <v>71926</v>
      </c>
      <c r="F679">
        <v>108302</v>
      </c>
      <c r="G679">
        <v>1.306898757055863E-3</v>
      </c>
      <c r="H679">
        <v>2.308359956418164E-4</v>
      </c>
    </row>
    <row r="680" spans="1:8">
      <c r="A680" t="s">
        <v>350</v>
      </c>
      <c r="B680" t="s">
        <v>106</v>
      </c>
      <c r="C680">
        <v>59</v>
      </c>
      <c r="D680">
        <v>494</v>
      </c>
      <c r="E680">
        <v>29561</v>
      </c>
      <c r="F680">
        <v>232960</v>
      </c>
      <c r="G680">
        <v>1.9958729406988939E-3</v>
      </c>
      <c r="H680">
        <v>2.1205357142857141E-3</v>
      </c>
    </row>
    <row r="681" spans="1:8">
      <c r="A681" t="s">
        <v>350</v>
      </c>
      <c r="B681" t="s">
        <v>71</v>
      </c>
      <c r="C681">
        <v>2967486</v>
      </c>
      <c r="D681">
        <v>365257</v>
      </c>
      <c r="E681">
        <v>207263598</v>
      </c>
      <c r="F681">
        <v>29758887</v>
      </c>
      <c r="G681">
        <v>1.431744902932738E-2</v>
      </c>
      <c r="H681">
        <v>1.227387973212842E-2</v>
      </c>
    </row>
    <row r="682" spans="1:8">
      <c r="A682" t="s">
        <v>350</v>
      </c>
      <c r="B682" t="s">
        <v>41</v>
      </c>
      <c r="C682">
        <v>20136</v>
      </c>
      <c r="D682">
        <v>6537</v>
      </c>
      <c r="E682">
        <v>9016730</v>
      </c>
      <c r="F682">
        <v>1696749</v>
      </c>
      <c r="G682">
        <v>2.233182095948309E-3</v>
      </c>
      <c r="H682">
        <v>3.8526617667079808E-3</v>
      </c>
    </row>
    <row r="683" spans="1:8">
      <c r="A683" t="s">
        <v>350</v>
      </c>
      <c r="B683" t="s">
        <v>326</v>
      </c>
      <c r="C683">
        <v>10</v>
      </c>
      <c r="D683">
        <v>12</v>
      </c>
      <c r="E683">
        <v>152</v>
      </c>
      <c r="F683">
        <v>181</v>
      </c>
      <c r="G683">
        <v>6.5789473684210523E-2</v>
      </c>
      <c r="H683">
        <v>6.6298342541436461E-2</v>
      </c>
    </row>
    <row r="684" spans="1:8">
      <c r="A684" t="s">
        <v>350</v>
      </c>
      <c r="B684" t="s">
        <v>140</v>
      </c>
      <c r="C684">
        <v>769</v>
      </c>
      <c r="D684">
        <v>4263</v>
      </c>
      <c r="E684">
        <v>46260</v>
      </c>
      <c r="F684">
        <v>297436</v>
      </c>
      <c r="G684">
        <v>1.662343277129269E-2</v>
      </c>
      <c r="H684">
        <v>1.433249505776032E-2</v>
      </c>
    </row>
    <row r="685" spans="1:8">
      <c r="A685" t="s">
        <v>350</v>
      </c>
      <c r="B685" t="s">
        <v>155</v>
      </c>
      <c r="C685">
        <v>120</v>
      </c>
      <c r="D685">
        <v>46</v>
      </c>
      <c r="E685">
        <v>24665</v>
      </c>
      <c r="F685">
        <v>6507</v>
      </c>
      <c r="G685">
        <v>4.8651935941617678E-3</v>
      </c>
      <c r="H685">
        <v>7.0693099738742904E-3</v>
      </c>
    </row>
    <row r="686" spans="1:8">
      <c r="A686" t="s">
        <v>350</v>
      </c>
      <c r="B686" t="s">
        <v>18</v>
      </c>
      <c r="C686">
        <v>209442</v>
      </c>
      <c r="D686">
        <v>638713</v>
      </c>
      <c r="E686">
        <v>1774837</v>
      </c>
      <c r="F686">
        <v>5866137</v>
      </c>
      <c r="G686">
        <v>0.11800632959533749</v>
      </c>
      <c r="H686">
        <v>0.10888136434590601</v>
      </c>
    </row>
    <row r="687" spans="1:8">
      <c r="A687" t="s">
        <v>350</v>
      </c>
      <c r="B687" t="s">
        <v>179</v>
      </c>
      <c r="C687">
        <v>5</v>
      </c>
      <c r="D687">
        <v>4</v>
      </c>
      <c r="E687">
        <v>3879</v>
      </c>
      <c r="F687">
        <v>3283</v>
      </c>
      <c r="G687">
        <v>1.2889920082495489E-3</v>
      </c>
      <c r="H687">
        <v>1.2183978068839481E-3</v>
      </c>
    </row>
    <row r="688" spans="1:8">
      <c r="A688" t="s">
        <v>350</v>
      </c>
      <c r="B688" t="s">
        <v>351</v>
      </c>
      <c r="C688">
        <v>103</v>
      </c>
      <c r="D688">
        <v>187</v>
      </c>
      <c r="E688">
        <v>6839</v>
      </c>
      <c r="F688">
        <v>11838</v>
      </c>
      <c r="G688">
        <v>1.506068138616757E-2</v>
      </c>
      <c r="H688">
        <v>1.5796587261361711E-2</v>
      </c>
    </row>
    <row r="689" spans="1:8">
      <c r="A689" t="s">
        <v>350</v>
      </c>
      <c r="B689" t="s">
        <v>352</v>
      </c>
      <c r="C689">
        <v>4</v>
      </c>
      <c r="D689">
        <v>8</v>
      </c>
      <c r="E689">
        <v>98</v>
      </c>
      <c r="F689">
        <v>172</v>
      </c>
      <c r="G689">
        <v>4.0816326530612242E-2</v>
      </c>
      <c r="H689">
        <v>4.6511627906976737E-2</v>
      </c>
    </row>
    <row r="690" spans="1:8">
      <c r="A690" t="s">
        <v>350</v>
      </c>
      <c r="B690" t="s">
        <v>282</v>
      </c>
      <c r="C690">
        <v>66</v>
      </c>
      <c r="D690">
        <v>100</v>
      </c>
      <c r="E690">
        <v>646</v>
      </c>
      <c r="F690">
        <v>1026</v>
      </c>
      <c r="G690">
        <v>0.1021671826625387</v>
      </c>
      <c r="H690">
        <v>9.7465886939571145E-2</v>
      </c>
    </row>
    <row r="691" spans="1:8">
      <c r="A691" t="s">
        <v>350</v>
      </c>
      <c r="B691" t="s">
        <v>193</v>
      </c>
      <c r="C691">
        <v>70</v>
      </c>
      <c r="D691">
        <v>29</v>
      </c>
      <c r="E691">
        <v>6884</v>
      </c>
      <c r="F691">
        <v>2266</v>
      </c>
      <c r="G691">
        <v>1.0168506682161529E-2</v>
      </c>
      <c r="H691">
        <v>1.2797881729920571E-2</v>
      </c>
    </row>
    <row r="692" spans="1:8">
      <c r="A692" t="s">
        <v>350</v>
      </c>
      <c r="B692" t="s">
        <v>126</v>
      </c>
      <c r="C692">
        <v>11949</v>
      </c>
      <c r="D692">
        <v>15304</v>
      </c>
      <c r="E692">
        <v>348271</v>
      </c>
      <c r="F692">
        <v>478389</v>
      </c>
      <c r="G692">
        <v>3.4309488875042711E-2</v>
      </c>
      <c r="H692">
        <v>3.1990702127348253E-2</v>
      </c>
    </row>
    <row r="693" spans="1:8">
      <c r="A693" t="s">
        <v>350</v>
      </c>
      <c r="B693" t="s">
        <v>342</v>
      </c>
      <c r="C693">
        <v>5</v>
      </c>
      <c r="D693">
        <v>4</v>
      </c>
      <c r="E693">
        <v>52</v>
      </c>
      <c r="F693">
        <v>31</v>
      </c>
      <c r="G693">
        <v>9.6153846153846159E-2</v>
      </c>
      <c r="H693">
        <v>0.1290322580645161</v>
      </c>
    </row>
    <row r="694" spans="1:8">
      <c r="A694" t="s">
        <v>350</v>
      </c>
      <c r="B694" t="s">
        <v>69</v>
      </c>
      <c r="C694">
        <v>501</v>
      </c>
      <c r="D694">
        <v>4709</v>
      </c>
      <c r="E694">
        <v>129867</v>
      </c>
      <c r="F694">
        <v>1106122</v>
      </c>
      <c r="G694">
        <v>3.8577929728106451E-3</v>
      </c>
      <c r="H694">
        <v>4.2572157501613748E-3</v>
      </c>
    </row>
    <row r="695" spans="1:8">
      <c r="A695" t="s">
        <v>350</v>
      </c>
      <c r="B695" t="s">
        <v>52</v>
      </c>
      <c r="C695">
        <v>24309</v>
      </c>
      <c r="D695">
        <v>18531</v>
      </c>
      <c r="E695">
        <v>1911968</v>
      </c>
      <c r="F695">
        <v>1488106</v>
      </c>
      <c r="G695">
        <v>1.271412492259285E-2</v>
      </c>
      <c r="H695">
        <v>1.245274194177028E-2</v>
      </c>
    </row>
    <row r="696" spans="1:8">
      <c r="A696" t="s">
        <v>350</v>
      </c>
      <c r="B696" t="s">
        <v>42</v>
      </c>
      <c r="C696">
        <v>1725</v>
      </c>
      <c r="D696">
        <v>3864</v>
      </c>
      <c r="E696">
        <v>74913</v>
      </c>
      <c r="F696">
        <v>178870</v>
      </c>
      <c r="G696">
        <v>2.30267109847423E-2</v>
      </c>
      <c r="H696">
        <v>2.1602280986191089E-2</v>
      </c>
    </row>
    <row r="697" spans="1:8">
      <c r="A697" t="s">
        <v>350</v>
      </c>
      <c r="B697" t="s">
        <v>70</v>
      </c>
      <c r="C697">
        <v>104</v>
      </c>
      <c r="D697">
        <v>276</v>
      </c>
      <c r="E697">
        <v>15866</v>
      </c>
      <c r="F697">
        <v>41009</v>
      </c>
      <c r="G697">
        <v>6.5548972645909486E-3</v>
      </c>
      <c r="H697">
        <v>6.730229949523275E-3</v>
      </c>
    </row>
    <row r="698" spans="1:8">
      <c r="A698" t="s">
        <v>350</v>
      </c>
      <c r="B698" t="s">
        <v>185</v>
      </c>
      <c r="C698">
        <v>419</v>
      </c>
      <c r="D698">
        <v>1674</v>
      </c>
      <c r="E698">
        <v>629452</v>
      </c>
      <c r="F698">
        <v>2495384</v>
      </c>
      <c r="G698">
        <v>6.6565838221182877E-4</v>
      </c>
      <c r="H698">
        <v>6.7083863645835671E-4</v>
      </c>
    </row>
    <row r="699" spans="1:8">
      <c r="A699" t="s">
        <v>350</v>
      </c>
      <c r="B699" t="s">
        <v>44</v>
      </c>
      <c r="C699">
        <v>123777</v>
      </c>
      <c r="D699">
        <v>70316</v>
      </c>
      <c r="E699">
        <v>2249881</v>
      </c>
      <c r="F699">
        <v>1497938</v>
      </c>
      <c r="G699">
        <v>5.5014909677445163E-2</v>
      </c>
      <c r="H699">
        <v>4.6941862747323322E-2</v>
      </c>
    </row>
    <row r="700" spans="1:8">
      <c r="A700" t="s">
        <v>350</v>
      </c>
      <c r="B700" t="s">
        <v>20</v>
      </c>
      <c r="C700">
        <v>61190</v>
      </c>
      <c r="D700">
        <v>368922</v>
      </c>
      <c r="E700">
        <v>1186740</v>
      </c>
      <c r="F700">
        <v>7115359</v>
      </c>
      <c r="G700">
        <v>5.1561420361663043E-2</v>
      </c>
      <c r="H700">
        <v>5.1848683952559531E-2</v>
      </c>
    </row>
    <row r="701" spans="1:8">
      <c r="A701" t="s">
        <v>350</v>
      </c>
      <c r="B701" t="s">
        <v>114</v>
      </c>
      <c r="C701">
        <v>316593</v>
      </c>
      <c r="D701">
        <v>68812</v>
      </c>
      <c r="E701">
        <v>5250185</v>
      </c>
      <c r="F701">
        <v>1058547</v>
      </c>
      <c r="G701">
        <v>6.030130366834692E-2</v>
      </c>
      <c r="H701">
        <v>6.5006088534566728E-2</v>
      </c>
    </row>
    <row r="702" spans="1:8">
      <c r="A702" t="s">
        <v>350</v>
      </c>
      <c r="B702" t="s">
        <v>136</v>
      </c>
      <c r="C702">
        <v>7982</v>
      </c>
      <c r="D702">
        <v>3651</v>
      </c>
      <c r="E702">
        <v>167956</v>
      </c>
      <c r="F702">
        <v>68054</v>
      </c>
      <c r="G702">
        <v>4.7524351615899407E-2</v>
      </c>
      <c r="H702">
        <v>5.3648573191877033E-2</v>
      </c>
    </row>
    <row r="703" spans="1:8">
      <c r="A703" t="s">
        <v>350</v>
      </c>
      <c r="B703" t="s">
        <v>115</v>
      </c>
      <c r="C703">
        <v>166</v>
      </c>
      <c r="D703">
        <v>248</v>
      </c>
      <c r="E703">
        <v>5825</v>
      </c>
      <c r="F703">
        <v>12844</v>
      </c>
      <c r="G703">
        <v>2.8497854077253221E-2</v>
      </c>
      <c r="H703">
        <v>1.930862659607599E-2</v>
      </c>
    </row>
    <row r="704" spans="1:8">
      <c r="A704" t="s">
        <v>350</v>
      </c>
      <c r="B704" t="s">
        <v>66</v>
      </c>
      <c r="C704">
        <v>50955</v>
      </c>
      <c r="D704">
        <v>158754</v>
      </c>
      <c r="E704">
        <v>4186030</v>
      </c>
      <c r="F704">
        <v>10311657</v>
      </c>
      <c r="G704">
        <v>1.217263134760143E-2</v>
      </c>
      <c r="H704">
        <v>1.5395585791885821E-2</v>
      </c>
    </row>
    <row r="705" spans="1:8">
      <c r="A705" t="s">
        <v>350</v>
      </c>
      <c r="B705" t="s">
        <v>141</v>
      </c>
      <c r="C705">
        <v>21020</v>
      </c>
      <c r="D705">
        <v>88853</v>
      </c>
      <c r="E705">
        <v>720964</v>
      </c>
      <c r="F705">
        <v>2829188</v>
      </c>
      <c r="G705">
        <v>2.9155408591829829E-2</v>
      </c>
      <c r="H705">
        <v>3.1405830930995041E-2</v>
      </c>
    </row>
    <row r="706" spans="1:8">
      <c r="A706" t="s">
        <v>350</v>
      </c>
      <c r="B706" t="s">
        <v>33</v>
      </c>
      <c r="C706">
        <v>9263</v>
      </c>
      <c r="D706">
        <v>6375</v>
      </c>
      <c r="E706">
        <v>103236</v>
      </c>
      <c r="F706">
        <v>72738</v>
      </c>
      <c r="G706">
        <v>8.9726452012863736E-2</v>
      </c>
      <c r="H706">
        <v>8.7643322609915031E-2</v>
      </c>
    </row>
    <row r="707" spans="1:8">
      <c r="A707" t="s">
        <v>350</v>
      </c>
      <c r="B707" t="s">
        <v>159</v>
      </c>
      <c r="C707">
        <v>41</v>
      </c>
      <c r="D707">
        <v>10</v>
      </c>
      <c r="E707">
        <v>3270</v>
      </c>
      <c r="F707">
        <v>708</v>
      </c>
      <c r="G707">
        <v>1.2538226299694189E-2</v>
      </c>
      <c r="H707">
        <v>1.412429378531074E-2</v>
      </c>
    </row>
    <row r="708" spans="1:8">
      <c r="A708" t="s">
        <v>350</v>
      </c>
      <c r="B708" t="s">
        <v>76</v>
      </c>
      <c r="C708">
        <v>1575</v>
      </c>
      <c r="D708">
        <v>5868</v>
      </c>
      <c r="E708">
        <v>8415</v>
      </c>
      <c r="F708">
        <v>26828</v>
      </c>
      <c r="G708">
        <v>0.18716577540106949</v>
      </c>
      <c r="H708">
        <v>0.21872670344416281</v>
      </c>
    </row>
    <row r="709" spans="1:8">
      <c r="A709" t="s">
        <v>350</v>
      </c>
      <c r="B709" t="s">
        <v>184</v>
      </c>
      <c r="C709">
        <v>1</v>
      </c>
      <c r="D709">
        <v>1</v>
      </c>
      <c r="E709">
        <v>78009</v>
      </c>
      <c r="F709">
        <v>73163</v>
      </c>
      <c r="G709">
        <v>1.2819033701239601E-5</v>
      </c>
      <c r="H709">
        <v>1.366811093038831E-5</v>
      </c>
    </row>
    <row r="710" spans="1:8">
      <c r="A710" t="s">
        <v>350</v>
      </c>
      <c r="B710" t="s">
        <v>328</v>
      </c>
      <c r="C710">
        <v>24</v>
      </c>
      <c r="D710">
        <v>11</v>
      </c>
      <c r="E710">
        <v>676</v>
      </c>
      <c r="F710">
        <v>291</v>
      </c>
      <c r="G710">
        <v>3.5502958579881658E-2</v>
      </c>
      <c r="H710">
        <v>3.7800687285223372E-2</v>
      </c>
    </row>
    <row r="711" spans="1:8">
      <c r="A711" t="s">
        <v>350</v>
      </c>
      <c r="B711" t="s">
        <v>64</v>
      </c>
      <c r="C711">
        <v>33797</v>
      </c>
      <c r="D711">
        <v>21781</v>
      </c>
      <c r="E711">
        <v>1194565</v>
      </c>
      <c r="F711">
        <v>807152</v>
      </c>
      <c r="G711">
        <v>2.829230724154818E-2</v>
      </c>
      <c r="H711">
        <v>2.698500406367078E-2</v>
      </c>
    </row>
    <row r="712" spans="1:8">
      <c r="A712" t="s">
        <v>350</v>
      </c>
      <c r="B712" t="s">
        <v>67</v>
      </c>
      <c r="C712">
        <v>341581</v>
      </c>
      <c r="D712">
        <v>62011</v>
      </c>
      <c r="E712">
        <v>11524586</v>
      </c>
      <c r="F712">
        <v>1883139</v>
      </c>
      <c r="G712">
        <v>2.9639329343370768E-2</v>
      </c>
      <c r="H712">
        <v>3.292959255795775E-2</v>
      </c>
    </row>
    <row r="713" spans="1:8">
      <c r="A713" t="s">
        <v>350</v>
      </c>
      <c r="B713" t="s">
        <v>169</v>
      </c>
      <c r="C713">
        <v>67</v>
      </c>
      <c r="D713">
        <v>178</v>
      </c>
      <c r="E713">
        <v>11725</v>
      </c>
      <c r="F713">
        <v>35745</v>
      </c>
      <c r="G713">
        <v>5.7142857142857143E-3</v>
      </c>
      <c r="H713">
        <v>4.979717442999021E-3</v>
      </c>
    </row>
    <row r="714" spans="1:8">
      <c r="A714" t="s">
        <v>350</v>
      </c>
      <c r="B714" t="s">
        <v>163</v>
      </c>
      <c r="C714">
        <v>59</v>
      </c>
      <c r="D714">
        <v>31</v>
      </c>
      <c r="E714">
        <v>7161</v>
      </c>
      <c r="F714">
        <v>3743</v>
      </c>
      <c r="G714">
        <v>8.2390727552017866E-3</v>
      </c>
      <c r="H714">
        <v>8.282126636387924E-3</v>
      </c>
    </row>
    <row r="715" spans="1:8">
      <c r="A715" t="s">
        <v>350</v>
      </c>
      <c r="B715" t="s">
        <v>168</v>
      </c>
      <c r="C715">
        <v>1</v>
      </c>
      <c r="D715">
        <v>1</v>
      </c>
      <c r="E715">
        <v>116</v>
      </c>
      <c r="F715">
        <v>133</v>
      </c>
      <c r="G715">
        <v>8.6206896551724137E-3</v>
      </c>
      <c r="H715">
        <v>7.5187969924812026E-3</v>
      </c>
    </row>
    <row r="716" spans="1:8">
      <c r="A716" t="s">
        <v>350</v>
      </c>
      <c r="B716" t="s">
        <v>60</v>
      </c>
      <c r="C716">
        <v>36975</v>
      </c>
      <c r="D716">
        <v>131373</v>
      </c>
      <c r="E716">
        <v>1713074</v>
      </c>
      <c r="F716">
        <v>5888526</v>
      </c>
      <c r="G716">
        <v>2.1584006295116261E-2</v>
      </c>
      <c r="H716">
        <v>2.2309997442483909E-2</v>
      </c>
    </row>
    <row r="717" spans="1:8">
      <c r="A717" t="s">
        <v>350</v>
      </c>
      <c r="B717" t="s">
        <v>309</v>
      </c>
      <c r="C717">
        <v>3179</v>
      </c>
      <c r="D717">
        <v>1047</v>
      </c>
      <c r="E717">
        <v>95742</v>
      </c>
      <c r="F717">
        <v>31537</v>
      </c>
      <c r="G717">
        <v>3.3203818595809571E-2</v>
      </c>
      <c r="H717">
        <v>3.3199099470463261E-2</v>
      </c>
    </row>
    <row r="718" spans="1:8">
      <c r="A718" t="s">
        <v>350</v>
      </c>
      <c r="B718" t="s">
        <v>284</v>
      </c>
      <c r="C718">
        <v>256</v>
      </c>
      <c r="D718">
        <v>1084</v>
      </c>
      <c r="E718">
        <v>1659</v>
      </c>
      <c r="F718">
        <v>7114</v>
      </c>
      <c r="G718">
        <v>0.1543098251959012</v>
      </c>
      <c r="H718">
        <v>0.15237559741355081</v>
      </c>
    </row>
    <row r="719" spans="1:8">
      <c r="A719" t="s">
        <v>350</v>
      </c>
      <c r="B719" t="s">
        <v>65</v>
      </c>
      <c r="C719">
        <v>402</v>
      </c>
      <c r="D719">
        <v>570</v>
      </c>
      <c r="E719">
        <v>3647768</v>
      </c>
      <c r="F719">
        <v>5985737</v>
      </c>
      <c r="G719">
        <v>1.102043770327499E-4</v>
      </c>
      <c r="H719">
        <v>9.5226368950055768E-5</v>
      </c>
    </row>
    <row r="720" spans="1:8">
      <c r="A720" t="s">
        <v>350</v>
      </c>
      <c r="B720" t="s">
        <v>287</v>
      </c>
      <c r="C720">
        <v>1865</v>
      </c>
      <c r="D720">
        <v>2053</v>
      </c>
      <c r="E720">
        <v>1579585</v>
      </c>
      <c r="F720">
        <v>1689679</v>
      </c>
      <c r="G720">
        <v>1.1806898647429549E-3</v>
      </c>
      <c r="H720">
        <v>1.2150236820129741E-3</v>
      </c>
    </row>
    <row r="721" spans="1:8">
      <c r="A721" t="s">
        <v>350</v>
      </c>
      <c r="B721" t="s">
        <v>353</v>
      </c>
      <c r="C721">
        <v>1</v>
      </c>
      <c r="D721">
        <v>1</v>
      </c>
      <c r="E721">
        <v>1353</v>
      </c>
      <c r="F721">
        <v>722</v>
      </c>
      <c r="G721">
        <v>7.3909830007390983E-4</v>
      </c>
      <c r="H721">
        <v>1.385041551246537E-3</v>
      </c>
    </row>
    <row r="722" spans="1:8">
      <c r="A722" t="s">
        <v>350</v>
      </c>
      <c r="B722" t="s">
        <v>164</v>
      </c>
      <c r="C722">
        <v>3</v>
      </c>
      <c r="D722">
        <v>3</v>
      </c>
      <c r="E722">
        <v>12316</v>
      </c>
      <c r="F722">
        <v>9909</v>
      </c>
      <c r="G722">
        <v>2.4358557973367981E-4</v>
      </c>
      <c r="H722">
        <v>3.0275507114744171E-4</v>
      </c>
    </row>
    <row r="723" spans="1:8">
      <c r="A723" t="s">
        <v>350</v>
      </c>
      <c r="B723" t="s">
        <v>188</v>
      </c>
      <c r="C723">
        <v>11</v>
      </c>
      <c r="D723">
        <v>6</v>
      </c>
      <c r="E723">
        <v>4994</v>
      </c>
      <c r="F723">
        <v>3353</v>
      </c>
      <c r="G723">
        <v>2.2026431718061672E-3</v>
      </c>
      <c r="H723">
        <v>1.7894422904861319E-3</v>
      </c>
    </row>
    <row r="724" spans="1:8">
      <c r="A724" t="s">
        <v>350</v>
      </c>
      <c r="B724" t="s">
        <v>80</v>
      </c>
      <c r="C724">
        <v>9284</v>
      </c>
      <c r="D724">
        <v>17731</v>
      </c>
      <c r="E724">
        <v>484088</v>
      </c>
      <c r="F724">
        <v>948902</v>
      </c>
      <c r="G724">
        <v>1.9178331212506821E-2</v>
      </c>
      <c r="H724">
        <v>1.8685807385799589E-2</v>
      </c>
    </row>
    <row r="725" spans="1:8">
      <c r="A725" t="s">
        <v>350</v>
      </c>
      <c r="B725" t="s">
        <v>25</v>
      </c>
      <c r="C725">
        <v>1141869</v>
      </c>
      <c r="D725">
        <v>321116</v>
      </c>
      <c r="E725">
        <v>8365324</v>
      </c>
      <c r="F725">
        <v>2345884</v>
      </c>
      <c r="G725">
        <v>0.1365002718364525</v>
      </c>
      <c r="H725">
        <v>0.13688485875686951</v>
      </c>
    </row>
    <row r="726" spans="1:8">
      <c r="A726" t="s">
        <v>350</v>
      </c>
      <c r="B726" t="s">
        <v>51</v>
      </c>
      <c r="C726">
        <v>6233</v>
      </c>
      <c r="D726">
        <v>6248</v>
      </c>
      <c r="E726">
        <v>150313</v>
      </c>
      <c r="F726">
        <v>162488</v>
      </c>
      <c r="G726">
        <v>4.1466805931622677E-2</v>
      </c>
      <c r="H726">
        <v>3.8452070306730347E-2</v>
      </c>
    </row>
    <row r="727" spans="1:8">
      <c r="A727" t="s">
        <v>350</v>
      </c>
      <c r="B727" t="s">
        <v>28</v>
      </c>
      <c r="C727">
        <v>505267</v>
      </c>
      <c r="D727">
        <v>374243</v>
      </c>
      <c r="E727">
        <v>11591934</v>
      </c>
      <c r="F727">
        <v>8451080</v>
      </c>
      <c r="G727">
        <v>4.3587808557226083E-2</v>
      </c>
      <c r="H727">
        <v>4.4283452529144202E-2</v>
      </c>
    </row>
    <row r="728" spans="1:8">
      <c r="A728" t="s">
        <v>350</v>
      </c>
      <c r="B728" t="s">
        <v>152</v>
      </c>
      <c r="C728">
        <v>30</v>
      </c>
      <c r="D728">
        <v>95</v>
      </c>
      <c r="E728">
        <v>14097</v>
      </c>
      <c r="F728">
        <v>38443</v>
      </c>
      <c r="G728">
        <v>2.128112364332837E-3</v>
      </c>
      <c r="H728">
        <v>2.4711911141170038E-3</v>
      </c>
    </row>
    <row r="729" spans="1:8">
      <c r="A729" t="s">
        <v>350</v>
      </c>
      <c r="B729" t="s">
        <v>45</v>
      </c>
      <c r="C729">
        <v>1055</v>
      </c>
      <c r="D729">
        <v>926</v>
      </c>
      <c r="E729">
        <v>118950</v>
      </c>
      <c r="F729">
        <v>104703</v>
      </c>
      <c r="G729">
        <v>8.8692728036990336E-3</v>
      </c>
      <c r="H729">
        <v>8.8440636848991904E-3</v>
      </c>
    </row>
    <row r="730" spans="1:8">
      <c r="A730" t="s">
        <v>350</v>
      </c>
      <c r="B730" t="s">
        <v>22</v>
      </c>
      <c r="C730">
        <v>169422</v>
      </c>
      <c r="D730">
        <v>78883</v>
      </c>
      <c r="E730">
        <v>832645</v>
      </c>
      <c r="F730">
        <v>1562923</v>
      </c>
      <c r="G730">
        <v>0.2034744699121474</v>
      </c>
      <c r="H730">
        <v>5.0471456367332239E-2</v>
      </c>
    </row>
    <row r="731" spans="1:8">
      <c r="A731" t="s">
        <v>350</v>
      </c>
      <c r="B731" t="s">
        <v>183</v>
      </c>
      <c r="C731">
        <v>22712</v>
      </c>
      <c r="D731">
        <v>94420</v>
      </c>
      <c r="E731">
        <v>903792</v>
      </c>
      <c r="F731">
        <v>2740472</v>
      </c>
      <c r="G731">
        <v>2.5129675854621419E-2</v>
      </c>
      <c r="H731">
        <v>3.4453918886965459E-2</v>
      </c>
    </row>
    <row r="732" spans="1:8">
      <c r="A732" t="s">
        <v>350</v>
      </c>
      <c r="B732" t="s">
        <v>79</v>
      </c>
      <c r="C732">
        <v>132</v>
      </c>
      <c r="D732">
        <v>65</v>
      </c>
      <c r="E732">
        <v>39507</v>
      </c>
      <c r="F732">
        <v>24216</v>
      </c>
      <c r="G732">
        <v>3.341180044042828E-3</v>
      </c>
      <c r="H732">
        <v>2.6841757515692101E-3</v>
      </c>
    </row>
    <row r="733" spans="1:8">
      <c r="A733" t="s">
        <v>350</v>
      </c>
      <c r="B733" t="s">
        <v>27</v>
      </c>
      <c r="C733">
        <v>1053235</v>
      </c>
      <c r="D733">
        <v>1121711</v>
      </c>
      <c r="E733">
        <v>24346575</v>
      </c>
      <c r="F733">
        <v>26118517</v>
      </c>
      <c r="G733">
        <v>4.3260088944748899E-2</v>
      </c>
      <c r="H733">
        <v>4.2946963642690739E-2</v>
      </c>
    </row>
    <row r="734" spans="1:8">
      <c r="A734" t="s">
        <v>350</v>
      </c>
      <c r="B734" t="s">
        <v>312</v>
      </c>
      <c r="C734">
        <v>1</v>
      </c>
      <c r="D734">
        <v>2</v>
      </c>
      <c r="E734">
        <v>67</v>
      </c>
      <c r="F734">
        <v>133</v>
      </c>
      <c r="G734">
        <v>1.492537313432836E-2</v>
      </c>
      <c r="H734">
        <v>1.503759398496241E-2</v>
      </c>
    </row>
    <row r="735" spans="1:8">
      <c r="A735" t="s">
        <v>350</v>
      </c>
      <c r="B735" t="s">
        <v>166</v>
      </c>
      <c r="C735">
        <v>40</v>
      </c>
      <c r="D735">
        <v>104</v>
      </c>
      <c r="E735">
        <v>10168</v>
      </c>
      <c r="F735">
        <v>19478</v>
      </c>
      <c r="G735">
        <v>3.9339103068450039E-3</v>
      </c>
      <c r="H735">
        <v>5.3393572235342444E-3</v>
      </c>
    </row>
    <row r="736" spans="1:8">
      <c r="A736" t="s">
        <v>350</v>
      </c>
      <c r="B736" t="s">
        <v>174</v>
      </c>
      <c r="C736">
        <v>9</v>
      </c>
      <c r="D736">
        <v>52</v>
      </c>
      <c r="E736">
        <v>81346</v>
      </c>
      <c r="F736">
        <v>254790</v>
      </c>
      <c r="G736">
        <v>1.106385071177439E-4</v>
      </c>
      <c r="H736">
        <v>2.040896424506456E-4</v>
      </c>
    </row>
    <row r="737" spans="1:8">
      <c r="A737" t="s">
        <v>350</v>
      </c>
      <c r="B737" t="s">
        <v>74</v>
      </c>
      <c r="C737">
        <v>3400586</v>
      </c>
      <c r="D737">
        <v>341254</v>
      </c>
      <c r="E737">
        <v>29435496</v>
      </c>
      <c r="F737">
        <v>3086119</v>
      </c>
      <c r="G737">
        <v>0.1155267096569394</v>
      </c>
      <c r="H737">
        <v>0.11057707107211361</v>
      </c>
    </row>
    <row r="738" spans="1:8">
      <c r="A738" t="s">
        <v>350</v>
      </c>
      <c r="B738" t="s">
        <v>354</v>
      </c>
      <c r="C738">
        <v>9</v>
      </c>
      <c r="D738">
        <v>14</v>
      </c>
      <c r="E738">
        <v>118</v>
      </c>
      <c r="F738">
        <v>192</v>
      </c>
      <c r="G738">
        <v>7.6271186440677957E-2</v>
      </c>
      <c r="H738">
        <v>7.2916666666666657E-2</v>
      </c>
    </row>
    <row r="739" spans="1:8">
      <c r="A739" t="s">
        <v>350</v>
      </c>
      <c r="B739" t="s">
        <v>37</v>
      </c>
      <c r="C739">
        <v>637856</v>
      </c>
      <c r="D739">
        <v>943684</v>
      </c>
      <c r="E739">
        <v>8981015</v>
      </c>
      <c r="F739">
        <v>16607327</v>
      </c>
      <c r="G739">
        <v>7.1022707344325781E-2</v>
      </c>
      <c r="H739">
        <v>5.6823352728587809E-2</v>
      </c>
    </row>
    <row r="740" spans="1:8">
      <c r="A740" t="s">
        <v>350</v>
      </c>
      <c r="B740" t="s">
        <v>156</v>
      </c>
      <c r="C740">
        <v>181</v>
      </c>
      <c r="D740">
        <v>108</v>
      </c>
      <c r="E740">
        <v>17746</v>
      </c>
      <c r="F740">
        <v>10552</v>
      </c>
      <c r="G740">
        <v>1.01994815733123E-2</v>
      </c>
      <c r="H740">
        <v>1.023502653525398E-2</v>
      </c>
    </row>
    <row r="741" spans="1:8">
      <c r="A741" t="s">
        <v>350</v>
      </c>
      <c r="B741" t="s">
        <v>73</v>
      </c>
      <c r="C741">
        <v>45</v>
      </c>
      <c r="D741">
        <v>21</v>
      </c>
      <c r="E741">
        <v>24747</v>
      </c>
      <c r="F741">
        <v>11431</v>
      </c>
      <c r="G741">
        <v>1.818402230573403E-3</v>
      </c>
      <c r="H741">
        <v>1.837109614206981E-3</v>
      </c>
    </row>
    <row r="742" spans="1:8">
      <c r="A742" t="s">
        <v>350</v>
      </c>
      <c r="B742" t="s">
        <v>290</v>
      </c>
      <c r="C742">
        <v>73</v>
      </c>
      <c r="D742">
        <v>15</v>
      </c>
      <c r="E742">
        <v>1619</v>
      </c>
      <c r="F742">
        <v>399</v>
      </c>
      <c r="G742">
        <v>4.5089561457689928E-2</v>
      </c>
      <c r="H742">
        <v>3.7593984962406013E-2</v>
      </c>
    </row>
    <row r="743" spans="1:8">
      <c r="A743" t="s">
        <v>350</v>
      </c>
      <c r="B743" t="s">
        <v>34</v>
      </c>
      <c r="C743">
        <v>1500</v>
      </c>
      <c r="D743">
        <v>1360</v>
      </c>
      <c r="E743">
        <v>20687</v>
      </c>
      <c r="F743">
        <v>24712</v>
      </c>
      <c r="G743">
        <v>7.2509305360854648E-2</v>
      </c>
      <c r="H743">
        <v>5.5033991583036582E-2</v>
      </c>
    </row>
    <row r="744" spans="1:8">
      <c r="A744" t="s">
        <v>350</v>
      </c>
      <c r="B744" t="s">
        <v>292</v>
      </c>
      <c r="C744">
        <v>2</v>
      </c>
      <c r="D744">
        <v>1</v>
      </c>
      <c r="E744">
        <v>1566</v>
      </c>
      <c r="F744">
        <v>542</v>
      </c>
      <c r="G744">
        <v>1.277139208173691E-3</v>
      </c>
      <c r="H744">
        <v>1.845018450184502E-3</v>
      </c>
    </row>
    <row r="745" spans="1:8">
      <c r="A745" t="s">
        <v>350</v>
      </c>
      <c r="B745" t="s">
        <v>196</v>
      </c>
      <c r="C745">
        <v>790</v>
      </c>
      <c r="D745">
        <v>317</v>
      </c>
      <c r="E745">
        <v>18697</v>
      </c>
      <c r="F745">
        <v>11917</v>
      </c>
      <c r="G745">
        <v>4.2252767823715037E-2</v>
      </c>
      <c r="H745">
        <v>2.6600654527146099E-2</v>
      </c>
    </row>
    <row r="746" spans="1:8">
      <c r="A746" t="s">
        <v>350</v>
      </c>
      <c r="B746" t="s">
        <v>78</v>
      </c>
      <c r="C746">
        <v>196</v>
      </c>
      <c r="D746">
        <v>105</v>
      </c>
      <c r="E746">
        <v>15695</v>
      </c>
      <c r="F746">
        <v>7428</v>
      </c>
      <c r="G746">
        <v>1.2488053520229371E-2</v>
      </c>
      <c r="H746">
        <v>1.413570274636511E-2</v>
      </c>
    </row>
    <row r="747" spans="1:8">
      <c r="A747" t="s">
        <v>350</v>
      </c>
      <c r="B747" t="s">
        <v>88</v>
      </c>
      <c r="C747">
        <v>47</v>
      </c>
      <c r="D747">
        <v>100</v>
      </c>
      <c r="E747">
        <v>290</v>
      </c>
      <c r="F747">
        <v>454</v>
      </c>
      <c r="G747">
        <v>0.1620689655172414</v>
      </c>
      <c r="H747">
        <v>0.2202643171806167</v>
      </c>
    </row>
    <row r="748" spans="1:8">
      <c r="A748" t="s">
        <v>350</v>
      </c>
      <c r="B748" t="s">
        <v>162</v>
      </c>
      <c r="C748">
        <v>13</v>
      </c>
      <c r="D748">
        <v>14</v>
      </c>
      <c r="E748">
        <v>1110</v>
      </c>
      <c r="F748">
        <v>1829</v>
      </c>
      <c r="G748">
        <v>1.171171171171171E-2</v>
      </c>
      <c r="H748">
        <v>7.654455986878075E-3</v>
      </c>
    </row>
    <row r="749" spans="1:8">
      <c r="A749" t="s">
        <v>350</v>
      </c>
      <c r="B749" t="s">
        <v>332</v>
      </c>
      <c r="C749">
        <v>30</v>
      </c>
      <c r="D749">
        <v>4</v>
      </c>
      <c r="E749">
        <v>2369</v>
      </c>
      <c r="F749">
        <v>411</v>
      </c>
      <c r="G749">
        <v>1.266357112705783E-2</v>
      </c>
      <c r="H749">
        <v>9.7323600973236012E-3</v>
      </c>
    </row>
    <row r="750" spans="1:8">
      <c r="A750" t="s">
        <v>350</v>
      </c>
      <c r="B750" t="s">
        <v>315</v>
      </c>
      <c r="C750">
        <v>12</v>
      </c>
      <c r="D750">
        <v>2</v>
      </c>
      <c r="E750">
        <v>781</v>
      </c>
      <c r="F750">
        <v>135</v>
      </c>
      <c r="G750">
        <v>1.536491677336748E-2</v>
      </c>
      <c r="H750">
        <v>1.4814814814814821E-2</v>
      </c>
    </row>
    <row r="751" spans="1:8">
      <c r="A751" t="s">
        <v>350</v>
      </c>
      <c r="B751" t="s">
        <v>178</v>
      </c>
      <c r="C751">
        <v>4202963</v>
      </c>
      <c r="D751">
        <v>3033906</v>
      </c>
      <c r="E751">
        <v>32720233</v>
      </c>
      <c r="F751">
        <v>23900520</v>
      </c>
      <c r="G751">
        <v>0.1284514997188437</v>
      </c>
      <c r="H751">
        <v>0.12693891178936689</v>
      </c>
    </row>
    <row r="752" spans="1:8">
      <c r="A752" t="s">
        <v>350</v>
      </c>
      <c r="B752" t="s">
        <v>190</v>
      </c>
      <c r="C752">
        <v>58</v>
      </c>
      <c r="D752">
        <v>39</v>
      </c>
      <c r="E752">
        <v>217</v>
      </c>
      <c r="F752">
        <v>326</v>
      </c>
      <c r="G752">
        <v>0.26728110599078342</v>
      </c>
      <c r="H752">
        <v>0.1196319018404908</v>
      </c>
    </row>
    <row r="753" spans="1:8">
      <c r="A753" t="s">
        <v>350</v>
      </c>
      <c r="B753" t="s">
        <v>117</v>
      </c>
      <c r="C753">
        <v>238</v>
      </c>
      <c r="D753">
        <v>262</v>
      </c>
      <c r="E753">
        <v>33121</v>
      </c>
      <c r="F753">
        <v>40592</v>
      </c>
      <c r="G753">
        <v>7.185773376407717E-3</v>
      </c>
      <c r="H753">
        <v>6.4544737879385101E-3</v>
      </c>
    </row>
    <row r="754" spans="1:8">
      <c r="A754" t="s">
        <v>350</v>
      </c>
      <c r="B754" t="s">
        <v>62</v>
      </c>
      <c r="C754">
        <v>2886</v>
      </c>
      <c r="D754">
        <v>920</v>
      </c>
      <c r="E754">
        <v>48835</v>
      </c>
      <c r="F754">
        <v>22121</v>
      </c>
      <c r="G754">
        <v>5.9096959148151947E-2</v>
      </c>
      <c r="H754">
        <v>4.1589439898738763E-2</v>
      </c>
    </row>
    <row r="755" spans="1:8">
      <c r="A755" t="s">
        <v>350</v>
      </c>
      <c r="B755" t="s">
        <v>186</v>
      </c>
      <c r="C755">
        <v>895</v>
      </c>
      <c r="D755">
        <v>2444</v>
      </c>
      <c r="E755">
        <v>615273</v>
      </c>
      <c r="F755">
        <v>2501726</v>
      </c>
      <c r="G755">
        <v>1.454638835118719E-3</v>
      </c>
      <c r="H755">
        <v>9.7692553061366435E-4</v>
      </c>
    </row>
    <row r="756" spans="1:8">
      <c r="A756" t="s">
        <v>350</v>
      </c>
      <c r="B756" t="s">
        <v>316</v>
      </c>
      <c r="C756">
        <v>705</v>
      </c>
      <c r="D756">
        <v>1382</v>
      </c>
      <c r="E756">
        <v>10814</v>
      </c>
      <c r="F756">
        <v>21182</v>
      </c>
      <c r="G756">
        <v>6.5193267985944145E-2</v>
      </c>
      <c r="H756">
        <v>6.5244075158153142E-2</v>
      </c>
    </row>
    <row r="757" spans="1:8">
      <c r="A757" t="s">
        <v>350</v>
      </c>
      <c r="B757" t="s">
        <v>160</v>
      </c>
      <c r="C757">
        <v>110</v>
      </c>
      <c r="D757">
        <v>178</v>
      </c>
      <c r="E757">
        <v>337425</v>
      </c>
      <c r="F757">
        <v>862232</v>
      </c>
      <c r="G757">
        <v>3.2599837000815002E-4</v>
      </c>
      <c r="H757">
        <v>2.0644095788604461E-4</v>
      </c>
    </row>
    <row r="758" spans="1:8">
      <c r="A758" t="s">
        <v>350</v>
      </c>
      <c r="B758" t="s">
        <v>101</v>
      </c>
      <c r="C758">
        <v>504</v>
      </c>
      <c r="D758">
        <v>416</v>
      </c>
      <c r="E758">
        <v>9848077</v>
      </c>
      <c r="F758">
        <v>11345628</v>
      </c>
      <c r="G758">
        <v>5.1177503993926943E-5</v>
      </c>
      <c r="H758">
        <v>3.6666106098313821E-5</v>
      </c>
    </row>
    <row r="759" spans="1:8">
      <c r="A759" t="s">
        <v>350</v>
      </c>
      <c r="B759" t="s">
        <v>334</v>
      </c>
      <c r="C759">
        <v>54</v>
      </c>
      <c r="D759">
        <v>54</v>
      </c>
      <c r="E759">
        <v>266</v>
      </c>
      <c r="F759">
        <v>235</v>
      </c>
      <c r="G759">
        <v>0.2030075187969925</v>
      </c>
      <c r="H759">
        <v>0.22978723404255319</v>
      </c>
    </row>
    <row r="760" spans="1:8">
      <c r="A760" t="s">
        <v>350</v>
      </c>
      <c r="B760" t="s">
        <v>295</v>
      </c>
      <c r="C760">
        <v>23</v>
      </c>
      <c r="D760">
        <v>7</v>
      </c>
      <c r="E760">
        <v>438</v>
      </c>
      <c r="F760">
        <v>148</v>
      </c>
      <c r="G760">
        <v>5.7995456735733461E-2</v>
      </c>
      <c r="H760">
        <v>3.8783783783783783E-2</v>
      </c>
    </row>
    <row r="761" spans="1:8">
      <c r="A761" t="s">
        <v>350</v>
      </c>
      <c r="B761" t="s">
        <v>194</v>
      </c>
      <c r="C761">
        <v>44893</v>
      </c>
      <c r="D761">
        <v>44893</v>
      </c>
      <c r="E761">
        <v>2046448</v>
      </c>
      <c r="F761">
        <v>2046443</v>
      </c>
      <c r="G761">
        <v>2.193703431506689E-2</v>
      </c>
      <c r="H761">
        <v>2.193708791302763E-2</v>
      </c>
    </row>
    <row r="762" spans="1:8">
      <c r="A762" t="s">
        <v>350</v>
      </c>
      <c r="B762" t="s">
        <v>296</v>
      </c>
      <c r="C762">
        <v>16</v>
      </c>
      <c r="D762">
        <v>21</v>
      </c>
      <c r="E762">
        <v>764</v>
      </c>
      <c r="F762">
        <v>922</v>
      </c>
      <c r="G762">
        <v>2.0942408376963349E-2</v>
      </c>
      <c r="H762">
        <v>2.27765726681128E-2</v>
      </c>
    </row>
    <row r="763" spans="1:8">
      <c r="A763" t="s">
        <v>350</v>
      </c>
      <c r="B763" t="s">
        <v>39</v>
      </c>
      <c r="C763">
        <v>49539</v>
      </c>
      <c r="D763">
        <v>14946</v>
      </c>
      <c r="E763">
        <v>1234748</v>
      </c>
      <c r="F763">
        <v>608761</v>
      </c>
      <c r="G763">
        <v>4.0120737186859178E-2</v>
      </c>
      <c r="H763">
        <v>2.4551507077490181E-2</v>
      </c>
    </row>
    <row r="764" spans="1:8">
      <c r="A764" t="s">
        <v>350</v>
      </c>
      <c r="B764" t="s">
        <v>102</v>
      </c>
      <c r="C764">
        <v>335</v>
      </c>
      <c r="D764">
        <v>201</v>
      </c>
      <c r="E764">
        <v>7820299</v>
      </c>
      <c r="F764">
        <v>4267859</v>
      </c>
      <c r="G764">
        <v>4.2837236785959211E-5</v>
      </c>
      <c r="H764">
        <v>4.7096213815873492E-5</v>
      </c>
    </row>
    <row r="765" spans="1:8">
      <c r="A765" t="s">
        <v>350</v>
      </c>
      <c r="B765" t="s">
        <v>154</v>
      </c>
      <c r="C765">
        <v>385</v>
      </c>
      <c r="D765">
        <v>296</v>
      </c>
      <c r="E765">
        <v>114153</v>
      </c>
      <c r="F765">
        <v>107863</v>
      </c>
      <c r="G765">
        <v>3.372666508983557E-3</v>
      </c>
      <c r="H765">
        <v>2.7442218369598472E-3</v>
      </c>
    </row>
    <row r="766" spans="1:8">
      <c r="A766" t="s">
        <v>350</v>
      </c>
      <c r="B766" t="s">
        <v>32</v>
      </c>
      <c r="C766">
        <v>12945</v>
      </c>
      <c r="D766">
        <v>7498</v>
      </c>
      <c r="E766">
        <v>409717</v>
      </c>
      <c r="F766">
        <v>190482</v>
      </c>
      <c r="G766">
        <v>3.1594978973291318E-2</v>
      </c>
      <c r="H766">
        <v>3.9363299419367712E-2</v>
      </c>
    </row>
    <row r="767" spans="1:8">
      <c r="A767" t="s">
        <v>350</v>
      </c>
      <c r="B767" t="s">
        <v>173</v>
      </c>
      <c r="C767">
        <v>128</v>
      </c>
      <c r="D767">
        <v>95</v>
      </c>
      <c r="E767">
        <v>12245</v>
      </c>
      <c r="F767">
        <v>9140</v>
      </c>
      <c r="G767">
        <v>1.045324622294814E-2</v>
      </c>
      <c r="H767">
        <v>1.0393873085339169E-2</v>
      </c>
    </row>
    <row r="768" spans="1:8">
      <c r="A768" t="s">
        <v>350</v>
      </c>
      <c r="B768" t="s">
        <v>192</v>
      </c>
      <c r="C768">
        <v>46</v>
      </c>
      <c r="D768">
        <v>98</v>
      </c>
      <c r="E768">
        <v>5903</v>
      </c>
      <c r="F768">
        <v>13970</v>
      </c>
      <c r="G768">
        <v>7.7926478062002374E-3</v>
      </c>
      <c r="H768">
        <v>7.0150322118826052E-3</v>
      </c>
    </row>
    <row r="769" spans="1:8">
      <c r="A769" t="s">
        <v>350</v>
      </c>
      <c r="B769" t="s">
        <v>198</v>
      </c>
      <c r="C769">
        <v>2</v>
      </c>
      <c r="D769">
        <v>2</v>
      </c>
      <c r="E769">
        <v>323</v>
      </c>
      <c r="F769">
        <v>188</v>
      </c>
      <c r="G769">
        <v>6.1919504643962852E-3</v>
      </c>
      <c r="H769">
        <v>1.063829787234043E-2</v>
      </c>
    </row>
    <row r="770" spans="1:8">
      <c r="A770" t="s">
        <v>350</v>
      </c>
      <c r="B770" t="s">
        <v>29</v>
      </c>
      <c r="C770">
        <v>530354</v>
      </c>
      <c r="D770">
        <v>317150</v>
      </c>
      <c r="E770">
        <v>14583845</v>
      </c>
      <c r="F770">
        <v>7985069</v>
      </c>
      <c r="G770">
        <v>3.636585550655537E-2</v>
      </c>
      <c r="H770">
        <v>3.97178784554022E-2</v>
      </c>
    </row>
    <row r="771" spans="1:8">
      <c r="A771" t="s">
        <v>350</v>
      </c>
      <c r="B771" t="s">
        <v>172</v>
      </c>
      <c r="C771">
        <v>25</v>
      </c>
      <c r="D771">
        <v>45</v>
      </c>
      <c r="E771">
        <v>7324</v>
      </c>
      <c r="F771">
        <v>3564</v>
      </c>
      <c r="G771">
        <v>3.4134352812670672E-3</v>
      </c>
      <c r="H771">
        <v>1.262626262626263E-2</v>
      </c>
    </row>
    <row r="772" spans="1:8">
      <c r="A772" t="s">
        <v>350</v>
      </c>
      <c r="B772" t="s">
        <v>83</v>
      </c>
      <c r="C772">
        <v>521</v>
      </c>
      <c r="D772">
        <v>176</v>
      </c>
      <c r="E772">
        <v>36711</v>
      </c>
      <c r="F772">
        <v>9599</v>
      </c>
      <c r="G772">
        <v>1.419193157364278E-2</v>
      </c>
      <c r="H772">
        <v>1.8335243254505681E-2</v>
      </c>
    </row>
    <row r="773" spans="1:8">
      <c r="A773" t="s">
        <v>350</v>
      </c>
      <c r="B773" t="s">
        <v>16</v>
      </c>
      <c r="C773">
        <v>1408193</v>
      </c>
      <c r="D773">
        <v>16096404</v>
      </c>
      <c r="E773">
        <v>40623361</v>
      </c>
      <c r="F773">
        <v>460472816</v>
      </c>
      <c r="G773">
        <v>3.4664610838084017E-2</v>
      </c>
      <c r="H773">
        <v>3.4956252444661141E-2</v>
      </c>
    </row>
    <row r="774" spans="1:8">
      <c r="A774" t="s">
        <v>350</v>
      </c>
      <c r="B774" t="s">
        <v>176</v>
      </c>
      <c r="C774">
        <v>56</v>
      </c>
      <c r="D774">
        <v>25</v>
      </c>
      <c r="E774">
        <v>3552</v>
      </c>
      <c r="F774">
        <v>1876</v>
      </c>
      <c r="G774">
        <v>1.5765765765765771E-2</v>
      </c>
      <c r="H774">
        <v>1.332622601279318E-2</v>
      </c>
    </row>
    <row r="775" spans="1:8">
      <c r="A775" t="s">
        <v>350</v>
      </c>
      <c r="B775" t="s">
        <v>301</v>
      </c>
      <c r="C775">
        <v>80</v>
      </c>
      <c r="D775">
        <v>554</v>
      </c>
      <c r="E775">
        <v>8473</v>
      </c>
      <c r="F775">
        <v>57650</v>
      </c>
      <c r="G775">
        <v>9.4417561666469956E-3</v>
      </c>
      <c r="H775">
        <v>9.6097137901127484E-3</v>
      </c>
    </row>
    <row r="776" spans="1:8">
      <c r="A776" t="s">
        <v>350</v>
      </c>
      <c r="B776" t="s">
        <v>46</v>
      </c>
      <c r="C776">
        <v>447349</v>
      </c>
      <c r="D776">
        <v>261179</v>
      </c>
      <c r="E776">
        <v>13469025</v>
      </c>
      <c r="F776">
        <v>8539707</v>
      </c>
      <c r="G776">
        <v>3.3213168733445812E-2</v>
      </c>
      <c r="H776">
        <v>3.0584070390237039E-2</v>
      </c>
    </row>
    <row r="777" spans="1:8">
      <c r="A777" t="s">
        <v>350</v>
      </c>
      <c r="B777" t="s">
        <v>56</v>
      </c>
      <c r="C777">
        <v>1632574</v>
      </c>
      <c r="D777">
        <v>651502</v>
      </c>
      <c r="E777">
        <v>20662121</v>
      </c>
      <c r="F777">
        <v>7024056</v>
      </c>
      <c r="G777">
        <v>7.9012895142759068E-2</v>
      </c>
      <c r="H777">
        <v>9.2752962106224662E-2</v>
      </c>
    </row>
    <row r="778" spans="1:8">
      <c r="A778" t="s">
        <v>350</v>
      </c>
      <c r="B778" t="s">
        <v>165</v>
      </c>
      <c r="C778">
        <v>1</v>
      </c>
      <c r="D778">
        <v>1</v>
      </c>
      <c r="E778">
        <v>600</v>
      </c>
      <c r="F778">
        <v>583</v>
      </c>
      <c r="G778">
        <v>1.666666666666667E-3</v>
      </c>
      <c r="H778">
        <v>1.715265866209262E-3</v>
      </c>
    </row>
    <row r="779" spans="1:8">
      <c r="A779" t="s">
        <v>350</v>
      </c>
      <c r="B779" t="s">
        <v>181</v>
      </c>
      <c r="C779">
        <v>87</v>
      </c>
      <c r="D779">
        <v>381</v>
      </c>
      <c r="E779">
        <v>3183</v>
      </c>
      <c r="F779">
        <v>14685</v>
      </c>
      <c r="G779">
        <v>2.7332704995287459E-2</v>
      </c>
      <c r="H779">
        <v>2.5944841675178749E-2</v>
      </c>
    </row>
    <row r="780" spans="1:8">
      <c r="A780" t="s">
        <v>350</v>
      </c>
      <c r="B780" t="s">
        <v>177</v>
      </c>
      <c r="C780">
        <v>1710</v>
      </c>
      <c r="D780">
        <v>4503</v>
      </c>
      <c r="E780">
        <v>74529</v>
      </c>
      <c r="F780">
        <v>190144</v>
      </c>
      <c r="G780">
        <v>2.2944088878154811E-2</v>
      </c>
      <c r="H780">
        <v>2.3682051497812179E-2</v>
      </c>
    </row>
    <row r="781" spans="1:8">
      <c r="A781" t="s">
        <v>350</v>
      </c>
      <c r="B781" t="s">
        <v>158</v>
      </c>
      <c r="C781">
        <v>38</v>
      </c>
      <c r="D781">
        <v>48</v>
      </c>
      <c r="E781">
        <v>49677</v>
      </c>
      <c r="F781">
        <v>81615</v>
      </c>
      <c r="G781">
        <v>7.6494152223362927E-4</v>
      </c>
      <c r="H781">
        <v>5.8812718250321634E-4</v>
      </c>
    </row>
    <row r="782" spans="1:8">
      <c r="A782" t="s">
        <v>350</v>
      </c>
      <c r="B782" t="s">
        <v>161</v>
      </c>
      <c r="C782">
        <v>1071</v>
      </c>
      <c r="D782">
        <v>728</v>
      </c>
      <c r="E782">
        <v>380581</v>
      </c>
      <c r="F782">
        <v>284704</v>
      </c>
      <c r="G782">
        <v>2.8141184136885448E-3</v>
      </c>
      <c r="H782">
        <v>2.5570416994492519E-3</v>
      </c>
    </row>
    <row r="783" spans="1:8">
      <c r="A783" t="s">
        <v>350</v>
      </c>
      <c r="B783" t="s">
        <v>170</v>
      </c>
      <c r="C783">
        <v>1</v>
      </c>
      <c r="D783">
        <v>2</v>
      </c>
      <c r="E783">
        <v>501</v>
      </c>
      <c r="F783">
        <v>920</v>
      </c>
      <c r="G783">
        <v>1.996007984031936E-3</v>
      </c>
      <c r="H783">
        <v>2.1739130434782609E-3</v>
      </c>
    </row>
    <row r="784" spans="1:8">
      <c r="A784" t="s">
        <v>350</v>
      </c>
      <c r="B784" t="s">
        <v>61</v>
      </c>
      <c r="C784">
        <v>2411</v>
      </c>
      <c r="D784">
        <v>9318</v>
      </c>
      <c r="E784">
        <v>609910</v>
      </c>
      <c r="F784">
        <v>2304138</v>
      </c>
      <c r="G784">
        <v>3.9530422521355611E-3</v>
      </c>
      <c r="H784">
        <v>4.0440286128695414E-3</v>
      </c>
    </row>
    <row r="785" spans="1:8">
      <c r="A785" t="s">
        <v>350</v>
      </c>
      <c r="B785" t="s">
        <v>336</v>
      </c>
      <c r="C785">
        <v>45</v>
      </c>
      <c r="D785">
        <v>14</v>
      </c>
      <c r="E785">
        <v>4262</v>
      </c>
      <c r="F785">
        <v>969</v>
      </c>
      <c r="G785">
        <v>1.0558423275457531E-2</v>
      </c>
      <c r="H785">
        <v>1.4447884416924661E-2</v>
      </c>
    </row>
    <row r="786" spans="1:8">
      <c r="A786" t="s">
        <v>350</v>
      </c>
      <c r="B786" t="s">
        <v>30</v>
      </c>
      <c r="C786">
        <v>502064</v>
      </c>
      <c r="D786">
        <v>1160655</v>
      </c>
      <c r="E786">
        <v>11193541</v>
      </c>
      <c r="F786">
        <v>25388051</v>
      </c>
      <c r="G786">
        <v>4.4853009427490369E-2</v>
      </c>
      <c r="H786">
        <v>4.5716585333785573E-2</v>
      </c>
    </row>
    <row r="787" spans="1:8">
      <c r="A787" t="s">
        <v>350</v>
      </c>
      <c r="B787" t="s">
        <v>95</v>
      </c>
      <c r="C787">
        <v>4699463</v>
      </c>
      <c r="D787">
        <v>2794329</v>
      </c>
      <c r="E787">
        <v>40665252</v>
      </c>
      <c r="F787">
        <v>28852920</v>
      </c>
      <c r="G787">
        <v>0.1155645857057519</v>
      </c>
      <c r="H787">
        <v>9.6847355484297612E-2</v>
      </c>
    </row>
    <row r="788" spans="1:8">
      <c r="A788" t="s">
        <v>350</v>
      </c>
      <c r="B788" t="s">
        <v>49</v>
      </c>
      <c r="C788">
        <v>2783</v>
      </c>
      <c r="D788">
        <v>11792</v>
      </c>
      <c r="E788">
        <v>152243</v>
      </c>
      <c r="F788">
        <v>701290</v>
      </c>
      <c r="G788">
        <v>1.8279986600369148E-2</v>
      </c>
      <c r="H788">
        <v>1.6814727145688661E-2</v>
      </c>
    </row>
    <row r="789" spans="1:8">
      <c r="A789" t="s">
        <v>350</v>
      </c>
      <c r="B789" t="s">
        <v>31</v>
      </c>
      <c r="C789">
        <v>3797</v>
      </c>
      <c r="D789">
        <v>20030</v>
      </c>
      <c r="E789">
        <v>90085</v>
      </c>
      <c r="F789">
        <v>366080</v>
      </c>
      <c r="G789">
        <v>4.2149081423100407E-2</v>
      </c>
      <c r="H789">
        <v>5.4714816433566432E-2</v>
      </c>
    </row>
    <row r="790" spans="1:8">
      <c r="A790" t="s">
        <v>350</v>
      </c>
      <c r="B790" t="s">
        <v>108</v>
      </c>
      <c r="C790">
        <v>240</v>
      </c>
      <c r="D790">
        <v>223</v>
      </c>
      <c r="E790">
        <v>16628</v>
      </c>
      <c r="F790">
        <v>15038</v>
      </c>
      <c r="G790">
        <v>1.4433485686793359E-2</v>
      </c>
      <c r="H790">
        <v>1.482909961431041E-2</v>
      </c>
    </row>
    <row r="791" spans="1:8">
      <c r="A791" t="s">
        <v>350</v>
      </c>
      <c r="B791" t="s">
        <v>35</v>
      </c>
      <c r="C791">
        <v>544</v>
      </c>
      <c r="D791">
        <v>707</v>
      </c>
      <c r="E791">
        <v>9962</v>
      </c>
      <c r="F791">
        <v>14284</v>
      </c>
      <c r="G791">
        <v>5.4607508532423209E-2</v>
      </c>
      <c r="H791">
        <v>4.9495939512741532E-2</v>
      </c>
    </row>
    <row r="792" spans="1:8">
      <c r="A792" t="s">
        <v>350</v>
      </c>
      <c r="B792" t="s">
        <v>323</v>
      </c>
      <c r="C792">
        <v>9</v>
      </c>
      <c r="D792">
        <v>29</v>
      </c>
      <c r="E792">
        <v>1000</v>
      </c>
      <c r="F792">
        <v>3290</v>
      </c>
      <c r="G792">
        <v>9.0000000000000011E-3</v>
      </c>
      <c r="H792">
        <v>8.8145896656534953E-3</v>
      </c>
    </row>
    <row r="793" spans="1:8">
      <c r="A793" t="s">
        <v>350</v>
      </c>
      <c r="B793" t="s">
        <v>189</v>
      </c>
      <c r="C793">
        <v>232893</v>
      </c>
      <c r="D793">
        <v>129126</v>
      </c>
      <c r="E793">
        <v>2192068</v>
      </c>
      <c r="F793">
        <v>1222635</v>
      </c>
      <c r="G793">
        <v>0.10624351069401131</v>
      </c>
      <c r="H793">
        <v>0.10561287710559571</v>
      </c>
    </row>
    <row r="794" spans="1:8">
      <c r="A794" t="s">
        <v>350</v>
      </c>
      <c r="B794" t="s">
        <v>63</v>
      </c>
      <c r="C794">
        <v>1560</v>
      </c>
      <c r="D794">
        <v>3189</v>
      </c>
      <c r="E794">
        <v>109331</v>
      </c>
      <c r="F794">
        <v>202203</v>
      </c>
      <c r="G794">
        <v>2.457786862799307E-2</v>
      </c>
      <c r="H794">
        <v>2.4983066458644541E-2</v>
      </c>
    </row>
    <row r="795" spans="1:8">
      <c r="A795" t="s">
        <v>350</v>
      </c>
      <c r="B795" t="s">
        <v>75</v>
      </c>
      <c r="C795">
        <v>1315</v>
      </c>
      <c r="D795">
        <v>1812</v>
      </c>
      <c r="E795">
        <v>3689701</v>
      </c>
      <c r="F795">
        <v>6494052</v>
      </c>
      <c r="G795">
        <v>3.5639744250279363E-4</v>
      </c>
      <c r="H795">
        <v>2.7902455970478833E-4</v>
      </c>
    </row>
    <row r="796" spans="1:8">
      <c r="A796" t="s">
        <v>350</v>
      </c>
      <c r="B796" t="s">
        <v>304</v>
      </c>
      <c r="C796">
        <v>4</v>
      </c>
      <c r="D796">
        <v>4</v>
      </c>
      <c r="E796">
        <v>920</v>
      </c>
      <c r="F796">
        <v>836</v>
      </c>
      <c r="G796">
        <v>4.3478260869565218E-3</v>
      </c>
      <c r="H796">
        <v>4.7846889952153108E-3</v>
      </c>
    </row>
    <row r="797" spans="1:8">
      <c r="A797" t="s">
        <v>350</v>
      </c>
      <c r="B797" t="s">
        <v>58</v>
      </c>
      <c r="C797">
        <v>39071</v>
      </c>
      <c r="D797">
        <v>90333</v>
      </c>
      <c r="E797">
        <v>5875689</v>
      </c>
      <c r="F797">
        <v>9635607</v>
      </c>
      <c r="G797">
        <v>6.6496031359045719E-3</v>
      </c>
      <c r="H797">
        <v>9.3749153530234275E-3</v>
      </c>
    </row>
    <row r="798" spans="1:8">
      <c r="A798" t="s">
        <v>350</v>
      </c>
      <c r="B798" t="s">
        <v>82</v>
      </c>
      <c r="C798">
        <v>681</v>
      </c>
      <c r="D798">
        <v>1644</v>
      </c>
      <c r="E798">
        <v>1462961</v>
      </c>
      <c r="F798">
        <v>3603646</v>
      </c>
      <c r="G798">
        <v>4.6549429547335851E-4</v>
      </c>
      <c r="H798">
        <v>4.5620463275249567E-4</v>
      </c>
    </row>
    <row r="799" spans="1:8">
      <c r="A799" t="s">
        <v>350</v>
      </c>
      <c r="B799" t="s">
        <v>344</v>
      </c>
      <c r="C799">
        <v>112</v>
      </c>
      <c r="D799">
        <v>329</v>
      </c>
      <c r="E799">
        <v>1131</v>
      </c>
      <c r="F799">
        <v>4686</v>
      </c>
      <c r="G799">
        <v>9.902740937223696E-2</v>
      </c>
      <c r="H799">
        <v>7.0209133589415273E-2</v>
      </c>
    </row>
    <row r="800" spans="1:8">
      <c r="A800" t="s">
        <v>350</v>
      </c>
      <c r="B800" t="s">
        <v>175</v>
      </c>
      <c r="C800">
        <v>308</v>
      </c>
      <c r="D800">
        <v>1308</v>
      </c>
      <c r="E800">
        <v>57077</v>
      </c>
      <c r="F800">
        <v>235411</v>
      </c>
      <c r="G800">
        <v>5.3962191425618016E-3</v>
      </c>
      <c r="H800">
        <v>5.5562399378108916E-3</v>
      </c>
    </row>
    <row r="801" spans="1:8">
      <c r="A801" t="s">
        <v>350</v>
      </c>
      <c r="B801" t="s">
        <v>77</v>
      </c>
      <c r="C801">
        <v>73934</v>
      </c>
      <c r="D801">
        <v>132561</v>
      </c>
      <c r="E801">
        <v>2519519</v>
      </c>
      <c r="F801">
        <v>3973326</v>
      </c>
      <c r="G801">
        <v>2.9344489960186841E-2</v>
      </c>
      <c r="H801">
        <v>3.336272936074211E-2</v>
      </c>
    </row>
    <row r="802" spans="1:8">
      <c r="A802" t="s">
        <v>355</v>
      </c>
      <c r="B802" t="s">
        <v>81</v>
      </c>
      <c r="C802">
        <v>165</v>
      </c>
      <c r="D802">
        <v>218</v>
      </c>
      <c r="E802">
        <v>58259</v>
      </c>
      <c r="F802">
        <v>72069</v>
      </c>
      <c r="G802">
        <v>2.8321804356408451E-3</v>
      </c>
      <c r="H802">
        <v>3.0248789354646241E-3</v>
      </c>
    </row>
    <row r="803" spans="1:8">
      <c r="A803" t="s">
        <v>355</v>
      </c>
      <c r="B803" t="s">
        <v>103</v>
      </c>
      <c r="C803">
        <v>110</v>
      </c>
      <c r="D803">
        <v>220</v>
      </c>
      <c r="E803">
        <v>2726055</v>
      </c>
      <c r="F803">
        <v>4660969</v>
      </c>
      <c r="G803">
        <v>4.0351350211202642E-5</v>
      </c>
      <c r="H803">
        <v>4.7200485564267859E-5</v>
      </c>
    </row>
    <row r="804" spans="1:8">
      <c r="A804" t="s">
        <v>355</v>
      </c>
      <c r="B804" t="s">
        <v>137</v>
      </c>
      <c r="C804">
        <v>31</v>
      </c>
      <c r="D804">
        <v>30</v>
      </c>
      <c r="E804">
        <v>334</v>
      </c>
      <c r="F804">
        <v>319</v>
      </c>
      <c r="G804">
        <v>9.2814371257485026E-2</v>
      </c>
      <c r="H804">
        <v>9.4043887147335414E-2</v>
      </c>
    </row>
    <row r="805" spans="1:8">
      <c r="A805" t="s">
        <v>355</v>
      </c>
      <c r="B805" t="s">
        <v>85</v>
      </c>
      <c r="C805">
        <v>1209</v>
      </c>
      <c r="D805">
        <v>9957</v>
      </c>
      <c r="E805">
        <v>15422</v>
      </c>
      <c r="F805">
        <v>63947</v>
      </c>
      <c r="G805">
        <v>7.8394501361691085E-2</v>
      </c>
      <c r="H805">
        <v>0.15570706991727529</v>
      </c>
    </row>
    <row r="806" spans="1:8">
      <c r="A806" t="s">
        <v>355</v>
      </c>
      <c r="B806" t="s">
        <v>23</v>
      </c>
      <c r="C806">
        <v>132231</v>
      </c>
      <c r="D806">
        <v>632264</v>
      </c>
      <c r="E806">
        <v>19988768</v>
      </c>
      <c r="F806">
        <v>87601127</v>
      </c>
      <c r="G806">
        <v>6.6152651328986361E-3</v>
      </c>
      <c r="H806">
        <v>7.2175327150756866E-3</v>
      </c>
    </row>
    <row r="807" spans="1:8">
      <c r="A807" t="s">
        <v>355</v>
      </c>
      <c r="B807" t="s">
        <v>191</v>
      </c>
      <c r="C807">
        <v>4</v>
      </c>
      <c r="D807">
        <v>5</v>
      </c>
      <c r="E807">
        <v>2447</v>
      </c>
      <c r="F807">
        <v>1023</v>
      </c>
      <c r="G807">
        <v>1.634654679199019E-3</v>
      </c>
      <c r="H807">
        <v>4.8875855327468231E-3</v>
      </c>
    </row>
    <row r="808" spans="1:8">
      <c r="A808" t="s">
        <v>355</v>
      </c>
      <c r="B808" t="s">
        <v>306</v>
      </c>
      <c r="C808">
        <v>10</v>
      </c>
      <c r="D808">
        <v>5</v>
      </c>
      <c r="E808">
        <v>40918</v>
      </c>
      <c r="F808">
        <v>38785</v>
      </c>
      <c r="G808">
        <v>2.4439122146732489E-4</v>
      </c>
      <c r="H808">
        <v>1.2891581797086501E-4</v>
      </c>
    </row>
    <row r="809" spans="1:8">
      <c r="A809" t="s">
        <v>355</v>
      </c>
      <c r="B809" t="s">
        <v>111</v>
      </c>
      <c r="C809">
        <v>33897</v>
      </c>
      <c r="D809">
        <v>17644</v>
      </c>
      <c r="E809">
        <v>4190749</v>
      </c>
      <c r="F809">
        <v>2795422</v>
      </c>
      <c r="G809">
        <v>8.0885302364803995E-3</v>
      </c>
      <c r="H809">
        <v>6.3117482798661527E-3</v>
      </c>
    </row>
    <row r="810" spans="1:8">
      <c r="A810" t="s">
        <v>355</v>
      </c>
      <c r="B810" t="s">
        <v>153</v>
      </c>
      <c r="C810">
        <v>173</v>
      </c>
      <c r="D810">
        <v>60</v>
      </c>
      <c r="E810">
        <v>139602</v>
      </c>
      <c r="F810">
        <v>194015</v>
      </c>
      <c r="G810">
        <v>1.2392372602111721E-3</v>
      </c>
      <c r="H810">
        <v>3.092544390897611E-4</v>
      </c>
    </row>
    <row r="811" spans="1:8">
      <c r="A811" t="s">
        <v>355</v>
      </c>
      <c r="B811" t="s">
        <v>106</v>
      </c>
      <c r="C811">
        <v>58</v>
      </c>
      <c r="D811">
        <v>435</v>
      </c>
      <c r="E811">
        <v>77183</v>
      </c>
      <c r="F811">
        <v>588987</v>
      </c>
      <c r="G811">
        <v>7.5146081390979884E-4</v>
      </c>
      <c r="H811">
        <v>7.3855619903325539E-4</v>
      </c>
    </row>
    <row r="812" spans="1:8">
      <c r="A812" t="s">
        <v>355</v>
      </c>
      <c r="B812" t="s">
        <v>71</v>
      </c>
      <c r="C812">
        <v>1450800</v>
      </c>
      <c r="D812">
        <v>161952</v>
      </c>
      <c r="E812">
        <v>205306975</v>
      </c>
      <c r="F812">
        <v>28729840</v>
      </c>
      <c r="G812">
        <v>7.0664915305483408E-3</v>
      </c>
      <c r="H812">
        <v>5.6370658520896741E-3</v>
      </c>
    </row>
    <row r="813" spans="1:8">
      <c r="A813" t="s">
        <v>355</v>
      </c>
      <c r="B813" t="s">
        <v>41</v>
      </c>
      <c r="C813">
        <v>14891</v>
      </c>
      <c r="D813">
        <v>5186</v>
      </c>
      <c r="E813">
        <v>13066054</v>
      </c>
      <c r="F813">
        <v>3379933</v>
      </c>
      <c r="G813">
        <v>1.139670783543371E-3</v>
      </c>
      <c r="H813">
        <v>1.534349941256232E-3</v>
      </c>
    </row>
    <row r="814" spans="1:8">
      <c r="A814" t="s">
        <v>355</v>
      </c>
      <c r="B814" t="s">
        <v>140</v>
      </c>
      <c r="C814">
        <v>211</v>
      </c>
      <c r="D814">
        <v>1729</v>
      </c>
      <c r="E814">
        <v>45457</v>
      </c>
      <c r="F814">
        <v>264271</v>
      </c>
      <c r="G814">
        <v>4.6417493455353414E-3</v>
      </c>
      <c r="H814">
        <v>6.5425264217413188E-3</v>
      </c>
    </row>
    <row r="815" spans="1:8">
      <c r="A815" t="s">
        <v>355</v>
      </c>
      <c r="B815" t="s">
        <v>18</v>
      </c>
      <c r="C815">
        <v>210094</v>
      </c>
      <c r="D815">
        <v>627664</v>
      </c>
      <c r="E815">
        <v>1869239</v>
      </c>
      <c r="F815">
        <v>6145683</v>
      </c>
      <c r="G815">
        <v>0.1123954721680855</v>
      </c>
      <c r="H815">
        <v>0.10213087788615199</v>
      </c>
    </row>
    <row r="816" spans="1:8">
      <c r="A816" t="s">
        <v>355</v>
      </c>
      <c r="B816" t="s">
        <v>179</v>
      </c>
      <c r="C816">
        <v>74</v>
      </c>
      <c r="D816">
        <v>63</v>
      </c>
      <c r="E816">
        <v>5102</v>
      </c>
      <c r="F816">
        <v>3775</v>
      </c>
      <c r="G816">
        <v>1.450411603292826E-2</v>
      </c>
      <c r="H816">
        <v>1.6688741721854309E-2</v>
      </c>
    </row>
    <row r="817" spans="1:8">
      <c r="A817" t="s">
        <v>355</v>
      </c>
      <c r="B817" t="s">
        <v>351</v>
      </c>
      <c r="C817">
        <v>50</v>
      </c>
      <c r="D817">
        <v>88</v>
      </c>
      <c r="E817">
        <v>3756</v>
      </c>
      <c r="F817">
        <v>11443</v>
      </c>
      <c r="G817">
        <v>1.3312034078807241E-2</v>
      </c>
      <c r="H817">
        <v>7.690291007602902E-3</v>
      </c>
    </row>
    <row r="818" spans="1:8">
      <c r="A818" t="s">
        <v>355</v>
      </c>
      <c r="B818" t="s">
        <v>282</v>
      </c>
      <c r="C818">
        <v>6</v>
      </c>
      <c r="D818">
        <v>14</v>
      </c>
      <c r="E818">
        <v>976</v>
      </c>
      <c r="F818">
        <v>2261</v>
      </c>
      <c r="G818">
        <v>6.1475409836065573E-3</v>
      </c>
      <c r="H818">
        <v>6.1919504643962852E-3</v>
      </c>
    </row>
    <row r="819" spans="1:8">
      <c r="A819" t="s">
        <v>355</v>
      </c>
      <c r="B819" t="s">
        <v>126</v>
      </c>
      <c r="C819">
        <v>1119</v>
      </c>
      <c r="D819">
        <v>1649</v>
      </c>
      <c r="E819">
        <v>290616</v>
      </c>
      <c r="F819">
        <v>485234</v>
      </c>
      <c r="G819">
        <v>3.8504418201337851E-3</v>
      </c>
      <c r="H819">
        <v>3.3983603787038829E-3</v>
      </c>
    </row>
    <row r="820" spans="1:8">
      <c r="A820" t="s">
        <v>355</v>
      </c>
      <c r="B820" t="s">
        <v>342</v>
      </c>
      <c r="C820">
        <v>1</v>
      </c>
      <c r="D820">
        <v>1</v>
      </c>
      <c r="E820">
        <v>347</v>
      </c>
      <c r="F820">
        <v>277</v>
      </c>
      <c r="G820">
        <v>2.881844380403458E-3</v>
      </c>
      <c r="H820">
        <v>3.610108303249098E-3</v>
      </c>
    </row>
    <row r="821" spans="1:8">
      <c r="A821" t="s">
        <v>355</v>
      </c>
      <c r="B821" t="s">
        <v>283</v>
      </c>
      <c r="C821">
        <v>554</v>
      </c>
      <c r="D821">
        <v>67</v>
      </c>
      <c r="E821">
        <v>860</v>
      </c>
      <c r="F821">
        <v>104</v>
      </c>
      <c r="G821">
        <v>0.64418604651162792</v>
      </c>
      <c r="H821">
        <v>0.64423076923076927</v>
      </c>
    </row>
    <row r="822" spans="1:8">
      <c r="A822" t="s">
        <v>355</v>
      </c>
      <c r="B822" t="s">
        <v>52</v>
      </c>
      <c r="C822">
        <v>58007</v>
      </c>
      <c r="D822">
        <v>32824</v>
      </c>
      <c r="E822">
        <v>2691929</v>
      </c>
      <c r="F822">
        <v>1640994</v>
      </c>
      <c r="G822">
        <v>2.1548488091625E-2</v>
      </c>
      <c r="H822">
        <v>2.000251067340892E-2</v>
      </c>
    </row>
    <row r="823" spans="1:8">
      <c r="A823" t="s">
        <v>355</v>
      </c>
      <c r="B823" t="s">
        <v>42</v>
      </c>
      <c r="C823">
        <v>16076</v>
      </c>
      <c r="D823">
        <v>36414</v>
      </c>
      <c r="E823">
        <v>206333</v>
      </c>
      <c r="F823">
        <v>476239</v>
      </c>
      <c r="G823">
        <v>7.7912888389157331E-2</v>
      </c>
      <c r="H823">
        <v>7.6461608562087516E-2</v>
      </c>
    </row>
    <row r="824" spans="1:8">
      <c r="A824" t="s">
        <v>355</v>
      </c>
      <c r="B824" t="s">
        <v>70</v>
      </c>
      <c r="C824">
        <v>311</v>
      </c>
      <c r="D824">
        <v>552</v>
      </c>
      <c r="E824">
        <v>57855</v>
      </c>
      <c r="F824">
        <v>101081</v>
      </c>
      <c r="G824">
        <v>5.3755077348543777E-3</v>
      </c>
      <c r="H824">
        <v>5.4609669472996903E-3</v>
      </c>
    </row>
    <row r="825" spans="1:8">
      <c r="A825" t="s">
        <v>355</v>
      </c>
      <c r="B825" t="s">
        <v>185</v>
      </c>
      <c r="C825">
        <v>281</v>
      </c>
      <c r="D825">
        <v>1319</v>
      </c>
      <c r="E825">
        <v>992479</v>
      </c>
      <c r="F825">
        <v>4713384</v>
      </c>
      <c r="G825">
        <v>2.8312941634029538E-4</v>
      </c>
      <c r="H825">
        <v>2.7984140481658191E-4</v>
      </c>
    </row>
    <row r="826" spans="1:8">
      <c r="A826" t="s">
        <v>355</v>
      </c>
      <c r="B826" t="s">
        <v>44</v>
      </c>
      <c r="C826">
        <v>126803</v>
      </c>
      <c r="D826">
        <v>85212</v>
      </c>
      <c r="E826">
        <v>6749093</v>
      </c>
      <c r="F826">
        <v>4395024</v>
      </c>
      <c r="G826">
        <v>1.8788154200868181E-2</v>
      </c>
      <c r="H826">
        <v>1.9388290029815531E-2</v>
      </c>
    </row>
    <row r="827" spans="1:8">
      <c r="A827" t="s">
        <v>355</v>
      </c>
      <c r="B827" t="s">
        <v>20</v>
      </c>
      <c r="C827">
        <v>31493</v>
      </c>
      <c r="D827">
        <v>240046</v>
      </c>
      <c r="E827">
        <v>976162</v>
      </c>
      <c r="F827">
        <v>7060562</v>
      </c>
      <c r="G827">
        <v>3.2262063059205343E-2</v>
      </c>
      <c r="H827">
        <v>3.399814349056067E-2</v>
      </c>
    </row>
    <row r="828" spans="1:8">
      <c r="A828" t="s">
        <v>355</v>
      </c>
      <c r="B828" t="s">
        <v>114</v>
      </c>
      <c r="C828">
        <v>61389</v>
      </c>
      <c r="D828">
        <v>16537</v>
      </c>
      <c r="E828">
        <v>1231834</v>
      </c>
      <c r="F828">
        <v>334598</v>
      </c>
      <c r="G828">
        <v>4.9835448607523411E-2</v>
      </c>
      <c r="H828">
        <v>4.9423487289224681E-2</v>
      </c>
    </row>
    <row r="829" spans="1:8">
      <c r="A829" t="s">
        <v>355</v>
      </c>
      <c r="B829" t="s">
        <v>136</v>
      </c>
      <c r="C829">
        <v>7092</v>
      </c>
      <c r="D829">
        <v>12051</v>
      </c>
      <c r="E829">
        <v>109509</v>
      </c>
      <c r="F829">
        <v>228709</v>
      </c>
      <c r="G829">
        <v>6.4761800399967123E-2</v>
      </c>
      <c r="H829">
        <v>5.2691411356789633E-2</v>
      </c>
    </row>
    <row r="830" spans="1:8">
      <c r="A830" t="s">
        <v>355</v>
      </c>
      <c r="B830" t="s">
        <v>115</v>
      </c>
      <c r="C830">
        <v>56</v>
      </c>
      <c r="D830">
        <v>59</v>
      </c>
      <c r="E830">
        <v>7102</v>
      </c>
      <c r="F830">
        <v>18006</v>
      </c>
      <c r="G830">
        <v>7.8851027879470563E-3</v>
      </c>
      <c r="H830">
        <v>3.276685549261357E-3</v>
      </c>
    </row>
    <row r="831" spans="1:8">
      <c r="A831" t="s">
        <v>355</v>
      </c>
      <c r="B831" t="s">
        <v>66</v>
      </c>
      <c r="C831">
        <v>19355</v>
      </c>
      <c r="D831">
        <v>50231</v>
      </c>
      <c r="E831">
        <v>4340295</v>
      </c>
      <c r="F831">
        <v>9182189</v>
      </c>
      <c r="G831">
        <v>4.4593743052027566E-3</v>
      </c>
      <c r="H831">
        <v>5.4704820386511322E-3</v>
      </c>
    </row>
    <row r="832" spans="1:8">
      <c r="A832" t="s">
        <v>355</v>
      </c>
      <c r="B832" t="s">
        <v>141</v>
      </c>
      <c r="C832">
        <v>1500</v>
      </c>
      <c r="D832">
        <v>6378</v>
      </c>
      <c r="E832">
        <v>250963</v>
      </c>
      <c r="F832">
        <v>885982</v>
      </c>
      <c r="G832">
        <v>5.9769766858062748E-3</v>
      </c>
      <c r="H832">
        <v>7.1987918490443378E-3</v>
      </c>
    </row>
    <row r="833" spans="1:8">
      <c r="A833" t="s">
        <v>355</v>
      </c>
      <c r="B833" t="s">
        <v>33</v>
      </c>
      <c r="C833">
        <v>12415</v>
      </c>
      <c r="D833">
        <v>8845</v>
      </c>
      <c r="E833">
        <v>111491</v>
      </c>
      <c r="F833">
        <v>87379</v>
      </c>
      <c r="G833">
        <v>0.1113542797176454</v>
      </c>
      <c r="H833">
        <v>0.1012256949610318</v>
      </c>
    </row>
    <row r="834" spans="1:8">
      <c r="A834" t="s">
        <v>355</v>
      </c>
      <c r="B834" t="s">
        <v>159</v>
      </c>
      <c r="C834">
        <v>3</v>
      </c>
      <c r="D834">
        <v>1</v>
      </c>
      <c r="E834">
        <v>2213</v>
      </c>
      <c r="F834">
        <v>623</v>
      </c>
      <c r="G834">
        <v>1.3556258472661551E-3</v>
      </c>
      <c r="H834">
        <v>1.605136436597111E-3</v>
      </c>
    </row>
    <row r="835" spans="1:8">
      <c r="A835" t="s">
        <v>355</v>
      </c>
      <c r="B835" t="s">
        <v>327</v>
      </c>
      <c r="C835">
        <v>3</v>
      </c>
      <c r="D835">
        <v>2</v>
      </c>
      <c r="E835">
        <v>103</v>
      </c>
      <c r="F835">
        <v>94</v>
      </c>
      <c r="G835">
        <v>2.9126213592233011E-2</v>
      </c>
      <c r="H835">
        <v>2.1276595744680851E-2</v>
      </c>
    </row>
    <row r="836" spans="1:8">
      <c r="A836" t="s">
        <v>355</v>
      </c>
      <c r="B836" t="s">
        <v>76</v>
      </c>
      <c r="C836">
        <v>284</v>
      </c>
      <c r="D836">
        <v>304</v>
      </c>
      <c r="E836">
        <v>5179</v>
      </c>
      <c r="F836">
        <v>11385</v>
      </c>
      <c r="G836">
        <v>5.4836841089013322E-2</v>
      </c>
      <c r="H836">
        <v>2.670180061484409E-2</v>
      </c>
    </row>
    <row r="837" spans="1:8">
      <c r="A837" t="s">
        <v>355</v>
      </c>
      <c r="B837" t="s">
        <v>184</v>
      </c>
      <c r="C837">
        <v>86</v>
      </c>
      <c r="D837">
        <v>53</v>
      </c>
      <c r="E837">
        <v>92743</v>
      </c>
      <c r="F837">
        <v>82448</v>
      </c>
      <c r="G837">
        <v>9.2729370410704853E-4</v>
      </c>
      <c r="H837">
        <v>6.4282941975548225E-4</v>
      </c>
    </row>
    <row r="838" spans="1:8">
      <c r="A838" t="s">
        <v>355</v>
      </c>
      <c r="B838" t="s">
        <v>64</v>
      </c>
      <c r="C838">
        <v>17915</v>
      </c>
      <c r="D838">
        <v>12487</v>
      </c>
      <c r="E838">
        <v>1134606</v>
      </c>
      <c r="F838">
        <v>792033</v>
      </c>
      <c r="G838">
        <v>1.5789622124332148E-2</v>
      </c>
      <c r="H838">
        <v>1.576575723486269E-2</v>
      </c>
    </row>
    <row r="839" spans="1:8">
      <c r="A839" t="s">
        <v>355</v>
      </c>
      <c r="B839" t="s">
        <v>67</v>
      </c>
      <c r="C839">
        <v>332514</v>
      </c>
      <c r="D839">
        <v>58657</v>
      </c>
      <c r="E839">
        <v>17405562</v>
      </c>
      <c r="F839">
        <v>3282047</v>
      </c>
      <c r="G839">
        <v>1.9103893341680091E-2</v>
      </c>
      <c r="H839">
        <v>1.7872078004976769E-2</v>
      </c>
    </row>
    <row r="840" spans="1:8">
      <c r="A840" t="s">
        <v>355</v>
      </c>
      <c r="B840" t="s">
        <v>169</v>
      </c>
      <c r="C840">
        <v>117</v>
      </c>
      <c r="D840">
        <v>332</v>
      </c>
      <c r="E840">
        <v>11816</v>
      </c>
      <c r="F840">
        <v>33972</v>
      </c>
      <c r="G840">
        <v>9.9018280297901162E-3</v>
      </c>
      <c r="H840">
        <v>9.7727540327328388E-3</v>
      </c>
    </row>
    <row r="841" spans="1:8">
      <c r="A841" t="s">
        <v>355</v>
      </c>
      <c r="B841" t="s">
        <v>356</v>
      </c>
      <c r="C841">
        <v>20</v>
      </c>
      <c r="D841">
        <v>37</v>
      </c>
      <c r="E841">
        <v>1170</v>
      </c>
      <c r="F841">
        <v>2175</v>
      </c>
      <c r="G841">
        <v>1.7094017094017099E-2</v>
      </c>
      <c r="H841">
        <v>1.7011494252873561E-2</v>
      </c>
    </row>
    <row r="842" spans="1:8">
      <c r="A842" t="s">
        <v>355</v>
      </c>
      <c r="B842" t="s">
        <v>163</v>
      </c>
      <c r="C842">
        <v>135</v>
      </c>
      <c r="D842">
        <v>68</v>
      </c>
      <c r="E842">
        <v>4942</v>
      </c>
      <c r="F842">
        <v>2705</v>
      </c>
      <c r="G842">
        <v>2.7316875758802109E-2</v>
      </c>
      <c r="H842">
        <v>2.5138632162661739E-2</v>
      </c>
    </row>
    <row r="843" spans="1:8">
      <c r="A843" t="s">
        <v>355</v>
      </c>
      <c r="B843" t="s">
        <v>168</v>
      </c>
      <c r="C843">
        <v>85</v>
      </c>
      <c r="D843">
        <v>100</v>
      </c>
      <c r="E843">
        <v>10108</v>
      </c>
      <c r="F843">
        <v>9669</v>
      </c>
      <c r="G843">
        <v>8.4091808468539763E-3</v>
      </c>
      <c r="H843">
        <v>1.034233116144379E-2</v>
      </c>
    </row>
    <row r="844" spans="1:8">
      <c r="A844" t="s">
        <v>355</v>
      </c>
      <c r="B844" t="s">
        <v>60</v>
      </c>
      <c r="C844">
        <v>14413</v>
      </c>
      <c r="D844">
        <v>50421</v>
      </c>
      <c r="E844">
        <v>1634513</v>
      </c>
      <c r="F844">
        <v>5628889</v>
      </c>
      <c r="G844">
        <v>8.8179170187083246E-3</v>
      </c>
      <c r="H844">
        <v>8.957540289033946E-3</v>
      </c>
    </row>
    <row r="845" spans="1:8">
      <c r="A845" t="s">
        <v>355</v>
      </c>
      <c r="B845" t="s">
        <v>357</v>
      </c>
      <c r="C845">
        <v>116</v>
      </c>
      <c r="D845">
        <v>579</v>
      </c>
      <c r="E845">
        <v>168</v>
      </c>
      <c r="F845">
        <v>827</v>
      </c>
      <c r="G845">
        <v>0.69047619047619047</v>
      </c>
      <c r="H845">
        <v>0.70012091898428053</v>
      </c>
    </row>
    <row r="846" spans="1:8">
      <c r="A846" t="s">
        <v>355</v>
      </c>
      <c r="B846" t="s">
        <v>309</v>
      </c>
      <c r="C846">
        <v>144</v>
      </c>
      <c r="D846">
        <v>36</v>
      </c>
      <c r="E846">
        <v>861</v>
      </c>
      <c r="F846">
        <v>243</v>
      </c>
      <c r="G846">
        <v>0.1672473867595819</v>
      </c>
      <c r="H846">
        <v>0.14814814814814811</v>
      </c>
    </row>
    <row r="847" spans="1:8">
      <c r="A847" t="s">
        <v>355</v>
      </c>
      <c r="B847" t="s">
        <v>284</v>
      </c>
      <c r="C847">
        <v>17</v>
      </c>
      <c r="D847">
        <v>51</v>
      </c>
      <c r="E847">
        <v>1410</v>
      </c>
      <c r="F847">
        <v>5475</v>
      </c>
      <c r="G847">
        <v>1.2056737588652481E-2</v>
      </c>
      <c r="H847">
        <v>9.3150684931506845E-3</v>
      </c>
    </row>
    <row r="848" spans="1:8">
      <c r="A848" t="s">
        <v>355</v>
      </c>
      <c r="B848" t="s">
        <v>65</v>
      </c>
      <c r="C848">
        <v>6407</v>
      </c>
      <c r="D848">
        <v>9525</v>
      </c>
      <c r="E848">
        <v>8821975</v>
      </c>
      <c r="F848">
        <v>11399110</v>
      </c>
      <c r="G848">
        <v>7.2625460852020099E-4</v>
      </c>
      <c r="H848">
        <v>8.3559155056842159E-4</v>
      </c>
    </row>
    <row r="849" spans="1:8">
      <c r="A849" t="s">
        <v>355</v>
      </c>
      <c r="B849" t="s">
        <v>353</v>
      </c>
      <c r="C849">
        <v>3</v>
      </c>
      <c r="D849">
        <v>3</v>
      </c>
      <c r="E849">
        <v>1878</v>
      </c>
      <c r="F849">
        <v>1413</v>
      </c>
      <c r="G849">
        <v>1.5974440894568689E-3</v>
      </c>
      <c r="H849">
        <v>2.123142250530786E-3</v>
      </c>
    </row>
    <row r="850" spans="1:8">
      <c r="A850" t="s">
        <v>355</v>
      </c>
      <c r="B850" t="s">
        <v>310</v>
      </c>
      <c r="C850">
        <v>3</v>
      </c>
      <c r="D850">
        <v>3</v>
      </c>
      <c r="E850">
        <v>2485</v>
      </c>
      <c r="F850">
        <v>2109</v>
      </c>
      <c r="G850">
        <v>1.2072434607645871E-3</v>
      </c>
      <c r="H850">
        <v>1.4224751066856331E-3</v>
      </c>
    </row>
    <row r="851" spans="1:8">
      <c r="A851" t="s">
        <v>355</v>
      </c>
      <c r="B851" t="s">
        <v>164</v>
      </c>
      <c r="C851">
        <v>1</v>
      </c>
      <c r="D851">
        <v>1</v>
      </c>
      <c r="E851">
        <v>10833</v>
      </c>
      <c r="F851">
        <v>9996</v>
      </c>
      <c r="G851">
        <v>9.2310532631773284E-5</v>
      </c>
      <c r="H851">
        <v>1.0004001600640259E-4</v>
      </c>
    </row>
    <row r="852" spans="1:8">
      <c r="A852" t="s">
        <v>355</v>
      </c>
      <c r="B852" t="s">
        <v>188</v>
      </c>
      <c r="C852">
        <v>12</v>
      </c>
      <c r="D852">
        <v>5</v>
      </c>
      <c r="E852">
        <v>2111</v>
      </c>
      <c r="F852">
        <v>608</v>
      </c>
      <c r="G852">
        <v>5.6845097110374233E-3</v>
      </c>
      <c r="H852">
        <v>8.2236842105263153E-3</v>
      </c>
    </row>
    <row r="853" spans="1:8">
      <c r="A853" t="s">
        <v>355</v>
      </c>
      <c r="B853" t="s">
        <v>80</v>
      </c>
      <c r="C853">
        <v>5657</v>
      </c>
      <c r="D853">
        <v>8020</v>
      </c>
      <c r="E853">
        <v>211144</v>
      </c>
      <c r="F853">
        <v>298572</v>
      </c>
      <c r="G853">
        <v>2.67921418557951E-2</v>
      </c>
      <c r="H853">
        <v>2.686119261015768E-2</v>
      </c>
    </row>
    <row r="854" spans="1:8">
      <c r="A854" t="s">
        <v>355</v>
      </c>
      <c r="B854" t="s">
        <v>25</v>
      </c>
      <c r="C854">
        <v>1068651</v>
      </c>
      <c r="D854">
        <v>333481</v>
      </c>
      <c r="E854">
        <v>19562017</v>
      </c>
      <c r="F854">
        <v>5945197</v>
      </c>
      <c r="G854">
        <v>5.462887594873269E-2</v>
      </c>
      <c r="H854">
        <v>5.6092506270187512E-2</v>
      </c>
    </row>
    <row r="855" spans="1:8">
      <c r="A855" t="s">
        <v>355</v>
      </c>
      <c r="B855" t="s">
        <v>51</v>
      </c>
      <c r="C855">
        <v>1794</v>
      </c>
      <c r="D855">
        <v>2246</v>
      </c>
      <c r="E855">
        <v>71903</v>
      </c>
      <c r="F855">
        <v>87643</v>
      </c>
      <c r="G855">
        <v>2.4950280238654851E-2</v>
      </c>
      <c r="H855">
        <v>2.5626690095044671E-2</v>
      </c>
    </row>
    <row r="856" spans="1:8">
      <c r="A856" t="s">
        <v>355</v>
      </c>
      <c r="B856" t="s">
        <v>28</v>
      </c>
      <c r="C856">
        <v>637863</v>
      </c>
      <c r="D856">
        <v>493302</v>
      </c>
      <c r="E856">
        <v>14288354</v>
      </c>
      <c r="F856">
        <v>11217676</v>
      </c>
      <c r="G856">
        <v>4.4642161021486451E-2</v>
      </c>
      <c r="H856">
        <v>4.3975418794409818E-2</v>
      </c>
    </row>
    <row r="857" spans="1:8">
      <c r="A857" t="s">
        <v>355</v>
      </c>
      <c r="B857" t="s">
        <v>152</v>
      </c>
      <c r="C857">
        <v>5</v>
      </c>
      <c r="D857">
        <v>11</v>
      </c>
      <c r="E857">
        <v>29860</v>
      </c>
      <c r="F857">
        <v>66613</v>
      </c>
      <c r="G857">
        <v>1.6744809109176149E-4</v>
      </c>
      <c r="H857">
        <v>1.651329320102683E-4</v>
      </c>
    </row>
    <row r="858" spans="1:8">
      <c r="A858" t="s">
        <v>355</v>
      </c>
      <c r="B858" t="s">
        <v>45</v>
      </c>
      <c r="C858">
        <v>472</v>
      </c>
      <c r="D858">
        <v>392</v>
      </c>
      <c r="E858">
        <v>184231</v>
      </c>
      <c r="F858">
        <v>167053</v>
      </c>
      <c r="G858">
        <v>2.562000966178331E-3</v>
      </c>
      <c r="H858">
        <v>2.3465606723614661E-3</v>
      </c>
    </row>
    <row r="859" spans="1:8">
      <c r="A859" t="s">
        <v>355</v>
      </c>
      <c r="B859" t="s">
        <v>22</v>
      </c>
      <c r="C859">
        <v>2215</v>
      </c>
      <c r="D859">
        <v>3940</v>
      </c>
      <c r="E859">
        <v>1245178</v>
      </c>
      <c r="F859">
        <v>1940316</v>
      </c>
      <c r="G859">
        <v>1.778862138585809E-3</v>
      </c>
      <c r="H859">
        <v>2.0305970780017282E-3</v>
      </c>
    </row>
    <row r="860" spans="1:8">
      <c r="A860" t="s">
        <v>355</v>
      </c>
      <c r="B860" t="s">
        <v>183</v>
      </c>
      <c r="C860">
        <v>3358</v>
      </c>
      <c r="D860">
        <v>7060</v>
      </c>
      <c r="E860">
        <v>396416</v>
      </c>
      <c r="F860">
        <v>684132</v>
      </c>
      <c r="G860">
        <v>8.4708992573458188E-3</v>
      </c>
      <c r="H860">
        <v>1.0319645916285159E-2</v>
      </c>
    </row>
    <row r="861" spans="1:8">
      <c r="A861" t="s">
        <v>355</v>
      </c>
      <c r="B861" t="s">
        <v>79</v>
      </c>
      <c r="C861">
        <v>100</v>
      </c>
      <c r="D861">
        <v>52</v>
      </c>
      <c r="E861">
        <v>64914</v>
      </c>
      <c r="F861">
        <v>33997</v>
      </c>
      <c r="G861">
        <v>1.540499738115044E-3</v>
      </c>
      <c r="H861">
        <v>1.529546724711004E-3</v>
      </c>
    </row>
    <row r="862" spans="1:8">
      <c r="A862" t="s">
        <v>355</v>
      </c>
      <c r="B862" t="s">
        <v>27</v>
      </c>
      <c r="C862">
        <v>1387314</v>
      </c>
      <c r="D862">
        <v>1350684</v>
      </c>
      <c r="E862">
        <v>25825463</v>
      </c>
      <c r="F862">
        <v>25261359</v>
      </c>
      <c r="G862">
        <v>5.3718843298182113E-2</v>
      </c>
      <c r="H862">
        <v>5.3468382282995941E-2</v>
      </c>
    </row>
    <row r="863" spans="1:8">
      <c r="A863" t="s">
        <v>355</v>
      </c>
      <c r="B863" t="s">
        <v>288</v>
      </c>
      <c r="C863">
        <v>25</v>
      </c>
      <c r="D863">
        <v>18</v>
      </c>
      <c r="E863">
        <v>863</v>
      </c>
      <c r="F863">
        <v>599</v>
      </c>
      <c r="G863">
        <v>2.8968713789107769E-2</v>
      </c>
      <c r="H863">
        <v>3.0050083472454091E-2</v>
      </c>
    </row>
    <row r="864" spans="1:8">
      <c r="A864" t="s">
        <v>355</v>
      </c>
      <c r="B864" t="s">
        <v>166</v>
      </c>
      <c r="C864">
        <v>563</v>
      </c>
      <c r="D864">
        <v>1020</v>
      </c>
      <c r="E864">
        <v>6055</v>
      </c>
      <c r="F864">
        <v>10770</v>
      </c>
      <c r="G864">
        <v>9.2981007431874485E-2</v>
      </c>
      <c r="H864">
        <v>9.4707520891364902E-2</v>
      </c>
    </row>
    <row r="865" spans="1:8">
      <c r="A865" t="s">
        <v>355</v>
      </c>
      <c r="B865" t="s">
        <v>174</v>
      </c>
      <c r="C865">
        <v>2</v>
      </c>
      <c r="D865">
        <v>2</v>
      </c>
      <c r="E865">
        <v>31810</v>
      </c>
      <c r="F865">
        <v>60452</v>
      </c>
      <c r="G865">
        <v>6.2873310279786232E-5</v>
      </c>
      <c r="H865">
        <v>3.3084099781644939E-5</v>
      </c>
    </row>
    <row r="866" spans="1:8">
      <c r="A866" t="s">
        <v>355</v>
      </c>
      <c r="B866" t="s">
        <v>74</v>
      </c>
      <c r="C866">
        <v>1525515</v>
      </c>
      <c r="D866">
        <v>199680</v>
      </c>
      <c r="E866">
        <v>31945878</v>
      </c>
      <c r="F866">
        <v>3787785</v>
      </c>
      <c r="G866">
        <v>4.7753109180470793E-2</v>
      </c>
      <c r="H866">
        <v>5.2716825268593649E-2</v>
      </c>
    </row>
    <row r="867" spans="1:8">
      <c r="A867" t="s">
        <v>355</v>
      </c>
      <c r="B867" t="s">
        <v>37</v>
      </c>
      <c r="C867">
        <v>617764</v>
      </c>
      <c r="D867">
        <v>947134</v>
      </c>
      <c r="E867">
        <v>8736881</v>
      </c>
      <c r="F867">
        <v>17380277</v>
      </c>
      <c r="G867">
        <v>7.0707612934180972E-2</v>
      </c>
      <c r="H867">
        <v>5.4494758627840062E-2</v>
      </c>
    </row>
    <row r="868" spans="1:8">
      <c r="A868" t="s">
        <v>355</v>
      </c>
      <c r="B868" t="s">
        <v>289</v>
      </c>
      <c r="C868">
        <v>1</v>
      </c>
      <c r="D868">
        <v>1</v>
      </c>
      <c r="E868">
        <v>33</v>
      </c>
      <c r="F868">
        <v>25</v>
      </c>
      <c r="G868">
        <v>3.03030303030303E-2</v>
      </c>
      <c r="H868">
        <v>0.04</v>
      </c>
    </row>
    <row r="869" spans="1:8">
      <c r="A869" t="s">
        <v>355</v>
      </c>
      <c r="B869" t="s">
        <v>156</v>
      </c>
      <c r="C869">
        <v>42</v>
      </c>
      <c r="D869">
        <v>15</v>
      </c>
      <c r="E869">
        <v>28771</v>
      </c>
      <c r="F869">
        <v>15966</v>
      </c>
      <c r="G869">
        <v>1.4598032741302001E-3</v>
      </c>
      <c r="H869">
        <v>9.3949642991356639E-4</v>
      </c>
    </row>
    <row r="870" spans="1:8">
      <c r="A870" t="s">
        <v>355</v>
      </c>
      <c r="B870" t="s">
        <v>73</v>
      </c>
      <c r="C870">
        <v>1121</v>
      </c>
      <c r="D870">
        <v>528</v>
      </c>
      <c r="E870">
        <v>43954</v>
      </c>
      <c r="F870">
        <v>21313</v>
      </c>
      <c r="G870">
        <v>2.5503935933020881E-2</v>
      </c>
      <c r="H870">
        <v>2.4773612349270401E-2</v>
      </c>
    </row>
    <row r="871" spans="1:8">
      <c r="A871" t="s">
        <v>355</v>
      </c>
      <c r="B871" t="s">
        <v>290</v>
      </c>
      <c r="C871">
        <v>9</v>
      </c>
      <c r="D871">
        <v>6</v>
      </c>
      <c r="E871">
        <v>133</v>
      </c>
      <c r="F871">
        <v>74</v>
      </c>
      <c r="G871">
        <v>6.7669172932330823E-2</v>
      </c>
      <c r="H871">
        <v>8.1081081081081086E-2</v>
      </c>
    </row>
    <row r="872" spans="1:8">
      <c r="A872" t="s">
        <v>355</v>
      </c>
      <c r="B872" t="s">
        <v>34</v>
      </c>
      <c r="C872">
        <v>2452</v>
      </c>
      <c r="D872">
        <v>2068</v>
      </c>
      <c r="E872">
        <v>21045</v>
      </c>
      <c r="F872">
        <v>18043</v>
      </c>
      <c r="G872">
        <v>0.11651223568543601</v>
      </c>
      <c r="H872">
        <v>0.11461508618300729</v>
      </c>
    </row>
    <row r="873" spans="1:8">
      <c r="A873" t="s">
        <v>355</v>
      </c>
      <c r="B873" t="s">
        <v>292</v>
      </c>
      <c r="C873">
        <v>1</v>
      </c>
      <c r="D873">
        <v>1</v>
      </c>
      <c r="E873">
        <v>592</v>
      </c>
      <c r="F873">
        <v>452</v>
      </c>
      <c r="G873">
        <v>1.6891891891891891E-3</v>
      </c>
      <c r="H873">
        <v>2.212389380530973E-3</v>
      </c>
    </row>
    <row r="874" spans="1:8">
      <c r="A874" t="s">
        <v>355</v>
      </c>
      <c r="B874" t="s">
        <v>196</v>
      </c>
      <c r="C874">
        <v>57</v>
      </c>
      <c r="D874">
        <v>57</v>
      </c>
      <c r="E874">
        <v>3312</v>
      </c>
      <c r="F874">
        <v>3272</v>
      </c>
      <c r="G874">
        <v>1.7210144927536229E-2</v>
      </c>
      <c r="H874">
        <v>1.742053789731051E-2</v>
      </c>
    </row>
    <row r="875" spans="1:8">
      <c r="A875" t="s">
        <v>355</v>
      </c>
      <c r="B875" t="s">
        <v>88</v>
      </c>
      <c r="C875">
        <v>15</v>
      </c>
      <c r="D875">
        <v>51</v>
      </c>
      <c r="E875">
        <v>430</v>
      </c>
      <c r="F875">
        <v>1537</v>
      </c>
      <c r="G875">
        <v>3.4883720930232558E-2</v>
      </c>
      <c r="H875">
        <v>3.318152244632401E-2</v>
      </c>
    </row>
    <row r="876" spans="1:8">
      <c r="A876" t="s">
        <v>355</v>
      </c>
      <c r="B876" t="s">
        <v>162</v>
      </c>
      <c r="C876">
        <v>3</v>
      </c>
      <c r="D876">
        <v>8</v>
      </c>
      <c r="E876">
        <v>203</v>
      </c>
      <c r="F876">
        <v>377</v>
      </c>
      <c r="G876">
        <v>1.477832512315271E-2</v>
      </c>
      <c r="H876">
        <v>2.1220159151193629E-2</v>
      </c>
    </row>
    <row r="877" spans="1:8">
      <c r="A877" t="s">
        <v>355</v>
      </c>
      <c r="B877" t="s">
        <v>332</v>
      </c>
      <c r="C877">
        <v>60</v>
      </c>
      <c r="D877">
        <v>10</v>
      </c>
      <c r="E877">
        <v>745</v>
      </c>
      <c r="F877">
        <v>114</v>
      </c>
      <c r="G877">
        <v>8.0536912751677847E-2</v>
      </c>
      <c r="H877">
        <v>8.771929824561403E-2</v>
      </c>
    </row>
    <row r="878" spans="1:8">
      <c r="A878" t="s">
        <v>355</v>
      </c>
      <c r="B878" t="s">
        <v>294</v>
      </c>
      <c r="C878">
        <v>1</v>
      </c>
      <c r="D878">
        <v>1</v>
      </c>
      <c r="E878">
        <v>1105</v>
      </c>
      <c r="F878">
        <v>673</v>
      </c>
      <c r="G878">
        <v>9.049773755656109E-4</v>
      </c>
      <c r="H878">
        <v>1.485884101040119E-3</v>
      </c>
    </row>
    <row r="879" spans="1:8">
      <c r="A879" t="s">
        <v>355</v>
      </c>
      <c r="B879" t="s">
        <v>178</v>
      </c>
      <c r="C879">
        <v>4039731</v>
      </c>
      <c r="D879">
        <v>2726411</v>
      </c>
      <c r="E879">
        <v>32196934</v>
      </c>
      <c r="F879">
        <v>24518745</v>
      </c>
      <c r="G879">
        <v>0.12546943134399069</v>
      </c>
      <c r="H879">
        <v>0.1111970045775181</v>
      </c>
    </row>
    <row r="880" spans="1:8">
      <c r="A880" t="s">
        <v>355</v>
      </c>
      <c r="B880" t="s">
        <v>190</v>
      </c>
      <c r="C880">
        <v>3</v>
      </c>
      <c r="D880">
        <v>5</v>
      </c>
      <c r="E880">
        <v>148</v>
      </c>
      <c r="F880">
        <v>219</v>
      </c>
      <c r="G880">
        <v>2.0270270270270271E-2</v>
      </c>
      <c r="H880">
        <v>2.2831050228310501E-2</v>
      </c>
    </row>
    <row r="881" spans="1:8">
      <c r="A881" t="s">
        <v>355</v>
      </c>
      <c r="B881" t="s">
        <v>117</v>
      </c>
      <c r="C881">
        <v>336</v>
      </c>
      <c r="D881">
        <v>304</v>
      </c>
      <c r="E881">
        <v>15504</v>
      </c>
      <c r="F881">
        <v>11956</v>
      </c>
      <c r="G881">
        <v>2.1671826625387001E-2</v>
      </c>
      <c r="H881">
        <v>2.5426564068250251E-2</v>
      </c>
    </row>
    <row r="882" spans="1:8">
      <c r="A882" t="s">
        <v>355</v>
      </c>
      <c r="B882" t="s">
        <v>62</v>
      </c>
      <c r="C882">
        <v>1444</v>
      </c>
      <c r="D882">
        <v>356</v>
      </c>
      <c r="E882">
        <v>50355</v>
      </c>
      <c r="F882">
        <v>19728</v>
      </c>
      <c r="G882">
        <v>2.8676397577201869E-2</v>
      </c>
      <c r="H882">
        <v>1.804541768045418E-2</v>
      </c>
    </row>
    <row r="883" spans="1:8">
      <c r="A883" t="s">
        <v>355</v>
      </c>
      <c r="B883" t="s">
        <v>186</v>
      </c>
      <c r="C883">
        <v>348</v>
      </c>
      <c r="D883">
        <v>106</v>
      </c>
      <c r="E883">
        <v>246078</v>
      </c>
      <c r="F883">
        <v>944514</v>
      </c>
      <c r="G883">
        <v>1.414185745982981E-3</v>
      </c>
      <c r="H883">
        <v>1.122270289270461E-4</v>
      </c>
    </row>
    <row r="884" spans="1:8">
      <c r="A884" t="s">
        <v>355</v>
      </c>
      <c r="B884" t="s">
        <v>110</v>
      </c>
      <c r="C884">
        <v>744</v>
      </c>
      <c r="D884">
        <v>1150</v>
      </c>
      <c r="E884">
        <v>1184811</v>
      </c>
      <c r="F884">
        <v>1891676</v>
      </c>
      <c r="G884">
        <v>6.2794825503814536E-4</v>
      </c>
      <c r="H884">
        <v>6.0792651595727816E-4</v>
      </c>
    </row>
    <row r="885" spans="1:8">
      <c r="A885" t="s">
        <v>355</v>
      </c>
      <c r="B885" t="s">
        <v>160</v>
      </c>
      <c r="C885">
        <v>490</v>
      </c>
      <c r="D885">
        <v>1748</v>
      </c>
      <c r="E885">
        <v>532025</v>
      </c>
      <c r="F885">
        <v>1710710</v>
      </c>
      <c r="G885">
        <v>9.2100935106432971E-4</v>
      </c>
      <c r="H885">
        <v>1.0217979669260131E-3</v>
      </c>
    </row>
    <row r="886" spans="1:8">
      <c r="A886" t="s">
        <v>355</v>
      </c>
      <c r="B886" t="s">
        <v>358</v>
      </c>
      <c r="C886">
        <v>2</v>
      </c>
      <c r="D886">
        <v>6</v>
      </c>
      <c r="E886">
        <v>205</v>
      </c>
      <c r="F886">
        <v>664</v>
      </c>
      <c r="G886">
        <v>9.7560975609756097E-3</v>
      </c>
      <c r="H886">
        <v>9.0361445783132526E-3</v>
      </c>
    </row>
    <row r="887" spans="1:8">
      <c r="A887" t="s">
        <v>355</v>
      </c>
      <c r="B887" t="s">
        <v>101</v>
      </c>
      <c r="C887">
        <v>89</v>
      </c>
      <c r="D887">
        <v>125</v>
      </c>
      <c r="E887">
        <v>8861949</v>
      </c>
      <c r="F887">
        <v>10758862</v>
      </c>
      <c r="G887">
        <v>1.004293750731357E-5</v>
      </c>
      <c r="H887">
        <v>1.1618329150425019E-5</v>
      </c>
    </row>
    <row r="888" spans="1:8">
      <c r="A888" t="s">
        <v>355</v>
      </c>
      <c r="B888" t="s">
        <v>194</v>
      </c>
      <c r="C888">
        <v>56491</v>
      </c>
      <c r="D888">
        <v>56491</v>
      </c>
      <c r="E888">
        <v>2172331</v>
      </c>
      <c r="F888">
        <v>2172331</v>
      </c>
      <c r="G888">
        <v>2.600478472203361E-2</v>
      </c>
      <c r="H888">
        <v>2.600478472203361E-2</v>
      </c>
    </row>
    <row r="889" spans="1:8">
      <c r="A889" t="s">
        <v>355</v>
      </c>
      <c r="B889" t="s">
        <v>296</v>
      </c>
      <c r="C889">
        <v>14</v>
      </c>
      <c r="D889">
        <v>28</v>
      </c>
      <c r="E889">
        <v>454</v>
      </c>
      <c r="F889">
        <v>827</v>
      </c>
      <c r="G889">
        <v>3.0837004405286351E-2</v>
      </c>
      <c r="H889">
        <v>3.3857315598548973E-2</v>
      </c>
    </row>
    <row r="890" spans="1:8">
      <c r="A890" t="s">
        <v>355</v>
      </c>
      <c r="B890" t="s">
        <v>39</v>
      </c>
      <c r="C890">
        <v>161240</v>
      </c>
      <c r="D890">
        <v>38883</v>
      </c>
      <c r="E890">
        <v>1431795</v>
      </c>
      <c r="F890">
        <v>584735</v>
      </c>
      <c r="G890">
        <v>0.11261388676451591</v>
      </c>
      <c r="H890">
        <v>6.6496789143800181E-2</v>
      </c>
    </row>
    <row r="891" spans="1:8">
      <c r="A891" t="s">
        <v>355</v>
      </c>
      <c r="B891" t="s">
        <v>102</v>
      </c>
      <c r="C891">
        <v>30</v>
      </c>
      <c r="D891">
        <v>23</v>
      </c>
      <c r="E891">
        <v>10041971</v>
      </c>
      <c r="F891">
        <v>5524813</v>
      </c>
      <c r="G891">
        <v>2.987461326068358E-6</v>
      </c>
      <c r="H891">
        <v>4.1630368303868389E-6</v>
      </c>
    </row>
    <row r="892" spans="1:8">
      <c r="A892" t="s">
        <v>355</v>
      </c>
      <c r="B892" t="s">
        <v>154</v>
      </c>
      <c r="C892">
        <v>216</v>
      </c>
      <c r="D892">
        <v>108</v>
      </c>
      <c r="E892">
        <v>165506</v>
      </c>
      <c r="F892">
        <v>84638</v>
      </c>
      <c r="G892">
        <v>1.305088637269948E-3</v>
      </c>
      <c r="H892">
        <v>1.276022590325858E-3</v>
      </c>
    </row>
    <row r="893" spans="1:8">
      <c r="A893" t="s">
        <v>355</v>
      </c>
      <c r="B893" t="s">
        <v>32</v>
      </c>
      <c r="C893">
        <v>19920</v>
      </c>
      <c r="D893">
        <v>12925</v>
      </c>
      <c r="E893">
        <v>649429</v>
      </c>
      <c r="F893">
        <v>399940</v>
      </c>
      <c r="G893">
        <v>3.0673098983876601E-2</v>
      </c>
      <c r="H893">
        <v>3.231734760214032E-2</v>
      </c>
    </row>
    <row r="894" spans="1:8">
      <c r="A894" t="s">
        <v>355</v>
      </c>
      <c r="B894" t="s">
        <v>347</v>
      </c>
      <c r="C894">
        <v>43</v>
      </c>
      <c r="D894">
        <v>17</v>
      </c>
      <c r="E894">
        <v>823</v>
      </c>
      <c r="F894">
        <v>289</v>
      </c>
      <c r="G894">
        <v>5.2247873633049807E-2</v>
      </c>
      <c r="H894">
        <v>5.8823529411764712E-2</v>
      </c>
    </row>
    <row r="895" spans="1:8">
      <c r="A895" t="s">
        <v>355</v>
      </c>
      <c r="B895" t="s">
        <v>192</v>
      </c>
      <c r="C895">
        <v>61</v>
      </c>
      <c r="D895">
        <v>126</v>
      </c>
      <c r="E895">
        <v>3655</v>
      </c>
      <c r="F895">
        <v>10556</v>
      </c>
      <c r="G895">
        <v>1.6689466484268129E-2</v>
      </c>
      <c r="H895">
        <v>1.193633952254642E-2</v>
      </c>
    </row>
    <row r="896" spans="1:8">
      <c r="A896" t="s">
        <v>355</v>
      </c>
      <c r="B896" t="s">
        <v>298</v>
      </c>
      <c r="C896">
        <v>28</v>
      </c>
      <c r="D896">
        <v>27</v>
      </c>
      <c r="E896">
        <v>2586</v>
      </c>
      <c r="F896">
        <v>2865</v>
      </c>
      <c r="G896">
        <v>1.082753286929621E-2</v>
      </c>
      <c r="H896">
        <v>9.4240837696335095E-3</v>
      </c>
    </row>
    <row r="897" spans="1:8">
      <c r="A897" t="s">
        <v>355</v>
      </c>
      <c r="B897" t="s">
        <v>29</v>
      </c>
      <c r="C897">
        <v>549473</v>
      </c>
      <c r="D897">
        <v>319072</v>
      </c>
      <c r="E897">
        <v>13101675</v>
      </c>
      <c r="F897">
        <v>7770979</v>
      </c>
      <c r="G897">
        <v>4.1939141369328727E-2</v>
      </c>
      <c r="H897">
        <v>4.1059434081600267E-2</v>
      </c>
    </row>
    <row r="898" spans="1:8">
      <c r="A898" t="s">
        <v>355</v>
      </c>
      <c r="B898" t="s">
        <v>172</v>
      </c>
      <c r="C898">
        <v>887</v>
      </c>
      <c r="D898">
        <v>1133</v>
      </c>
      <c r="E898">
        <v>4559</v>
      </c>
      <c r="F898">
        <v>6083</v>
      </c>
      <c r="G898">
        <v>0.19456021057249401</v>
      </c>
      <c r="H898">
        <v>0.18625678119349001</v>
      </c>
    </row>
    <row r="899" spans="1:8">
      <c r="A899" t="s">
        <v>355</v>
      </c>
      <c r="B899" t="s">
        <v>83</v>
      </c>
      <c r="C899">
        <v>910</v>
      </c>
      <c r="D899">
        <v>122</v>
      </c>
      <c r="E899">
        <v>41725</v>
      </c>
      <c r="F899">
        <v>8703</v>
      </c>
      <c r="G899">
        <v>2.1809466746554821E-2</v>
      </c>
      <c r="H899">
        <v>1.401815465931288E-2</v>
      </c>
    </row>
    <row r="900" spans="1:8">
      <c r="A900" t="s">
        <v>355</v>
      </c>
      <c r="B900" t="s">
        <v>16</v>
      </c>
      <c r="C900">
        <v>2156984</v>
      </c>
      <c r="D900">
        <v>26498080</v>
      </c>
      <c r="E900">
        <v>33028927</v>
      </c>
      <c r="F900">
        <v>413809039</v>
      </c>
      <c r="G900">
        <v>6.5305905941176953E-2</v>
      </c>
      <c r="H900">
        <v>6.403456063703819E-2</v>
      </c>
    </row>
    <row r="901" spans="1:8">
      <c r="A901" t="s">
        <v>355</v>
      </c>
      <c r="B901" t="s">
        <v>176</v>
      </c>
      <c r="C901">
        <v>5</v>
      </c>
      <c r="D901">
        <v>4</v>
      </c>
      <c r="E901">
        <v>2225</v>
      </c>
      <c r="F901">
        <v>1672</v>
      </c>
      <c r="G901">
        <v>2.2471910112359548E-3</v>
      </c>
      <c r="H901">
        <v>2.392344497607655E-3</v>
      </c>
    </row>
    <row r="902" spans="1:8">
      <c r="A902" t="s">
        <v>355</v>
      </c>
      <c r="B902" t="s">
        <v>301</v>
      </c>
      <c r="C902">
        <v>2</v>
      </c>
      <c r="D902">
        <v>13</v>
      </c>
      <c r="E902">
        <v>14231</v>
      </c>
      <c r="F902">
        <v>97092</v>
      </c>
      <c r="G902">
        <v>1.4053826154170469E-4</v>
      </c>
      <c r="H902">
        <v>1.338936266633708E-4</v>
      </c>
    </row>
    <row r="903" spans="1:8">
      <c r="A903" t="s">
        <v>355</v>
      </c>
      <c r="B903" t="s">
        <v>359</v>
      </c>
      <c r="C903">
        <v>81</v>
      </c>
      <c r="D903">
        <v>66</v>
      </c>
      <c r="E903">
        <v>574</v>
      </c>
      <c r="F903">
        <v>435</v>
      </c>
      <c r="G903">
        <v>0.14111498257839719</v>
      </c>
      <c r="H903">
        <v>0.15172413793103451</v>
      </c>
    </row>
    <row r="904" spans="1:8">
      <c r="A904" t="s">
        <v>355</v>
      </c>
      <c r="B904" t="s">
        <v>46</v>
      </c>
      <c r="C904">
        <v>462879</v>
      </c>
      <c r="D904">
        <v>295884</v>
      </c>
      <c r="E904">
        <v>15833015</v>
      </c>
      <c r="F904">
        <v>11316616</v>
      </c>
      <c r="G904">
        <v>2.9235050936287241E-2</v>
      </c>
      <c r="H904">
        <v>2.6145978621170851E-2</v>
      </c>
    </row>
    <row r="905" spans="1:8">
      <c r="A905" t="s">
        <v>355</v>
      </c>
      <c r="B905" t="s">
        <v>56</v>
      </c>
      <c r="C905">
        <v>1479315</v>
      </c>
      <c r="D905">
        <v>806178</v>
      </c>
      <c r="E905">
        <v>21196399</v>
      </c>
      <c r="F905">
        <v>9196966</v>
      </c>
      <c r="G905">
        <v>6.9790864004777409E-2</v>
      </c>
      <c r="H905">
        <v>8.7656951216303292E-2</v>
      </c>
    </row>
    <row r="906" spans="1:8">
      <c r="A906" t="s">
        <v>355</v>
      </c>
      <c r="B906" t="s">
        <v>165</v>
      </c>
      <c r="C906">
        <v>118</v>
      </c>
      <c r="D906">
        <v>140</v>
      </c>
      <c r="E906">
        <v>22027</v>
      </c>
      <c r="F906">
        <v>22411</v>
      </c>
      <c r="G906">
        <v>5.357061787805875E-3</v>
      </c>
      <c r="H906">
        <v>6.246932310026326E-3</v>
      </c>
    </row>
    <row r="907" spans="1:8">
      <c r="A907" t="s">
        <v>355</v>
      </c>
      <c r="B907" t="s">
        <v>181</v>
      </c>
      <c r="C907">
        <v>28</v>
      </c>
      <c r="D907">
        <v>133</v>
      </c>
      <c r="E907">
        <v>3816</v>
      </c>
      <c r="F907">
        <v>18702</v>
      </c>
      <c r="G907">
        <v>7.3375262054507333E-3</v>
      </c>
      <c r="H907">
        <v>7.1115388728478232E-3</v>
      </c>
    </row>
    <row r="908" spans="1:8">
      <c r="A908" t="s">
        <v>355</v>
      </c>
      <c r="B908" t="s">
        <v>177</v>
      </c>
      <c r="C908">
        <v>335</v>
      </c>
      <c r="D908">
        <v>755</v>
      </c>
      <c r="E908">
        <v>18702</v>
      </c>
      <c r="F908">
        <v>43853</v>
      </c>
      <c r="G908">
        <v>1.7912522724842259E-2</v>
      </c>
      <c r="H908">
        <v>1.7216610038081771E-2</v>
      </c>
    </row>
    <row r="909" spans="1:8">
      <c r="A909" t="s">
        <v>355</v>
      </c>
      <c r="B909" t="s">
        <v>187</v>
      </c>
      <c r="C909">
        <v>2</v>
      </c>
      <c r="D909">
        <v>2</v>
      </c>
      <c r="E909">
        <v>623</v>
      </c>
      <c r="F909">
        <v>332</v>
      </c>
      <c r="G909">
        <v>3.210272873194221E-3</v>
      </c>
      <c r="H909">
        <v>6.024096385542169E-3</v>
      </c>
    </row>
    <row r="910" spans="1:8">
      <c r="A910" t="s">
        <v>355</v>
      </c>
      <c r="B910" t="s">
        <v>158</v>
      </c>
      <c r="C910">
        <v>29</v>
      </c>
      <c r="D910">
        <v>46</v>
      </c>
      <c r="E910">
        <v>38223</v>
      </c>
      <c r="F910">
        <v>59587</v>
      </c>
      <c r="G910">
        <v>7.5870549145802264E-4</v>
      </c>
      <c r="H910">
        <v>7.719804655377851E-4</v>
      </c>
    </row>
    <row r="911" spans="1:8">
      <c r="A911" t="s">
        <v>355</v>
      </c>
      <c r="B911" t="s">
        <v>335</v>
      </c>
      <c r="C911">
        <v>490</v>
      </c>
      <c r="D911">
        <v>394</v>
      </c>
      <c r="E911">
        <v>5859</v>
      </c>
      <c r="F911">
        <v>4009</v>
      </c>
      <c r="G911">
        <v>8.3632019115890077E-2</v>
      </c>
      <c r="H911">
        <v>9.8278872536792211E-2</v>
      </c>
    </row>
    <row r="912" spans="1:8">
      <c r="A912" t="s">
        <v>355</v>
      </c>
      <c r="B912" t="s">
        <v>161</v>
      </c>
      <c r="C912">
        <v>718</v>
      </c>
      <c r="D912">
        <v>373</v>
      </c>
      <c r="E912">
        <v>809785</v>
      </c>
      <c r="F912">
        <v>540951</v>
      </c>
      <c r="G912">
        <v>8.8665509981044352E-4</v>
      </c>
      <c r="H912">
        <v>6.8952640812199257E-4</v>
      </c>
    </row>
    <row r="913" spans="1:8">
      <c r="A913" t="s">
        <v>355</v>
      </c>
      <c r="B913" t="s">
        <v>170</v>
      </c>
      <c r="C913">
        <v>3</v>
      </c>
      <c r="D913">
        <v>7</v>
      </c>
      <c r="E913">
        <v>130</v>
      </c>
      <c r="F913">
        <v>221</v>
      </c>
      <c r="G913">
        <v>2.3076923076923082E-2</v>
      </c>
      <c r="H913">
        <v>3.1674208144796379E-2</v>
      </c>
    </row>
    <row r="914" spans="1:8">
      <c r="A914" t="s">
        <v>355</v>
      </c>
      <c r="B914" t="s">
        <v>61</v>
      </c>
      <c r="C914">
        <v>5631</v>
      </c>
      <c r="D914">
        <v>24535</v>
      </c>
      <c r="E914">
        <v>535283</v>
      </c>
      <c r="F914">
        <v>2275131</v>
      </c>
      <c r="G914">
        <v>1.0519669034884349E-2</v>
      </c>
      <c r="H914">
        <v>1.078399441614571E-2</v>
      </c>
    </row>
    <row r="915" spans="1:8">
      <c r="A915" t="s">
        <v>355</v>
      </c>
      <c r="B915" t="s">
        <v>30</v>
      </c>
      <c r="C915">
        <v>388175</v>
      </c>
      <c r="D915">
        <v>1032882</v>
      </c>
      <c r="E915">
        <v>9990864</v>
      </c>
      <c r="F915">
        <v>26320692</v>
      </c>
      <c r="G915">
        <v>3.8852996097234437E-2</v>
      </c>
      <c r="H915">
        <v>3.9242205334115078E-2</v>
      </c>
    </row>
    <row r="916" spans="1:8">
      <c r="A916" t="s">
        <v>355</v>
      </c>
      <c r="B916" t="s">
        <v>95</v>
      </c>
      <c r="C916">
        <v>3860137</v>
      </c>
      <c r="D916">
        <v>2255746</v>
      </c>
      <c r="E916">
        <v>39919040</v>
      </c>
      <c r="F916">
        <v>28457374</v>
      </c>
      <c r="G916">
        <v>9.6699144067592807E-2</v>
      </c>
      <c r="H916">
        <v>7.9267538881134997E-2</v>
      </c>
    </row>
    <row r="917" spans="1:8">
      <c r="A917" t="s">
        <v>355</v>
      </c>
      <c r="B917" t="s">
        <v>49</v>
      </c>
      <c r="C917">
        <v>1663</v>
      </c>
      <c r="D917">
        <v>7908</v>
      </c>
      <c r="E917">
        <v>60737</v>
      </c>
      <c r="F917">
        <v>289043</v>
      </c>
      <c r="G917">
        <v>2.7380344765134929E-2</v>
      </c>
      <c r="H917">
        <v>2.7359251045692159E-2</v>
      </c>
    </row>
    <row r="918" spans="1:8">
      <c r="A918" t="s">
        <v>355</v>
      </c>
      <c r="B918" t="s">
        <v>31</v>
      </c>
      <c r="C918">
        <v>4191</v>
      </c>
      <c r="D918">
        <v>14569</v>
      </c>
      <c r="E918">
        <v>80731</v>
      </c>
      <c r="F918">
        <v>279715</v>
      </c>
      <c r="G918">
        <v>5.1913143649899053E-2</v>
      </c>
      <c r="H918">
        <v>5.2085158107359267E-2</v>
      </c>
    </row>
    <row r="919" spans="1:8">
      <c r="A919" t="s">
        <v>355</v>
      </c>
      <c r="B919" t="s">
        <v>108</v>
      </c>
      <c r="C919">
        <v>857</v>
      </c>
      <c r="D919">
        <v>757</v>
      </c>
      <c r="E919">
        <v>40224</v>
      </c>
      <c r="F919">
        <v>32903</v>
      </c>
      <c r="G919">
        <v>2.1305688146380269E-2</v>
      </c>
      <c r="H919">
        <v>2.3007020636416131E-2</v>
      </c>
    </row>
    <row r="920" spans="1:8">
      <c r="A920" t="s">
        <v>355</v>
      </c>
      <c r="B920" t="s">
        <v>199</v>
      </c>
      <c r="C920">
        <v>284</v>
      </c>
      <c r="D920">
        <v>180</v>
      </c>
      <c r="E920">
        <v>6920</v>
      </c>
      <c r="F920">
        <v>4737</v>
      </c>
      <c r="G920">
        <v>4.1040462427745672E-2</v>
      </c>
      <c r="H920">
        <v>3.799873337555415E-2</v>
      </c>
    </row>
    <row r="921" spans="1:8">
      <c r="A921" t="s">
        <v>355</v>
      </c>
      <c r="B921" t="s">
        <v>35</v>
      </c>
      <c r="C921">
        <v>592</v>
      </c>
      <c r="D921">
        <v>944</v>
      </c>
      <c r="E921">
        <v>6005</v>
      </c>
      <c r="F921">
        <v>10744</v>
      </c>
      <c r="G921">
        <v>9.8584512905911734E-2</v>
      </c>
      <c r="H921">
        <v>8.7862993298585254E-2</v>
      </c>
    </row>
    <row r="922" spans="1:8">
      <c r="A922" t="s">
        <v>355</v>
      </c>
      <c r="B922" t="s">
        <v>323</v>
      </c>
      <c r="C922">
        <v>9</v>
      </c>
      <c r="D922">
        <v>31</v>
      </c>
      <c r="E922">
        <v>551</v>
      </c>
      <c r="F922">
        <v>1853</v>
      </c>
      <c r="G922">
        <v>1.6333938294010891E-2</v>
      </c>
      <c r="H922">
        <v>1.6729627630868861E-2</v>
      </c>
    </row>
    <row r="923" spans="1:8">
      <c r="A923" t="s">
        <v>355</v>
      </c>
      <c r="B923" t="s">
        <v>189</v>
      </c>
      <c r="C923">
        <v>10944</v>
      </c>
      <c r="D923">
        <v>6565</v>
      </c>
      <c r="E923">
        <v>363946</v>
      </c>
      <c r="F923">
        <v>224860</v>
      </c>
      <c r="G923">
        <v>3.0070395058607601E-2</v>
      </c>
      <c r="H923">
        <v>2.9195944143022321E-2</v>
      </c>
    </row>
    <row r="924" spans="1:8">
      <c r="A924" t="s">
        <v>355</v>
      </c>
      <c r="B924" t="s">
        <v>63</v>
      </c>
      <c r="C924">
        <v>1191</v>
      </c>
      <c r="D924">
        <v>2352</v>
      </c>
      <c r="E924">
        <v>60180</v>
      </c>
      <c r="F924">
        <v>117301</v>
      </c>
      <c r="G924">
        <v>3.3193414262706389E-2</v>
      </c>
      <c r="H924">
        <v>3.1609897521826018E-2</v>
      </c>
    </row>
    <row r="925" spans="1:8">
      <c r="A925" t="s">
        <v>355</v>
      </c>
      <c r="B925" t="s">
        <v>75</v>
      </c>
      <c r="C925">
        <v>251</v>
      </c>
      <c r="D925">
        <v>513</v>
      </c>
      <c r="E925">
        <v>3048140</v>
      </c>
      <c r="F925">
        <v>5653262</v>
      </c>
      <c r="G925">
        <v>8.2345299100435024E-5</v>
      </c>
      <c r="H925">
        <v>9.074406953012261E-5</v>
      </c>
    </row>
    <row r="926" spans="1:8">
      <c r="A926" t="s">
        <v>355</v>
      </c>
      <c r="B926" t="s">
        <v>304</v>
      </c>
      <c r="C926">
        <v>18</v>
      </c>
      <c r="D926">
        <v>15</v>
      </c>
      <c r="E926">
        <v>3686</v>
      </c>
      <c r="F926">
        <v>3127</v>
      </c>
      <c r="G926">
        <v>4.8833423765599574E-3</v>
      </c>
      <c r="H926">
        <v>4.7969299648225137E-3</v>
      </c>
    </row>
    <row r="927" spans="1:8">
      <c r="A927" t="s">
        <v>355</v>
      </c>
      <c r="B927" t="s">
        <v>58</v>
      </c>
      <c r="C927">
        <v>115969</v>
      </c>
      <c r="D927">
        <v>244316</v>
      </c>
      <c r="E927">
        <v>4161896</v>
      </c>
      <c r="F927">
        <v>8201134</v>
      </c>
      <c r="G927">
        <v>2.7864463696353779E-2</v>
      </c>
      <c r="H927">
        <v>2.979051433618814E-2</v>
      </c>
    </row>
    <row r="928" spans="1:8">
      <c r="A928" t="s">
        <v>355</v>
      </c>
      <c r="B928" t="s">
        <v>82</v>
      </c>
      <c r="C928">
        <v>762</v>
      </c>
      <c r="D928">
        <v>1732</v>
      </c>
      <c r="E928">
        <v>1176086</v>
      </c>
      <c r="F928">
        <v>2909483</v>
      </c>
      <c r="G928">
        <v>6.4791180236819417E-4</v>
      </c>
      <c r="H928">
        <v>5.9529476542739726E-4</v>
      </c>
    </row>
    <row r="929" spans="1:8">
      <c r="A929" t="s">
        <v>355</v>
      </c>
      <c r="B929" t="s">
        <v>344</v>
      </c>
      <c r="C929">
        <v>1</v>
      </c>
      <c r="D929">
        <v>3</v>
      </c>
      <c r="E929">
        <v>268</v>
      </c>
      <c r="F929">
        <v>1207</v>
      </c>
      <c r="G929">
        <v>3.731343283582089E-3</v>
      </c>
      <c r="H929">
        <v>2.485501242750621E-3</v>
      </c>
    </row>
    <row r="930" spans="1:8">
      <c r="A930" t="s">
        <v>355</v>
      </c>
      <c r="B930" t="s">
        <v>175</v>
      </c>
      <c r="C930">
        <v>89</v>
      </c>
      <c r="D930">
        <v>279</v>
      </c>
      <c r="E930">
        <v>75544</v>
      </c>
      <c r="F930">
        <v>289702</v>
      </c>
      <c r="G930">
        <v>1.1781213597373719E-3</v>
      </c>
      <c r="H930">
        <v>9.6305859124203486E-4</v>
      </c>
    </row>
    <row r="931" spans="1:8">
      <c r="A931" t="s">
        <v>355</v>
      </c>
      <c r="B931" t="s">
        <v>77</v>
      </c>
      <c r="C931">
        <v>309709</v>
      </c>
      <c r="D931">
        <v>453677</v>
      </c>
      <c r="E931">
        <v>2122649</v>
      </c>
      <c r="F931">
        <v>3033837</v>
      </c>
      <c r="G931">
        <v>0.14590683622209799</v>
      </c>
      <c r="H931">
        <v>0.14953901610402931</v>
      </c>
    </row>
    <row r="932" spans="1:8">
      <c r="A932" t="s">
        <v>360</v>
      </c>
      <c r="B932" t="s">
        <v>81</v>
      </c>
      <c r="C932">
        <v>132</v>
      </c>
      <c r="D932">
        <v>122</v>
      </c>
      <c r="E932">
        <v>30742</v>
      </c>
      <c r="F932">
        <v>36352</v>
      </c>
      <c r="G932">
        <v>4.293800013011515E-3</v>
      </c>
      <c r="H932">
        <v>3.3560739436619721E-3</v>
      </c>
    </row>
    <row r="933" spans="1:8">
      <c r="A933" t="s">
        <v>360</v>
      </c>
      <c r="B933" t="s">
        <v>281</v>
      </c>
      <c r="C933">
        <v>3</v>
      </c>
      <c r="D933">
        <v>1</v>
      </c>
      <c r="E933">
        <v>70</v>
      </c>
      <c r="F933">
        <v>19</v>
      </c>
      <c r="G933">
        <v>4.2857142857142858E-2</v>
      </c>
      <c r="H933">
        <v>5.2631578947368418E-2</v>
      </c>
    </row>
    <row r="934" spans="1:8">
      <c r="A934" t="s">
        <v>360</v>
      </c>
      <c r="B934" t="s">
        <v>103</v>
      </c>
      <c r="C934">
        <v>6</v>
      </c>
      <c r="D934">
        <v>7</v>
      </c>
      <c r="E934">
        <v>2694295</v>
      </c>
      <c r="F934">
        <v>5056755</v>
      </c>
      <c r="G934">
        <v>2.226927637842182E-6</v>
      </c>
      <c r="H934">
        <v>1.38428695873144E-6</v>
      </c>
    </row>
    <row r="935" spans="1:8">
      <c r="A935" t="s">
        <v>360</v>
      </c>
      <c r="B935" t="s">
        <v>85</v>
      </c>
      <c r="C935">
        <v>888</v>
      </c>
      <c r="D935">
        <v>28381</v>
      </c>
      <c r="E935">
        <v>11702</v>
      </c>
      <c r="F935">
        <v>963240</v>
      </c>
      <c r="G935">
        <v>7.5884464194154844E-2</v>
      </c>
      <c r="H935">
        <v>2.9464100328059468E-2</v>
      </c>
    </row>
    <row r="936" spans="1:8">
      <c r="A936" t="s">
        <v>360</v>
      </c>
      <c r="B936" t="s">
        <v>23</v>
      </c>
      <c r="C936">
        <v>129137</v>
      </c>
      <c r="D936">
        <v>656153</v>
      </c>
      <c r="E936">
        <v>20521000</v>
      </c>
      <c r="F936">
        <v>98497516</v>
      </c>
      <c r="G936">
        <v>6.2929194483699628E-3</v>
      </c>
      <c r="H936">
        <v>6.6616197712031644E-3</v>
      </c>
    </row>
    <row r="937" spans="1:8">
      <c r="A937" t="s">
        <v>360</v>
      </c>
      <c r="B937" t="s">
        <v>191</v>
      </c>
      <c r="C937">
        <v>89</v>
      </c>
      <c r="D937">
        <v>45</v>
      </c>
      <c r="E937">
        <v>4792</v>
      </c>
      <c r="F937">
        <v>3813</v>
      </c>
      <c r="G937">
        <v>1.8572621035058429E-2</v>
      </c>
      <c r="H937">
        <v>1.1801730920535009E-2</v>
      </c>
    </row>
    <row r="938" spans="1:8">
      <c r="A938" t="s">
        <v>360</v>
      </c>
      <c r="B938" t="s">
        <v>306</v>
      </c>
      <c r="C938">
        <v>49</v>
      </c>
      <c r="D938">
        <v>19</v>
      </c>
      <c r="E938">
        <v>56155</v>
      </c>
      <c r="F938">
        <v>45762</v>
      </c>
      <c r="G938">
        <v>8.7258480990116646E-4</v>
      </c>
      <c r="H938">
        <v>4.1519164372186528E-4</v>
      </c>
    </row>
    <row r="939" spans="1:8">
      <c r="A939" t="s">
        <v>360</v>
      </c>
      <c r="B939" t="s">
        <v>111</v>
      </c>
      <c r="C939">
        <v>27728</v>
      </c>
      <c r="D939">
        <v>21812</v>
      </c>
      <c r="E939">
        <v>2986506</v>
      </c>
      <c r="F939">
        <v>2125569</v>
      </c>
      <c r="G939">
        <v>9.2844280239182501E-3</v>
      </c>
      <c r="H939">
        <v>1.0261722861031559E-2</v>
      </c>
    </row>
    <row r="940" spans="1:8">
      <c r="A940" t="s">
        <v>360</v>
      </c>
      <c r="B940" t="s">
        <v>153</v>
      </c>
      <c r="C940">
        <v>176</v>
      </c>
      <c r="D940">
        <v>387</v>
      </c>
      <c r="E940">
        <v>145137</v>
      </c>
      <c r="F940">
        <v>270873</v>
      </c>
      <c r="G940">
        <v>1.2126473607694799E-3</v>
      </c>
      <c r="H940">
        <v>1.428713825298202E-3</v>
      </c>
    </row>
    <row r="941" spans="1:8">
      <c r="A941" t="s">
        <v>360</v>
      </c>
      <c r="B941" t="s">
        <v>106</v>
      </c>
      <c r="C941">
        <v>15</v>
      </c>
      <c r="D941">
        <v>129</v>
      </c>
      <c r="E941">
        <v>46866</v>
      </c>
      <c r="F941">
        <v>389247</v>
      </c>
      <c r="G941">
        <v>3.2006145179874529E-4</v>
      </c>
      <c r="H941">
        <v>3.3140910527248768E-4</v>
      </c>
    </row>
    <row r="942" spans="1:8">
      <c r="A942" t="s">
        <v>360</v>
      </c>
      <c r="B942" t="s">
        <v>71</v>
      </c>
      <c r="C942">
        <v>573352</v>
      </c>
      <c r="D942">
        <v>72221</v>
      </c>
      <c r="E942">
        <v>175805868</v>
      </c>
      <c r="F942">
        <v>24966382</v>
      </c>
      <c r="G942">
        <v>3.2612790831304901E-3</v>
      </c>
      <c r="H942">
        <v>2.8927299117669511E-3</v>
      </c>
    </row>
    <row r="943" spans="1:8">
      <c r="A943" t="s">
        <v>360</v>
      </c>
      <c r="B943" t="s">
        <v>41</v>
      </c>
      <c r="C943">
        <v>289971</v>
      </c>
      <c r="D943">
        <v>70703</v>
      </c>
      <c r="E943">
        <v>12508296</v>
      </c>
      <c r="F943">
        <v>3737454</v>
      </c>
      <c r="G943">
        <v>2.3182294374869291E-2</v>
      </c>
      <c r="H943">
        <v>1.891742346527877E-2</v>
      </c>
    </row>
    <row r="944" spans="1:8">
      <c r="A944" t="s">
        <v>360</v>
      </c>
      <c r="B944" t="s">
        <v>326</v>
      </c>
      <c r="C944">
        <v>95</v>
      </c>
      <c r="D944">
        <v>291</v>
      </c>
      <c r="E944">
        <v>589</v>
      </c>
      <c r="F944">
        <v>1753</v>
      </c>
      <c r="G944">
        <v>0.16129032258064521</v>
      </c>
      <c r="H944">
        <v>0.16600114090131199</v>
      </c>
    </row>
    <row r="945" spans="1:8">
      <c r="A945" t="s">
        <v>360</v>
      </c>
      <c r="B945" t="s">
        <v>195</v>
      </c>
      <c r="C945">
        <v>4</v>
      </c>
      <c r="D945">
        <v>58</v>
      </c>
      <c r="E945">
        <v>128</v>
      </c>
      <c r="F945">
        <v>3985</v>
      </c>
      <c r="G945">
        <v>3.125E-2</v>
      </c>
      <c r="H945">
        <v>1.4554579673776659E-2</v>
      </c>
    </row>
    <row r="946" spans="1:8">
      <c r="A946" t="s">
        <v>360</v>
      </c>
      <c r="B946" t="s">
        <v>140</v>
      </c>
      <c r="C946">
        <v>235</v>
      </c>
      <c r="D946">
        <v>617</v>
      </c>
      <c r="E946">
        <v>59658</v>
      </c>
      <c r="F946">
        <v>264426</v>
      </c>
      <c r="G946">
        <v>3.9391196486640518E-3</v>
      </c>
      <c r="H946">
        <v>2.3333560239915899E-3</v>
      </c>
    </row>
    <row r="947" spans="1:8">
      <c r="A947" t="s">
        <v>360</v>
      </c>
      <c r="B947" t="s">
        <v>155</v>
      </c>
      <c r="C947">
        <v>5</v>
      </c>
      <c r="D947">
        <v>4</v>
      </c>
      <c r="E947">
        <v>7096</v>
      </c>
      <c r="F947">
        <v>3361</v>
      </c>
      <c r="G947">
        <v>7.0462232243517471E-4</v>
      </c>
      <c r="H947">
        <v>1.1901219875037189E-3</v>
      </c>
    </row>
    <row r="948" spans="1:8">
      <c r="A948" t="s">
        <v>360</v>
      </c>
      <c r="B948" t="s">
        <v>18</v>
      </c>
      <c r="C948">
        <v>170417</v>
      </c>
      <c r="D948">
        <v>552164</v>
      </c>
      <c r="E948">
        <v>1746514</v>
      </c>
      <c r="F948">
        <v>6006144</v>
      </c>
      <c r="G948">
        <v>9.7575513279595807E-2</v>
      </c>
      <c r="H948">
        <v>9.1933193742940567E-2</v>
      </c>
    </row>
    <row r="949" spans="1:8">
      <c r="A949" t="s">
        <v>360</v>
      </c>
      <c r="B949" t="s">
        <v>179</v>
      </c>
      <c r="C949">
        <v>11</v>
      </c>
      <c r="D949">
        <v>10</v>
      </c>
      <c r="E949">
        <v>5660</v>
      </c>
      <c r="F949">
        <v>4654</v>
      </c>
      <c r="G949">
        <v>1.9434628975265021E-3</v>
      </c>
      <c r="H949">
        <v>2.148689299527288E-3</v>
      </c>
    </row>
    <row r="950" spans="1:8">
      <c r="A950" t="s">
        <v>360</v>
      </c>
      <c r="B950" t="s">
        <v>351</v>
      </c>
      <c r="C950">
        <v>36</v>
      </c>
      <c r="D950">
        <v>97</v>
      </c>
      <c r="E950">
        <v>1593</v>
      </c>
      <c r="F950">
        <v>4330</v>
      </c>
      <c r="G950">
        <v>2.2598870056497179E-2</v>
      </c>
      <c r="H950">
        <v>2.240184757505774E-2</v>
      </c>
    </row>
    <row r="951" spans="1:8">
      <c r="A951" t="s">
        <v>360</v>
      </c>
      <c r="B951" t="s">
        <v>282</v>
      </c>
      <c r="C951">
        <v>300</v>
      </c>
      <c r="D951">
        <v>760</v>
      </c>
      <c r="E951">
        <v>2480</v>
      </c>
      <c r="F951">
        <v>6432</v>
      </c>
      <c r="G951">
        <v>0.1209677419354839</v>
      </c>
      <c r="H951">
        <v>0.11815920398009951</v>
      </c>
    </row>
    <row r="952" spans="1:8">
      <c r="A952" t="s">
        <v>360</v>
      </c>
      <c r="B952" t="s">
        <v>193</v>
      </c>
      <c r="C952">
        <v>653</v>
      </c>
      <c r="D952">
        <v>385</v>
      </c>
      <c r="E952">
        <v>15482</v>
      </c>
      <c r="F952">
        <v>8033</v>
      </c>
      <c r="G952">
        <v>4.2178013176592172E-2</v>
      </c>
      <c r="H952">
        <v>4.7927299887962148E-2</v>
      </c>
    </row>
    <row r="953" spans="1:8">
      <c r="A953" t="s">
        <v>360</v>
      </c>
      <c r="B953" t="s">
        <v>126</v>
      </c>
      <c r="C953">
        <v>2441</v>
      </c>
      <c r="D953">
        <v>3788</v>
      </c>
      <c r="E953">
        <v>175921</v>
      </c>
      <c r="F953">
        <v>224511</v>
      </c>
      <c r="G953">
        <v>1.387554641003632E-2</v>
      </c>
      <c r="H953">
        <v>1.687222452352001E-2</v>
      </c>
    </row>
    <row r="954" spans="1:8">
      <c r="A954" t="s">
        <v>360</v>
      </c>
      <c r="B954" t="s">
        <v>69</v>
      </c>
      <c r="C954">
        <v>18</v>
      </c>
      <c r="D954">
        <v>151</v>
      </c>
      <c r="E954">
        <v>283529</v>
      </c>
      <c r="F954">
        <v>1765169</v>
      </c>
      <c r="G954">
        <v>6.3485569377382922E-5</v>
      </c>
      <c r="H954">
        <v>8.5544217012648648E-5</v>
      </c>
    </row>
    <row r="955" spans="1:8">
      <c r="A955" t="s">
        <v>360</v>
      </c>
      <c r="B955" t="s">
        <v>52</v>
      </c>
      <c r="C955">
        <v>44883</v>
      </c>
      <c r="D955">
        <v>43584</v>
      </c>
      <c r="E955">
        <v>1920220</v>
      </c>
      <c r="F955">
        <v>1431038</v>
      </c>
      <c r="G955">
        <v>2.3373884242430559E-2</v>
      </c>
      <c r="H955">
        <v>3.0456214300388949E-2</v>
      </c>
    </row>
    <row r="956" spans="1:8">
      <c r="A956" t="s">
        <v>360</v>
      </c>
      <c r="B956" t="s">
        <v>42</v>
      </c>
      <c r="C956">
        <v>3342</v>
      </c>
      <c r="D956">
        <v>6978</v>
      </c>
      <c r="E956">
        <v>65578</v>
      </c>
      <c r="F956">
        <v>151374</v>
      </c>
      <c r="G956">
        <v>5.0962212937265543E-2</v>
      </c>
      <c r="H956">
        <v>4.6097744658924258E-2</v>
      </c>
    </row>
    <row r="957" spans="1:8">
      <c r="A957" t="s">
        <v>360</v>
      </c>
      <c r="B957" t="s">
        <v>70</v>
      </c>
      <c r="C957">
        <v>74</v>
      </c>
      <c r="D957">
        <v>140</v>
      </c>
      <c r="E957">
        <v>10190</v>
      </c>
      <c r="F957">
        <v>20614</v>
      </c>
      <c r="G957">
        <v>7.2620215897939164E-3</v>
      </c>
      <c r="H957">
        <v>6.7915009217036967E-3</v>
      </c>
    </row>
    <row r="958" spans="1:8">
      <c r="A958" t="s">
        <v>360</v>
      </c>
      <c r="B958" t="s">
        <v>185</v>
      </c>
      <c r="C958">
        <v>301</v>
      </c>
      <c r="D958">
        <v>1256</v>
      </c>
      <c r="E958">
        <v>1628383</v>
      </c>
      <c r="F958">
        <v>4121109</v>
      </c>
      <c r="G958">
        <v>1.8484594840403019E-4</v>
      </c>
      <c r="H958">
        <v>3.0477233191356979E-4</v>
      </c>
    </row>
    <row r="959" spans="1:8">
      <c r="A959" t="s">
        <v>360</v>
      </c>
      <c r="B959" t="s">
        <v>44</v>
      </c>
      <c r="C959">
        <v>79042</v>
      </c>
      <c r="D959">
        <v>51449</v>
      </c>
      <c r="E959">
        <v>4420910</v>
      </c>
      <c r="F959">
        <v>2838118</v>
      </c>
      <c r="G959">
        <v>1.7879124433657329E-2</v>
      </c>
      <c r="H959">
        <v>1.812785796785053E-2</v>
      </c>
    </row>
    <row r="960" spans="1:8">
      <c r="A960" t="s">
        <v>360</v>
      </c>
      <c r="B960" t="s">
        <v>20</v>
      </c>
      <c r="C960">
        <v>61258</v>
      </c>
      <c r="D960">
        <v>434474</v>
      </c>
      <c r="E960">
        <v>1114622</v>
      </c>
      <c r="F960">
        <v>8366153</v>
      </c>
      <c r="G960">
        <v>5.4958541998991577E-2</v>
      </c>
      <c r="H960">
        <v>5.1932351703345613E-2</v>
      </c>
    </row>
    <row r="961" spans="1:8">
      <c r="A961" t="s">
        <v>360</v>
      </c>
      <c r="B961" t="s">
        <v>114</v>
      </c>
      <c r="C961">
        <v>95280</v>
      </c>
      <c r="D961">
        <v>25853</v>
      </c>
      <c r="E961">
        <v>2110024</v>
      </c>
      <c r="F961">
        <v>492049</v>
      </c>
      <c r="G961">
        <v>4.5155884482830533E-2</v>
      </c>
      <c r="H961">
        <v>5.2541515174301737E-2</v>
      </c>
    </row>
    <row r="962" spans="1:8">
      <c r="A962" t="s">
        <v>360</v>
      </c>
      <c r="B962" t="s">
        <v>136</v>
      </c>
      <c r="C962">
        <v>25755</v>
      </c>
      <c r="D962">
        <v>3936</v>
      </c>
      <c r="E962">
        <v>147265</v>
      </c>
      <c r="F962">
        <v>33403</v>
      </c>
      <c r="G962">
        <v>0.17488880589413641</v>
      </c>
      <c r="H962">
        <v>0.1178337275095051</v>
      </c>
    </row>
    <row r="963" spans="1:8">
      <c r="A963" t="s">
        <v>360</v>
      </c>
      <c r="B963" t="s">
        <v>115</v>
      </c>
      <c r="C963">
        <v>12</v>
      </c>
      <c r="D963">
        <v>27</v>
      </c>
      <c r="E963">
        <v>5064</v>
      </c>
      <c r="F963">
        <v>13501</v>
      </c>
      <c r="G963">
        <v>2.3696682464454969E-3</v>
      </c>
      <c r="H963">
        <v>1.9998518628249759E-3</v>
      </c>
    </row>
    <row r="964" spans="1:8">
      <c r="A964" t="s">
        <v>360</v>
      </c>
      <c r="B964" t="s">
        <v>66</v>
      </c>
      <c r="C964">
        <v>19507</v>
      </c>
      <c r="D964">
        <v>52567</v>
      </c>
      <c r="E964">
        <v>2767749</v>
      </c>
      <c r="F964">
        <v>6192512</v>
      </c>
      <c r="G964">
        <v>7.0479656934208986E-3</v>
      </c>
      <c r="H964">
        <v>8.4888006676450533E-3</v>
      </c>
    </row>
    <row r="965" spans="1:8">
      <c r="A965" t="s">
        <v>360</v>
      </c>
      <c r="B965" t="s">
        <v>361</v>
      </c>
      <c r="C965">
        <v>1</v>
      </c>
      <c r="D965">
        <v>1</v>
      </c>
      <c r="E965">
        <v>178</v>
      </c>
      <c r="F965">
        <v>353</v>
      </c>
      <c r="G965">
        <v>5.6179775280898866E-3</v>
      </c>
      <c r="H965">
        <v>2.8328611898016999E-3</v>
      </c>
    </row>
    <row r="966" spans="1:8">
      <c r="A966" t="s">
        <v>360</v>
      </c>
      <c r="B966" t="s">
        <v>141</v>
      </c>
      <c r="C966">
        <v>39357</v>
      </c>
      <c r="D966">
        <v>8582</v>
      </c>
      <c r="E966">
        <v>579175</v>
      </c>
      <c r="F966">
        <v>450796</v>
      </c>
      <c r="G966">
        <v>6.7953554625113308E-2</v>
      </c>
      <c r="H966">
        <v>1.9037436002094069E-2</v>
      </c>
    </row>
    <row r="967" spans="1:8">
      <c r="A967" t="s">
        <v>360</v>
      </c>
      <c r="B967" t="s">
        <v>33</v>
      </c>
      <c r="C967">
        <v>5796</v>
      </c>
      <c r="D967">
        <v>4538</v>
      </c>
      <c r="E967">
        <v>54925</v>
      </c>
      <c r="F967">
        <v>39802</v>
      </c>
      <c r="G967">
        <v>0.1055257168866636</v>
      </c>
      <c r="H967">
        <v>0.1140143711371288</v>
      </c>
    </row>
    <row r="968" spans="1:8">
      <c r="A968" t="s">
        <v>360</v>
      </c>
      <c r="B968" t="s">
        <v>159</v>
      </c>
      <c r="C968">
        <v>3</v>
      </c>
      <c r="D968">
        <v>1</v>
      </c>
      <c r="E968">
        <v>603</v>
      </c>
      <c r="F968">
        <v>192</v>
      </c>
      <c r="G968">
        <v>4.9751243781094526E-3</v>
      </c>
      <c r="H968">
        <v>5.208333333333333E-3</v>
      </c>
    </row>
    <row r="969" spans="1:8">
      <c r="A969" t="s">
        <v>360</v>
      </c>
      <c r="B969" t="s">
        <v>76</v>
      </c>
      <c r="C969">
        <v>232</v>
      </c>
      <c r="D969">
        <v>266</v>
      </c>
      <c r="E969">
        <v>7692</v>
      </c>
      <c r="F969">
        <v>19580</v>
      </c>
      <c r="G969">
        <v>3.016120644825793E-2</v>
      </c>
      <c r="H969">
        <v>1.3585291113381E-2</v>
      </c>
    </row>
    <row r="970" spans="1:8">
      <c r="A970" t="s">
        <v>360</v>
      </c>
      <c r="B970" t="s">
        <v>184</v>
      </c>
      <c r="C970">
        <v>1</v>
      </c>
      <c r="D970">
        <v>1</v>
      </c>
      <c r="E970">
        <v>82526</v>
      </c>
      <c r="F970">
        <v>63961</v>
      </c>
      <c r="G970">
        <v>1.211739330635194E-5</v>
      </c>
      <c r="H970">
        <v>1.563452729006739E-5</v>
      </c>
    </row>
    <row r="971" spans="1:8">
      <c r="A971" t="s">
        <v>360</v>
      </c>
      <c r="B971" t="s">
        <v>64</v>
      </c>
      <c r="C971">
        <v>11347</v>
      </c>
      <c r="D971">
        <v>7243</v>
      </c>
      <c r="E971">
        <v>880323</v>
      </c>
      <c r="F971">
        <v>599910</v>
      </c>
      <c r="G971">
        <v>1.2889587117455749E-2</v>
      </c>
      <c r="H971">
        <v>1.2073477688319911E-2</v>
      </c>
    </row>
    <row r="972" spans="1:8">
      <c r="A972" t="s">
        <v>360</v>
      </c>
      <c r="B972" t="s">
        <v>67</v>
      </c>
      <c r="C972">
        <v>341313</v>
      </c>
      <c r="D972">
        <v>48253</v>
      </c>
      <c r="E972">
        <v>14756557</v>
      </c>
      <c r="F972">
        <v>2480261</v>
      </c>
      <c r="G972">
        <v>2.3129582327368101E-2</v>
      </c>
      <c r="H972">
        <v>1.9454807377126841E-2</v>
      </c>
    </row>
    <row r="973" spans="1:8">
      <c r="A973" t="s">
        <v>360</v>
      </c>
      <c r="B973" t="s">
        <v>169</v>
      </c>
      <c r="C973">
        <v>31</v>
      </c>
      <c r="D973">
        <v>95</v>
      </c>
      <c r="E973">
        <v>10601</v>
      </c>
      <c r="F973">
        <v>30541</v>
      </c>
      <c r="G973">
        <v>2.9242524290161299E-3</v>
      </c>
      <c r="H973">
        <v>3.1105726728004979E-3</v>
      </c>
    </row>
    <row r="974" spans="1:8">
      <c r="A974" t="s">
        <v>360</v>
      </c>
      <c r="B974" t="s">
        <v>163</v>
      </c>
      <c r="C974">
        <v>532</v>
      </c>
      <c r="D974">
        <v>254</v>
      </c>
      <c r="E974">
        <v>6840</v>
      </c>
      <c r="F974">
        <v>4422</v>
      </c>
      <c r="G974">
        <v>7.7777777777777779E-2</v>
      </c>
      <c r="H974">
        <v>5.7440072365445502E-2</v>
      </c>
    </row>
    <row r="975" spans="1:8">
      <c r="A975" t="s">
        <v>360</v>
      </c>
      <c r="B975" t="s">
        <v>168</v>
      </c>
      <c r="C975">
        <v>1</v>
      </c>
      <c r="D975">
        <v>1</v>
      </c>
      <c r="E975">
        <v>550</v>
      </c>
      <c r="F975">
        <v>1115</v>
      </c>
      <c r="G975">
        <v>1.818181818181818E-3</v>
      </c>
      <c r="H975">
        <v>8.9686098654708521E-4</v>
      </c>
    </row>
    <row r="976" spans="1:8">
      <c r="A976" t="s">
        <v>360</v>
      </c>
      <c r="B976" t="s">
        <v>60</v>
      </c>
      <c r="C976">
        <v>17769</v>
      </c>
      <c r="D976">
        <v>81333</v>
      </c>
      <c r="E976">
        <v>1200892</v>
      </c>
      <c r="F976">
        <v>5117660</v>
      </c>
      <c r="G976">
        <v>1.4796501267391239E-2</v>
      </c>
      <c r="H976">
        <v>1.5892614984191991E-2</v>
      </c>
    </row>
    <row r="977" spans="1:8">
      <c r="A977" t="s">
        <v>360</v>
      </c>
      <c r="B977" t="s">
        <v>284</v>
      </c>
      <c r="C977">
        <v>10</v>
      </c>
      <c r="D977">
        <v>33</v>
      </c>
      <c r="E977">
        <v>475</v>
      </c>
      <c r="F977">
        <v>1917</v>
      </c>
      <c r="G977">
        <v>2.1052631578947371E-2</v>
      </c>
      <c r="H977">
        <v>1.7214397496087639E-2</v>
      </c>
    </row>
    <row r="978" spans="1:8">
      <c r="A978" t="s">
        <v>360</v>
      </c>
      <c r="B978" t="s">
        <v>65</v>
      </c>
      <c r="C978">
        <v>609</v>
      </c>
      <c r="D978">
        <v>784</v>
      </c>
      <c r="E978">
        <v>10466035</v>
      </c>
      <c r="F978">
        <v>12669813</v>
      </c>
      <c r="G978">
        <v>5.8188225053709453E-5</v>
      </c>
      <c r="H978">
        <v>6.1879366333188971E-5</v>
      </c>
    </row>
    <row r="979" spans="1:8">
      <c r="A979" t="s">
        <v>360</v>
      </c>
      <c r="B979" t="s">
        <v>287</v>
      </c>
      <c r="C979">
        <v>8518</v>
      </c>
      <c r="D979">
        <v>9371</v>
      </c>
      <c r="E979">
        <v>1885603</v>
      </c>
      <c r="F979">
        <v>1979722</v>
      </c>
      <c r="G979">
        <v>4.5173878064470622E-3</v>
      </c>
      <c r="H979">
        <v>4.7334928843544696E-3</v>
      </c>
    </row>
    <row r="980" spans="1:8">
      <c r="A980" t="s">
        <v>360</v>
      </c>
      <c r="B980" t="s">
        <v>353</v>
      </c>
      <c r="C980">
        <v>2</v>
      </c>
      <c r="D980">
        <v>2</v>
      </c>
      <c r="E980">
        <v>2186</v>
      </c>
      <c r="F980">
        <v>1669</v>
      </c>
      <c r="G980">
        <v>9.1491308325709062E-4</v>
      </c>
      <c r="H980">
        <v>1.1983223487118039E-3</v>
      </c>
    </row>
    <row r="981" spans="1:8">
      <c r="A981" t="s">
        <v>360</v>
      </c>
      <c r="B981" t="s">
        <v>310</v>
      </c>
      <c r="C981">
        <v>17</v>
      </c>
      <c r="D981">
        <v>9</v>
      </c>
      <c r="E981">
        <v>3686</v>
      </c>
      <c r="F981">
        <v>3413</v>
      </c>
      <c r="G981">
        <v>4.6120455778621812E-3</v>
      </c>
      <c r="H981">
        <v>2.6369762672135951E-3</v>
      </c>
    </row>
    <row r="982" spans="1:8">
      <c r="A982" t="s">
        <v>360</v>
      </c>
      <c r="B982" t="s">
        <v>188</v>
      </c>
      <c r="C982">
        <v>95</v>
      </c>
      <c r="D982">
        <v>31</v>
      </c>
      <c r="E982">
        <v>1738</v>
      </c>
      <c r="F982">
        <v>579</v>
      </c>
      <c r="G982">
        <v>5.4660529344073637E-2</v>
      </c>
      <c r="H982">
        <v>5.3540587219343697E-2</v>
      </c>
    </row>
    <row r="983" spans="1:8">
      <c r="A983" t="s">
        <v>360</v>
      </c>
      <c r="B983" t="s">
        <v>362</v>
      </c>
      <c r="C983">
        <v>14</v>
      </c>
      <c r="D983">
        <v>7</v>
      </c>
      <c r="E983">
        <v>716</v>
      </c>
      <c r="F983">
        <v>174</v>
      </c>
      <c r="G983">
        <v>1.9553072625698321E-2</v>
      </c>
      <c r="H983">
        <v>4.0229885057471257E-2</v>
      </c>
    </row>
    <row r="984" spans="1:8">
      <c r="A984" t="s">
        <v>360</v>
      </c>
      <c r="B984" t="s">
        <v>80</v>
      </c>
      <c r="C984">
        <v>398</v>
      </c>
      <c r="D984">
        <v>416</v>
      </c>
      <c r="E984">
        <v>71140</v>
      </c>
      <c r="F984">
        <v>73460</v>
      </c>
      <c r="G984">
        <v>5.5946021928591511E-3</v>
      </c>
      <c r="H984">
        <v>5.6629458208548866E-3</v>
      </c>
    </row>
    <row r="985" spans="1:8">
      <c r="A985" t="s">
        <v>360</v>
      </c>
      <c r="B985" t="s">
        <v>25</v>
      </c>
      <c r="C985">
        <v>289093</v>
      </c>
      <c r="D985">
        <v>86974</v>
      </c>
      <c r="E985">
        <v>5342732</v>
      </c>
      <c r="F985">
        <v>1588675</v>
      </c>
      <c r="G985">
        <v>5.41095828875564E-2</v>
      </c>
      <c r="H985">
        <v>5.4746250806489677E-2</v>
      </c>
    </row>
    <row r="986" spans="1:8">
      <c r="A986" t="s">
        <v>360</v>
      </c>
      <c r="B986" t="s">
        <v>51</v>
      </c>
      <c r="C986">
        <v>4825</v>
      </c>
      <c r="D986">
        <v>3748</v>
      </c>
      <c r="E986">
        <v>206330</v>
      </c>
      <c r="F986">
        <v>191055</v>
      </c>
      <c r="G986">
        <v>2.3384868899336018E-2</v>
      </c>
      <c r="H986">
        <v>1.9617387663238339E-2</v>
      </c>
    </row>
    <row r="987" spans="1:8">
      <c r="A987" t="s">
        <v>360</v>
      </c>
      <c r="B987" t="s">
        <v>28</v>
      </c>
      <c r="C987">
        <v>454484</v>
      </c>
      <c r="D987">
        <v>350044</v>
      </c>
      <c r="E987">
        <v>12883711</v>
      </c>
      <c r="F987">
        <v>9466446</v>
      </c>
      <c r="G987">
        <v>3.5275861124174551E-2</v>
      </c>
      <c r="H987">
        <v>3.6977340809845639E-2</v>
      </c>
    </row>
    <row r="988" spans="1:8">
      <c r="A988" t="s">
        <v>360</v>
      </c>
      <c r="B988" t="s">
        <v>152</v>
      </c>
      <c r="C988">
        <v>2</v>
      </c>
      <c r="D988">
        <v>2</v>
      </c>
      <c r="E988">
        <v>14427</v>
      </c>
      <c r="F988">
        <v>30626</v>
      </c>
      <c r="G988">
        <v>1.3862895958965829E-4</v>
      </c>
      <c r="H988">
        <v>6.5303990073793506E-5</v>
      </c>
    </row>
    <row r="989" spans="1:8">
      <c r="A989" t="s">
        <v>360</v>
      </c>
      <c r="B989" t="s">
        <v>45</v>
      </c>
      <c r="C989">
        <v>231</v>
      </c>
      <c r="D989">
        <v>276</v>
      </c>
      <c r="E989">
        <v>146684</v>
      </c>
      <c r="F989">
        <v>158579</v>
      </c>
      <c r="G989">
        <v>1.574813885631698E-3</v>
      </c>
      <c r="H989">
        <v>1.740457437617844E-3</v>
      </c>
    </row>
    <row r="990" spans="1:8">
      <c r="A990" t="s">
        <v>360</v>
      </c>
      <c r="B990" t="s">
        <v>22</v>
      </c>
      <c r="C990">
        <v>1460</v>
      </c>
      <c r="D990">
        <v>3865</v>
      </c>
      <c r="E990">
        <v>993025</v>
      </c>
      <c r="F990">
        <v>2268044</v>
      </c>
      <c r="G990">
        <v>1.4702550288260619E-3</v>
      </c>
      <c r="H990">
        <v>1.704111560445917E-3</v>
      </c>
    </row>
    <row r="991" spans="1:8">
      <c r="A991" t="s">
        <v>360</v>
      </c>
      <c r="B991" t="s">
        <v>363</v>
      </c>
      <c r="C991">
        <v>6</v>
      </c>
      <c r="D991">
        <v>5</v>
      </c>
      <c r="E991">
        <v>250</v>
      </c>
      <c r="F991">
        <v>283</v>
      </c>
      <c r="G991">
        <v>2.4E-2</v>
      </c>
      <c r="H991">
        <v>1.7667844522968199E-2</v>
      </c>
    </row>
    <row r="992" spans="1:8">
      <c r="A992" t="s">
        <v>360</v>
      </c>
      <c r="B992" t="s">
        <v>183</v>
      </c>
      <c r="C992">
        <v>2945</v>
      </c>
      <c r="D992">
        <v>7659</v>
      </c>
      <c r="E992">
        <v>270547</v>
      </c>
      <c r="F992">
        <v>698907</v>
      </c>
      <c r="G992">
        <v>1.088535448554225E-2</v>
      </c>
      <c r="H992">
        <v>1.095853954818023E-2</v>
      </c>
    </row>
    <row r="993" spans="1:8">
      <c r="A993" t="s">
        <v>360</v>
      </c>
      <c r="B993" t="s">
        <v>79</v>
      </c>
      <c r="C993">
        <v>252</v>
      </c>
      <c r="D993">
        <v>182</v>
      </c>
      <c r="E993">
        <v>45799</v>
      </c>
      <c r="F993">
        <v>30234</v>
      </c>
      <c r="G993">
        <v>5.5023035437454966E-3</v>
      </c>
      <c r="H993">
        <v>6.019712905999868E-3</v>
      </c>
    </row>
    <row r="994" spans="1:8">
      <c r="A994" t="s">
        <v>360</v>
      </c>
      <c r="B994" t="s">
        <v>27</v>
      </c>
      <c r="C994">
        <v>1322905</v>
      </c>
      <c r="D994">
        <v>1559170</v>
      </c>
      <c r="E994">
        <v>25766339</v>
      </c>
      <c r="F994">
        <v>30493775</v>
      </c>
      <c r="G994">
        <v>5.1342373474167209E-2</v>
      </c>
      <c r="H994">
        <v>5.1130763573876963E-2</v>
      </c>
    </row>
    <row r="995" spans="1:8">
      <c r="A995" t="s">
        <v>360</v>
      </c>
      <c r="B995" t="s">
        <v>288</v>
      </c>
      <c r="C995">
        <v>2</v>
      </c>
      <c r="D995">
        <v>9</v>
      </c>
      <c r="E995">
        <v>295</v>
      </c>
      <c r="F995">
        <v>1189</v>
      </c>
      <c r="G995">
        <v>6.7796610169491523E-3</v>
      </c>
      <c r="H995">
        <v>7.569386038687973E-3</v>
      </c>
    </row>
    <row r="996" spans="1:8">
      <c r="A996" t="s">
        <v>360</v>
      </c>
      <c r="B996" t="s">
        <v>166</v>
      </c>
      <c r="C996">
        <v>121</v>
      </c>
      <c r="D996">
        <v>206</v>
      </c>
      <c r="E996">
        <v>4610</v>
      </c>
      <c r="F996">
        <v>7359</v>
      </c>
      <c r="G996">
        <v>2.62472885032538E-2</v>
      </c>
      <c r="H996">
        <v>2.7992933822530239E-2</v>
      </c>
    </row>
    <row r="997" spans="1:8">
      <c r="A997" t="s">
        <v>360</v>
      </c>
      <c r="B997" t="s">
        <v>174</v>
      </c>
      <c r="C997">
        <v>233</v>
      </c>
      <c r="D997">
        <v>268</v>
      </c>
      <c r="E997">
        <v>65578</v>
      </c>
      <c r="F997">
        <v>119036</v>
      </c>
      <c r="G997">
        <v>3.5530208301564549E-3</v>
      </c>
      <c r="H997">
        <v>2.2514197385664842E-3</v>
      </c>
    </row>
    <row r="998" spans="1:8">
      <c r="A998" t="s">
        <v>360</v>
      </c>
      <c r="B998" t="s">
        <v>74</v>
      </c>
      <c r="C998">
        <v>1707027</v>
      </c>
      <c r="D998">
        <v>174612</v>
      </c>
      <c r="E998">
        <v>41046394</v>
      </c>
      <c r="F998">
        <v>4303855</v>
      </c>
      <c r="G998">
        <v>4.1587745807829063E-2</v>
      </c>
      <c r="H998">
        <v>4.0571069424969013E-2</v>
      </c>
    </row>
    <row r="999" spans="1:8">
      <c r="A999" t="s">
        <v>360</v>
      </c>
      <c r="B999" t="s">
        <v>37</v>
      </c>
      <c r="C999">
        <v>497337</v>
      </c>
      <c r="D999">
        <v>763979</v>
      </c>
      <c r="E999">
        <v>9182003</v>
      </c>
      <c r="F999">
        <v>17897956</v>
      </c>
      <c r="G999">
        <v>5.4164325583426633E-2</v>
      </c>
      <c r="H999">
        <v>4.2685265289511283E-2</v>
      </c>
    </row>
    <row r="1000" spans="1:8">
      <c r="A1000" t="s">
        <v>360</v>
      </c>
      <c r="B1000" t="s">
        <v>289</v>
      </c>
      <c r="C1000">
        <v>2</v>
      </c>
      <c r="D1000">
        <v>2</v>
      </c>
      <c r="E1000">
        <v>149</v>
      </c>
      <c r="F1000">
        <v>157</v>
      </c>
      <c r="G1000">
        <v>1.342281879194631E-2</v>
      </c>
      <c r="H1000">
        <v>1.2738853503184711E-2</v>
      </c>
    </row>
    <row r="1001" spans="1:8">
      <c r="A1001" t="s">
        <v>360</v>
      </c>
      <c r="B1001" t="s">
        <v>156</v>
      </c>
      <c r="C1001">
        <v>22</v>
      </c>
      <c r="D1001">
        <v>18</v>
      </c>
      <c r="E1001">
        <v>8803</v>
      </c>
      <c r="F1001">
        <v>7306</v>
      </c>
      <c r="G1001">
        <v>2.4991480177212321E-3</v>
      </c>
      <c r="H1001">
        <v>2.4637284423761289E-3</v>
      </c>
    </row>
    <row r="1002" spans="1:8">
      <c r="A1002" t="s">
        <v>360</v>
      </c>
      <c r="B1002" t="s">
        <v>313</v>
      </c>
      <c r="C1002">
        <v>1</v>
      </c>
      <c r="D1002">
        <v>1</v>
      </c>
      <c r="E1002">
        <v>72351</v>
      </c>
      <c r="F1002">
        <v>43341</v>
      </c>
      <c r="G1002">
        <v>1.382150903235615E-5</v>
      </c>
      <c r="H1002">
        <v>2.307284095890727E-5</v>
      </c>
    </row>
    <row r="1003" spans="1:8">
      <c r="A1003" t="s">
        <v>360</v>
      </c>
      <c r="B1003" t="s">
        <v>73</v>
      </c>
      <c r="C1003">
        <v>1967</v>
      </c>
      <c r="D1003">
        <v>1415</v>
      </c>
      <c r="E1003">
        <v>92073</v>
      </c>
      <c r="F1003">
        <v>65850</v>
      </c>
      <c r="G1003">
        <v>2.1363483323015429E-2</v>
      </c>
      <c r="H1003">
        <v>2.1488230827638569E-2</v>
      </c>
    </row>
    <row r="1004" spans="1:8">
      <c r="A1004" t="s">
        <v>360</v>
      </c>
      <c r="B1004" t="s">
        <v>290</v>
      </c>
      <c r="C1004">
        <v>13</v>
      </c>
      <c r="D1004">
        <v>4</v>
      </c>
      <c r="E1004">
        <v>2025</v>
      </c>
      <c r="F1004">
        <v>1541</v>
      </c>
      <c r="G1004">
        <v>6.4197530864197527E-3</v>
      </c>
      <c r="H1004">
        <v>2.5957170668397139E-3</v>
      </c>
    </row>
    <row r="1005" spans="1:8">
      <c r="A1005" t="s">
        <v>360</v>
      </c>
      <c r="B1005" t="s">
        <v>34</v>
      </c>
      <c r="C1005">
        <v>324</v>
      </c>
      <c r="D1005">
        <v>454</v>
      </c>
      <c r="E1005">
        <v>4910</v>
      </c>
      <c r="F1005">
        <v>6689</v>
      </c>
      <c r="G1005">
        <v>6.598778004073319E-2</v>
      </c>
      <c r="H1005">
        <v>6.7872626700553149E-2</v>
      </c>
    </row>
    <row r="1006" spans="1:8">
      <c r="A1006" t="s">
        <v>360</v>
      </c>
      <c r="B1006" t="s">
        <v>196</v>
      </c>
      <c r="C1006">
        <v>4</v>
      </c>
      <c r="D1006">
        <v>4</v>
      </c>
      <c r="E1006">
        <v>46</v>
      </c>
      <c r="F1006">
        <v>20</v>
      </c>
      <c r="G1006">
        <v>8.6956521739130432E-2</v>
      </c>
      <c r="H1006">
        <v>0.2</v>
      </c>
    </row>
    <row r="1007" spans="1:8">
      <c r="A1007" t="s">
        <v>360</v>
      </c>
      <c r="B1007" t="s">
        <v>78</v>
      </c>
      <c r="C1007">
        <v>11</v>
      </c>
      <c r="D1007">
        <v>10</v>
      </c>
      <c r="E1007">
        <v>4687</v>
      </c>
      <c r="F1007">
        <v>1555</v>
      </c>
      <c r="G1007">
        <v>2.3469170044804781E-3</v>
      </c>
      <c r="H1007">
        <v>6.4308681672025723E-3</v>
      </c>
    </row>
    <row r="1008" spans="1:8">
      <c r="A1008" t="s">
        <v>360</v>
      </c>
      <c r="B1008" t="s">
        <v>88</v>
      </c>
      <c r="C1008">
        <v>5</v>
      </c>
      <c r="D1008">
        <v>16</v>
      </c>
      <c r="E1008">
        <v>616</v>
      </c>
      <c r="F1008">
        <v>2264</v>
      </c>
      <c r="G1008">
        <v>8.1168831168831179E-3</v>
      </c>
      <c r="H1008">
        <v>7.0671378091872791E-3</v>
      </c>
    </row>
    <row r="1009" spans="1:8">
      <c r="A1009" t="s">
        <v>360</v>
      </c>
      <c r="B1009" t="s">
        <v>84</v>
      </c>
      <c r="C1009">
        <v>12</v>
      </c>
      <c r="D1009">
        <v>9</v>
      </c>
      <c r="E1009">
        <v>229</v>
      </c>
      <c r="F1009">
        <v>219</v>
      </c>
      <c r="G1009">
        <v>5.2401746724890827E-2</v>
      </c>
      <c r="H1009">
        <v>4.1095890410958902E-2</v>
      </c>
    </row>
    <row r="1010" spans="1:8">
      <c r="A1010" t="s">
        <v>360</v>
      </c>
      <c r="B1010" t="s">
        <v>294</v>
      </c>
      <c r="C1010">
        <v>2</v>
      </c>
      <c r="D1010">
        <v>2</v>
      </c>
      <c r="E1010">
        <v>530</v>
      </c>
      <c r="F1010">
        <v>402</v>
      </c>
      <c r="G1010">
        <v>3.773584905660377E-3</v>
      </c>
      <c r="H1010">
        <v>4.9751243781094526E-3</v>
      </c>
    </row>
    <row r="1011" spans="1:8">
      <c r="A1011" t="s">
        <v>360</v>
      </c>
      <c r="B1011" t="s">
        <v>180</v>
      </c>
      <c r="C1011">
        <v>6</v>
      </c>
      <c r="D1011">
        <v>6</v>
      </c>
      <c r="E1011">
        <v>190</v>
      </c>
      <c r="F1011">
        <v>205</v>
      </c>
      <c r="G1011">
        <v>3.1578947368421047E-2</v>
      </c>
      <c r="H1011">
        <v>2.9268292682926831E-2</v>
      </c>
    </row>
    <row r="1012" spans="1:8">
      <c r="A1012" t="s">
        <v>360</v>
      </c>
      <c r="B1012" t="s">
        <v>178</v>
      </c>
      <c r="C1012">
        <v>2190134</v>
      </c>
      <c r="D1012">
        <v>1500124</v>
      </c>
      <c r="E1012">
        <v>30420900</v>
      </c>
      <c r="F1012">
        <v>24000658</v>
      </c>
      <c r="G1012">
        <v>7.1994385438958086E-2</v>
      </c>
      <c r="H1012">
        <v>6.250345303032942E-2</v>
      </c>
    </row>
    <row r="1013" spans="1:8">
      <c r="A1013" t="s">
        <v>360</v>
      </c>
      <c r="B1013" t="s">
        <v>190</v>
      </c>
      <c r="C1013">
        <v>3</v>
      </c>
      <c r="D1013">
        <v>12</v>
      </c>
      <c r="E1013">
        <v>69</v>
      </c>
      <c r="F1013">
        <v>162</v>
      </c>
      <c r="G1013">
        <v>4.3478260869565223E-2</v>
      </c>
      <c r="H1013">
        <v>7.407407407407407E-2</v>
      </c>
    </row>
    <row r="1014" spans="1:8">
      <c r="A1014" t="s">
        <v>360</v>
      </c>
      <c r="B1014" t="s">
        <v>117</v>
      </c>
      <c r="C1014">
        <v>226</v>
      </c>
      <c r="D1014">
        <v>215</v>
      </c>
      <c r="E1014">
        <v>2392</v>
      </c>
      <c r="F1014">
        <v>2034</v>
      </c>
      <c r="G1014">
        <v>9.4481605351170561E-2</v>
      </c>
      <c r="H1014">
        <v>0.1057030481809243</v>
      </c>
    </row>
    <row r="1015" spans="1:8">
      <c r="A1015" t="s">
        <v>360</v>
      </c>
      <c r="B1015" t="s">
        <v>62</v>
      </c>
      <c r="C1015">
        <v>2244</v>
      </c>
      <c r="D1015">
        <v>967</v>
      </c>
      <c r="E1015">
        <v>59795</v>
      </c>
      <c r="F1015">
        <v>19094</v>
      </c>
      <c r="G1015">
        <v>3.7528221423195923E-2</v>
      </c>
      <c r="H1015">
        <v>5.0644181418246573E-2</v>
      </c>
    </row>
    <row r="1016" spans="1:8">
      <c r="A1016" t="s">
        <v>360</v>
      </c>
      <c r="B1016" t="s">
        <v>110</v>
      </c>
      <c r="C1016">
        <v>364</v>
      </c>
      <c r="D1016">
        <v>1187</v>
      </c>
      <c r="E1016">
        <v>2138415</v>
      </c>
      <c r="F1016">
        <v>7257421</v>
      </c>
      <c r="G1016">
        <v>1.7021953175599681E-4</v>
      </c>
      <c r="H1016">
        <v>1.6355672352478929E-4</v>
      </c>
    </row>
    <row r="1017" spans="1:8">
      <c r="A1017" t="s">
        <v>360</v>
      </c>
      <c r="B1017" t="s">
        <v>160</v>
      </c>
      <c r="C1017">
        <v>151</v>
      </c>
      <c r="D1017">
        <v>244</v>
      </c>
      <c r="E1017">
        <v>1261718</v>
      </c>
      <c r="F1017">
        <v>2138339</v>
      </c>
      <c r="G1017">
        <v>1.1967808971576849E-4</v>
      </c>
      <c r="H1017">
        <v>1.1410725801661941E-4</v>
      </c>
    </row>
    <row r="1018" spans="1:8">
      <c r="A1018" t="s">
        <v>360</v>
      </c>
      <c r="B1018" t="s">
        <v>101</v>
      </c>
      <c r="C1018">
        <v>33</v>
      </c>
      <c r="D1018">
        <v>53</v>
      </c>
      <c r="E1018">
        <v>5925335</v>
      </c>
      <c r="F1018">
        <v>7490615</v>
      </c>
      <c r="G1018">
        <v>5.5693053641692844E-6</v>
      </c>
      <c r="H1018">
        <v>7.0755205013206528E-6</v>
      </c>
    </row>
    <row r="1019" spans="1:8">
      <c r="A1019" t="s">
        <v>360</v>
      </c>
      <c r="B1019" t="s">
        <v>346</v>
      </c>
      <c r="C1019">
        <v>3</v>
      </c>
      <c r="D1019">
        <v>16</v>
      </c>
      <c r="E1019">
        <v>132640</v>
      </c>
      <c r="F1019">
        <v>960617</v>
      </c>
      <c r="G1019">
        <v>2.261761158021713E-5</v>
      </c>
      <c r="H1019">
        <v>1.665596174125588E-5</v>
      </c>
    </row>
    <row r="1020" spans="1:8">
      <c r="A1020" t="s">
        <v>360</v>
      </c>
      <c r="B1020" t="s">
        <v>194</v>
      </c>
      <c r="C1020">
        <v>100501</v>
      </c>
      <c r="D1020">
        <v>100501</v>
      </c>
      <c r="E1020">
        <v>3556937</v>
      </c>
      <c r="F1020">
        <v>3533775</v>
      </c>
      <c r="G1020">
        <v>2.82549283273783E-2</v>
      </c>
      <c r="H1020">
        <v>2.84401242297543E-2</v>
      </c>
    </row>
    <row r="1021" spans="1:8">
      <c r="A1021" t="s">
        <v>360</v>
      </c>
      <c r="B1021" t="s">
        <v>296</v>
      </c>
      <c r="C1021">
        <v>3</v>
      </c>
      <c r="D1021">
        <v>3</v>
      </c>
      <c r="E1021">
        <v>449</v>
      </c>
      <c r="F1021">
        <v>570</v>
      </c>
      <c r="G1021">
        <v>6.6815144766146986E-3</v>
      </c>
      <c r="H1021">
        <v>5.263157894736842E-3</v>
      </c>
    </row>
    <row r="1022" spans="1:8">
      <c r="A1022" t="s">
        <v>360</v>
      </c>
      <c r="B1022" t="s">
        <v>39</v>
      </c>
      <c r="C1022">
        <v>114409</v>
      </c>
      <c r="D1022">
        <v>33314</v>
      </c>
      <c r="E1022">
        <v>1115008</v>
      </c>
      <c r="F1022">
        <v>539535</v>
      </c>
      <c r="G1022">
        <v>0.1026082324073011</v>
      </c>
      <c r="H1022">
        <v>6.1745762554792548E-2</v>
      </c>
    </row>
    <row r="1023" spans="1:8">
      <c r="A1023" t="s">
        <v>360</v>
      </c>
      <c r="B1023" t="s">
        <v>171</v>
      </c>
      <c r="C1023">
        <v>21</v>
      </c>
      <c r="D1023">
        <v>11</v>
      </c>
      <c r="E1023">
        <v>168</v>
      </c>
      <c r="F1023">
        <v>83</v>
      </c>
      <c r="G1023">
        <v>0.125</v>
      </c>
      <c r="H1023">
        <v>0.13253012048192769</v>
      </c>
    </row>
    <row r="1024" spans="1:8">
      <c r="A1024" t="s">
        <v>360</v>
      </c>
      <c r="B1024" t="s">
        <v>102</v>
      </c>
      <c r="C1024">
        <v>5</v>
      </c>
      <c r="D1024">
        <v>4</v>
      </c>
      <c r="E1024">
        <v>10922536</v>
      </c>
      <c r="F1024">
        <v>6268271</v>
      </c>
      <c r="G1024">
        <v>4.5776914811725041E-7</v>
      </c>
      <c r="H1024">
        <v>6.3813450311896216E-7</v>
      </c>
    </row>
    <row r="1025" spans="1:8">
      <c r="A1025" t="s">
        <v>360</v>
      </c>
      <c r="B1025" t="s">
        <v>154</v>
      </c>
      <c r="C1025">
        <v>34</v>
      </c>
      <c r="D1025">
        <v>28</v>
      </c>
      <c r="E1025">
        <v>151874</v>
      </c>
      <c r="F1025">
        <v>106527</v>
      </c>
      <c r="G1025">
        <v>2.238697867969501E-4</v>
      </c>
      <c r="H1025">
        <v>2.6284416157406102E-4</v>
      </c>
    </row>
    <row r="1026" spans="1:8">
      <c r="A1026" t="s">
        <v>360</v>
      </c>
      <c r="B1026" t="s">
        <v>32</v>
      </c>
      <c r="C1026">
        <v>6334</v>
      </c>
      <c r="D1026">
        <v>3206</v>
      </c>
      <c r="E1026">
        <v>263422</v>
      </c>
      <c r="F1026">
        <v>149270</v>
      </c>
      <c r="G1026">
        <v>2.4045068369384491E-2</v>
      </c>
      <c r="H1026">
        <v>2.1477858913378441E-2</v>
      </c>
    </row>
    <row r="1027" spans="1:8">
      <c r="A1027" t="s">
        <v>360</v>
      </c>
      <c r="B1027" t="s">
        <v>347</v>
      </c>
      <c r="C1027">
        <v>11</v>
      </c>
      <c r="D1027">
        <v>4</v>
      </c>
      <c r="E1027">
        <v>146</v>
      </c>
      <c r="F1027">
        <v>59</v>
      </c>
      <c r="G1027">
        <v>7.5342465753424653E-2</v>
      </c>
      <c r="H1027">
        <v>6.7796610169491525E-2</v>
      </c>
    </row>
    <row r="1028" spans="1:8">
      <c r="A1028" t="s">
        <v>360</v>
      </c>
      <c r="B1028" t="s">
        <v>173</v>
      </c>
      <c r="C1028">
        <v>31</v>
      </c>
      <c r="D1028">
        <v>13</v>
      </c>
      <c r="E1028">
        <v>2876</v>
      </c>
      <c r="F1028">
        <v>2200</v>
      </c>
      <c r="G1028">
        <v>1.0778859527121E-2</v>
      </c>
      <c r="H1028">
        <v>5.909090909090909E-3</v>
      </c>
    </row>
    <row r="1029" spans="1:8">
      <c r="A1029" t="s">
        <v>360</v>
      </c>
      <c r="B1029" t="s">
        <v>192</v>
      </c>
      <c r="C1029">
        <v>24</v>
      </c>
      <c r="D1029">
        <v>55</v>
      </c>
      <c r="E1029">
        <v>1362</v>
      </c>
      <c r="F1029">
        <v>3582</v>
      </c>
      <c r="G1029">
        <v>1.7621145374449341E-2</v>
      </c>
      <c r="H1029">
        <v>1.5354550530429931E-2</v>
      </c>
    </row>
    <row r="1030" spans="1:8">
      <c r="A1030" t="s">
        <v>360</v>
      </c>
      <c r="B1030" t="s">
        <v>298</v>
      </c>
      <c r="C1030">
        <v>76</v>
      </c>
      <c r="D1030">
        <v>84</v>
      </c>
      <c r="E1030">
        <v>1749</v>
      </c>
      <c r="F1030">
        <v>1964</v>
      </c>
      <c r="G1030">
        <v>4.3453401943967983E-2</v>
      </c>
      <c r="H1030">
        <v>4.2769857433808553E-2</v>
      </c>
    </row>
    <row r="1031" spans="1:8">
      <c r="A1031" t="s">
        <v>360</v>
      </c>
      <c r="B1031" t="s">
        <v>198</v>
      </c>
      <c r="C1031">
        <v>9</v>
      </c>
      <c r="D1031">
        <v>4</v>
      </c>
      <c r="E1031">
        <v>598</v>
      </c>
      <c r="F1031">
        <v>281</v>
      </c>
      <c r="G1031">
        <v>1.505016722408027E-2</v>
      </c>
      <c r="H1031">
        <v>1.423487544483986E-2</v>
      </c>
    </row>
    <row r="1032" spans="1:8">
      <c r="A1032" t="s">
        <v>360</v>
      </c>
      <c r="B1032" t="s">
        <v>29</v>
      </c>
      <c r="C1032">
        <v>656782</v>
      </c>
      <c r="D1032">
        <v>515703</v>
      </c>
      <c r="E1032">
        <v>13766209</v>
      </c>
      <c r="F1032">
        <v>9097193</v>
      </c>
      <c r="G1032">
        <v>4.7709721681546462E-2</v>
      </c>
      <c r="H1032">
        <v>5.6688145453218368E-2</v>
      </c>
    </row>
    <row r="1033" spans="1:8">
      <c r="A1033" t="s">
        <v>360</v>
      </c>
      <c r="B1033" t="s">
        <v>172</v>
      </c>
      <c r="C1033">
        <v>274</v>
      </c>
      <c r="D1033">
        <v>375</v>
      </c>
      <c r="E1033">
        <v>2633</v>
      </c>
      <c r="F1033">
        <v>3777</v>
      </c>
      <c r="G1033">
        <v>0.1040638055450057</v>
      </c>
      <c r="H1033">
        <v>9.9285146942017483E-2</v>
      </c>
    </row>
    <row r="1034" spans="1:8">
      <c r="A1034" t="s">
        <v>360</v>
      </c>
      <c r="B1034" t="s">
        <v>83</v>
      </c>
      <c r="C1034">
        <v>731</v>
      </c>
      <c r="D1034">
        <v>168</v>
      </c>
      <c r="E1034">
        <v>61351</v>
      </c>
      <c r="F1034">
        <v>15722</v>
      </c>
      <c r="G1034">
        <v>1.191504620951574E-2</v>
      </c>
      <c r="H1034">
        <v>1.068566340160285E-2</v>
      </c>
    </row>
    <row r="1035" spans="1:8">
      <c r="A1035" t="s">
        <v>360</v>
      </c>
      <c r="B1035" t="s">
        <v>16</v>
      </c>
      <c r="C1035">
        <v>987411</v>
      </c>
      <c r="D1035">
        <v>12280192</v>
      </c>
      <c r="E1035">
        <v>35136486</v>
      </c>
      <c r="F1035">
        <v>431086260</v>
      </c>
      <c r="G1035">
        <v>2.8102155690810971E-2</v>
      </c>
      <c r="H1035">
        <v>2.8486623535623701E-2</v>
      </c>
    </row>
    <row r="1036" spans="1:8">
      <c r="A1036" t="s">
        <v>360</v>
      </c>
      <c r="B1036" t="s">
        <v>176</v>
      </c>
      <c r="C1036">
        <v>2</v>
      </c>
      <c r="D1036">
        <v>2</v>
      </c>
      <c r="E1036">
        <v>3132</v>
      </c>
      <c r="F1036">
        <v>2418</v>
      </c>
      <c r="G1036">
        <v>6.3856960408684551E-4</v>
      </c>
      <c r="H1036">
        <v>8.271298593879239E-4</v>
      </c>
    </row>
    <row r="1037" spans="1:8">
      <c r="A1037" t="s">
        <v>360</v>
      </c>
      <c r="B1037" t="s">
        <v>301</v>
      </c>
      <c r="C1037">
        <v>12</v>
      </c>
      <c r="D1037">
        <v>71</v>
      </c>
      <c r="E1037">
        <v>13280</v>
      </c>
      <c r="F1037">
        <v>78739</v>
      </c>
      <c r="G1037">
        <v>9.0361445783132533E-4</v>
      </c>
      <c r="H1037">
        <v>9.0171325518485117E-4</v>
      </c>
    </row>
    <row r="1038" spans="1:8">
      <c r="A1038" t="s">
        <v>360</v>
      </c>
      <c r="B1038" t="s">
        <v>359</v>
      </c>
      <c r="C1038">
        <v>16</v>
      </c>
      <c r="D1038">
        <v>8</v>
      </c>
      <c r="E1038">
        <v>108</v>
      </c>
      <c r="F1038">
        <v>54</v>
      </c>
      <c r="G1038">
        <v>0.14814814814814811</v>
      </c>
      <c r="H1038">
        <v>0.14814814814814811</v>
      </c>
    </row>
    <row r="1039" spans="1:8">
      <c r="A1039" t="s">
        <v>360</v>
      </c>
      <c r="B1039" t="s">
        <v>46</v>
      </c>
      <c r="C1039">
        <v>375235</v>
      </c>
      <c r="D1039">
        <v>244486</v>
      </c>
      <c r="E1039">
        <v>14073713</v>
      </c>
      <c r="F1039">
        <v>10464467</v>
      </c>
      <c r="G1039">
        <v>2.6662118234185961E-2</v>
      </c>
      <c r="H1039">
        <v>2.3363445075606809E-2</v>
      </c>
    </row>
    <row r="1040" spans="1:8">
      <c r="A1040" t="s">
        <v>360</v>
      </c>
      <c r="B1040" t="s">
        <v>56</v>
      </c>
      <c r="C1040">
        <v>1500355</v>
      </c>
      <c r="D1040">
        <v>535188</v>
      </c>
      <c r="E1040">
        <v>20640733</v>
      </c>
      <c r="F1040">
        <v>6000138</v>
      </c>
      <c r="G1040">
        <v>7.2689036770157339E-2</v>
      </c>
      <c r="H1040">
        <v>8.9195948493184657E-2</v>
      </c>
    </row>
    <row r="1041" spans="1:8">
      <c r="A1041" t="s">
        <v>360</v>
      </c>
      <c r="B1041" t="s">
        <v>165</v>
      </c>
      <c r="C1041">
        <v>2</v>
      </c>
      <c r="D1041">
        <v>1</v>
      </c>
      <c r="E1041">
        <v>753</v>
      </c>
      <c r="F1041">
        <v>509</v>
      </c>
      <c r="G1041">
        <v>2.6560424966799471E-3</v>
      </c>
      <c r="H1041">
        <v>1.964636542239686E-3</v>
      </c>
    </row>
    <row r="1042" spans="1:8">
      <c r="A1042" t="s">
        <v>360</v>
      </c>
      <c r="B1042" t="s">
        <v>181</v>
      </c>
      <c r="C1042">
        <v>170</v>
      </c>
      <c r="D1042">
        <v>834</v>
      </c>
      <c r="E1042">
        <v>4155</v>
      </c>
      <c r="F1042">
        <v>20543</v>
      </c>
      <c r="G1042">
        <v>4.0914560770156441E-2</v>
      </c>
      <c r="H1042">
        <v>4.0597770530107581E-2</v>
      </c>
    </row>
    <row r="1043" spans="1:8">
      <c r="A1043" t="s">
        <v>360</v>
      </c>
      <c r="B1043" t="s">
        <v>177</v>
      </c>
      <c r="C1043">
        <v>2</v>
      </c>
      <c r="D1043">
        <v>3</v>
      </c>
      <c r="E1043">
        <v>2584</v>
      </c>
      <c r="F1043">
        <v>6226</v>
      </c>
      <c r="G1043">
        <v>7.7399380804953565E-4</v>
      </c>
      <c r="H1043">
        <v>4.8185030517185993E-4</v>
      </c>
    </row>
    <row r="1044" spans="1:8">
      <c r="A1044" t="s">
        <v>360</v>
      </c>
      <c r="B1044" t="s">
        <v>187</v>
      </c>
      <c r="C1044">
        <v>1</v>
      </c>
      <c r="D1044">
        <v>1</v>
      </c>
      <c r="E1044">
        <v>3399</v>
      </c>
      <c r="F1044">
        <v>1708</v>
      </c>
      <c r="G1044">
        <v>2.942041776993233E-4</v>
      </c>
      <c r="H1044">
        <v>5.8548009367681499E-4</v>
      </c>
    </row>
    <row r="1045" spans="1:8">
      <c r="A1045" t="s">
        <v>360</v>
      </c>
      <c r="B1045" t="s">
        <v>158</v>
      </c>
      <c r="C1045">
        <v>33</v>
      </c>
      <c r="D1045">
        <v>74</v>
      </c>
      <c r="E1045">
        <v>24949</v>
      </c>
      <c r="F1045">
        <v>48994</v>
      </c>
      <c r="G1045">
        <v>1.3226983045412639E-3</v>
      </c>
      <c r="H1045">
        <v>1.5103890272278239E-3</v>
      </c>
    </row>
    <row r="1046" spans="1:8">
      <c r="A1046" t="s">
        <v>360</v>
      </c>
      <c r="B1046" t="s">
        <v>335</v>
      </c>
      <c r="C1046">
        <v>367</v>
      </c>
      <c r="D1046">
        <v>179</v>
      </c>
      <c r="E1046">
        <v>6686</v>
      </c>
      <c r="F1046">
        <v>2909</v>
      </c>
      <c r="G1046">
        <v>5.4890816631767883E-2</v>
      </c>
      <c r="H1046">
        <v>6.1533172911653493E-2</v>
      </c>
    </row>
    <row r="1047" spans="1:8">
      <c r="A1047" t="s">
        <v>360</v>
      </c>
      <c r="B1047" t="s">
        <v>161</v>
      </c>
      <c r="C1047">
        <v>68</v>
      </c>
      <c r="D1047">
        <v>46</v>
      </c>
      <c r="E1047">
        <v>211881</v>
      </c>
      <c r="F1047">
        <v>123177</v>
      </c>
      <c r="G1047">
        <v>3.2093486438142168E-4</v>
      </c>
      <c r="H1047">
        <v>3.7344634144361371E-4</v>
      </c>
    </row>
    <row r="1048" spans="1:8">
      <c r="A1048" t="s">
        <v>360</v>
      </c>
      <c r="B1048" t="s">
        <v>157</v>
      </c>
      <c r="C1048">
        <v>252</v>
      </c>
      <c r="D1048">
        <v>168</v>
      </c>
      <c r="E1048">
        <v>2521</v>
      </c>
      <c r="F1048">
        <v>1456</v>
      </c>
      <c r="G1048">
        <v>9.9960333201110668E-2</v>
      </c>
      <c r="H1048">
        <v>0.1153846153846154</v>
      </c>
    </row>
    <row r="1049" spans="1:8">
      <c r="A1049" t="s">
        <v>360</v>
      </c>
      <c r="B1049" t="s">
        <v>61</v>
      </c>
      <c r="C1049">
        <v>4199</v>
      </c>
      <c r="D1049">
        <v>16670</v>
      </c>
      <c r="E1049">
        <v>388636</v>
      </c>
      <c r="F1049">
        <v>1555578</v>
      </c>
      <c r="G1049">
        <v>1.080445455387561E-2</v>
      </c>
      <c r="H1049">
        <v>1.071627395090442E-2</v>
      </c>
    </row>
    <row r="1050" spans="1:8">
      <c r="A1050" t="s">
        <v>360</v>
      </c>
      <c r="B1050" t="s">
        <v>336</v>
      </c>
      <c r="C1050">
        <v>2</v>
      </c>
      <c r="D1050">
        <v>1</v>
      </c>
      <c r="E1050">
        <v>677</v>
      </c>
      <c r="F1050">
        <v>183</v>
      </c>
      <c r="G1050">
        <v>2.954209748892172E-3</v>
      </c>
      <c r="H1050">
        <v>5.4644808743169399E-3</v>
      </c>
    </row>
    <row r="1051" spans="1:8">
      <c r="A1051" t="s">
        <v>360</v>
      </c>
      <c r="B1051" t="s">
        <v>30</v>
      </c>
      <c r="C1051">
        <v>261683</v>
      </c>
      <c r="D1051">
        <v>761359</v>
      </c>
      <c r="E1051">
        <v>9597993</v>
      </c>
      <c r="F1051">
        <v>27229564</v>
      </c>
      <c r="G1051">
        <v>2.7264345785624141E-2</v>
      </c>
      <c r="H1051">
        <v>2.796074883901924E-2</v>
      </c>
    </row>
    <row r="1052" spans="1:8">
      <c r="A1052" t="s">
        <v>360</v>
      </c>
      <c r="B1052" t="s">
        <v>95</v>
      </c>
      <c r="C1052">
        <v>4194750</v>
      </c>
      <c r="D1052">
        <v>2391078</v>
      </c>
      <c r="E1052">
        <v>41918431</v>
      </c>
      <c r="F1052">
        <v>31422772</v>
      </c>
      <c r="G1052">
        <v>0.1000693465840837</v>
      </c>
      <c r="H1052">
        <v>7.6093795926088253E-2</v>
      </c>
    </row>
    <row r="1053" spans="1:8">
      <c r="A1053" t="s">
        <v>360</v>
      </c>
      <c r="B1053" t="s">
        <v>49</v>
      </c>
      <c r="C1053">
        <v>832</v>
      </c>
      <c r="D1053">
        <v>2874</v>
      </c>
      <c r="E1053">
        <v>57247</v>
      </c>
      <c r="F1053">
        <v>205522</v>
      </c>
      <c r="G1053">
        <v>1.4533512673153179E-2</v>
      </c>
      <c r="H1053">
        <v>1.3983904399529E-2</v>
      </c>
    </row>
    <row r="1054" spans="1:8">
      <c r="A1054" t="s">
        <v>360</v>
      </c>
      <c r="B1054" t="s">
        <v>31</v>
      </c>
      <c r="C1054">
        <v>3585</v>
      </c>
      <c r="D1054">
        <v>13859</v>
      </c>
      <c r="E1054">
        <v>73126</v>
      </c>
      <c r="F1054">
        <v>288294</v>
      </c>
      <c r="G1054">
        <v>4.9024970598692673E-2</v>
      </c>
      <c r="H1054">
        <v>4.8072453814508802E-2</v>
      </c>
    </row>
    <row r="1055" spans="1:8">
      <c r="A1055" t="s">
        <v>360</v>
      </c>
      <c r="B1055" t="s">
        <v>108</v>
      </c>
      <c r="C1055">
        <v>256</v>
      </c>
      <c r="D1055">
        <v>167</v>
      </c>
      <c r="E1055">
        <v>41029</v>
      </c>
      <c r="F1055">
        <v>32576</v>
      </c>
      <c r="G1055">
        <v>6.2394891418265132E-3</v>
      </c>
      <c r="H1055">
        <v>5.1264734774066796E-3</v>
      </c>
    </row>
    <row r="1056" spans="1:8">
      <c r="A1056" t="s">
        <v>360</v>
      </c>
      <c r="B1056" t="s">
        <v>199</v>
      </c>
      <c r="C1056">
        <v>106</v>
      </c>
      <c r="D1056">
        <v>35</v>
      </c>
      <c r="E1056">
        <v>8991</v>
      </c>
      <c r="F1056">
        <v>4165</v>
      </c>
      <c r="G1056">
        <v>1.17895673451229E-2</v>
      </c>
      <c r="H1056">
        <v>8.4033613445378165E-3</v>
      </c>
    </row>
    <row r="1057" spans="1:8">
      <c r="A1057" t="s">
        <v>360</v>
      </c>
      <c r="B1057" t="s">
        <v>349</v>
      </c>
      <c r="C1057">
        <v>2</v>
      </c>
      <c r="D1057">
        <v>1</v>
      </c>
      <c r="E1057">
        <v>91</v>
      </c>
      <c r="F1057">
        <v>49</v>
      </c>
      <c r="G1057">
        <v>2.197802197802198E-2</v>
      </c>
      <c r="H1057">
        <v>2.0408163265306121E-2</v>
      </c>
    </row>
    <row r="1058" spans="1:8">
      <c r="A1058" t="s">
        <v>360</v>
      </c>
      <c r="B1058" t="s">
        <v>35</v>
      </c>
      <c r="C1058">
        <v>342</v>
      </c>
      <c r="D1058">
        <v>655</v>
      </c>
      <c r="E1058">
        <v>2712</v>
      </c>
      <c r="F1058">
        <v>5349</v>
      </c>
      <c r="G1058">
        <v>0.12610619469026549</v>
      </c>
      <c r="H1058">
        <v>0.12245279491493739</v>
      </c>
    </row>
    <row r="1059" spans="1:8">
      <c r="A1059" t="s">
        <v>360</v>
      </c>
      <c r="B1059" t="s">
        <v>189</v>
      </c>
      <c r="C1059">
        <v>120</v>
      </c>
      <c r="D1059">
        <v>106</v>
      </c>
      <c r="E1059">
        <v>23463</v>
      </c>
      <c r="F1059">
        <v>17219</v>
      </c>
      <c r="G1059">
        <v>5.1144354941823301E-3</v>
      </c>
      <c r="H1059">
        <v>6.1559904756373776E-3</v>
      </c>
    </row>
    <row r="1060" spans="1:8">
      <c r="A1060" t="s">
        <v>360</v>
      </c>
      <c r="B1060" t="s">
        <v>63</v>
      </c>
      <c r="C1060">
        <v>654</v>
      </c>
      <c r="D1060">
        <v>1518</v>
      </c>
      <c r="E1060">
        <v>33331</v>
      </c>
      <c r="F1060">
        <v>75960</v>
      </c>
      <c r="G1060">
        <v>3.2379334336059953E-2</v>
      </c>
      <c r="H1060">
        <v>3.2068793129845653E-2</v>
      </c>
    </row>
    <row r="1061" spans="1:8">
      <c r="A1061" t="s">
        <v>360</v>
      </c>
      <c r="B1061" t="s">
        <v>75</v>
      </c>
      <c r="C1061">
        <v>131</v>
      </c>
      <c r="D1061">
        <v>340</v>
      </c>
      <c r="E1061">
        <v>2618931</v>
      </c>
      <c r="F1061">
        <v>4756125</v>
      </c>
      <c r="G1061">
        <v>5.0020409090579323E-5</v>
      </c>
      <c r="H1061">
        <v>7.1486767063523349E-5</v>
      </c>
    </row>
    <row r="1062" spans="1:8">
      <c r="A1062" t="s">
        <v>360</v>
      </c>
      <c r="B1062" t="s">
        <v>304</v>
      </c>
      <c r="C1062">
        <v>66</v>
      </c>
      <c r="D1062">
        <v>51</v>
      </c>
      <c r="E1062">
        <v>1992</v>
      </c>
      <c r="F1062">
        <v>2146</v>
      </c>
      <c r="G1062">
        <v>3.3132530120481923E-2</v>
      </c>
      <c r="H1062">
        <v>2.376514445479963E-2</v>
      </c>
    </row>
    <row r="1063" spans="1:8">
      <c r="A1063" t="s">
        <v>360</v>
      </c>
      <c r="B1063" t="s">
        <v>58</v>
      </c>
      <c r="C1063">
        <v>55445</v>
      </c>
      <c r="D1063">
        <v>134849</v>
      </c>
      <c r="E1063">
        <v>3535413</v>
      </c>
      <c r="F1063">
        <v>7393911</v>
      </c>
      <c r="G1063">
        <v>1.5682750501850841E-2</v>
      </c>
      <c r="H1063">
        <v>1.8237844626477109E-2</v>
      </c>
    </row>
    <row r="1064" spans="1:8">
      <c r="A1064" t="s">
        <v>360</v>
      </c>
      <c r="B1064" t="s">
        <v>82</v>
      </c>
      <c r="C1064">
        <v>853</v>
      </c>
      <c r="D1064">
        <v>1722</v>
      </c>
      <c r="E1064">
        <v>1002675</v>
      </c>
      <c r="F1064">
        <v>2564822</v>
      </c>
      <c r="G1064">
        <v>8.5072431246415836E-4</v>
      </c>
      <c r="H1064">
        <v>6.7139162093899697E-4</v>
      </c>
    </row>
    <row r="1065" spans="1:8">
      <c r="A1065" t="s">
        <v>360</v>
      </c>
      <c r="B1065" t="s">
        <v>344</v>
      </c>
      <c r="C1065">
        <v>41</v>
      </c>
      <c r="D1065">
        <v>185</v>
      </c>
      <c r="E1065">
        <v>218</v>
      </c>
      <c r="F1065">
        <v>936</v>
      </c>
      <c r="G1065">
        <v>0.18807339449541291</v>
      </c>
      <c r="H1065">
        <v>0.19764957264957261</v>
      </c>
    </row>
    <row r="1066" spans="1:8">
      <c r="A1066" t="s">
        <v>360</v>
      </c>
      <c r="B1066" t="s">
        <v>175</v>
      </c>
      <c r="C1066">
        <v>270</v>
      </c>
      <c r="D1066">
        <v>601</v>
      </c>
      <c r="E1066">
        <v>52655</v>
      </c>
      <c r="F1066">
        <v>155692</v>
      </c>
      <c r="G1066">
        <v>5.1277181654163896E-3</v>
      </c>
      <c r="H1066">
        <v>3.8601854944377359E-3</v>
      </c>
    </row>
    <row r="1067" spans="1:8">
      <c r="A1067" t="s">
        <v>360</v>
      </c>
      <c r="B1067" t="s">
        <v>77</v>
      </c>
      <c r="C1067">
        <v>168975</v>
      </c>
      <c r="D1067">
        <v>304768</v>
      </c>
      <c r="E1067">
        <v>1329686</v>
      </c>
      <c r="F1067">
        <v>2117330</v>
      </c>
      <c r="G1067">
        <v>0.12707887426053971</v>
      </c>
      <c r="H1067">
        <v>0.14393977320493259</v>
      </c>
    </row>
    <row r="1068" spans="1:8">
      <c r="A1068" t="s">
        <v>364</v>
      </c>
      <c r="B1068" t="s">
        <v>81</v>
      </c>
      <c r="C1068">
        <v>59</v>
      </c>
      <c r="D1068">
        <v>74</v>
      </c>
      <c r="E1068">
        <v>18510</v>
      </c>
      <c r="F1068">
        <v>27757</v>
      </c>
      <c r="G1068">
        <v>3.1874662344678552E-3</v>
      </c>
      <c r="H1068">
        <v>2.6659941636343991E-3</v>
      </c>
    </row>
    <row r="1069" spans="1:8">
      <c r="A1069" t="s">
        <v>364</v>
      </c>
      <c r="B1069" t="s">
        <v>281</v>
      </c>
      <c r="C1069">
        <v>7</v>
      </c>
      <c r="D1069">
        <v>8</v>
      </c>
      <c r="E1069">
        <v>1291</v>
      </c>
      <c r="F1069">
        <v>1557</v>
      </c>
      <c r="G1069">
        <v>5.422153369481022E-3</v>
      </c>
      <c r="H1069">
        <v>5.1380860629415539E-3</v>
      </c>
    </row>
    <row r="1070" spans="1:8">
      <c r="A1070" t="s">
        <v>364</v>
      </c>
      <c r="B1070" t="s">
        <v>103</v>
      </c>
      <c r="C1070">
        <v>56</v>
      </c>
      <c r="D1070">
        <v>133</v>
      </c>
      <c r="E1070">
        <v>2159496</v>
      </c>
      <c r="F1070">
        <v>5457309</v>
      </c>
      <c r="G1070">
        <v>2.5931976720494041E-5</v>
      </c>
      <c r="H1070">
        <v>2.4370985773391249E-5</v>
      </c>
    </row>
    <row r="1071" spans="1:8">
      <c r="A1071" t="s">
        <v>364</v>
      </c>
      <c r="B1071" t="s">
        <v>137</v>
      </c>
      <c r="C1071">
        <v>3</v>
      </c>
      <c r="D1071">
        <v>3</v>
      </c>
      <c r="E1071">
        <v>181</v>
      </c>
      <c r="F1071">
        <v>234</v>
      </c>
      <c r="G1071">
        <v>1.6574585635359119E-2</v>
      </c>
      <c r="H1071">
        <v>1.282051282051282E-2</v>
      </c>
    </row>
    <row r="1072" spans="1:8">
      <c r="A1072" t="s">
        <v>364</v>
      </c>
      <c r="B1072" t="s">
        <v>85</v>
      </c>
      <c r="C1072">
        <v>206</v>
      </c>
      <c r="D1072">
        <v>12985</v>
      </c>
      <c r="E1072">
        <v>7990</v>
      </c>
      <c r="F1072">
        <v>146753</v>
      </c>
      <c r="G1072">
        <v>2.578222778473091E-2</v>
      </c>
      <c r="H1072">
        <v>8.8482007182135974E-2</v>
      </c>
    </row>
    <row r="1073" spans="1:8">
      <c r="A1073" t="s">
        <v>364</v>
      </c>
      <c r="B1073" t="s">
        <v>23</v>
      </c>
      <c r="C1073">
        <v>138933</v>
      </c>
      <c r="D1073">
        <v>740564</v>
      </c>
      <c r="E1073">
        <v>22229205</v>
      </c>
      <c r="F1073">
        <v>106506663</v>
      </c>
      <c r="G1073">
        <v>6.2500210871238989E-3</v>
      </c>
      <c r="H1073">
        <v>6.953217565364901E-3</v>
      </c>
    </row>
    <row r="1074" spans="1:8">
      <c r="A1074" t="s">
        <v>364</v>
      </c>
      <c r="B1074" t="s">
        <v>306</v>
      </c>
      <c r="C1074">
        <v>559</v>
      </c>
      <c r="D1074">
        <v>240</v>
      </c>
      <c r="E1074">
        <v>37853</v>
      </c>
      <c r="F1074">
        <v>30264</v>
      </c>
      <c r="G1074">
        <v>1.476765381871979E-2</v>
      </c>
      <c r="H1074">
        <v>7.9302141157811257E-3</v>
      </c>
    </row>
    <row r="1075" spans="1:8">
      <c r="A1075" t="s">
        <v>364</v>
      </c>
      <c r="B1075" t="s">
        <v>111</v>
      </c>
      <c r="C1075">
        <v>21388</v>
      </c>
      <c r="D1075">
        <v>16338</v>
      </c>
      <c r="E1075">
        <v>2444277</v>
      </c>
      <c r="F1075">
        <v>1991209</v>
      </c>
      <c r="G1075">
        <v>8.750235754785566E-3</v>
      </c>
      <c r="H1075">
        <v>8.2050653648110278E-3</v>
      </c>
    </row>
    <row r="1076" spans="1:8">
      <c r="A1076" t="s">
        <v>364</v>
      </c>
      <c r="B1076" t="s">
        <v>153</v>
      </c>
      <c r="C1076">
        <v>54</v>
      </c>
      <c r="D1076">
        <v>132</v>
      </c>
      <c r="E1076">
        <v>35938</v>
      </c>
      <c r="F1076">
        <v>70563</v>
      </c>
      <c r="G1076">
        <v>1.5025877900829211E-3</v>
      </c>
      <c r="H1076">
        <v>1.8706687640831601E-3</v>
      </c>
    </row>
    <row r="1077" spans="1:8">
      <c r="A1077" t="s">
        <v>364</v>
      </c>
      <c r="B1077" t="s">
        <v>106</v>
      </c>
      <c r="C1077">
        <v>25</v>
      </c>
      <c r="D1077">
        <v>183</v>
      </c>
      <c r="E1077">
        <v>43909</v>
      </c>
      <c r="F1077">
        <v>370220</v>
      </c>
      <c r="G1077">
        <v>5.6935935685167047E-4</v>
      </c>
      <c r="H1077">
        <v>4.9430068607854785E-4</v>
      </c>
    </row>
    <row r="1078" spans="1:8">
      <c r="A1078" t="s">
        <v>364</v>
      </c>
      <c r="B1078" t="s">
        <v>71</v>
      </c>
      <c r="C1078">
        <v>3623026</v>
      </c>
      <c r="D1078">
        <v>460699</v>
      </c>
      <c r="E1078">
        <v>136769338</v>
      </c>
      <c r="F1078">
        <v>28869352</v>
      </c>
      <c r="G1078">
        <v>2.649004559779327E-2</v>
      </c>
      <c r="H1078">
        <v>1.5958065148119711E-2</v>
      </c>
    </row>
    <row r="1079" spans="1:8">
      <c r="A1079" t="s">
        <v>364</v>
      </c>
      <c r="B1079" t="s">
        <v>41</v>
      </c>
      <c r="C1079">
        <v>45473</v>
      </c>
      <c r="D1079">
        <v>18730</v>
      </c>
      <c r="E1079">
        <v>12831030</v>
      </c>
      <c r="F1079">
        <v>3440506</v>
      </c>
      <c r="G1079">
        <v>3.543986725929251E-3</v>
      </c>
      <c r="H1079">
        <v>5.4439666723441263E-3</v>
      </c>
    </row>
    <row r="1080" spans="1:8">
      <c r="A1080" t="s">
        <v>364</v>
      </c>
      <c r="B1080" t="s">
        <v>326</v>
      </c>
      <c r="C1080">
        <v>4</v>
      </c>
      <c r="D1080">
        <v>12</v>
      </c>
      <c r="E1080">
        <v>496</v>
      </c>
      <c r="F1080">
        <v>1539</v>
      </c>
      <c r="G1080">
        <v>8.0645161290322578E-3</v>
      </c>
      <c r="H1080">
        <v>7.7972709551656916E-3</v>
      </c>
    </row>
    <row r="1081" spans="1:8">
      <c r="A1081" t="s">
        <v>364</v>
      </c>
      <c r="B1081" t="s">
        <v>140</v>
      </c>
      <c r="C1081">
        <v>62</v>
      </c>
      <c r="D1081">
        <v>357</v>
      </c>
      <c r="E1081">
        <v>11436</v>
      </c>
      <c r="F1081">
        <v>68714</v>
      </c>
      <c r="G1081">
        <v>5.4214760405736284E-3</v>
      </c>
      <c r="H1081">
        <v>5.1954477981197428E-3</v>
      </c>
    </row>
    <row r="1082" spans="1:8">
      <c r="A1082" t="s">
        <v>364</v>
      </c>
      <c r="B1082" t="s">
        <v>18</v>
      </c>
      <c r="C1082">
        <v>190095</v>
      </c>
      <c r="D1082">
        <v>665965</v>
      </c>
      <c r="E1082">
        <v>2010168</v>
      </c>
      <c r="F1082">
        <v>7304440</v>
      </c>
      <c r="G1082">
        <v>9.4566722781379467E-2</v>
      </c>
      <c r="H1082">
        <v>9.1172629250154708E-2</v>
      </c>
    </row>
    <row r="1083" spans="1:8">
      <c r="A1083" t="s">
        <v>364</v>
      </c>
      <c r="B1083" t="s">
        <v>179</v>
      </c>
      <c r="C1083">
        <v>112</v>
      </c>
      <c r="D1083">
        <v>92</v>
      </c>
      <c r="E1083">
        <v>12760</v>
      </c>
      <c r="F1083">
        <v>10199</v>
      </c>
      <c r="G1083">
        <v>8.7774294670846398E-3</v>
      </c>
      <c r="H1083">
        <v>9.0204922051181496E-3</v>
      </c>
    </row>
    <row r="1084" spans="1:8">
      <c r="A1084" t="s">
        <v>364</v>
      </c>
      <c r="B1084" t="s">
        <v>351</v>
      </c>
      <c r="C1084">
        <v>39</v>
      </c>
      <c r="D1084">
        <v>111</v>
      </c>
      <c r="E1084">
        <v>1304</v>
      </c>
      <c r="F1084">
        <v>3344</v>
      </c>
      <c r="G1084">
        <v>2.99079754601227E-2</v>
      </c>
      <c r="H1084">
        <v>3.319377990430622E-2</v>
      </c>
    </row>
    <row r="1085" spans="1:8">
      <c r="A1085" t="s">
        <v>364</v>
      </c>
      <c r="B1085" t="s">
        <v>282</v>
      </c>
      <c r="C1085">
        <v>41</v>
      </c>
      <c r="D1085">
        <v>100</v>
      </c>
      <c r="E1085">
        <v>1382</v>
      </c>
      <c r="F1085">
        <v>3431</v>
      </c>
      <c r="G1085">
        <v>2.9667149059334302E-2</v>
      </c>
      <c r="H1085">
        <v>2.9146021568055961E-2</v>
      </c>
    </row>
    <row r="1086" spans="1:8">
      <c r="A1086" t="s">
        <v>364</v>
      </c>
      <c r="B1086" t="s">
        <v>126</v>
      </c>
      <c r="C1086">
        <v>2045</v>
      </c>
      <c r="D1086">
        <v>2989</v>
      </c>
      <c r="E1086">
        <v>370899</v>
      </c>
      <c r="F1086">
        <v>504062</v>
      </c>
      <c r="G1086">
        <v>5.5136303953367358E-3</v>
      </c>
      <c r="H1086">
        <v>5.9298260928219151E-3</v>
      </c>
    </row>
    <row r="1087" spans="1:8">
      <c r="A1087" t="s">
        <v>364</v>
      </c>
      <c r="B1087" t="s">
        <v>69</v>
      </c>
      <c r="C1087">
        <v>1862</v>
      </c>
      <c r="D1087">
        <v>19141</v>
      </c>
      <c r="E1087">
        <v>177169</v>
      </c>
      <c r="F1087">
        <v>1328875</v>
      </c>
      <c r="G1087">
        <v>1.0509739288475969E-2</v>
      </c>
      <c r="H1087">
        <v>1.440391308437588E-2</v>
      </c>
    </row>
    <row r="1088" spans="1:8">
      <c r="A1088" t="s">
        <v>364</v>
      </c>
      <c r="B1088" t="s">
        <v>52</v>
      </c>
      <c r="C1088">
        <v>37051</v>
      </c>
      <c r="D1088">
        <v>30937</v>
      </c>
      <c r="E1088">
        <v>2017835</v>
      </c>
      <c r="F1088">
        <v>1482560</v>
      </c>
      <c r="G1088">
        <v>1.8361759013992719E-2</v>
      </c>
      <c r="H1088">
        <v>2.086728361752644E-2</v>
      </c>
    </row>
    <row r="1089" spans="1:8">
      <c r="A1089" t="s">
        <v>364</v>
      </c>
      <c r="B1089" t="s">
        <v>42</v>
      </c>
      <c r="C1089">
        <v>301</v>
      </c>
      <c r="D1089">
        <v>863</v>
      </c>
      <c r="E1089">
        <v>32906</v>
      </c>
      <c r="F1089">
        <v>114521</v>
      </c>
      <c r="G1089">
        <v>9.1472679754452078E-3</v>
      </c>
      <c r="H1089">
        <v>7.5357358039136934E-3</v>
      </c>
    </row>
    <row r="1090" spans="1:8">
      <c r="A1090" t="s">
        <v>364</v>
      </c>
      <c r="B1090" t="s">
        <v>70</v>
      </c>
      <c r="C1090">
        <v>156</v>
      </c>
      <c r="D1090">
        <v>363</v>
      </c>
      <c r="E1090">
        <v>13771</v>
      </c>
      <c r="F1090">
        <v>35440</v>
      </c>
      <c r="G1090">
        <v>1.132815336576865E-2</v>
      </c>
      <c r="H1090">
        <v>1.0242663656884881E-2</v>
      </c>
    </row>
    <row r="1091" spans="1:8">
      <c r="A1091" t="s">
        <v>364</v>
      </c>
      <c r="B1091" t="s">
        <v>185</v>
      </c>
      <c r="C1091">
        <v>239</v>
      </c>
      <c r="D1091">
        <v>539</v>
      </c>
      <c r="E1091">
        <v>980814</v>
      </c>
      <c r="F1091">
        <v>2299051</v>
      </c>
      <c r="G1091">
        <v>2.436751514558316E-4</v>
      </c>
      <c r="H1091">
        <v>2.3444455995104069E-4</v>
      </c>
    </row>
    <row r="1092" spans="1:8">
      <c r="A1092" t="s">
        <v>364</v>
      </c>
      <c r="B1092" t="s">
        <v>343</v>
      </c>
      <c r="C1092">
        <v>3</v>
      </c>
      <c r="D1092">
        <v>1</v>
      </c>
      <c r="E1092">
        <v>255</v>
      </c>
      <c r="F1092">
        <v>68</v>
      </c>
      <c r="G1092">
        <v>1.1764705882352939E-2</v>
      </c>
      <c r="H1092">
        <v>1.470588235294118E-2</v>
      </c>
    </row>
    <row r="1093" spans="1:8">
      <c r="A1093" t="s">
        <v>364</v>
      </c>
      <c r="B1093" t="s">
        <v>44</v>
      </c>
      <c r="C1093">
        <v>147082</v>
      </c>
      <c r="D1093">
        <v>76657</v>
      </c>
      <c r="E1093">
        <v>2415038</v>
      </c>
      <c r="F1093">
        <v>1467947</v>
      </c>
      <c r="G1093">
        <v>6.0902561367564403E-2</v>
      </c>
      <c r="H1093">
        <v>5.222055019697578E-2</v>
      </c>
    </row>
    <row r="1094" spans="1:8">
      <c r="A1094" t="s">
        <v>364</v>
      </c>
      <c r="B1094" t="s">
        <v>20</v>
      </c>
      <c r="C1094">
        <v>26782</v>
      </c>
      <c r="D1094">
        <v>196137</v>
      </c>
      <c r="E1094">
        <v>805332</v>
      </c>
      <c r="F1094">
        <v>6365883</v>
      </c>
      <c r="G1094">
        <v>3.3255849761340661E-2</v>
      </c>
      <c r="H1094">
        <v>3.0810651091136919E-2</v>
      </c>
    </row>
    <row r="1095" spans="1:8">
      <c r="A1095" t="s">
        <v>364</v>
      </c>
      <c r="B1095" t="s">
        <v>114</v>
      </c>
      <c r="C1095">
        <v>19547</v>
      </c>
      <c r="D1095">
        <v>3658</v>
      </c>
      <c r="E1095">
        <v>611230</v>
      </c>
      <c r="F1095">
        <v>104883</v>
      </c>
      <c r="G1095">
        <v>3.1979778479459452E-2</v>
      </c>
      <c r="H1095">
        <v>3.4876958134302027E-2</v>
      </c>
    </row>
    <row r="1096" spans="1:8">
      <c r="A1096" t="s">
        <v>364</v>
      </c>
      <c r="B1096" t="s">
        <v>136</v>
      </c>
      <c r="C1096">
        <v>18758</v>
      </c>
      <c r="D1096">
        <v>2821</v>
      </c>
      <c r="E1096">
        <v>201467</v>
      </c>
      <c r="F1096">
        <v>35435</v>
      </c>
      <c r="G1096">
        <v>9.3107059716975984E-2</v>
      </c>
      <c r="H1096">
        <v>7.9610554536475239E-2</v>
      </c>
    </row>
    <row r="1097" spans="1:8">
      <c r="A1097" t="s">
        <v>364</v>
      </c>
      <c r="B1097" t="s">
        <v>115</v>
      </c>
      <c r="C1097">
        <v>12</v>
      </c>
      <c r="D1097">
        <v>23</v>
      </c>
      <c r="E1097">
        <v>3893</v>
      </c>
      <c r="F1097">
        <v>10393</v>
      </c>
      <c r="G1097">
        <v>3.0824556896994599E-3</v>
      </c>
      <c r="H1097">
        <v>2.2130279996151261E-3</v>
      </c>
    </row>
    <row r="1098" spans="1:8">
      <c r="A1098" t="s">
        <v>364</v>
      </c>
      <c r="B1098" t="s">
        <v>66</v>
      </c>
      <c r="C1098">
        <v>19475</v>
      </c>
      <c r="D1098">
        <v>46490</v>
      </c>
      <c r="E1098">
        <v>2440436</v>
      </c>
      <c r="F1098">
        <v>5481740</v>
      </c>
      <c r="G1098">
        <v>7.9801314191398579E-3</v>
      </c>
      <c r="H1098">
        <v>8.4808838069664015E-3</v>
      </c>
    </row>
    <row r="1099" spans="1:8">
      <c r="A1099" t="s">
        <v>364</v>
      </c>
      <c r="B1099" t="s">
        <v>141</v>
      </c>
      <c r="C1099">
        <v>4040</v>
      </c>
      <c r="D1099">
        <v>4917</v>
      </c>
      <c r="E1099">
        <v>133458</v>
      </c>
      <c r="F1099">
        <v>278665</v>
      </c>
      <c r="G1099">
        <v>3.0271695964273409E-2</v>
      </c>
      <c r="H1099">
        <v>1.7644842373459171E-2</v>
      </c>
    </row>
    <row r="1100" spans="1:8">
      <c r="A1100" t="s">
        <v>364</v>
      </c>
      <c r="B1100" t="s">
        <v>33</v>
      </c>
      <c r="C1100">
        <v>5120</v>
      </c>
      <c r="D1100">
        <v>4500</v>
      </c>
      <c r="E1100">
        <v>49924</v>
      </c>
      <c r="F1100">
        <v>42516</v>
      </c>
      <c r="G1100">
        <v>0.1025558849451166</v>
      </c>
      <c r="H1100">
        <v>0.1058425063505504</v>
      </c>
    </row>
    <row r="1101" spans="1:8">
      <c r="A1101" t="s">
        <v>364</v>
      </c>
      <c r="B1101" t="s">
        <v>159</v>
      </c>
      <c r="C1101">
        <v>7</v>
      </c>
      <c r="D1101">
        <v>2</v>
      </c>
      <c r="E1101">
        <v>1216</v>
      </c>
      <c r="F1101">
        <v>305</v>
      </c>
      <c r="G1101">
        <v>5.7565789473684207E-3</v>
      </c>
      <c r="H1101">
        <v>6.5573770491803279E-3</v>
      </c>
    </row>
    <row r="1102" spans="1:8">
      <c r="A1102" t="s">
        <v>364</v>
      </c>
      <c r="B1102" t="s">
        <v>76</v>
      </c>
      <c r="C1102">
        <v>171</v>
      </c>
      <c r="D1102">
        <v>208</v>
      </c>
      <c r="E1102">
        <v>2601</v>
      </c>
      <c r="F1102">
        <v>7005</v>
      </c>
      <c r="G1102">
        <v>6.5743944636678195E-2</v>
      </c>
      <c r="H1102">
        <v>2.9693076374018561E-2</v>
      </c>
    </row>
    <row r="1103" spans="1:8">
      <c r="A1103" t="s">
        <v>364</v>
      </c>
      <c r="B1103" t="s">
        <v>64</v>
      </c>
      <c r="C1103">
        <v>8234</v>
      </c>
      <c r="D1103">
        <v>6825</v>
      </c>
      <c r="E1103">
        <v>691995</v>
      </c>
      <c r="F1103">
        <v>547766</v>
      </c>
      <c r="G1103">
        <v>1.18989299055629E-2</v>
      </c>
      <c r="H1103">
        <v>1.2459699944866971E-2</v>
      </c>
    </row>
    <row r="1104" spans="1:8">
      <c r="A1104" t="s">
        <v>364</v>
      </c>
      <c r="B1104" t="s">
        <v>67</v>
      </c>
      <c r="C1104">
        <v>463019</v>
      </c>
      <c r="D1104">
        <v>75565</v>
      </c>
      <c r="E1104">
        <v>23714782</v>
      </c>
      <c r="F1104">
        <v>5034270</v>
      </c>
      <c r="G1104">
        <v>1.9524488987501549E-2</v>
      </c>
      <c r="H1104">
        <v>1.501012063318018E-2</v>
      </c>
    </row>
    <row r="1105" spans="1:8">
      <c r="A1105" t="s">
        <v>364</v>
      </c>
      <c r="B1105" t="s">
        <v>169</v>
      </c>
      <c r="C1105">
        <v>105</v>
      </c>
      <c r="D1105">
        <v>370</v>
      </c>
      <c r="E1105">
        <v>11379</v>
      </c>
      <c r="F1105">
        <v>35068</v>
      </c>
      <c r="G1105">
        <v>9.227524387028738E-3</v>
      </c>
      <c r="H1105">
        <v>1.055092962244782E-2</v>
      </c>
    </row>
    <row r="1106" spans="1:8">
      <c r="A1106" t="s">
        <v>364</v>
      </c>
      <c r="B1106" t="s">
        <v>163</v>
      </c>
      <c r="C1106">
        <v>47</v>
      </c>
      <c r="D1106">
        <v>75</v>
      </c>
      <c r="E1106">
        <v>2878</v>
      </c>
      <c r="F1106">
        <v>2057</v>
      </c>
      <c r="G1106">
        <v>1.6330785267546909E-2</v>
      </c>
      <c r="H1106">
        <v>3.6460865337870678E-2</v>
      </c>
    </row>
    <row r="1107" spans="1:8">
      <c r="A1107" t="s">
        <v>364</v>
      </c>
      <c r="B1107" t="s">
        <v>168</v>
      </c>
      <c r="C1107">
        <v>2</v>
      </c>
      <c r="D1107">
        <v>3</v>
      </c>
      <c r="E1107">
        <v>888</v>
      </c>
      <c r="F1107">
        <v>1544</v>
      </c>
      <c r="G1107">
        <v>2.2522522522522518E-3</v>
      </c>
      <c r="H1107">
        <v>1.94300518134715E-3</v>
      </c>
    </row>
    <row r="1108" spans="1:8">
      <c r="A1108" t="s">
        <v>364</v>
      </c>
      <c r="B1108" t="s">
        <v>60</v>
      </c>
      <c r="C1108">
        <v>4882</v>
      </c>
      <c r="D1108">
        <v>21112</v>
      </c>
      <c r="E1108">
        <v>999943</v>
      </c>
      <c r="F1108">
        <v>4238482</v>
      </c>
      <c r="G1108">
        <v>4.8822782898625223E-3</v>
      </c>
      <c r="H1108">
        <v>4.9810285852340533E-3</v>
      </c>
    </row>
    <row r="1109" spans="1:8">
      <c r="A1109" t="s">
        <v>364</v>
      </c>
      <c r="B1109" t="s">
        <v>284</v>
      </c>
      <c r="C1109">
        <v>2</v>
      </c>
      <c r="D1109">
        <v>3</v>
      </c>
      <c r="E1109">
        <v>819</v>
      </c>
      <c r="F1109">
        <v>3879</v>
      </c>
      <c r="G1109">
        <v>2.442002442002442E-3</v>
      </c>
      <c r="H1109">
        <v>7.7339520494972935E-4</v>
      </c>
    </row>
    <row r="1110" spans="1:8">
      <c r="A1110" t="s">
        <v>364</v>
      </c>
      <c r="B1110" t="s">
        <v>285</v>
      </c>
      <c r="C1110">
        <v>22</v>
      </c>
      <c r="D1110">
        <v>12</v>
      </c>
      <c r="E1110">
        <v>120</v>
      </c>
      <c r="F1110">
        <v>60</v>
      </c>
      <c r="G1110">
        <v>0.18333333333333329</v>
      </c>
      <c r="H1110">
        <v>0.2</v>
      </c>
    </row>
    <row r="1111" spans="1:8">
      <c r="A1111" t="s">
        <v>364</v>
      </c>
      <c r="B1111" t="s">
        <v>65</v>
      </c>
      <c r="C1111">
        <v>853</v>
      </c>
      <c r="D1111">
        <v>1271</v>
      </c>
      <c r="E1111">
        <v>9701398</v>
      </c>
      <c r="F1111">
        <v>13130259</v>
      </c>
      <c r="G1111">
        <v>8.7925472184524332E-5</v>
      </c>
      <c r="H1111">
        <v>9.6799309137771011E-5</v>
      </c>
    </row>
    <row r="1112" spans="1:8">
      <c r="A1112" t="s">
        <v>364</v>
      </c>
      <c r="B1112" t="s">
        <v>353</v>
      </c>
      <c r="C1112">
        <v>8</v>
      </c>
      <c r="D1112">
        <v>3</v>
      </c>
      <c r="E1112">
        <v>2511</v>
      </c>
      <c r="F1112">
        <v>971</v>
      </c>
      <c r="G1112">
        <v>3.185981680605336E-3</v>
      </c>
      <c r="H1112">
        <v>3.089598352214212E-3</v>
      </c>
    </row>
    <row r="1113" spans="1:8">
      <c r="A1113" t="s">
        <v>364</v>
      </c>
      <c r="B1113" t="s">
        <v>310</v>
      </c>
      <c r="C1113">
        <v>63</v>
      </c>
      <c r="D1113">
        <v>49</v>
      </c>
      <c r="E1113">
        <v>3048</v>
      </c>
      <c r="F1113">
        <v>2658</v>
      </c>
      <c r="G1113">
        <v>2.0669291338582679E-2</v>
      </c>
      <c r="H1113">
        <v>1.843491346877351E-2</v>
      </c>
    </row>
    <row r="1114" spans="1:8">
      <c r="A1114" t="s">
        <v>364</v>
      </c>
      <c r="B1114" t="s">
        <v>164</v>
      </c>
      <c r="C1114">
        <v>18</v>
      </c>
      <c r="D1114">
        <v>17</v>
      </c>
      <c r="E1114">
        <v>18073</v>
      </c>
      <c r="F1114">
        <v>18354</v>
      </c>
      <c r="G1114">
        <v>9.9596082554086218E-4</v>
      </c>
      <c r="H1114">
        <v>9.262286150158003E-4</v>
      </c>
    </row>
    <row r="1115" spans="1:8">
      <c r="A1115" t="s">
        <v>364</v>
      </c>
      <c r="B1115" t="s">
        <v>365</v>
      </c>
      <c r="C1115">
        <v>9</v>
      </c>
      <c r="D1115">
        <v>2</v>
      </c>
      <c r="E1115">
        <v>655</v>
      </c>
      <c r="F1115">
        <v>258</v>
      </c>
      <c r="G1115">
        <v>1.374045801526718E-2</v>
      </c>
      <c r="H1115">
        <v>7.7519379844961239E-3</v>
      </c>
    </row>
    <row r="1116" spans="1:8">
      <c r="A1116" t="s">
        <v>364</v>
      </c>
      <c r="B1116" t="s">
        <v>362</v>
      </c>
      <c r="C1116">
        <v>31</v>
      </c>
      <c r="D1116">
        <v>25</v>
      </c>
      <c r="E1116">
        <v>719</v>
      </c>
      <c r="F1116">
        <v>328</v>
      </c>
      <c r="G1116">
        <v>4.3115438108484012E-2</v>
      </c>
      <c r="H1116">
        <v>7.621951219512195E-2</v>
      </c>
    </row>
    <row r="1117" spans="1:8">
      <c r="A1117" t="s">
        <v>364</v>
      </c>
      <c r="B1117" t="s">
        <v>80</v>
      </c>
      <c r="C1117">
        <v>5461</v>
      </c>
      <c r="D1117">
        <v>9997</v>
      </c>
      <c r="E1117">
        <v>229695</v>
      </c>
      <c r="F1117">
        <v>364612</v>
      </c>
      <c r="G1117">
        <v>2.377500598619909E-2</v>
      </c>
      <c r="H1117">
        <v>2.7418187004267552E-2</v>
      </c>
    </row>
    <row r="1118" spans="1:8">
      <c r="A1118" t="s">
        <v>364</v>
      </c>
      <c r="B1118" t="s">
        <v>25</v>
      </c>
      <c r="C1118">
        <v>809018</v>
      </c>
      <c r="D1118">
        <v>423273</v>
      </c>
      <c r="E1118">
        <v>14713125</v>
      </c>
      <c r="F1118">
        <v>7222970</v>
      </c>
      <c r="G1118">
        <v>5.4986143324412727E-2</v>
      </c>
      <c r="H1118">
        <v>5.8600963315644398E-2</v>
      </c>
    </row>
    <row r="1119" spans="1:8">
      <c r="A1119" t="s">
        <v>364</v>
      </c>
      <c r="B1119" t="s">
        <v>51</v>
      </c>
      <c r="C1119">
        <v>6079</v>
      </c>
      <c r="D1119">
        <v>5543</v>
      </c>
      <c r="E1119">
        <v>213979</v>
      </c>
      <c r="F1119">
        <v>223641</v>
      </c>
      <c r="G1119">
        <v>2.8409329887512332E-2</v>
      </c>
      <c r="H1119">
        <v>2.478525851699823E-2</v>
      </c>
    </row>
    <row r="1120" spans="1:8">
      <c r="A1120" t="s">
        <v>364</v>
      </c>
      <c r="B1120" t="s">
        <v>28</v>
      </c>
      <c r="C1120">
        <v>577318</v>
      </c>
      <c r="D1120">
        <v>456030</v>
      </c>
      <c r="E1120">
        <v>12702442</v>
      </c>
      <c r="F1120">
        <v>9772859</v>
      </c>
      <c r="G1120">
        <v>4.5449371073688037E-2</v>
      </c>
      <c r="H1120">
        <v>4.6662905911156599E-2</v>
      </c>
    </row>
    <row r="1121" spans="1:8">
      <c r="A1121" t="s">
        <v>364</v>
      </c>
      <c r="B1121" t="s">
        <v>152</v>
      </c>
      <c r="C1121">
        <v>7</v>
      </c>
      <c r="D1121">
        <v>16</v>
      </c>
      <c r="E1121">
        <v>24131</v>
      </c>
      <c r="F1121">
        <v>47031</v>
      </c>
      <c r="G1121">
        <v>2.9008329534623521E-4</v>
      </c>
      <c r="H1121">
        <v>3.4020114392634653E-4</v>
      </c>
    </row>
    <row r="1122" spans="1:8">
      <c r="A1122" t="s">
        <v>364</v>
      </c>
      <c r="B1122" t="s">
        <v>45</v>
      </c>
      <c r="C1122">
        <v>750</v>
      </c>
      <c r="D1122">
        <v>684</v>
      </c>
      <c r="E1122">
        <v>169154</v>
      </c>
      <c r="F1122">
        <v>180191</v>
      </c>
      <c r="G1122">
        <v>4.4338295281223031E-3</v>
      </c>
      <c r="H1122">
        <v>3.795972051878285E-3</v>
      </c>
    </row>
    <row r="1123" spans="1:8">
      <c r="A1123" t="s">
        <v>364</v>
      </c>
      <c r="B1123" t="s">
        <v>22</v>
      </c>
      <c r="C1123">
        <v>2583</v>
      </c>
      <c r="D1123">
        <v>5592</v>
      </c>
      <c r="E1123">
        <v>218454</v>
      </c>
      <c r="F1123">
        <v>431527</v>
      </c>
      <c r="G1123">
        <v>1.1823999560548221E-2</v>
      </c>
      <c r="H1123">
        <v>1.29586329476487E-2</v>
      </c>
    </row>
    <row r="1124" spans="1:8">
      <c r="A1124" t="s">
        <v>364</v>
      </c>
      <c r="B1124" t="s">
        <v>183</v>
      </c>
      <c r="C1124">
        <v>2148</v>
      </c>
      <c r="D1124">
        <v>5230</v>
      </c>
      <c r="E1124">
        <v>218354</v>
      </c>
      <c r="F1124">
        <v>501841</v>
      </c>
      <c r="G1124">
        <v>9.8372367806406121E-3</v>
      </c>
      <c r="H1124">
        <v>1.042162756729721E-2</v>
      </c>
    </row>
    <row r="1125" spans="1:8">
      <c r="A1125" t="s">
        <v>364</v>
      </c>
      <c r="B1125" t="s">
        <v>79</v>
      </c>
      <c r="C1125">
        <v>146</v>
      </c>
      <c r="D1125">
        <v>106</v>
      </c>
      <c r="E1125">
        <v>45328</v>
      </c>
      <c r="F1125">
        <v>27606</v>
      </c>
      <c r="G1125">
        <v>3.220967172608542E-3</v>
      </c>
      <c r="H1125">
        <v>3.839744982974715E-3</v>
      </c>
    </row>
    <row r="1126" spans="1:8">
      <c r="A1126" t="s">
        <v>364</v>
      </c>
      <c r="B1126" t="s">
        <v>27</v>
      </c>
      <c r="C1126">
        <v>3478630</v>
      </c>
      <c r="D1126">
        <v>4291483</v>
      </c>
      <c r="E1126">
        <v>38677652</v>
      </c>
      <c r="F1126">
        <v>48446186</v>
      </c>
      <c r="G1126">
        <v>8.9939016980658495E-2</v>
      </c>
      <c r="H1126">
        <v>8.858247375758331E-2</v>
      </c>
    </row>
    <row r="1127" spans="1:8">
      <c r="A1127" t="s">
        <v>364</v>
      </c>
      <c r="B1127" t="s">
        <v>288</v>
      </c>
      <c r="C1127">
        <v>6</v>
      </c>
      <c r="D1127">
        <v>4</v>
      </c>
      <c r="E1127">
        <v>471</v>
      </c>
      <c r="F1127">
        <v>1141</v>
      </c>
      <c r="G1127">
        <v>1.2738853503184711E-2</v>
      </c>
      <c r="H1127">
        <v>3.5056967572305001E-3</v>
      </c>
    </row>
    <row r="1128" spans="1:8">
      <c r="A1128" t="s">
        <v>364</v>
      </c>
      <c r="B1128" t="s">
        <v>166</v>
      </c>
      <c r="C1128">
        <v>18</v>
      </c>
      <c r="D1128">
        <v>40</v>
      </c>
      <c r="E1128">
        <v>4413</v>
      </c>
      <c r="F1128">
        <v>8262</v>
      </c>
      <c r="G1128">
        <v>4.0788579197824611E-3</v>
      </c>
      <c r="H1128">
        <v>4.8414427499394817E-3</v>
      </c>
    </row>
    <row r="1129" spans="1:8">
      <c r="A1129" t="s">
        <v>364</v>
      </c>
      <c r="B1129" t="s">
        <v>174</v>
      </c>
      <c r="C1129">
        <v>20</v>
      </c>
      <c r="D1129">
        <v>69</v>
      </c>
      <c r="E1129">
        <v>33256</v>
      </c>
      <c r="F1129">
        <v>78398</v>
      </c>
      <c r="G1129">
        <v>6.0139523694972342E-4</v>
      </c>
      <c r="H1129">
        <v>8.8012449297175958E-4</v>
      </c>
    </row>
    <row r="1130" spans="1:8">
      <c r="A1130" t="s">
        <v>364</v>
      </c>
      <c r="B1130" t="s">
        <v>74</v>
      </c>
      <c r="C1130">
        <v>2198157</v>
      </c>
      <c r="D1130">
        <v>220582</v>
      </c>
      <c r="E1130">
        <v>40483674</v>
      </c>
      <c r="F1130">
        <v>4601290</v>
      </c>
      <c r="G1130">
        <v>5.4297369354372328E-2</v>
      </c>
      <c r="H1130">
        <v>4.7939164886368818E-2</v>
      </c>
    </row>
    <row r="1131" spans="1:8">
      <c r="A1131" t="s">
        <v>364</v>
      </c>
      <c r="B1131" t="s">
        <v>37</v>
      </c>
      <c r="C1131">
        <v>508495</v>
      </c>
      <c r="D1131">
        <v>759042</v>
      </c>
      <c r="E1131">
        <v>9394404</v>
      </c>
      <c r="F1131">
        <v>18554267</v>
      </c>
      <c r="G1131">
        <v>5.4127435865010697E-2</v>
      </c>
      <c r="H1131">
        <v>4.0909295958713968E-2</v>
      </c>
    </row>
    <row r="1132" spans="1:8">
      <c r="A1132" t="s">
        <v>364</v>
      </c>
      <c r="B1132" t="s">
        <v>156</v>
      </c>
      <c r="C1132">
        <v>93</v>
      </c>
      <c r="D1132">
        <v>56</v>
      </c>
      <c r="E1132">
        <v>27634</v>
      </c>
      <c r="F1132">
        <v>19729</v>
      </c>
      <c r="G1132">
        <v>3.3654194108706671E-3</v>
      </c>
      <c r="H1132">
        <v>2.8384611485630291E-3</v>
      </c>
    </row>
    <row r="1133" spans="1:8">
      <c r="A1133" t="s">
        <v>364</v>
      </c>
      <c r="B1133" t="s">
        <v>313</v>
      </c>
      <c r="C1133">
        <v>3</v>
      </c>
      <c r="D1133">
        <v>3</v>
      </c>
      <c r="E1133">
        <v>16244</v>
      </c>
      <c r="F1133">
        <v>12315</v>
      </c>
      <c r="G1133">
        <v>1.8468357547402121E-4</v>
      </c>
      <c r="H1133">
        <v>2.43605359317905E-4</v>
      </c>
    </row>
    <row r="1134" spans="1:8">
      <c r="A1134" t="s">
        <v>364</v>
      </c>
      <c r="B1134" t="s">
        <v>73</v>
      </c>
      <c r="C1134">
        <v>155</v>
      </c>
      <c r="D1134">
        <v>117</v>
      </c>
      <c r="E1134">
        <v>117583</v>
      </c>
      <c r="F1134">
        <v>151671</v>
      </c>
      <c r="G1134">
        <v>1.3182177695755339E-3</v>
      </c>
      <c r="H1134">
        <v>7.7140653124196446E-4</v>
      </c>
    </row>
    <row r="1135" spans="1:8">
      <c r="A1135" t="s">
        <v>364</v>
      </c>
      <c r="B1135" t="s">
        <v>330</v>
      </c>
      <c r="C1135">
        <v>3</v>
      </c>
      <c r="D1135">
        <v>2</v>
      </c>
      <c r="E1135">
        <v>50</v>
      </c>
      <c r="F1135">
        <v>31</v>
      </c>
      <c r="G1135">
        <v>0.06</v>
      </c>
      <c r="H1135">
        <v>6.4516129032258063E-2</v>
      </c>
    </row>
    <row r="1136" spans="1:8">
      <c r="A1136" t="s">
        <v>364</v>
      </c>
      <c r="B1136" t="s">
        <v>34</v>
      </c>
      <c r="C1136">
        <v>669</v>
      </c>
      <c r="D1136">
        <v>783</v>
      </c>
      <c r="E1136">
        <v>9274</v>
      </c>
      <c r="F1136">
        <v>10669</v>
      </c>
      <c r="G1136">
        <v>7.2137157645029107E-2</v>
      </c>
      <c r="H1136">
        <v>7.3390195894648041E-2</v>
      </c>
    </row>
    <row r="1137" spans="1:8">
      <c r="A1137" t="s">
        <v>364</v>
      </c>
      <c r="B1137" t="s">
        <v>78</v>
      </c>
      <c r="C1137">
        <v>74</v>
      </c>
      <c r="D1137">
        <v>54</v>
      </c>
      <c r="E1137">
        <v>5272</v>
      </c>
      <c r="F1137">
        <v>4469</v>
      </c>
      <c r="G1137">
        <v>1.4036418816388469E-2</v>
      </c>
      <c r="H1137">
        <v>1.208324009845603E-2</v>
      </c>
    </row>
    <row r="1138" spans="1:8">
      <c r="A1138" t="s">
        <v>364</v>
      </c>
      <c r="B1138" t="s">
        <v>366</v>
      </c>
      <c r="C1138">
        <v>2</v>
      </c>
      <c r="D1138">
        <v>3</v>
      </c>
      <c r="E1138">
        <v>30</v>
      </c>
      <c r="F1138">
        <v>51</v>
      </c>
      <c r="G1138">
        <v>6.6666666666666666E-2</v>
      </c>
      <c r="H1138">
        <v>5.8823529411764712E-2</v>
      </c>
    </row>
    <row r="1139" spans="1:8">
      <c r="A1139" t="s">
        <v>364</v>
      </c>
      <c r="B1139" t="s">
        <v>88</v>
      </c>
      <c r="C1139">
        <v>1</v>
      </c>
      <c r="D1139">
        <v>5</v>
      </c>
      <c r="E1139">
        <v>247</v>
      </c>
      <c r="F1139">
        <v>904</v>
      </c>
      <c r="G1139">
        <v>4.048582995951417E-3</v>
      </c>
      <c r="H1139">
        <v>5.5309734513274344E-3</v>
      </c>
    </row>
    <row r="1140" spans="1:8">
      <c r="A1140" t="s">
        <v>364</v>
      </c>
      <c r="B1140" t="s">
        <v>84</v>
      </c>
      <c r="C1140">
        <v>19</v>
      </c>
      <c r="D1140">
        <v>17</v>
      </c>
      <c r="E1140">
        <v>2768</v>
      </c>
      <c r="F1140">
        <v>3033</v>
      </c>
      <c r="G1140">
        <v>6.8641618497109827E-3</v>
      </c>
      <c r="H1140">
        <v>5.6050115397296403E-3</v>
      </c>
    </row>
    <row r="1141" spans="1:8">
      <c r="A1141" t="s">
        <v>364</v>
      </c>
      <c r="B1141" t="s">
        <v>180</v>
      </c>
      <c r="C1141">
        <v>5</v>
      </c>
      <c r="D1141">
        <v>4</v>
      </c>
      <c r="E1141">
        <v>189</v>
      </c>
      <c r="F1141">
        <v>162</v>
      </c>
      <c r="G1141">
        <v>2.645502645502645E-2</v>
      </c>
      <c r="H1141">
        <v>2.469135802469136E-2</v>
      </c>
    </row>
    <row r="1142" spans="1:8">
      <c r="A1142" t="s">
        <v>364</v>
      </c>
      <c r="B1142" t="s">
        <v>178</v>
      </c>
      <c r="C1142">
        <v>3155989</v>
      </c>
      <c r="D1142">
        <v>2419842</v>
      </c>
      <c r="E1142">
        <v>30971240</v>
      </c>
      <c r="F1142">
        <v>26430810</v>
      </c>
      <c r="G1142">
        <v>0.1019006342658544</v>
      </c>
      <c r="H1142">
        <v>9.1553834331978473E-2</v>
      </c>
    </row>
    <row r="1143" spans="1:8">
      <c r="A1143" t="s">
        <v>364</v>
      </c>
      <c r="B1143" t="s">
        <v>190</v>
      </c>
      <c r="C1143">
        <v>68</v>
      </c>
      <c r="D1143">
        <v>160</v>
      </c>
      <c r="E1143">
        <v>494</v>
      </c>
      <c r="F1143">
        <v>1320</v>
      </c>
      <c r="G1143">
        <v>0.1376518218623482</v>
      </c>
      <c r="H1143">
        <v>0.1212121212121212</v>
      </c>
    </row>
    <row r="1144" spans="1:8">
      <c r="A1144" t="s">
        <v>364</v>
      </c>
      <c r="B1144" t="s">
        <v>117</v>
      </c>
      <c r="C1144">
        <v>92</v>
      </c>
      <c r="D1144">
        <v>55</v>
      </c>
      <c r="E1144">
        <v>3622</v>
      </c>
      <c r="F1144">
        <v>2538</v>
      </c>
      <c r="G1144">
        <v>2.5400331308669241E-2</v>
      </c>
      <c r="H1144">
        <v>2.1670606776989759E-2</v>
      </c>
    </row>
    <row r="1145" spans="1:8">
      <c r="A1145" t="s">
        <v>364</v>
      </c>
      <c r="B1145" t="s">
        <v>62</v>
      </c>
      <c r="C1145">
        <v>860</v>
      </c>
      <c r="D1145">
        <v>744</v>
      </c>
      <c r="E1145">
        <v>51305</v>
      </c>
      <c r="F1145">
        <v>30261</v>
      </c>
      <c r="G1145">
        <v>1.676249878179515E-2</v>
      </c>
      <c r="H1145">
        <v>2.4586100921978781E-2</v>
      </c>
    </row>
    <row r="1146" spans="1:8">
      <c r="A1146" t="s">
        <v>364</v>
      </c>
      <c r="B1146" t="s">
        <v>316</v>
      </c>
      <c r="C1146">
        <v>9</v>
      </c>
      <c r="D1146">
        <v>32</v>
      </c>
      <c r="E1146">
        <v>1859</v>
      </c>
      <c r="F1146">
        <v>6631</v>
      </c>
      <c r="G1146">
        <v>4.8413125336202257E-3</v>
      </c>
      <c r="H1146">
        <v>4.8258181269793393E-3</v>
      </c>
    </row>
    <row r="1147" spans="1:8">
      <c r="A1147" t="s">
        <v>364</v>
      </c>
      <c r="B1147" t="s">
        <v>367</v>
      </c>
      <c r="C1147">
        <v>3</v>
      </c>
      <c r="D1147">
        <v>60</v>
      </c>
      <c r="E1147">
        <v>514</v>
      </c>
      <c r="F1147">
        <v>9935</v>
      </c>
      <c r="G1147">
        <v>5.8365758754863814E-3</v>
      </c>
      <c r="H1147">
        <v>6.0392551585304478E-3</v>
      </c>
    </row>
    <row r="1148" spans="1:8">
      <c r="A1148" t="s">
        <v>364</v>
      </c>
      <c r="B1148" t="s">
        <v>110</v>
      </c>
      <c r="C1148">
        <v>6533</v>
      </c>
      <c r="D1148">
        <v>48289</v>
      </c>
      <c r="E1148">
        <v>3183601</v>
      </c>
      <c r="F1148">
        <v>22388331</v>
      </c>
      <c r="G1148">
        <v>2.0520787623825982E-3</v>
      </c>
      <c r="H1148">
        <v>2.1568825295641731E-3</v>
      </c>
    </row>
    <row r="1149" spans="1:8">
      <c r="A1149" t="s">
        <v>364</v>
      </c>
      <c r="B1149" t="s">
        <v>160</v>
      </c>
      <c r="C1149">
        <v>2123</v>
      </c>
      <c r="D1149">
        <v>5122</v>
      </c>
      <c r="E1149">
        <v>1892576</v>
      </c>
      <c r="F1149">
        <v>4100863</v>
      </c>
      <c r="G1149">
        <v>1.121751517508412E-3</v>
      </c>
      <c r="H1149">
        <v>1.2490053922796251E-3</v>
      </c>
    </row>
    <row r="1150" spans="1:8">
      <c r="A1150" t="s">
        <v>364</v>
      </c>
      <c r="B1150" t="s">
        <v>358</v>
      </c>
      <c r="C1150">
        <v>2</v>
      </c>
      <c r="D1150">
        <v>4</v>
      </c>
      <c r="E1150">
        <v>333</v>
      </c>
      <c r="F1150">
        <v>926</v>
      </c>
      <c r="G1150">
        <v>6.006006006006006E-3</v>
      </c>
      <c r="H1150">
        <v>4.3196544276457886E-3</v>
      </c>
    </row>
    <row r="1151" spans="1:8">
      <c r="A1151" t="s">
        <v>364</v>
      </c>
      <c r="B1151" t="s">
        <v>101</v>
      </c>
      <c r="C1151">
        <v>54</v>
      </c>
      <c r="D1151">
        <v>60</v>
      </c>
      <c r="E1151">
        <v>5033125</v>
      </c>
      <c r="F1151">
        <v>6241297</v>
      </c>
      <c r="G1151">
        <v>1.0728920899043829E-5</v>
      </c>
      <c r="H1151">
        <v>9.6133864483616137E-6</v>
      </c>
    </row>
    <row r="1152" spans="1:8">
      <c r="A1152" t="s">
        <v>364</v>
      </c>
      <c r="B1152" t="s">
        <v>295</v>
      </c>
      <c r="C1152">
        <v>3</v>
      </c>
      <c r="D1152">
        <v>2</v>
      </c>
      <c r="E1152">
        <v>671</v>
      </c>
      <c r="F1152">
        <v>254</v>
      </c>
      <c r="G1152">
        <v>4.4709388971684054E-3</v>
      </c>
      <c r="H1152">
        <v>7.874015748031496E-3</v>
      </c>
    </row>
    <row r="1153" spans="1:8">
      <c r="A1153" t="s">
        <v>364</v>
      </c>
      <c r="B1153" t="s">
        <v>194</v>
      </c>
      <c r="C1153">
        <v>73194</v>
      </c>
      <c r="D1153">
        <v>73193</v>
      </c>
      <c r="E1153">
        <v>3059398</v>
      </c>
      <c r="F1153">
        <v>3058939</v>
      </c>
      <c r="G1153">
        <v>2.3924314522007269E-2</v>
      </c>
      <c r="H1153">
        <v>2.392757750318002E-2</v>
      </c>
    </row>
    <row r="1154" spans="1:8">
      <c r="A1154" t="s">
        <v>364</v>
      </c>
      <c r="B1154" t="s">
        <v>39</v>
      </c>
      <c r="C1154">
        <v>102186</v>
      </c>
      <c r="D1154">
        <v>32519</v>
      </c>
      <c r="E1154">
        <v>1214809</v>
      </c>
      <c r="F1154">
        <v>551176</v>
      </c>
      <c r="G1154">
        <v>8.4116927023095811E-2</v>
      </c>
      <c r="H1154">
        <v>5.8999303307836343E-2</v>
      </c>
    </row>
    <row r="1155" spans="1:8">
      <c r="A1155" t="s">
        <v>364</v>
      </c>
      <c r="B1155" t="s">
        <v>171</v>
      </c>
      <c r="C1155">
        <v>1</v>
      </c>
      <c r="D1155">
        <v>1</v>
      </c>
      <c r="E1155">
        <v>10168</v>
      </c>
      <c r="F1155">
        <v>5118</v>
      </c>
      <c r="G1155">
        <v>9.8347757671125098E-5</v>
      </c>
      <c r="H1155">
        <v>1.9538882375928101E-4</v>
      </c>
    </row>
    <row r="1156" spans="1:8">
      <c r="A1156" t="s">
        <v>364</v>
      </c>
      <c r="B1156" t="s">
        <v>102</v>
      </c>
      <c r="C1156">
        <v>59</v>
      </c>
      <c r="D1156">
        <v>59</v>
      </c>
      <c r="E1156">
        <v>8534849</v>
      </c>
      <c r="F1156">
        <v>5026692</v>
      </c>
      <c r="G1156">
        <v>6.9128346617497279E-6</v>
      </c>
      <c r="H1156">
        <v>1.173734137679412E-5</v>
      </c>
    </row>
    <row r="1157" spans="1:8">
      <c r="A1157" t="s">
        <v>364</v>
      </c>
      <c r="B1157" t="s">
        <v>154</v>
      </c>
      <c r="C1157">
        <v>56</v>
      </c>
      <c r="D1157">
        <v>52</v>
      </c>
      <c r="E1157">
        <v>45067</v>
      </c>
      <c r="F1157">
        <v>41460</v>
      </c>
      <c r="G1157">
        <v>1.2425943595091749E-3</v>
      </c>
      <c r="H1157">
        <v>1.2542209358417751E-3</v>
      </c>
    </row>
    <row r="1158" spans="1:8">
      <c r="A1158" t="s">
        <v>364</v>
      </c>
      <c r="B1158" t="s">
        <v>32</v>
      </c>
      <c r="C1158">
        <v>6289</v>
      </c>
      <c r="D1158">
        <v>3943</v>
      </c>
      <c r="E1158">
        <v>193402</v>
      </c>
      <c r="F1158">
        <v>116924</v>
      </c>
      <c r="G1158">
        <v>3.2517760933185799E-2</v>
      </c>
      <c r="H1158">
        <v>3.3722760083473018E-2</v>
      </c>
    </row>
    <row r="1159" spans="1:8">
      <c r="A1159" t="s">
        <v>364</v>
      </c>
      <c r="B1159" t="s">
        <v>368</v>
      </c>
      <c r="C1159">
        <v>160</v>
      </c>
      <c r="D1159">
        <v>200</v>
      </c>
      <c r="E1159">
        <v>2750</v>
      </c>
      <c r="F1159">
        <v>3438</v>
      </c>
      <c r="G1159">
        <v>5.8181818181818182E-2</v>
      </c>
      <c r="H1159">
        <v>5.8173356602675967E-2</v>
      </c>
    </row>
    <row r="1160" spans="1:8">
      <c r="A1160" t="s">
        <v>364</v>
      </c>
      <c r="B1160" t="s">
        <v>347</v>
      </c>
      <c r="C1160">
        <v>401</v>
      </c>
      <c r="D1160">
        <v>140</v>
      </c>
      <c r="E1160">
        <v>6926</v>
      </c>
      <c r="F1160">
        <v>2424</v>
      </c>
      <c r="G1160">
        <v>5.7897776494369037E-2</v>
      </c>
      <c r="H1160">
        <v>5.7755775577557747E-2</v>
      </c>
    </row>
    <row r="1161" spans="1:8">
      <c r="A1161" t="s">
        <v>364</v>
      </c>
      <c r="B1161" t="s">
        <v>192</v>
      </c>
      <c r="C1161">
        <v>15</v>
      </c>
      <c r="D1161">
        <v>44</v>
      </c>
      <c r="E1161">
        <v>3643</v>
      </c>
      <c r="F1161">
        <v>10194</v>
      </c>
      <c r="G1161">
        <v>4.1174855888004404E-3</v>
      </c>
      <c r="H1161">
        <v>4.3162644692956642E-3</v>
      </c>
    </row>
    <row r="1162" spans="1:8">
      <c r="A1162" t="s">
        <v>364</v>
      </c>
      <c r="B1162" t="s">
        <v>29</v>
      </c>
      <c r="C1162">
        <v>1023306</v>
      </c>
      <c r="D1162">
        <v>758783</v>
      </c>
      <c r="E1162">
        <v>13139764</v>
      </c>
      <c r="F1162">
        <v>9046767</v>
      </c>
      <c r="G1162">
        <v>7.7878567682037519E-2</v>
      </c>
      <c r="H1162">
        <v>8.3873388139652547E-2</v>
      </c>
    </row>
    <row r="1163" spans="1:8">
      <c r="A1163" t="s">
        <v>364</v>
      </c>
      <c r="B1163" t="s">
        <v>172</v>
      </c>
      <c r="C1163">
        <v>33</v>
      </c>
      <c r="D1163">
        <v>47</v>
      </c>
      <c r="E1163">
        <v>2227</v>
      </c>
      <c r="F1163">
        <v>2720</v>
      </c>
      <c r="G1163">
        <v>1.4818140996856761E-2</v>
      </c>
      <c r="H1163">
        <v>1.727941176470588E-2</v>
      </c>
    </row>
    <row r="1164" spans="1:8">
      <c r="A1164" t="s">
        <v>364</v>
      </c>
      <c r="B1164" t="s">
        <v>83</v>
      </c>
      <c r="C1164">
        <v>600</v>
      </c>
      <c r="D1164">
        <v>190</v>
      </c>
      <c r="E1164">
        <v>30236</v>
      </c>
      <c r="F1164">
        <v>7294</v>
      </c>
      <c r="G1164">
        <v>1.9843894695065489E-2</v>
      </c>
      <c r="H1164">
        <v>2.6048807238826431E-2</v>
      </c>
    </row>
    <row r="1165" spans="1:8">
      <c r="A1165" t="s">
        <v>364</v>
      </c>
      <c r="B1165" t="s">
        <v>16</v>
      </c>
      <c r="C1165">
        <v>1513536</v>
      </c>
      <c r="D1165">
        <v>17730944</v>
      </c>
      <c r="E1165">
        <v>39761090</v>
      </c>
      <c r="F1165">
        <v>476646491</v>
      </c>
      <c r="G1165">
        <v>3.8065757251624643E-2</v>
      </c>
      <c r="H1165">
        <v>3.7199359136790539E-2</v>
      </c>
    </row>
    <row r="1166" spans="1:8">
      <c r="A1166" t="s">
        <v>364</v>
      </c>
      <c r="B1166" t="s">
        <v>176</v>
      </c>
      <c r="C1166">
        <v>8</v>
      </c>
      <c r="D1166">
        <v>9</v>
      </c>
      <c r="E1166">
        <v>5345</v>
      </c>
      <c r="F1166">
        <v>4971</v>
      </c>
      <c r="G1166">
        <v>1.496725912067353E-3</v>
      </c>
      <c r="H1166">
        <v>1.810500905250453E-3</v>
      </c>
    </row>
    <row r="1167" spans="1:8">
      <c r="A1167" t="s">
        <v>364</v>
      </c>
      <c r="B1167" t="s">
        <v>301</v>
      </c>
      <c r="C1167">
        <v>22</v>
      </c>
      <c r="D1167">
        <v>147</v>
      </c>
      <c r="E1167">
        <v>14197</v>
      </c>
      <c r="F1167">
        <v>101004</v>
      </c>
      <c r="G1167">
        <v>1.5496231598224981E-3</v>
      </c>
      <c r="H1167">
        <v>1.4553879054294879E-3</v>
      </c>
    </row>
    <row r="1168" spans="1:8">
      <c r="A1168" t="s">
        <v>364</v>
      </c>
      <c r="B1168" t="s">
        <v>46</v>
      </c>
      <c r="C1168">
        <v>602737</v>
      </c>
      <c r="D1168">
        <v>322496</v>
      </c>
      <c r="E1168">
        <v>13999103</v>
      </c>
      <c r="F1168">
        <v>10616472</v>
      </c>
      <c r="G1168">
        <v>4.3055401478223281E-2</v>
      </c>
      <c r="H1168">
        <v>3.0376946315122381E-2</v>
      </c>
    </row>
    <row r="1169" spans="1:8">
      <c r="A1169" t="s">
        <v>364</v>
      </c>
      <c r="B1169" t="s">
        <v>56</v>
      </c>
      <c r="C1169">
        <v>1315281</v>
      </c>
      <c r="D1169">
        <v>397489</v>
      </c>
      <c r="E1169">
        <v>20863949</v>
      </c>
      <c r="F1169">
        <v>5441122</v>
      </c>
      <c r="G1169">
        <v>6.3040846198387471E-2</v>
      </c>
      <c r="H1169">
        <v>7.3052763749829538E-2</v>
      </c>
    </row>
    <row r="1170" spans="1:8">
      <c r="A1170" t="s">
        <v>364</v>
      </c>
      <c r="B1170" t="s">
        <v>165</v>
      </c>
      <c r="C1170">
        <v>62</v>
      </c>
      <c r="D1170">
        <v>72</v>
      </c>
      <c r="E1170">
        <v>1495</v>
      </c>
      <c r="F1170">
        <v>1404</v>
      </c>
      <c r="G1170">
        <v>4.1471571906354511E-2</v>
      </c>
      <c r="H1170">
        <v>5.128205128205128E-2</v>
      </c>
    </row>
    <row r="1171" spans="1:8">
      <c r="A1171" t="s">
        <v>364</v>
      </c>
      <c r="B1171" t="s">
        <v>181</v>
      </c>
      <c r="C1171">
        <v>29</v>
      </c>
      <c r="D1171">
        <v>131</v>
      </c>
      <c r="E1171">
        <v>9612</v>
      </c>
      <c r="F1171">
        <v>47562</v>
      </c>
      <c r="G1171">
        <v>3.0170620058260511E-3</v>
      </c>
      <c r="H1171">
        <v>2.754299650981876E-3</v>
      </c>
    </row>
    <row r="1172" spans="1:8">
      <c r="A1172" t="s">
        <v>364</v>
      </c>
      <c r="B1172" t="s">
        <v>177</v>
      </c>
      <c r="C1172">
        <v>10</v>
      </c>
      <c r="D1172">
        <v>30</v>
      </c>
      <c r="E1172">
        <v>4045</v>
      </c>
      <c r="F1172">
        <v>13766</v>
      </c>
      <c r="G1172">
        <v>2.472187886279357E-3</v>
      </c>
      <c r="H1172">
        <v>2.1792822896992592E-3</v>
      </c>
    </row>
    <row r="1173" spans="1:8">
      <c r="A1173" t="s">
        <v>364</v>
      </c>
      <c r="B1173" t="s">
        <v>158</v>
      </c>
      <c r="C1173">
        <v>61</v>
      </c>
      <c r="D1173">
        <v>102</v>
      </c>
      <c r="E1173">
        <v>54983</v>
      </c>
      <c r="F1173">
        <v>81222</v>
      </c>
      <c r="G1173">
        <v>1.1094338250004551E-3</v>
      </c>
      <c r="H1173">
        <v>1.255817389377262E-3</v>
      </c>
    </row>
    <row r="1174" spans="1:8">
      <c r="A1174" t="s">
        <v>364</v>
      </c>
      <c r="B1174" t="s">
        <v>131</v>
      </c>
      <c r="C1174">
        <v>1</v>
      </c>
      <c r="D1174">
        <v>1</v>
      </c>
      <c r="E1174">
        <v>453</v>
      </c>
      <c r="F1174">
        <v>347</v>
      </c>
      <c r="G1174">
        <v>2.2075055187637969E-3</v>
      </c>
      <c r="H1174">
        <v>2.881844380403458E-3</v>
      </c>
    </row>
    <row r="1175" spans="1:8">
      <c r="A1175" t="s">
        <v>364</v>
      </c>
      <c r="B1175" t="s">
        <v>335</v>
      </c>
      <c r="C1175">
        <v>328</v>
      </c>
      <c r="D1175">
        <v>327</v>
      </c>
      <c r="E1175">
        <v>5935</v>
      </c>
      <c r="F1175">
        <v>3263</v>
      </c>
      <c r="G1175">
        <v>5.52653748946925E-2</v>
      </c>
      <c r="H1175">
        <v>0.1002145265093472</v>
      </c>
    </row>
    <row r="1176" spans="1:8">
      <c r="A1176" t="s">
        <v>364</v>
      </c>
      <c r="B1176" t="s">
        <v>161</v>
      </c>
      <c r="C1176">
        <v>616</v>
      </c>
      <c r="D1176">
        <v>716</v>
      </c>
      <c r="E1176">
        <v>35505</v>
      </c>
      <c r="F1176">
        <v>36246</v>
      </c>
      <c r="G1176">
        <v>1.7349669060695679E-2</v>
      </c>
      <c r="H1176">
        <v>1.9753903879048719E-2</v>
      </c>
    </row>
    <row r="1177" spans="1:8">
      <c r="A1177" t="s">
        <v>364</v>
      </c>
      <c r="B1177" t="s">
        <v>157</v>
      </c>
      <c r="C1177">
        <v>1208</v>
      </c>
      <c r="D1177">
        <v>198</v>
      </c>
      <c r="E1177">
        <v>5806</v>
      </c>
      <c r="F1177">
        <v>1610</v>
      </c>
      <c r="G1177">
        <v>0.20806062693765071</v>
      </c>
      <c r="H1177">
        <v>0.1229813664596273</v>
      </c>
    </row>
    <row r="1178" spans="1:8">
      <c r="A1178" t="s">
        <v>364</v>
      </c>
      <c r="B1178" t="s">
        <v>61</v>
      </c>
      <c r="C1178">
        <v>3845</v>
      </c>
      <c r="D1178">
        <v>17695</v>
      </c>
      <c r="E1178">
        <v>373257</v>
      </c>
      <c r="F1178">
        <v>1533017</v>
      </c>
      <c r="G1178">
        <v>1.0301213373091461E-2</v>
      </c>
      <c r="H1178">
        <v>1.1542598679597159E-2</v>
      </c>
    </row>
    <row r="1179" spans="1:8">
      <c r="A1179" t="s">
        <v>364</v>
      </c>
      <c r="B1179" t="s">
        <v>30</v>
      </c>
      <c r="C1179">
        <v>174532</v>
      </c>
      <c r="D1179">
        <v>637389</v>
      </c>
      <c r="E1179">
        <v>7129913</v>
      </c>
      <c r="F1179">
        <v>24395208</v>
      </c>
      <c r="G1179">
        <v>2.4478840064387879E-2</v>
      </c>
      <c r="H1179">
        <v>2.6127631295457698E-2</v>
      </c>
    </row>
    <row r="1180" spans="1:8">
      <c r="A1180" t="s">
        <v>364</v>
      </c>
      <c r="B1180" t="s">
        <v>95</v>
      </c>
      <c r="C1180">
        <v>4514541</v>
      </c>
      <c r="D1180">
        <v>2781591</v>
      </c>
      <c r="E1180">
        <v>40163648</v>
      </c>
      <c r="F1180">
        <v>30479204</v>
      </c>
      <c r="G1180">
        <v>0.11240365914968679</v>
      </c>
      <c r="H1180">
        <v>9.1261930593725477E-2</v>
      </c>
    </row>
    <row r="1181" spans="1:8">
      <c r="A1181" t="s">
        <v>364</v>
      </c>
      <c r="B1181" t="s">
        <v>49</v>
      </c>
      <c r="C1181">
        <v>1652</v>
      </c>
      <c r="D1181">
        <v>7116</v>
      </c>
      <c r="E1181">
        <v>35530</v>
      </c>
      <c r="F1181">
        <v>148783</v>
      </c>
      <c r="G1181">
        <v>4.6495918941739378E-2</v>
      </c>
      <c r="H1181">
        <v>4.7828044870717748E-2</v>
      </c>
    </row>
    <row r="1182" spans="1:8">
      <c r="A1182" t="s">
        <v>364</v>
      </c>
      <c r="B1182" t="s">
        <v>31</v>
      </c>
      <c r="C1182">
        <v>1787</v>
      </c>
      <c r="D1182">
        <v>6998</v>
      </c>
      <c r="E1182">
        <v>89126</v>
      </c>
      <c r="F1182">
        <v>369153</v>
      </c>
      <c r="G1182">
        <v>2.0050265915669951E-2</v>
      </c>
      <c r="H1182">
        <v>1.8956909465722881E-2</v>
      </c>
    </row>
    <row r="1183" spans="1:8">
      <c r="A1183" t="s">
        <v>364</v>
      </c>
      <c r="B1183" t="s">
        <v>108</v>
      </c>
      <c r="C1183">
        <v>394</v>
      </c>
      <c r="D1183">
        <v>523</v>
      </c>
      <c r="E1183">
        <v>33797</v>
      </c>
      <c r="F1183">
        <v>31828</v>
      </c>
      <c r="G1183">
        <v>1.165783945320591E-2</v>
      </c>
      <c r="H1183">
        <v>1.6432072389091369E-2</v>
      </c>
    </row>
    <row r="1184" spans="1:8">
      <c r="A1184" t="s">
        <v>364</v>
      </c>
      <c r="B1184" t="s">
        <v>199</v>
      </c>
      <c r="C1184">
        <v>15</v>
      </c>
      <c r="D1184">
        <v>8</v>
      </c>
      <c r="E1184">
        <v>6608</v>
      </c>
      <c r="F1184">
        <v>3310</v>
      </c>
      <c r="G1184">
        <v>2.2699757869249389E-3</v>
      </c>
      <c r="H1184">
        <v>2.4169184290030211E-3</v>
      </c>
    </row>
    <row r="1185" spans="1:8">
      <c r="A1185" t="s">
        <v>364</v>
      </c>
      <c r="B1185" t="s">
        <v>349</v>
      </c>
      <c r="C1185">
        <v>2</v>
      </c>
      <c r="D1185">
        <v>1</v>
      </c>
      <c r="E1185">
        <v>88</v>
      </c>
      <c r="F1185">
        <v>46</v>
      </c>
      <c r="G1185">
        <v>2.2727272727272731E-2</v>
      </c>
      <c r="H1185">
        <v>2.1739130434782612E-2</v>
      </c>
    </row>
    <row r="1186" spans="1:8">
      <c r="A1186" t="s">
        <v>364</v>
      </c>
      <c r="B1186" t="s">
        <v>35</v>
      </c>
      <c r="C1186">
        <v>767</v>
      </c>
      <c r="D1186">
        <v>1854</v>
      </c>
      <c r="E1186">
        <v>5283</v>
      </c>
      <c r="F1186">
        <v>10318</v>
      </c>
      <c r="G1186">
        <v>0.1451826613666477</v>
      </c>
      <c r="H1186">
        <v>0.17968598565613489</v>
      </c>
    </row>
    <row r="1187" spans="1:8">
      <c r="A1187" t="s">
        <v>364</v>
      </c>
      <c r="B1187" t="s">
        <v>323</v>
      </c>
      <c r="C1187">
        <v>1</v>
      </c>
      <c r="D1187">
        <v>3</v>
      </c>
      <c r="E1187">
        <v>388</v>
      </c>
      <c r="F1187">
        <v>1530</v>
      </c>
      <c r="G1187">
        <v>2.5773195876288659E-3</v>
      </c>
      <c r="H1187">
        <v>1.9607843137254902E-3</v>
      </c>
    </row>
    <row r="1188" spans="1:8">
      <c r="A1188" t="s">
        <v>364</v>
      </c>
      <c r="B1188" t="s">
        <v>189</v>
      </c>
      <c r="C1188">
        <v>40</v>
      </c>
      <c r="D1188">
        <v>22</v>
      </c>
      <c r="E1188">
        <v>8492</v>
      </c>
      <c r="F1188">
        <v>4766</v>
      </c>
      <c r="G1188">
        <v>4.7103155911446069E-3</v>
      </c>
      <c r="H1188">
        <v>4.6160302140159466E-3</v>
      </c>
    </row>
    <row r="1189" spans="1:8">
      <c r="A1189" t="s">
        <v>364</v>
      </c>
      <c r="B1189" t="s">
        <v>63</v>
      </c>
      <c r="C1189">
        <v>1534</v>
      </c>
      <c r="D1189">
        <v>3273</v>
      </c>
      <c r="E1189">
        <v>53562</v>
      </c>
      <c r="F1189">
        <v>109195</v>
      </c>
      <c r="G1189">
        <v>4.2053118559359087E-2</v>
      </c>
      <c r="H1189">
        <v>4.2397095227212613E-2</v>
      </c>
    </row>
    <row r="1190" spans="1:8">
      <c r="A1190" t="s">
        <v>364</v>
      </c>
      <c r="B1190" t="s">
        <v>75</v>
      </c>
      <c r="C1190">
        <v>41</v>
      </c>
      <c r="D1190">
        <v>77</v>
      </c>
      <c r="E1190">
        <v>2168290</v>
      </c>
      <c r="F1190">
        <v>4609446</v>
      </c>
      <c r="G1190">
        <v>1.8908909786052602E-5</v>
      </c>
      <c r="H1190">
        <v>1.6704827434793681E-5</v>
      </c>
    </row>
    <row r="1191" spans="1:8">
      <c r="A1191" t="s">
        <v>364</v>
      </c>
      <c r="B1191" t="s">
        <v>304</v>
      </c>
      <c r="C1191">
        <v>1</v>
      </c>
      <c r="D1191">
        <v>1</v>
      </c>
      <c r="E1191">
        <v>895</v>
      </c>
      <c r="F1191">
        <v>638</v>
      </c>
      <c r="G1191">
        <v>1.1173184357541901E-3</v>
      </c>
      <c r="H1191">
        <v>1.567398119122257E-3</v>
      </c>
    </row>
    <row r="1192" spans="1:8">
      <c r="A1192" t="s">
        <v>364</v>
      </c>
      <c r="B1192" t="s">
        <v>58</v>
      </c>
      <c r="C1192">
        <v>76263</v>
      </c>
      <c r="D1192">
        <v>210690</v>
      </c>
      <c r="E1192">
        <v>2263634</v>
      </c>
      <c r="F1192">
        <v>7035319</v>
      </c>
      <c r="G1192">
        <v>3.3690517106564052E-2</v>
      </c>
      <c r="H1192">
        <v>2.9947469332947091E-2</v>
      </c>
    </row>
    <row r="1193" spans="1:8">
      <c r="A1193" t="s">
        <v>364</v>
      </c>
      <c r="B1193" t="s">
        <v>82</v>
      </c>
      <c r="C1193">
        <v>255</v>
      </c>
      <c r="D1193">
        <v>795</v>
      </c>
      <c r="E1193">
        <v>773179</v>
      </c>
      <c r="F1193">
        <v>2349271</v>
      </c>
      <c r="G1193">
        <v>3.2980719859178792E-4</v>
      </c>
      <c r="H1193">
        <v>3.3840284922429127E-4</v>
      </c>
    </row>
    <row r="1194" spans="1:8">
      <c r="A1194" t="s">
        <v>364</v>
      </c>
      <c r="B1194" t="s">
        <v>344</v>
      </c>
      <c r="C1194">
        <v>1</v>
      </c>
      <c r="D1194">
        <v>5</v>
      </c>
      <c r="E1194">
        <v>941</v>
      </c>
      <c r="F1194">
        <v>3949</v>
      </c>
      <c r="G1194">
        <v>1.0626992561105211E-3</v>
      </c>
      <c r="H1194">
        <v>1.2661433274246639E-3</v>
      </c>
    </row>
    <row r="1195" spans="1:8">
      <c r="A1195" t="s">
        <v>364</v>
      </c>
      <c r="B1195" t="s">
        <v>175</v>
      </c>
      <c r="C1195">
        <v>689</v>
      </c>
      <c r="D1195">
        <v>2462</v>
      </c>
      <c r="E1195">
        <v>41227</v>
      </c>
      <c r="F1195">
        <v>118121</v>
      </c>
      <c r="G1195">
        <v>1.671234870351954E-2</v>
      </c>
      <c r="H1195">
        <v>2.0843033838182881E-2</v>
      </c>
    </row>
    <row r="1196" spans="1:8">
      <c r="A1196" t="s">
        <v>364</v>
      </c>
      <c r="B1196" t="s">
        <v>77</v>
      </c>
      <c r="C1196">
        <v>34229</v>
      </c>
      <c r="D1196">
        <v>75755</v>
      </c>
      <c r="E1196">
        <v>869200</v>
      </c>
      <c r="F1196">
        <v>1699114</v>
      </c>
      <c r="G1196">
        <v>3.9379889553612518E-2</v>
      </c>
      <c r="H1196">
        <v>4.4585001359532077E-2</v>
      </c>
    </row>
    <row r="1197" spans="1:8">
      <c r="A1197" t="s">
        <v>369</v>
      </c>
      <c r="B1197" t="s">
        <v>81</v>
      </c>
      <c r="C1197">
        <v>326</v>
      </c>
      <c r="D1197">
        <v>381</v>
      </c>
      <c r="E1197">
        <v>40653</v>
      </c>
      <c r="F1197">
        <v>53815</v>
      </c>
      <c r="G1197">
        <v>8.0190883821612182E-3</v>
      </c>
      <c r="H1197">
        <v>7.0798104617671651E-3</v>
      </c>
    </row>
    <row r="1198" spans="1:8">
      <c r="A1198" t="s">
        <v>369</v>
      </c>
      <c r="B1198" t="s">
        <v>281</v>
      </c>
      <c r="C1198">
        <v>330</v>
      </c>
      <c r="D1198">
        <v>111</v>
      </c>
      <c r="E1198">
        <v>13669</v>
      </c>
      <c r="F1198">
        <v>4380</v>
      </c>
      <c r="G1198">
        <v>2.4142219621040309E-2</v>
      </c>
      <c r="H1198">
        <v>2.5342465753424661E-2</v>
      </c>
    </row>
    <row r="1199" spans="1:8">
      <c r="A1199" t="s">
        <v>369</v>
      </c>
      <c r="B1199" t="s">
        <v>103</v>
      </c>
      <c r="C1199">
        <v>101</v>
      </c>
      <c r="D1199">
        <v>162</v>
      </c>
      <c r="E1199">
        <v>2443769</v>
      </c>
      <c r="F1199">
        <v>5914854</v>
      </c>
      <c r="G1199">
        <v>4.1329601938644772E-5</v>
      </c>
      <c r="H1199">
        <v>2.7388672653627628E-5</v>
      </c>
    </row>
    <row r="1200" spans="1:8">
      <c r="A1200" t="s">
        <v>369</v>
      </c>
      <c r="B1200" t="s">
        <v>85</v>
      </c>
      <c r="C1200">
        <v>318</v>
      </c>
      <c r="D1200">
        <v>345</v>
      </c>
      <c r="E1200">
        <v>8947</v>
      </c>
      <c r="F1200">
        <v>31133</v>
      </c>
      <c r="G1200">
        <v>3.5542639991058458E-2</v>
      </c>
      <c r="H1200">
        <v>1.108148909517232E-2</v>
      </c>
    </row>
    <row r="1201" spans="1:8">
      <c r="A1201" t="s">
        <v>369</v>
      </c>
      <c r="B1201" t="s">
        <v>23</v>
      </c>
      <c r="C1201">
        <v>99237</v>
      </c>
      <c r="D1201">
        <v>542274</v>
      </c>
      <c r="E1201">
        <v>21403184</v>
      </c>
      <c r="F1201">
        <v>109013830</v>
      </c>
      <c r="G1201">
        <v>4.6365531408784789E-3</v>
      </c>
      <c r="H1201">
        <v>4.974359675281567E-3</v>
      </c>
    </row>
    <row r="1202" spans="1:8">
      <c r="A1202" t="s">
        <v>369</v>
      </c>
      <c r="B1202" t="s">
        <v>191</v>
      </c>
      <c r="C1202">
        <v>4</v>
      </c>
      <c r="D1202">
        <v>4</v>
      </c>
      <c r="E1202">
        <v>2168</v>
      </c>
      <c r="F1202">
        <v>2196</v>
      </c>
      <c r="G1202">
        <v>1.845018450184502E-3</v>
      </c>
      <c r="H1202">
        <v>1.8214936247723131E-3</v>
      </c>
    </row>
    <row r="1203" spans="1:8">
      <c r="A1203" t="s">
        <v>369</v>
      </c>
      <c r="B1203" t="s">
        <v>306</v>
      </c>
      <c r="C1203">
        <v>694</v>
      </c>
      <c r="D1203">
        <v>550</v>
      </c>
      <c r="E1203">
        <v>50491</v>
      </c>
      <c r="F1203">
        <v>55830</v>
      </c>
      <c r="G1203">
        <v>1.374502386563942E-2</v>
      </c>
      <c r="H1203">
        <v>9.8513344080243589E-3</v>
      </c>
    </row>
    <row r="1204" spans="1:8">
      <c r="A1204" t="s">
        <v>369</v>
      </c>
      <c r="B1204" t="s">
        <v>111</v>
      </c>
      <c r="C1204">
        <v>1527</v>
      </c>
      <c r="D1204">
        <v>1959</v>
      </c>
      <c r="E1204">
        <v>949265</v>
      </c>
      <c r="F1204">
        <v>1017087</v>
      </c>
      <c r="G1204">
        <v>1.608612979515731E-3</v>
      </c>
      <c r="H1204">
        <v>1.9260889186470771E-3</v>
      </c>
    </row>
    <row r="1205" spans="1:8">
      <c r="A1205" t="s">
        <v>369</v>
      </c>
      <c r="B1205" t="s">
        <v>153</v>
      </c>
      <c r="C1205">
        <v>204</v>
      </c>
      <c r="D1205">
        <v>405</v>
      </c>
      <c r="E1205">
        <v>37499</v>
      </c>
      <c r="F1205">
        <v>66264</v>
      </c>
      <c r="G1205">
        <v>5.4401450705352144E-3</v>
      </c>
      <c r="H1205">
        <v>6.1119159724737412E-3</v>
      </c>
    </row>
    <row r="1206" spans="1:8">
      <c r="A1206" t="s">
        <v>369</v>
      </c>
      <c r="B1206" t="s">
        <v>106</v>
      </c>
      <c r="C1206">
        <v>43</v>
      </c>
      <c r="D1206">
        <v>297</v>
      </c>
      <c r="E1206">
        <v>71512</v>
      </c>
      <c r="F1206">
        <v>606626</v>
      </c>
      <c r="G1206">
        <v>6.0129768430473211E-4</v>
      </c>
      <c r="H1206">
        <v>4.8959325844919279E-4</v>
      </c>
    </row>
    <row r="1207" spans="1:8">
      <c r="A1207" t="s">
        <v>369</v>
      </c>
      <c r="B1207" t="s">
        <v>71</v>
      </c>
      <c r="C1207">
        <v>384385</v>
      </c>
      <c r="D1207">
        <v>61643</v>
      </c>
      <c r="E1207">
        <v>106806177</v>
      </c>
      <c r="F1207">
        <v>26652175</v>
      </c>
      <c r="G1207">
        <v>3.5989023368938671E-3</v>
      </c>
      <c r="H1207">
        <v>2.3128693999645432E-3</v>
      </c>
    </row>
    <row r="1208" spans="1:8">
      <c r="A1208" t="s">
        <v>369</v>
      </c>
      <c r="B1208" t="s">
        <v>41</v>
      </c>
      <c r="C1208">
        <v>348792</v>
      </c>
      <c r="D1208">
        <v>84178</v>
      </c>
      <c r="E1208">
        <v>15538227</v>
      </c>
      <c r="F1208">
        <v>4057923</v>
      </c>
      <c r="G1208">
        <v>2.2447348722605221E-2</v>
      </c>
      <c r="H1208">
        <v>2.074410973298409E-2</v>
      </c>
    </row>
    <row r="1209" spans="1:8">
      <c r="A1209" t="s">
        <v>369</v>
      </c>
      <c r="B1209" t="s">
        <v>326</v>
      </c>
      <c r="C1209">
        <v>4</v>
      </c>
      <c r="D1209">
        <v>13</v>
      </c>
      <c r="E1209">
        <v>204</v>
      </c>
      <c r="F1209">
        <v>628</v>
      </c>
      <c r="G1209">
        <v>1.9607843137254902E-2</v>
      </c>
      <c r="H1209">
        <v>2.0700636942675162E-2</v>
      </c>
    </row>
    <row r="1210" spans="1:8">
      <c r="A1210" t="s">
        <v>369</v>
      </c>
      <c r="B1210" t="s">
        <v>195</v>
      </c>
      <c r="C1210">
        <v>2</v>
      </c>
      <c r="D1210">
        <v>18</v>
      </c>
      <c r="E1210">
        <v>5909</v>
      </c>
      <c r="F1210">
        <v>102737</v>
      </c>
      <c r="G1210">
        <v>3.3846674564224071E-4</v>
      </c>
      <c r="H1210">
        <v>1.752046487633472E-4</v>
      </c>
    </row>
    <row r="1211" spans="1:8">
      <c r="A1211" t="s">
        <v>369</v>
      </c>
      <c r="B1211" t="s">
        <v>140</v>
      </c>
      <c r="C1211">
        <v>5</v>
      </c>
      <c r="D1211">
        <v>29</v>
      </c>
      <c r="E1211">
        <v>26179</v>
      </c>
      <c r="F1211">
        <v>134923</v>
      </c>
      <c r="G1211">
        <v>1.9099278047289811E-4</v>
      </c>
      <c r="H1211">
        <v>2.1493740874424671E-4</v>
      </c>
    </row>
    <row r="1212" spans="1:8">
      <c r="A1212" t="s">
        <v>369</v>
      </c>
      <c r="B1212" t="s">
        <v>155</v>
      </c>
      <c r="C1212">
        <v>112</v>
      </c>
      <c r="D1212">
        <v>33</v>
      </c>
      <c r="E1212">
        <v>2220</v>
      </c>
      <c r="F1212">
        <v>739</v>
      </c>
      <c r="G1212">
        <v>5.0450450450450449E-2</v>
      </c>
      <c r="H1212">
        <v>4.4654939106901208E-2</v>
      </c>
    </row>
    <row r="1213" spans="1:8">
      <c r="A1213" t="s">
        <v>369</v>
      </c>
      <c r="B1213" t="s">
        <v>18</v>
      </c>
      <c r="C1213">
        <v>278939</v>
      </c>
      <c r="D1213">
        <v>779172</v>
      </c>
      <c r="E1213">
        <v>3121286</v>
      </c>
      <c r="F1213">
        <v>9427522</v>
      </c>
      <c r="G1213">
        <v>8.9366690524354392E-2</v>
      </c>
      <c r="H1213">
        <v>8.2648653591049698E-2</v>
      </c>
    </row>
    <row r="1214" spans="1:8">
      <c r="A1214" t="s">
        <v>369</v>
      </c>
      <c r="B1214" t="s">
        <v>179</v>
      </c>
      <c r="C1214">
        <v>808</v>
      </c>
      <c r="D1214">
        <v>1156</v>
      </c>
      <c r="E1214">
        <v>10474</v>
      </c>
      <c r="F1214">
        <v>12886</v>
      </c>
      <c r="G1214">
        <v>7.7143402711476031E-2</v>
      </c>
      <c r="H1214">
        <v>8.9709762532981532E-2</v>
      </c>
    </row>
    <row r="1215" spans="1:8">
      <c r="A1215" t="s">
        <v>369</v>
      </c>
      <c r="B1215" t="s">
        <v>351</v>
      </c>
      <c r="C1215">
        <v>6</v>
      </c>
      <c r="D1215">
        <v>11</v>
      </c>
      <c r="E1215">
        <v>1606</v>
      </c>
      <c r="F1215">
        <v>2894</v>
      </c>
      <c r="G1215">
        <v>3.735990037359901E-3</v>
      </c>
      <c r="H1215">
        <v>3.800967519004838E-3</v>
      </c>
    </row>
    <row r="1216" spans="1:8">
      <c r="A1216" t="s">
        <v>369</v>
      </c>
      <c r="B1216" t="s">
        <v>282</v>
      </c>
      <c r="C1216">
        <v>19</v>
      </c>
      <c r="D1216">
        <v>58</v>
      </c>
      <c r="E1216">
        <v>1363</v>
      </c>
      <c r="F1216">
        <v>3650</v>
      </c>
      <c r="G1216">
        <v>1.3939838591342631E-2</v>
      </c>
      <c r="H1216">
        <v>1.589041095890411E-2</v>
      </c>
    </row>
    <row r="1217" spans="1:8">
      <c r="A1217" t="s">
        <v>369</v>
      </c>
      <c r="B1217" t="s">
        <v>193</v>
      </c>
      <c r="C1217">
        <v>139</v>
      </c>
      <c r="D1217">
        <v>37</v>
      </c>
      <c r="E1217">
        <v>182090</v>
      </c>
      <c r="F1217">
        <v>78507</v>
      </c>
      <c r="G1217">
        <v>7.6335877862595419E-4</v>
      </c>
      <c r="H1217">
        <v>4.7129555326276638E-4</v>
      </c>
    </row>
    <row r="1218" spans="1:8">
      <c r="A1218" t="s">
        <v>369</v>
      </c>
      <c r="B1218" t="s">
        <v>126</v>
      </c>
      <c r="C1218">
        <v>11421</v>
      </c>
      <c r="D1218">
        <v>18309</v>
      </c>
      <c r="E1218">
        <v>570929</v>
      </c>
      <c r="F1218">
        <v>929948</v>
      </c>
      <c r="G1218">
        <v>2.0004238705688449E-2</v>
      </c>
      <c r="H1218">
        <v>1.9688197619651852E-2</v>
      </c>
    </row>
    <row r="1219" spans="1:8">
      <c r="A1219" t="s">
        <v>369</v>
      </c>
      <c r="B1219" t="s">
        <v>342</v>
      </c>
      <c r="C1219">
        <v>3</v>
      </c>
      <c r="D1219">
        <v>7</v>
      </c>
      <c r="E1219">
        <v>160</v>
      </c>
      <c r="F1219">
        <v>218</v>
      </c>
      <c r="G1219">
        <v>1.8749999999999999E-2</v>
      </c>
      <c r="H1219">
        <v>3.2110091743119268E-2</v>
      </c>
    </row>
    <row r="1220" spans="1:8">
      <c r="A1220" t="s">
        <v>369</v>
      </c>
      <c r="B1220" t="s">
        <v>69</v>
      </c>
      <c r="C1220">
        <v>2524</v>
      </c>
      <c r="D1220">
        <v>12275</v>
      </c>
      <c r="E1220">
        <v>96985</v>
      </c>
      <c r="F1220">
        <v>613563</v>
      </c>
      <c r="G1220">
        <v>2.602464298602877E-2</v>
      </c>
      <c r="H1220">
        <v>2.0006095543570909E-2</v>
      </c>
    </row>
    <row r="1221" spans="1:8">
      <c r="A1221" t="s">
        <v>369</v>
      </c>
      <c r="B1221" t="s">
        <v>52</v>
      </c>
      <c r="C1221">
        <v>42923</v>
      </c>
      <c r="D1221">
        <v>36329</v>
      </c>
      <c r="E1221">
        <v>1860033</v>
      </c>
      <c r="F1221">
        <v>1382066</v>
      </c>
      <c r="G1221">
        <v>2.3076472299147381E-2</v>
      </c>
      <c r="H1221">
        <v>2.6286009495928561E-2</v>
      </c>
    </row>
    <row r="1222" spans="1:8">
      <c r="A1222" t="s">
        <v>369</v>
      </c>
      <c r="B1222" t="s">
        <v>42</v>
      </c>
      <c r="C1222">
        <v>183</v>
      </c>
      <c r="D1222">
        <v>399</v>
      </c>
      <c r="E1222">
        <v>33826</v>
      </c>
      <c r="F1222">
        <v>114653</v>
      </c>
      <c r="G1222">
        <v>5.4100396144977237E-3</v>
      </c>
      <c r="H1222">
        <v>3.4800659380914592E-3</v>
      </c>
    </row>
    <row r="1223" spans="1:8">
      <c r="A1223" t="s">
        <v>369</v>
      </c>
      <c r="B1223" t="s">
        <v>70</v>
      </c>
      <c r="C1223">
        <v>394</v>
      </c>
      <c r="D1223">
        <v>901</v>
      </c>
      <c r="E1223">
        <v>19401</v>
      </c>
      <c r="F1223">
        <v>42331</v>
      </c>
      <c r="G1223">
        <v>2.0308231534456989E-2</v>
      </c>
      <c r="H1223">
        <v>2.1284637735938201E-2</v>
      </c>
    </row>
    <row r="1224" spans="1:8">
      <c r="A1224" t="s">
        <v>369</v>
      </c>
      <c r="B1224" t="s">
        <v>185</v>
      </c>
      <c r="C1224">
        <v>181</v>
      </c>
      <c r="D1224">
        <v>429</v>
      </c>
      <c r="E1224">
        <v>1088819</v>
      </c>
      <c r="F1224">
        <v>2791594</v>
      </c>
      <c r="G1224">
        <v>1.6623515937910709E-4</v>
      </c>
      <c r="H1224">
        <v>1.5367564194506791E-4</v>
      </c>
    </row>
    <row r="1225" spans="1:8">
      <c r="A1225" t="s">
        <v>369</v>
      </c>
      <c r="B1225" t="s">
        <v>44</v>
      </c>
      <c r="C1225">
        <v>208261</v>
      </c>
      <c r="D1225">
        <v>125020</v>
      </c>
      <c r="E1225">
        <v>7859972</v>
      </c>
      <c r="F1225">
        <v>4272132</v>
      </c>
      <c r="G1225">
        <v>2.6496404821798349E-2</v>
      </c>
      <c r="H1225">
        <v>2.9264077046308491E-2</v>
      </c>
    </row>
    <row r="1226" spans="1:8">
      <c r="A1226" t="s">
        <v>369</v>
      </c>
      <c r="B1226" t="s">
        <v>370</v>
      </c>
      <c r="C1226">
        <v>1</v>
      </c>
      <c r="D1226">
        <v>1</v>
      </c>
      <c r="E1226">
        <v>45</v>
      </c>
      <c r="F1226">
        <v>31</v>
      </c>
      <c r="G1226">
        <v>2.222222222222222E-2</v>
      </c>
      <c r="H1226">
        <v>3.2258064516129031E-2</v>
      </c>
    </row>
    <row r="1227" spans="1:8">
      <c r="A1227" t="s">
        <v>369</v>
      </c>
      <c r="B1227" t="s">
        <v>20</v>
      </c>
      <c r="C1227">
        <v>33562</v>
      </c>
      <c r="D1227">
        <v>275542</v>
      </c>
      <c r="E1227">
        <v>641411</v>
      </c>
      <c r="F1227">
        <v>5222940</v>
      </c>
      <c r="G1227">
        <v>5.2325264144207073E-2</v>
      </c>
      <c r="H1227">
        <v>5.2756110543104077E-2</v>
      </c>
    </row>
    <row r="1228" spans="1:8">
      <c r="A1228" t="s">
        <v>369</v>
      </c>
      <c r="B1228" t="s">
        <v>114</v>
      </c>
      <c r="C1228">
        <v>31</v>
      </c>
      <c r="D1228">
        <v>29</v>
      </c>
      <c r="E1228">
        <v>4162</v>
      </c>
      <c r="F1228">
        <v>4377</v>
      </c>
      <c r="G1228">
        <v>7.4483421432003849E-3</v>
      </c>
      <c r="H1228">
        <v>6.625542609092986E-3</v>
      </c>
    </row>
    <row r="1229" spans="1:8">
      <c r="A1229" t="s">
        <v>369</v>
      </c>
      <c r="B1229" t="s">
        <v>136</v>
      </c>
      <c r="C1229">
        <v>2422</v>
      </c>
      <c r="D1229">
        <v>593</v>
      </c>
      <c r="E1229">
        <v>35507</v>
      </c>
      <c r="F1229">
        <v>9496</v>
      </c>
      <c r="G1229">
        <v>6.8211901878502831E-2</v>
      </c>
      <c r="H1229">
        <v>6.2447346251053068E-2</v>
      </c>
    </row>
    <row r="1230" spans="1:8">
      <c r="A1230" t="s">
        <v>369</v>
      </c>
      <c r="B1230" t="s">
        <v>115</v>
      </c>
      <c r="C1230">
        <v>56</v>
      </c>
      <c r="D1230">
        <v>174</v>
      </c>
      <c r="E1230">
        <v>4574</v>
      </c>
      <c r="F1230">
        <v>10582</v>
      </c>
      <c r="G1230">
        <v>1.224311324879755E-2</v>
      </c>
      <c r="H1230">
        <v>1.6443016443016441E-2</v>
      </c>
    </row>
    <row r="1231" spans="1:8">
      <c r="A1231" t="s">
        <v>369</v>
      </c>
      <c r="B1231" t="s">
        <v>66</v>
      </c>
      <c r="C1231">
        <v>19259</v>
      </c>
      <c r="D1231">
        <v>59259</v>
      </c>
      <c r="E1231">
        <v>1387972</v>
      </c>
      <c r="F1231">
        <v>3946689</v>
      </c>
      <c r="G1231">
        <v>1.387564014259654E-2</v>
      </c>
      <c r="H1231">
        <v>1.5014864358453381E-2</v>
      </c>
    </row>
    <row r="1232" spans="1:8">
      <c r="A1232" t="s">
        <v>369</v>
      </c>
      <c r="B1232" t="s">
        <v>141</v>
      </c>
      <c r="C1232">
        <v>3716</v>
      </c>
      <c r="D1232">
        <v>5739</v>
      </c>
      <c r="E1232">
        <v>129380</v>
      </c>
      <c r="F1232">
        <v>342621</v>
      </c>
      <c r="G1232">
        <v>2.8721595300664711E-2</v>
      </c>
      <c r="H1232">
        <v>1.675028676000595E-2</v>
      </c>
    </row>
    <row r="1233" spans="1:8">
      <c r="A1233" t="s">
        <v>369</v>
      </c>
      <c r="B1233" t="s">
        <v>33</v>
      </c>
      <c r="C1233">
        <v>5379</v>
      </c>
      <c r="D1233">
        <v>5166</v>
      </c>
      <c r="E1233">
        <v>56984</v>
      </c>
      <c r="F1233">
        <v>49587</v>
      </c>
      <c r="G1233">
        <v>9.4394917871683276E-2</v>
      </c>
      <c r="H1233">
        <v>0.1041805311876097</v>
      </c>
    </row>
    <row r="1234" spans="1:8">
      <c r="A1234" t="s">
        <v>369</v>
      </c>
      <c r="B1234" t="s">
        <v>159</v>
      </c>
      <c r="C1234">
        <v>10</v>
      </c>
      <c r="D1234">
        <v>4</v>
      </c>
      <c r="E1234">
        <v>1006</v>
      </c>
      <c r="F1234">
        <v>353</v>
      </c>
      <c r="G1234">
        <v>9.9403578528827041E-3</v>
      </c>
      <c r="H1234">
        <v>1.1331444759206799E-2</v>
      </c>
    </row>
    <row r="1235" spans="1:8">
      <c r="A1235" t="s">
        <v>369</v>
      </c>
      <c r="B1235" t="s">
        <v>76</v>
      </c>
      <c r="C1235">
        <v>459</v>
      </c>
      <c r="D1235">
        <v>677</v>
      </c>
      <c r="E1235">
        <v>5288</v>
      </c>
      <c r="F1235">
        <v>8951</v>
      </c>
      <c r="G1235">
        <v>8.6800302571860818E-2</v>
      </c>
      <c r="H1235">
        <v>7.5634007373477821E-2</v>
      </c>
    </row>
    <row r="1236" spans="1:8">
      <c r="A1236" t="s">
        <v>369</v>
      </c>
      <c r="B1236" t="s">
        <v>64</v>
      </c>
      <c r="C1236">
        <v>20537</v>
      </c>
      <c r="D1236">
        <v>17042</v>
      </c>
      <c r="E1236">
        <v>836618</v>
      </c>
      <c r="F1236">
        <v>634656</v>
      </c>
      <c r="G1236">
        <v>2.4547643010310559E-2</v>
      </c>
      <c r="H1236">
        <v>2.6852342056169012E-2</v>
      </c>
    </row>
    <row r="1237" spans="1:8">
      <c r="A1237" t="s">
        <v>369</v>
      </c>
      <c r="B1237" t="s">
        <v>67</v>
      </c>
      <c r="C1237">
        <v>394955</v>
      </c>
      <c r="D1237">
        <v>63630</v>
      </c>
      <c r="E1237">
        <v>18213620</v>
      </c>
      <c r="F1237">
        <v>3472573</v>
      </c>
      <c r="G1237">
        <v>2.1684596472310282E-2</v>
      </c>
      <c r="H1237">
        <v>1.8323588877757209E-2</v>
      </c>
    </row>
    <row r="1238" spans="1:8">
      <c r="A1238" t="s">
        <v>369</v>
      </c>
      <c r="B1238" t="s">
        <v>169</v>
      </c>
      <c r="C1238">
        <v>2</v>
      </c>
      <c r="D1238">
        <v>7</v>
      </c>
      <c r="E1238">
        <v>16878</v>
      </c>
      <c r="F1238">
        <v>60499</v>
      </c>
      <c r="G1238">
        <v>1.1849745230477539E-4</v>
      </c>
      <c r="H1238">
        <v>1.157043918081291E-4</v>
      </c>
    </row>
    <row r="1239" spans="1:8">
      <c r="A1239" t="s">
        <v>369</v>
      </c>
      <c r="B1239" t="s">
        <v>163</v>
      </c>
      <c r="C1239">
        <v>218</v>
      </c>
      <c r="D1239">
        <v>157</v>
      </c>
      <c r="E1239">
        <v>2478</v>
      </c>
      <c r="F1239">
        <v>1854</v>
      </c>
      <c r="G1239">
        <v>8.7974172719935434E-2</v>
      </c>
      <c r="H1239">
        <v>8.4681769147788563E-2</v>
      </c>
    </row>
    <row r="1240" spans="1:8">
      <c r="A1240" t="s">
        <v>369</v>
      </c>
      <c r="B1240" t="s">
        <v>168</v>
      </c>
      <c r="C1240">
        <v>2</v>
      </c>
      <c r="D1240">
        <v>1</v>
      </c>
      <c r="E1240">
        <v>5907</v>
      </c>
      <c r="F1240">
        <v>3804</v>
      </c>
      <c r="G1240">
        <v>3.3858134416793641E-4</v>
      </c>
      <c r="H1240">
        <v>2.6288117770767612E-4</v>
      </c>
    </row>
    <row r="1241" spans="1:8">
      <c r="A1241" t="s">
        <v>369</v>
      </c>
      <c r="B1241" t="s">
        <v>60</v>
      </c>
      <c r="C1241">
        <v>9874</v>
      </c>
      <c r="D1241">
        <v>34047</v>
      </c>
      <c r="E1241">
        <v>1414787</v>
      </c>
      <c r="F1241">
        <v>4635983</v>
      </c>
      <c r="G1241">
        <v>6.9791424433501299E-3</v>
      </c>
      <c r="H1241">
        <v>7.3440735222713282E-3</v>
      </c>
    </row>
    <row r="1242" spans="1:8">
      <c r="A1242" t="s">
        <v>369</v>
      </c>
      <c r="B1242" t="s">
        <v>285</v>
      </c>
      <c r="C1242">
        <v>1</v>
      </c>
      <c r="D1242">
        <v>1</v>
      </c>
      <c r="E1242">
        <v>16</v>
      </c>
      <c r="F1242">
        <v>18</v>
      </c>
      <c r="G1242">
        <v>6.25E-2</v>
      </c>
      <c r="H1242">
        <v>5.5555555555555552E-2</v>
      </c>
    </row>
    <row r="1243" spans="1:8">
      <c r="A1243" t="s">
        <v>369</v>
      </c>
      <c r="B1243" t="s">
        <v>65</v>
      </c>
      <c r="C1243">
        <v>11290</v>
      </c>
      <c r="D1243">
        <v>5742</v>
      </c>
      <c r="E1243">
        <v>10495310</v>
      </c>
      <c r="F1243">
        <v>11814292</v>
      </c>
      <c r="G1243">
        <v>1.075718582871778E-3</v>
      </c>
      <c r="H1243">
        <v>4.860215068325719E-4</v>
      </c>
    </row>
    <row r="1244" spans="1:8">
      <c r="A1244" t="s">
        <v>369</v>
      </c>
      <c r="B1244" t="s">
        <v>287</v>
      </c>
      <c r="C1244">
        <v>20</v>
      </c>
      <c r="D1244">
        <v>21</v>
      </c>
      <c r="E1244">
        <v>1250673</v>
      </c>
      <c r="F1244">
        <v>1397346</v>
      </c>
      <c r="G1244">
        <v>1.5991390235497209E-5</v>
      </c>
      <c r="H1244">
        <v>1.5028489722659961E-5</v>
      </c>
    </row>
    <row r="1245" spans="1:8">
      <c r="A1245" t="s">
        <v>369</v>
      </c>
      <c r="B1245" t="s">
        <v>353</v>
      </c>
      <c r="C1245">
        <v>112</v>
      </c>
      <c r="D1245">
        <v>106</v>
      </c>
      <c r="E1245">
        <v>1228</v>
      </c>
      <c r="F1245">
        <v>906</v>
      </c>
      <c r="G1245">
        <v>9.1205211726384364E-2</v>
      </c>
      <c r="H1245">
        <v>0.1169977924944812</v>
      </c>
    </row>
    <row r="1246" spans="1:8">
      <c r="A1246" t="s">
        <v>369</v>
      </c>
      <c r="B1246" t="s">
        <v>310</v>
      </c>
      <c r="C1246">
        <v>117</v>
      </c>
      <c r="D1246">
        <v>98</v>
      </c>
      <c r="E1246">
        <v>3046</v>
      </c>
      <c r="F1246">
        <v>2584</v>
      </c>
      <c r="G1246">
        <v>3.8411030860144448E-2</v>
      </c>
      <c r="H1246">
        <v>3.7925696594427252E-2</v>
      </c>
    </row>
    <row r="1247" spans="1:8">
      <c r="A1247" t="s">
        <v>369</v>
      </c>
      <c r="B1247" t="s">
        <v>164</v>
      </c>
      <c r="C1247">
        <v>28</v>
      </c>
      <c r="D1247">
        <v>15</v>
      </c>
      <c r="E1247">
        <v>17125</v>
      </c>
      <c r="F1247">
        <v>13172</v>
      </c>
      <c r="G1247">
        <v>1.635036496350365E-3</v>
      </c>
      <c r="H1247">
        <v>1.138779228666869E-3</v>
      </c>
    </row>
    <row r="1248" spans="1:8">
      <c r="A1248" t="s">
        <v>369</v>
      </c>
      <c r="B1248" t="s">
        <v>362</v>
      </c>
      <c r="C1248">
        <v>20</v>
      </c>
      <c r="D1248">
        <v>10</v>
      </c>
      <c r="E1248">
        <v>1951</v>
      </c>
      <c r="F1248">
        <v>1033</v>
      </c>
      <c r="G1248">
        <v>1.0251153254741159E-2</v>
      </c>
      <c r="H1248">
        <v>9.6805421103581795E-3</v>
      </c>
    </row>
    <row r="1249" spans="1:8">
      <c r="A1249" t="s">
        <v>369</v>
      </c>
      <c r="B1249" t="s">
        <v>311</v>
      </c>
      <c r="C1249">
        <v>4</v>
      </c>
      <c r="D1249">
        <v>2</v>
      </c>
      <c r="E1249">
        <v>114</v>
      </c>
      <c r="F1249">
        <v>80</v>
      </c>
      <c r="G1249">
        <v>3.5087719298245612E-2</v>
      </c>
      <c r="H1249">
        <v>2.5000000000000001E-2</v>
      </c>
    </row>
    <row r="1250" spans="1:8">
      <c r="A1250" t="s">
        <v>369</v>
      </c>
      <c r="B1250" t="s">
        <v>80</v>
      </c>
      <c r="C1250">
        <v>3449</v>
      </c>
      <c r="D1250">
        <v>3458</v>
      </c>
      <c r="E1250">
        <v>339048</v>
      </c>
      <c r="F1250">
        <v>354570</v>
      </c>
      <c r="G1250">
        <v>1.0172600929661881E-2</v>
      </c>
      <c r="H1250">
        <v>9.7526581493076123E-3</v>
      </c>
    </row>
    <row r="1251" spans="1:8">
      <c r="A1251" t="s">
        <v>369</v>
      </c>
      <c r="B1251" t="s">
        <v>25</v>
      </c>
      <c r="C1251">
        <v>697620</v>
      </c>
      <c r="D1251">
        <v>315586</v>
      </c>
      <c r="E1251">
        <v>49662850</v>
      </c>
      <c r="F1251">
        <v>22191870</v>
      </c>
      <c r="G1251">
        <v>1.404711972832812E-2</v>
      </c>
      <c r="H1251">
        <v>1.4220793470762039E-2</v>
      </c>
    </row>
    <row r="1252" spans="1:8">
      <c r="A1252" t="s">
        <v>369</v>
      </c>
      <c r="B1252" t="s">
        <v>51</v>
      </c>
      <c r="C1252">
        <v>4525</v>
      </c>
      <c r="D1252">
        <v>3684</v>
      </c>
      <c r="E1252">
        <v>250516</v>
      </c>
      <c r="F1252">
        <v>210138</v>
      </c>
      <c r="G1252">
        <v>1.806271854891504E-2</v>
      </c>
      <c r="H1252">
        <v>1.7531336550266969E-2</v>
      </c>
    </row>
    <row r="1253" spans="1:8">
      <c r="A1253" t="s">
        <v>369</v>
      </c>
      <c r="B1253" t="s">
        <v>28</v>
      </c>
      <c r="C1253">
        <v>646953</v>
      </c>
      <c r="D1253">
        <v>649787</v>
      </c>
      <c r="E1253">
        <v>13765148</v>
      </c>
      <c r="F1253">
        <v>13399058</v>
      </c>
      <c r="G1253">
        <v>4.699934937132532E-2</v>
      </c>
      <c r="H1253">
        <v>4.8494976288631628E-2</v>
      </c>
    </row>
    <row r="1254" spans="1:8">
      <c r="A1254" t="s">
        <v>369</v>
      </c>
      <c r="B1254" t="s">
        <v>152</v>
      </c>
      <c r="C1254">
        <v>1003</v>
      </c>
      <c r="D1254">
        <v>1682</v>
      </c>
      <c r="E1254">
        <v>28003</v>
      </c>
      <c r="F1254">
        <v>56912</v>
      </c>
      <c r="G1254">
        <v>3.5817590972395813E-2</v>
      </c>
      <c r="H1254">
        <v>2.9554399775091372E-2</v>
      </c>
    </row>
    <row r="1255" spans="1:8">
      <c r="A1255" t="s">
        <v>369</v>
      </c>
      <c r="B1255" t="s">
        <v>45</v>
      </c>
      <c r="C1255">
        <v>819</v>
      </c>
      <c r="D1255">
        <v>646</v>
      </c>
      <c r="E1255">
        <v>181651</v>
      </c>
      <c r="F1255">
        <v>181358</v>
      </c>
      <c r="G1255">
        <v>4.5086456997208936E-3</v>
      </c>
      <c r="H1255">
        <v>3.5620154611321259E-3</v>
      </c>
    </row>
    <row r="1256" spans="1:8">
      <c r="A1256" t="s">
        <v>369</v>
      </c>
      <c r="B1256" t="s">
        <v>22</v>
      </c>
      <c r="C1256">
        <v>2018</v>
      </c>
      <c r="D1256">
        <v>3656</v>
      </c>
      <c r="E1256">
        <v>137436</v>
      </c>
      <c r="F1256">
        <v>319349</v>
      </c>
      <c r="G1256">
        <v>1.468319799761343E-2</v>
      </c>
      <c r="H1256">
        <v>1.1448290115203119E-2</v>
      </c>
    </row>
    <row r="1257" spans="1:8">
      <c r="A1257" t="s">
        <v>369</v>
      </c>
      <c r="B1257" t="s">
        <v>363</v>
      </c>
      <c r="C1257">
        <v>136</v>
      </c>
      <c r="D1257">
        <v>101</v>
      </c>
      <c r="E1257">
        <v>635</v>
      </c>
      <c r="F1257">
        <v>464</v>
      </c>
      <c r="G1257">
        <v>0.21417322834645669</v>
      </c>
      <c r="H1257">
        <v>0.21767241379310351</v>
      </c>
    </row>
    <row r="1258" spans="1:8">
      <c r="A1258" t="s">
        <v>369</v>
      </c>
      <c r="B1258" t="s">
        <v>183</v>
      </c>
      <c r="C1258">
        <v>585</v>
      </c>
      <c r="D1258">
        <v>9</v>
      </c>
      <c r="E1258">
        <v>233774</v>
      </c>
      <c r="F1258">
        <v>6312</v>
      </c>
      <c r="G1258">
        <v>2.5024168641508472E-3</v>
      </c>
      <c r="H1258">
        <v>1.4258555133079851E-3</v>
      </c>
    </row>
    <row r="1259" spans="1:8">
      <c r="A1259" t="s">
        <v>369</v>
      </c>
      <c r="B1259" t="s">
        <v>79</v>
      </c>
      <c r="C1259">
        <v>700</v>
      </c>
      <c r="D1259">
        <v>314</v>
      </c>
      <c r="E1259">
        <v>70117</v>
      </c>
      <c r="F1259">
        <v>38711</v>
      </c>
      <c r="G1259">
        <v>9.9833136044040673E-3</v>
      </c>
      <c r="H1259">
        <v>8.1113895275244773E-3</v>
      </c>
    </row>
    <row r="1260" spans="1:8">
      <c r="A1260" t="s">
        <v>369</v>
      </c>
      <c r="B1260" t="s">
        <v>27</v>
      </c>
      <c r="C1260">
        <v>600428</v>
      </c>
      <c r="D1260">
        <v>840153</v>
      </c>
      <c r="E1260">
        <v>17250793</v>
      </c>
      <c r="F1260">
        <v>24423805</v>
      </c>
      <c r="G1260">
        <v>3.4805820230988799E-2</v>
      </c>
      <c r="H1260">
        <v>3.4398939886721172E-2</v>
      </c>
    </row>
    <row r="1261" spans="1:8">
      <c r="A1261" t="s">
        <v>369</v>
      </c>
      <c r="B1261" t="s">
        <v>166</v>
      </c>
      <c r="C1261">
        <v>50</v>
      </c>
      <c r="D1261">
        <v>96</v>
      </c>
      <c r="E1261">
        <v>3606</v>
      </c>
      <c r="F1261">
        <v>6620</v>
      </c>
      <c r="G1261">
        <v>1.386577925679423E-2</v>
      </c>
      <c r="H1261">
        <v>1.450151057401813E-2</v>
      </c>
    </row>
    <row r="1262" spans="1:8">
      <c r="A1262" t="s">
        <v>369</v>
      </c>
      <c r="B1262" t="s">
        <v>174</v>
      </c>
      <c r="C1262">
        <v>453</v>
      </c>
      <c r="D1262">
        <v>2007</v>
      </c>
      <c r="E1262">
        <v>106691</v>
      </c>
      <c r="F1262">
        <v>450844</v>
      </c>
      <c r="G1262">
        <v>4.2459064026019056E-3</v>
      </c>
      <c r="H1262">
        <v>4.4516506818322969E-3</v>
      </c>
    </row>
    <row r="1263" spans="1:8">
      <c r="A1263" t="s">
        <v>369</v>
      </c>
      <c r="B1263" t="s">
        <v>74</v>
      </c>
      <c r="C1263">
        <v>3798767</v>
      </c>
      <c r="D1263">
        <v>437892</v>
      </c>
      <c r="E1263">
        <v>40756837</v>
      </c>
      <c r="F1263">
        <v>5358738</v>
      </c>
      <c r="G1263">
        <v>9.3205638111711175E-2</v>
      </c>
      <c r="H1263">
        <v>8.1715508390221722E-2</v>
      </c>
    </row>
    <row r="1264" spans="1:8">
      <c r="A1264" t="s">
        <v>369</v>
      </c>
      <c r="B1264" t="s">
        <v>354</v>
      </c>
      <c r="C1264">
        <v>7</v>
      </c>
      <c r="D1264">
        <v>6</v>
      </c>
      <c r="E1264">
        <v>259</v>
      </c>
      <c r="F1264">
        <v>380</v>
      </c>
      <c r="G1264">
        <v>2.7027027027027029E-2</v>
      </c>
      <c r="H1264">
        <v>1.578947368421053E-2</v>
      </c>
    </row>
    <row r="1265" spans="1:8">
      <c r="A1265" t="s">
        <v>369</v>
      </c>
      <c r="B1265" t="s">
        <v>37</v>
      </c>
      <c r="C1265">
        <v>529541</v>
      </c>
      <c r="D1265">
        <v>699550</v>
      </c>
      <c r="E1265">
        <v>10305890</v>
      </c>
      <c r="F1265">
        <v>17347936</v>
      </c>
      <c r="G1265">
        <v>5.1382364841852567E-2</v>
      </c>
      <c r="H1265">
        <v>4.0324681852642298E-2</v>
      </c>
    </row>
    <row r="1266" spans="1:8">
      <c r="A1266" t="s">
        <v>369</v>
      </c>
      <c r="B1266" t="s">
        <v>156</v>
      </c>
      <c r="C1266">
        <v>86</v>
      </c>
      <c r="D1266">
        <v>87</v>
      </c>
      <c r="E1266">
        <v>25840</v>
      </c>
      <c r="F1266">
        <v>18728</v>
      </c>
      <c r="G1266">
        <v>3.3281733746130032E-3</v>
      </c>
      <c r="H1266">
        <v>4.6454506621102093E-3</v>
      </c>
    </row>
    <row r="1267" spans="1:8">
      <c r="A1267" t="s">
        <v>369</v>
      </c>
      <c r="B1267" t="s">
        <v>313</v>
      </c>
      <c r="C1267">
        <v>2</v>
      </c>
      <c r="D1267">
        <v>2</v>
      </c>
      <c r="E1267">
        <v>198</v>
      </c>
      <c r="F1267">
        <v>1514</v>
      </c>
      <c r="G1267">
        <v>1.01010101010101E-2</v>
      </c>
      <c r="H1267">
        <v>1.321003963011889E-3</v>
      </c>
    </row>
    <row r="1268" spans="1:8">
      <c r="A1268" t="s">
        <v>369</v>
      </c>
      <c r="B1268" t="s">
        <v>73</v>
      </c>
      <c r="C1268">
        <v>4125</v>
      </c>
      <c r="D1268">
        <v>5858</v>
      </c>
      <c r="E1268">
        <v>315169</v>
      </c>
      <c r="F1268">
        <v>392012</v>
      </c>
      <c r="G1268">
        <v>1.3088216163391699E-2</v>
      </c>
      <c r="H1268">
        <v>1.4943420099384709E-2</v>
      </c>
    </row>
    <row r="1269" spans="1:8">
      <c r="A1269" t="s">
        <v>369</v>
      </c>
      <c r="B1269" t="s">
        <v>290</v>
      </c>
      <c r="C1269">
        <v>7</v>
      </c>
      <c r="D1269">
        <v>4</v>
      </c>
      <c r="E1269">
        <v>8307</v>
      </c>
      <c r="F1269">
        <v>4119</v>
      </c>
      <c r="G1269">
        <v>8.4266281449380041E-4</v>
      </c>
      <c r="H1269">
        <v>9.7110949259529014E-4</v>
      </c>
    </row>
    <row r="1270" spans="1:8">
      <c r="A1270" t="s">
        <v>369</v>
      </c>
      <c r="B1270" t="s">
        <v>34</v>
      </c>
      <c r="C1270">
        <v>1660</v>
      </c>
      <c r="D1270">
        <v>1660</v>
      </c>
      <c r="E1270">
        <v>16094</v>
      </c>
      <c r="F1270">
        <v>16094</v>
      </c>
      <c r="G1270">
        <v>0.1031440288306201</v>
      </c>
      <c r="H1270">
        <v>0.1031440288306201</v>
      </c>
    </row>
    <row r="1271" spans="1:8">
      <c r="A1271" t="s">
        <v>369</v>
      </c>
      <c r="B1271" t="s">
        <v>196</v>
      </c>
      <c r="C1271">
        <v>8</v>
      </c>
      <c r="D1271">
        <v>5</v>
      </c>
      <c r="E1271">
        <v>634</v>
      </c>
      <c r="F1271">
        <v>450</v>
      </c>
      <c r="G1271">
        <v>1.261829652996845E-2</v>
      </c>
      <c r="H1271">
        <v>1.111111111111111E-2</v>
      </c>
    </row>
    <row r="1272" spans="1:8">
      <c r="A1272" t="s">
        <v>369</v>
      </c>
      <c r="B1272" t="s">
        <v>78</v>
      </c>
      <c r="C1272">
        <v>239</v>
      </c>
      <c r="D1272">
        <v>86</v>
      </c>
      <c r="E1272">
        <v>7479</v>
      </c>
      <c r="F1272">
        <v>2722</v>
      </c>
      <c r="G1272">
        <v>3.1956143869501269E-2</v>
      </c>
      <c r="H1272">
        <v>3.1594415870683318E-2</v>
      </c>
    </row>
    <row r="1273" spans="1:8">
      <c r="A1273" t="s">
        <v>369</v>
      </c>
      <c r="B1273" t="s">
        <v>371</v>
      </c>
      <c r="C1273">
        <v>82</v>
      </c>
      <c r="D1273">
        <v>185</v>
      </c>
      <c r="E1273">
        <v>181742</v>
      </c>
      <c r="F1273">
        <v>356934</v>
      </c>
      <c r="G1273">
        <v>4.511890482112005E-4</v>
      </c>
      <c r="H1273">
        <v>5.1830310365501742E-4</v>
      </c>
    </row>
    <row r="1274" spans="1:8">
      <c r="A1274" t="s">
        <v>369</v>
      </c>
      <c r="B1274" t="s">
        <v>88</v>
      </c>
      <c r="C1274">
        <v>2</v>
      </c>
      <c r="D1274">
        <v>3</v>
      </c>
      <c r="E1274">
        <v>499</v>
      </c>
      <c r="F1274">
        <v>1099</v>
      </c>
      <c r="G1274">
        <v>4.0080160320641279E-3</v>
      </c>
      <c r="H1274">
        <v>2.7297543221110102E-3</v>
      </c>
    </row>
    <row r="1275" spans="1:8">
      <c r="A1275" t="s">
        <v>369</v>
      </c>
      <c r="B1275" t="s">
        <v>84</v>
      </c>
      <c r="C1275">
        <v>29</v>
      </c>
      <c r="D1275">
        <v>37</v>
      </c>
      <c r="E1275">
        <v>3182</v>
      </c>
      <c r="F1275">
        <v>3996</v>
      </c>
      <c r="G1275">
        <v>9.1137649277184159E-3</v>
      </c>
      <c r="H1275">
        <v>9.2592592592592587E-3</v>
      </c>
    </row>
    <row r="1276" spans="1:8">
      <c r="A1276" t="s">
        <v>369</v>
      </c>
      <c r="B1276" t="s">
        <v>162</v>
      </c>
      <c r="C1276">
        <v>5</v>
      </c>
      <c r="D1276">
        <v>9</v>
      </c>
      <c r="E1276">
        <v>129</v>
      </c>
      <c r="F1276">
        <v>282</v>
      </c>
      <c r="G1276">
        <v>3.875968992248062E-2</v>
      </c>
      <c r="H1276">
        <v>3.1914893617021267E-2</v>
      </c>
    </row>
    <row r="1277" spans="1:8">
      <c r="A1277" t="s">
        <v>369</v>
      </c>
      <c r="B1277" t="s">
        <v>315</v>
      </c>
      <c r="C1277">
        <v>3</v>
      </c>
      <c r="D1277">
        <v>1</v>
      </c>
      <c r="E1277">
        <v>59</v>
      </c>
      <c r="F1277">
        <v>24</v>
      </c>
      <c r="G1277">
        <v>5.0847457627118647E-2</v>
      </c>
      <c r="H1277">
        <v>4.1666666666666657E-2</v>
      </c>
    </row>
    <row r="1278" spans="1:8">
      <c r="A1278" t="s">
        <v>369</v>
      </c>
      <c r="B1278" t="s">
        <v>294</v>
      </c>
      <c r="C1278">
        <v>1</v>
      </c>
      <c r="D1278">
        <v>1</v>
      </c>
      <c r="E1278">
        <v>2040</v>
      </c>
      <c r="F1278">
        <v>1144</v>
      </c>
      <c r="G1278">
        <v>4.9019607843137254E-4</v>
      </c>
      <c r="H1278">
        <v>8.7412587412587413E-4</v>
      </c>
    </row>
    <row r="1279" spans="1:8">
      <c r="A1279" t="s">
        <v>369</v>
      </c>
      <c r="B1279" t="s">
        <v>180</v>
      </c>
      <c r="C1279">
        <v>7</v>
      </c>
      <c r="D1279">
        <v>4</v>
      </c>
      <c r="E1279">
        <v>35</v>
      </c>
      <c r="F1279">
        <v>13</v>
      </c>
      <c r="G1279">
        <v>0.2</v>
      </c>
      <c r="H1279">
        <v>0.30769230769230771</v>
      </c>
    </row>
    <row r="1280" spans="1:8">
      <c r="A1280" t="s">
        <v>369</v>
      </c>
      <c r="B1280" t="s">
        <v>178</v>
      </c>
      <c r="C1280">
        <v>1640231</v>
      </c>
      <c r="D1280">
        <v>1360848</v>
      </c>
      <c r="E1280">
        <v>31952971</v>
      </c>
      <c r="F1280">
        <v>30074007</v>
      </c>
      <c r="G1280">
        <v>5.1332660114766789E-2</v>
      </c>
      <c r="H1280">
        <v>4.5249972841996083E-2</v>
      </c>
    </row>
    <row r="1281" spans="1:8">
      <c r="A1281" t="s">
        <v>369</v>
      </c>
      <c r="B1281" t="s">
        <v>190</v>
      </c>
      <c r="C1281">
        <v>11</v>
      </c>
      <c r="D1281">
        <v>20</v>
      </c>
      <c r="E1281">
        <v>40</v>
      </c>
      <c r="F1281">
        <v>83</v>
      </c>
      <c r="G1281">
        <v>0.27500000000000002</v>
      </c>
      <c r="H1281">
        <v>0.24096385542168669</v>
      </c>
    </row>
    <row r="1282" spans="1:8">
      <c r="A1282" t="s">
        <v>369</v>
      </c>
      <c r="B1282" t="s">
        <v>117</v>
      </c>
      <c r="C1282">
        <v>15</v>
      </c>
      <c r="D1282">
        <v>12</v>
      </c>
      <c r="E1282">
        <v>1752</v>
      </c>
      <c r="F1282">
        <v>1221</v>
      </c>
      <c r="G1282">
        <v>8.5616438356164379E-3</v>
      </c>
      <c r="H1282">
        <v>9.8280098280098278E-3</v>
      </c>
    </row>
    <row r="1283" spans="1:8">
      <c r="A1283" t="s">
        <v>369</v>
      </c>
      <c r="B1283" t="s">
        <v>62</v>
      </c>
      <c r="C1283">
        <v>448</v>
      </c>
      <c r="D1283">
        <v>267</v>
      </c>
      <c r="E1283">
        <v>49069</v>
      </c>
      <c r="F1283">
        <v>11153</v>
      </c>
      <c r="G1283">
        <v>9.1300006113839687E-3</v>
      </c>
      <c r="H1283">
        <v>2.393974715323231E-2</v>
      </c>
    </row>
    <row r="1284" spans="1:8">
      <c r="A1284" t="s">
        <v>369</v>
      </c>
      <c r="B1284" t="s">
        <v>316</v>
      </c>
      <c r="C1284">
        <v>10</v>
      </c>
      <c r="D1284">
        <v>40</v>
      </c>
      <c r="E1284">
        <v>2021</v>
      </c>
      <c r="F1284">
        <v>5135</v>
      </c>
      <c r="G1284">
        <v>4.9480455220188022E-3</v>
      </c>
      <c r="H1284">
        <v>7.7896786757546254E-3</v>
      </c>
    </row>
    <row r="1285" spans="1:8">
      <c r="A1285" t="s">
        <v>369</v>
      </c>
      <c r="B1285" t="s">
        <v>367</v>
      </c>
      <c r="C1285">
        <v>22</v>
      </c>
      <c r="D1285">
        <v>9</v>
      </c>
      <c r="E1285">
        <v>504</v>
      </c>
      <c r="F1285">
        <v>481</v>
      </c>
      <c r="G1285">
        <v>4.3650793650793648E-2</v>
      </c>
      <c r="H1285">
        <v>1.8711018711018709E-2</v>
      </c>
    </row>
    <row r="1286" spans="1:8">
      <c r="A1286" t="s">
        <v>369</v>
      </c>
      <c r="B1286" t="s">
        <v>110</v>
      </c>
      <c r="C1286">
        <v>9325</v>
      </c>
      <c r="D1286">
        <v>54810</v>
      </c>
      <c r="E1286">
        <v>3832282</v>
      </c>
      <c r="F1286">
        <v>25261974</v>
      </c>
      <c r="G1286">
        <v>2.4332760480570061E-3</v>
      </c>
      <c r="H1286">
        <v>2.169664175887443E-3</v>
      </c>
    </row>
    <row r="1287" spans="1:8">
      <c r="A1287" t="s">
        <v>369</v>
      </c>
      <c r="B1287" t="s">
        <v>160</v>
      </c>
      <c r="C1287">
        <v>3090</v>
      </c>
      <c r="D1287">
        <v>7200</v>
      </c>
      <c r="E1287">
        <v>1837259</v>
      </c>
      <c r="F1287">
        <v>4834852</v>
      </c>
      <c r="G1287">
        <v>1.6818532389826361E-3</v>
      </c>
      <c r="H1287">
        <v>1.489187259506599E-3</v>
      </c>
    </row>
    <row r="1288" spans="1:8">
      <c r="A1288" t="s">
        <v>369</v>
      </c>
      <c r="B1288" t="s">
        <v>358</v>
      </c>
      <c r="C1288">
        <v>4</v>
      </c>
      <c r="D1288">
        <v>16</v>
      </c>
      <c r="E1288">
        <v>133</v>
      </c>
      <c r="F1288">
        <v>520</v>
      </c>
      <c r="G1288">
        <v>3.007518796992481E-2</v>
      </c>
      <c r="H1288">
        <v>3.0769230769230771E-2</v>
      </c>
    </row>
    <row r="1289" spans="1:8">
      <c r="A1289" t="s">
        <v>369</v>
      </c>
      <c r="B1289" t="s">
        <v>101</v>
      </c>
      <c r="C1289">
        <v>82</v>
      </c>
      <c r="D1289">
        <v>113</v>
      </c>
      <c r="E1289">
        <v>6311788</v>
      </c>
      <c r="F1289">
        <v>6107612</v>
      </c>
      <c r="G1289">
        <v>1.29915643554568E-5</v>
      </c>
      <c r="H1289">
        <v>1.8501502714972729E-5</v>
      </c>
    </row>
    <row r="1290" spans="1:8">
      <c r="A1290" t="s">
        <v>369</v>
      </c>
      <c r="B1290" t="s">
        <v>346</v>
      </c>
      <c r="C1290">
        <v>3</v>
      </c>
      <c r="D1290">
        <v>113</v>
      </c>
      <c r="E1290">
        <v>44089</v>
      </c>
      <c r="F1290">
        <v>725283</v>
      </c>
      <c r="G1290">
        <v>6.8044183356392746E-5</v>
      </c>
      <c r="H1290">
        <v>1.5580125275237389E-4</v>
      </c>
    </row>
    <row r="1291" spans="1:8">
      <c r="A1291" t="s">
        <v>369</v>
      </c>
      <c r="B1291" t="s">
        <v>194</v>
      </c>
      <c r="C1291">
        <v>78742</v>
      </c>
      <c r="D1291">
        <v>78749</v>
      </c>
      <c r="E1291">
        <v>3012837</v>
      </c>
      <c r="F1291">
        <v>3012969</v>
      </c>
      <c r="G1291">
        <v>2.613549953084086E-2</v>
      </c>
      <c r="H1291">
        <v>2.6136677808500521E-2</v>
      </c>
    </row>
    <row r="1292" spans="1:8">
      <c r="A1292" t="s">
        <v>369</v>
      </c>
      <c r="B1292" t="s">
        <v>296</v>
      </c>
      <c r="C1292">
        <v>2</v>
      </c>
      <c r="D1292">
        <v>4</v>
      </c>
      <c r="E1292">
        <v>283</v>
      </c>
      <c r="F1292">
        <v>584</v>
      </c>
      <c r="G1292">
        <v>7.0671378091872791E-3</v>
      </c>
      <c r="H1292">
        <v>6.8493150684931503E-3</v>
      </c>
    </row>
    <row r="1293" spans="1:8">
      <c r="A1293" t="s">
        <v>369</v>
      </c>
      <c r="B1293" t="s">
        <v>39</v>
      </c>
      <c r="C1293">
        <v>84945</v>
      </c>
      <c r="D1293">
        <v>28398</v>
      </c>
      <c r="E1293">
        <v>887840</v>
      </c>
      <c r="F1293">
        <v>470521</v>
      </c>
      <c r="G1293">
        <v>9.5676022706794012E-2</v>
      </c>
      <c r="H1293">
        <v>6.0354373131061102E-2</v>
      </c>
    </row>
    <row r="1294" spans="1:8">
      <c r="A1294" t="s">
        <v>369</v>
      </c>
      <c r="B1294" t="s">
        <v>171</v>
      </c>
      <c r="C1294">
        <v>570</v>
      </c>
      <c r="D1294">
        <v>539</v>
      </c>
      <c r="E1294">
        <v>8526</v>
      </c>
      <c r="F1294">
        <v>7349</v>
      </c>
      <c r="G1294">
        <v>6.6854327938071778E-2</v>
      </c>
      <c r="H1294">
        <v>7.3343312015240164E-2</v>
      </c>
    </row>
    <row r="1295" spans="1:8">
      <c r="A1295" t="s">
        <v>369</v>
      </c>
      <c r="B1295" t="s">
        <v>102</v>
      </c>
      <c r="C1295">
        <v>39</v>
      </c>
      <c r="D1295">
        <v>25</v>
      </c>
      <c r="E1295">
        <v>11358999</v>
      </c>
      <c r="F1295">
        <v>6294959</v>
      </c>
      <c r="G1295">
        <v>3.4334011298002579E-6</v>
      </c>
      <c r="H1295">
        <v>3.971431744035188E-6</v>
      </c>
    </row>
    <row r="1296" spans="1:8">
      <c r="A1296" t="s">
        <v>369</v>
      </c>
      <c r="B1296" t="s">
        <v>154</v>
      </c>
      <c r="C1296">
        <v>236</v>
      </c>
      <c r="D1296">
        <v>119</v>
      </c>
      <c r="E1296">
        <v>26613</v>
      </c>
      <c r="F1296">
        <v>13236</v>
      </c>
      <c r="G1296">
        <v>8.8678465411640931E-3</v>
      </c>
      <c r="H1296">
        <v>8.9906316107585364E-3</v>
      </c>
    </row>
    <row r="1297" spans="1:8">
      <c r="A1297" t="s">
        <v>369</v>
      </c>
      <c r="B1297" t="s">
        <v>32</v>
      </c>
      <c r="C1297">
        <v>4360</v>
      </c>
      <c r="D1297">
        <v>2490</v>
      </c>
      <c r="E1297">
        <v>136943</v>
      </c>
      <c r="F1297">
        <v>82572</v>
      </c>
      <c r="G1297">
        <v>3.1838064012034213E-2</v>
      </c>
      <c r="H1297">
        <v>3.0155500653974709E-2</v>
      </c>
    </row>
    <row r="1298" spans="1:8">
      <c r="A1298" t="s">
        <v>369</v>
      </c>
      <c r="B1298" t="s">
        <v>173</v>
      </c>
      <c r="C1298">
        <v>5</v>
      </c>
      <c r="D1298">
        <v>2</v>
      </c>
      <c r="E1298">
        <v>646</v>
      </c>
      <c r="F1298">
        <v>450</v>
      </c>
      <c r="G1298">
        <v>7.7399380804953569E-3</v>
      </c>
      <c r="H1298">
        <v>4.4444444444444436E-3</v>
      </c>
    </row>
    <row r="1299" spans="1:8">
      <c r="A1299" t="s">
        <v>369</v>
      </c>
      <c r="B1299" t="s">
        <v>192</v>
      </c>
      <c r="C1299">
        <v>42</v>
      </c>
      <c r="D1299">
        <v>99</v>
      </c>
      <c r="E1299">
        <v>1064</v>
      </c>
      <c r="F1299">
        <v>2448</v>
      </c>
      <c r="G1299">
        <v>3.9473684210526307E-2</v>
      </c>
      <c r="H1299">
        <v>4.0441176470588237E-2</v>
      </c>
    </row>
    <row r="1300" spans="1:8">
      <c r="A1300" t="s">
        <v>369</v>
      </c>
      <c r="B1300" t="s">
        <v>298</v>
      </c>
      <c r="C1300">
        <v>2</v>
      </c>
      <c r="D1300">
        <v>3</v>
      </c>
      <c r="E1300">
        <v>189</v>
      </c>
      <c r="F1300">
        <v>322</v>
      </c>
      <c r="G1300">
        <v>1.058201058201058E-2</v>
      </c>
      <c r="H1300">
        <v>9.316770186335404E-3</v>
      </c>
    </row>
    <row r="1301" spans="1:8">
      <c r="A1301" t="s">
        <v>369</v>
      </c>
      <c r="B1301" t="s">
        <v>29</v>
      </c>
      <c r="C1301">
        <v>1067056</v>
      </c>
      <c r="D1301">
        <v>709271</v>
      </c>
      <c r="E1301">
        <v>12984674</v>
      </c>
      <c r="F1301">
        <v>8218417</v>
      </c>
      <c r="G1301">
        <v>8.2178112442407109E-2</v>
      </c>
      <c r="H1301">
        <v>8.6302629813016299E-2</v>
      </c>
    </row>
    <row r="1302" spans="1:8">
      <c r="A1302" t="s">
        <v>369</v>
      </c>
      <c r="B1302" t="s">
        <v>172</v>
      </c>
      <c r="C1302">
        <v>35</v>
      </c>
      <c r="D1302">
        <v>48</v>
      </c>
      <c r="E1302">
        <v>2697</v>
      </c>
      <c r="F1302">
        <v>3477</v>
      </c>
      <c r="G1302">
        <v>1.297738227660363E-2</v>
      </c>
      <c r="H1302">
        <v>1.3805004314063851E-2</v>
      </c>
    </row>
    <row r="1303" spans="1:8">
      <c r="A1303" t="s">
        <v>369</v>
      </c>
      <c r="B1303" t="s">
        <v>83</v>
      </c>
      <c r="C1303">
        <v>1194</v>
      </c>
      <c r="D1303">
        <v>222</v>
      </c>
      <c r="E1303">
        <v>67509</v>
      </c>
      <c r="F1303">
        <v>12455</v>
      </c>
      <c r="G1303">
        <v>1.7686530684797579E-2</v>
      </c>
      <c r="H1303">
        <v>1.782416700120433E-2</v>
      </c>
    </row>
    <row r="1304" spans="1:8">
      <c r="A1304" t="s">
        <v>369</v>
      </c>
      <c r="B1304" t="s">
        <v>16</v>
      </c>
      <c r="C1304">
        <v>1461799</v>
      </c>
      <c r="D1304">
        <v>12705637</v>
      </c>
      <c r="E1304">
        <v>51038296</v>
      </c>
      <c r="F1304">
        <v>500539277</v>
      </c>
      <c r="G1304">
        <v>2.86412187428828E-2</v>
      </c>
      <c r="H1304">
        <v>2.5383896097328641E-2</v>
      </c>
    </row>
    <row r="1305" spans="1:8">
      <c r="A1305" t="s">
        <v>369</v>
      </c>
      <c r="B1305" t="s">
        <v>176</v>
      </c>
      <c r="C1305">
        <v>12</v>
      </c>
      <c r="D1305">
        <v>10</v>
      </c>
      <c r="E1305">
        <v>3306</v>
      </c>
      <c r="F1305">
        <v>2526</v>
      </c>
      <c r="G1305">
        <v>3.629764065335753E-3</v>
      </c>
      <c r="H1305">
        <v>3.95882818685669E-3</v>
      </c>
    </row>
    <row r="1306" spans="1:8">
      <c r="A1306" t="s">
        <v>369</v>
      </c>
      <c r="B1306" t="s">
        <v>301</v>
      </c>
      <c r="C1306">
        <v>16</v>
      </c>
      <c r="D1306">
        <v>99</v>
      </c>
      <c r="E1306">
        <v>18885</v>
      </c>
      <c r="F1306">
        <v>116262</v>
      </c>
      <c r="G1306">
        <v>8.4723325390521572E-4</v>
      </c>
      <c r="H1306">
        <v>8.5152500387056815E-4</v>
      </c>
    </row>
    <row r="1307" spans="1:8">
      <c r="A1307" t="s">
        <v>369</v>
      </c>
      <c r="B1307" t="s">
        <v>359</v>
      </c>
      <c r="C1307">
        <v>16</v>
      </c>
      <c r="D1307">
        <v>21</v>
      </c>
      <c r="E1307">
        <v>542</v>
      </c>
      <c r="F1307">
        <v>658</v>
      </c>
      <c r="G1307">
        <v>2.9520295202952029E-2</v>
      </c>
      <c r="H1307">
        <v>3.1914893617021267E-2</v>
      </c>
    </row>
    <row r="1308" spans="1:8">
      <c r="A1308" t="s">
        <v>369</v>
      </c>
      <c r="B1308" t="s">
        <v>46</v>
      </c>
      <c r="C1308">
        <v>676623</v>
      </c>
      <c r="D1308">
        <v>357998</v>
      </c>
      <c r="E1308">
        <v>11674853</v>
      </c>
      <c r="F1308">
        <v>8954543</v>
      </c>
      <c r="G1308">
        <v>5.7955590532917198E-2</v>
      </c>
      <c r="H1308">
        <v>3.9979483040061339E-2</v>
      </c>
    </row>
    <row r="1309" spans="1:8">
      <c r="A1309" t="s">
        <v>369</v>
      </c>
      <c r="B1309" t="s">
        <v>116</v>
      </c>
      <c r="C1309">
        <v>4</v>
      </c>
      <c r="D1309">
        <v>6</v>
      </c>
      <c r="E1309">
        <v>936</v>
      </c>
      <c r="F1309">
        <v>1554</v>
      </c>
      <c r="G1309">
        <v>4.2735042735042739E-3</v>
      </c>
      <c r="H1309">
        <v>3.8610038610038611E-3</v>
      </c>
    </row>
    <row r="1310" spans="1:8">
      <c r="A1310" t="s">
        <v>369</v>
      </c>
      <c r="B1310" t="s">
        <v>56</v>
      </c>
      <c r="C1310">
        <v>799032</v>
      </c>
      <c r="D1310">
        <v>254361</v>
      </c>
      <c r="E1310">
        <v>16726013</v>
      </c>
      <c r="F1310">
        <v>5365595</v>
      </c>
      <c r="G1310">
        <v>4.777181507631257E-2</v>
      </c>
      <c r="H1310">
        <v>4.7405926090209938E-2</v>
      </c>
    </row>
    <row r="1311" spans="1:8">
      <c r="A1311" t="s">
        <v>369</v>
      </c>
      <c r="B1311" t="s">
        <v>165</v>
      </c>
      <c r="C1311">
        <v>2</v>
      </c>
      <c r="D1311">
        <v>3</v>
      </c>
      <c r="E1311">
        <v>1795</v>
      </c>
      <c r="F1311">
        <v>2012</v>
      </c>
      <c r="G1311">
        <v>1.114206128133705E-3</v>
      </c>
      <c r="H1311">
        <v>1.491053677932406E-3</v>
      </c>
    </row>
    <row r="1312" spans="1:8">
      <c r="A1312" t="s">
        <v>369</v>
      </c>
      <c r="B1312" t="s">
        <v>320</v>
      </c>
      <c r="C1312">
        <v>1</v>
      </c>
      <c r="D1312">
        <v>3</v>
      </c>
      <c r="E1312">
        <v>218</v>
      </c>
      <c r="F1312">
        <v>634</v>
      </c>
      <c r="G1312">
        <v>4.5871559633027534E-3</v>
      </c>
      <c r="H1312">
        <v>4.7318611987381704E-3</v>
      </c>
    </row>
    <row r="1313" spans="1:8">
      <c r="A1313" t="s">
        <v>369</v>
      </c>
      <c r="B1313" t="s">
        <v>181</v>
      </c>
      <c r="C1313">
        <v>7</v>
      </c>
      <c r="D1313">
        <v>36</v>
      </c>
      <c r="E1313">
        <v>5888</v>
      </c>
      <c r="F1313">
        <v>30073</v>
      </c>
      <c r="G1313">
        <v>1.188858695652174E-3</v>
      </c>
      <c r="H1313">
        <v>1.197087088085658E-3</v>
      </c>
    </row>
    <row r="1314" spans="1:8">
      <c r="A1314" t="s">
        <v>369</v>
      </c>
      <c r="B1314" t="s">
        <v>177</v>
      </c>
      <c r="C1314">
        <v>57</v>
      </c>
      <c r="D1314">
        <v>218</v>
      </c>
      <c r="E1314">
        <v>9332</v>
      </c>
      <c r="F1314">
        <v>35298</v>
      </c>
      <c r="G1314">
        <v>6.1080154307758252E-3</v>
      </c>
      <c r="H1314">
        <v>6.1759873080627792E-3</v>
      </c>
    </row>
    <row r="1315" spans="1:8">
      <c r="A1315" t="s">
        <v>369</v>
      </c>
      <c r="B1315" t="s">
        <v>158</v>
      </c>
      <c r="C1315">
        <v>73</v>
      </c>
      <c r="D1315">
        <v>97</v>
      </c>
      <c r="E1315">
        <v>111890</v>
      </c>
      <c r="F1315">
        <v>180299</v>
      </c>
      <c r="G1315">
        <v>6.5242649030297607E-4</v>
      </c>
      <c r="H1315">
        <v>5.3799521905279564E-4</v>
      </c>
    </row>
    <row r="1316" spans="1:8">
      <c r="A1316" t="s">
        <v>369</v>
      </c>
      <c r="B1316" t="s">
        <v>131</v>
      </c>
      <c r="C1316">
        <v>89</v>
      </c>
      <c r="D1316">
        <v>88</v>
      </c>
      <c r="E1316">
        <v>964</v>
      </c>
      <c r="F1316">
        <v>833</v>
      </c>
      <c r="G1316">
        <v>9.2323651452282163E-2</v>
      </c>
      <c r="H1316">
        <v>0.10564225690276111</v>
      </c>
    </row>
    <row r="1317" spans="1:8">
      <c r="A1317" t="s">
        <v>369</v>
      </c>
      <c r="B1317" t="s">
        <v>335</v>
      </c>
      <c r="C1317">
        <v>686</v>
      </c>
      <c r="D1317">
        <v>534</v>
      </c>
      <c r="E1317">
        <v>13777</v>
      </c>
      <c r="F1317">
        <v>9788</v>
      </c>
      <c r="G1317">
        <v>4.97931334833418E-2</v>
      </c>
      <c r="H1317">
        <v>5.4556599918267272E-2</v>
      </c>
    </row>
    <row r="1318" spans="1:8">
      <c r="A1318" t="s">
        <v>369</v>
      </c>
      <c r="B1318" t="s">
        <v>161</v>
      </c>
      <c r="C1318">
        <v>73</v>
      </c>
      <c r="D1318">
        <v>59</v>
      </c>
      <c r="E1318">
        <v>227029</v>
      </c>
      <c r="F1318">
        <v>318607</v>
      </c>
      <c r="G1318">
        <v>3.2154482466997608E-4</v>
      </c>
      <c r="H1318">
        <v>1.8518111654797291E-4</v>
      </c>
    </row>
    <row r="1319" spans="1:8">
      <c r="A1319" t="s">
        <v>369</v>
      </c>
      <c r="B1319" t="s">
        <v>157</v>
      </c>
      <c r="C1319">
        <v>576</v>
      </c>
      <c r="D1319">
        <v>234</v>
      </c>
      <c r="E1319">
        <v>4235</v>
      </c>
      <c r="F1319">
        <v>1737</v>
      </c>
      <c r="G1319">
        <v>0.1360094451003542</v>
      </c>
      <c r="H1319">
        <v>0.13471502590673581</v>
      </c>
    </row>
    <row r="1320" spans="1:8">
      <c r="A1320" t="s">
        <v>369</v>
      </c>
      <c r="B1320" t="s">
        <v>61</v>
      </c>
      <c r="C1320">
        <v>2149</v>
      </c>
      <c r="D1320">
        <v>9601</v>
      </c>
      <c r="E1320">
        <v>525830</v>
      </c>
      <c r="F1320">
        <v>2161551</v>
      </c>
      <c r="G1320">
        <v>4.0868721830249321E-3</v>
      </c>
      <c r="H1320">
        <v>4.4417180071161869E-3</v>
      </c>
    </row>
    <row r="1321" spans="1:8">
      <c r="A1321" t="s">
        <v>369</v>
      </c>
      <c r="B1321" t="s">
        <v>336</v>
      </c>
      <c r="C1321">
        <v>2</v>
      </c>
      <c r="D1321">
        <v>1</v>
      </c>
      <c r="E1321">
        <v>527</v>
      </c>
      <c r="F1321">
        <v>73</v>
      </c>
      <c r="G1321">
        <v>3.7950664136622392E-3</v>
      </c>
      <c r="H1321">
        <v>1.3698630136986301E-2</v>
      </c>
    </row>
    <row r="1322" spans="1:8">
      <c r="A1322" t="s">
        <v>369</v>
      </c>
      <c r="B1322" t="s">
        <v>30</v>
      </c>
      <c r="C1322">
        <v>142433</v>
      </c>
      <c r="D1322">
        <v>586215</v>
      </c>
      <c r="E1322">
        <v>5104396</v>
      </c>
      <c r="F1322">
        <v>21169647</v>
      </c>
      <c r="G1322">
        <v>2.7903987073103261E-2</v>
      </c>
      <c r="H1322">
        <v>2.7691297828442769E-2</v>
      </c>
    </row>
    <row r="1323" spans="1:8">
      <c r="A1323" t="s">
        <v>369</v>
      </c>
      <c r="B1323" t="s">
        <v>95</v>
      </c>
      <c r="C1323">
        <v>4616941</v>
      </c>
      <c r="D1323">
        <v>3068584</v>
      </c>
      <c r="E1323">
        <v>37016490</v>
      </c>
      <c r="F1323">
        <v>29392250</v>
      </c>
      <c r="G1323">
        <v>0.1247266015767567</v>
      </c>
      <c r="H1323">
        <v>0.10440112614719869</v>
      </c>
    </row>
    <row r="1324" spans="1:8">
      <c r="A1324" t="s">
        <v>369</v>
      </c>
      <c r="B1324" t="s">
        <v>49</v>
      </c>
      <c r="C1324">
        <v>450</v>
      </c>
      <c r="D1324">
        <v>2174</v>
      </c>
      <c r="E1324">
        <v>26886</v>
      </c>
      <c r="F1324">
        <v>109917</v>
      </c>
      <c r="G1324">
        <v>1.6737335416201739E-2</v>
      </c>
      <c r="H1324">
        <v>1.9778560186322409E-2</v>
      </c>
    </row>
    <row r="1325" spans="1:8">
      <c r="A1325" t="s">
        <v>369</v>
      </c>
      <c r="B1325" t="s">
        <v>31</v>
      </c>
      <c r="C1325">
        <v>1110</v>
      </c>
      <c r="D1325">
        <v>4296</v>
      </c>
      <c r="E1325">
        <v>76492</v>
      </c>
      <c r="F1325">
        <v>330875</v>
      </c>
      <c r="G1325">
        <v>1.4511321445379911E-2</v>
      </c>
      <c r="H1325">
        <v>1.298375519455988E-2</v>
      </c>
    </row>
    <row r="1326" spans="1:8">
      <c r="A1326" t="s">
        <v>369</v>
      </c>
      <c r="B1326" t="s">
        <v>108</v>
      </c>
      <c r="C1326">
        <v>1271</v>
      </c>
      <c r="D1326">
        <v>1416</v>
      </c>
      <c r="E1326">
        <v>40404</v>
      </c>
      <c r="F1326">
        <v>32756</v>
      </c>
      <c r="G1326">
        <v>3.1457281457281459E-2</v>
      </c>
      <c r="H1326">
        <v>4.3228721455611192E-2</v>
      </c>
    </row>
    <row r="1327" spans="1:8">
      <c r="A1327" t="s">
        <v>369</v>
      </c>
      <c r="B1327" t="s">
        <v>199</v>
      </c>
      <c r="C1327">
        <v>27</v>
      </c>
      <c r="D1327">
        <v>19</v>
      </c>
      <c r="E1327">
        <v>741</v>
      </c>
      <c r="F1327">
        <v>519</v>
      </c>
      <c r="G1327">
        <v>3.643724696356275E-2</v>
      </c>
      <c r="H1327">
        <v>3.6608863198458567E-2</v>
      </c>
    </row>
    <row r="1328" spans="1:8">
      <c r="A1328" t="s">
        <v>369</v>
      </c>
      <c r="B1328" t="s">
        <v>349</v>
      </c>
      <c r="C1328">
        <v>5</v>
      </c>
      <c r="D1328">
        <v>2</v>
      </c>
      <c r="E1328">
        <v>364</v>
      </c>
      <c r="F1328">
        <v>62</v>
      </c>
      <c r="G1328">
        <v>1.373626373626374E-2</v>
      </c>
      <c r="H1328">
        <v>3.2258064516129031E-2</v>
      </c>
    </row>
    <row r="1329" spans="1:8">
      <c r="A1329" t="s">
        <v>369</v>
      </c>
      <c r="B1329" t="s">
        <v>35</v>
      </c>
      <c r="C1329">
        <v>1766</v>
      </c>
      <c r="D1329">
        <v>4556</v>
      </c>
      <c r="E1329">
        <v>16676</v>
      </c>
      <c r="F1329">
        <v>32373</v>
      </c>
      <c r="G1329">
        <v>0.1059006956104581</v>
      </c>
      <c r="H1329">
        <v>0.14073456275291141</v>
      </c>
    </row>
    <row r="1330" spans="1:8">
      <c r="A1330" t="s">
        <v>369</v>
      </c>
      <c r="B1330" t="s">
        <v>323</v>
      </c>
      <c r="C1330">
        <v>2</v>
      </c>
      <c r="D1330">
        <v>12</v>
      </c>
      <c r="E1330">
        <v>961</v>
      </c>
      <c r="F1330">
        <v>4371</v>
      </c>
      <c r="G1330">
        <v>2.0811654526534861E-3</v>
      </c>
      <c r="H1330">
        <v>2.7453671928620452E-3</v>
      </c>
    </row>
    <row r="1331" spans="1:8">
      <c r="A1331" t="s">
        <v>369</v>
      </c>
      <c r="B1331" t="s">
        <v>63</v>
      </c>
      <c r="C1331">
        <v>1242</v>
      </c>
      <c r="D1331">
        <v>2554</v>
      </c>
      <c r="E1331">
        <v>62447</v>
      </c>
      <c r="F1331">
        <v>119896</v>
      </c>
      <c r="G1331">
        <v>3.2273304888871701E-2</v>
      </c>
      <c r="H1331">
        <v>3.3127829459178762E-2</v>
      </c>
    </row>
    <row r="1332" spans="1:8">
      <c r="A1332" t="s">
        <v>369</v>
      </c>
      <c r="B1332" t="s">
        <v>75</v>
      </c>
      <c r="C1332">
        <v>121</v>
      </c>
      <c r="D1332">
        <v>98</v>
      </c>
      <c r="E1332">
        <v>3238079</v>
      </c>
      <c r="F1332">
        <v>4504053</v>
      </c>
      <c r="G1332">
        <v>3.736783444752274E-5</v>
      </c>
      <c r="H1332">
        <v>2.1758180909505279E-5</v>
      </c>
    </row>
    <row r="1333" spans="1:8">
      <c r="A1333" t="s">
        <v>369</v>
      </c>
      <c r="B1333" t="s">
        <v>304</v>
      </c>
      <c r="C1333">
        <v>1</v>
      </c>
      <c r="D1333">
        <v>1</v>
      </c>
      <c r="E1333">
        <v>735</v>
      </c>
      <c r="F1333">
        <v>1023</v>
      </c>
      <c r="G1333">
        <v>1.360544217687075E-3</v>
      </c>
      <c r="H1333">
        <v>9.7751710654936461E-4</v>
      </c>
    </row>
    <row r="1334" spans="1:8">
      <c r="A1334" t="s">
        <v>369</v>
      </c>
      <c r="B1334" t="s">
        <v>58</v>
      </c>
      <c r="C1334">
        <v>72283</v>
      </c>
      <c r="D1334">
        <v>223856</v>
      </c>
      <c r="E1334">
        <v>2031702</v>
      </c>
      <c r="F1334">
        <v>6100194</v>
      </c>
      <c r="G1334">
        <v>3.5577560094935179E-2</v>
      </c>
      <c r="H1334">
        <v>3.669653784781271E-2</v>
      </c>
    </row>
    <row r="1335" spans="1:8">
      <c r="A1335" t="s">
        <v>369</v>
      </c>
      <c r="B1335" t="s">
        <v>82</v>
      </c>
      <c r="C1335">
        <v>212</v>
      </c>
      <c r="D1335">
        <v>254</v>
      </c>
      <c r="E1335">
        <v>876290</v>
      </c>
      <c r="F1335">
        <v>2222837</v>
      </c>
      <c r="G1335">
        <v>2.419290417555832E-4</v>
      </c>
      <c r="H1335">
        <v>1.142683876505565E-4</v>
      </c>
    </row>
    <row r="1336" spans="1:8">
      <c r="A1336" t="s">
        <v>369</v>
      </c>
      <c r="B1336" t="s">
        <v>344</v>
      </c>
      <c r="C1336">
        <v>23</v>
      </c>
      <c r="D1336">
        <v>101</v>
      </c>
      <c r="E1336">
        <v>5218</v>
      </c>
      <c r="F1336">
        <v>8583</v>
      </c>
      <c r="G1336">
        <v>4.4078190877730929E-3</v>
      </c>
      <c r="H1336">
        <v>1.1767447279506E-2</v>
      </c>
    </row>
    <row r="1337" spans="1:8">
      <c r="A1337" t="s">
        <v>369</v>
      </c>
      <c r="B1337" t="s">
        <v>175</v>
      </c>
      <c r="C1337">
        <v>924</v>
      </c>
      <c r="D1337">
        <v>3852</v>
      </c>
      <c r="E1337">
        <v>75959</v>
      </c>
      <c r="F1337">
        <v>252241</v>
      </c>
      <c r="G1337">
        <v>1.216445714135257E-2</v>
      </c>
      <c r="H1337">
        <v>1.5271109772003759E-2</v>
      </c>
    </row>
    <row r="1338" spans="1:8">
      <c r="A1338" t="s">
        <v>369</v>
      </c>
      <c r="B1338" t="s">
        <v>77</v>
      </c>
      <c r="C1338">
        <v>22353</v>
      </c>
      <c r="D1338">
        <v>57806</v>
      </c>
      <c r="E1338">
        <v>709230</v>
      </c>
      <c r="F1338">
        <v>1228757</v>
      </c>
      <c r="G1338">
        <v>3.1517279302905973E-2</v>
      </c>
      <c r="H1338">
        <v>4.7044289473020293E-2</v>
      </c>
    </row>
    <row r="1339" spans="1:8">
      <c r="A1339" t="s">
        <v>372</v>
      </c>
      <c r="B1339" t="s">
        <v>81</v>
      </c>
      <c r="C1339">
        <v>774</v>
      </c>
      <c r="D1339">
        <v>1252</v>
      </c>
      <c r="E1339">
        <v>25800</v>
      </c>
      <c r="F1339">
        <v>43056</v>
      </c>
      <c r="G1339">
        <v>0.03</v>
      </c>
      <c r="H1339">
        <v>2.907840951319212E-2</v>
      </c>
    </row>
    <row r="1340" spans="1:8">
      <c r="A1340" t="s">
        <v>372</v>
      </c>
      <c r="B1340" t="s">
        <v>281</v>
      </c>
      <c r="C1340">
        <v>65</v>
      </c>
      <c r="D1340">
        <v>9</v>
      </c>
      <c r="E1340">
        <v>50050</v>
      </c>
      <c r="F1340">
        <v>11423</v>
      </c>
      <c r="G1340">
        <v>1.2987012987012989E-3</v>
      </c>
      <c r="H1340">
        <v>7.878840934955791E-4</v>
      </c>
    </row>
    <row r="1341" spans="1:8">
      <c r="A1341" t="s">
        <v>372</v>
      </c>
      <c r="B1341" t="s">
        <v>103</v>
      </c>
      <c r="C1341">
        <v>16</v>
      </c>
      <c r="D1341">
        <v>27</v>
      </c>
      <c r="E1341">
        <v>2358777</v>
      </c>
      <c r="F1341">
        <v>5199782</v>
      </c>
      <c r="G1341">
        <v>6.7831761968172489E-6</v>
      </c>
      <c r="H1341">
        <v>5.1925253789485797E-6</v>
      </c>
    </row>
    <row r="1342" spans="1:8">
      <c r="A1342" t="s">
        <v>372</v>
      </c>
      <c r="B1342" t="s">
        <v>137</v>
      </c>
      <c r="C1342">
        <v>39</v>
      </c>
      <c r="D1342">
        <v>51</v>
      </c>
      <c r="E1342">
        <v>3444</v>
      </c>
      <c r="F1342">
        <v>2988</v>
      </c>
      <c r="G1342">
        <v>1.1324041811846691E-2</v>
      </c>
      <c r="H1342">
        <v>1.7068273092369479E-2</v>
      </c>
    </row>
    <row r="1343" spans="1:8">
      <c r="A1343" t="s">
        <v>372</v>
      </c>
      <c r="B1343" t="s">
        <v>85</v>
      </c>
      <c r="C1343">
        <v>1077</v>
      </c>
      <c r="D1343">
        <v>3087</v>
      </c>
      <c r="E1343">
        <v>13213</v>
      </c>
      <c r="F1343">
        <v>1575008</v>
      </c>
      <c r="G1343">
        <v>8.1510633467040031E-2</v>
      </c>
      <c r="H1343">
        <v>1.9599900444950118E-3</v>
      </c>
    </row>
    <row r="1344" spans="1:8">
      <c r="A1344" t="s">
        <v>372</v>
      </c>
      <c r="B1344" t="s">
        <v>23</v>
      </c>
      <c r="C1344">
        <v>105588</v>
      </c>
      <c r="D1344">
        <v>609381</v>
      </c>
      <c r="E1344">
        <v>22087605</v>
      </c>
      <c r="F1344">
        <v>115533970</v>
      </c>
      <c r="G1344">
        <v>4.7804187008958186E-3</v>
      </c>
      <c r="H1344">
        <v>5.2744746848048243E-3</v>
      </c>
    </row>
    <row r="1345" spans="1:8">
      <c r="A1345" t="s">
        <v>372</v>
      </c>
      <c r="B1345" t="s">
        <v>191</v>
      </c>
      <c r="C1345">
        <v>9</v>
      </c>
      <c r="D1345">
        <v>11</v>
      </c>
      <c r="E1345">
        <v>2568</v>
      </c>
      <c r="F1345">
        <v>3204</v>
      </c>
      <c r="G1345">
        <v>3.5046728971962621E-3</v>
      </c>
      <c r="H1345">
        <v>3.4332084893882639E-3</v>
      </c>
    </row>
    <row r="1346" spans="1:8">
      <c r="A1346" t="s">
        <v>372</v>
      </c>
      <c r="B1346" t="s">
        <v>306</v>
      </c>
      <c r="C1346">
        <v>81</v>
      </c>
      <c r="D1346">
        <v>82</v>
      </c>
      <c r="E1346">
        <v>17118</v>
      </c>
      <c r="F1346">
        <v>15104</v>
      </c>
      <c r="G1346">
        <v>4.7318611987381704E-3</v>
      </c>
      <c r="H1346">
        <v>5.429025423728813E-3</v>
      </c>
    </row>
    <row r="1347" spans="1:8">
      <c r="A1347" t="s">
        <v>372</v>
      </c>
      <c r="B1347" t="s">
        <v>111</v>
      </c>
      <c r="C1347">
        <v>15981</v>
      </c>
      <c r="D1347">
        <v>20051</v>
      </c>
      <c r="E1347">
        <v>1319336</v>
      </c>
      <c r="F1347">
        <v>1152187</v>
      </c>
      <c r="G1347">
        <v>1.211291134328177E-2</v>
      </c>
      <c r="H1347">
        <v>1.7402557050201051E-2</v>
      </c>
    </row>
    <row r="1348" spans="1:8">
      <c r="A1348" t="s">
        <v>372</v>
      </c>
      <c r="B1348" t="s">
        <v>153</v>
      </c>
      <c r="C1348">
        <v>4592</v>
      </c>
      <c r="D1348">
        <v>3674</v>
      </c>
      <c r="E1348">
        <v>95168</v>
      </c>
      <c r="F1348">
        <v>150220</v>
      </c>
      <c r="G1348">
        <v>4.8251513113651653E-2</v>
      </c>
      <c r="H1348">
        <v>2.4457462388496869E-2</v>
      </c>
    </row>
    <row r="1349" spans="1:8">
      <c r="A1349" t="s">
        <v>372</v>
      </c>
      <c r="B1349" t="s">
        <v>106</v>
      </c>
      <c r="C1349">
        <v>40</v>
      </c>
      <c r="D1349">
        <v>295</v>
      </c>
      <c r="E1349">
        <v>52018</v>
      </c>
      <c r="F1349">
        <v>361608</v>
      </c>
      <c r="G1349">
        <v>7.6896458918066825E-4</v>
      </c>
      <c r="H1349">
        <v>8.1580053538638528E-4</v>
      </c>
    </row>
    <row r="1350" spans="1:8">
      <c r="A1350" t="s">
        <v>372</v>
      </c>
      <c r="B1350" t="s">
        <v>71</v>
      </c>
      <c r="C1350">
        <v>616607</v>
      </c>
      <c r="D1350">
        <v>107437</v>
      </c>
      <c r="E1350">
        <v>96268064</v>
      </c>
      <c r="F1350">
        <v>23078633</v>
      </c>
      <c r="G1350">
        <v>6.4051043968226052E-3</v>
      </c>
      <c r="H1350">
        <v>4.6552583942038508E-3</v>
      </c>
    </row>
    <row r="1351" spans="1:8">
      <c r="A1351" t="s">
        <v>372</v>
      </c>
      <c r="B1351" t="s">
        <v>41</v>
      </c>
      <c r="C1351">
        <v>841202</v>
      </c>
      <c r="D1351">
        <v>199740</v>
      </c>
      <c r="E1351">
        <v>19388001</v>
      </c>
      <c r="F1351">
        <v>4330076</v>
      </c>
      <c r="G1351">
        <v>4.338776339035675E-2</v>
      </c>
      <c r="H1351">
        <v>4.6128520607952382E-2</v>
      </c>
    </row>
    <row r="1352" spans="1:8">
      <c r="A1352" t="s">
        <v>372</v>
      </c>
      <c r="B1352" t="s">
        <v>140</v>
      </c>
      <c r="C1352">
        <v>877</v>
      </c>
      <c r="D1352">
        <v>4930</v>
      </c>
      <c r="E1352">
        <v>52582</v>
      </c>
      <c r="F1352">
        <v>335571</v>
      </c>
      <c r="G1352">
        <v>1.6678711346088011E-2</v>
      </c>
      <c r="H1352">
        <v>1.469137678762468E-2</v>
      </c>
    </row>
    <row r="1353" spans="1:8">
      <c r="A1353" t="s">
        <v>372</v>
      </c>
      <c r="B1353" t="s">
        <v>155</v>
      </c>
      <c r="C1353">
        <v>21</v>
      </c>
      <c r="D1353">
        <v>6</v>
      </c>
      <c r="E1353">
        <v>8512</v>
      </c>
      <c r="F1353">
        <v>3034</v>
      </c>
      <c r="G1353">
        <v>2.467105263157895E-3</v>
      </c>
      <c r="H1353">
        <v>1.977587343441002E-3</v>
      </c>
    </row>
    <row r="1354" spans="1:8">
      <c r="A1354" t="s">
        <v>372</v>
      </c>
      <c r="B1354" t="s">
        <v>18</v>
      </c>
      <c r="C1354">
        <v>218883</v>
      </c>
      <c r="D1354">
        <v>755492</v>
      </c>
      <c r="E1354">
        <v>2631435</v>
      </c>
      <c r="F1354">
        <v>9138946</v>
      </c>
      <c r="G1354">
        <v>8.3180089950920313E-2</v>
      </c>
      <c r="H1354">
        <v>8.2667301021365047E-2</v>
      </c>
    </row>
    <row r="1355" spans="1:8">
      <c r="A1355" t="s">
        <v>372</v>
      </c>
      <c r="B1355" t="s">
        <v>179</v>
      </c>
      <c r="C1355">
        <v>7</v>
      </c>
      <c r="D1355">
        <v>7</v>
      </c>
      <c r="E1355">
        <v>5372</v>
      </c>
      <c r="F1355">
        <v>4645</v>
      </c>
      <c r="G1355">
        <v>1.3030528667163071E-3</v>
      </c>
      <c r="H1355">
        <v>1.5069967707212061E-3</v>
      </c>
    </row>
    <row r="1356" spans="1:8">
      <c r="A1356" t="s">
        <v>372</v>
      </c>
      <c r="B1356" t="s">
        <v>351</v>
      </c>
      <c r="C1356">
        <v>2</v>
      </c>
      <c r="D1356">
        <v>3</v>
      </c>
      <c r="E1356">
        <v>3695</v>
      </c>
      <c r="F1356">
        <v>5046</v>
      </c>
      <c r="G1356">
        <v>5.4127198917456026E-4</v>
      </c>
      <c r="H1356">
        <v>5.9453032104637331E-4</v>
      </c>
    </row>
    <row r="1357" spans="1:8">
      <c r="A1357" t="s">
        <v>372</v>
      </c>
      <c r="B1357" t="s">
        <v>352</v>
      </c>
      <c r="C1357">
        <v>1</v>
      </c>
      <c r="D1357">
        <v>1</v>
      </c>
      <c r="E1357">
        <v>1636</v>
      </c>
      <c r="F1357">
        <v>2027</v>
      </c>
      <c r="G1357">
        <v>6.1124694376528117E-4</v>
      </c>
      <c r="H1357">
        <v>4.9333991119881603E-4</v>
      </c>
    </row>
    <row r="1358" spans="1:8">
      <c r="A1358" t="s">
        <v>372</v>
      </c>
      <c r="B1358" t="s">
        <v>282</v>
      </c>
      <c r="C1358">
        <v>62</v>
      </c>
      <c r="D1358">
        <v>147</v>
      </c>
      <c r="E1358">
        <v>1443</v>
      </c>
      <c r="F1358">
        <v>4247</v>
      </c>
      <c r="G1358">
        <v>4.2966042966042957E-2</v>
      </c>
      <c r="H1358">
        <v>3.4612667765481518E-2</v>
      </c>
    </row>
    <row r="1359" spans="1:8">
      <c r="A1359" t="s">
        <v>372</v>
      </c>
      <c r="B1359" t="s">
        <v>193</v>
      </c>
      <c r="C1359">
        <v>9</v>
      </c>
      <c r="D1359">
        <v>4</v>
      </c>
      <c r="E1359">
        <v>1722</v>
      </c>
      <c r="F1359">
        <v>415</v>
      </c>
      <c r="G1359">
        <v>5.2264808362369342E-3</v>
      </c>
      <c r="H1359">
        <v>9.6385542168674707E-3</v>
      </c>
    </row>
    <row r="1360" spans="1:8">
      <c r="A1360" t="s">
        <v>372</v>
      </c>
      <c r="B1360" t="s">
        <v>126</v>
      </c>
      <c r="C1360">
        <v>31</v>
      </c>
      <c r="D1360">
        <v>138</v>
      </c>
      <c r="E1360">
        <v>155851</v>
      </c>
      <c r="F1360">
        <v>1742141</v>
      </c>
      <c r="G1360">
        <v>1.9890793129335069E-4</v>
      </c>
      <c r="H1360">
        <v>7.921287656969213E-5</v>
      </c>
    </row>
    <row r="1361" spans="1:8">
      <c r="A1361" t="s">
        <v>372</v>
      </c>
      <c r="B1361" t="s">
        <v>69</v>
      </c>
      <c r="C1361">
        <v>583</v>
      </c>
      <c r="D1361">
        <v>3740</v>
      </c>
      <c r="E1361">
        <v>159495</v>
      </c>
      <c r="F1361">
        <v>1122118</v>
      </c>
      <c r="G1361">
        <v>3.6552869995924641E-3</v>
      </c>
      <c r="H1361">
        <v>3.332982805729879E-3</v>
      </c>
    </row>
    <row r="1362" spans="1:8">
      <c r="A1362" t="s">
        <v>372</v>
      </c>
      <c r="B1362" t="s">
        <v>52</v>
      </c>
      <c r="C1362">
        <v>18757</v>
      </c>
      <c r="D1362">
        <v>19206</v>
      </c>
      <c r="E1362">
        <v>728965</v>
      </c>
      <c r="F1362">
        <v>725476</v>
      </c>
      <c r="G1362">
        <v>2.5731002174315641E-2</v>
      </c>
      <c r="H1362">
        <v>2.6473653160132109E-2</v>
      </c>
    </row>
    <row r="1363" spans="1:8">
      <c r="A1363" t="s">
        <v>372</v>
      </c>
      <c r="B1363" t="s">
        <v>42</v>
      </c>
      <c r="C1363">
        <v>305</v>
      </c>
      <c r="D1363">
        <v>765</v>
      </c>
      <c r="E1363">
        <v>42326</v>
      </c>
      <c r="F1363">
        <v>156358</v>
      </c>
      <c r="G1363">
        <v>7.2059726881822054E-3</v>
      </c>
      <c r="H1363">
        <v>4.8926182222847571E-3</v>
      </c>
    </row>
    <row r="1364" spans="1:8">
      <c r="A1364" t="s">
        <v>372</v>
      </c>
      <c r="B1364" t="s">
        <v>70</v>
      </c>
      <c r="C1364">
        <v>59</v>
      </c>
      <c r="D1364">
        <v>129</v>
      </c>
      <c r="E1364">
        <v>20150</v>
      </c>
      <c r="F1364">
        <v>41119</v>
      </c>
      <c r="G1364">
        <v>2.9280397022332511E-3</v>
      </c>
      <c r="H1364">
        <v>3.1372358277195461E-3</v>
      </c>
    </row>
    <row r="1365" spans="1:8">
      <c r="A1365" t="s">
        <v>372</v>
      </c>
      <c r="B1365" t="s">
        <v>185</v>
      </c>
      <c r="C1365">
        <v>479</v>
      </c>
      <c r="D1365">
        <v>1262</v>
      </c>
      <c r="E1365">
        <v>1262261</v>
      </c>
      <c r="F1365">
        <v>3249599</v>
      </c>
      <c r="G1365">
        <v>3.7947777836754839E-4</v>
      </c>
      <c r="H1365">
        <v>3.8835560941519252E-4</v>
      </c>
    </row>
    <row r="1366" spans="1:8">
      <c r="A1366" t="s">
        <v>372</v>
      </c>
      <c r="B1366" t="s">
        <v>373</v>
      </c>
      <c r="C1366">
        <v>10</v>
      </c>
      <c r="D1366">
        <v>5</v>
      </c>
      <c r="E1366">
        <v>510</v>
      </c>
      <c r="F1366">
        <v>256</v>
      </c>
      <c r="G1366">
        <v>1.9607843137254902E-2</v>
      </c>
      <c r="H1366">
        <v>1.953125E-2</v>
      </c>
    </row>
    <row r="1367" spans="1:8">
      <c r="A1367" t="s">
        <v>372</v>
      </c>
      <c r="B1367" t="s">
        <v>44</v>
      </c>
      <c r="C1367">
        <v>139002</v>
      </c>
      <c r="D1367">
        <v>100053</v>
      </c>
      <c r="E1367">
        <v>3507359</v>
      </c>
      <c r="F1367">
        <v>2517690</v>
      </c>
      <c r="G1367">
        <v>3.9631529022264328E-2</v>
      </c>
      <c r="H1367">
        <v>3.9739999761686309E-2</v>
      </c>
    </row>
    <row r="1368" spans="1:8">
      <c r="A1368" t="s">
        <v>372</v>
      </c>
      <c r="B1368" t="s">
        <v>20</v>
      </c>
      <c r="C1368">
        <v>47656</v>
      </c>
      <c r="D1368">
        <v>445204</v>
      </c>
      <c r="E1368">
        <v>838851</v>
      </c>
      <c r="F1368">
        <v>8038368</v>
      </c>
      <c r="G1368">
        <v>5.6811042723916412E-2</v>
      </c>
      <c r="H1368">
        <v>5.5384874143607259E-2</v>
      </c>
    </row>
    <row r="1369" spans="1:8">
      <c r="A1369" t="s">
        <v>372</v>
      </c>
      <c r="B1369" t="s">
        <v>114</v>
      </c>
      <c r="C1369">
        <v>874</v>
      </c>
      <c r="D1369">
        <v>765</v>
      </c>
      <c r="E1369">
        <v>35351</v>
      </c>
      <c r="F1369">
        <v>28808</v>
      </c>
      <c r="G1369">
        <v>2.4723487312947299E-2</v>
      </c>
      <c r="H1369">
        <v>2.6555123576784231E-2</v>
      </c>
    </row>
    <row r="1370" spans="1:8">
      <c r="A1370" t="s">
        <v>372</v>
      </c>
      <c r="B1370" t="s">
        <v>136</v>
      </c>
      <c r="C1370">
        <v>2367</v>
      </c>
      <c r="D1370">
        <v>774</v>
      </c>
      <c r="E1370">
        <v>50959</v>
      </c>
      <c r="F1370">
        <v>21110</v>
      </c>
      <c r="G1370">
        <v>4.6449106144155108E-2</v>
      </c>
      <c r="H1370">
        <v>3.6665087636191383E-2</v>
      </c>
    </row>
    <row r="1371" spans="1:8">
      <c r="A1371" t="s">
        <v>372</v>
      </c>
      <c r="B1371" t="s">
        <v>115</v>
      </c>
      <c r="C1371">
        <v>43</v>
      </c>
      <c r="D1371">
        <v>39</v>
      </c>
      <c r="E1371">
        <v>1521</v>
      </c>
      <c r="F1371">
        <v>5261</v>
      </c>
      <c r="G1371">
        <v>2.827087442472058E-2</v>
      </c>
      <c r="H1371">
        <v>7.4130393461319137E-3</v>
      </c>
    </row>
    <row r="1372" spans="1:8">
      <c r="A1372" t="s">
        <v>372</v>
      </c>
      <c r="B1372" t="s">
        <v>66</v>
      </c>
      <c r="C1372">
        <v>10154</v>
      </c>
      <c r="D1372">
        <v>30358</v>
      </c>
      <c r="E1372">
        <v>1746426</v>
      </c>
      <c r="F1372">
        <v>4583456</v>
      </c>
      <c r="G1372">
        <v>5.8141598899695722E-3</v>
      </c>
      <c r="H1372">
        <v>6.6233863704593214E-3</v>
      </c>
    </row>
    <row r="1373" spans="1:8">
      <c r="A1373" t="s">
        <v>372</v>
      </c>
      <c r="B1373" t="s">
        <v>141</v>
      </c>
      <c r="C1373">
        <v>161</v>
      </c>
      <c r="D1373">
        <v>302</v>
      </c>
      <c r="E1373">
        <v>88063</v>
      </c>
      <c r="F1373">
        <v>220516</v>
      </c>
      <c r="G1373">
        <v>1.8282366033407901E-3</v>
      </c>
      <c r="H1373">
        <v>1.3695151372236029E-3</v>
      </c>
    </row>
    <row r="1374" spans="1:8">
      <c r="A1374" t="s">
        <v>372</v>
      </c>
      <c r="B1374" t="s">
        <v>33</v>
      </c>
      <c r="C1374">
        <v>4069</v>
      </c>
      <c r="D1374">
        <v>4022</v>
      </c>
      <c r="E1374">
        <v>83788</v>
      </c>
      <c r="F1374">
        <v>68657</v>
      </c>
      <c r="G1374">
        <v>4.856304005346828E-2</v>
      </c>
      <c r="H1374">
        <v>5.8581062382568418E-2</v>
      </c>
    </row>
    <row r="1375" spans="1:8">
      <c r="A1375" t="s">
        <v>372</v>
      </c>
      <c r="B1375" t="s">
        <v>159</v>
      </c>
      <c r="C1375">
        <v>2</v>
      </c>
      <c r="D1375">
        <v>1</v>
      </c>
      <c r="E1375">
        <v>1003</v>
      </c>
      <c r="F1375">
        <v>232</v>
      </c>
      <c r="G1375">
        <v>1.9940179461615149E-3</v>
      </c>
      <c r="H1375">
        <v>4.3103448275862068E-3</v>
      </c>
    </row>
    <row r="1376" spans="1:8">
      <c r="A1376" t="s">
        <v>372</v>
      </c>
      <c r="B1376" t="s">
        <v>327</v>
      </c>
      <c r="C1376">
        <v>5</v>
      </c>
      <c r="D1376">
        <v>4</v>
      </c>
      <c r="E1376">
        <v>1483</v>
      </c>
      <c r="F1376">
        <v>1350</v>
      </c>
      <c r="G1376">
        <v>3.371544167228591E-3</v>
      </c>
      <c r="H1376">
        <v>2.9629629629629628E-3</v>
      </c>
    </row>
    <row r="1377" spans="1:8">
      <c r="A1377" t="s">
        <v>372</v>
      </c>
      <c r="B1377" t="s">
        <v>76</v>
      </c>
      <c r="C1377">
        <v>214</v>
      </c>
      <c r="D1377">
        <v>220</v>
      </c>
      <c r="E1377">
        <v>5601</v>
      </c>
      <c r="F1377">
        <v>14241</v>
      </c>
      <c r="G1377">
        <v>3.82074629530441E-2</v>
      </c>
      <c r="H1377">
        <v>1.5448353345972899E-2</v>
      </c>
    </row>
    <row r="1378" spans="1:8">
      <c r="A1378" t="s">
        <v>372</v>
      </c>
      <c r="B1378" t="s">
        <v>64</v>
      </c>
      <c r="C1378">
        <v>15855</v>
      </c>
      <c r="D1378">
        <v>11824</v>
      </c>
      <c r="E1378">
        <v>854212</v>
      </c>
      <c r="F1378">
        <v>683258</v>
      </c>
      <c r="G1378">
        <v>1.8560966130187821E-2</v>
      </c>
      <c r="H1378">
        <v>1.7305322440425139E-2</v>
      </c>
    </row>
    <row r="1379" spans="1:8">
      <c r="A1379" t="s">
        <v>372</v>
      </c>
      <c r="B1379" t="s">
        <v>67</v>
      </c>
      <c r="C1379">
        <v>169805</v>
      </c>
      <c r="D1379">
        <v>29452</v>
      </c>
      <c r="E1379">
        <v>13566951</v>
      </c>
      <c r="F1379">
        <v>2601216</v>
      </c>
      <c r="G1379">
        <v>1.2516076751511821E-2</v>
      </c>
      <c r="H1379">
        <v>1.132239690975298E-2</v>
      </c>
    </row>
    <row r="1380" spans="1:8">
      <c r="A1380" t="s">
        <v>372</v>
      </c>
      <c r="B1380" t="s">
        <v>169</v>
      </c>
      <c r="C1380">
        <v>94</v>
      </c>
      <c r="D1380">
        <v>295</v>
      </c>
      <c r="E1380">
        <v>13499</v>
      </c>
      <c r="F1380">
        <v>44185</v>
      </c>
      <c r="G1380">
        <v>6.9634787762056453E-3</v>
      </c>
      <c r="H1380">
        <v>6.6764739164874957E-3</v>
      </c>
    </row>
    <row r="1381" spans="1:8">
      <c r="A1381" t="s">
        <v>372</v>
      </c>
      <c r="B1381" t="s">
        <v>356</v>
      </c>
      <c r="C1381">
        <v>68</v>
      </c>
      <c r="D1381">
        <v>103</v>
      </c>
      <c r="E1381">
        <v>882</v>
      </c>
      <c r="F1381">
        <v>1361</v>
      </c>
      <c r="G1381">
        <v>7.7097505668934238E-2</v>
      </c>
      <c r="H1381">
        <v>7.5679647318148413E-2</v>
      </c>
    </row>
    <row r="1382" spans="1:8">
      <c r="A1382" t="s">
        <v>372</v>
      </c>
      <c r="B1382" t="s">
        <v>163</v>
      </c>
      <c r="C1382">
        <v>77</v>
      </c>
      <c r="D1382">
        <v>74</v>
      </c>
      <c r="E1382">
        <v>2811</v>
      </c>
      <c r="F1382">
        <v>2348</v>
      </c>
      <c r="G1382">
        <v>2.7392387050871572E-2</v>
      </c>
      <c r="H1382">
        <v>3.1516183986371377E-2</v>
      </c>
    </row>
    <row r="1383" spans="1:8">
      <c r="A1383" t="s">
        <v>372</v>
      </c>
      <c r="B1383" t="s">
        <v>374</v>
      </c>
      <c r="C1383">
        <v>2</v>
      </c>
      <c r="D1383">
        <v>2</v>
      </c>
      <c r="E1383">
        <v>84</v>
      </c>
      <c r="F1383">
        <v>48</v>
      </c>
      <c r="G1383">
        <v>2.3809523809523812E-2</v>
      </c>
      <c r="H1383">
        <v>4.1666666666666657E-2</v>
      </c>
    </row>
    <row r="1384" spans="1:8">
      <c r="A1384" t="s">
        <v>372</v>
      </c>
      <c r="B1384" t="s">
        <v>60</v>
      </c>
      <c r="C1384">
        <v>34832</v>
      </c>
      <c r="D1384">
        <v>131018</v>
      </c>
      <c r="E1384">
        <v>1477666</v>
      </c>
      <c r="F1384">
        <v>4895678</v>
      </c>
      <c r="G1384">
        <v>2.357230930399698E-2</v>
      </c>
      <c r="H1384">
        <v>2.6761972499008309E-2</v>
      </c>
    </row>
    <row r="1385" spans="1:8">
      <c r="A1385" t="s">
        <v>372</v>
      </c>
      <c r="B1385" t="s">
        <v>357</v>
      </c>
      <c r="C1385">
        <v>23</v>
      </c>
      <c r="D1385">
        <v>97</v>
      </c>
      <c r="E1385">
        <v>1080</v>
      </c>
      <c r="F1385">
        <v>4636</v>
      </c>
      <c r="G1385">
        <v>2.1296296296296299E-2</v>
      </c>
      <c r="H1385">
        <v>2.0923209663503022E-2</v>
      </c>
    </row>
    <row r="1386" spans="1:8">
      <c r="A1386" t="s">
        <v>372</v>
      </c>
      <c r="B1386" t="s">
        <v>65</v>
      </c>
      <c r="C1386">
        <v>21310</v>
      </c>
      <c r="D1386">
        <v>18766</v>
      </c>
      <c r="E1386">
        <v>12568141</v>
      </c>
      <c r="F1386">
        <v>13242627</v>
      </c>
      <c r="G1386">
        <v>1.695557043798283E-3</v>
      </c>
      <c r="H1386">
        <v>1.4170904307732901E-3</v>
      </c>
    </row>
    <row r="1387" spans="1:8">
      <c r="A1387" t="s">
        <v>372</v>
      </c>
      <c r="B1387" t="s">
        <v>287</v>
      </c>
      <c r="C1387">
        <v>102</v>
      </c>
      <c r="D1387">
        <v>115</v>
      </c>
      <c r="E1387">
        <v>1802411</v>
      </c>
      <c r="F1387">
        <v>2051539</v>
      </c>
      <c r="G1387">
        <v>5.6590866345134377E-5</v>
      </c>
      <c r="H1387">
        <v>5.6055478350643097E-5</v>
      </c>
    </row>
    <row r="1388" spans="1:8">
      <c r="A1388" t="s">
        <v>372</v>
      </c>
      <c r="B1388" t="s">
        <v>353</v>
      </c>
      <c r="C1388">
        <v>6</v>
      </c>
      <c r="D1388">
        <v>3</v>
      </c>
      <c r="E1388">
        <v>869</v>
      </c>
      <c r="F1388">
        <v>502</v>
      </c>
      <c r="G1388">
        <v>6.9044879171461446E-3</v>
      </c>
      <c r="H1388">
        <v>5.9760956175298804E-3</v>
      </c>
    </row>
    <row r="1389" spans="1:8">
      <c r="A1389" t="s">
        <v>372</v>
      </c>
      <c r="B1389" t="s">
        <v>310</v>
      </c>
      <c r="C1389">
        <v>9</v>
      </c>
      <c r="D1389">
        <v>8</v>
      </c>
      <c r="E1389">
        <v>2808</v>
      </c>
      <c r="F1389">
        <v>2495</v>
      </c>
      <c r="G1389">
        <v>3.205128205128205E-3</v>
      </c>
      <c r="H1389">
        <v>3.206412825651303E-3</v>
      </c>
    </row>
    <row r="1390" spans="1:8">
      <c r="A1390" t="s">
        <v>372</v>
      </c>
      <c r="B1390" t="s">
        <v>164</v>
      </c>
      <c r="C1390">
        <v>470</v>
      </c>
      <c r="D1390">
        <v>99</v>
      </c>
      <c r="E1390">
        <v>7790</v>
      </c>
      <c r="F1390">
        <v>6504</v>
      </c>
      <c r="G1390">
        <v>6.0333761232349167E-2</v>
      </c>
      <c r="H1390">
        <v>1.522140221402214E-2</v>
      </c>
    </row>
    <row r="1391" spans="1:8">
      <c r="A1391" t="s">
        <v>372</v>
      </c>
      <c r="B1391" t="s">
        <v>188</v>
      </c>
      <c r="C1391">
        <v>2</v>
      </c>
      <c r="D1391">
        <v>1</v>
      </c>
      <c r="E1391">
        <v>257</v>
      </c>
      <c r="F1391">
        <v>93</v>
      </c>
      <c r="G1391">
        <v>7.7821011673151752E-3</v>
      </c>
      <c r="H1391">
        <v>1.075268817204301E-2</v>
      </c>
    </row>
    <row r="1392" spans="1:8">
      <c r="A1392" t="s">
        <v>372</v>
      </c>
      <c r="B1392" t="s">
        <v>362</v>
      </c>
      <c r="C1392">
        <v>5</v>
      </c>
      <c r="D1392">
        <v>3</v>
      </c>
      <c r="E1392">
        <v>2401</v>
      </c>
      <c r="F1392">
        <v>1187</v>
      </c>
      <c r="G1392">
        <v>2.0824656393169509E-3</v>
      </c>
      <c r="H1392">
        <v>2.527379949452401E-3</v>
      </c>
    </row>
    <row r="1393" spans="1:8">
      <c r="A1393" t="s">
        <v>372</v>
      </c>
      <c r="B1393" t="s">
        <v>80</v>
      </c>
      <c r="C1393">
        <v>2807</v>
      </c>
      <c r="D1393">
        <v>3518</v>
      </c>
      <c r="E1393">
        <v>213193</v>
      </c>
      <c r="F1393">
        <v>235376</v>
      </c>
      <c r="G1393">
        <v>1.3166473570895849E-2</v>
      </c>
      <c r="H1393">
        <v>1.494629868805656E-2</v>
      </c>
    </row>
    <row r="1394" spans="1:8">
      <c r="A1394" t="s">
        <v>372</v>
      </c>
      <c r="B1394" t="s">
        <v>25</v>
      </c>
      <c r="C1394">
        <v>764173</v>
      </c>
      <c r="D1394">
        <v>397842</v>
      </c>
      <c r="E1394">
        <v>52934842</v>
      </c>
      <c r="F1394">
        <v>23538781</v>
      </c>
      <c r="G1394">
        <v>1.4436106185034049E-2</v>
      </c>
      <c r="H1394">
        <v>1.6901554927589501E-2</v>
      </c>
    </row>
    <row r="1395" spans="1:8">
      <c r="A1395" t="s">
        <v>372</v>
      </c>
      <c r="B1395" t="s">
        <v>375</v>
      </c>
      <c r="C1395">
        <v>131</v>
      </c>
      <c r="D1395">
        <v>131</v>
      </c>
      <c r="E1395">
        <v>1000</v>
      </c>
      <c r="F1395">
        <v>1000</v>
      </c>
      <c r="G1395">
        <v>0.13100000000000001</v>
      </c>
      <c r="H1395">
        <v>0.13100000000000001</v>
      </c>
    </row>
    <row r="1396" spans="1:8">
      <c r="A1396" t="s">
        <v>372</v>
      </c>
      <c r="B1396" t="s">
        <v>51</v>
      </c>
      <c r="C1396">
        <v>2248</v>
      </c>
      <c r="D1396">
        <v>2396</v>
      </c>
      <c r="E1396">
        <v>125564</v>
      </c>
      <c r="F1396">
        <v>120994</v>
      </c>
      <c r="G1396">
        <v>1.7903220668344429E-2</v>
      </c>
      <c r="H1396">
        <v>1.980263484139709E-2</v>
      </c>
    </row>
    <row r="1397" spans="1:8">
      <c r="A1397" t="s">
        <v>372</v>
      </c>
      <c r="B1397" t="s">
        <v>28</v>
      </c>
      <c r="C1397">
        <v>788760</v>
      </c>
      <c r="D1397">
        <v>742658</v>
      </c>
      <c r="E1397">
        <v>17934507</v>
      </c>
      <c r="F1397">
        <v>16846253</v>
      </c>
      <c r="G1397">
        <v>4.3980021307527442E-2</v>
      </c>
      <c r="H1397">
        <v>4.4084461986888132E-2</v>
      </c>
    </row>
    <row r="1398" spans="1:8">
      <c r="A1398" t="s">
        <v>372</v>
      </c>
      <c r="B1398" t="s">
        <v>152</v>
      </c>
      <c r="C1398">
        <v>4</v>
      </c>
      <c r="D1398">
        <v>8</v>
      </c>
      <c r="E1398">
        <v>43827</v>
      </c>
      <c r="F1398">
        <v>103477</v>
      </c>
      <c r="G1398">
        <v>9.1267939854427634E-5</v>
      </c>
      <c r="H1398">
        <v>7.731186640509485E-5</v>
      </c>
    </row>
    <row r="1399" spans="1:8">
      <c r="A1399" t="s">
        <v>372</v>
      </c>
      <c r="B1399" t="s">
        <v>45</v>
      </c>
      <c r="C1399">
        <v>531</v>
      </c>
      <c r="D1399">
        <v>454</v>
      </c>
      <c r="E1399">
        <v>101398</v>
      </c>
      <c r="F1399">
        <v>115330</v>
      </c>
      <c r="G1399">
        <v>5.2367896802698278E-3</v>
      </c>
      <c r="H1399">
        <v>3.9365299575132226E-3</v>
      </c>
    </row>
    <row r="1400" spans="1:8">
      <c r="A1400" t="s">
        <v>372</v>
      </c>
      <c r="B1400" t="s">
        <v>22</v>
      </c>
      <c r="C1400">
        <v>5666</v>
      </c>
      <c r="D1400">
        <v>10859</v>
      </c>
      <c r="E1400">
        <v>568833</v>
      </c>
      <c r="F1400">
        <v>1167265</v>
      </c>
      <c r="G1400">
        <v>9.9607441902983818E-3</v>
      </c>
      <c r="H1400">
        <v>9.3029432048420888E-3</v>
      </c>
    </row>
    <row r="1401" spans="1:8">
      <c r="A1401" t="s">
        <v>372</v>
      </c>
      <c r="B1401" t="s">
        <v>183</v>
      </c>
      <c r="C1401">
        <v>784</v>
      </c>
      <c r="D1401">
        <v>1303</v>
      </c>
      <c r="E1401">
        <v>60160</v>
      </c>
      <c r="F1401">
        <v>149548</v>
      </c>
      <c r="G1401">
        <v>1.3031914893617019E-2</v>
      </c>
      <c r="H1401">
        <v>8.7129216037660148E-3</v>
      </c>
    </row>
    <row r="1402" spans="1:8">
      <c r="A1402" t="s">
        <v>372</v>
      </c>
      <c r="B1402" t="s">
        <v>79</v>
      </c>
      <c r="C1402">
        <v>53</v>
      </c>
      <c r="D1402">
        <v>40</v>
      </c>
      <c r="E1402">
        <v>37734</v>
      </c>
      <c r="F1402">
        <v>34080</v>
      </c>
      <c r="G1402">
        <v>1.40456882387237E-3</v>
      </c>
      <c r="H1402">
        <v>1.173708920187793E-3</v>
      </c>
    </row>
    <row r="1403" spans="1:8">
      <c r="A1403" t="s">
        <v>372</v>
      </c>
      <c r="B1403" t="s">
        <v>27</v>
      </c>
      <c r="C1403">
        <v>687064</v>
      </c>
      <c r="D1403">
        <v>1025395</v>
      </c>
      <c r="E1403">
        <v>24899335</v>
      </c>
      <c r="F1403">
        <v>37735643</v>
      </c>
      <c r="G1403">
        <v>2.7593668666251531E-2</v>
      </c>
      <c r="H1403">
        <v>2.717311587879926E-2</v>
      </c>
    </row>
    <row r="1404" spans="1:8">
      <c r="A1404" t="s">
        <v>372</v>
      </c>
      <c r="B1404" t="s">
        <v>166</v>
      </c>
      <c r="C1404">
        <v>26</v>
      </c>
      <c r="D1404">
        <v>48</v>
      </c>
      <c r="E1404">
        <v>1490</v>
      </c>
      <c r="F1404">
        <v>2751</v>
      </c>
      <c r="G1404">
        <v>1.74496644295302E-2</v>
      </c>
      <c r="H1404">
        <v>1.7448200654307529E-2</v>
      </c>
    </row>
    <row r="1405" spans="1:8">
      <c r="A1405" t="s">
        <v>372</v>
      </c>
      <c r="B1405" t="s">
        <v>174</v>
      </c>
      <c r="C1405">
        <v>3</v>
      </c>
      <c r="D1405">
        <v>17</v>
      </c>
      <c r="E1405">
        <v>146911</v>
      </c>
      <c r="F1405">
        <v>721458</v>
      </c>
      <c r="G1405">
        <v>2.0420526713452362E-5</v>
      </c>
      <c r="H1405">
        <v>2.35633952357587E-5</v>
      </c>
    </row>
    <row r="1406" spans="1:8">
      <c r="A1406" t="s">
        <v>372</v>
      </c>
      <c r="B1406" t="s">
        <v>74</v>
      </c>
      <c r="C1406">
        <v>2784819</v>
      </c>
      <c r="D1406">
        <v>323369</v>
      </c>
      <c r="E1406">
        <v>51290792</v>
      </c>
      <c r="F1406">
        <v>6074274</v>
      </c>
      <c r="G1406">
        <v>5.429471629137643E-2</v>
      </c>
      <c r="H1406">
        <v>5.3235827030522487E-2</v>
      </c>
    </row>
    <row r="1407" spans="1:8">
      <c r="A1407" t="s">
        <v>372</v>
      </c>
      <c r="B1407" t="s">
        <v>37</v>
      </c>
      <c r="C1407">
        <v>555289</v>
      </c>
      <c r="D1407">
        <v>602993</v>
      </c>
      <c r="E1407">
        <v>10016035</v>
      </c>
      <c r="F1407">
        <v>13819262</v>
      </c>
      <c r="G1407">
        <v>5.5440001956862182E-2</v>
      </c>
      <c r="H1407">
        <v>4.3634240381288089E-2</v>
      </c>
    </row>
    <row r="1408" spans="1:8">
      <c r="A1408" t="s">
        <v>372</v>
      </c>
      <c r="B1408" t="s">
        <v>156</v>
      </c>
      <c r="C1408">
        <v>40</v>
      </c>
      <c r="D1408">
        <v>25</v>
      </c>
      <c r="E1408">
        <v>4724</v>
      </c>
      <c r="F1408">
        <v>4200</v>
      </c>
      <c r="G1408">
        <v>8.4674005080440304E-3</v>
      </c>
      <c r="H1408">
        <v>5.9523809523809521E-3</v>
      </c>
    </row>
    <row r="1409" spans="1:8">
      <c r="A1409" t="s">
        <v>372</v>
      </c>
      <c r="B1409" t="s">
        <v>73</v>
      </c>
      <c r="C1409">
        <v>12802</v>
      </c>
      <c r="D1409">
        <v>14126</v>
      </c>
      <c r="E1409">
        <v>790416</v>
      </c>
      <c r="F1409">
        <v>840762</v>
      </c>
      <c r="G1409">
        <v>1.6196534483107629E-2</v>
      </c>
      <c r="H1409">
        <v>1.6801425373649141E-2</v>
      </c>
    </row>
    <row r="1410" spans="1:8">
      <c r="A1410" t="s">
        <v>372</v>
      </c>
      <c r="B1410" t="s">
        <v>330</v>
      </c>
      <c r="C1410">
        <v>33</v>
      </c>
      <c r="D1410">
        <v>38</v>
      </c>
      <c r="E1410">
        <v>1075</v>
      </c>
      <c r="F1410">
        <v>1236</v>
      </c>
      <c r="G1410">
        <v>3.0697674418604649E-2</v>
      </c>
      <c r="H1410">
        <v>3.0744336569579291E-2</v>
      </c>
    </row>
    <row r="1411" spans="1:8">
      <c r="A1411" t="s">
        <v>372</v>
      </c>
      <c r="B1411" t="s">
        <v>290</v>
      </c>
      <c r="C1411">
        <v>10</v>
      </c>
      <c r="D1411">
        <v>10</v>
      </c>
      <c r="E1411">
        <v>2512</v>
      </c>
      <c r="F1411">
        <v>2611</v>
      </c>
      <c r="G1411">
        <v>3.9808917197452229E-3</v>
      </c>
      <c r="H1411">
        <v>3.8299502106472622E-3</v>
      </c>
    </row>
    <row r="1412" spans="1:8">
      <c r="A1412" t="s">
        <v>372</v>
      </c>
      <c r="B1412" t="s">
        <v>34</v>
      </c>
      <c r="C1412">
        <v>2149</v>
      </c>
      <c r="D1412">
        <v>2149</v>
      </c>
      <c r="E1412">
        <v>31938</v>
      </c>
      <c r="F1412">
        <v>31938</v>
      </c>
      <c r="G1412">
        <v>6.7286617822030187E-2</v>
      </c>
      <c r="H1412">
        <v>6.7286617822030187E-2</v>
      </c>
    </row>
    <row r="1413" spans="1:8">
      <c r="A1413" t="s">
        <v>372</v>
      </c>
      <c r="B1413" t="s">
        <v>78</v>
      </c>
      <c r="C1413">
        <v>168</v>
      </c>
      <c r="D1413">
        <v>77</v>
      </c>
      <c r="E1413">
        <v>2968</v>
      </c>
      <c r="F1413">
        <v>1376</v>
      </c>
      <c r="G1413">
        <v>5.6603773584905662E-2</v>
      </c>
      <c r="H1413">
        <v>5.5959302325581398E-2</v>
      </c>
    </row>
    <row r="1414" spans="1:8">
      <c r="A1414" t="s">
        <v>372</v>
      </c>
      <c r="B1414" t="s">
        <v>371</v>
      </c>
      <c r="C1414">
        <v>15</v>
      </c>
      <c r="D1414">
        <v>30</v>
      </c>
      <c r="E1414">
        <v>28413</v>
      </c>
      <c r="F1414">
        <v>128691</v>
      </c>
      <c r="G1414">
        <v>5.2792735719564988E-4</v>
      </c>
      <c r="H1414">
        <v>2.3311653495582441E-4</v>
      </c>
    </row>
    <row r="1415" spans="1:8">
      <c r="A1415" t="s">
        <v>372</v>
      </c>
      <c r="B1415" t="s">
        <v>84</v>
      </c>
      <c r="C1415">
        <v>26</v>
      </c>
      <c r="D1415">
        <v>31</v>
      </c>
      <c r="E1415">
        <v>3245</v>
      </c>
      <c r="F1415">
        <v>3763</v>
      </c>
      <c r="G1415">
        <v>8.0123266563944529E-3</v>
      </c>
      <c r="H1415">
        <v>8.2381078926388514E-3</v>
      </c>
    </row>
    <row r="1416" spans="1:8">
      <c r="A1416" t="s">
        <v>372</v>
      </c>
      <c r="B1416" t="s">
        <v>162</v>
      </c>
      <c r="C1416">
        <v>1</v>
      </c>
      <c r="D1416">
        <v>3</v>
      </c>
      <c r="E1416">
        <v>290</v>
      </c>
      <c r="F1416">
        <v>490</v>
      </c>
      <c r="G1416">
        <v>3.448275862068965E-3</v>
      </c>
      <c r="H1416">
        <v>6.1224489795918364E-3</v>
      </c>
    </row>
    <row r="1417" spans="1:8">
      <c r="A1417" t="s">
        <v>372</v>
      </c>
      <c r="B1417" t="s">
        <v>178</v>
      </c>
      <c r="C1417">
        <v>1604391</v>
      </c>
      <c r="D1417">
        <v>1494675</v>
      </c>
      <c r="E1417">
        <v>32356177</v>
      </c>
      <c r="F1417">
        <v>30519620</v>
      </c>
      <c r="G1417">
        <v>4.9585307930538267E-2</v>
      </c>
      <c r="H1417">
        <v>4.8974233624140801E-2</v>
      </c>
    </row>
    <row r="1418" spans="1:8">
      <c r="A1418" t="s">
        <v>372</v>
      </c>
      <c r="B1418" t="s">
        <v>117</v>
      </c>
      <c r="C1418">
        <v>34</v>
      </c>
      <c r="D1418">
        <v>12</v>
      </c>
      <c r="E1418">
        <v>8227</v>
      </c>
      <c r="F1418">
        <v>1584</v>
      </c>
      <c r="G1418">
        <v>4.1327336817795074E-3</v>
      </c>
      <c r="H1418">
        <v>7.575757575757576E-3</v>
      </c>
    </row>
    <row r="1419" spans="1:8">
      <c r="A1419" t="s">
        <v>372</v>
      </c>
      <c r="B1419" t="s">
        <v>62</v>
      </c>
      <c r="C1419">
        <v>100</v>
      </c>
      <c r="D1419">
        <v>86</v>
      </c>
      <c r="E1419">
        <v>23175</v>
      </c>
      <c r="F1419">
        <v>16387</v>
      </c>
      <c r="G1419">
        <v>4.3149946062567418E-3</v>
      </c>
      <c r="H1419">
        <v>5.2480624885580026E-3</v>
      </c>
    </row>
    <row r="1420" spans="1:8">
      <c r="A1420" t="s">
        <v>372</v>
      </c>
      <c r="B1420" t="s">
        <v>316</v>
      </c>
      <c r="C1420">
        <v>1</v>
      </c>
      <c r="D1420">
        <v>4</v>
      </c>
      <c r="E1420">
        <v>283</v>
      </c>
      <c r="F1420">
        <v>910</v>
      </c>
      <c r="G1420">
        <v>3.53356890459364E-3</v>
      </c>
      <c r="H1420">
        <v>4.3956043956043956E-3</v>
      </c>
    </row>
    <row r="1421" spans="1:8">
      <c r="A1421" t="s">
        <v>372</v>
      </c>
      <c r="B1421" t="s">
        <v>160</v>
      </c>
      <c r="C1421">
        <v>899</v>
      </c>
      <c r="D1421">
        <v>3214</v>
      </c>
      <c r="E1421">
        <v>886104</v>
      </c>
      <c r="F1421">
        <v>2807696</v>
      </c>
      <c r="G1421">
        <v>1.014553596417576E-3</v>
      </c>
      <c r="H1421">
        <v>1.144710823393986E-3</v>
      </c>
    </row>
    <row r="1422" spans="1:8">
      <c r="A1422" t="s">
        <v>372</v>
      </c>
      <c r="B1422" t="s">
        <v>101</v>
      </c>
      <c r="C1422">
        <v>67</v>
      </c>
      <c r="D1422">
        <v>58</v>
      </c>
      <c r="E1422">
        <v>6004541</v>
      </c>
      <c r="F1422">
        <v>5280777</v>
      </c>
      <c r="G1422">
        <v>1.115822175250365E-5</v>
      </c>
      <c r="H1422">
        <v>1.098323220238234E-5</v>
      </c>
    </row>
    <row r="1423" spans="1:8">
      <c r="A1423" t="s">
        <v>372</v>
      </c>
      <c r="B1423" t="s">
        <v>346</v>
      </c>
      <c r="C1423">
        <v>1</v>
      </c>
      <c r="D1423">
        <v>11</v>
      </c>
      <c r="E1423">
        <v>48458</v>
      </c>
      <c r="F1423">
        <v>621167</v>
      </c>
      <c r="G1423">
        <v>2.063642742168476E-5</v>
      </c>
      <c r="H1423">
        <v>1.770860332245596E-5</v>
      </c>
    </row>
    <row r="1424" spans="1:8">
      <c r="A1424" t="s">
        <v>372</v>
      </c>
      <c r="B1424" t="s">
        <v>194</v>
      </c>
      <c r="C1424">
        <v>141652</v>
      </c>
      <c r="D1424">
        <v>141429</v>
      </c>
      <c r="E1424">
        <v>3599770</v>
      </c>
      <c r="F1424">
        <v>3597583</v>
      </c>
      <c r="G1424">
        <v>3.9350291824199878E-2</v>
      </c>
      <c r="H1424">
        <v>3.9312227125823093E-2</v>
      </c>
    </row>
    <row r="1425" spans="1:8">
      <c r="A1425" t="s">
        <v>372</v>
      </c>
      <c r="B1425" t="s">
        <v>39</v>
      </c>
      <c r="C1425">
        <v>112159</v>
      </c>
      <c r="D1425">
        <v>29002</v>
      </c>
      <c r="E1425">
        <v>1090106</v>
      </c>
      <c r="F1425">
        <v>416197</v>
      </c>
      <c r="G1425">
        <v>0.1028881595000853</v>
      </c>
      <c r="H1425">
        <v>6.9683347068815973E-2</v>
      </c>
    </row>
    <row r="1426" spans="1:8">
      <c r="A1426" t="s">
        <v>372</v>
      </c>
      <c r="B1426" t="s">
        <v>171</v>
      </c>
      <c r="C1426">
        <v>129</v>
      </c>
      <c r="D1426">
        <v>106</v>
      </c>
      <c r="E1426">
        <v>1406</v>
      </c>
      <c r="F1426">
        <v>993</v>
      </c>
      <c r="G1426">
        <v>9.1749644381223336E-2</v>
      </c>
      <c r="H1426">
        <v>0.1067472306143001</v>
      </c>
    </row>
    <row r="1427" spans="1:8">
      <c r="A1427" t="s">
        <v>372</v>
      </c>
      <c r="B1427" t="s">
        <v>102</v>
      </c>
      <c r="C1427">
        <v>104</v>
      </c>
      <c r="D1427">
        <v>48</v>
      </c>
      <c r="E1427">
        <v>9918980</v>
      </c>
      <c r="F1427">
        <v>5049618</v>
      </c>
      <c r="G1427">
        <v>1.048494905726194E-5</v>
      </c>
      <c r="H1427">
        <v>9.5056695377749363E-6</v>
      </c>
    </row>
    <row r="1428" spans="1:8">
      <c r="A1428" t="s">
        <v>372</v>
      </c>
      <c r="B1428" t="s">
        <v>154</v>
      </c>
      <c r="C1428">
        <v>4794</v>
      </c>
      <c r="D1428">
        <v>2457</v>
      </c>
      <c r="E1428">
        <v>81712</v>
      </c>
      <c r="F1428">
        <v>42041</v>
      </c>
      <c r="G1428">
        <v>5.866947327197964E-2</v>
      </c>
      <c r="H1428">
        <v>5.8442948550224777E-2</v>
      </c>
    </row>
    <row r="1429" spans="1:8">
      <c r="A1429" t="s">
        <v>372</v>
      </c>
      <c r="B1429" t="s">
        <v>32</v>
      </c>
      <c r="C1429">
        <v>19912</v>
      </c>
      <c r="D1429">
        <v>13675</v>
      </c>
      <c r="E1429">
        <v>248496</v>
      </c>
      <c r="F1429">
        <v>149888</v>
      </c>
      <c r="G1429">
        <v>8.0130062455733689E-2</v>
      </c>
      <c r="H1429">
        <v>9.1234788642186163E-2</v>
      </c>
    </row>
    <row r="1430" spans="1:8">
      <c r="A1430" t="s">
        <v>372</v>
      </c>
      <c r="B1430" t="s">
        <v>192</v>
      </c>
      <c r="C1430">
        <v>17</v>
      </c>
      <c r="D1430">
        <v>43</v>
      </c>
      <c r="E1430">
        <v>768</v>
      </c>
      <c r="F1430">
        <v>2000</v>
      </c>
      <c r="G1430">
        <v>2.2135416666666661E-2</v>
      </c>
      <c r="H1430">
        <v>2.1499999999999998E-2</v>
      </c>
    </row>
    <row r="1431" spans="1:8">
      <c r="A1431" t="s">
        <v>372</v>
      </c>
      <c r="B1431" t="s">
        <v>298</v>
      </c>
      <c r="C1431">
        <v>25</v>
      </c>
      <c r="D1431">
        <v>20</v>
      </c>
      <c r="E1431">
        <v>1427</v>
      </c>
      <c r="F1431">
        <v>1298</v>
      </c>
      <c r="G1431">
        <v>1.751927119831815E-2</v>
      </c>
      <c r="H1431">
        <v>1.5408320493066259E-2</v>
      </c>
    </row>
    <row r="1432" spans="1:8">
      <c r="A1432" t="s">
        <v>372</v>
      </c>
      <c r="B1432" t="s">
        <v>29</v>
      </c>
      <c r="C1432">
        <v>789515</v>
      </c>
      <c r="D1432">
        <v>555540</v>
      </c>
      <c r="E1432">
        <v>10764848</v>
      </c>
      <c r="F1432">
        <v>7966728</v>
      </c>
      <c r="G1432">
        <v>7.3341955223148528E-2</v>
      </c>
      <c r="H1432">
        <v>6.9732517540450734E-2</v>
      </c>
    </row>
    <row r="1433" spans="1:8">
      <c r="A1433" t="s">
        <v>372</v>
      </c>
      <c r="B1433" t="s">
        <v>83</v>
      </c>
      <c r="C1433">
        <v>428</v>
      </c>
      <c r="D1433">
        <v>77</v>
      </c>
      <c r="E1433">
        <v>32822</v>
      </c>
      <c r="F1433">
        <v>5989</v>
      </c>
      <c r="G1433">
        <v>1.3040034123453779E-2</v>
      </c>
      <c r="H1433">
        <v>1.2856904324595089E-2</v>
      </c>
    </row>
    <row r="1434" spans="1:8">
      <c r="A1434" t="s">
        <v>372</v>
      </c>
      <c r="B1434" t="s">
        <v>16</v>
      </c>
      <c r="C1434">
        <v>805654</v>
      </c>
      <c r="D1434">
        <v>7110177</v>
      </c>
      <c r="E1434">
        <v>57315041</v>
      </c>
      <c r="F1434">
        <v>526093973</v>
      </c>
      <c r="G1434">
        <v>1.4056589438712949E-2</v>
      </c>
      <c r="H1434">
        <v>1.351503222790199E-2</v>
      </c>
    </row>
    <row r="1435" spans="1:8">
      <c r="A1435" t="s">
        <v>372</v>
      </c>
      <c r="B1435" t="s">
        <v>176</v>
      </c>
      <c r="C1435">
        <v>15</v>
      </c>
      <c r="D1435">
        <v>19</v>
      </c>
      <c r="E1435">
        <v>612</v>
      </c>
      <c r="F1435">
        <v>620</v>
      </c>
      <c r="G1435">
        <v>2.4509803921568631E-2</v>
      </c>
      <c r="H1435">
        <v>3.0645161290322579E-2</v>
      </c>
    </row>
    <row r="1436" spans="1:8">
      <c r="A1436" t="s">
        <v>372</v>
      </c>
      <c r="B1436" t="s">
        <v>301</v>
      </c>
      <c r="C1436">
        <v>5</v>
      </c>
      <c r="D1436">
        <v>31</v>
      </c>
      <c r="E1436">
        <v>2703</v>
      </c>
      <c r="F1436">
        <v>16417</v>
      </c>
      <c r="G1436">
        <v>1.849796522382538E-3</v>
      </c>
      <c r="H1436">
        <v>1.888286532253152E-3</v>
      </c>
    </row>
    <row r="1437" spans="1:8">
      <c r="A1437" t="s">
        <v>372</v>
      </c>
      <c r="B1437" t="s">
        <v>46</v>
      </c>
      <c r="C1437">
        <v>704675</v>
      </c>
      <c r="D1437">
        <v>394929</v>
      </c>
      <c r="E1437">
        <v>11217639</v>
      </c>
      <c r="F1437">
        <v>9528999</v>
      </c>
      <c r="G1437">
        <v>6.2818477221454533E-2</v>
      </c>
      <c r="H1437">
        <v>4.1444961847514103E-2</v>
      </c>
    </row>
    <row r="1438" spans="1:8">
      <c r="A1438" t="s">
        <v>372</v>
      </c>
      <c r="B1438" t="s">
        <v>116</v>
      </c>
      <c r="C1438">
        <v>6</v>
      </c>
      <c r="D1438">
        <v>7</v>
      </c>
      <c r="E1438">
        <v>1340</v>
      </c>
      <c r="F1438">
        <v>1567</v>
      </c>
      <c r="G1438">
        <v>4.4776119402985077E-3</v>
      </c>
      <c r="H1438">
        <v>4.4671346522016592E-3</v>
      </c>
    </row>
    <row r="1439" spans="1:8">
      <c r="A1439" t="s">
        <v>372</v>
      </c>
      <c r="B1439" t="s">
        <v>56</v>
      </c>
      <c r="C1439">
        <v>1026200</v>
      </c>
      <c r="D1439">
        <v>318733</v>
      </c>
      <c r="E1439">
        <v>19576688</v>
      </c>
      <c r="F1439">
        <v>6570833</v>
      </c>
      <c r="G1439">
        <v>5.2419489956625959E-2</v>
      </c>
      <c r="H1439">
        <v>4.85072440587061E-2</v>
      </c>
    </row>
    <row r="1440" spans="1:8">
      <c r="A1440" t="s">
        <v>372</v>
      </c>
      <c r="B1440" t="s">
        <v>165</v>
      </c>
      <c r="C1440">
        <v>5</v>
      </c>
      <c r="D1440">
        <v>5</v>
      </c>
      <c r="E1440">
        <v>1540</v>
      </c>
      <c r="F1440">
        <v>1694</v>
      </c>
      <c r="G1440">
        <v>3.246753246753247E-3</v>
      </c>
      <c r="H1440">
        <v>2.9515938606847702E-3</v>
      </c>
    </row>
    <row r="1441" spans="1:8">
      <c r="A1441" t="s">
        <v>372</v>
      </c>
      <c r="B1441" t="s">
        <v>181</v>
      </c>
      <c r="C1441">
        <v>1</v>
      </c>
      <c r="D1441">
        <v>3</v>
      </c>
      <c r="E1441">
        <v>10549</v>
      </c>
      <c r="F1441">
        <v>59704</v>
      </c>
      <c r="G1441">
        <v>9.4795715233671432E-5</v>
      </c>
      <c r="H1441">
        <v>5.024788958863728E-5</v>
      </c>
    </row>
    <row r="1442" spans="1:8">
      <c r="A1442" t="s">
        <v>372</v>
      </c>
      <c r="B1442" t="s">
        <v>177</v>
      </c>
      <c r="C1442">
        <v>3</v>
      </c>
      <c r="D1442">
        <v>15</v>
      </c>
      <c r="E1442">
        <v>1467</v>
      </c>
      <c r="F1442">
        <v>5756</v>
      </c>
      <c r="G1442">
        <v>2.0449897750511249E-3</v>
      </c>
      <c r="H1442">
        <v>2.6059763724808889E-3</v>
      </c>
    </row>
    <row r="1443" spans="1:8">
      <c r="A1443" t="s">
        <v>372</v>
      </c>
      <c r="B1443" t="s">
        <v>158</v>
      </c>
      <c r="C1443">
        <v>67</v>
      </c>
      <c r="D1443">
        <v>51</v>
      </c>
      <c r="E1443">
        <v>86982</v>
      </c>
      <c r="F1443">
        <v>146106</v>
      </c>
      <c r="G1443">
        <v>7.7027430962727916E-4</v>
      </c>
      <c r="H1443">
        <v>3.4906164017904808E-4</v>
      </c>
    </row>
    <row r="1444" spans="1:8">
      <c r="A1444" t="s">
        <v>372</v>
      </c>
      <c r="B1444" t="s">
        <v>131</v>
      </c>
      <c r="C1444">
        <v>108</v>
      </c>
      <c r="D1444">
        <v>108</v>
      </c>
      <c r="E1444">
        <v>996</v>
      </c>
      <c r="F1444">
        <v>982</v>
      </c>
      <c r="G1444">
        <v>0.108433734939759</v>
      </c>
      <c r="H1444">
        <v>0.10997963340122199</v>
      </c>
    </row>
    <row r="1445" spans="1:8">
      <c r="A1445" t="s">
        <v>372</v>
      </c>
      <c r="B1445" t="s">
        <v>335</v>
      </c>
      <c r="C1445">
        <v>198</v>
      </c>
      <c r="D1445">
        <v>197</v>
      </c>
      <c r="E1445">
        <v>8660</v>
      </c>
      <c r="F1445">
        <v>8268</v>
      </c>
      <c r="G1445">
        <v>2.2863741339491921E-2</v>
      </c>
      <c r="H1445">
        <v>2.3826802128688922E-2</v>
      </c>
    </row>
    <row r="1446" spans="1:8">
      <c r="A1446" t="s">
        <v>372</v>
      </c>
      <c r="B1446" t="s">
        <v>161</v>
      </c>
      <c r="C1446">
        <v>112</v>
      </c>
      <c r="D1446">
        <v>156</v>
      </c>
      <c r="E1446">
        <v>43789</v>
      </c>
      <c r="F1446">
        <v>69922</v>
      </c>
      <c r="G1446">
        <v>2.5577199753362722E-3</v>
      </c>
      <c r="H1446">
        <v>2.2310574640313492E-3</v>
      </c>
    </row>
    <row r="1447" spans="1:8">
      <c r="A1447" t="s">
        <v>372</v>
      </c>
      <c r="B1447" t="s">
        <v>157</v>
      </c>
      <c r="C1447">
        <v>13</v>
      </c>
      <c r="D1447">
        <v>9</v>
      </c>
      <c r="E1447">
        <v>4358</v>
      </c>
      <c r="F1447">
        <v>2264</v>
      </c>
      <c r="G1447">
        <v>2.983019733822854E-3</v>
      </c>
      <c r="H1447">
        <v>3.975265017667845E-3</v>
      </c>
    </row>
    <row r="1448" spans="1:8">
      <c r="A1448" t="s">
        <v>372</v>
      </c>
      <c r="B1448" t="s">
        <v>170</v>
      </c>
      <c r="C1448">
        <v>5</v>
      </c>
      <c r="D1448">
        <v>12</v>
      </c>
      <c r="E1448">
        <v>252</v>
      </c>
      <c r="F1448">
        <v>506</v>
      </c>
      <c r="G1448">
        <v>1.984126984126984E-2</v>
      </c>
      <c r="H1448">
        <v>2.3715415019762841E-2</v>
      </c>
    </row>
    <row r="1449" spans="1:8">
      <c r="A1449" t="s">
        <v>372</v>
      </c>
      <c r="B1449" t="s">
        <v>61</v>
      </c>
      <c r="C1449">
        <v>1427</v>
      </c>
      <c r="D1449">
        <v>6686</v>
      </c>
      <c r="E1449">
        <v>718750</v>
      </c>
      <c r="F1449">
        <v>2681881</v>
      </c>
      <c r="G1449">
        <v>1.985391304347826E-3</v>
      </c>
      <c r="H1449">
        <v>2.493026349789569E-3</v>
      </c>
    </row>
    <row r="1450" spans="1:8">
      <c r="A1450" t="s">
        <v>372</v>
      </c>
      <c r="B1450" t="s">
        <v>348</v>
      </c>
      <c r="C1450">
        <v>2</v>
      </c>
      <c r="D1450">
        <v>2</v>
      </c>
      <c r="E1450">
        <v>263</v>
      </c>
      <c r="F1450">
        <v>211</v>
      </c>
      <c r="G1450">
        <v>7.6045627376425864E-3</v>
      </c>
      <c r="H1450">
        <v>9.4786729857819912E-3</v>
      </c>
    </row>
    <row r="1451" spans="1:8">
      <c r="A1451" t="s">
        <v>372</v>
      </c>
      <c r="B1451" t="s">
        <v>30</v>
      </c>
      <c r="C1451">
        <v>141815</v>
      </c>
      <c r="D1451">
        <v>577407</v>
      </c>
      <c r="E1451">
        <v>5381791</v>
      </c>
      <c r="F1451">
        <v>21526847</v>
      </c>
      <c r="G1451">
        <v>2.6350893224950579E-2</v>
      </c>
      <c r="H1451">
        <v>2.6822646159003219E-2</v>
      </c>
    </row>
    <row r="1452" spans="1:8">
      <c r="A1452" t="s">
        <v>372</v>
      </c>
      <c r="B1452" t="s">
        <v>95</v>
      </c>
      <c r="C1452">
        <v>3870518</v>
      </c>
      <c r="D1452">
        <v>2532728</v>
      </c>
      <c r="E1452">
        <v>35693488</v>
      </c>
      <c r="F1452">
        <v>28391453</v>
      </c>
      <c r="G1452">
        <v>0.1084376511480189</v>
      </c>
      <c r="H1452">
        <v>8.9207410413267685E-2</v>
      </c>
    </row>
    <row r="1453" spans="1:8">
      <c r="A1453" t="s">
        <v>372</v>
      </c>
      <c r="B1453" t="s">
        <v>49</v>
      </c>
      <c r="C1453">
        <v>910</v>
      </c>
      <c r="D1453">
        <v>4154</v>
      </c>
      <c r="E1453">
        <v>27857</v>
      </c>
      <c r="F1453">
        <v>119916</v>
      </c>
      <c r="G1453">
        <v>3.2666834188893268E-2</v>
      </c>
      <c r="H1453">
        <v>3.464091530738183E-2</v>
      </c>
    </row>
    <row r="1454" spans="1:8">
      <c r="A1454" t="s">
        <v>372</v>
      </c>
      <c r="B1454" t="s">
        <v>31</v>
      </c>
      <c r="C1454">
        <v>1550</v>
      </c>
      <c r="D1454">
        <v>5741</v>
      </c>
      <c r="E1454">
        <v>57568</v>
      </c>
      <c r="F1454">
        <v>252397</v>
      </c>
      <c r="G1454">
        <v>2.6924680377987769E-2</v>
      </c>
      <c r="H1454">
        <v>2.274591219388503E-2</v>
      </c>
    </row>
    <row r="1455" spans="1:8">
      <c r="A1455" t="s">
        <v>372</v>
      </c>
      <c r="B1455" t="s">
        <v>108</v>
      </c>
      <c r="C1455">
        <v>973</v>
      </c>
      <c r="D1455">
        <v>900</v>
      </c>
      <c r="E1455">
        <v>29790</v>
      </c>
      <c r="F1455">
        <v>25651</v>
      </c>
      <c r="G1455">
        <v>3.2661967103054718E-2</v>
      </c>
      <c r="H1455">
        <v>3.5086351409301782E-2</v>
      </c>
    </row>
    <row r="1456" spans="1:8">
      <c r="A1456" t="s">
        <v>372</v>
      </c>
      <c r="B1456" t="s">
        <v>199</v>
      </c>
      <c r="C1456">
        <v>45</v>
      </c>
      <c r="D1456">
        <v>29</v>
      </c>
      <c r="E1456">
        <v>2848</v>
      </c>
      <c r="F1456">
        <v>1827</v>
      </c>
      <c r="G1456">
        <v>1.5800561797752809E-2</v>
      </c>
      <c r="H1456">
        <v>1.5873015873015869E-2</v>
      </c>
    </row>
    <row r="1457" spans="1:8">
      <c r="A1457" t="s">
        <v>372</v>
      </c>
      <c r="B1457" t="s">
        <v>35</v>
      </c>
      <c r="C1457">
        <v>906</v>
      </c>
      <c r="D1457">
        <v>1812</v>
      </c>
      <c r="E1457">
        <v>14269</v>
      </c>
      <c r="F1457">
        <v>30644</v>
      </c>
      <c r="G1457">
        <v>6.3494288317331282E-2</v>
      </c>
      <c r="H1457">
        <v>5.9130661793499538E-2</v>
      </c>
    </row>
    <row r="1458" spans="1:8">
      <c r="A1458" t="s">
        <v>372</v>
      </c>
      <c r="B1458" t="s">
        <v>302</v>
      </c>
      <c r="C1458">
        <v>1</v>
      </c>
      <c r="D1458">
        <v>2</v>
      </c>
      <c r="E1458">
        <v>51</v>
      </c>
      <c r="F1458">
        <v>102</v>
      </c>
      <c r="G1458">
        <v>1.9607843137254902E-2</v>
      </c>
      <c r="H1458">
        <v>1.9607843137254902E-2</v>
      </c>
    </row>
    <row r="1459" spans="1:8">
      <c r="A1459" t="s">
        <v>372</v>
      </c>
      <c r="B1459" t="s">
        <v>323</v>
      </c>
      <c r="C1459">
        <v>4</v>
      </c>
      <c r="D1459">
        <v>15</v>
      </c>
      <c r="E1459">
        <v>353</v>
      </c>
      <c r="F1459">
        <v>1400</v>
      </c>
      <c r="G1459">
        <v>1.1331444759206799E-2</v>
      </c>
      <c r="H1459">
        <v>1.0714285714285709E-2</v>
      </c>
    </row>
    <row r="1460" spans="1:8">
      <c r="A1460" t="s">
        <v>372</v>
      </c>
      <c r="B1460" t="s">
        <v>189</v>
      </c>
      <c r="C1460">
        <v>4</v>
      </c>
      <c r="D1460">
        <v>3</v>
      </c>
      <c r="E1460">
        <v>6601</v>
      </c>
      <c r="F1460">
        <v>4209</v>
      </c>
      <c r="G1460">
        <v>6.0596879260718076E-4</v>
      </c>
      <c r="H1460">
        <v>7.1275837491090524E-4</v>
      </c>
    </row>
    <row r="1461" spans="1:8">
      <c r="A1461" t="s">
        <v>372</v>
      </c>
      <c r="B1461" t="s">
        <v>63</v>
      </c>
      <c r="C1461">
        <v>873</v>
      </c>
      <c r="D1461">
        <v>1955</v>
      </c>
      <c r="E1461">
        <v>33827</v>
      </c>
      <c r="F1461">
        <v>75143</v>
      </c>
      <c r="G1461">
        <v>3.3700278910815042E-2</v>
      </c>
      <c r="H1461">
        <v>3.8098081865062347E-2</v>
      </c>
    </row>
    <row r="1462" spans="1:8">
      <c r="A1462" t="s">
        <v>372</v>
      </c>
      <c r="B1462" t="s">
        <v>75</v>
      </c>
      <c r="C1462">
        <v>44</v>
      </c>
      <c r="D1462">
        <v>60</v>
      </c>
      <c r="E1462">
        <v>3217901</v>
      </c>
      <c r="F1462">
        <v>4140812</v>
      </c>
      <c r="G1462">
        <v>1.3673509533077621E-5</v>
      </c>
      <c r="H1462">
        <v>1.448991164051882E-5</v>
      </c>
    </row>
    <row r="1463" spans="1:8">
      <c r="A1463" t="s">
        <v>372</v>
      </c>
      <c r="B1463" t="s">
        <v>304</v>
      </c>
      <c r="C1463">
        <v>10</v>
      </c>
      <c r="D1463">
        <v>11</v>
      </c>
      <c r="E1463">
        <v>1665</v>
      </c>
      <c r="F1463">
        <v>1286</v>
      </c>
      <c r="G1463">
        <v>6.006006006006006E-3</v>
      </c>
      <c r="H1463">
        <v>8.553654743390357E-3</v>
      </c>
    </row>
    <row r="1464" spans="1:8">
      <c r="A1464" t="s">
        <v>372</v>
      </c>
      <c r="B1464" t="s">
        <v>58</v>
      </c>
      <c r="C1464">
        <v>38241</v>
      </c>
      <c r="D1464">
        <v>124553</v>
      </c>
      <c r="E1464">
        <v>1720029</v>
      </c>
      <c r="F1464">
        <v>5248379</v>
      </c>
      <c r="G1464">
        <v>2.2232764680130392E-2</v>
      </c>
      <c r="H1464">
        <v>2.3731708399869749E-2</v>
      </c>
    </row>
    <row r="1465" spans="1:8">
      <c r="A1465" t="s">
        <v>372</v>
      </c>
      <c r="B1465" t="s">
        <v>82</v>
      </c>
      <c r="C1465">
        <v>27</v>
      </c>
      <c r="D1465">
        <v>44</v>
      </c>
      <c r="E1465">
        <v>1271186</v>
      </c>
      <c r="F1465">
        <v>2400048</v>
      </c>
      <c r="G1465">
        <v>2.124000736320255E-5</v>
      </c>
      <c r="H1465">
        <v>1.833296667399985E-5</v>
      </c>
    </row>
    <row r="1466" spans="1:8">
      <c r="A1466" t="s">
        <v>372</v>
      </c>
      <c r="B1466" t="s">
        <v>175</v>
      </c>
      <c r="C1466">
        <v>741</v>
      </c>
      <c r="D1466">
        <v>2568</v>
      </c>
      <c r="E1466">
        <v>64384</v>
      </c>
      <c r="F1466">
        <v>214804</v>
      </c>
      <c r="G1466">
        <v>1.1509070576540759E-2</v>
      </c>
      <c r="H1466">
        <v>1.195508463529543E-2</v>
      </c>
    </row>
    <row r="1467" spans="1:8">
      <c r="A1467" t="s">
        <v>372</v>
      </c>
      <c r="B1467" t="s">
        <v>77</v>
      </c>
      <c r="C1467">
        <v>3388</v>
      </c>
      <c r="D1467">
        <v>8246</v>
      </c>
      <c r="E1467">
        <v>473216</v>
      </c>
      <c r="F1467">
        <v>641520</v>
      </c>
      <c r="G1467">
        <v>7.1595212334325123E-3</v>
      </c>
      <c r="H1467">
        <v>1.285384711310637E-2</v>
      </c>
    </row>
    <row r="1468" spans="1:8">
      <c r="A1468" t="s">
        <v>376</v>
      </c>
      <c r="B1468" t="s">
        <v>81</v>
      </c>
      <c r="C1468">
        <v>279</v>
      </c>
      <c r="D1468">
        <v>369</v>
      </c>
      <c r="E1468">
        <v>53771</v>
      </c>
      <c r="F1468">
        <v>59746</v>
      </c>
      <c r="G1468">
        <v>5.1886704729315059E-3</v>
      </c>
      <c r="H1468">
        <v>6.1761456833930306E-3</v>
      </c>
    </row>
    <row r="1469" spans="1:8">
      <c r="A1469" t="s">
        <v>376</v>
      </c>
      <c r="B1469" t="s">
        <v>281</v>
      </c>
      <c r="C1469">
        <v>136</v>
      </c>
      <c r="D1469">
        <v>13</v>
      </c>
      <c r="E1469">
        <v>3800</v>
      </c>
      <c r="F1469">
        <v>53832</v>
      </c>
      <c r="G1469">
        <v>3.5789473684210531E-2</v>
      </c>
      <c r="H1469">
        <v>2.4149204933868331E-4</v>
      </c>
    </row>
    <row r="1470" spans="1:8">
      <c r="A1470" t="s">
        <v>376</v>
      </c>
      <c r="B1470" t="s">
        <v>103</v>
      </c>
      <c r="C1470">
        <v>1</v>
      </c>
      <c r="D1470">
        <v>2</v>
      </c>
      <c r="E1470">
        <v>2136105</v>
      </c>
      <c r="F1470">
        <v>4156732</v>
      </c>
      <c r="G1470">
        <v>4.6814178141992078E-7</v>
      </c>
      <c r="H1470">
        <v>4.8114720891315581E-7</v>
      </c>
    </row>
    <row r="1471" spans="1:8">
      <c r="A1471" t="s">
        <v>376</v>
      </c>
      <c r="B1471" t="s">
        <v>137</v>
      </c>
      <c r="C1471">
        <v>1</v>
      </c>
      <c r="D1471">
        <v>2</v>
      </c>
      <c r="E1471">
        <v>685</v>
      </c>
      <c r="F1471">
        <v>938</v>
      </c>
      <c r="G1471">
        <v>1.4598540145985401E-3</v>
      </c>
      <c r="H1471">
        <v>2.1321961620469078E-3</v>
      </c>
    </row>
    <row r="1472" spans="1:8">
      <c r="A1472" t="s">
        <v>376</v>
      </c>
      <c r="B1472" t="s">
        <v>85</v>
      </c>
      <c r="C1472">
        <v>763</v>
      </c>
      <c r="D1472">
        <v>812</v>
      </c>
      <c r="E1472">
        <v>7882</v>
      </c>
      <c r="F1472">
        <v>52570</v>
      </c>
      <c r="G1472">
        <v>9.6802841918294857E-2</v>
      </c>
      <c r="H1472">
        <v>1.544607190412783E-2</v>
      </c>
    </row>
    <row r="1473" spans="1:8">
      <c r="A1473" t="s">
        <v>376</v>
      </c>
      <c r="B1473" t="s">
        <v>23</v>
      </c>
      <c r="C1473">
        <v>106162</v>
      </c>
      <c r="D1473">
        <v>613208</v>
      </c>
      <c r="E1473">
        <v>21051331</v>
      </c>
      <c r="F1473">
        <v>119929623</v>
      </c>
      <c r="G1473">
        <v>5.0430065443367927E-3</v>
      </c>
      <c r="H1473">
        <v>5.1130653516687869E-3</v>
      </c>
    </row>
    <row r="1474" spans="1:8">
      <c r="A1474" t="s">
        <v>376</v>
      </c>
      <c r="B1474" t="s">
        <v>191</v>
      </c>
      <c r="C1474">
        <v>4</v>
      </c>
      <c r="D1474">
        <v>4</v>
      </c>
      <c r="E1474">
        <v>1488</v>
      </c>
      <c r="F1474">
        <v>970</v>
      </c>
      <c r="G1474">
        <v>2.6881720430107529E-3</v>
      </c>
      <c r="H1474">
        <v>4.1237113402061857E-3</v>
      </c>
    </row>
    <row r="1475" spans="1:8">
      <c r="A1475" t="s">
        <v>376</v>
      </c>
      <c r="B1475" t="s">
        <v>306</v>
      </c>
      <c r="C1475">
        <v>504</v>
      </c>
      <c r="D1475">
        <v>354</v>
      </c>
      <c r="E1475">
        <v>13476</v>
      </c>
      <c r="F1475">
        <v>13888</v>
      </c>
      <c r="G1475">
        <v>3.7399821905609983E-2</v>
      </c>
      <c r="H1475">
        <v>2.5489631336405531E-2</v>
      </c>
    </row>
    <row r="1476" spans="1:8">
      <c r="A1476" t="s">
        <v>376</v>
      </c>
      <c r="B1476" t="s">
        <v>111</v>
      </c>
      <c r="C1476">
        <v>1258</v>
      </c>
      <c r="D1476">
        <v>950</v>
      </c>
      <c r="E1476">
        <v>732079</v>
      </c>
      <c r="F1476">
        <v>728030</v>
      </c>
      <c r="G1476">
        <v>1.7183937799062671E-3</v>
      </c>
      <c r="H1476">
        <v>1.304891281952667E-3</v>
      </c>
    </row>
    <row r="1477" spans="1:8">
      <c r="A1477" t="s">
        <v>376</v>
      </c>
      <c r="B1477" t="s">
        <v>153</v>
      </c>
      <c r="C1477">
        <v>43</v>
      </c>
      <c r="D1477">
        <v>83</v>
      </c>
      <c r="E1477">
        <v>178331</v>
      </c>
      <c r="F1477">
        <v>299312</v>
      </c>
      <c r="G1477">
        <v>2.411246502290684E-4</v>
      </c>
      <c r="H1477">
        <v>2.7730261399476128E-4</v>
      </c>
    </row>
    <row r="1478" spans="1:8">
      <c r="A1478" t="s">
        <v>376</v>
      </c>
      <c r="B1478" t="s">
        <v>106</v>
      </c>
      <c r="C1478">
        <v>6</v>
      </c>
      <c r="D1478">
        <v>45</v>
      </c>
      <c r="E1478">
        <v>62215</v>
      </c>
      <c r="F1478">
        <v>436598</v>
      </c>
      <c r="G1478">
        <v>9.643976532990438E-5</v>
      </c>
      <c r="H1478">
        <v>1.030696430125653E-4</v>
      </c>
    </row>
    <row r="1479" spans="1:8">
      <c r="A1479" t="s">
        <v>376</v>
      </c>
      <c r="B1479" t="s">
        <v>71</v>
      </c>
      <c r="C1479">
        <v>744143</v>
      </c>
      <c r="D1479">
        <v>152146</v>
      </c>
      <c r="E1479">
        <v>28433932</v>
      </c>
      <c r="F1479">
        <v>9608098</v>
      </c>
      <c r="G1479">
        <v>2.617094955421571E-2</v>
      </c>
      <c r="H1479">
        <v>1.5835184029138749E-2</v>
      </c>
    </row>
    <row r="1480" spans="1:8">
      <c r="A1480" t="s">
        <v>376</v>
      </c>
      <c r="B1480" t="s">
        <v>41</v>
      </c>
      <c r="C1480">
        <v>712374</v>
      </c>
      <c r="D1480">
        <v>146748</v>
      </c>
      <c r="E1480">
        <v>11319844</v>
      </c>
      <c r="F1480">
        <v>2732174</v>
      </c>
      <c r="G1480">
        <v>6.2931432623983152E-2</v>
      </c>
      <c r="H1480">
        <v>5.3711074038476317E-2</v>
      </c>
    </row>
    <row r="1481" spans="1:8">
      <c r="A1481" t="s">
        <v>376</v>
      </c>
      <c r="B1481" t="s">
        <v>140</v>
      </c>
      <c r="C1481">
        <v>245</v>
      </c>
      <c r="D1481">
        <v>1607</v>
      </c>
      <c r="E1481">
        <v>150689</v>
      </c>
      <c r="F1481">
        <v>940157</v>
      </c>
      <c r="G1481">
        <v>1.625865192548892E-3</v>
      </c>
      <c r="H1481">
        <v>1.709288980457519E-3</v>
      </c>
    </row>
    <row r="1482" spans="1:8">
      <c r="A1482" t="s">
        <v>376</v>
      </c>
      <c r="B1482" t="s">
        <v>18</v>
      </c>
      <c r="C1482">
        <v>236441</v>
      </c>
      <c r="D1482">
        <v>757886</v>
      </c>
      <c r="E1482">
        <v>2671611</v>
      </c>
      <c r="F1482">
        <v>9111114</v>
      </c>
      <c r="G1482">
        <v>8.8501282559474412E-2</v>
      </c>
      <c r="H1482">
        <v>8.3182583381132102E-2</v>
      </c>
    </row>
    <row r="1483" spans="1:8">
      <c r="A1483" t="s">
        <v>376</v>
      </c>
      <c r="B1483" t="s">
        <v>179</v>
      </c>
      <c r="C1483">
        <v>9</v>
      </c>
      <c r="D1483">
        <v>13</v>
      </c>
      <c r="E1483">
        <v>5744</v>
      </c>
      <c r="F1483">
        <v>5538</v>
      </c>
      <c r="G1483">
        <v>1.566852367688022E-3</v>
      </c>
      <c r="H1483">
        <v>2.3474178403755869E-3</v>
      </c>
    </row>
    <row r="1484" spans="1:8">
      <c r="A1484" t="s">
        <v>376</v>
      </c>
      <c r="B1484" t="s">
        <v>351</v>
      </c>
      <c r="C1484">
        <v>5</v>
      </c>
      <c r="D1484">
        <v>6</v>
      </c>
      <c r="E1484">
        <v>4757</v>
      </c>
      <c r="F1484">
        <v>8862</v>
      </c>
      <c r="G1484">
        <v>1.051082615093546E-3</v>
      </c>
      <c r="H1484">
        <v>6.770480704129993E-4</v>
      </c>
    </row>
    <row r="1485" spans="1:8">
      <c r="A1485" t="s">
        <v>376</v>
      </c>
      <c r="B1485" t="s">
        <v>352</v>
      </c>
      <c r="C1485">
        <v>1</v>
      </c>
      <c r="D1485">
        <v>1</v>
      </c>
      <c r="E1485">
        <v>45</v>
      </c>
      <c r="F1485">
        <v>45</v>
      </c>
      <c r="G1485">
        <v>2.222222222222222E-2</v>
      </c>
      <c r="H1485">
        <v>2.222222222222222E-2</v>
      </c>
    </row>
    <row r="1486" spans="1:8">
      <c r="A1486" t="s">
        <v>376</v>
      </c>
      <c r="B1486" t="s">
        <v>282</v>
      </c>
      <c r="C1486">
        <v>7</v>
      </c>
      <c r="D1486">
        <v>26</v>
      </c>
      <c r="E1486">
        <v>381</v>
      </c>
      <c r="F1486">
        <v>1291</v>
      </c>
      <c r="G1486">
        <v>1.8372703412073491E-2</v>
      </c>
      <c r="H1486">
        <v>2.0139426800929509E-2</v>
      </c>
    </row>
    <row r="1487" spans="1:8">
      <c r="A1487" t="s">
        <v>376</v>
      </c>
      <c r="B1487" t="s">
        <v>193</v>
      </c>
      <c r="C1487">
        <v>280</v>
      </c>
      <c r="D1487">
        <v>110</v>
      </c>
      <c r="E1487">
        <v>6836</v>
      </c>
      <c r="F1487">
        <v>2644</v>
      </c>
      <c r="G1487">
        <v>4.0959625511995321E-2</v>
      </c>
      <c r="H1487">
        <v>4.1603630862329807E-2</v>
      </c>
    </row>
    <row r="1488" spans="1:8">
      <c r="A1488" t="s">
        <v>376</v>
      </c>
      <c r="B1488" t="s">
        <v>126</v>
      </c>
      <c r="C1488">
        <v>5</v>
      </c>
      <c r="D1488">
        <v>7</v>
      </c>
      <c r="E1488">
        <v>146707</v>
      </c>
      <c r="F1488">
        <v>181319</v>
      </c>
      <c r="G1488">
        <v>3.40815366683253E-5</v>
      </c>
      <c r="H1488">
        <v>3.8605992753103642E-5</v>
      </c>
    </row>
    <row r="1489" spans="1:8">
      <c r="A1489" t="s">
        <v>376</v>
      </c>
      <c r="B1489" t="s">
        <v>69</v>
      </c>
      <c r="C1489">
        <v>26</v>
      </c>
      <c r="D1489">
        <v>174</v>
      </c>
      <c r="E1489">
        <v>174667</v>
      </c>
      <c r="F1489">
        <v>989957</v>
      </c>
      <c r="G1489">
        <v>1.4885467775824861E-4</v>
      </c>
      <c r="H1489">
        <v>1.7576521000407089E-4</v>
      </c>
    </row>
    <row r="1490" spans="1:8">
      <c r="A1490" t="s">
        <v>376</v>
      </c>
      <c r="B1490" t="s">
        <v>52</v>
      </c>
      <c r="C1490">
        <v>39456</v>
      </c>
      <c r="D1490">
        <v>43780</v>
      </c>
      <c r="E1490">
        <v>998030</v>
      </c>
      <c r="F1490">
        <v>1057932</v>
      </c>
      <c r="G1490">
        <v>3.9533881747041671E-2</v>
      </c>
      <c r="H1490">
        <v>4.1382621945455847E-2</v>
      </c>
    </row>
    <row r="1491" spans="1:8">
      <c r="A1491" t="s">
        <v>376</v>
      </c>
      <c r="B1491" t="s">
        <v>42</v>
      </c>
      <c r="C1491">
        <v>1479</v>
      </c>
      <c r="D1491">
        <v>4124</v>
      </c>
      <c r="E1491">
        <v>54932</v>
      </c>
      <c r="F1491">
        <v>193170</v>
      </c>
      <c r="G1491">
        <v>2.692419718925217E-2</v>
      </c>
      <c r="H1491">
        <v>2.1349070766682202E-2</v>
      </c>
    </row>
    <row r="1492" spans="1:8">
      <c r="A1492" t="s">
        <v>376</v>
      </c>
      <c r="B1492" t="s">
        <v>70</v>
      </c>
      <c r="C1492">
        <v>340</v>
      </c>
      <c r="D1492">
        <v>437</v>
      </c>
      <c r="E1492">
        <v>28623</v>
      </c>
      <c r="F1492">
        <v>51936</v>
      </c>
      <c r="G1492">
        <v>1.1878559200642839E-2</v>
      </c>
      <c r="H1492">
        <v>8.4142020948860131E-3</v>
      </c>
    </row>
    <row r="1493" spans="1:8">
      <c r="A1493" t="s">
        <v>376</v>
      </c>
      <c r="B1493" t="s">
        <v>185</v>
      </c>
      <c r="C1493">
        <v>35</v>
      </c>
      <c r="D1493">
        <v>66</v>
      </c>
      <c r="E1493">
        <v>384085</v>
      </c>
      <c r="F1493">
        <v>704430</v>
      </c>
      <c r="G1493">
        <v>9.1125662288295555E-5</v>
      </c>
      <c r="H1493">
        <v>9.3692772880201011E-5</v>
      </c>
    </row>
    <row r="1494" spans="1:8">
      <c r="A1494" t="s">
        <v>376</v>
      </c>
      <c r="B1494" t="s">
        <v>44</v>
      </c>
      <c r="C1494">
        <v>146562</v>
      </c>
      <c r="D1494">
        <v>112108</v>
      </c>
      <c r="E1494">
        <v>7351141</v>
      </c>
      <c r="F1494">
        <v>5655763</v>
      </c>
      <c r="G1494">
        <v>1.993731313275041E-2</v>
      </c>
      <c r="H1494">
        <v>1.982190555014416E-2</v>
      </c>
    </row>
    <row r="1495" spans="1:8">
      <c r="A1495" t="s">
        <v>376</v>
      </c>
      <c r="B1495" t="s">
        <v>20</v>
      </c>
      <c r="C1495">
        <v>50009</v>
      </c>
      <c r="D1495">
        <v>330978</v>
      </c>
      <c r="E1495">
        <v>708907</v>
      </c>
      <c r="F1495">
        <v>6112893</v>
      </c>
      <c r="G1495">
        <v>7.0543808990459964E-2</v>
      </c>
      <c r="H1495">
        <v>5.4144248885102358E-2</v>
      </c>
    </row>
    <row r="1496" spans="1:8">
      <c r="A1496" t="s">
        <v>376</v>
      </c>
      <c r="B1496" t="s">
        <v>114</v>
      </c>
      <c r="C1496">
        <v>6482</v>
      </c>
      <c r="D1496">
        <v>3958</v>
      </c>
      <c r="E1496">
        <v>112170</v>
      </c>
      <c r="F1496">
        <v>85594</v>
      </c>
      <c r="G1496">
        <v>5.7787287153427833E-2</v>
      </c>
      <c r="H1496">
        <v>4.6241558987779513E-2</v>
      </c>
    </row>
    <row r="1497" spans="1:8">
      <c r="A1497" t="s">
        <v>376</v>
      </c>
      <c r="B1497" t="s">
        <v>136</v>
      </c>
      <c r="C1497">
        <v>204</v>
      </c>
      <c r="D1497">
        <v>62</v>
      </c>
      <c r="E1497">
        <v>16132</v>
      </c>
      <c r="F1497">
        <v>8100</v>
      </c>
      <c r="G1497">
        <v>1.2645673196131911E-2</v>
      </c>
      <c r="H1497">
        <v>7.6543209876543212E-3</v>
      </c>
    </row>
    <row r="1498" spans="1:8">
      <c r="A1498" t="s">
        <v>376</v>
      </c>
      <c r="B1498" t="s">
        <v>115</v>
      </c>
      <c r="C1498">
        <v>276</v>
      </c>
      <c r="D1498">
        <v>189</v>
      </c>
      <c r="E1498">
        <v>3942</v>
      </c>
      <c r="F1498">
        <v>10565</v>
      </c>
      <c r="G1498">
        <v>7.0015220700152203E-2</v>
      </c>
      <c r="H1498">
        <v>1.7889256980596312E-2</v>
      </c>
    </row>
    <row r="1499" spans="1:8">
      <c r="A1499" t="s">
        <v>376</v>
      </c>
      <c r="B1499" t="s">
        <v>66</v>
      </c>
      <c r="C1499">
        <v>1562</v>
      </c>
      <c r="D1499">
        <v>4322</v>
      </c>
      <c r="E1499">
        <v>1864068</v>
      </c>
      <c r="F1499">
        <v>4952896</v>
      </c>
      <c r="G1499">
        <v>8.3795226354403381E-4</v>
      </c>
      <c r="H1499">
        <v>8.7262078589980482E-4</v>
      </c>
    </row>
    <row r="1500" spans="1:8">
      <c r="A1500" t="s">
        <v>376</v>
      </c>
      <c r="B1500" t="s">
        <v>141</v>
      </c>
      <c r="C1500">
        <v>430</v>
      </c>
      <c r="D1500">
        <v>144</v>
      </c>
      <c r="E1500">
        <v>27378</v>
      </c>
      <c r="F1500">
        <v>88994</v>
      </c>
      <c r="G1500">
        <v>1.570604134706699E-2</v>
      </c>
      <c r="H1500">
        <v>1.6180866125806239E-3</v>
      </c>
    </row>
    <row r="1501" spans="1:8">
      <c r="A1501" t="s">
        <v>376</v>
      </c>
      <c r="B1501" t="s">
        <v>33</v>
      </c>
      <c r="C1501">
        <v>3070</v>
      </c>
      <c r="D1501">
        <v>2897</v>
      </c>
      <c r="E1501">
        <v>54962</v>
      </c>
      <c r="F1501">
        <v>45196</v>
      </c>
      <c r="G1501">
        <v>5.585677377096903E-2</v>
      </c>
      <c r="H1501">
        <v>6.409859279582264E-2</v>
      </c>
    </row>
    <row r="1502" spans="1:8">
      <c r="A1502" t="s">
        <v>376</v>
      </c>
      <c r="B1502" t="s">
        <v>159</v>
      </c>
      <c r="C1502">
        <v>15</v>
      </c>
      <c r="D1502">
        <v>7</v>
      </c>
      <c r="E1502">
        <v>2297</v>
      </c>
      <c r="F1502">
        <v>1015</v>
      </c>
      <c r="G1502">
        <v>6.5302568567696994E-3</v>
      </c>
      <c r="H1502">
        <v>6.8965517241379309E-3</v>
      </c>
    </row>
    <row r="1503" spans="1:8">
      <c r="A1503" t="s">
        <v>376</v>
      </c>
      <c r="B1503" t="s">
        <v>76</v>
      </c>
      <c r="C1503">
        <v>224</v>
      </c>
      <c r="D1503">
        <v>209</v>
      </c>
      <c r="E1503">
        <v>5678</v>
      </c>
      <c r="F1503">
        <v>9292</v>
      </c>
      <c r="G1503">
        <v>3.9450510743219452E-2</v>
      </c>
      <c r="H1503">
        <v>2.249246663796815E-2</v>
      </c>
    </row>
    <row r="1504" spans="1:8">
      <c r="A1504" t="s">
        <v>376</v>
      </c>
      <c r="B1504" t="s">
        <v>64</v>
      </c>
      <c r="C1504">
        <v>23292</v>
      </c>
      <c r="D1504">
        <v>21484</v>
      </c>
      <c r="E1504">
        <v>754497</v>
      </c>
      <c r="F1504">
        <v>622619</v>
      </c>
      <c r="G1504">
        <v>3.0870898095022241E-2</v>
      </c>
      <c r="H1504">
        <v>3.4505853499491673E-2</v>
      </c>
    </row>
    <row r="1505" spans="1:8">
      <c r="A1505" t="s">
        <v>376</v>
      </c>
      <c r="B1505" t="s">
        <v>67</v>
      </c>
      <c r="C1505">
        <v>179181</v>
      </c>
      <c r="D1505">
        <v>34631</v>
      </c>
      <c r="E1505">
        <v>15588109</v>
      </c>
      <c r="F1505">
        <v>3106470</v>
      </c>
      <c r="G1505">
        <v>1.1494723317626271E-2</v>
      </c>
      <c r="H1505">
        <v>1.114802331907277E-2</v>
      </c>
    </row>
    <row r="1506" spans="1:8">
      <c r="A1506" t="s">
        <v>376</v>
      </c>
      <c r="B1506" t="s">
        <v>169</v>
      </c>
      <c r="C1506">
        <v>366</v>
      </c>
      <c r="D1506">
        <v>884</v>
      </c>
      <c r="E1506">
        <v>17746</v>
      </c>
      <c r="F1506">
        <v>45761</v>
      </c>
      <c r="G1506">
        <v>2.0624366054322101E-2</v>
      </c>
      <c r="H1506">
        <v>1.9317759664343001E-2</v>
      </c>
    </row>
    <row r="1507" spans="1:8">
      <c r="A1507" t="s">
        <v>376</v>
      </c>
      <c r="B1507" t="s">
        <v>163</v>
      </c>
      <c r="C1507">
        <v>1</v>
      </c>
      <c r="D1507">
        <v>1</v>
      </c>
      <c r="E1507">
        <v>2402</v>
      </c>
      <c r="F1507">
        <v>1879</v>
      </c>
      <c r="G1507">
        <v>4.1631973355537048E-4</v>
      </c>
      <c r="H1507">
        <v>5.3219797764768491E-4</v>
      </c>
    </row>
    <row r="1508" spans="1:8">
      <c r="A1508" t="s">
        <v>376</v>
      </c>
      <c r="B1508" t="s">
        <v>168</v>
      </c>
      <c r="C1508">
        <v>14</v>
      </c>
      <c r="D1508">
        <v>9</v>
      </c>
      <c r="E1508">
        <v>884</v>
      </c>
      <c r="F1508">
        <v>735</v>
      </c>
      <c r="G1508">
        <v>1.5837104072398189E-2</v>
      </c>
      <c r="H1508">
        <v>1.2244897959183669E-2</v>
      </c>
    </row>
    <row r="1509" spans="1:8">
      <c r="A1509" t="s">
        <v>376</v>
      </c>
      <c r="B1509" t="s">
        <v>60</v>
      </c>
      <c r="C1509">
        <v>82496</v>
      </c>
      <c r="D1509">
        <v>329416</v>
      </c>
      <c r="E1509">
        <v>1418175</v>
      </c>
      <c r="F1509">
        <v>5406137</v>
      </c>
      <c r="G1509">
        <v>5.8170536076295243E-2</v>
      </c>
      <c r="H1509">
        <v>6.0933712926623952E-2</v>
      </c>
    </row>
    <row r="1510" spans="1:8">
      <c r="A1510" t="s">
        <v>376</v>
      </c>
      <c r="B1510" t="s">
        <v>357</v>
      </c>
      <c r="C1510">
        <v>4</v>
      </c>
      <c r="D1510">
        <v>9</v>
      </c>
      <c r="E1510">
        <v>223</v>
      </c>
      <c r="F1510">
        <v>662</v>
      </c>
      <c r="G1510">
        <v>1.79372197309417E-2</v>
      </c>
      <c r="H1510">
        <v>1.3595166163142E-2</v>
      </c>
    </row>
    <row r="1511" spans="1:8">
      <c r="A1511" t="s">
        <v>376</v>
      </c>
      <c r="B1511" t="s">
        <v>284</v>
      </c>
      <c r="C1511">
        <v>4</v>
      </c>
      <c r="D1511">
        <v>13</v>
      </c>
      <c r="E1511">
        <v>201</v>
      </c>
      <c r="F1511">
        <v>615</v>
      </c>
      <c r="G1511">
        <v>1.9900497512437811E-2</v>
      </c>
      <c r="H1511">
        <v>2.113821138211382E-2</v>
      </c>
    </row>
    <row r="1512" spans="1:8">
      <c r="A1512" t="s">
        <v>376</v>
      </c>
      <c r="B1512" t="s">
        <v>285</v>
      </c>
      <c r="C1512">
        <v>1</v>
      </c>
      <c r="D1512">
        <v>1</v>
      </c>
      <c r="E1512">
        <v>4</v>
      </c>
      <c r="F1512">
        <v>4</v>
      </c>
      <c r="G1512">
        <v>0.25</v>
      </c>
      <c r="H1512">
        <v>0.25</v>
      </c>
    </row>
    <row r="1513" spans="1:8">
      <c r="A1513" t="s">
        <v>376</v>
      </c>
      <c r="B1513" t="s">
        <v>65</v>
      </c>
      <c r="C1513">
        <v>746</v>
      </c>
      <c r="D1513">
        <v>674</v>
      </c>
      <c r="E1513">
        <v>16502341</v>
      </c>
      <c r="F1513">
        <v>18538973</v>
      </c>
      <c r="G1513">
        <v>4.5205707481138593E-5</v>
      </c>
      <c r="H1513">
        <v>3.6355843443970713E-5</v>
      </c>
    </row>
    <row r="1514" spans="1:8">
      <c r="A1514" t="s">
        <v>376</v>
      </c>
      <c r="B1514" t="s">
        <v>164</v>
      </c>
      <c r="C1514">
        <v>33</v>
      </c>
      <c r="D1514">
        <v>24</v>
      </c>
      <c r="E1514">
        <v>6198</v>
      </c>
      <c r="F1514">
        <v>6656</v>
      </c>
      <c r="G1514">
        <v>5.324298160696999E-3</v>
      </c>
      <c r="H1514">
        <v>3.605769230769231E-3</v>
      </c>
    </row>
    <row r="1515" spans="1:8">
      <c r="A1515" t="s">
        <v>376</v>
      </c>
      <c r="B1515" t="s">
        <v>80</v>
      </c>
      <c r="C1515">
        <v>3881</v>
      </c>
      <c r="D1515">
        <v>3748</v>
      </c>
      <c r="E1515">
        <v>294925</v>
      </c>
      <c r="F1515">
        <v>333287</v>
      </c>
      <c r="G1515">
        <v>1.315927778248707E-2</v>
      </c>
      <c r="H1515">
        <v>1.1245563133275519E-2</v>
      </c>
    </row>
    <row r="1516" spans="1:8">
      <c r="A1516" t="s">
        <v>376</v>
      </c>
      <c r="B1516" t="s">
        <v>25</v>
      </c>
      <c r="C1516">
        <v>527588</v>
      </c>
      <c r="D1516">
        <v>281211</v>
      </c>
      <c r="E1516">
        <v>60134780</v>
      </c>
      <c r="F1516">
        <v>28128790</v>
      </c>
      <c r="G1516">
        <v>8.7734252956442171E-3</v>
      </c>
      <c r="H1516">
        <v>9.9972661461797674E-3</v>
      </c>
    </row>
    <row r="1517" spans="1:8">
      <c r="A1517" t="s">
        <v>376</v>
      </c>
      <c r="B1517" t="s">
        <v>51</v>
      </c>
      <c r="C1517">
        <v>667</v>
      </c>
      <c r="D1517">
        <v>826</v>
      </c>
      <c r="E1517">
        <v>104639</v>
      </c>
      <c r="F1517">
        <v>103896</v>
      </c>
      <c r="G1517">
        <v>6.3742963904471562E-3</v>
      </c>
      <c r="H1517">
        <v>7.950257950257951E-3</v>
      </c>
    </row>
    <row r="1518" spans="1:8">
      <c r="A1518" t="s">
        <v>376</v>
      </c>
      <c r="B1518" t="s">
        <v>28</v>
      </c>
      <c r="C1518">
        <v>372809</v>
      </c>
      <c r="D1518">
        <v>309038</v>
      </c>
      <c r="E1518">
        <v>15080639</v>
      </c>
      <c r="F1518">
        <v>12694746</v>
      </c>
      <c r="G1518">
        <v>2.4721034698861239E-2</v>
      </c>
      <c r="H1518">
        <v>2.4343771824973891E-2</v>
      </c>
    </row>
    <row r="1519" spans="1:8">
      <c r="A1519" t="s">
        <v>376</v>
      </c>
      <c r="B1519" t="s">
        <v>152</v>
      </c>
      <c r="C1519">
        <v>35</v>
      </c>
      <c r="D1519">
        <v>82</v>
      </c>
      <c r="E1519">
        <v>24914</v>
      </c>
      <c r="F1519">
        <v>66473</v>
      </c>
      <c r="G1519">
        <v>1.4048326242273421E-3</v>
      </c>
      <c r="H1519">
        <v>1.233583560242504E-3</v>
      </c>
    </row>
    <row r="1520" spans="1:8">
      <c r="A1520" t="s">
        <v>376</v>
      </c>
      <c r="B1520" t="s">
        <v>45</v>
      </c>
      <c r="C1520">
        <v>224</v>
      </c>
      <c r="D1520">
        <v>276</v>
      </c>
      <c r="E1520">
        <v>118804</v>
      </c>
      <c r="F1520">
        <v>171908</v>
      </c>
      <c r="G1520">
        <v>1.8854584020740041E-3</v>
      </c>
      <c r="H1520">
        <v>1.6055099239127911E-3</v>
      </c>
    </row>
    <row r="1521" spans="1:8">
      <c r="A1521" t="s">
        <v>376</v>
      </c>
      <c r="B1521" t="s">
        <v>22</v>
      </c>
      <c r="C1521">
        <v>15189</v>
      </c>
      <c r="D1521">
        <v>94368</v>
      </c>
      <c r="E1521">
        <v>664919</v>
      </c>
      <c r="F1521">
        <v>2638304</v>
      </c>
      <c r="G1521">
        <v>2.2843383930975049E-2</v>
      </c>
      <c r="H1521">
        <v>3.5768433053961941E-2</v>
      </c>
    </row>
    <row r="1522" spans="1:8">
      <c r="A1522" t="s">
        <v>376</v>
      </c>
      <c r="B1522" t="s">
        <v>183</v>
      </c>
      <c r="C1522">
        <v>85</v>
      </c>
      <c r="D1522">
        <v>44</v>
      </c>
      <c r="E1522">
        <v>7575</v>
      </c>
      <c r="F1522">
        <v>7236</v>
      </c>
      <c r="G1522">
        <v>1.122112211221122E-2</v>
      </c>
      <c r="H1522">
        <v>6.0807075732448868E-3</v>
      </c>
    </row>
    <row r="1523" spans="1:8">
      <c r="A1523" t="s">
        <v>376</v>
      </c>
      <c r="B1523" t="s">
        <v>79</v>
      </c>
      <c r="C1523">
        <v>324</v>
      </c>
      <c r="D1523">
        <v>313</v>
      </c>
      <c r="E1523">
        <v>38404</v>
      </c>
      <c r="F1523">
        <v>31905</v>
      </c>
      <c r="G1523">
        <v>8.4366211852931992E-3</v>
      </c>
      <c r="H1523">
        <v>9.8103745494436609E-3</v>
      </c>
    </row>
    <row r="1524" spans="1:8">
      <c r="A1524" t="s">
        <v>376</v>
      </c>
      <c r="B1524" t="s">
        <v>27</v>
      </c>
      <c r="C1524">
        <v>988370</v>
      </c>
      <c r="D1524">
        <v>1544887</v>
      </c>
      <c r="E1524">
        <v>27112599</v>
      </c>
      <c r="F1524">
        <v>42425153</v>
      </c>
      <c r="G1524">
        <v>3.6454269839641708E-2</v>
      </c>
      <c r="H1524">
        <v>3.6414411988095842E-2</v>
      </c>
    </row>
    <row r="1525" spans="1:8">
      <c r="A1525" t="s">
        <v>376</v>
      </c>
      <c r="B1525" t="s">
        <v>166</v>
      </c>
      <c r="C1525">
        <v>149</v>
      </c>
      <c r="D1525">
        <v>326</v>
      </c>
      <c r="E1525">
        <v>3826</v>
      </c>
      <c r="F1525">
        <v>7697</v>
      </c>
      <c r="G1525">
        <v>3.8944066910611613E-2</v>
      </c>
      <c r="H1525">
        <v>4.2354163959984412E-2</v>
      </c>
    </row>
    <row r="1526" spans="1:8">
      <c r="A1526" t="s">
        <v>376</v>
      </c>
      <c r="B1526" t="s">
        <v>174</v>
      </c>
      <c r="C1526">
        <v>222</v>
      </c>
      <c r="D1526">
        <v>742</v>
      </c>
      <c r="E1526">
        <v>58758</v>
      </c>
      <c r="F1526">
        <v>264490</v>
      </c>
      <c r="G1526">
        <v>3.778208924742163E-3</v>
      </c>
      <c r="H1526">
        <v>2.8053990699081249E-3</v>
      </c>
    </row>
    <row r="1527" spans="1:8">
      <c r="A1527" t="s">
        <v>376</v>
      </c>
      <c r="B1527" t="s">
        <v>74</v>
      </c>
      <c r="C1527">
        <v>2128111</v>
      </c>
      <c r="D1527">
        <v>332242</v>
      </c>
      <c r="E1527">
        <v>39607502</v>
      </c>
      <c r="F1527">
        <v>6483184</v>
      </c>
      <c r="G1527">
        <v>5.3729997918071183E-2</v>
      </c>
      <c r="H1527">
        <v>5.1246733086705541E-2</v>
      </c>
    </row>
    <row r="1528" spans="1:8">
      <c r="A1528" t="s">
        <v>376</v>
      </c>
      <c r="B1528" t="s">
        <v>37</v>
      </c>
      <c r="C1528">
        <v>586739</v>
      </c>
      <c r="D1528">
        <v>610222</v>
      </c>
      <c r="E1528">
        <v>10177541</v>
      </c>
      <c r="F1528">
        <v>13465110</v>
      </c>
      <c r="G1528">
        <v>5.7650369573554162E-2</v>
      </c>
      <c r="H1528">
        <v>4.5318753430161347E-2</v>
      </c>
    </row>
    <row r="1529" spans="1:8">
      <c r="A1529" t="s">
        <v>376</v>
      </c>
      <c r="B1529" t="s">
        <v>156</v>
      </c>
      <c r="C1529">
        <v>1</v>
      </c>
      <c r="D1529">
        <v>1</v>
      </c>
      <c r="E1529">
        <v>10137</v>
      </c>
      <c r="F1529">
        <v>12381</v>
      </c>
      <c r="G1529">
        <v>9.864851533984413E-5</v>
      </c>
      <c r="H1529">
        <v>8.0768920119537999E-5</v>
      </c>
    </row>
    <row r="1530" spans="1:8">
      <c r="A1530" t="s">
        <v>376</v>
      </c>
      <c r="B1530" t="s">
        <v>73</v>
      </c>
      <c r="C1530">
        <v>20909</v>
      </c>
      <c r="D1530">
        <v>31434</v>
      </c>
      <c r="E1530">
        <v>997353</v>
      </c>
      <c r="F1530">
        <v>1216925</v>
      </c>
      <c r="G1530">
        <v>2.0964493013005431E-2</v>
      </c>
      <c r="H1530">
        <v>2.5830679787168478E-2</v>
      </c>
    </row>
    <row r="1531" spans="1:8">
      <c r="A1531" t="s">
        <v>376</v>
      </c>
      <c r="B1531" t="s">
        <v>290</v>
      </c>
      <c r="C1531">
        <v>1</v>
      </c>
      <c r="D1531">
        <v>1</v>
      </c>
      <c r="E1531">
        <v>234</v>
      </c>
      <c r="F1531">
        <v>104</v>
      </c>
      <c r="G1531">
        <v>4.2735042735042739E-3</v>
      </c>
      <c r="H1531">
        <v>9.6153846153846159E-3</v>
      </c>
    </row>
    <row r="1532" spans="1:8">
      <c r="A1532" t="s">
        <v>376</v>
      </c>
      <c r="B1532" t="s">
        <v>34</v>
      </c>
      <c r="C1532">
        <v>818</v>
      </c>
      <c r="D1532">
        <v>818</v>
      </c>
      <c r="E1532">
        <v>16852</v>
      </c>
      <c r="F1532">
        <v>16852</v>
      </c>
      <c r="G1532">
        <v>4.8540232613339673E-2</v>
      </c>
      <c r="H1532">
        <v>4.8540232613339673E-2</v>
      </c>
    </row>
    <row r="1533" spans="1:8">
      <c r="A1533" t="s">
        <v>376</v>
      </c>
      <c r="B1533" t="s">
        <v>292</v>
      </c>
      <c r="C1533">
        <v>31</v>
      </c>
      <c r="D1533">
        <v>5</v>
      </c>
      <c r="E1533">
        <v>1626</v>
      </c>
      <c r="F1533">
        <v>828</v>
      </c>
      <c r="G1533">
        <v>1.9065190651906521E-2</v>
      </c>
      <c r="H1533">
        <v>6.038647342995169E-3</v>
      </c>
    </row>
    <row r="1534" spans="1:8">
      <c r="A1534" t="s">
        <v>376</v>
      </c>
      <c r="B1534" t="s">
        <v>196</v>
      </c>
      <c r="C1534">
        <v>51</v>
      </c>
      <c r="D1534">
        <v>22</v>
      </c>
      <c r="E1534">
        <v>2527</v>
      </c>
      <c r="F1534">
        <v>1113</v>
      </c>
      <c r="G1534">
        <v>2.0182034032449541E-2</v>
      </c>
      <c r="H1534">
        <v>1.9766397124887689E-2</v>
      </c>
    </row>
    <row r="1535" spans="1:8">
      <c r="A1535" t="s">
        <v>376</v>
      </c>
      <c r="B1535" t="s">
        <v>78</v>
      </c>
      <c r="C1535">
        <v>23</v>
      </c>
      <c r="D1535">
        <v>9</v>
      </c>
      <c r="E1535">
        <v>2577</v>
      </c>
      <c r="F1535">
        <v>1326</v>
      </c>
      <c r="G1535">
        <v>8.9251067132324405E-3</v>
      </c>
      <c r="H1535">
        <v>6.7873303167420816E-3</v>
      </c>
    </row>
    <row r="1536" spans="1:8">
      <c r="A1536" t="s">
        <v>376</v>
      </c>
      <c r="B1536" t="s">
        <v>371</v>
      </c>
      <c r="C1536">
        <v>176</v>
      </c>
      <c r="D1536">
        <v>718</v>
      </c>
      <c r="E1536">
        <v>116128</v>
      </c>
      <c r="F1536">
        <v>272747</v>
      </c>
      <c r="G1536">
        <v>1.515569027280243E-3</v>
      </c>
      <c r="H1536">
        <v>2.6324762508845188E-3</v>
      </c>
    </row>
    <row r="1537" spans="1:8">
      <c r="A1537" t="s">
        <v>376</v>
      </c>
      <c r="B1537" t="s">
        <v>84</v>
      </c>
      <c r="C1537">
        <v>3</v>
      </c>
      <c r="D1537">
        <v>2</v>
      </c>
      <c r="E1537">
        <v>575</v>
      </c>
      <c r="F1537">
        <v>622</v>
      </c>
      <c r="G1537">
        <v>5.2173913043478256E-3</v>
      </c>
      <c r="H1537">
        <v>3.2154340836012861E-3</v>
      </c>
    </row>
    <row r="1538" spans="1:8">
      <c r="A1538" t="s">
        <v>376</v>
      </c>
      <c r="B1538" t="s">
        <v>162</v>
      </c>
      <c r="C1538">
        <v>35</v>
      </c>
      <c r="D1538">
        <v>43</v>
      </c>
      <c r="E1538">
        <v>1339</v>
      </c>
      <c r="F1538">
        <v>1783</v>
      </c>
      <c r="G1538">
        <v>2.6138909634055262E-2</v>
      </c>
      <c r="H1538">
        <v>2.411665731912507E-2</v>
      </c>
    </row>
    <row r="1539" spans="1:8">
      <c r="A1539" t="s">
        <v>376</v>
      </c>
      <c r="B1539" t="s">
        <v>294</v>
      </c>
      <c r="C1539">
        <v>29</v>
      </c>
      <c r="D1539">
        <v>34</v>
      </c>
      <c r="E1539">
        <v>1173</v>
      </c>
      <c r="F1539">
        <v>998</v>
      </c>
      <c r="G1539">
        <v>2.4722932651321399E-2</v>
      </c>
      <c r="H1539">
        <v>3.406813627254509E-2</v>
      </c>
    </row>
    <row r="1540" spans="1:8">
      <c r="A1540" t="s">
        <v>376</v>
      </c>
      <c r="B1540" t="s">
        <v>178</v>
      </c>
      <c r="C1540">
        <v>1886808</v>
      </c>
      <c r="D1540">
        <v>1539170</v>
      </c>
      <c r="E1540">
        <v>24755370</v>
      </c>
      <c r="F1540">
        <v>22819591</v>
      </c>
      <c r="G1540">
        <v>7.6218129642174601E-2</v>
      </c>
      <c r="H1540">
        <v>6.7449499861763518E-2</v>
      </c>
    </row>
    <row r="1541" spans="1:8">
      <c r="A1541" t="s">
        <v>376</v>
      </c>
      <c r="B1541" t="s">
        <v>117</v>
      </c>
      <c r="C1541">
        <v>222</v>
      </c>
      <c r="D1541">
        <v>113</v>
      </c>
      <c r="E1541">
        <v>16144</v>
      </c>
      <c r="F1541">
        <v>9206</v>
      </c>
      <c r="G1541">
        <v>1.375123885034688E-2</v>
      </c>
      <c r="H1541">
        <v>1.2274603519443841E-2</v>
      </c>
    </row>
    <row r="1542" spans="1:8">
      <c r="A1542" t="s">
        <v>376</v>
      </c>
      <c r="B1542" t="s">
        <v>377</v>
      </c>
      <c r="C1542">
        <v>7</v>
      </c>
      <c r="D1542">
        <v>22</v>
      </c>
      <c r="E1542">
        <v>129</v>
      </c>
      <c r="F1542">
        <v>452</v>
      </c>
      <c r="G1542">
        <v>5.4263565891472867E-2</v>
      </c>
      <c r="H1542">
        <v>4.8672566371681422E-2</v>
      </c>
    </row>
    <row r="1543" spans="1:8">
      <c r="A1543" t="s">
        <v>376</v>
      </c>
      <c r="B1543" t="s">
        <v>62</v>
      </c>
      <c r="C1543">
        <v>20</v>
      </c>
      <c r="D1543">
        <v>47</v>
      </c>
      <c r="E1543">
        <v>2703</v>
      </c>
      <c r="F1543">
        <v>1751</v>
      </c>
      <c r="G1543">
        <v>7.3991860895301518E-3</v>
      </c>
      <c r="H1543">
        <v>2.6841804683038269E-2</v>
      </c>
    </row>
    <row r="1544" spans="1:8">
      <c r="A1544" t="s">
        <v>376</v>
      </c>
      <c r="B1544" t="s">
        <v>367</v>
      </c>
      <c r="C1544">
        <v>1</v>
      </c>
      <c r="D1544">
        <v>37</v>
      </c>
      <c r="E1544">
        <v>2030</v>
      </c>
      <c r="F1544">
        <v>95354</v>
      </c>
      <c r="G1544">
        <v>4.9261083743842361E-4</v>
      </c>
      <c r="H1544">
        <v>3.8802777020366212E-4</v>
      </c>
    </row>
    <row r="1545" spans="1:8">
      <c r="A1545" t="s">
        <v>376</v>
      </c>
      <c r="B1545" t="s">
        <v>110</v>
      </c>
      <c r="C1545">
        <v>12689</v>
      </c>
      <c r="D1545">
        <v>30181</v>
      </c>
      <c r="E1545">
        <v>1926108</v>
      </c>
      <c r="F1545">
        <v>4608574</v>
      </c>
      <c r="G1545">
        <v>6.5878964211767976E-3</v>
      </c>
      <c r="H1545">
        <v>6.5488804128999564E-3</v>
      </c>
    </row>
    <row r="1546" spans="1:8">
      <c r="A1546" t="s">
        <v>376</v>
      </c>
      <c r="B1546" t="s">
        <v>160</v>
      </c>
      <c r="C1546">
        <v>1117</v>
      </c>
      <c r="D1546">
        <v>2603</v>
      </c>
      <c r="E1546">
        <v>771319</v>
      </c>
      <c r="F1546">
        <v>1856910</v>
      </c>
      <c r="G1546">
        <v>1.4481686565480691E-3</v>
      </c>
      <c r="H1546">
        <v>1.401791147659284E-3</v>
      </c>
    </row>
    <row r="1547" spans="1:8">
      <c r="A1547" t="s">
        <v>376</v>
      </c>
      <c r="B1547" t="s">
        <v>101</v>
      </c>
      <c r="C1547">
        <v>32</v>
      </c>
      <c r="D1547">
        <v>33</v>
      </c>
      <c r="E1547">
        <v>6174166</v>
      </c>
      <c r="F1547">
        <v>5821595</v>
      </c>
      <c r="G1547">
        <v>5.1828862392102833E-6</v>
      </c>
      <c r="H1547">
        <v>5.6685495985206802E-6</v>
      </c>
    </row>
    <row r="1548" spans="1:8">
      <c r="A1548" t="s">
        <v>376</v>
      </c>
      <c r="B1548" t="s">
        <v>334</v>
      </c>
      <c r="C1548">
        <v>61</v>
      </c>
      <c r="D1548">
        <v>31</v>
      </c>
      <c r="E1548">
        <v>2850</v>
      </c>
      <c r="F1548">
        <v>1461</v>
      </c>
      <c r="G1548">
        <v>2.140350877192982E-2</v>
      </c>
      <c r="H1548">
        <v>2.1218343600273779E-2</v>
      </c>
    </row>
    <row r="1549" spans="1:8">
      <c r="A1549" t="s">
        <v>376</v>
      </c>
      <c r="B1549" t="s">
        <v>295</v>
      </c>
      <c r="C1549">
        <v>53</v>
      </c>
      <c r="D1549">
        <v>48</v>
      </c>
      <c r="E1549">
        <v>657</v>
      </c>
      <c r="F1549">
        <v>625</v>
      </c>
      <c r="G1549">
        <v>8.0669710806697104E-2</v>
      </c>
      <c r="H1549">
        <v>7.6799999999999993E-2</v>
      </c>
    </row>
    <row r="1550" spans="1:8">
      <c r="A1550" t="s">
        <v>376</v>
      </c>
      <c r="B1550" t="s">
        <v>194</v>
      </c>
      <c r="C1550">
        <v>93342</v>
      </c>
      <c r="D1550">
        <v>93357</v>
      </c>
      <c r="E1550">
        <v>3684160</v>
      </c>
      <c r="F1550">
        <v>3685060</v>
      </c>
      <c r="G1550">
        <v>2.5336033179883609E-2</v>
      </c>
      <c r="H1550">
        <v>2.5333915865684679E-2</v>
      </c>
    </row>
    <row r="1551" spans="1:8">
      <c r="A1551" t="s">
        <v>376</v>
      </c>
      <c r="B1551" t="s">
        <v>39</v>
      </c>
      <c r="C1551">
        <v>33753</v>
      </c>
      <c r="D1551">
        <v>10093</v>
      </c>
      <c r="E1551">
        <v>961481</v>
      </c>
      <c r="F1551">
        <v>410047</v>
      </c>
      <c r="G1551">
        <v>3.5105217887820978E-2</v>
      </c>
      <c r="H1551">
        <v>2.461425153701893E-2</v>
      </c>
    </row>
    <row r="1552" spans="1:8">
      <c r="A1552" t="s">
        <v>376</v>
      </c>
      <c r="B1552" t="s">
        <v>171</v>
      </c>
      <c r="C1552">
        <v>1</v>
      </c>
      <c r="D1552">
        <v>1</v>
      </c>
      <c r="E1552">
        <v>2</v>
      </c>
      <c r="F1552">
        <v>2</v>
      </c>
      <c r="G1552">
        <v>0.5</v>
      </c>
      <c r="H1552">
        <v>0.5</v>
      </c>
    </row>
    <row r="1553" spans="1:8">
      <c r="A1553" t="s">
        <v>376</v>
      </c>
      <c r="B1553" t="s">
        <v>102</v>
      </c>
      <c r="C1553">
        <v>16</v>
      </c>
      <c r="D1553">
        <v>13</v>
      </c>
      <c r="E1553">
        <v>11688741</v>
      </c>
      <c r="F1553">
        <v>6190685</v>
      </c>
      <c r="G1553">
        <v>1.3688386114466899E-6</v>
      </c>
      <c r="H1553">
        <v>2.0999291677738409E-6</v>
      </c>
    </row>
    <row r="1554" spans="1:8">
      <c r="A1554" t="s">
        <v>376</v>
      </c>
      <c r="B1554" t="s">
        <v>154</v>
      </c>
      <c r="C1554">
        <v>48</v>
      </c>
      <c r="D1554">
        <v>27</v>
      </c>
      <c r="E1554">
        <v>163555</v>
      </c>
      <c r="F1554">
        <v>82835</v>
      </c>
      <c r="G1554">
        <v>2.9347925774204399E-4</v>
      </c>
      <c r="H1554">
        <v>3.2594917607291598E-4</v>
      </c>
    </row>
    <row r="1555" spans="1:8">
      <c r="A1555" t="s">
        <v>376</v>
      </c>
      <c r="B1555" t="s">
        <v>32</v>
      </c>
      <c r="C1555">
        <v>4983</v>
      </c>
      <c r="D1555">
        <v>3614</v>
      </c>
      <c r="E1555">
        <v>257934</v>
      </c>
      <c r="F1555">
        <v>161709</v>
      </c>
      <c r="G1555">
        <v>1.9318895531415008E-2</v>
      </c>
      <c r="H1555">
        <v>2.234878701865697E-2</v>
      </c>
    </row>
    <row r="1556" spans="1:8">
      <c r="A1556" t="s">
        <v>376</v>
      </c>
      <c r="B1556" t="s">
        <v>192</v>
      </c>
      <c r="C1556">
        <v>93</v>
      </c>
      <c r="D1556">
        <v>347</v>
      </c>
      <c r="E1556">
        <v>3500</v>
      </c>
      <c r="F1556">
        <v>11392</v>
      </c>
      <c r="G1556">
        <v>2.6571428571428569E-2</v>
      </c>
      <c r="H1556">
        <v>3.0459971910112359E-2</v>
      </c>
    </row>
    <row r="1557" spans="1:8">
      <c r="A1557" t="s">
        <v>376</v>
      </c>
      <c r="B1557" t="s">
        <v>298</v>
      </c>
      <c r="C1557">
        <v>6</v>
      </c>
      <c r="D1557">
        <v>10</v>
      </c>
      <c r="E1557">
        <v>1038</v>
      </c>
      <c r="F1557">
        <v>1600</v>
      </c>
      <c r="G1557">
        <v>5.7803468208092483E-3</v>
      </c>
      <c r="H1557">
        <v>6.2500000000000003E-3</v>
      </c>
    </row>
    <row r="1558" spans="1:8">
      <c r="A1558" t="s">
        <v>376</v>
      </c>
      <c r="B1558" t="s">
        <v>29</v>
      </c>
      <c r="C1558">
        <v>553518</v>
      </c>
      <c r="D1558">
        <v>372480</v>
      </c>
      <c r="E1558">
        <v>10860632</v>
      </c>
      <c r="F1558">
        <v>7201318</v>
      </c>
      <c r="G1558">
        <v>5.0965542336762718E-2</v>
      </c>
      <c r="H1558">
        <v>5.1723864992491653E-2</v>
      </c>
    </row>
    <row r="1559" spans="1:8">
      <c r="A1559" t="s">
        <v>376</v>
      </c>
      <c r="B1559" t="s">
        <v>172</v>
      </c>
      <c r="C1559">
        <v>2</v>
      </c>
      <c r="D1559">
        <v>1</v>
      </c>
      <c r="E1559">
        <v>5257</v>
      </c>
      <c r="F1559">
        <v>7393</v>
      </c>
      <c r="G1559">
        <v>3.8044512079132592E-4</v>
      </c>
      <c r="H1559">
        <v>1.3526308670363859E-4</v>
      </c>
    </row>
    <row r="1560" spans="1:8">
      <c r="A1560" t="s">
        <v>376</v>
      </c>
      <c r="B1560" t="s">
        <v>83</v>
      </c>
      <c r="C1560">
        <v>338</v>
      </c>
      <c r="D1560">
        <v>51</v>
      </c>
      <c r="E1560">
        <v>43718</v>
      </c>
      <c r="F1560">
        <v>5615</v>
      </c>
      <c r="G1560">
        <v>7.7313692300654191E-3</v>
      </c>
      <c r="H1560">
        <v>9.0828138913624217E-3</v>
      </c>
    </row>
    <row r="1561" spans="1:8">
      <c r="A1561" t="s">
        <v>376</v>
      </c>
      <c r="B1561" t="s">
        <v>16</v>
      </c>
      <c r="C1561">
        <v>840655</v>
      </c>
      <c r="D1561">
        <v>7958518</v>
      </c>
      <c r="E1561">
        <v>60167498</v>
      </c>
      <c r="F1561">
        <v>564694008</v>
      </c>
      <c r="G1561">
        <v>1.397191221080857E-2</v>
      </c>
      <c r="H1561">
        <v>1.409350530951623E-2</v>
      </c>
    </row>
    <row r="1562" spans="1:8">
      <c r="A1562" t="s">
        <v>376</v>
      </c>
      <c r="B1562" t="s">
        <v>176</v>
      </c>
      <c r="C1562">
        <v>2</v>
      </c>
      <c r="D1562">
        <v>5</v>
      </c>
      <c r="E1562">
        <v>2226</v>
      </c>
      <c r="F1562">
        <v>2590</v>
      </c>
      <c r="G1562">
        <v>8.9847259658580418E-4</v>
      </c>
      <c r="H1562">
        <v>1.930501930501931E-3</v>
      </c>
    </row>
    <row r="1563" spans="1:8">
      <c r="A1563" t="s">
        <v>376</v>
      </c>
      <c r="B1563" t="s">
        <v>46</v>
      </c>
      <c r="C1563">
        <v>793150</v>
      </c>
      <c r="D1563">
        <v>417427</v>
      </c>
      <c r="E1563">
        <v>11335896</v>
      </c>
      <c r="F1563">
        <v>8554633</v>
      </c>
      <c r="G1563">
        <v>6.996800252931043E-2</v>
      </c>
      <c r="H1563">
        <v>4.8795430499473207E-2</v>
      </c>
    </row>
    <row r="1564" spans="1:8">
      <c r="A1564" t="s">
        <v>376</v>
      </c>
      <c r="B1564" t="s">
        <v>116</v>
      </c>
      <c r="C1564">
        <v>10</v>
      </c>
      <c r="D1564">
        <v>12</v>
      </c>
      <c r="E1564">
        <v>1452</v>
      </c>
      <c r="F1564">
        <v>1850</v>
      </c>
      <c r="G1564">
        <v>6.8870523415977963E-3</v>
      </c>
      <c r="H1564">
        <v>6.4864864864864862E-3</v>
      </c>
    </row>
    <row r="1565" spans="1:8">
      <c r="A1565" t="s">
        <v>376</v>
      </c>
      <c r="B1565" t="s">
        <v>56</v>
      </c>
      <c r="C1565">
        <v>1105400</v>
      </c>
      <c r="D1565">
        <v>398666</v>
      </c>
      <c r="E1565">
        <v>18446577</v>
      </c>
      <c r="F1565">
        <v>6424797</v>
      </c>
      <c r="G1565">
        <v>5.9924396813565997E-2</v>
      </c>
      <c r="H1565">
        <v>6.2051143405776089E-2</v>
      </c>
    </row>
    <row r="1566" spans="1:8">
      <c r="A1566" t="s">
        <v>376</v>
      </c>
      <c r="B1566" t="s">
        <v>165</v>
      </c>
      <c r="C1566">
        <v>10</v>
      </c>
      <c r="D1566">
        <v>17</v>
      </c>
      <c r="E1566">
        <v>1026</v>
      </c>
      <c r="F1566">
        <v>1580</v>
      </c>
      <c r="G1566">
        <v>9.7465886939571145E-3</v>
      </c>
      <c r="H1566">
        <v>1.075949367088608E-2</v>
      </c>
    </row>
    <row r="1567" spans="1:8">
      <c r="A1567" t="s">
        <v>376</v>
      </c>
      <c r="B1567" t="s">
        <v>158</v>
      </c>
      <c r="C1567">
        <v>88</v>
      </c>
      <c r="D1567">
        <v>160</v>
      </c>
      <c r="E1567">
        <v>115657</v>
      </c>
      <c r="F1567">
        <v>205406</v>
      </c>
      <c r="G1567">
        <v>7.6087050502779766E-4</v>
      </c>
      <c r="H1567">
        <v>7.7894511357993437E-4</v>
      </c>
    </row>
    <row r="1568" spans="1:8">
      <c r="A1568" t="s">
        <v>376</v>
      </c>
      <c r="B1568" t="s">
        <v>335</v>
      </c>
      <c r="C1568">
        <v>3</v>
      </c>
      <c r="D1568">
        <v>4</v>
      </c>
      <c r="E1568">
        <v>3460</v>
      </c>
      <c r="F1568">
        <v>3060</v>
      </c>
      <c r="G1568">
        <v>8.6705202312138728E-4</v>
      </c>
      <c r="H1568">
        <v>1.30718954248366E-3</v>
      </c>
    </row>
    <row r="1569" spans="1:8">
      <c r="A1569" t="s">
        <v>376</v>
      </c>
      <c r="B1569" t="s">
        <v>161</v>
      </c>
      <c r="C1569">
        <v>39</v>
      </c>
      <c r="D1569">
        <v>47</v>
      </c>
      <c r="E1569">
        <v>60170</v>
      </c>
      <c r="F1569">
        <v>112125</v>
      </c>
      <c r="G1569">
        <v>6.4816353664616923E-4</v>
      </c>
      <c r="H1569">
        <v>4.1917502787067998E-4</v>
      </c>
    </row>
    <row r="1570" spans="1:8">
      <c r="A1570" t="s">
        <v>376</v>
      </c>
      <c r="B1570" t="s">
        <v>157</v>
      </c>
      <c r="C1570">
        <v>20</v>
      </c>
      <c r="D1570">
        <v>13</v>
      </c>
      <c r="E1570">
        <v>6478</v>
      </c>
      <c r="F1570">
        <v>3030</v>
      </c>
      <c r="G1570">
        <v>3.0873726458783579E-3</v>
      </c>
      <c r="H1570">
        <v>4.2904290429042896E-3</v>
      </c>
    </row>
    <row r="1571" spans="1:8">
      <c r="A1571" t="s">
        <v>376</v>
      </c>
      <c r="B1571" t="s">
        <v>170</v>
      </c>
      <c r="C1571">
        <v>2</v>
      </c>
      <c r="D1571">
        <v>4</v>
      </c>
      <c r="E1571">
        <v>46</v>
      </c>
      <c r="F1571">
        <v>104</v>
      </c>
      <c r="G1571">
        <v>4.3478260869565223E-2</v>
      </c>
      <c r="H1571">
        <v>3.8461538461538457E-2</v>
      </c>
    </row>
    <row r="1572" spans="1:8">
      <c r="A1572" t="s">
        <v>376</v>
      </c>
      <c r="B1572" t="s">
        <v>61</v>
      </c>
      <c r="C1572">
        <v>914</v>
      </c>
      <c r="D1572">
        <v>4445</v>
      </c>
      <c r="E1572">
        <v>490728</v>
      </c>
      <c r="F1572">
        <v>2289499</v>
      </c>
      <c r="G1572">
        <v>1.862538921765214E-3</v>
      </c>
      <c r="H1572">
        <v>1.941472785094032E-3</v>
      </c>
    </row>
    <row r="1573" spans="1:8">
      <c r="A1573" t="s">
        <v>376</v>
      </c>
      <c r="B1573" t="s">
        <v>30</v>
      </c>
      <c r="C1573">
        <v>322290</v>
      </c>
      <c r="D1573">
        <v>846821</v>
      </c>
      <c r="E1573">
        <v>8039167</v>
      </c>
      <c r="F1573">
        <v>24376394</v>
      </c>
      <c r="G1573">
        <v>4.0089974496113838E-2</v>
      </c>
      <c r="H1573">
        <v>3.4739387622303768E-2</v>
      </c>
    </row>
    <row r="1574" spans="1:8">
      <c r="A1574" t="s">
        <v>376</v>
      </c>
      <c r="B1574" t="s">
        <v>95</v>
      </c>
      <c r="C1574">
        <v>2444781</v>
      </c>
      <c r="D1574">
        <v>1712821</v>
      </c>
      <c r="E1574">
        <v>33565780</v>
      </c>
      <c r="F1574">
        <v>26708980</v>
      </c>
      <c r="G1574">
        <v>7.2835518793247164E-2</v>
      </c>
      <c r="H1574">
        <v>6.4129030760440867E-2</v>
      </c>
    </row>
    <row r="1575" spans="1:8">
      <c r="A1575" t="s">
        <v>376</v>
      </c>
      <c r="B1575" t="s">
        <v>49</v>
      </c>
      <c r="C1575">
        <v>902</v>
      </c>
      <c r="D1575">
        <v>4612</v>
      </c>
      <c r="E1575">
        <v>67989</v>
      </c>
      <c r="F1575">
        <v>290614</v>
      </c>
      <c r="G1575">
        <v>1.3266851990763211E-2</v>
      </c>
      <c r="H1575">
        <v>1.5869847977041711E-2</v>
      </c>
    </row>
    <row r="1576" spans="1:8">
      <c r="A1576" t="s">
        <v>376</v>
      </c>
      <c r="B1576" t="s">
        <v>31</v>
      </c>
      <c r="C1576">
        <v>1051</v>
      </c>
      <c r="D1576">
        <v>3957</v>
      </c>
      <c r="E1576">
        <v>64878</v>
      </c>
      <c r="F1576">
        <v>275563</v>
      </c>
      <c r="G1576">
        <v>1.6199636240328E-2</v>
      </c>
      <c r="H1576">
        <v>1.4359692701850391E-2</v>
      </c>
    </row>
    <row r="1577" spans="1:8">
      <c r="A1577" t="s">
        <v>376</v>
      </c>
      <c r="B1577" t="s">
        <v>108</v>
      </c>
      <c r="C1577">
        <v>522</v>
      </c>
      <c r="D1577">
        <v>346</v>
      </c>
      <c r="E1577">
        <v>31924</v>
      </c>
      <c r="F1577">
        <v>21537</v>
      </c>
      <c r="G1577">
        <v>1.635133441924571E-2</v>
      </c>
      <c r="H1577">
        <v>1.6065375864790829E-2</v>
      </c>
    </row>
    <row r="1578" spans="1:8">
      <c r="A1578" t="s">
        <v>376</v>
      </c>
      <c r="B1578" t="s">
        <v>199</v>
      </c>
      <c r="C1578">
        <v>48</v>
      </c>
      <c r="D1578">
        <v>36</v>
      </c>
      <c r="E1578">
        <v>1884</v>
      </c>
      <c r="F1578">
        <v>1098</v>
      </c>
      <c r="G1578">
        <v>2.5477707006369432E-2</v>
      </c>
      <c r="H1578">
        <v>3.2786885245901641E-2</v>
      </c>
    </row>
    <row r="1579" spans="1:8">
      <c r="A1579" t="s">
        <v>376</v>
      </c>
      <c r="B1579" t="s">
        <v>35</v>
      </c>
      <c r="C1579">
        <v>854</v>
      </c>
      <c r="D1579">
        <v>1794</v>
      </c>
      <c r="E1579">
        <v>8057</v>
      </c>
      <c r="F1579">
        <v>16971</v>
      </c>
      <c r="G1579">
        <v>0.105994787141616</v>
      </c>
      <c r="H1579">
        <v>0.1057097401449532</v>
      </c>
    </row>
    <row r="1580" spans="1:8">
      <c r="A1580" t="s">
        <v>376</v>
      </c>
      <c r="B1580" t="s">
        <v>189</v>
      </c>
      <c r="C1580">
        <v>4396</v>
      </c>
      <c r="D1580">
        <v>4396</v>
      </c>
      <c r="E1580">
        <v>41457</v>
      </c>
      <c r="F1580">
        <v>41373</v>
      </c>
      <c r="G1580">
        <v>0.1060375811081361</v>
      </c>
      <c r="H1580">
        <v>0.1062528702293767</v>
      </c>
    </row>
    <row r="1581" spans="1:8">
      <c r="A1581" t="s">
        <v>376</v>
      </c>
      <c r="B1581" t="s">
        <v>63</v>
      </c>
      <c r="C1581">
        <v>491</v>
      </c>
      <c r="D1581">
        <v>924</v>
      </c>
      <c r="E1581">
        <v>46694</v>
      </c>
      <c r="F1581">
        <v>88106</v>
      </c>
      <c r="G1581">
        <v>2.216005966296174E-2</v>
      </c>
      <c r="H1581">
        <v>2.0786473054113349E-2</v>
      </c>
    </row>
    <row r="1582" spans="1:8">
      <c r="A1582" t="s">
        <v>376</v>
      </c>
      <c r="B1582" t="s">
        <v>75</v>
      </c>
      <c r="C1582">
        <v>9</v>
      </c>
      <c r="D1582">
        <v>10</v>
      </c>
      <c r="E1582">
        <v>3232217</v>
      </c>
      <c r="F1582">
        <v>4547493</v>
      </c>
      <c r="G1582">
        <v>2.784466513232249E-6</v>
      </c>
      <c r="H1582">
        <v>2.1990138302576831E-6</v>
      </c>
    </row>
    <row r="1583" spans="1:8">
      <c r="A1583" t="s">
        <v>376</v>
      </c>
      <c r="B1583" t="s">
        <v>304</v>
      </c>
      <c r="C1583">
        <v>51</v>
      </c>
      <c r="D1583">
        <v>54</v>
      </c>
      <c r="E1583">
        <v>3428</v>
      </c>
      <c r="F1583">
        <v>3289</v>
      </c>
      <c r="G1583">
        <v>1.487747957992999E-2</v>
      </c>
      <c r="H1583">
        <v>1.64183642444512E-2</v>
      </c>
    </row>
    <row r="1584" spans="1:8">
      <c r="A1584" t="s">
        <v>376</v>
      </c>
      <c r="B1584" t="s">
        <v>58</v>
      </c>
      <c r="C1584">
        <v>4771</v>
      </c>
      <c r="D1584">
        <v>14983</v>
      </c>
      <c r="E1584">
        <v>1141802</v>
      </c>
      <c r="F1584">
        <v>3227817</v>
      </c>
      <c r="G1584">
        <v>4.1784827842305406E-3</v>
      </c>
      <c r="H1584">
        <v>4.6418368823263516E-3</v>
      </c>
    </row>
    <row r="1585" spans="1:8">
      <c r="A1585" t="s">
        <v>376</v>
      </c>
      <c r="B1585" t="s">
        <v>82</v>
      </c>
      <c r="C1585">
        <v>5</v>
      </c>
      <c r="D1585">
        <v>6</v>
      </c>
      <c r="E1585">
        <v>1718756</v>
      </c>
      <c r="F1585">
        <v>2992015</v>
      </c>
      <c r="G1585">
        <v>2.9090807537544601E-6</v>
      </c>
      <c r="H1585">
        <v>2.0053375400858619E-6</v>
      </c>
    </row>
    <row r="1586" spans="1:8">
      <c r="A1586" t="s">
        <v>376</v>
      </c>
      <c r="B1586" t="s">
        <v>344</v>
      </c>
      <c r="C1586">
        <v>8</v>
      </c>
      <c r="D1586">
        <v>51</v>
      </c>
      <c r="E1586">
        <v>76</v>
      </c>
      <c r="F1586">
        <v>456</v>
      </c>
      <c r="G1586">
        <v>0.10526315789473679</v>
      </c>
      <c r="H1586">
        <v>0.1118421052631579</v>
      </c>
    </row>
    <row r="1587" spans="1:8">
      <c r="A1587" t="s">
        <v>376</v>
      </c>
      <c r="B1587" t="s">
        <v>175</v>
      </c>
      <c r="C1587">
        <v>265</v>
      </c>
      <c r="D1587">
        <v>911</v>
      </c>
      <c r="E1587">
        <v>132221</v>
      </c>
      <c r="F1587">
        <v>447914</v>
      </c>
      <c r="G1587">
        <v>2.004220207077544E-3</v>
      </c>
      <c r="H1587">
        <v>2.0338725737529969E-3</v>
      </c>
    </row>
    <row r="1588" spans="1:8">
      <c r="A1588" t="s">
        <v>376</v>
      </c>
      <c r="B1588" t="s">
        <v>77</v>
      </c>
      <c r="C1588">
        <v>544</v>
      </c>
      <c r="D1588">
        <v>1199</v>
      </c>
      <c r="E1588">
        <v>329363</v>
      </c>
      <c r="F1588">
        <v>398362</v>
      </c>
      <c r="G1588">
        <v>1.651673078032444E-3</v>
      </c>
      <c r="H1588">
        <v>3.0098252343346002E-3</v>
      </c>
    </row>
    <row r="1589" spans="1:8">
      <c r="A1589" t="s">
        <v>378</v>
      </c>
      <c r="B1589" t="s">
        <v>81</v>
      </c>
      <c r="C1589">
        <v>271</v>
      </c>
      <c r="D1589">
        <v>258</v>
      </c>
      <c r="E1589">
        <v>54907</v>
      </c>
      <c r="F1589">
        <v>67310</v>
      </c>
      <c r="G1589">
        <v>4.935618409310288E-3</v>
      </c>
      <c r="H1589">
        <v>3.833011439607785E-3</v>
      </c>
    </row>
    <row r="1590" spans="1:8">
      <c r="A1590" t="s">
        <v>378</v>
      </c>
      <c r="B1590" t="s">
        <v>103</v>
      </c>
      <c r="C1590">
        <v>31</v>
      </c>
      <c r="D1590">
        <v>59</v>
      </c>
      <c r="E1590">
        <v>1291827</v>
      </c>
      <c r="F1590">
        <v>2218865</v>
      </c>
      <c r="G1590">
        <v>2.399702127297231E-5</v>
      </c>
      <c r="H1590">
        <v>2.6590171100990819E-5</v>
      </c>
    </row>
    <row r="1591" spans="1:8">
      <c r="A1591" t="s">
        <v>378</v>
      </c>
      <c r="B1591" t="s">
        <v>85</v>
      </c>
      <c r="C1591">
        <v>446</v>
      </c>
      <c r="D1591">
        <v>484</v>
      </c>
      <c r="E1591">
        <v>5255</v>
      </c>
      <c r="F1591">
        <v>26065</v>
      </c>
      <c r="G1591">
        <v>8.4871550903901041E-2</v>
      </c>
      <c r="H1591">
        <v>1.8568962209859961E-2</v>
      </c>
    </row>
    <row r="1592" spans="1:8">
      <c r="A1592" t="s">
        <v>378</v>
      </c>
      <c r="B1592" t="s">
        <v>23</v>
      </c>
      <c r="C1592">
        <v>121415</v>
      </c>
      <c r="D1592">
        <v>626054</v>
      </c>
      <c r="E1592">
        <v>19284419</v>
      </c>
      <c r="F1592">
        <v>98170812</v>
      </c>
      <c r="G1592">
        <v>6.296015451645186E-3</v>
      </c>
      <c r="H1592">
        <v>6.3771908090156162E-3</v>
      </c>
    </row>
    <row r="1593" spans="1:8">
      <c r="A1593" t="s">
        <v>378</v>
      </c>
      <c r="B1593" t="s">
        <v>306</v>
      </c>
      <c r="C1593">
        <v>22</v>
      </c>
      <c r="D1593">
        <v>30</v>
      </c>
      <c r="E1593">
        <v>3977</v>
      </c>
      <c r="F1593">
        <v>4426</v>
      </c>
      <c r="G1593">
        <v>5.5318078953985406E-3</v>
      </c>
      <c r="H1593">
        <v>6.7781292363307726E-3</v>
      </c>
    </row>
    <row r="1594" spans="1:8">
      <c r="A1594" t="s">
        <v>378</v>
      </c>
      <c r="B1594" t="s">
        <v>111</v>
      </c>
      <c r="C1594">
        <v>11933</v>
      </c>
      <c r="D1594">
        <v>6826</v>
      </c>
      <c r="E1594">
        <v>275343</v>
      </c>
      <c r="F1594">
        <v>258934</v>
      </c>
      <c r="G1594">
        <v>4.3338672128944628E-2</v>
      </c>
      <c r="H1594">
        <v>2.6361930067121349E-2</v>
      </c>
    </row>
    <row r="1595" spans="1:8">
      <c r="A1595" t="s">
        <v>378</v>
      </c>
      <c r="B1595" t="s">
        <v>153</v>
      </c>
      <c r="C1595">
        <v>656</v>
      </c>
      <c r="D1595">
        <v>1148</v>
      </c>
      <c r="E1595">
        <v>241346</v>
      </c>
      <c r="F1595">
        <v>334761</v>
      </c>
      <c r="G1595">
        <v>2.7180893820490078E-3</v>
      </c>
      <c r="H1595">
        <v>3.429312255609226E-3</v>
      </c>
    </row>
    <row r="1596" spans="1:8">
      <c r="A1596" t="s">
        <v>378</v>
      </c>
      <c r="B1596" t="s">
        <v>106</v>
      </c>
      <c r="C1596">
        <v>27</v>
      </c>
      <c r="D1596">
        <v>190</v>
      </c>
      <c r="E1596">
        <v>65480</v>
      </c>
      <c r="F1596">
        <v>398551</v>
      </c>
      <c r="G1596">
        <v>4.1233964569334152E-4</v>
      </c>
      <c r="H1596">
        <v>4.767269433522937E-4</v>
      </c>
    </row>
    <row r="1597" spans="1:8">
      <c r="A1597" t="s">
        <v>378</v>
      </c>
      <c r="B1597" t="s">
        <v>71</v>
      </c>
      <c r="C1597">
        <v>38936</v>
      </c>
      <c r="D1597">
        <v>8026</v>
      </c>
      <c r="E1597">
        <v>20815915</v>
      </c>
      <c r="F1597">
        <v>6791480</v>
      </c>
      <c r="G1597">
        <v>1.870491880851742E-3</v>
      </c>
      <c r="H1597">
        <v>1.181774811970292E-3</v>
      </c>
    </row>
    <row r="1598" spans="1:8">
      <c r="A1598" t="s">
        <v>378</v>
      </c>
      <c r="B1598" t="s">
        <v>41</v>
      </c>
      <c r="C1598">
        <v>596024</v>
      </c>
      <c r="D1598">
        <v>169818</v>
      </c>
      <c r="E1598">
        <v>18203277</v>
      </c>
      <c r="F1598">
        <v>5114203</v>
      </c>
      <c r="G1598">
        <v>3.2742675947852677E-2</v>
      </c>
      <c r="H1598">
        <v>3.320517390490757E-2</v>
      </c>
    </row>
    <row r="1599" spans="1:8">
      <c r="A1599" t="s">
        <v>378</v>
      </c>
      <c r="B1599" t="s">
        <v>140</v>
      </c>
      <c r="C1599">
        <v>664</v>
      </c>
      <c r="D1599">
        <v>4091</v>
      </c>
      <c r="E1599">
        <v>135906</v>
      </c>
      <c r="F1599">
        <v>843898</v>
      </c>
      <c r="G1599">
        <v>4.885729842685386E-3</v>
      </c>
      <c r="H1599">
        <v>4.8477422626905147E-3</v>
      </c>
    </row>
    <row r="1600" spans="1:8">
      <c r="A1600" t="s">
        <v>378</v>
      </c>
      <c r="B1600" t="s">
        <v>155</v>
      </c>
      <c r="C1600">
        <v>4</v>
      </c>
      <c r="D1600">
        <v>3</v>
      </c>
      <c r="E1600">
        <v>390</v>
      </c>
      <c r="F1600">
        <v>383</v>
      </c>
      <c r="G1600">
        <v>1.025641025641026E-2</v>
      </c>
      <c r="H1600">
        <v>7.8328981723237608E-3</v>
      </c>
    </row>
    <row r="1601" spans="1:8">
      <c r="A1601" t="s">
        <v>378</v>
      </c>
      <c r="B1601" t="s">
        <v>18</v>
      </c>
      <c r="C1601">
        <v>316789</v>
      </c>
      <c r="D1601">
        <v>721577</v>
      </c>
      <c r="E1601">
        <v>3169785</v>
      </c>
      <c r="F1601">
        <v>7511083</v>
      </c>
      <c r="G1601">
        <v>9.9940216765490406E-2</v>
      </c>
      <c r="H1601">
        <v>9.6068303332555366E-2</v>
      </c>
    </row>
    <row r="1602" spans="1:8">
      <c r="A1602" t="s">
        <v>378</v>
      </c>
      <c r="B1602" t="s">
        <v>179</v>
      </c>
      <c r="C1602">
        <v>9</v>
      </c>
      <c r="D1602">
        <v>9</v>
      </c>
      <c r="E1602">
        <v>1459</v>
      </c>
      <c r="F1602">
        <v>1128</v>
      </c>
      <c r="G1602">
        <v>6.1686086360520911E-3</v>
      </c>
      <c r="H1602">
        <v>7.9787234042553203E-3</v>
      </c>
    </row>
    <row r="1603" spans="1:8">
      <c r="A1603" t="s">
        <v>378</v>
      </c>
      <c r="B1603" t="s">
        <v>351</v>
      </c>
      <c r="C1603">
        <v>1</v>
      </c>
      <c r="D1603">
        <v>2</v>
      </c>
      <c r="E1603">
        <v>825</v>
      </c>
      <c r="F1603">
        <v>1195</v>
      </c>
      <c r="G1603">
        <v>1.2121212121212119E-3</v>
      </c>
      <c r="H1603">
        <v>1.6736401673640171E-3</v>
      </c>
    </row>
    <row r="1604" spans="1:8">
      <c r="A1604" t="s">
        <v>378</v>
      </c>
      <c r="B1604" t="s">
        <v>126</v>
      </c>
      <c r="C1604">
        <v>240</v>
      </c>
      <c r="D1604">
        <v>302</v>
      </c>
      <c r="E1604">
        <v>131670</v>
      </c>
      <c r="F1604">
        <v>177557</v>
      </c>
      <c r="G1604">
        <v>1.8227386648439279E-3</v>
      </c>
      <c r="H1604">
        <v>1.700862258317047E-3</v>
      </c>
    </row>
    <row r="1605" spans="1:8">
      <c r="A1605" t="s">
        <v>378</v>
      </c>
      <c r="B1605" t="s">
        <v>69</v>
      </c>
      <c r="C1605">
        <v>389</v>
      </c>
      <c r="D1605">
        <v>2030</v>
      </c>
      <c r="E1605">
        <v>149182</v>
      </c>
      <c r="F1605">
        <v>738727</v>
      </c>
      <c r="G1605">
        <v>2.6075531900631439E-3</v>
      </c>
      <c r="H1605">
        <v>2.747970495189698E-3</v>
      </c>
    </row>
    <row r="1606" spans="1:8">
      <c r="A1606" t="s">
        <v>378</v>
      </c>
      <c r="B1606" t="s">
        <v>52</v>
      </c>
      <c r="C1606">
        <v>39337</v>
      </c>
      <c r="D1606">
        <v>36036</v>
      </c>
      <c r="E1606">
        <v>714542</v>
      </c>
      <c r="F1606">
        <v>707706</v>
      </c>
      <c r="G1606">
        <v>5.5052047325419642E-2</v>
      </c>
      <c r="H1606">
        <v>5.0919449601953347E-2</v>
      </c>
    </row>
    <row r="1607" spans="1:8">
      <c r="A1607" t="s">
        <v>378</v>
      </c>
      <c r="B1607" t="s">
        <v>42</v>
      </c>
      <c r="C1607">
        <v>1213</v>
      </c>
      <c r="D1607">
        <v>3607</v>
      </c>
      <c r="E1607">
        <v>51556</v>
      </c>
      <c r="F1607">
        <v>176650</v>
      </c>
      <c r="G1607">
        <v>2.3527814415392971E-2</v>
      </c>
      <c r="H1607">
        <v>2.0418907444098501E-2</v>
      </c>
    </row>
    <row r="1608" spans="1:8">
      <c r="A1608" t="s">
        <v>378</v>
      </c>
      <c r="B1608" t="s">
        <v>70</v>
      </c>
      <c r="C1608">
        <v>459</v>
      </c>
      <c r="D1608">
        <v>842</v>
      </c>
      <c r="E1608">
        <v>28658</v>
      </c>
      <c r="F1608">
        <v>62915</v>
      </c>
      <c r="G1608">
        <v>1.6016470095610299E-2</v>
      </c>
      <c r="H1608">
        <v>1.3383135977111981E-2</v>
      </c>
    </row>
    <row r="1609" spans="1:8">
      <c r="A1609" t="s">
        <v>378</v>
      </c>
      <c r="B1609" t="s">
        <v>44</v>
      </c>
      <c r="C1609">
        <v>168171</v>
      </c>
      <c r="D1609">
        <v>114878</v>
      </c>
      <c r="E1609">
        <v>5378082</v>
      </c>
      <c r="F1609">
        <v>3823578</v>
      </c>
      <c r="G1609">
        <v>3.1269698007579658E-2</v>
      </c>
      <c r="H1609">
        <v>3.004463358665627E-2</v>
      </c>
    </row>
    <row r="1610" spans="1:8">
      <c r="A1610" t="s">
        <v>378</v>
      </c>
      <c r="B1610" t="s">
        <v>20</v>
      </c>
      <c r="C1610">
        <v>37623</v>
      </c>
      <c r="D1610">
        <v>333249</v>
      </c>
      <c r="E1610">
        <v>549830</v>
      </c>
      <c r="F1610">
        <v>5129049</v>
      </c>
      <c r="G1610">
        <v>6.8426604586872303E-2</v>
      </c>
      <c r="H1610">
        <v>6.4972863390464777E-2</v>
      </c>
    </row>
    <row r="1611" spans="1:8">
      <c r="A1611" t="s">
        <v>378</v>
      </c>
      <c r="B1611" t="s">
        <v>114</v>
      </c>
      <c r="C1611">
        <v>2797</v>
      </c>
      <c r="D1611">
        <v>761</v>
      </c>
      <c r="E1611">
        <v>133525</v>
      </c>
      <c r="F1611">
        <v>31450</v>
      </c>
      <c r="G1611">
        <v>2.0947388129563749E-2</v>
      </c>
      <c r="H1611">
        <v>2.4197138314785371E-2</v>
      </c>
    </row>
    <row r="1612" spans="1:8">
      <c r="A1612" t="s">
        <v>378</v>
      </c>
      <c r="B1612" t="s">
        <v>136</v>
      </c>
      <c r="C1612">
        <v>3493</v>
      </c>
      <c r="D1612">
        <v>430</v>
      </c>
      <c r="E1612">
        <v>70171</v>
      </c>
      <c r="F1612">
        <v>16581</v>
      </c>
      <c r="G1612">
        <v>4.9778398483704092E-2</v>
      </c>
      <c r="H1612">
        <v>2.593329714733731E-2</v>
      </c>
    </row>
    <row r="1613" spans="1:8">
      <c r="A1613" t="s">
        <v>378</v>
      </c>
      <c r="B1613" t="s">
        <v>115</v>
      </c>
      <c r="C1613">
        <v>166</v>
      </c>
      <c r="D1613">
        <v>76</v>
      </c>
      <c r="E1613">
        <v>3648</v>
      </c>
      <c r="F1613">
        <v>6928</v>
      </c>
      <c r="G1613">
        <v>4.5504385964912283E-2</v>
      </c>
      <c r="H1613">
        <v>1.096997690531178E-2</v>
      </c>
    </row>
    <row r="1614" spans="1:8">
      <c r="A1614" t="s">
        <v>378</v>
      </c>
      <c r="B1614" t="s">
        <v>66</v>
      </c>
      <c r="C1614">
        <v>1289</v>
      </c>
      <c r="D1614">
        <v>3476</v>
      </c>
      <c r="E1614">
        <v>1358769</v>
      </c>
      <c r="F1614">
        <v>3512246</v>
      </c>
      <c r="G1614">
        <v>9.4865278792789656E-4</v>
      </c>
      <c r="H1614">
        <v>9.8968010782843796E-4</v>
      </c>
    </row>
    <row r="1615" spans="1:8">
      <c r="A1615" t="s">
        <v>378</v>
      </c>
      <c r="B1615" t="s">
        <v>141</v>
      </c>
      <c r="C1615">
        <v>3240</v>
      </c>
      <c r="D1615">
        <v>11161</v>
      </c>
      <c r="E1615">
        <v>28853</v>
      </c>
      <c r="F1615">
        <v>78657</v>
      </c>
      <c r="G1615">
        <v>0.1122933490451599</v>
      </c>
      <c r="H1615">
        <v>0.14189455483936589</v>
      </c>
    </row>
    <row r="1616" spans="1:8">
      <c r="A1616" t="s">
        <v>378</v>
      </c>
      <c r="B1616" t="s">
        <v>33</v>
      </c>
      <c r="C1616">
        <v>3496</v>
      </c>
      <c r="D1616">
        <v>3219</v>
      </c>
      <c r="E1616">
        <v>52421</v>
      </c>
      <c r="F1616">
        <v>45310</v>
      </c>
      <c r="G1616">
        <v>6.6690830010873503E-2</v>
      </c>
      <c r="H1616">
        <v>7.1043919664533217E-2</v>
      </c>
    </row>
    <row r="1617" spans="1:8">
      <c r="A1617" t="s">
        <v>378</v>
      </c>
      <c r="B1617" t="s">
        <v>159</v>
      </c>
      <c r="C1617">
        <v>20</v>
      </c>
      <c r="D1617">
        <v>4</v>
      </c>
      <c r="E1617">
        <v>3684</v>
      </c>
      <c r="F1617">
        <v>644</v>
      </c>
      <c r="G1617">
        <v>5.4288816503800224E-3</v>
      </c>
      <c r="H1617">
        <v>6.2111801242236021E-3</v>
      </c>
    </row>
    <row r="1618" spans="1:8">
      <c r="A1618" t="s">
        <v>378</v>
      </c>
      <c r="B1618" t="s">
        <v>76</v>
      </c>
      <c r="C1618">
        <v>201</v>
      </c>
      <c r="D1618">
        <v>553</v>
      </c>
      <c r="E1618">
        <v>2085</v>
      </c>
      <c r="F1618">
        <v>4594</v>
      </c>
      <c r="G1618">
        <v>9.6402877697841727E-2</v>
      </c>
      <c r="H1618">
        <v>0.1203744013931215</v>
      </c>
    </row>
    <row r="1619" spans="1:8">
      <c r="A1619" t="s">
        <v>378</v>
      </c>
      <c r="B1619" t="s">
        <v>64</v>
      </c>
      <c r="C1619">
        <v>14820</v>
      </c>
      <c r="D1619">
        <v>11950</v>
      </c>
      <c r="E1619">
        <v>595027</v>
      </c>
      <c r="F1619">
        <v>516314</v>
      </c>
      <c r="G1619">
        <v>2.4906432817334338E-2</v>
      </c>
      <c r="H1619">
        <v>2.3144830471379819E-2</v>
      </c>
    </row>
    <row r="1620" spans="1:8">
      <c r="A1620" t="s">
        <v>378</v>
      </c>
      <c r="B1620" t="s">
        <v>67</v>
      </c>
      <c r="C1620">
        <v>156113</v>
      </c>
      <c r="D1620">
        <v>32729</v>
      </c>
      <c r="E1620">
        <v>15866525</v>
      </c>
      <c r="F1620">
        <v>3158536</v>
      </c>
      <c r="G1620">
        <v>9.8391424713350911E-3</v>
      </c>
      <c r="H1620">
        <v>1.0362079140462541E-2</v>
      </c>
    </row>
    <row r="1621" spans="1:8">
      <c r="A1621" t="s">
        <v>378</v>
      </c>
      <c r="B1621" t="s">
        <v>169</v>
      </c>
      <c r="C1621">
        <v>50</v>
      </c>
      <c r="D1621">
        <v>99</v>
      </c>
      <c r="E1621">
        <v>6983</v>
      </c>
      <c r="F1621">
        <v>21654</v>
      </c>
      <c r="G1621">
        <v>7.1602463124731492E-3</v>
      </c>
      <c r="H1621">
        <v>4.57190357439734E-3</v>
      </c>
    </row>
    <row r="1622" spans="1:8">
      <c r="A1622" t="s">
        <v>378</v>
      </c>
      <c r="B1622" t="s">
        <v>168</v>
      </c>
      <c r="C1622">
        <v>2</v>
      </c>
      <c r="D1622">
        <v>2</v>
      </c>
      <c r="E1622">
        <v>438</v>
      </c>
      <c r="F1622">
        <v>482</v>
      </c>
      <c r="G1622">
        <v>4.5662100456621002E-3</v>
      </c>
      <c r="H1622">
        <v>4.1493775933609959E-3</v>
      </c>
    </row>
    <row r="1623" spans="1:8">
      <c r="A1623" t="s">
        <v>378</v>
      </c>
      <c r="B1623" t="s">
        <v>60</v>
      </c>
      <c r="C1623">
        <v>29540</v>
      </c>
      <c r="D1623">
        <v>132806</v>
      </c>
      <c r="E1623">
        <v>1285190</v>
      </c>
      <c r="F1623">
        <v>4825601</v>
      </c>
      <c r="G1623">
        <v>2.2984928298539511E-2</v>
      </c>
      <c r="H1623">
        <v>2.7521131564752249E-2</v>
      </c>
    </row>
    <row r="1624" spans="1:8">
      <c r="A1624" t="s">
        <v>378</v>
      </c>
      <c r="B1624" t="s">
        <v>357</v>
      </c>
      <c r="C1624">
        <v>37</v>
      </c>
      <c r="D1624">
        <v>156</v>
      </c>
      <c r="E1624">
        <v>360</v>
      </c>
      <c r="F1624">
        <v>1518</v>
      </c>
      <c r="G1624">
        <v>0.1027777777777778</v>
      </c>
      <c r="H1624">
        <v>0.10276679841897229</v>
      </c>
    </row>
    <row r="1625" spans="1:8">
      <c r="A1625" t="s">
        <v>378</v>
      </c>
      <c r="B1625" t="s">
        <v>65</v>
      </c>
      <c r="C1625">
        <v>1551</v>
      </c>
      <c r="D1625">
        <v>1584</v>
      </c>
      <c r="E1625">
        <v>19604247</v>
      </c>
      <c r="F1625">
        <v>22323994</v>
      </c>
      <c r="G1625">
        <v>7.9115510021884539E-5</v>
      </c>
      <c r="H1625">
        <v>7.0955045051526177E-5</v>
      </c>
    </row>
    <row r="1626" spans="1:8">
      <c r="A1626" t="s">
        <v>378</v>
      </c>
      <c r="B1626" t="s">
        <v>353</v>
      </c>
      <c r="C1626">
        <v>2</v>
      </c>
      <c r="D1626">
        <v>2</v>
      </c>
      <c r="E1626">
        <v>331</v>
      </c>
      <c r="F1626">
        <v>207</v>
      </c>
      <c r="G1626">
        <v>6.0422960725075529E-3</v>
      </c>
      <c r="H1626">
        <v>9.6618357487922701E-3</v>
      </c>
    </row>
    <row r="1627" spans="1:8">
      <c r="A1627" t="s">
        <v>378</v>
      </c>
      <c r="B1627" t="s">
        <v>310</v>
      </c>
      <c r="C1627">
        <v>2</v>
      </c>
      <c r="D1627">
        <v>2</v>
      </c>
      <c r="E1627">
        <v>1382</v>
      </c>
      <c r="F1627">
        <v>1248</v>
      </c>
      <c r="G1627">
        <v>1.4471780028943559E-3</v>
      </c>
      <c r="H1627">
        <v>1.6025641025641029E-3</v>
      </c>
    </row>
    <row r="1628" spans="1:8">
      <c r="A1628" t="s">
        <v>378</v>
      </c>
      <c r="B1628" t="s">
        <v>164</v>
      </c>
      <c r="C1628">
        <v>32</v>
      </c>
      <c r="D1628">
        <v>13</v>
      </c>
      <c r="E1628">
        <v>2073</v>
      </c>
      <c r="F1628">
        <v>1674</v>
      </c>
      <c r="G1628">
        <v>1.5436565364206459E-2</v>
      </c>
      <c r="H1628">
        <v>7.7658303464755076E-3</v>
      </c>
    </row>
    <row r="1629" spans="1:8">
      <c r="A1629" t="s">
        <v>378</v>
      </c>
      <c r="B1629" t="s">
        <v>80</v>
      </c>
      <c r="C1629">
        <v>1882</v>
      </c>
      <c r="D1629">
        <v>2017</v>
      </c>
      <c r="E1629">
        <v>89831</v>
      </c>
      <c r="F1629">
        <v>92167</v>
      </c>
      <c r="G1629">
        <v>2.0950451403190441E-2</v>
      </c>
      <c r="H1629">
        <v>2.188418848394762E-2</v>
      </c>
    </row>
    <row r="1630" spans="1:8">
      <c r="A1630" t="s">
        <v>378</v>
      </c>
      <c r="B1630" t="s">
        <v>25</v>
      </c>
      <c r="C1630">
        <v>824442</v>
      </c>
      <c r="D1630">
        <v>442431</v>
      </c>
      <c r="E1630">
        <v>62528287</v>
      </c>
      <c r="F1630">
        <v>24486801</v>
      </c>
      <c r="G1630">
        <v>1.318510452717184E-2</v>
      </c>
      <c r="H1630">
        <v>1.8068142098267549E-2</v>
      </c>
    </row>
    <row r="1631" spans="1:8">
      <c r="A1631" t="s">
        <v>378</v>
      </c>
      <c r="B1631" t="s">
        <v>51</v>
      </c>
      <c r="C1631">
        <v>395</v>
      </c>
      <c r="D1631">
        <v>311</v>
      </c>
      <c r="E1631">
        <v>63456</v>
      </c>
      <c r="F1631">
        <v>41574</v>
      </c>
      <c r="G1631">
        <v>6.2247856782652548E-3</v>
      </c>
      <c r="H1631">
        <v>7.4806369365468814E-3</v>
      </c>
    </row>
    <row r="1632" spans="1:8">
      <c r="A1632" t="s">
        <v>378</v>
      </c>
      <c r="B1632" t="s">
        <v>28</v>
      </c>
      <c r="C1632">
        <v>376226</v>
      </c>
      <c r="D1632">
        <v>313645</v>
      </c>
      <c r="E1632">
        <v>12904945</v>
      </c>
      <c r="F1632">
        <v>10684611</v>
      </c>
      <c r="G1632">
        <v>2.9153630643137189E-2</v>
      </c>
      <c r="H1632">
        <v>2.9354835660371729E-2</v>
      </c>
    </row>
    <row r="1633" spans="1:8">
      <c r="A1633" t="s">
        <v>378</v>
      </c>
      <c r="B1633" t="s">
        <v>152</v>
      </c>
      <c r="C1633">
        <v>321</v>
      </c>
      <c r="D1633">
        <v>1098</v>
      </c>
      <c r="E1633">
        <v>18928</v>
      </c>
      <c r="F1633">
        <v>45393</v>
      </c>
      <c r="G1633">
        <v>1.695900253592561E-2</v>
      </c>
      <c r="H1633">
        <v>2.4188751569625268E-2</v>
      </c>
    </row>
    <row r="1634" spans="1:8">
      <c r="A1634" t="s">
        <v>378</v>
      </c>
      <c r="B1634" t="s">
        <v>45</v>
      </c>
      <c r="C1634">
        <v>316</v>
      </c>
      <c r="D1634">
        <v>394</v>
      </c>
      <c r="E1634">
        <v>86951</v>
      </c>
      <c r="F1634">
        <v>97380</v>
      </c>
      <c r="G1634">
        <v>3.6342307736541269E-3</v>
      </c>
      <c r="H1634">
        <v>4.0460053399055248E-3</v>
      </c>
    </row>
    <row r="1635" spans="1:8">
      <c r="A1635" t="s">
        <v>378</v>
      </c>
      <c r="B1635" t="s">
        <v>22</v>
      </c>
      <c r="C1635">
        <v>5773</v>
      </c>
      <c r="D1635">
        <v>26984</v>
      </c>
      <c r="E1635">
        <v>296557</v>
      </c>
      <c r="F1635">
        <v>1067782</v>
      </c>
      <c r="G1635">
        <v>1.9466746696250641E-2</v>
      </c>
      <c r="H1635">
        <v>2.527107593122941E-2</v>
      </c>
    </row>
    <row r="1636" spans="1:8">
      <c r="A1636" t="s">
        <v>378</v>
      </c>
      <c r="B1636" t="s">
        <v>183</v>
      </c>
      <c r="C1636">
        <v>137</v>
      </c>
      <c r="D1636">
        <v>3</v>
      </c>
      <c r="E1636">
        <v>8374</v>
      </c>
      <c r="F1636">
        <v>55</v>
      </c>
      <c r="G1636">
        <v>1.6360162407451639E-2</v>
      </c>
      <c r="H1636">
        <v>5.4545454545454543E-2</v>
      </c>
    </row>
    <row r="1637" spans="1:8">
      <c r="A1637" t="s">
        <v>378</v>
      </c>
      <c r="B1637" t="s">
        <v>79</v>
      </c>
      <c r="C1637">
        <v>124</v>
      </c>
      <c r="D1637">
        <v>107</v>
      </c>
      <c r="E1637">
        <v>25045</v>
      </c>
      <c r="F1637">
        <v>20382</v>
      </c>
      <c r="G1637">
        <v>4.9510880415252548E-3</v>
      </c>
      <c r="H1637">
        <v>5.2497301540575013E-3</v>
      </c>
    </row>
    <row r="1638" spans="1:8">
      <c r="A1638" t="s">
        <v>378</v>
      </c>
      <c r="B1638" t="s">
        <v>27</v>
      </c>
      <c r="C1638">
        <v>632150</v>
      </c>
      <c r="D1638">
        <v>734362</v>
      </c>
      <c r="E1638">
        <v>20133884</v>
      </c>
      <c r="F1638">
        <v>25104505</v>
      </c>
      <c r="G1638">
        <v>3.1397320060053989E-2</v>
      </c>
      <c r="H1638">
        <v>2.9252199953753319E-2</v>
      </c>
    </row>
    <row r="1639" spans="1:8">
      <c r="A1639" t="s">
        <v>378</v>
      </c>
      <c r="B1639" t="s">
        <v>166</v>
      </c>
      <c r="C1639">
        <v>119</v>
      </c>
      <c r="D1639">
        <v>227</v>
      </c>
      <c r="E1639">
        <v>5798</v>
      </c>
      <c r="F1639">
        <v>12860</v>
      </c>
      <c r="G1639">
        <v>2.052431873059676E-2</v>
      </c>
      <c r="H1639">
        <v>1.7651632970451012E-2</v>
      </c>
    </row>
    <row r="1640" spans="1:8">
      <c r="A1640" t="s">
        <v>378</v>
      </c>
      <c r="B1640" t="s">
        <v>174</v>
      </c>
      <c r="C1640">
        <v>323</v>
      </c>
      <c r="D1640">
        <v>556</v>
      </c>
      <c r="E1640">
        <v>14878</v>
      </c>
      <c r="F1640">
        <v>49348</v>
      </c>
      <c r="G1640">
        <v>2.1709907245597529E-2</v>
      </c>
      <c r="H1640">
        <v>1.1266920645213591E-2</v>
      </c>
    </row>
    <row r="1641" spans="1:8">
      <c r="A1641" t="s">
        <v>378</v>
      </c>
      <c r="B1641" t="s">
        <v>74</v>
      </c>
      <c r="C1641">
        <v>2172010</v>
      </c>
      <c r="D1641">
        <v>315647</v>
      </c>
      <c r="E1641">
        <v>36363250</v>
      </c>
      <c r="F1641">
        <v>6020560</v>
      </c>
      <c r="G1641">
        <v>5.9730909640914938E-2</v>
      </c>
      <c r="H1641">
        <v>5.2428179438457553E-2</v>
      </c>
    </row>
    <row r="1642" spans="1:8">
      <c r="A1642" t="s">
        <v>378</v>
      </c>
      <c r="B1642" t="s">
        <v>37</v>
      </c>
      <c r="C1642">
        <v>365120</v>
      </c>
      <c r="D1642">
        <v>299679</v>
      </c>
      <c r="E1642">
        <v>7227182</v>
      </c>
      <c r="F1642">
        <v>8641067</v>
      </c>
      <c r="G1642">
        <v>5.0520382633231047E-2</v>
      </c>
      <c r="H1642">
        <v>3.4680786527867449E-2</v>
      </c>
    </row>
    <row r="1643" spans="1:8">
      <c r="A1643" t="s">
        <v>378</v>
      </c>
      <c r="B1643" t="s">
        <v>156</v>
      </c>
      <c r="C1643">
        <v>21</v>
      </c>
      <c r="D1643">
        <v>22</v>
      </c>
      <c r="E1643">
        <v>4891</v>
      </c>
      <c r="F1643">
        <v>5811</v>
      </c>
      <c r="G1643">
        <v>4.2936004906971989E-3</v>
      </c>
      <c r="H1643">
        <v>3.7859232490104972E-3</v>
      </c>
    </row>
    <row r="1644" spans="1:8">
      <c r="A1644" t="s">
        <v>378</v>
      </c>
      <c r="B1644" t="s">
        <v>313</v>
      </c>
      <c r="C1644">
        <v>10</v>
      </c>
      <c r="D1644">
        <v>13</v>
      </c>
      <c r="E1644">
        <v>39855</v>
      </c>
      <c r="F1644">
        <v>23261</v>
      </c>
      <c r="G1644">
        <v>2.509095471082675E-4</v>
      </c>
      <c r="H1644">
        <v>5.5887537079231332E-4</v>
      </c>
    </row>
    <row r="1645" spans="1:8">
      <c r="A1645" t="s">
        <v>378</v>
      </c>
      <c r="B1645" t="s">
        <v>73</v>
      </c>
      <c r="C1645">
        <v>15485</v>
      </c>
      <c r="D1645">
        <v>26450</v>
      </c>
      <c r="E1645">
        <v>454729</v>
      </c>
      <c r="F1645">
        <v>876037</v>
      </c>
      <c r="G1645">
        <v>3.4053249297933491E-2</v>
      </c>
      <c r="H1645">
        <v>3.0192788660752909E-2</v>
      </c>
    </row>
    <row r="1646" spans="1:8">
      <c r="A1646" t="s">
        <v>378</v>
      </c>
      <c r="B1646" t="s">
        <v>290</v>
      </c>
      <c r="C1646">
        <v>1</v>
      </c>
      <c r="D1646">
        <v>1</v>
      </c>
      <c r="E1646">
        <v>61</v>
      </c>
      <c r="F1646">
        <v>55</v>
      </c>
      <c r="G1646">
        <v>1.6393442622950821E-2</v>
      </c>
      <c r="H1646">
        <v>1.8181818181818181E-2</v>
      </c>
    </row>
    <row r="1647" spans="1:8">
      <c r="A1647" t="s">
        <v>378</v>
      </c>
      <c r="B1647" t="s">
        <v>34</v>
      </c>
      <c r="C1647">
        <v>4394</v>
      </c>
      <c r="D1647">
        <v>4394</v>
      </c>
      <c r="E1647">
        <v>29884</v>
      </c>
      <c r="F1647">
        <v>29884</v>
      </c>
      <c r="G1647">
        <v>0.14703520278409851</v>
      </c>
      <c r="H1647">
        <v>0.14703520278409851</v>
      </c>
    </row>
    <row r="1648" spans="1:8">
      <c r="A1648" t="s">
        <v>378</v>
      </c>
      <c r="B1648" t="s">
        <v>292</v>
      </c>
      <c r="C1648">
        <v>11</v>
      </c>
      <c r="D1648">
        <v>2</v>
      </c>
      <c r="E1648">
        <v>94283</v>
      </c>
      <c r="F1648">
        <v>33783</v>
      </c>
      <c r="G1648">
        <v>1.166700253492146E-4</v>
      </c>
      <c r="H1648">
        <v>5.920137347186455E-5</v>
      </c>
    </row>
    <row r="1649" spans="1:8">
      <c r="A1649" t="s">
        <v>378</v>
      </c>
      <c r="B1649" t="s">
        <v>78</v>
      </c>
      <c r="C1649">
        <v>229</v>
      </c>
      <c r="D1649">
        <v>147</v>
      </c>
      <c r="E1649">
        <v>7369</v>
      </c>
      <c r="F1649">
        <v>5097</v>
      </c>
      <c r="G1649">
        <v>3.1076129732663861E-2</v>
      </c>
      <c r="H1649">
        <v>2.8840494408475571E-2</v>
      </c>
    </row>
    <row r="1650" spans="1:8">
      <c r="A1650" t="s">
        <v>378</v>
      </c>
      <c r="B1650" t="s">
        <v>371</v>
      </c>
      <c r="C1650">
        <v>28</v>
      </c>
      <c r="D1650">
        <v>49</v>
      </c>
      <c r="E1650">
        <v>113189</v>
      </c>
      <c r="F1650">
        <v>272579</v>
      </c>
      <c r="G1650">
        <v>2.4737386141762891E-4</v>
      </c>
      <c r="H1650">
        <v>1.797643985780269E-4</v>
      </c>
    </row>
    <row r="1651" spans="1:8">
      <c r="A1651" t="s">
        <v>378</v>
      </c>
      <c r="B1651" t="s">
        <v>88</v>
      </c>
      <c r="C1651">
        <v>23</v>
      </c>
      <c r="D1651">
        <v>42</v>
      </c>
      <c r="E1651">
        <v>1605</v>
      </c>
      <c r="F1651">
        <v>3956</v>
      </c>
      <c r="G1651">
        <v>1.433021806853583E-2</v>
      </c>
      <c r="H1651">
        <v>1.0616784630940341E-2</v>
      </c>
    </row>
    <row r="1652" spans="1:8">
      <c r="A1652" t="s">
        <v>378</v>
      </c>
      <c r="B1652" t="s">
        <v>84</v>
      </c>
      <c r="C1652">
        <v>10</v>
      </c>
      <c r="D1652">
        <v>13</v>
      </c>
      <c r="E1652">
        <v>853</v>
      </c>
      <c r="F1652">
        <v>1096</v>
      </c>
      <c r="G1652">
        <v>1.172332942555686E-2</v>
      </c>
      <c r="H1652">
        <v>1.186131386861314E-2</v>
      </c>
    </row>
    <row r="1653" spans="1:8">
      <c r="A1653" t="s">
        <v>378</v>
      </c>
      <c r="B1653" t="s">
        <v>162</v>
      </c>
      <c r="C1653">
        <v>12</v>
      </c>
      <c r="D1653">
        <v>11</v>
      </c>
      <c r="E1653">
        <v>482</v>
      </c>
      <c r="F1653">
        <v>614</v>
      </c>
      <c r="G1653">
        <v>2.489626556016598E-2</v>
      </c>
      <c r="H1653">
        <v>1.7915309446254069E-2</v>
      </c>
    </row>
    <row r="1654" spans="1:8">
      <c r="A1654" t="s">
        <v>378</v>
      </c>
      <c r="B1654" t="s">
        <v>294</v>
      </c>
      <c r="C1654">
        <v>3</v>
      </c>
      <c r="D1654">
        <v>3</v>
      </c>
      <c r="E1654">
        <v>1033</v>
      </c>
      <c r="F1654">
        <v>709</v>
      </c>
      <c r="G1654">
        <v>2.9041626331074541E-3</v>
      </c>
      <c r="H1654">
        <v>4.2313117066290554E-3</v>
      </c>
    </row>
    <row r="1655" spans="1:8">
      <c r="A1655" t="s">
        <v>378</v>
      </c>
      <c r="B1655" t="s">
        <v>178</v>
      </c>
      <c r="C1655">
        <v>940297</v>
      </c>
      <c r="D1655">
        <v>794088</v>
      </c>
      <c r="E1655">
        <v>20145680</v>
      </c>
      <c r="F1655">
        <v>18799689</v>
      </c>
      <c r="G1655">
        <v>4.6674870245134441E-2</v>
      </c>
      <c r="H1655">
        <v>4.2239422152143047E-2</v>
      </c>
    </row>
    <row r="1656" spans="1:8">
      <c r="A1656" t="s">
        <v>378</v>
      </c>
      <c r="B1656" t="s">
        <v>190</v>
      </c>
      <c r="C1656">
        <v>24</v>
      </c>
      <c r="D1656">
        <v>67</v>
      </c>
      <c r="E1656">
        <v>74</v>
      </c>
      <c r="F1656">
        <v>190</v>
      </c>
      <c r="G1656">
        <v>0.32432432432432429</v>
      </c>
      <c r="H1656">
        <v>0.35263157894736841</v>
      </c>
    </row>
    <row r="1657" spans="1:8">
      <c r="A1657" t="s">
        <v>378</v>
      </c>
      <c r="B1657" t="s">
        <v>117</v>
      </c>
      <c r="C1657">
        <v>541</v>
      </c>
      <c r="D1657">
        <v>873</v>
      </c>
      <c r="E1657">
        <v>18194</v>
      </c>
      <c r="F1657">
        <v>20017</v>
      </c>
      <c r="G1657">
        <v>2.9735077498076291E-2</v>
      </c>
      <c r="H1657">
        <v>4.3612929010341209E-2</v>
      </c>
    </row>
    <row r="1658" spans="1:8">
      <c r="A1658" t="s">
        <v>378</v>
      </c>
      <c r="B1658" t="s">
        <v>62</v>
      </c>
      <c r="C1658">
        <v>37</v>
      </c>
      <c r="D1658">
        <v>20</v>
      </c>
      <c r="E1658">
        <v>26690</v>
      </c>
      <c r="F1658">
        <v>14007</v>
      </c>
      <c r="G1658">
        <v>1.386286998875983E-3</v>
      </c>
      <c r="H1658">
        <v>1.427857499821518E-3</v>
      </c>
    </row>
    <row r="1659" spans="1:8">
      <c r="A1659" t="s">
        <v>378</v>
      </c>
      <c r="B1659" t="s">
        <v>316</v>
      </c>
      <c r="C1659">
        <v>6</v>
      </c>
      <c r="D1659">
        <v>10</v>
      </c>
      <c r="E1659">
        <v>67</v>
      </c>
      <c r="F1659">
        <v>111</v>
      </c>
      <c r="G1659">
        <v>8.9552238805970144E-2</v>
      </c>
      <c r="H1659">
        <v>9.0090090090090086E-2</v>
      </c>
    </row>
    <row r="1660" spans="1:8">
      <c r="A1660" t="s">
        <v>378</v>
      </c>
      <c r="B1660" t="s">
        <v>110</v>
      </c>
      <c r="C1660">
        <v>10750</v>
      </c>
      <c r="D1660">
        <v>28171</v>
      </c>
      <c r="E1660">
        <v>2292673</v>
      </c>
      <c r="F1660">
        <v>6003805</v>
      </c>
      <c r="G1660">
        <v>4.6888500889573003E-3</v>
      </c>
      <c r="H1660">
        <v>4.6921910355183089E-3</v>
      </c>
    </row>
    <row r="1661" spans="1:8">
      <c r="A1661" t="s">
        <v>378</v>
      </c>
      <c r="B1661" t="s">
        <v>160</v>
      </c>
      <c r="C1661">
        <v>2443</v>
      </c>
      <c r="D1661">
        <v>6103</v>
      </c>
      <c r="E1661">
        <v>909472</v>
      </c>
      <c r="F1661">
        <v>2130502</v>
      </c>
      <c r="G1661">
        <v>2.686173955877696E-3</v>
      </c>
      <c r="H1661">
        <v>2.8645830888682569E-3</v>
      </c>
    </row>
    <row r="1662" spans="1:8">
      <c r="A1662" t="s">
        <v>378</v>
      </c>
      <c r="B1662" t="s">
        <v>101</v>
      </c>
      <c r="C1662">
        <v>380</v>
      </c>
      <c r="D1662">
        <v>382</v>
      </c>
      <c r="E1662">
        <v>6853607</v>
      </c>
      <c r="F1662">
        <v>6468331</v>
      </c>
      <c r="G1662">
        <v>5.5445256782304562E-5</v>
      </c>
      <c r="H1662">
        <v>5.9056965390299289E-5</v>
      </c>
    </row>
    <row r="1663" spans="1:8">
      <c r="A1663" t="s">
        <v>378</v>
      </c>
      <c r="B1663" t="s">
        <v>295</v>
      </c>
      <c r="C1663">
        <v>1</v>
      </c>
      <c r="D1663">
        <v>1</v>
      </c>
      <c r="E1663">
        <v>134</v>
      </c>
      <c r="F1663">
        <v>152</v>
      </c>
      <c r="G1663">
        <v>7.462686567164179E-3</v>
      </c>
      <c r="H1663">
        <v>6.5789473684210523E-3</v>
      </c>
    </row>
    <row r="1664" spans="1:8">
      <c r="A1664" t="s">
        <v>378</v>
      </c>
      <c r="B1664" t="s">
        <v>194</v>
      </c>
      <c r="C1664">
        <v>101711</v>
      </c>
      <c r="D1664">
        <v>102345</v>
      </c>
      <c r="E1664">
        <v>4311059</v>
      </c>
      <c r="F1664">
        <v>4330867</v>
      </c>
      <c r="G1664">
        <v>2.359304291590535E-2</v>
      </c>
      <c r="H1664">
        <v>2.3631526897501129E-2</v>
      </c>
    </row>
    <row r="1665" spans="1:8">
      <c r="A1665" t="s">
        <v>378</v>
      </c>
      <c r="B1665" t="s">
        <v>296</v>
      </c>
      <c r="C1665">
        <v>1</v>
      </c>
      <c r="D1665">
        <v>2</v>
      </c>
      <c r="E1665">
        <v>60</v>
      </c>
      <c r="F1665">
        <v>138</v>
      </c>
      <c r="G1665">
        <v>1.666666666666667E-2</v>
      </c>
      <c r="H1665">
        <v>1.4492753623188409E-2</v>
      </c>
    </row>
    <row r="1666" spans="1:8">
      <c r="A1666" t="s">
        <v>378</v>
      </c>
      <c r="B1666" t="s">
        <v>39</v>
      </c>
      <c r="C1666">
        <v>35386</v>
      </c>
      <c r="D1666">
        <v>8327</v>
      </c>
      <c r="E1666">
        <v>714706</v>
      </c>
      <c r="F1666">
        <v>314932</v>
      </c>
      <c r="G1666">
        <v>4.9511267570161707E-2</v>
      </c>
      <c r="H1666">
        <v>2.6440628453126391E-2</v>
      </c>
    </row>
    <row r="1667" spans="1:8">
      <c r="A1667" t="s">
        <v>378</v>
      </c>
      <c r="B1667" t="s">
        <v>171</v>
      </c>
      <c r="C1667">
        <v>44</v>
      </c>
      <c r="D1667">
        <v>33</v>
      </c>
      <c r="E1667">
        <v>2086</v>
      </c>
      <c r="F1667">
        <v>1688</v>
      </c>
      <c r="G1667">
        <v>2.109300095877277E-2</v>
      </c>
      <c r="H1667">
        <v>1.954976303317536E-2</v>
      </c>
    </row>
    <row r="1668" spans="1:8">
      <c r="A1668" t="s">
        <v>378</v>
      </c>
      <c r="B1668" t="s">
        <v>102</v>
      </c>
      <c r="C1668">
        <v>778</v>
      </c>
      <c r="D1668">
        <v>383</v>
      </c>
      <c r="E1668">
        <v>12964125</v>
      </c>
      <c r="F1668">
        <v>7096621</v>
      </c>
      <c r="G1668">
        <v>6.0011763231224632E-5</v>
      </c>
      <c r="H1668">
        <v>5.3969346820127492E-5</v>
      </c>
    </row>
    <row r="1669" spans="1:8">
      <c r="A1669" t="s">
        <v>378</v>
      </c>
      <c r="B1669" t="s">
        <v>154</v>
      </c>
      <c r="C1669">
        <v>978</v>
      </c>
      <c r="D1669">
        <v>551</v>
      </c>
      <c r="E1669">
        <v>280725</v>
      </c>
      <c r="F1669">
        <v>143577</v>
      </c>
      <c r="G1669">
        <v>3.4838364947902749E-3</v>
      </c>
      <c r="H1669">
        <v>3.837662021075799E-3</v>
      </c>
    </row>
    <row r="1670" spans="1:8">
      <c r="A1670" t="s">
        <v>378</v>
      </c>
      <c r="B1670" t="s">
        <v>32</v>
      </c>
      <c r="C1670">
        <v>2723</v>
      </c>
      <c r="D1670">
        <v>2051</v>
      </c>
      <c r="E1670">
        <v>202054</v>
      </c>
      <c r="F1670">
        <v>140139</v>
      </c>
      <c r="G1670">
        <v>1.347659536559534E-2</v>
      </c>
      <c r="H1670">
        <v>1.4635469069994789E-2</v>
      </c>
    </row>
    <row r="1671" spans="1:8">
      <c r="A1671" t="s">
        <v>378</v>
      </c>
      <c r="B1671" t="s">
        <v>192</v>
      </c>
      <c r="C1671">
        <v>12</v>
      </c>
      <c r="D1671">
        <v>24</v>
      </c>
      <c r="E1671">
        <v>136</v>
      </c>
      <c r="F1671">
        <v>187</v>
      </c>
      <c r="G1671">
        <v>8.8235294117647065E-2</v>
      </c>
      <c r="H1671">
        <v>0.1283422459893048</v>
      </c>
    </row>
    <row r="1672" spans="1:8">
      <c r="A1672" t="s">
        <v>378</v>
      </c>
      <c r="B1672" t="s">
        <v>298</v>
      </c>
      <c r="C1672">
        <v>44</v>
      </c>
      <c r="D1672">
        <v>58</v>
      </c>
      <c r="E1672">
        <v>960</v>
      </c>
      <c r="F1672">
        <v>1295</v>
      </c>
      <c r="G1672">
        <v>4.583333333333333E-2</v>
      </c>
      <c r="H1672">
        <v>4.4787644787644777E-2</v>
      </c>
    </row>
    <row r="1673" spans="1:8">
      <c r="A1673" t="s">
        <v>378</v>
      </c>
      <c r="B1673" t="s">
        <v>198</v>
      </c>
      <c r="C1673">
        <v>3</v>
      </c>
      <c r="D1673">
        <v>5</v>
      </c>
      <c r="E1673">
        <v>9</v>
      </c>
      <c r="F1673">
        <v>18</v>
      </c>
      <c r="G1673">
        <v>0.33333333333333331</v>
      </c>
      <c r="H1673">
        <v>0.27777777777777779</v>
      </c>
    </row>
    <row r="1674" spans="1:8">
      <c r="A1674" t="s">
        <v>378</v>
      </c>
      <c r="B1674" t="s">
        <v>29</v>
      </c>
      <c r="C1674">
        <v>577605</v>
      </c>
      <c r="D1674">
        <v>357934</v>
      </c>
      <c r="E1674">
        <v>10772214</v>
      </c>
      <c r="F1674">
        <v>7313345</v>
      </c>
      <c r="G1674">
        <v>5.3619896522664703E-2</v>
      </c>
      <c r="H1674">
        <v>4.894258372878621E-2</v>
      </c>
    </row>
    <row r="1675" spans="1:8">
      <c r="A1675" t="s">
        <v>378</v>
      </c>
      <c r="B1675" t="s">
        <v>83</v>
      </c>
      <c r="C1675">
        <v>226</v>
      </c>
      <c r="D1675">
        <v>47</v>
      </c>
      <c r="E1675">
        <v>17651</v>
      </c>
      <c r="F1675">
        <v>2965</v>
      </c>
      <c r="G1675">
        <v>1.280380714973656E-2</v>
      </c>
      <c r="H1675">
        <v>1.5851602023608771E-2</v>
      </c>
    </row>
    <row r="1676" spans="1:8">
      <c r="A1676" t="s">
        <v>378</v>
      </c>
      <c r="B1676" t="s">
        <v>16</v>
      </c>
      <c r="C1676">
        <v>1470624</v>
      </c>
      <c r="D1676">
        <v>14835598</v>
      </c>
      <c r="E1676">
        <v>47867491</v>
      </c>
      <c r="F1676">
        <v>475169458</v>
      </c>
      <c r="G1676">
        <v>3.0722813527034459E-2</v>
      </c>
      <c r="H1676">
        <v>3.122169943843487E-2</v>
      </c>
    </row>
    <row r="1677" spans="1:8">
      <c r="A1677" t="s">
        <v>378</v>
      </c>
      <c r="B1677" t="s">
        <v>176</v>
      </c>
      <c r="C1677">
        <v>1</v>
      </c>
      <c r="D1677">
        <v>2</v>
      </c>
      <c r="E1677">
        <v>195</v>
      </c>
      <c r="F1677">
        <v>214</v>
      </c>
      <c r="G1677">
        <v>5.1282051282051282E-3</v>
      </c>
      <c r="H1677">
        <v>9.3457943925233638E-3</v>
      </c>
    </row>
    <row r="1678" spans="1:8">
      <c r="A1678" t="s">
        <v>378</v>
      </c>
      <c r="B1678" t="s">
        <v>46</v>
      </c>
      <c r="C1678">
        <v>856724</v>
      </c>
      <c r="D1678">
        <v>528994</v>
      </c>
      <c r="E1678">
        <v>11044710</v>
      </c>
      <c r="F1678">
        <v>9698636</v>
      </c>
      <c r="G1678">
        <v>7.7568718418138644E-2</v>
      </c>
      <c r="H1678">
        <v>5.4543133694263807E-2</v>
      </c>
    </row>
    <row r="1679" spans="1:8">
      <c r="A1679" t="s">
        <v>378</v>
      </c>
      <c r="B1679" t="s">
        <v>116</v>
      </c>
      <c r="C1679">
        <v>4</v>
      </c>
      <c r="D1679">
        <v>5</v>
      </c>
      <c r="E1679">
        <v>787</v>
      </c>
      <c r="F1679">
        <v>938</v>
      </c>
      <c r="G1679">
        <v>5.0825921219822112E-3</v>
      </c>
      <c r="H1679">
        <v>5.3304904051172707E-3</v>
      </c>
    </row>
    <row r="1680" spans="1:8">
      <c r="A1680" t="s">
        <v>378</v>
      </c>
      <c r="B1680" t="s">
        <v>56</v>
      </c>
      <c r="C1680">
        <v>918880</v>
      </c>
      <c r="D1680">
        <v>410065</v>
      </c>
      <c r="E1680">
        <v>17804094</v>
      </c>
      <c r="F1680">
        <v>6772237</v>
      </c>
      <c r="G1680">
        <v>5.1610601471773848E-2</v>
      </c>
      <c r="H1680">
        <v>6.0550893301578187E-2</v>
      </c>
    </row>
    <row r="1681" spans="1:8">
      <c r="A1681" t="s">
        <v>378</v>
      </c>
      <c r="B1681" t="s">
        <v>165</v>
      </c>
      <c r="C1681">
        <v>63</v>
      </c>
      <c r="D1681">
        <v>40</v>
      </c>
      <c r="E1681">
        <v>758</v>
      </c>
      <c r="F1681">
        <v>597</v>
      </c>
      <c r="G1681">
        <v>8.311345646437994E-2</v>
      </c>
      <c r="H1681">
        <v>6.7001675041876041E-2</v>
      </c>
    </row>
    <row r="1682" spans="1:8">
      <c r="A1682" t="s">
        <v>378</v>
      </c>
      <c r="B1682" t="s">
        <v>320</v>
      </c>
      <c r="C1682">
        <v>2</v>
      </c>
      <c r="D1682">
        <v>7</v>
      </c>
      <c r="E1682">
        <v>304</v>
      </c>
      <c r="F1682">
        <v>1165</v>
      </c>
      <c r="G1682">
        <v>6.5789473684210523E-3</v>
      </c>
      <c r="H1682">
        <v>6.0085836909871248E-3</v>
      </c>
    </row>
    <row r="1683" spans="1:8">
      <c r="A1683" t="s">
        <v>378</v>
      </c>
      <c r="B1683" t="s">
        <v>181</v>
      </c>
      <c r="C1683">
        <v>112</v>
      </c>
      <c r="D1683">
        <v>695</v>
      </c>
      <c r="E1683">
        <v>4872</v>
      </c>
      <c r="F1683">
        <v>28969</v>
      </c>
      <c r="G1683">
        <v>2.298850574712644E-2</v>
      </c>
      <c r="H1683">
        <v>2.3991162967309881E-2</v>
      </c>
    </row>
    <row r="1684" spans="1:8">
      <c r="A1684" t="s">
        <v>378</v>
      </c>
      <c r="B1684" t="s">
        <v>187</v>
      </c>
      <c r="C1684">
        <v>3</v>
      </c>
      <c r="D1684">
        <v>3</v>
      </c>
      <c r="E1684">
        <v>6</v>
      </c>
      <c r="F1684">
        <v>5</v>
      </c>
      <c r="G1684">
        <v>0.5</v>
      </c>
      <c r="H1684">
        <v>0.60000000000000009</v>
      </c>
    </row>
    <row r="1685" spans="1:8">
      <c r="A1685" t="s">
        <v>378</v>
      </c>
      <c r="B1685" t="s">
        <v>158</v>
      </c>
      <c r="C1685">
        <v>77</v>
      </c>
      <c r="D1685">
        <v>102</v>
      </c>
      <c r="E1685">
        <v>40904</v>
      </c>
      <c r="F1685">
        <v>60135</v>
      </c>
      <c r="G1685">
        <v>1.8824564834734991E-3</v>
      </c>
      <c r="H1685">
        <v>1.6961835869294089E-3</v>
      </c>
    </row>
    <row r="1686" spans="1:8">
      <c r="A1686" t="s">
        <v>378</v>
      </c>
      <c r="B1686" t="s">
        <v>131</v>
      </c>
      <c r="C1686">
        <v>3</v>
      </c>
      <c r="D1686">
        <v>3</v>
      </c>
      <c r="E1686">
        <v>1458</v>
      </c>
      <c r="F1686">
        <v>1336</v>
      </c>
      <c r="G1686">
        <v>2.05761316872428E-3</v>
      </c>
      <c r="H1686">
        <v>2.2455089820359281E-3</v>
      </c>
    </row>
    <row r="1687" spans="1:8">
      <c r="A1687" t="s">
        <v>378</v>
      </c>
      <c r="B1687" t="s">
        <v>335</v>
      </c>
      <c r="C1687">
        <v>129</v>
      </c>
      <c r="D1687">
        <v>163</v>
      </c>
      <c r="E1687">
        <v>9861</v>
      </c>
      <c r="F1687">
        <v>9130</v>
      </c>
      <c r="G1687">
        <v>1.3081837541831461E-2</v>
      </c>
      <c r="H1687">
        <v>1.785323110624315E-2</v>
      </c>
    </row>
    <row r="1688" spans="1:8">
      <c r="A1688" t="s">
        <v>378</v>
      </c>
      <c r="B1688" t="s">
        <v>161</v>
      </c>
      <c r="C1688">
        <v>234</v>
      </c>
      <c r="D1688">
        <v>371</v>
      </c>
      <c r="E1688">
        <v>103729</v>
      </c>
      <c r="F1688">
        <v>156753</v>
      </c>
      <c r="G1688">
        <v>2.2558782982579611E-3</v>
      </c>
      <c r="H1688">
        <v>2.366780859058519E-3</v>
      </c>
    </row>
    <row r="1689" spans="1:8">
      <c r="A1689" t="s">
        <v>378</v>
      </c>
      <c r="B1689" t="s">
        <v>157</v>
      </c>
      <c r="C1689">
        <v>4</v>
      </c>
      <c r="D1689">
        <v>2</v>
      </c>
      <c r="E1689">
        <v>8822</v>
      </c>
      <c r="F1689">
        <v>3945</v>
      </c>
      <c r="G1689">
        <v>4.5341192473362049E-4</v>
      </c>
      <c r="H1689">
        <v>5.0697084917617234E-4</v>
      </c>
    </row>
    <row r="1690" spans="1:8">
      <c r="A1690" t="s">
        <v>378</v>
      </c>
      <c r="B1690" t="s">
        <v>61</v>
      </c>
      <c r="C1690">
        <v>152</v>
      </c>
      <c r="D1690">
        <v>482</v>
      </c>
      <c r="E1690">
        <v>424899</v>
      </c>
      <c r="F1690">
        <v>1482196</v>
      </c>
      <c r="G1690">
        <v>3.5773207279847681E-4</v>
      </c>
      <c r="H1690">
        <v>3.2519315933925071E-4</v>
      </c>
    </row>
    <row r="1691" spans="1:8">
      <c r="A1691" t="s">
        <v>378</v>
      </c>
      <c r="B1691" t="s">
        <v>30</v>
      </c>
      <c r="C1691">
        <v>343050</v>
      </c>
      <c r="D1691">
        <v>832571</v>
      </c>
      <c r="E1691">
        <v>8198688</v>
      </c>
      <c r="F1691">
        <v>20754394</v>
      </c>
      <c r="G1691">
        <v>4.1842060583351867E-2</v>
      </c>
      <c r="H1691">
        <v>4.0115408814152799E-2</v>
      </c>
    </row>
    <row r="1692" spans="1:8">
      <c r="A1692" t="s">
        <v>378</v>
      </c>
      <c r="B1692" t="s">
        <v>95</v>
      </c>
      <c r="C1692">
        <v>4410603</v>
      </c>
      <c r="D1692">
        <v>2871235</v>
      </c>
      <c r="E1692">
        <v>27239658</v>
      </c>
      <c r="F1692">
        <v>21876113</v>
      </c>
      <c r="G1692">
        <v>0.16191844258837609</v>
      </c>
      <c r="H1692">
        <v>0.1312497791540938</v>
      </c>
    </row>
    <row r="1693" spans="1:8">
      <c r="A1693" t="s">
        <v>378</v>
      </c>
      <c r="B1693" t="s">
        <v>49</v>
      </c>
      <c r="C1693">
        <v>1353</v>
      </c>
      <c r="D1693">
        <v>6085</v>
      </c>
      <c r="E1693">
        <v>110698</v>
      </c>
      <c r="F1693">
        <v>503266</v>
      </c>
      <c r="G1693">
        <v>1.222244304323475E-2</v>
      </c>
      <c r="H1693">
        <v>1.2091021447902301E-2</v>
      </c>
    </row>
    <row r="1694" spans="1:8">
      <c r="A1694" t="s">
        <v>378</v>
      </c>
      <c r="B1694" t="s">
        <v>31</v>
      </c>
      <c r="C1694">
        <v>812</v>
      </c>
      <c r="D1694">
        <v>4097</v>
      </c>
      <c r="E1694">
        <v>60120</v>
      </c>
      <c r="F1694">
        <v>229223</v>
      </c>
      <c r="G1694">
        <v>1.3506320691949431E-2</v>
      </c>
      <c r="H1694">
        <v>1.7873424569087741E-2</v>
      </c>
    </row>
    <row r="1695" spans="1:8">
      <c r="A1695" t="s">
        <v>378</v>
      </c>
      <c r="B1695" t="s">
        <v>108</v>
      </c>
      <c r="C1695">
        <v>354</v>
      </c>
      <c r="D1695">
        <v>367</v>
      </c>
      <c r="E1695">
        <v>36076</v>
      </c>
      <c r="F1695">
        <v>30279</v>
      </c>
      <c r="G1695">
        <v>9.8126178068522005E-3</v>
      </c>
      <c r="H1695">
        <v>1.212061164503451E-2</v>
      </c>
    </row>
    <row r="1696" spans="1:8">
      <c r="A1696" t="s">
        <v>378</v>
      </c>
      <c r="B1696" t="s">
        <v>199</v>
      </c>
      <c r="C1696">
        <v>5</v>
      </c>
      <c r="D1696">
        <v>3</v>
      </c>
      <c r="E1696">
        <v>5495</v>
      </c>
      <c r="F1696">
        <v>2811</v>
      </c>
      <c r="G1696">
        <v>9.099181073703367E-4</v>
      </c>
      <c r="H1696">
        <v>1.0672358591248671E-3</v>
      </c>
    </row>
    <row r="1697" spans="1:8">
      <c r="A1697" t="s">
        <v>378</v>
      </c>
      <c r="B1697" t="s">
        <v>35</v>
      </c>
      <c r="C1697">
        <v>263</v>
      </c>
      <c r="D1697">
        <v>490</v>
      </c>
      <c r="E1697">
        <v>4951</v>
      </c>
      <c r="F1697">
        <v>11867</v>
      </c>
      <c r="G1697">
        <v>5.3120581700666532E-2</v>
      </c>
      <c r="H1697">
        <v>4.129097497261313E-2</v>
      </c>
    </row>
    <row r="1698" spans="1:8">
      <c r="A1698" t="s">
        <v>378</v>
      </c>
      <c r="B1698" t="s">
        <v>189</v>
      </c>
      <c r="C1698">
        <v>8</v>
      </c>
      <c r="D1698">
        <v>8</v>
      </c>
      <c r="E1698">
        <v>606</v>
      </c>
      <c r="F1698">
        <v>473</v>
      </c>
      <c r="G1698">
        <v>1.32013201320132E-2</v>
      </c>
      <c r="H1698">
        <v>1.6913319238900631E-2</v>
      </c>
    </row>
    <row r="1699" spans="1:8">
      <c r="A1699" t="s">
        <v>378</v>
      </c>
      <c r="B1699" t="s">
        <v>63</v>
      </c>
      <c r="C1699">
        <v>1200</v>
      </c>
      <c r="D1699">
        <v>2093</v>
      </c>
      <c r="E1699">
        <v>50733</v>
      </c>
      <c r="F1699">
        <v>83918</v>
      </c>
      <c r="G1699">
        <v>4.6746334186002637E-2</v>
      </c>
      <c r="H1699">
        <v>4.5962117318323982E-2</v>
      </c>
    </row>
    <row r="1700" spans="1:8">
      <c r="A1700" t="s">
        <v>378</v>
      </c>
      <c r="B1700" t="s">
        <v>75</v>
      </c>
      <c r="C1700">
        <v>161</v>
      </c>
      <c r="D1700">
        <v>234</v>
      </c>
      <c r="E1700">
        <v>3258201</v>
      </c>
      <c r="F1700">
        <v>3999493</v>
      </c>
      <c r="G1700">
        <v>4.9413771587449643E-5</v>
      </c>
      <c r="H1700">
        <v>5.8507415814954552E-5</v>
      </c>
    </row>
    <row r="1701" spans="1:8">
      <c r="A1701" t="s">
        <v>378</v>
      </c>
      <c r="B1701" t="s">
        <v>304</v>
      </c>
      <c r="C1701">
        <v>6</v>
      </c>
      <c r="D1701">
        <v>11</v>
      </c>
      <c r="E1701">
        <v>721</v>
      </c>
      <c r="F1701">
        <v>1390</v>
      </c>
      <c r="G1701">
        <v>8.321775312066574E-3</v>
      </c>
      <c r="H1701">
        <v>7.9136690647482015E-3</v>
      </c>
    </row>
    <row r="1702" spans="1:8">
      <c r="A1702" t="s">
        <v>378</v>
      </c>
      <c r="B1702" t="s">
        <v>58</v>
      </c>
      <c r="C1702">
        <v>4197</v>
      </c>
      <c r="D1702">
        <v>8060</v>
      </c>
      <c r="E1702">
        <v>965230</v>
      </c>
      <c r="F1702">
        <v>1994566</v>
      </c>
      <c r="G1702">
        <v>4.3481864426095336E-3</v>
      </c>
      <c r="H1702">
        <v>4.0409793408691412E-3</v>
      </c>
    </row>
    <row r="1703" spans="1:8">
      <c r="A1703" t="s">
        <v>378</v>
      </c>
      <c r="B1703" t="s">
        <v>82</v>
      </c>
      <c r="C1703">
        <v>84</v>
      </c>
      <c r="D1703">
        <v>137</v>
      </c>
      <c r="E1703">
        <v>1875350</v>
      </c>
      <c r="F1703">
        <v>3034790</v>
      </c>
      <c r="G1703">
        <v>4.4791638894073109E-5</v>
      </c>
      <c r="H1703">
        <v>4.5143156528128801E-5</v>
      </c>
    </row>
    <row r="1704" spans="1:8">
      <c r="A1704" t="s">
        <v>378</v>
      </c>
      <c r="B1704" t="s">
        <v>175</v>
      </c>
      <c r="C1704">
        <v>240</v>
      </c>
      <c r="D1704">
        <v>573</v>
      </c>
      <c r="E1704">
        <v>132802</v>
      </c>
      <c r="F1704">
        <v>413593</v>
      </c>
      <c r="G1704">
        <v>1.8072016987695969E-3</v>
      </c>
      <c r="H1704">
        <v>1.3854199660052269E-3</v>
      </c>
    </row>
    <row r="1705" spans="1:8">
      <c r="A1705" t="s">
        <v>378</v>
      </c>
      <c r="B1705" t="s">
        <v>77</v>
      </c>
      <c r="C1705">
        <v>338</v>
      </c>
      <c r="D1705">
        <v>501</v>
      </c>
      <c r="E1705">
        <v>282984</v>
      </c>
      <c r="F1705">
        <v>263103</v>
      </c>
      <c r="G1705">
        <v>1.1944138184491E-3</v>
      </c>
      <c r="H1705">
        <v>1.904197215539161E-3</v>
      </c>
    </row>
    <row r="1706" spans="1:8">
      <c r="A1706" t="s">
        <v>379</v>
      </c>
      <c r="B1706" t="s">
        <v>81</v>
      </c>
      <c r="C1706">
        <v>306</v>
      </c>
      <c r="D1706">
        <v>404</v>
      </c>
      <c r="E1706">
        <v>39521</v>
      </c>
      <c r="F1706">
        <v>56099</v>
      </c>
      <c r="G1706">
        <v>7.7427190607525119E-3</v>
      </c>
      <c r="H1706">
        <v>7.2015543949090002E-3</v>
      </c>
    </row>
    <row r="1707" spans="1:8">
      <c r="A1707" t="s">
        <v>379</v>
      </c>
      <c r="B1707" t="s">
        <v>103</v>
      </c>
      <c r="C1707">
        <v>32</v>
      </c>
      <c r="D1707">
        <v>50</v>
      </c>
      <c r="E1707">
        <v>1374579</v>
      </c>
      <c r="F1707">
        <v>2459791</v>
      </c>
      <c r="G1707">
        <v>2.3279855141101388E-5</v>
      </c>
      <c r="H1707">
        <v>2.0326930214802801E-5</v>
      </c>
    </row>
    <row r="1708" spans="1:8">
      <c r="A1708" t="s">
        <v>379</v>
      </c>
      <c r="B1708" t="s">
        <v>137</v>
      </c>
      <c r="C1708">
        <v>31</v>
      </c>
      <c r="D1708">
        <v>45</v>
      </c>
      <c r="E1708">
        <v>680</v>
      </c>
      <c r="F1708">
        <v>672</v>
      </c>
      <c r="G1708">
        <v>4.5588235294117652E-2</v>
      </c>
      <c r="H1708">
        <v>6.6964285714285712E-2</v>
      </c>
    </row>
    <row r="1709" spans="1:8">
      <c r="A1709" t="s">
        <v>379</v>
      </c>
      <c r="B1709" t="s">
        <v>85</v>
      </c>
      <c r="C1709">
        <v>3491</v>
      </c>
      <c r="D1709">
        <v>4800</v>
      </c>
      <c r="E1709">
        <v>35575</v>
      </c>
      <c r="F1709">
        <v>79175</v>
      </c>
      <c r="G1709">
        <v>9.813070976809557E-2</v>
      </c>
      <c r="H1709">
        <v>6.0625197347647618E-2</v>
      </c>
    </row>
    <row r="1710" spans="1:8">
      <c r="A1710" t="s">
        <v>379</v>
      </c>
      <c r="B1710" t="s">
        <v>23</v>
      </c>
      <c r="C1710">
        <v>122963</v>
      </c>
      <c r="D1710">
        <v>903371</v>
      </c>
      <c r="E1710">
        <v>21434376</v>
      </c>
      <c r="F1710">
        <v>158882748</v>
      </c>
      <c r="G1710">
        <v>5.7367193707901732E-3</v>
      </c>
      <c r="H1710">
        <v>5.6857714973560253E-3</v>
      </c>
    </row>
    <row r="1711" spans="1:8">
      <c r="A1711" t="s">
        <v>379</v>
      </c>
      <c r="B1711" t="s">
        <v>191</v>
      </c>
      <c r="C1711">
        <v>1</v>
      </c>
      <c r="D1711">
        <v>1</v>
      </c>
      <c r="E1711">
        <v>571</v>
      </c>
      <c r="F1711">
        <v>442</v>
      </c>
      <c r="G1711">
        <v>1.751313485113835E-3</v>
      </c>
      <c r="H1711">
        <v>2.2624434389140269E-3</v>
      </c>
    </row>
    <row r="1712" spans="1:8">
      <c r="A1712" t="s">
        <v>379</v>
      </c>
      <c r="B1712" t="s">
        <v>306</v>
      </c>
      <c r="C1712">
        <v>296</v>
      </c>
      <c r="D1712">
        <v>288</v>
      </c>
      <c r="E1712">
        <v>12279</v>
      </c>
      <c r="F1712">
        <v>12102</v>
      </c>
      <c r="G1712">
        <v>2.4106197573092271E-2</v>
      </c>
      <c r="H1712">
        <v>2.3797719385225579E-2</v>
      </c>
    </row>
    <row r="1713" spans="1:8">
      <c r="A1713" t="s">
        <v>379</v>
      </c>
      <c r="B1713" t="s">
        <v>111</v>
      </c>
      <c r="C1713">
        <v>2922</v>
      </c>
      <c r="D1713">
        <v>2372</v>
      </c>
      <c r="E1713">
        <v>202553</v>
      </c>
      <c r="F1713">
        <v>203032</v>
      </c>
      <c r="G1713">
        <v>1.4425853974021611E-2</v>
      </c>
      <c r="H1713">
        <v>1.168288742661255E-2</v>
      </c>
    </row>
    <row r="1714" spans="1:8">
      <c r="A1714" t="s">
        <v>379</v>
      </c>
      <c r="B1714" t="s">
        <v>153</v>
      </c>
      <c r="C1714">
        <v>1742</v>
      </c>
      <c r="D1714">
        <v>3131</v>
      </c>
      <c r="E1714">
        <v>88080</v>
      </c>
      <c r="F1714">
        <v>134019</v>
      </c>
      <c r="G1714">
        <v>1.9777475022706631E-2</v>
      </c>
      <c r="H1714">
        <v>2.3362359068490289E-2</v>
      </c>
    </row>
    <row r="1715" spans="1:8">
      <c r="A1715" t="s">
        <v>379</v>
      </c>
      <c r="B1715" t="s">
        <v>106</v>
      </c>
      <c r="C1715">
        <v>4</v>
      </c>
      <c r="D1715">
        <v>20</v>
      </c>
      <c r="E1715">
        <v>53545</v>
      </c>
      <c r="F1715">
        <v>388304</v>
      </c>
      <c r="G1715">
        <v>7.4703520403399009E-5</v>
      </c>
      <c r="H1715">
        <v>5.1506036507478679E-5</v>
      </c>
    </row>
    <row r="1716" spans="1:8">
      <c r="A1716" t="s">
        <v>379</v>
      </c>
      <c r="B1716" t="s">
        <v>71</v>
      </c>
      <c r="C1716">
        <v>1261</v>
      </c>
      <c r="D1716">
        <v>390</v>
      </c>
      <c r="E1716">
        <v>11162262</v>
      </c>
      <c r="F1716">
        <v>3773192</v>
      </c>
      <c r="G1716">
        <v>1.129699338718263E-4</v>
      </c>
      <c r="H1716">
        <v>1.033607619225314E-4</v>
      </c>
    </row>
    <row r="1717" spans="1:8">
      <c r="A1717" t="s">
        <v>379</v>
      </c>
      <c r="B1717" t="s">
        <v>41</v>
      </c>
      <c r="C1717">
        <v>192721</v>
      </c>
      <c r="D1717">
        <v>44700</v>
      </c>
      <c r="E1717">
        <v>12408860</v>
      </c>
      <c r="F1717">
        <v>11085498</v>
      </c>
      <c r="G1717">
        <v>1.553091903688171E-2</v>
      </c>
      <c r="H1717">
        <v>4.0322951661711541E-3</v>
      </c>
    </row>
    <row r="1718" spans="1:8">
      <c r="A1718" t="s">
        <v>379</v>
      </c>
      <c r="B1718" t="s">
        <v>140</v>
      </c>
      <c r="C1718">
        <v>1493</v>
      </c>
      <c r="D1718">
        <v>11325</v>
      </c>
      <c r="E1718">
        <v>158936</v>
      </c>
      <c r="F1718">
        <v>1327431</v>
      </c>
      <c r="G1718">
        <v>9.393718226204259E-3</v>
      </c>
      <c r="H1718">
        <v>8.5315168924034474E-3</v>
      </c>
    </row>
    <row r="1719" spans="1:8">
      <c r="A1719" t="s">
        <v>379</v>
      </c>
      <c r="B1719" t="s">
        <v>380</v>
      </c>
      <c r="C1719">
        <v>1</v>
      </c>
      <c r="D1719">
        <v>1</v>
      </c>
      <c r="E1719">
        <v>154</v>
      </c>
      <c r="F1719">
        <v>114</v>
      </c>
      <c r="G1719">
        <v>6.4935064935064939E-3</v>
      </c>
      <c r="H1719">
        <v>8.771929824561403E-3</v>
      </c>
    </row>
    <row r="1720" spans="1:8">
      <c r="A1720" t="s">
        <v>379</v>
      </c>
      <c r="B1720" t="s">
        <v>155</v>
      </c>
      <c r="C1720">
        <v>426</v>
      </c>
      <c r="D1720">
        <v>170</v>
      </c>
      <c r="E1720">
        <v>1174</v>
      </c>
      <c r="F1720">
        <v>496</v>
      </c>
      <c r="G1720">
        <v>0.36286201022146508</v>
      </c>
      <c r="H1720">
        <v>0.34274193548387089</v>
      </c>
    </row>
    <row r="1721" spans="1:8">
      <c r="A1721" t="s">
        <v>379</v>
      </c>
      <c r="B1721" t="s">
        <v>18</v>
      </c>
      <c r="C1721">
        <v>373170</v>
      </c>
      <c r="D1721">
        <v>856069</v>
      </c>
      <c r="E1721">
        <v>3534936</v>
      </c>
      <c r="F1721">
        <v>9360447</v>
      </c>
      <c r="G1721">
        <v>0.1055662676778307</v>
      </c>
      <c r="H1721">
        <v>9.145599563781516E-2</v>
      </c>
    </row>
    <row r="1722" spans="1:8">
      <c r="A1722" t="s">
        <v>379</v>
      </c>
      <c r="B1722" t="s">
        <v>179</v>
      </c>
      <c r="C1722">
        <v>19</v>
      </c>
      <c r="D1722">
        <v>24</v>
      </c>
      <c r="E1722">
        <v>2491</v>
      </c>
      <c r="F1722">
        <v>2431</v>
      </c>
      <c r="G1722">
        <v>7.6274588518667214E-3</v>
      </c>
      <c r="H1722">
        <v>9.8724804607157549E-3</v>
      </c>
    </row>
    <row r="1723" spans="1:8">
      <c r="A1723" t="s">
        <v>379</v>
      </c>
      <c r="B1723" t="s">
        <v>351</v>
      </c>
      <c r="C1723">
        <v>22</v>
      </c>
      <c r="D1723">
        <v>28</v>
      </c>
      <c r="E1723">
        <v>1085</v>
      </c>
      <c r="F1723">
        <v>1648</v>
      </c>
      <c r="G1723">
        <v>2.0276497695852529E-2</v>
      </c>
      <c r="H1723">
        <v>1.6990291262135922E-2</v>
      </c>
    </row>
    <row r="1724" spans="1:8">
      <c r="A1724" t="s">
        <v>379</v>
      </c>
      <c r="B1724" t="s">
        <v>193</v>
      </c>
      <c r="C1724">
        <v>15</v>
      </c>
      <c r="D1724">
        <v>6</v>
      </c>
      <c r="E1724">
        <v>2920</v>
      </c>
      <c r="F1724">
        <v>1203</v>
      </c>
      <c r="G1724">
        <v>5.1369863013698627E-3</v>
      </c>
      <c r="H1724">
        <v>4.9875311720698253E-3</v>
      </c>
    </row>
    <row r="1725" spans="1:8">
      <c r="A1725" t="s">
        <v>379</v>
      </c>
      <c r="B1725" t="s">
        <v>126</v>
      </c>
      <c r="C1725">
        <v>1902</v>
      </c>
      <c r="D1725">
        <v>2946</v>
      </c>
      <c r="E1725">
        <v>115953</v>
      </c>
      <c r="F1725">
        <v>520941</v>
      </c>
      <c r="G1725">
        <v>1.640319784740369E-2</v>
      </c>
      <c r="H1725">
        <v>5.655150967192062E-3</v>
      </c>
    </row>
    <row r="1726" spans="1:8">
      <c r="A1726" t="s">
        <v>379</v>
      </c>
      <c r="B1726" t="s">
        <v>69</v>
      </c>
      <c r="C1726">
        <v>669</v>
      </c>
      <c r="D1726">
        <v>4061</v>
      </c>
      <c r="E1726">
        <v>104223</v>
      </c>
      <c r="F1726">
        <v>733693</v>
      </c>
      <c r="G1726">
        <v>6.4189286433896549E-3</v>
      </c>
      <c r="H1726">
        <v>5.5350126006381414E-3</v>
      </c>
    </row>
    <row r="1727" spans="1:8">
      <c r="A1727" t="s">
        <v>379</v>
      </c>
      <c r="B1727" t="s">
        <v>52</v>
      </c>
      <c r="C1727">
        <v>19498</v>
      </c>
      <c r="D1727">
        <v>22893</v>
      </c>
      <c r="E1727">
        <v>617243</v>
      </c>
      <c r="F1727">
        <v>672724</v>
      </c>
      <c r="G1727">
        <v>3.1588855604680818E-2</v>
      </c>
      <c r="H1727">
        <v>3.4030300687949287E-2</v>
      </c>
    </row>
    <row r="1728" spans="1:8">
      <c r="A1728" t="s">
        <v>379</v>
      </c>
      <c r="B1728" t="s">
        <v>42</v>
      </c>
      <c r="C1728">
        <v>523</v>
      </c>
      <c r="D1728">
        <v>1835</v>
      </c>
      <c r="E1728">
        <v>60684</v>
      </c>
      <c r="F1728">
        <v>228622</v>
      </c>
      <c r="G1728">
        <v>8.618416716103092E-3</v>
      </c>
      <c r="H1728">
        <v>8.0263491702460832E-3</v>
      </c>
    </row>
    <row r="1729" spans="1:8">
      <c r="A1729" t="s">
        <v>379</v>
      </c>
      <c r="B1729" t="s">
        <v>70</v>
      </c>
      <c r="C1729">
        <v>948</v>
      </c>
      <c r="D1729">
        <v>2670</v>
      </c>
      <c r="E1729">
        <v>8082</v>
      </c>
      <c r="F1729">
        <v>18529</v>
      </c>
      <c r="G1729">
        <v>0.1172976985894581</v>
      </c>
      <c r="H1729">
        <v>0.14409844028279989</v>
      </c>
    </row>
    <row r="1730" spans="1:8">
      <c r="A1730" t="s">
        <v>379</v>
      </c>
      <c r="B1730" t="s">
        <v>44</v>
      </c>
      <c r="C1730">
        <v>83140</v>
      </c>
      <c r="D1730">
        <v>66295</v>
      </c>
      <c r="E1730">
        <v>3140150</v>
      </c>
      <c r="F1730">
        <v>2409948</v>
      </c>
      <c r="G1730">
        <v>2.6476442208174768E-2</v>
      </c>
      <c r="H1730">
        <v>2.7508892308049801E-2</v>
      </c>
    </row>
    <row r="1731" spans="1:8">
      <c r="A1731" t="s">
        <v>379</v>
      </c>
      <c r="B1731" t="s">
        <v>20</v>
      </c>
      <c r="C1731">
        <v>37144</v>
      </c>
      <c r="D1731">
        <v>428160</v>
      </c>
      <c r="E1731">
        <v>432764</v>
      </c>
      <c r="F1731">
        <v>4961177</v>
      </c>
      <c r="G1731">
        <v>8.5829690085127225E-2</v>
      </c>
      <c r="H1731">
        <v>8.6302101295720746E-2</v>
      </c>
    </row>
    <row r="1732" spans="1:8">
      <c r="A1732" t="s">
        <v>379</v>
      </c>
      <c r="B1732" t="s">
        <v>114</v>
      </c>
      <c r="C1732">
        <v>296</v>
      </c>
      <c r="D1732">
        <v>201</v>
      </c>
      <c r="E1732">
        <v>4823</v>
      </c>
      <c r="F1732">
        <v>3449</v>
      </c>
      <c r="G1732">
        <v>6.1372589674476473E-2</v>
      </c>
      <c r="H1732">
        <v>5.8277761670049277E-2</v>
      </c>
    </row>
    <row r="1733" spans="1:8">
      <c r="A1733" t="s">
        <v>379</v>
      </c>
      <c r="B1733" t="s">
        <v>136</v>
      </c>
      <c r="C1733">
        <v>406</v>
      </c>
      <c r="D1733">
        <v>184</v>
      </c>
      <c r="E1733">
        <v>42996</v>
      </c>
      <c r="F1733">
        <v>15692</v>
      </c>
      <c r="G1733">
        <v>9.4427388594287842E-3</v>
      </c>
      <c r="H1733">
        <v>1.172572011215906E-2</v>
      </c>
    </row>
    <row r="1734" spans="1:8">
      <c r="A1734" t="s">
        <v>379</v>
      </c>
      <c r="B1734" t="s">
        <v>115</v>
      </c>
      <c r="C1734">
        <v>79</v>
      </c>
      <c r="D1734">
        <v>264</v>
      </c>
      <c r="E1734">
        <v>5128</v>
      </c>
      <c r="F1734">
        <v>13839</v>
      </c>
      <c r="G1734">
        <v>1.5405616224648991E-2</v>
      </c>
      <c r="H1734">
        <v>1.9076522870149579E-2</v>
      </c>
    </row>
    <row r="1735" spans="1:8">
      <c r="A1735" t="s">
        <v>379</v>
      </c>
      <c r="B1735" t="s">
        <v>66</v>
      </c>
      <c r="C1735">
        <v>740</v>
      </c>
      <c r="D1735">
        <v>1851</v>
      </c>
      <c r="E1735">
        <v>1098390</v>
      </c>
      <c r="F1735">
        <v>2848245</v>
      </c>
      <c r="G1735">
        <v>6.7371334407632997E-4</v>
      </c>
      <c r="H1735">
        <v>6.4987386969870924E-4</v>
      </c>
    </row>
    <row r="1736" spans="1:8">
      <c r="A1736" t="s">
        <v>379</v>
      </c>
      <c r="B1736" t="s">
        <v>141</v>
      </c>
      <c r="C1736">
        <v>909</v>
      </c>
      <c r="D1736">
        <v>1794</v>
      </c>
      <c r="E1736">
        <v>159030</v>
      </c>
      <c r="F1736">
        <v>68537</v>
      </c>
      <c r="G1736">
        <v>5.7159026598754964E-3</v>
      </c>
      <c r="H1736">
        <v>2.617564235376512E-2</v>
      </c>
    </row>
    <row r="1737" spans="1:8">
      <c r="A1737" t="s">
        <v>379</v>
      </c>
      <c r="B1737" t="s">
        <v>33</v>
      </c>
      <c r="C1737">
        <v>3621</v>
      </c>
      <c r="D1737">
        <v>2907</v>
      </c>
      <c r="E1737">
        <v>38195</v>
      </c>
      <c r="F1737">
        <v>33690</v>
      </c>
      <c r="G1737">
        <v>9.4802984683859143E-2</v>
      </c>
      <c r="H1737">
        <v>8.6286731967943009E-2</v>
      </c>
    </row>
    <row r="1738" spans="1:8">
      <c r="A1738" t="s">
        <v>379</v>
      </c>
      <c r="B1738" t="s">
        <v>159</v>
      </c>
      <c r="C1738">
        <v>92</v>
      </c>
      <c r="D1738">
        <v>20</v>
      </c>
      <c r="E1738">
        <v>3098</v>
      </c>
      <c r="F1738">
        <v>651</v>
      </c>
      <c r="G1738">
        <v>2.9696578437701741E-2</v>
      </c>
      <c r="H1738">
        <v>3.072196620583718E-2</v>
      </c>
    </row>
    <row r="1739" spans="1:8">
      <c r="A1739" t="s">
        <v>379</v>
      </c>
      <c r="B1739" t="s">
        <v>76</v>
      </c>
      <c r="C1739">
        <v>90</v>
      </c>
      <c r="D1739">
        <v>151</v>
      </c>
      <c r="E1739">
        <v>1405</v>
      </c>
      <c r="F1739">
        <v>3790</v>
      </c>
      <c r="G1739">
        <v>6.4056939501779361E-2</v>
      </c>
      <c r="H1739">
        <v>3.9841688654353558E-2</v>
      </c>
    </row>
    <row r="1740" spans="1:8">
      <c r="A1740" t="s">
        <v>379</v>
      </c>
      <c r="B1740" t="s">
        <v>381</v>
      </c>
      <c r="C1740">
        <v>1</v>
      </c>
      <c r="D1740">
        <v>2</v>
      </c>
      <c r="E1740">
        <v>4137</v>
      </c>
      <c r="F1740">
        <v>5077</v>
      </c>
      <c r="G1740">
        <v>2.41721053903795E-4</v>
      </c>
      <c r="H1740">
        <v>3.939334252511325E-4</v>
      </c>
    </row>
    <row r="1741" spans="1:8">
      <c r="A1741" t="s">
        <v>379</v>
      </c>
      <c r="B1741" t="s">
        <v>64</v>
      </c>
      <c r="C1741">
        <v>22088</v>
      </c>
      <c r="D1741">
        <v>19309</v>
      </c>
      <c r="E1741">
        <v>818377</v>
      </c>
      <c r="F1741">
        <v>779912</v>
      </c>
      <c r="G1741">
        <v>2.699000582860955E-2</v>
      </c>
      <c r="H1741">
        <v>2.4757921406517659E-2</v>
      </c>
    </row>
    <row r="1742" spans="1:8">
      <c r="A1742" t="s">
        <v>379</v>
      </c>
      <c r="B1742" t="s">
        <v>67</v>
      </c>
      <c r="C1742">
        <v>99458</v>
      </c>
      <c r="D1742">
        <v>20445</v>
      </c>
      <c r="E1742">
        <v>9202757</v>
      </c>
      <c r="F1742">
        <v>1943666</v>
      </c>
      <c r="G1742">
        <v>1.0807413474027401E-2</v>
      </c>
      <c r="H1742">
        <v>1.051878254803037E-2</v>
      </c>
    </row>
    <row r="1743" spans="1:8">
      <c r="A1743" t="s">
        <v>379</v>
      </c>
      <c r="B1743" t="s">
        <v>169</v>
      </c>
      <c r="C1743">
        <v>100</v>
      </c>
      <c r="D1743">
        <v>268</v>
      </c>
      <c r="E1743">
        <v>30422</v>
      </c>
      <c r="F1743">
        <v>113929</v>
      </c>
      <c r="G1743">
        <v>3.2870948655578198E-3</v>
      </c>
      <c r="H1743">
        <v>2.3523422482423259E-3</v>
      </c>
    </row>
    <row r="1744" spans="1:8">
      <c r="A1744" t="s">
        <v>379</v>
      </c>
      <c r="B1744" t="s">
        <v>163</v>
      </c>
      <c r="C1744">
        <v>68</v>
      </c>
      <c r="D1744">
        <v>47</v>
      </c>
      <c r="E1744">
        <v>1451</v>
      </c>
      <c r="F1744">
        <v>1133</v>
      </c>
      <c r="G1744">
        <v>4.6864231564438322E-2</v>
      </c>
      <c r="H1744">
        <v>4.1482789055604589E-2</v>
      </c>
    </row>
    <row r="1745" spans="1:8">
      <c r="A1745" t="s">
        <v>379</v>
      </c>
      <c r="B1745" t="s">
        <v>60</v>
      </c>
      <c r="C1745">
        <v>25298</v>
      </c>
      <c r="D1745">
        <v>114738</v>
      </c>
      <c r="E1745">
        <v>1462370</v>
      </c>
      <c r="F1745">
        <v>6314338</v>
      </c>
      <c r="G1745">
        <v>1.729931549471064E-2</v>
      </c>
      <c r="H1745">
        <v>1.8171026004626299E-2</v>
      </c>
    </row>
    <row r="1746" spans="1:8">
      <c r="A1746" t="s">
        <v>379</v>
      </c>
      <c r="B1746" t="s">
        <v>382</v>
      </c>
      <c r="C1746">
        <v>31</v>
      </c>
      <c r="D1746">
        <v>37</v>
      </c>
      <c r="E1746">
        <v>280</v>
      </c>
      <c r="F1746">
        <v>343</v>
      </c>
      <c r="G1746">
        <v>0.1107142857142857</v>
      </c>
      <c r="H1746">
        <v>0.10787172011661809</v>
      </c>
    </row>
    <row r="1747" spans="1:8">
      <c r="A1747" t="s">
        <v>379</v>
      </c>
      <c r="B1747" t="s">
        <v>284</v>
      </c>
      <c r="C1747">
        <v>3</v>
      </c>
      <c r="D1747">
        <v>7</v>
      </c>
      <c r="E1747">
        <v>131</v>
      </c>
      <c r="F1747">
        <v>499</v>
      </c>
      <c r="G1747">
        <v>2.2900763358778629E-2</v>
      </c>
      <c r="H1747">
        <v>1.4028056112224451E-2</v>
      </c>
    </row>
    <row r="1748" spans="1:8">
      <c r="A1748" t="s">
        <v>379</v>
      </c>
      <c r="B1748" t="s">
        <v>65</v>
      </c>
      <c r="C1748">
        <v>1358</v>
      </c>
      <c r="D1748">
        <v>2007</v>
      </c>
      <c r="E1748">
        <v>14116981</v>
      </c>
      <c r="F1748">
        <v>19861653</v>
      </c>
      <c r="G1748">
        <v>9.6196205123460886E-5</v>
      </c>
      <c r="H1748">
        <v>1.010489912395509E-4</v>
      </c>
    </row>
    <row r="1749" spans="1:8">
      <c r="A1749" t="s">
        <v>379</v>
      </c>
      <c r="B1749" t="s">
        <v>287</v>
      </c>
      <c r="C1749">
        <v>456</v>
      </c>
      <c r="D1749">
        <v>524</v>
      </c>
      <c r="E1749">
        <v>1233455</v>
      </c>
      <c r="F1749">
        <v>1418473</v>
      </c>
      <c r="G1749">
        <v>3.6969325998921732E-4</v>
      </c>
      <c r="H1749">
        <v>3.6941133176310022E-4</v>
      </c>
    </row>
    <row r="1750" spans="1:8">
      <c r="A1750" t="s">
        <v>379</v>
      </c>
      <c r="B1750" t="s">
        <v>164</v>
      </c>
      <c r="C1750">
        <v>123</v>
      </c>
      <c r="D1750">
        <v>37</v>
      </c>
      <c r="E1750">
        <v>1722</v>
      </c>
      <c r="F1750">
        <v>1669</v>
      </c>
      <c r="G1750">
        <v>7.1428571428571425E-2</v>
      </c>
      <c r="H1750">
        <v>2.2168963451168359E-2</v>
      </c>
    </row>
    <row r="1751" spans="1:8">
      <c r="A1751" t="s">
        <v>379</v>
      </c>
      <c r="B1751" t="s">
        <v>365</v>
      </c>
      <c r="C1751">
        <v>2943</v>
      </c>
      <c r="D1751">
        <v>2943</v>
      </c>
      <c r="E1751">
        <v>37264</v>
      </c>
      <c r="F1751">
        <v>37264</v>
      </c>
      <c r="G1751">
        <v>7.8977028767711469E-2</v>
      </c>
      <c r="H1751">
        <v>7.8977028767711469E-2</v>
      </c>
    </row>
    <row r="1752" spans="1:8">
      <c r="A1752" t="s">
        <v>379</v>
      </c>
      <c r="B1752" t="s">
        <v>362</v>
      </c>
      <c r="C1752">
        <v>9</v>
      </c>
      <c r="D1752">
        <v>10</v>
      </c>
      <c r="E1752">
        <v>587</v>
      </c>
      <c r="F1752">
        <v>618</v>
      </c>
      <c r="G1752">
        <v>1.533219761499148E-2</v>
      </c>
      <c r="H1752">
        <v>1.6181229773462778E-2</v>
      </c>
    </row>
    <row r="1753" spans="1:8">
      <c r="A1753" t="s">
        <v>379</v>
      </c>
      <c r="B1753" t="s">
        <v>80</v>
      </c>
      <c r="C1753">
        <v>5157</v>
      </c>
      <c r="D1753">
        <v>4742</v>
      </c>
      <c r="E1753">
        <v>254255</v>
      </c>
      <c r="F1753">
        <v>228396</v>
      </c>
      <c r="G1753">
        <v>2.028278696584138E-2</v>
      </c>
      <c r="H1753">
        <v>2.0762184976969821E-2</v>
      </c>
    </row>
    <row r="1754" spans="1:8">
      <c r="A1754" t="s">
        <v>379</v>
      </c>
      <c r="B1754" t="s">
        <v>25</v>
      </c>
      <c r="C1754">
        <v>966884</v>
      </c>
      <c r="D1754">
        <v>544767</v>
      </c>
      <c r="E1754">
        <v>68044010</v>
      </c>
      <c r="F1754">
        <v>29815472</v>
      </c>
      <c r="G1754">
        <v>1.4209685760730451E-2</v>
      </c>
      <c r="H1754">
        <v>1.82712854587712E-2</v>
      </c>
    </row>
    <row r="1755" spans="1:8">
      <c r="A1755" t="s">
        <v>379</v>
      </c>
      <c r="B1755" t="s">
        <v>51</v>
      </c>
      <c r="C1755">
        <v>931</v>
      </c>
      <c r="D1755">
        <v>1084</v>
      </c>
      <c r="E1755">
        <v>74264</v>
      </c>
      <c r="F1755">
        <v>76492</v>
      </c>
      <c r="G1755">
        <v>1.253635678121297E-2</v>
      </c>
      <c r="H1755">
        <v>1.4171416618731369E-2</v>
      </c>
    </row>
    <row r="1756" spans="1:8">
      <c r="A1756" t="s">
        <v>379</v>
      </c>
      <c r="B1756" t="s">
        <v>28</v>
      </c>
      <c r="C1756">
        <v>371490</v>
      </c>
      <c r="D1756">
        <v>420428</v>
      </c>
      <c r="E1756">
        <v>10099522</v>
      </c>
      <c r="F1756">
        <v>11363530</v>
      </c>
      <c r="G1756">
        <v>3.6782928934656511E-2</v>
      </c>
      <c r="H1756">
        <v>3.6998010301376422E-2</v>
      </c>
    </row>
    <row r="1757" spans="1:8">
      <c r="A1757" t="s">
        <v>379</v>
      </c>
      <c r="B1757" t="s">
        <v>152</v>
      </c>
      <c r="C1757">
        <v>8</v>
      </c>
      <c r="D1757">
        <v>41</v>
      </c>
      <c r="E1757">
        <v>9715</v>
      </c>
      <c r="F1757">
        <v>32441</v>
      </c>
      <c r="G1757">
        <v>8.2346886258363359E-4</v>
      </c>
      <c r="H1757">
        <v>1.263832804167566E-3</v>
      </c>
    </row>
    <row r="1758" spans="1:8">
      <c r="A1758" t="s">
        <v>379</v>
      </c>
      <c r="B1758" t="s">
        <v>45</v>
      </c>
      <c r="C1758">
        <v>355</v>
      </c>
      <c r="D1758">
        <v>538</v>
      </c>
      <c r="E1758">
        <v>92646</v>
      </c>
      <c r="F1758">
        <v>134559</v>
      </c>
      <c r="G1758">
        <v>3.8317898236297299E-3</v>
      </c>
      <c r="H1758">
        <v>3.9982461225187456E-3</v>
      </c>
    </row>
    <row r="1759" spans="1:8">
      <c r="A1759" t="s">
        <v>379</v>
      </c>
      <c r="B1759" t="s">
        <v>22</v>
      </c>
      <c r="C1759">
        <v>13552</v>
      </c>
      <c r="D1759">
        <v>69774</v>
      </c>
      <c r="E1759">
        <v>354260</v>
      </c>
      <c r="F1759">
        <v>1929362</v>
      </c>
      <c r="G1759">
        <v>3.8254389431491002E-2</v>
      </c>
      <c r="H1759">
        <v>3.6164286432509823E-2</v>
      </c>
    </row>
    <row r="1760" spans="1:8">
      <c r="A1760" t="s">
        <v>379</v>
      </c>
      <c r="B1760" t="s">
        <v>79</v>
      </c>
      <c r="C1760">
        <v>206</v>
      </c>
      <c r="D1760">
        <v>244</v>
      </c>
      <c r="E1760">
        <v>13066</v>
      </c>
      <c r="F1760">
        <v>13435</v>
      </c>
      <c r="G1760">
        <v>1.576611051584265E-2</v>
      </c>
      <c r="H1760">
        <v>1.8161518422032001E-2</v>
      </c>
    </row>
    <row r="1761" spans="1:8">
      <c r="A1761" t="s">
        <v>379</v>
      </c>
      <c r="B1761" t="s">
        <v>27</v>
      </c>
      <c r="C1761">
        <v>1250546</v>
      </c>
      <c r="D1761">
        <v>1748902</v>
      </c>
      <c r="E1761">
        <v>23165738</v>
      </c>
      <c r="F1761">
        <v>33094493</v>
      </c>
      <c r="G1761">
        <v>5.3982566840736948E-2</v>
      </c>
      <c r="H1761">
        <v>5.284571061414961E-2</v>
      </c>
    </row>
    <row r="1762" spans="1:8">
      <c r="A1762" t="s">
        <v>379</v>
      </c>
      <c r="B1762" t="s">
        <v>166</v>
      </c>
      <c r="C1762">
        <v>27</v>
      </c>
      <c r="D1762">
        <v>59</v>
      </c>
      <c r="E1762">
        <v>1842</v>
      </c>
      <c r="F1762">
        <v>3914</v>
      </c>
      <c r="G1762">
        <v>1.465798045602606E-2</v>
      </c>
      <c r="H1762">
        <v>1.507409299948901E-2</v>
      </c>
    </row>
    <row r="1763" spans="1:8">
      <c r="A1763" t="s">
        <v>379</v>
      </c>
      <c r="B1763" t="s">
        <v>174</v>
      </c>
      <c r="C1763">
        <v>153</v>
      </c>
      <c r="D1763">
        <v>1898</v>
      </c>
      <c r="E1763">
        <v>27796</v>
      </c>
      <c r="F1763">
        <v>325571</v>
      </c>
      <c r="G1763">
        <v>5.5043891207367966E-3</v>
      </c>
      <c r="H1763">
        <v>5.8297575644022364E-3</v>
      </c>
    </row>
    <row r="1764" spans="1:8">
      <c r="A1764" t="s">
        <v>379</v>
      </c>
      <c r="B1764" t="s">
        <v>74</v>
      </c>
      <c r="C1764">
        <v>22000696</v>
      </c>
      <c r="D1764">
        <v>2360592</v>
      </c>
      <c r="E1764">
        <v>86671141</v>
      </c>
      <c r="F1764">
        <v>14266964</v>
      </c>
      <c r="G1764">
        <v>0.25384107958149532</v>
      </c>
      <c r="H1764">
        <v>0.1654586077318202</v>
      </c>
    </row>
    <row r="1765" spans="1:8">
      <c r="A1765" t="s">
        <v>379</v>
      </c>
      <c r="B1765" t="s">
        <v>37</v>
      </c>
      <c r="C1765">
        <v>270291</v>
      </c>
      <c r="D1765">
        <v>255548</v>
      </c>
      <c r="E1765">
        <v>6044659</v>
      </c>
      <c r="F1765">
        <v>9399015</v>
      </c>
      <c r="G1765">
        <v>4.4715673787388173E-2</v>
      </c>
      <c r="H1765">
        <v>2.7188806486637161E-2</v>
      </c>
    </row>
    <row r="1766" spans="1:8">
      <c r="A1766" t="s">
        <v>379</v>
      </c>
      <c r="B1766" t="s">
        <v>156</v>
      </c>
      <c r="C1766">
        <v>8</v>
      </c>
      <c r="D1766">
        <v>9</v>
      </c>
      <c r="E1766">
        <v>7160</v>
      </c>
      <c r="F1766">
        <v>8660</v>
      </c>
      <c r="G1766">
        <v>1.1173184357541901E-3</v>
      </c>
      <c r="H1766">
        <v>1.039260969976905E-3</v>
      </c>
    </row>
    <row r="1767" spans="1:8">
      <c r="A1767" t="s">
        <v>379</v>
      </c>
      <c r="B1767" t="s">
        <v>313</v>
      </c>
      <c r="C1767">
        <v>18</v>
      </c>
      <c r="D1767">
        <v>34</v>
      </c>
      <c r="E1767">
        <v>463446</v>
      </c>
      <c r="F1767">
        <v>296427</v>
      </c>
      <c r="G1767">
        <v>3.8839476443857537E-5</v>
      </c>
      <c r="H1767">
        <v>1.14699403225752E-4</v>
      </c>
    </row>
    <row r="1768" spans="1:8">
      <c r="A1768" t="s">
        <v>379</v>
      </c>
      <c r="B1768" t="s">
        <v>73</v>
      </c>
      <c r="C1768">
        <v>5128</v>
      </c>
      <c r="D1768">
        <v>12007</v>
      </c>
      <c r="E1768">
        <v>137037</v>
      </c>
      <c r="F1768">
        <v>562343</v>
      </c>
      <c r="G1768">
        <v>3.7420550654202883E-2</v>
      </c>
      <c r="H1768">
        <v>2.1351737284895519E-2</v>
      </c>
    </row>
    <row r="1769" spans="1:8">
      <c r="A1769" t="s">
        <v>379</v>
      </c>
      <c r="B1769" t="s">
        <v>330</v>
      </c>
      <c r="C1769">
        <v>5</v>
      </c>
      <c r="D1769">
        <v>8</v>
      </c>
      <c r="E1769">
        <v>169</v>
      </c>
      <c r="F1769">
        <v>254</v>
      </c>
      <c r="G1769">
        <v>2.9585798816568049E-2</v>
      </c>
      <c r="H1769">
        <v>3.1496062992125977E-2</v>
      </c>
    </row>
    <row r="1770" spans="1:8">
      <c r="A1770" t="s">
        <v>379</v>
      </c>
      <c r="B1770" t="s">
        <v>290</v>
      </c>
      <c r="C1770">
        <v>1</v>
      </c>
      <c r="D1770">
        <v>1</v>
      </c>
      <c r="E1770">
        <v>109</v>
      </c>
      <c r="F1770">
        <v>52</v>
      </c>
      <c r="G1770">
        <v>9.1743119266055051E-3</v>
      </c>
      <c r="H1770">
        <v>1.9230769230769228E-2</v>
      </c>
    </row>
    <row r="1771" spans="1:8">
      <c r="A1771" t="s">
        <v>379</v>
      </c>
      <c r="B1771" t="s">
        <v>34</v>
      </c>
      <c r="C1771">
        <v>3653</v>
      </c>
      <c r="D1771">
        <v>3653</v>
      </c>
      <c r="E1771">
        <v>38352</v>
      </c>
      <c r="F1771">
        <v>38352</v>
      </c>
      <c r="G1771">
        <v>9.524926992073425E-2</v>
      </c>
      <c r="H1771">
        <v>9.524926992073425E-2</v>
      </c>
    </row>
    <row r="1772" spans="1:8">
      <c r="A1772" t="s">
        <v>379</v>
      </c>
      <c r="B1772" t="s">
        <v>292</v>
      </c>
      <c r="C1772">
        <v>20</v>
      </c>
      <c r="D1772">
        <v>11</v>
      </c>
      <c r="E1772">
        <v>616</v>
      </c>
      <c r="F1772">
        <v>205</v>
      </c>
      <c r="G1772">
        <v>3.2467532467532458E-2</v>
      </c>
      <c r="H1772">
        <v>5.3658536585365853E-2</v>
      </c>
    </row>
    <row r="1773" spans="1:8">
      <c r="A1773" t="s">
        <v>379</v>
      </c>
      <c r="B1773" t="s">
        <v>196</v>
      </c>
      <c r="C1773">
        <v>6</v>
      </c>
      <c r="D1773">
        <v>3</v>
      </c>
      <c r="E1773">
        <v>447</v>
      </c>
      <c r="F1773">
        <v>224</v>
      </c>
      <c r="G1773">
        <v>1.342281879194631E-2</v>
      </c>
      <c r="H1773">
        <v>1.339285714285714E-2</v>
      </c>
    </row>
    <row r="1774" spans="1:8">
      <c r="A1774" t="s">
        <v>379</v>
      </c>
      <c r="B1774" t="s">
        <v>78</v>
      </c>
      <c r="C1774">
        <v>278</v>
      </c>
      <c r="D1774">
        <v>206</v>
      </c>
      <c r="E1774">
        <v>5674</v>
      </c>
      <c r="F1774">
        <v>4112</v>
      </c>
      <c r="G1774">
        <v>4.8995417694747967E-2</v>
      </c>
      <c r="H1774">
        <v>5.0097276264591442E-2</v>
      </c>
    </row>
    <row r="1775" spans="1:8">
      <c r="A1775" t="s">
        <v>379</v>
      </c>
      <c r="B1775" t="s">
        <v>371</v>
      </c>
      <c r="C1775">
        <v>2</v>
      </c>
      <c r="D1775">
        <v>13</v>
      </c>
      <c r="E1775">
        <v>94926</v>
      </c>
      <c r="F1775">
        <v>303858</v>
      </c>
      <c r="G1775">
        <v>2.1069043254745801E-5</v>
      </c>
      <c r="H1775">
        <v>4.2783142125598142E-5</v>
      </c>
    </row>
    <row r="1776" spans="1:8">
      <c r="A1776" t="s">
        <v>379</v>
      </c>
      <c r="B1776" t="s">
        <v>88</v>
      </c>
      <c r="C1776">
        <v>18</v>
      </c>
      <c r="D1776">
        <v>37</v>
      </c>
      <c r="E1776">
        <v>2832</v>
      </c>
      <c r="F1776">
        <v>8090</v>
      </c>
      <c r="G1776">
        <v>6.3559322033898309E-3</v>
      </c>
      <c r="H1776">
        <v>4.573547589616811E-3</v>
      </c>
    </row>
    <row r="1777" spans="1:8">
      <c r="A1777" t="s">
        <v>379</v>
      </c>
      <c r="B1777" t="s">
        <v>84</v>
      </c>
      <c r="C1777">
        <v>19</v>
      </c>
      <c r="D1777">
        <v>25</v>
      </c>
      <c r="E1777">
        <v>594</v>
      </c>
      <c r="F1777">
        <v>696</v>
      </c>
      <c r="G1777">
        <v>3.1986531986531987E-2</v>
      </c>
      <c r="H1777">
        <v>3.5919540229885062E-2</v>
      </c>
    </row>
    <row r="1778" spans="1:8">
      <c r="A1778" t="s">
        <v>379</v>
      </c>
      <c r="B1778" t="s">
        <v>162</v>
      </c>
      <c r="C1778">
        <v>3</v>
      </c>
      <c r="D1778">
        <v>7</v>
      </c>
      <c r="E1778">
        <v>489</v>
      </c>
      <c r="F1778">
        <v>864</v>
      </c>
      <c r="G1778">
        <v>6.1349693251533752E-3</v>
      </c>
      <c r="H1778">
        <v>8.1018518518518514E-3</v>
      </c>
    </row>
    <row r="1779" spans="1:8">
      <c r="A1779" t="s">
        <v>379</v>
      </c>
      <c r="B1779" t="s">
        <v>332</v>
      </c>
      <c r="C1779">
        <v>28</v>
      </c>
      <c r="D1779">
        <v>6</v>
      </c>
      <c r="E1779">
        <v>725</v>
      </c>
      <c r="F1779">
        <v>134</v>
      </c>
      <c r="G1779">
        <v>3.8620689655172423E-2</v>
      </c>
      <c r="H1779">
        <v>4.4776119402985072E-2</v>
      </c>
    </row>
    <row r="1780" spans="1:8">
      <c r="A1780" t="s">
        <v>379</v>
      </c>
      <c r="B1780" t="s">
        <v>294</v>
      </c>
      <c r="C1780">
        <v>1</v>
      </c>
      <c r="D1780">
        <v>1</v>
      </c>
      <c r="E1780">
        <v>153</v>
      </c>
      <c r="F1780">
        <v>112</v>
      </c>
      <c r="G1780">
        <v>6.5359477124183009E-3</v>
      </c>
      <c r="H1780">
        <v>8.9285714285714281E-3</v>
      </c>
    </row>
    <row r="1781" spans="1:8">
      <c r="A1781" t="s">
        <v>379</v>
      </c>
      <c r="B1781" t="s">
        <v>178</v>
      </c>
      <c r="C1781">
        <v>1227901</v>
      </c>
      <c r="D1781">
        <v>1057688</v>
      </c>
      <c r="E1781">
        <v>22978373</v>
      </c>
      <c r="F1781">
        <v>22881901</v>
      </c>
      <c r="G1781">
        <v>5.343724727594943E-2</v>
      </c>
      <c r="H1781">
        <v>4.6223781843999757E-2</v>
      </c>
    </row>
    <row r="1782" spans="1:8">
      <c r="A1782" t="s">
        <v>379</v>
      </c>
      <c r="B1782" t="s">
        <v>190</v>
      </c>
      <c r="C1782">
        <v>126</v>
      </c>
      <c r="D1782">
        <v>227</v>
      </c>
      <c r="E1782">
        <v>248</v>
      </c>
      <c r="F1782">
        <v>417</v>
      </c>
      <c r="G1782">
        <v>0.50806451612903225</v>
      </c>
      <c r="H1782">
        <v>0.54436450839328532</v>
      </c>
    </row>
    <row r="1783" spans="1:8">
      <c r="A1783" t="s">
        <v>379</v>
      </c>
      <c r="B1783" t="s">
        <v>117</v>
      </c>
      <c r="C1783">
        <v>147</v>
      </c>
      <c r="D1783">
        <v>140</v>
      </c>
      <c r="E1783">
        <v>4662</v>
      </c>
      <c r="F1783">
        <v>4220</v>
      </c>
      <c r="G1783">
        <v>3.1531531531531543E-2</v>
      </c>
      <c r="H1783">
        <v>3.3175355450236962E-2</v>
      </c>
    </row>
    <row r="1784" spans="1:8">
      <c r="A1784" t="s">
        <v>379</v>
      </c>
      <c r="B1784" t="s">
        <v>62</v>
      </c>
      <c r="C1784">
        <v>3266</v>
      </c>
      <c r="D1784">
        <v>3362</v>
      </c>
      <c r="E1784">
        <v>560730</v>
      </c>
      <c r="F1784">
        <v>549558</v>
      </c>
      <c r="G1784">
        <v>5.8245501399960768E-3</v>
      </c>
      <c r="H1784">
        <v>6.1176436336110107E-3</v>
      </c>
    </row>
    <row r="1785" spans="1:8">
      <c r="A1785" t="s">
        <v>379</v>
      </c>
      <c r="B1785" t="s">
        <v>110</v>
      </c>
      <c r="C1785">
        <v>10548</v>
      </c>
      <c r="D1785">
        <v>20333</v>
      </c>
      <c r="E1785">
        <v>1310301</v>
      </c>
      <c r="F1785">
        <v>2001766</v>
      </c>
      <c r="G1785">
        <v>8.0500587269642619E-3</v>
      </c>
      <c r="H1785">
        <v>1.015753090021511E-2</v>
      </c>
    </row>
    <row r="1786" spans="1:8">
      <c r="A1786" t="s">
        <v>379</v>
      </c>
      <c r="B1786" t="s">
        <v>160</v>
      </c>
      <c r="C1786">
        <v>8465</v>
      </c>
      <c r="D1786">
        <v>21169</v>
      </c>
      <c r="E1786">
        <v>1097020</v>
      </c>
      <c r="F1786">
        <v>2616555</v>
      </c>
      <c r="G1786">
        <v>7.7163588631018578E-3</v>
      </c>
      <c r="H1786">
        <v>8.0904089537578994E-3</v>
      </c>
    </row>
    <row r="1787" spans="1:8">
      <c r="A1787" t="s">
        <v>379</v>
      </c>
      <c r="B1787" t="s">
        <v>101</v>
      </c>
      <c r="C1787">
        <v>265</v>
      </c>
      <c r="D1787">
        <v>420</v>
      </c>
      <c r="E1787">
        <v>6553589</v>
      </c>
      <c r="F1787">
        <v>9835251</v>
      </c>
      <c r="G1787">
        <v>4.0435858885871538E-5</v>
      </c>
      <c r="H1787">
        <v>4.2703536493374703E-5</v>
      </c>
    </row>
    <row r="1788" spans="1:8">
      <c r="A1788" t="s">
        <v>379</v>
      </c>
      <c r="B1788" t="s">
        <v>295</v>
      </c>
      <c r="C1788">
        <v>1</v>
      </c>
      <c r="D1788">
        <v>1</v>
      </c>
      <c r="E1788">
        <v>97</v>
      </c>
      <c r="F1788">
        <v>103</v>
      </c>
      <c r="G1788">
        <v>1.030927835051546E-2</v>
      </c>
      <c r="H1788">
        <v>9.7087378640776691E-3</v>
      </c>
    </row>
    <row r="1789" spans="1:8">
      <c r="A1789" t="s">
        <v>379</v>
      </c>
      <c r="B1789" t="s">
        <v>194</v>
      </c>
      <c r="C1789">
        <v>78932</v>
      </c>
      <c r="D1789">
        <v>90427</v>
      </c>
      <c r="E1789">
        <v>3449062</v>
      </c>
      <c r="F1789">
        <v>3945899</v>
      </c>
      <c r="G1789">
        <v>2.2885062663413999E-2</v>
      </c>
      <c r="H1789">
        <v>2.2916704152843241E-2</v>
      </c>
    </row>
    <row r="1790" spans="1:8">
      <c r="A1790" t="s">
        <v>379</v>
      </c>
      <c r="B1790" t="s">
        <v>39</v>
      </c>
      <c r="C1790">
        <v>41967</v>
      </c>
      <c r="D1790">
        <v>14479</v>
      </c>
      <c r="E1790">
        <v>499741</v>
      </c>
      <c r="F1790">
        <v>272064</v>
      </c>
      <c r="G1790">
        <v>8.3977500345178799E-2</v>
      </c>
      <c r="H1790">
        <v>5.321909550693954E-2</v>
      </c>
    </row>
    <row r="1791" spans="1:8">
      <c r="A1791" t="s">
        <v>379</v>
      </c>
      <c r="B1791" t="s">
        <v>171</v>
      </c>
      <c r="C1791">
        <v>43</v>
      </c>
      <c r="D1791">
        <v>51</v>
      </c>
      <c r="E1791">
        <v>1664</v>
      </c>
      <c r="F1791">
        <v>2126</v>
      </c>
      <c r="G1791">
        <v>2.5841346153846159E-2</v>
      </c>
      <c r="H1791">
        <v>2.398871119473189E-2</v>
      </c>
    </row>
    <row r="1792" spans="1:8">
      <c r="A1792" t="s">
        <v>379</v>
      </c>
      <c r="B1792" t="s">
        <v>102</v>
      </c>
      <c r="C1792">
        <v>308</v>
      </c>
      <c r="D1792">
        <v>189</v>
      </c>
      <c r="E1792">
        <v>12472254</v>
      </c>
      <c r="F1792">
        <v>7111435</v>
      </c>
      <c r="G1792">
        <v>2.4694814586040339E-5</v>
      </c>
      <c r="H1792">
        <v>2.6576914504597169E-5</v>
      </c>
    </row>
    <row r="1793" spans="1:8">
      <c r="A1793" t="s">
        <v>379</v>
      </c>
      <c r="B1793" t="s">
        <v>154</v>
      </c>
      <c r="C1793">
        <v>45</v>
      </c>
      <c r="D1793">
        <v>38</v>
      </c>
      <c r="E1793">
        <v>285674</v>
      </c>
      <c r="F1793">
        <v>260788</v>
      </c>
      <c r="G1793">
        <v>1.5752221063169909E-4</v>
      </c>
      <c r="H1793">
        <v>1.4571222602266981E-4</v>
      </c>
    </row>
    <row r="1794" spans="1:8">
      <c r="A1794" t="s">
        <v>379</v>
      </c>
      <c r="B1794" t="s">
        <v>32</v>
      </c>
      <c r="C1794">
        <v>4731</v>
      </c>
      <c r="D1794">
        <v>4844</v>
      </c>
      <c r="E1794">
        <v>207482</v>
      </c>
      <c r="F1794">
        <v>195650</v>
      </c>
      <c r="G1794">
        <v>2.2801978002911099E-2</v>
      </c>
      <c r="H1794">
        <v>2.475849731663685E-2</v>
      </c>
    </row>
    <row r="1795" spans="1:8">
      <c r="A1795" t="s">
        <v>379</v>
      </c>
      <c r="B1795" t="s">
        <v>192</v>
      </c>
      <c r="C1795">
        <v>1</v>
      </c>
      <c r="D1795">
        <v>3</v>
      </c>
      <c r="E1795">
        <v>336</v>
      </c>
      <c r="F1795">
        <v>321</v>
      </c>
      <c r="G1795">
        <v>2.976190476190476E-3</v>
      </c>
      <c r="H1795">
        <v>9.3457943925233638E-3</v>
      </c>
    </row>
    <row r="1796" spans="1:8">
      <c r="A1796" t="s">
        <v>379</v>
      </c>
      <c r="B1796" t="s">
        <v>29</v>
      </c>
      <c r="C1796">
        <v>610122</v>
      </c>
      <c r="D1796">
        <v>512300</v>
      </c>
      <c r="E1796">
        <v>10122549</v>
      </c>
      <c r="F1796">
        <v>7543862</v>
      </c>
      <c r="G1796">
        <v>6.0273553627648531E-2</v>
      </c>
      <c r="H1796">
        <v>6.790951372122131E-2</v>
      </c>
    </row>
    <row r="1797" spans="1:8">
      <c r="A1797" t="s">
        <v>379</v>
      </c>
      <c r="B1797" t="s">
        <v>172</v>
      </c>
      <c r="C1797">
        <v>11</v>
      </c>
      <c r="D1797">
        <v>6</v>
      </c>
      <c r="E1797">
        <v>5705</v>
      </c>
      <c r="F1797">
        <v>5802</v>
      </c>
      <c r="G1797">
        <v>1.9281332164767749E-3</v>
      </c>
      <c r="H1797">
        <v>1.0341261633919339E-3</v>
      </c>
    </row>
    <row r="1798" spans="1:8">
      <c r="A1798" t="s">
        <v>379</v>
      </c>
      <c r="B1798" t="s">
        <v>83</v>
      </c>
      <c r="C1798">
        <v>229</v>
      </c>
      <c r="D1798">
        <v>54</v>
      </c>
      <c r="E1798">
        <v>10854</v>
      </c>
      <c r="F1798">
        <v>2608</v>
      </c>
      <c r="G1798">
        <v>2.1098212640501199E-2</v>
      </c>
      <c r="H1798">
        <v>2.070552147239264E-2</v>
      </c>
    </row>
    <row r="1799" spans="1:8">
      <c r="A1799" t="s">
        <v>379</v>
      </c>
      <c r="B1799" t="s">
        <v>16</v>
      </c>
      <c r="C1799">
        <v>705181</v>
      </c>
      <c r="D1799">
        <v>12312736</v>
      </c>
      <c r="E1799">
        <v>42932678</v>
      </c>
      <c r="F1799">
        <v>667117145</v>
      </c>
      <c r="G1799">
        <v>1.6425274006899821E-2</v>
      </c>
      <c r="H1799">
        <v>1.8456632530408131E-2</v>
      </c>
    </row>
    <row r="1800" spans="1:8">
      <c r="A1800" t="s">
        <v>379</v>
      </c>
      <c r="B1800" t="s">
        <v>46</v>
      </c>
      <c r="C1800">
        <v>564159</v>
      </c>
      <c r="D1800">
        <v>435415</v>
      </c>
      <c r="E1800">
        <v>9626455</v>
      </c>
      <c r="F1800">
        <v>9823131</v>
      </c>
      <c r="G1800">
        <v>5.8605062819075147E-2</v>
      </c>
      <c r="H1800">
        <v>4.4325480338193599E-2</v>
      </c>
    </row>
    <row r="1801" spans="1:8">
      <c r="A1801" t="s">
        <v>379</v>
      </c>
      <c r="B1801" t="s">
        <v>116</v>
      </c>
      <c r="C1801">
        <v>14</v>
      </c>
      <c r="D1801">
        <v>22</v>
      </c>
      <c r="E1801">
        <v>1670</v>
      </c>
      <c r="F1801">
        <v>2629</v>
      </c>
      <c r="G1801">
        <v>8.3832335329341312E-3</v>
      </c>
      <c r="H1801">
        <v>8.3682008368200847E-3</v>
      </c>
    </row>
    <row r="1802" spans="1:8">
      <c r="A1802" t="s">
        <v>379</v>
      </c>
      <c r="B1802" t="s">
        <v>56</v>
      </c>
      <c r="C1802">
        <v>831657</v>
      </c>
      <c r="D1802">
        <v>243845</v>
      </c>
      <c r="E1802">
        <v>13322244</v>
      </c>
      <c r="F1802">
        <v>3667782</v>
      </c>
      <c r="G1802">
        <v>6.2426194866270282E-2</v>
      </c>
      <c r="H1802">
        <v>6.64829589108622E-2</v>
      </c>
    </row>
    <row r="1803" spans="1:8">
      <c r="A1803" t="s">
        <v>379</v>
      </c>
      <c r="B1803" t="s">
        <v>165</v>
      </c>
      <c r="C1803">
        <v>16</v>
      </c>
      <c r="D1803">
        <v>25</v>
      </c>
      <c r="E1803">
        <v>230</v>
      </c>
      <c r="F1803">
        <v>402</v>
      </c>
      <c r="G1803">
        <v>6.9565217391304349E-2</v>
      </c>
      <c r="H1803">
        <v>6.2189054726368161E-2</v>
      </c>
    </row>
    <row r="1804" spans="1:8">
      <c r="A1804" t="s">
        <v>379</v>
      </c>
      <c r="B1804" t="s">
        <v>181</v>
      </c>
      <c r="C1804">
        <v>55</v>
      </c>
      <c r="D1804">
        <v>331</v>
      </c>
      <c r="E1804">
        <v>4224</v>
      </c>
      <c r="F1804">
        <v>25922</v>
      </c>
      <c r="G1804">
        <v>1.302083333333333E-2</v>
      </c>
      <c r="H1804">
        <v>1.276907646014968E-2</v>
      </c>
    </row>
    <row r="1805" spans="1:8">
      <c r="A1805" t="s">
        <v>379</v>
      </c>
      <c r="B1805" t="s">
        <v>158</v>
      </c>
      <c r="C1805">
        <v>75</v>
      </c>
      <c r="D1805">
        <v>155</v>
      </c>
      <c r="E1805">
        <v>71385</v>
      </c>
      <c r="F1805">
        <v>109689</v>
      </c>
      <c r="G1805">
        <v>1.0506408909434759E-3</v>
      </c>
      <c r="H1805">
        <v>1.413086088851207E-3</v>
      </c>
    </row>
    <row r="1806" spans="1:8">
      <c r="A1806" t="s">
        <v>379</v>
      </c>
      <c r="B1806" t="s">
        <v>131</v>
      </c>
      <c r="C1806">
        <v>676</v>
      </c>
      <c r="D1806">
        <v>676</v>
      </c>
      <c r="E1806">
        <v>1575</v>
      </c>
      <c r="F1806">
        <v>1531</v>
      </c>
      <c r="G1806">
        <v>0.4292063492063492</v>
      </c>
      <c r="H1806">
        <v>0.44154147615937289</v>
      </c>
    </row>
    <row r="1807" spans="1:8">
      <c r="A1807" t="s">
        <v>379</v>
      </c>
      <c r="B1807" t="s">
        <v>335</v>
      </c>
      <c r="C1807">
        <v>313</v>
      </c>
      <c r="D1807">
        <v>364</v>
      </c>
      <c r="E1807">
        <v>20019</v>
      </c>
      <c r="F1807">
        <v>21401</v>
      </c>
      <c r="G1807">
        <v>1.5635146610719821E-2</v>
      </c>
      <c r="H1807">
        <v>1.700855100228961E-2</v>
      </c>
    </row>
    <row r="1808" spans="1:8">
      <c r="A1808" t="s">
        <v>379</v>
      </c>
      <c r="B1808" t="s">
        <v>161</v>
      </c>
      <c r="C1808">
        <v>28</v>
      </c>
      <c r="D1808">
        <v>32</v>
      </c>
      <c r="E1808">
        <v>75175</v>
      </c>
      <c r="F1808">
        <v>102245</v>
      </c>
      <c r="G1808">
        <v>3.7246425008313929E-4</v>
      </c>
      <c r="H1808">
        <v>3.129737395471661E-4</v>
      </c>
    </row>
    <row r="1809" spans="1:8">
      <c r="A1809" t="s">
        <v>379</v>
      </c>
      <c r="B1809" t="s">
        <v>157</v>
      </c>
      <c r="C1809">
        <v>59</v>
      </c>
      <c r="D1809">
        <v>23</v>
      </c>
      <c r="E1809">
        <v>7107</v>
      </c>
      <c r="F1809">
        <v>2252</v>
      </c>
      <c r="G1809">
        <v>8.3016744055156889E-3</v>
      </c>
      <c r="H1809">
        <v>1.0213143872113681E-2</v>
      </c>
    </row>
    <row r="1810" spans="1:8">
      <c r="A1810" t="s">
        <v>379</v>
      </c>
      <c r="B1810" t="s">
        <v>383</v>
      </c>
      <c r="C1810">
        <v>3</v>
      </c>
      <c r="D1810">
        <v>3</v>
      </c>
      <c r="E1810">
        <v>114</v>
      </c>
      <c r="F1810">
        <v>83</v>
      </c>
      <c r="G1810">
        <v>2.6315789473684209E-2</v>
      </c>
      <c r="H1810">
        <v>3.6144578313253017E-2</v>
      </c>
    </row>
    <row r="1811" spans="1:8">
      <c r="A1811" t="s">
        <v>379</v>
      </c>
      <c r="B1811" t="s">
        <v>61</v>
      </c>
      <c r="C1811">
        <v>1366</v>
      </c>
      <c r="D1811">
        <v>5177</v>
      </c>
      <c r="E1811">
        <v>446712</v>
      </c>
      <c r="F1811">
        <v>1884631</v>
      </c>
      <c r="G1811">
        <v>3.0578986013359839E-3</v>
      </c>
      <c r="H1811">
        <v>2.7469568313372751E-3</v>
      </c>
    </row>
    <row r="1812" spans="1:8">
      <c r="A1812" t="s">
        <v>379</v>
      </c>
      <c r="B1812" t="s">
        <v>30</v>
      </c>
      <c r="C1812">
        <v>423510</v>
      </c>
      <c r="D1812">
        <v>1329851</v>
      </c>
      <c r="E1812">
        <v>9521437</v>
      </c>
      <c r="F1812">
        <v>27136658</v>
      </c>
      <c r="G1812">
        <v>4.4479630543162757E-2</v>
      </c>
      <c r="H1812">
        <v>4.9005702913011623E-2</v>
      </c>
    </row>
    <row r="1813" spans="1:8">
      <c r="A1813" t="s">
        <v>379</v>
      </c>
      <c r="B1813" t="s">
        <v>95</v>
      </c>
      <c r="C1813">
        <v>4005770</v>
      </c>
      <c r="D1813">
        <v>2740393</v>
      </c>
      <c r="E1813">
        <v>27776696</v>
      </c>
      <c r="F1813">
        <v>22478111</v>
      </c>
      <c r="G1813">
        <v>0.14421333624416671</v>
      </c>
      <c r="H1813">
        <v>0.1219138476538353</v>
      </c>
    </row>
    <row r="1814" spans="1:8">
      <c r="A1814" t="s">
        <v>379</v>
      </c>
      <c r="B1814" t="s">
        <v>49</v>
      </c>
      <c r="C1814">
        <v>633</v>
      </c>
      <c r="D1814">
        <v>3241</v>
      </c>
      <c r="E1814">
        <v>61498</v>
      </c>
      <c r="F1814">
        <v>324111</v>
      </c>
      <c r="G1814">
        <v>1.029301765911087E-2</v>
      </c>
      <c r="H1814">
        <v>9.9996606100996258E-3</v>
      </c>
    </row>
    <row r="1815" spans="1:8">
      <c r="A1815" t="s">
        <v>379</v>
      </c>
      <c r="B1815" t="s">
        <v>31</v>
      </c>
      <c r="C1815">
        <v>3158</v>
      </c>
      <c r="D1815">
        <v>13743</v>
      </c>
      <c r="E1815">
        <v>79734</v>
      </c>
      <c r="F1815">
        <v>353322</v>
      </c>
      <c r="G1815">
        <v>3.9606692251737033E-2</v>
      </c>
      <c r="H1815">
        <v>3.8896530643435727E-2</v>
      </c>
    </row>
    <row r="1816" spans="1:8">
      <c r="A1816" t="s">
        <v>379</v>
      </c>
      <c r="B1816" t="s">
        <v>108</v>
      </c>
      <c r="C1816">
        <v>938</v>
      </c>
      <c r="D1816">
        <v>897</v>
      </c>
      <c r="E1816">
        <v>38014</v>
      </c>
      <c r="F1816">
        <v>32343</v>
      </c>
      <c r="G1816">
        <v>2.4675119692744781E-2</v>
      </c>
      <c r="H1816">
        <v>2.7733976440033389E-2</v>
      </c>
    </row>
    <row r="1817" spans="1:8">
      <c r="A1817" t="s">
        <v>379</v>
      </c>
      <c r="B1817" t="s">
        <v>35</v>
      </c>
      <c r="C1817">
        <v>1296</v>
      </c>
      <c r="D1817">
        <v>2397</v>
      </c>
      <c r="E1817">
        <v>8627</v>
      </c>
      <c r="F1817">
        <v>18306</v>
      </c>
      <c r="G1817">
        <v>0.15022603454271469</v>
      </c>
      <c r="H1817">
        <v>0.13094067518846281</v>
      </c>
    </row>
    <row r="1818" spans="1:8">
      <c r="A1818" t="s">
        <v>379</v>
      </c>
      <c r="B1818" t="s">
        <v>323</v>
      </c>
      <c r="C1818">
        <v>10</v>
      </c>
      <c r="D1818">
        <v>33</v>
      </c>
      <c r="E1818">
        <v>486</v>
      </c>
      <c r="F1818">
        <v>1971</v>
      </c>
      <c r="G1818">
        <v>2.0576131687242798E-2</v>
      </c>
      <c r="H1818">
        <v>1.6742770167427701E-2</v>
      </c>
    </row>
    <row r="1819" spans="1:8">
      <c r="A1819" t="s">
        <v>379</v>
      </c>
      <c r="B1819" t="s">
        <v>189</v>
      </c>
      <c r="C1819">
        <v>349</v>
      </c>
      <c r="D1819">
        <v>362</v>
      </c>
      <c r="E1819">
        <v>1426</v>
      </c>
      <c r="F1819">
        <v>1473</v>
      </c>
      <c r="G1819">
        <v>0.2447405329593268</v>
      </c>
      <c r="H1819">
        <v>0.2457569585879158</v>
      </c>
    </row>
    <row r="1820" spans="1:8">
      <c r="A1820" t="s">
        <v>379</v>
      </c>
      <c r="B1820" t="s">
        <v>63</v>
      </c>
      <c r="C1820">
        <v>1467</v>
      </c>
      <c r="D1820">
        <v>2949</v>
      </c>
      <c r="E1820">
        <v>38690</v>
      </c>
      <c r="F1820">
        <v>82188</v>
      </c>
      <c r="G1820">
        <v>7.9594806469164225E-2</v>
      </c>
      <c r="H1820">
        <v>7.4836849568871516E-2</v>
      </c>
    </row>
    <row r="1821" spans="1:8">
      <c r="A1821" t="s">
        <v>379</v>
      </c>
      <c r="B1821" t="s">
        <v>75</v>
      </c>
      <c r="C1821">
        <v>326</v>
      </c>
      <c r="D1821">
        <v>359</v>
      </c>
      <c r="E1821">
        <v>3079898</v>
      </c>
      <c r="F1821">
        <v>5493878</v>
      </c>
      <c r="G1821">
        <v>1.0584766118877959E-4</v>
      </c>
      <c r="H1821">
        <v>6.5345462713223699E-5</v>
      </c>
    </row>
    <row r="1822" spans="1:8">
      <c r="A1822" t="s">
        <v>379</v>
      </c>
      <c r="B1822" t="s">
        <v>58</v>
      </c>
      <c r="C1822">
        <v>4043</v>
      </c>
      <c r="D1822">
        <v>9082</v>
      </c>
      <c r="E1822">
        <v>895076</v>
      </c>
      <c r="F1822">
        <v>2416054</v>
      </c>
      <c r="G1822">
        <v>4.5169348748039266E-3</v>
      </c>
      <c r="H1822">
        <v>3.759021942390361E-3</v>
      </c>
    </row>
    <row r="1823" spans="1:8">
      <c r="A1823" t="s">
        <v>379</v>
      </c>
      <c r="B1823" t="s">
        <v>82</v>
      </c>
      <c r="C1823">
        <v>68</v>
      </c>
      <c r="D1823">
        <v>104</v>
      </c>
      <c r="E1823">
        <v>1776120</v>
      </c>
      <c r="F1823">
        <v>3103781</v>
      </c>
      <c r="G1823">
        <v>3.8285701416570947E-5</v>
      </c>
      <c r="H1823">
        <v>3.3507518732797191E-5</v>
      </c>
    </row>
    <row r="1824" spans="1:8">
      <c r="A1824" t="s">
        <v>379</v>
      </c>
      <c r="B1824" t="s">
        <v>175</v>
      </c>
      <c r="C1824">
        <v>1077</v>
      </c>
      <c r="D1824">
        <v>3084</v>
      </c>
      <c r="E1824">
        <v>114542</v>
      </c>
      <c r="F1824">
        <v>509250</v>
      </c>
      <c r="G1824">
        <v>9.4026645248031296E-3</v>
      </c>
      <c r="H1824">
        <v>6.0559646539027978E-3</v>
      </c>
    </row>
    <row r="1825" spans="1:8">
      <c r="A1825" t="s">
        <v>379</v>
      </c>
      <c r="B1825" t="s">
        <v>77</v>
      </c>
      <c r="C1825">
        <v>115</v>
      </c>
      <c r="D1825">
        <v>159</v>
      </c>
      <c r="E1825">
        <v>589254</v>
      </c>
      <c r="F1825">
        <v>537310</v>
      </c>
      <c r="G1825">
        <v>1.951620184165063E-4</v>
      </c>
      <c r="H1825">
        <v>2.9591855725744922E-4</v>
      </c>
    </row>
  </sheetData>
  <pageMargins left="0.7" right="0.7" top="0.75" bottom="0.75" header="0.3" footer="0.3"/>
  <pageSetup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0"/>
  <sheetViews>
    <sheetView workbookViewId="0">
      <selection activeCell="B4" sqref="B4"/>
    </sheetView>
  </sheetViews>
  <sheetFormatPr defaultRowHeight="15"/>
  <cols>
    <col min="1" max="1" width="18.7109375" customWidth="1"/>
    <col min="2" max="2" width="24.7109375" customWidth="1"/>
    <col min="3" max="3" width="31.7109375" customWidth="1"/>
    <col min="4" max="11" width="7" customWidth="1"/>
    <col min="12" max="12" width="6" customWidth="1"/>
    <col min="13" max="21" width="7" customWidth="1"/>
    <col min="22" max="22" width="6" customWidth="1"/>
    <col min="23" max="31" width="7" customWidth="1"/>
    <col min="32" max="32" width="6" customWidth="1"/>
    <col min="33" max="41" width="7" customWidth="1"/>
    <col min="42" max="42" width="6" customWidth="1"/>
    <col min="43" max="51" width="7" customWidth="1"/>
    <col min="52" max="52" width="6" customWidth="1"/>
    <col min="53" max="61" width="7" customWidth="1"/>
    <col min="62" max="62" width="6" customWidth="1"/>
    <col min="63" max="71" width="7" customWidth="1"/>
    <col min="72" max="72" width="6" customWidth="1"/>
    <col min="73" max="81" width="7" customWidth="1"/>
    <col min="82" max="82" width="6" customWidth="1"/>
    <col min="83" max="91" width="7" customWidth="1"/>
    <col min="92" max="92" width="6" customWidth="1"/>
    <col min="93" max="101" width="7" customWidth="1"/>
    <col min="102" max="102" width="5" customWidth="1"/>
    <col min="103" max="110" width="7" customWidth="1"/>
    <col min="111" max="111" width="6" customWidth="1"/>
    <col min="112" max="120" width="7" customWidth="1"/>
    <col min="121" max="121" width="6" customWidth="1"/>
    <col min="122" max="129" width="7" customWidth="1"/>
    <col min="130" max="130" width="6" customWidth="1"/>
    <col min="131" max="138" width="7" customWidth="1"/>
    <col min="139" max="139" width="6" customWidth="1"/>
    <col min="140" max="144" width="7" customWidth="1"/>
    <col min="145" max="145" width="6" customWidth="1"/>
    <col min="146" max="152" width="7" customWidth="1"/>
    <col min="153" max="153" width="6" customWidth="1"/>
    <col min="154" max="159" width="7" customWidth="1"/>
    <col min="160" max="160" width="6" customWidth="1"/>
    <col min="161" max="165" width="7" customWidth="1"/>
    <col min="166" max="166" width="6" customWidth="1"/>
    <col min="167" max="183" width="7" customWidth="1"/>
    <col min="184" max="184" width="6" customWidth="1"/>
    <col min="185" max="188" width="7" customWidth="1"/>
    <col min="189" max="189" width="6" customWidth="1"/>
    <col min="190" max="196" width="7" customWidth="1"/>
    <col min="197" max="197" width="6" customWidth="1"/>
    <col min="198" max="221" width="7" customWidth="1"/>
    <col min="222" max="222" width="6" customWidth="1"/>
    <col min="223" max="223" width="7" customWidth="1"/>
    <col min="224" max="224" width="6" customWidth="1"/>
    <col min="225" max="234" width="7" customWidth="1"/>
    <col min="235" max="235" width="6" customWidth="1"/>
    <col min="236" max="240" width="7" customWidth="1"/>
    <col min="241" max="241" width="6" customWidth="1"/>
    <col min="242" max="255" width="7" customWidth="1"/>
    <col min="256" max="256" width="6" customWidth="1"/>
    <col min="257" max="257" width="7.28515625" customWidth="1"/>
    <col min="258" max="258" width="11.140625" customWidth="1"/>
    <col min="259" max="265" width="7" customWidth="1"/>
    <col min="266" max="266" width="6" customWidth="1"/>
    <col min="267" max="274" width="7" customWidth="1"/>
    <col min="275" max="275" width="11.42578125" customWidth="1"/>
    <col min="276" max="276" width="8.85546875" customWidth="1"/>
    <col min="277" max="277" width="7" customWidth="1"/>
    <col min="278" max="278" width="6" customWidth="1"/>
    <col min="279" max="287" width="7" customWidth="1"/>
    <col min="288" max="288" width="6" customWidth="1"/>
    <col min="289" max="296" width="7" customWidth="1"/>
    <col min="297" max="297" width="11.42578125" customWidth="1"/>
    <col min="298" max="298" width="8.85546875" customWidth="1"/>
    <col min="299" max="307" width="7" customWidth="1"/>
    <col min="308" max="308" width="6" customWidth="1"/>
    <col min="309" max="313" width="7" customWidth="1"/>
    <col min="314" max="314" width="11.42578125" customWidth="1"/>
    <col min="315" max="315" width="8.85546875" customWidth="1"/>
    <col min="316" max="324" width="7" customWidth="1"/>
    <col min="325" max="325" width="6" customWidth="1"/>
    <col min="326" max="333" width="7" customWidth="1"/>
    <col min="334" max="334" width="11.42578125" customWidth="1"/>
    <col min="335" max="335" width="8.85546875" customWidth="1"/>
    <col min="336" max="341" width="7" customWidth="1"/>
    <col min="342" max="342" width="6" customWidth="1"/>
    <col min="343" max="349" width="7" customWidth="1"/>
    <col min="350" max="350" width="6" customWidth="1"/>
    <col min="351" max="354" width="7" customWidth="1"/>
    <col min="355" max="355" width="11.42578125" customWidth="1"/>
    <col min="356" max="356" width="7.85546875" customWidth="1"/>
    <col min="357" max="361" width="7" customWidth="1"/>
    <col min="362" max="362" width="6" customWidth="1"/>
    <col min="363" max="372" width="7" customWidth="1"/>
    <col min="373" max="373" width="10.42578125" customWidth="1"/>
    <col min="374" max="374" width="8.85546875" customWidth="1"/>
    <col min="375" max="379" width="7" customWidth="1"/>
    <col min="380" max="380" width="6" customWidth="1"/>
    <col min="381" max="388" width="7" customWidth="1"/>
    <col min="389" max="389" width="6" customWidth="1"/>
    <col min="390" max="394" width="7" customWidth="1"/>
    <col min="395" max="395" width="11.42578125" customWidth="1"/>
    <col min="396" max="396" width="8.85546875" customWidth="1"/>
    <col min="397" max="398" width="7" customWidth="1"/>
    <col min="399" max="399" width="6" customWidth="1"/>
    <col min="400" max="407" width="7" customWidth="1"/>
    <col min="408" max="408" width="6" customWidth="1"/>
    <col min="409" max="410" width="7" customWidth="1"/>
    <col min="411" max="411" width="11.42578125" customWidth="1"/>
    <col min="412" max="412" width="8.85546875" customWidth="1"/>
    <col min="413" max="414" width="7" customWidth="1"/>
    <col min="415" max="415" width="6" customWidth="1"/>
    <col min="416" max="422" width="7" customWidth="1"/>
    <col min="423" max="423" width="6" customWidth="1"/>
    <col min="424" max="429" width="7" customWidth="1"/>
    <col min="430" max="430" width="11.42578125" customWidth="1"/>
    <col min="431" max="431" width="8.85546875" customWidth="1"/>
    <col min="432" max="441" width="7" customWidth="1"/>
    <col min="442" max="442" width="6" customWidth="1"/>
    <col min="443" max="445" width="7" customWidth="1"/>
    <col min="446" max="446" width="6" customWidth="1"/>
    <col min="447" max="447" width="7" customWidth="1"/>
    <col min="448" max="448" width="11.42578125" customWidth="1"/>
    <col min="449" max="449" width="8.85546875" customWidth="1"/>
    <col min="450" max="450" width="6" customWidth="1"/>
    <col min="451" max="458" width="7" customWidth="1"/>
    <col min="459" max="459" width="6" customWidth="1"/>
    <col min="460" max="465" width="7" customWidth="1"/>
    <col min="466" max="466" width="6" customWidth="1"/>
    <col min="467" max="467" width="11.42578125" customWidth="1"/>
    <col min="468" max="468" width="8.85546875" customWidth="1"/>
    <col min="469" max="469" width="7" customWidth="1"/>
    <col min="470" max="470" width="6" customWidth="1"/>
    <col min="471" max="481" width="7" customWidth="1"/>
    <col min="482" max="482" width="6" customWidth="1"/>
    <col min="483" max="486" width="7" customWidth="1"/>
    <col min="487" max="487" width="11.42578125" customWidth="1"/>
    <col min="488" max="488" width="8.85546875" customWidth="1"/>
    <col min="489" max="489" width="7" customWidth="1"/>
    <col min="490" max="490" width="6" customWidth="1"/>
    <col min="491" max="496" width="7" customWidth="1"/>
    <col min="497" max="497" width="6" customWidth="1"/>
    <col min="498" max="500" width="7" customWidth="1"/>
    <col min="501" max="501" width="6" customWidth="1"/>
    <col min="502" max="503" width="7" customWidth="1"/>
    <col min="504" max="504" width="11.42578125" customWidth="1"/>
    <col min="505" max="505" width="8.85546875" customWidth="1"/>
    <col min="506" max="514" width="7" customWidth="1"/>
    <col min="515" max="515" width="6" customWidth="1"/>
    <col min="516" max="523" width="7" customWidth="1"/>
    <col min="524" max="524" width="11.42578125" customWidth="1"/>
    <col min="525" max="525" width="8.85546875" customWidth="1"/>
    <col min="526" max="531" width="7" customWidth="1"/>
    <col min="532" max="532" width="6" customWidth="1"/>
    <col min="533" max="544" width="7" customWidth="1"/>
    <col min="545" max="545" width="11.42578125" customWidth="1"/>
    <col min="546" max="546" width="7.85546875" customWidth="1"/>
    <col min="547" max="551" width="7" customWidth="1"/>
    <col min="552" max="552" width="6" customWidth="1"/>
    <col min="553" max="558" width="7" customWidth="1"/>
    <col min="559" max="559" width="6" customWidth="1"/>
    <col min="560" max="564" width="7" customWidth="1"/>
    <col min="565" max="565" width="10.42578125" customWidth="1"/>
    <col min="566" max="566" width="8.85546875" customWidth="1"/>
    <col min="567" max="569" width="7" customWidth="1"/>
    <col min="570" max="570" width="6" customWidth="1"/>
    <col min="571" max="577" width="7" customWidth="1"/>
    <col min="578" max="578" width="6" customWidth="1"/>
    <col min="579" max="584" width="7" customWidth="1"/>
    <col min="585" max="585" width="11.42578125" customWidth="1"/>
    <col min="586" max="586" width="8.85546875" customWidth="1"/>
    <col min="587" max="588" width="7" customWidth="1"/>
    <col min="589" max="589" width="6" customWidth="1"/>
    <col min="590" max="595" width="7" customWidth="1"/>
    <col min="596" max="596" width="6" customWidth="1"/>
    <col min="597" max="600" width="7" customWidth="1"/>
    <col min="601" max="601" width="11.42578125" customWidth="1"/>
    <col min="602" max="602" width="8.85546875" customWidth="1"/>
    <col min="603" max="606" width="7" customWidth="1"/>
    <col min="607" max="607" width="6" customWidth="1"/>
    <col min="608" max="615" width="7" customWidth="1"/>
    <col min="616" max="616" width="6" customWidth="1"/>
    <col min="617" max="619" width="7" customWidth="1"/>
    <col min="620" max="620" width="11.42578125" customWidth="1"/>
    <col min="621" max="621" width="8.85546875" customWidth="1"/>
    <col min="622" max="632" width="7" customWidth="1"/>
    <col min="633" max="633" width="6" customWidth="1"/>
    <col min="634" max="634" width="7" customWidth="1"/>
    <col min="635" max="635" width="11.42578125" customWidth="1"/>
    <col min="636" max="636" width="8.85546875" customWidth="1"/>
    <col min="637" max="638" width="7" customWidth="1"/>
    <col min="639" max="639" width="6" customWidth="1"/>
    <col min="640" max="650" width="7" customWidth="1"/>
    <col min="651" max="651" width="6" customWidth="1"/>
    <col min="652" max="654" width="7" customWidth="1"/>
    <col min="655" max="655" width="6" customWidth="1"/>
    <col min="656" max="656" width="11.42578125" customWidth="1"/>
    <col min="657" max="657" width="8.85546875" customWidth="1"/>
    <col min="658" max="658" width="7" customWidth="1"/>
    <col min="659" max="659" width="6" customWidth="1"/>
    <col min="660" max="671" width="7" customWidth="1"/>
    <col min="672" max="672" width="6" customWidth="1"/>
    <col min="673" max="679" width="7" customWidth="1"/>
    <col min="680" max="681" width="6" customWidth="1"/>
    <col min="682" max="685" width="7" customWidth="1"/>
    <col min="686" max="686" width="11.42578125" customWidth="1"/>
    <col min="687" max="687" width="8.85546875" customWidth="1"/>
    <col min="688" max="703" width="7" customWidth="1"/>
    <col min="704" max="704" width="6" customWidth="1"/>
    <col min="705" max="705" width="11.42578125" customWidth="1"/>
    <col min="706" max="706" width="8.85546875" customWidth="1"/>
    <col min="707" max="709" width="7" customWidth="1"/>
    <col min="710" max="710" width="6" customWidth="1"/>
    <col min="711" max="715" width="7" customWidth="1"/>
    <col min="716" max="716" width="6" customWidth="1"/>
    <col min="717" max="722" width="7" customWidth="1"/>
    <col min="723" max="723" width="6" customWidth="1"/>
    <col min="724" max="724" width="7" customWidth="1"/>
    <col min="725" max="725" width="11.42578125" customWidth="1"/>
    <col min="726" max="726" width="8.85546875" customWidth="1"/>
    <col min="727" max="732" width="7" customWidth="1"/>
    <col min="733" max="733" width="6" customWidth="1"/>
    <col min="734" max="744" width="7" customWidth="1"/>
    <col min="745" max="745" width="11.42578125" customWidth="1"/>
    <col min="746" max="746" width="7.85546875" customWidth="1"/>
    <col min="747" max="747" width="6" customWidth="1"/>
    <col min="748" max="750" width="7" customWidth="1"/>
    <col min="751" max="751" width="6" customWidth="1"/>
    <col min="752" max="762" width="7" customWidth="1"/>
    <col min="763" max="763" width="10.42578125" customWidth="1"/>
    <col min="764" max="764" width="8.85546875" customWidth="1"/>
    <col min="765" max="775" width="7" customWidth="1"/>
    <col min="776" max="776" width="6" customWidth="1"/>
    <col min="777" max="777" width="11.42578125" customWidth="1"/>
    <col min="778" max="778" width="8.85546875" customWidth="1"/>
    <col min="779" max="779" width="7" customWidth="1"/>
    <col min="780" max="780" width="6" customWidth="1"/>
    <col min="781" max="786" width="7" customWidth="1"/>
    <col min="787" max="787" width="11.42578125" customWidth="1"/>
    <col min="788" max="788" width="8.85546875" customWidth="1"/>
    <col min="789" max="789" width="7" customWidth="1"/>
    <col min="790" max="790" width="6" customWidth="1"/>
    <col min="791" max="799" width="7" customWidth="1"/>
    <col min="800" max="800" width="11.42578125" customWidth="1"/>
    <col min="801" max="801" width="8.85546875" customWidth="1"/>
    <col min="802" max="808" width="7" customWidth="1"/>
    <col min="809" max="809" width="11.42578125" customWidth="1"/>
    <col min="810" max="810" width="8.85546875" customWidth="1"/>
    <col min="811" max="811" width="7" customWidth="1"/>
    <col min="812" max="812" width="6" customWidth="1"/>
    <col min="813" max="820" width="7" customWidth="1"/>
    <col min="821" max="821" width="11.42578125" customWidth="1"/>
    <col min="822" max="822" width="8.85546875" customWidth="1"/>
    <col min="823" max="834" width="7" customWidth="1"/>
    <col min="835" max="835" width="11.42578125" customWidth="1"/>
    <col min="836" max="836" width="8.85546875" customWidth="1"/>
    <col min="837" max="842" width="7" customWidth="1"/>
    <col min="843" max="843" width="6" customWidth="1"/>
    <col min="844" max="847" width="7" customWidth="1"/>
    <col min="848" max="848" width="11.42578125" customWidth="1"/>
    <col min="849" max="849" width="8.85546875" customWidth="1"/>
    <col min="850" max="858" width="7" customWidth="1"/>
    <col min="859" max="859" width="6" customWidth="1"/>
    <col min="860" max="864" width="7" customWidth="1"/>
    <col min="865" max="865" width="11.42578125" customWidth="1"/>
    <col min="866" max="866" width="8.85546875" customWidth="1"/>
    <col min="867" max="871" width="7" customWidth="1"/>
    <col min="872" max="872" width="6" customWidth="1"/>
    <col min="873" max="877" width="7" customWidth="1"/>
    <col min="878" max="878" width="11.42578125" customWidth="1"/>
    <col min="879" max="879" width="7.85546875" customWidth="1"/>
    <col min="880" max="880" width="6" customWidth="1"/>
    <col min="881" max="884" width="7" customWidth="1"/>
    <col min="885" max="885" width="6" customWidth="1"/>
    <col min="886" max="891" width="7" customWidth="1"/>
    <col min="892" max="892" width="10.42578125" customWidth="1"/>
    <col min="893" max="893" width="8.85546875" customWidth="1"/>
    <col min="894" max="898" width="7" customWidth="1"/>
    <col min="899" max="899" width="6" customWidth="1"/>
    <col min="900" max="907" width="7" customWidth="1"/>
    <col min="908" max="908" width="6" customWidth="1"/>
    <col min="909" max="910" width="7" customWidth="1"/>
    <col min="911" max="911" width="11.42578125" customWidth="1"/>
    <col min="912" max="912" width="8.85546875" customWidth="1"/>
    <col min="913" max="917" width="7" customWidth="1"/>
    <col min="918" max="918" width="6" customWidth="1"/>
    <col min="919" max="931" width="7" customWidth="1"/>
    <col min="932" max="932" width="11.42578125" customWidth="1"/>
    <col min="933" max="933" width="8.85546875" customWidth="1"/>
    <col min="934" max="943" width="7" customWidth="1"/>
    <col min="944" max="944" width="11.42578125" customWidth="1"/>
    <col min="945" max="945" width="8.85546875" customWidth="1"/>
    <col min="946" max="946" width="6" customWidth="1"/>
    <col min="947" max="951" width="7" customWidth="1"/>
    <col min="952" max="952" width="11.42578125" customWidth="1"/>
    <col min="953" max="953" width="8.85546875" customWidth="1"/>
    <col min="954" max="967" width="7" customWidth="1"/>
    <col min="968" max="968" width="11.42578125" customWidth="1"/>
    <col min="969" max="969" width="8.85546875" customWidth="1"/>
    <col min="970" max="973" width="7" customWidth="1"/>
    <col min="974" max="974" width="6" customWidth="1"/>
    <col min="975" max="982" width="7" customWidth="1"/>
    <col min="983" max="983" width="11.42578125" customWidth="1"/>
    <col min="984" max="984" width="8.85546875" customWidth="1"/>
    <col min="985" max="990" width="7" customWidth="1"/>
    <col min="991" max="991" width="6" customWidth="1"/>
    <col min="992" max="993" width="7" customWidth="1"/>
    <col min="994" max="994" width="11.42578125" customWidth="1"/>
    <col min="995" max="995" width="8.85546875" customWidth="1"/>
    <col min="996" max="999" width="7" customWidth="1"/>
    <col min="1000" max="1000" width="6" customWidth="1"/>
    <col min="1001" max="1003" width="7" customWidth="1"/>
    <col min="1004" max="1004" width="11.42578125" customWidth="1"/>
    <col min="1005" max="1005" width="8.85546875" customWidth="1"/>
    <col min="1006" max="1006" width="6" customWidth="1"/>
    <col min="1007" max="1011" width="7" customWidth="1"/>
    <col min="1012" max="1012" width="6" customWidth="1"/>
    <col min="1013" max="1015" width="7" customWidth="1"/>
    <col min="1016" max="1016" width="11.42578125" customWidth="1"/>
    <col min="1017" max="1017" width="7.85546875" customWidth="1"/>
    <col min="1018" max="1021" width="7" customWidth="1"/>
    <col min="1022" max="1022" width="6" customWidth="1"/>
    <col min="1023" max="1023" width="10.42578125" customWidth="1"/>
    <col min="1024" max="1024" width="8.85546875" customWidth="1"/>
    <col min="1025" max="1026" width="7" customWidth="1"/>
    <col min="1027" max="1027" width="6" customWidth="1"/>
    <col min="1028" max="1029" width="7" customWidth="1"/>
    <col min="1030" max="1030" width="5" customWidth="1"/>
    <col min="1031" max="1031" width="7" customWidth="1"/>
    <col min="1032" max="1032" width="6" customWidth="1"/>
    <col min="1033" max="1033" width="11.42578125" customWidth="1"/>
    <col min="1034" max="1034" width="8.85546875" customWidth="1"/>
    <col min="1035" max="1042" width="7" customWidth="1"/>
    <col min="1043" max="1043" width="11.42578125" customWidth="1"/>
    <col min="1044" max="1044" width="8.85546875" customWidth="1"/>
    <col min="1045" max="1047" width="7" customWidth="1"/>
    <col min="1048" max="1048" width="6" customWidth="1"/>
    <col min="1049" max="1051" width="7" customWidth="1"/>
    <col min="1052" max="1052" width="6" customWidth="1"/>
    <col min="1053" max="1058" width="7" customWidth="1"/>
    <col min="1059" max="1059" width="11.42578125" customWidth="1"/>
    <col min="1060" max="1060" width="8.85546875" customWidth="1"/>
    <col min="1061" max="1067" width="7" customWidth="1"/>
    <col min="1068" max="1068" width="11.42578125" customWidth="1"/>
    <col min="1069" max="1069" width="8.85546875" customWidth="1"/>
    <col min="1070" max="1077" width="7" customWidth="1"/>
    <col min="1078" max="1078" width="6" customWidth="1"/>
    <col min="1079" max="1079" width="7" customWidth="1"/>
    <col min="1080" max="1080" width="11.42578125" customWidth="1"/>
    <col min="1081" max="1081" width="8.85546875" customWidth="1"/>
    <col min="1082" max="1084" width="7" customWidth="1"/>
    <col min="1085" max="1085" width="6" customWidth="1"/>
    <col min="1086" max="1091" width="7" customWidth="1"/>
    <col min="1092" max="1092" width="11.42578125" customWidth="1"/>
    <col min="1093" max="1093" width="8.85546875" customWidth="1"/>
    <col min="1094" max="1098" width="7" customWidth="1"/>
    <col min="1099" max="1099" width="6" customWidth="1"/>
    <col min="1100" max="1100" width="11.42578125" customWidth="1"/>
    <col min="1101" max="1101" width="8.85546875" customWidth="1"/>
    <col min="1102" max="1108" width="7" customWidth="1"/>
    <col min="1109" max="1109" width="11.42578125" customWidth="1"/>
    <col min="1110" max="1110" width="8.85546875" customWidth="1"/>
    <col min="1111" max="1114" width="7" customWidth="1"/>
    <col min="1115" max="1115" width="6" customWidth="1"/>
    <col min="1116" max="1119" width="7" customWidth="1"/>
    <col min="1120" max="1120" width="11.42578125" customWidth="1"/>
    <col min="1121" max="1121" width="7.85546875" customWidth="1"/>
    <col min="1122" max="1126" width="7" customWidth="1"/>
    <col min="1127" max="1127" width="10.42578125" customWidth="1"/>
    <col min="1128" max="1128" width="8.85546875" customWidth="1"/>
    <col min="1129" max="1131" width="7" customWidth="1"/>
    <col min="1132" max="1132" width="11.42578125" customWidth="1"/>
    <col min="1133" max="1133" width="8.85546875" customWidth="1"/>
    <col min="1134" max="1139" width="7" customWidth="1"/>
    <col min="1140" max="1140" width="11.42578125" customWidth="1"/>
    <col min="1141" max="1141" width="8.85546875" customWidth="1"/>
    <col min="1142" max="1147" width="7" customWidth="1"/>
    <col min="1148" max="1148" width="11.42578125" customWidth="1"/>
    <col min="1149" max="1149" width="8.85546875" customWidth="1"/>
    <col min="1150" max="1159" width="7" customWidth="1"/>
    <col min="1160" max="1160" width="11.42578125" customWidth="1"/>
    <col min="1161" max="1161" width="8.85546875" customWidth="1"/>
    <col min="1162" max="1168" width="7" customWidth="1"/>
    <col min="1169" max="1169" width="11.42578125" customWidth="1"/>
    <col min="1170" max="1170" width="8.85546875" customWidth="1"/>
    <col min="1171" max="1175" width="7" customWidth="1"/>
    <col min="1176" max="1176" width="6" customWidth="1"/>
    <col min="1177" max="1178" width="7" customWidth="1"/>
    <col min="1179" max="1179" width="11.42578125" customWidth="1"/>
    <col min="1180" max="1180" width="8.85546875" customWidth="1"/>
    <col min="1181" max="1185" width="7" customWidth="1"/>
    <col min="1186" max="1186" width="11.42578125" customWidth="1"/>
    <col min="1187" max="1187" width="8.85546875" customWidth="1"/>
    <col min="1188" max="1189" width="7" customWidth="1"/>
    <col min="1190" max="1190" width="6" customWidth="1"/>
    <col min="1191" max="1193" width="7" customWidth="1"/>
    <col min="1194" max="1194" width="11.42578125" customWidth="1"/>
    <col min="1195" max="1195" width="8.85546875" customWidth="1"/>
    <col min="1196" max="1201" width="7" customWidth="1"/>
    <col min="1202" max="1202" width="11.42578125" customWidth="1"/>
    <col min="1203" max="1203" width="7.85546875" customWidth="1"/>
    <col min="1204" max="1207" width="7" customWidth="1"/>
    <col min="1208" max="1208" width="10.42578125" customWidth="1"/>
    <col min="1209" max="1209" width="8.85546875" customWidth="1"/>
    <col min="1210" max="1214" width="7" customWidth="1"/>
    <col min="1215" max="1215" width="11.42578125" customWidth="1"/>
    <col min="1216" max="1216" width="8.85546875" customWidth="1"/>
    <col min="1217" max="1221" width="7" customWidth="1"/>
    <col min="1222" max="1222" width="11.42578125" customWidth="1"/>
    <col min="1223" max="1223" width="8.85546875" customWidth="1"/>
    <col min="1224" max="1224" width="7" customWidth="1"/>
    <col min="1225" max="1226" width="6" customWidth="1"/>
    <col min="1227" max="1227" width="11.42578125" customWidth="1"/>
    <col min="1228" max="1228" width="8.85546875" customWidth="1"/>
    <col min="1229" max="1231" width="7" customWidth="1"/>
    <col min="1232" max="1232" width="11.42578125" customWidth="1"/>
    <col min="1233" max="1233" width="8.85546875" customWidth="1"/>
    <col min="1234" max="1236" width="7" customWidth="1"/>
    <col min="1237" max="1237" width="11.42578125" customWidth="1"/>
    <col min="1238" max="1238" width="8.85546875" customWidth="1"/>
    <col min="1239" max="1245" width="7" customWidth="1"/>
    <col min="1246" max="1246" width="11.42578125" customWidth="1"/>
    <col min="1247" max="1247" width="8.85546875" customWidth="1"/>
    <col min="1248" max="1254" width="7" customWidth="1"/>
    <col min="1255" max="1255" width="11.42578125" customWidth="1"/>
    <col min="1256" max="1256" width="8.85546875" customWidth="1"/>
    <col min="1257" max="1257" width="6" customWidth="1"/>
    <col min="1258" max="1260" width="7" customWidth="1"/>
    <col min="1261" max="1261" width="11.42578125" customWidth="1"/>
    <col min="1262" max="1262" width="8.85546875" customWidth="1"/>
    <col min="1263" max="1265" width="7" customWidth="1"/>
    <col min="1266" max="1266" width="11.42578125" customWidth="1"/>
    <col min="1267" max="1267" width="7.85546875" customWidth="1"/>
    <col min="1268" max="1268" width="6" customWidth="1"/>
    <col min="1269" max="1269" width="7" customWidth="1"/>
    <col min="1270" max="1270" width="10.42578125" customWidth="1"/>
    <col min="1271" max="1271" width="8.85546875" customWidth="1"/>
    <col min="1272" max="1276" width="7" customWidth="1"/>
    <col min="1277" max="1277" width="11.42578125" customWidth="1"/>
    <col min="1278" max="1278" width="8.85546875" customWidth="1"/>
    <col min="1279" max="1280" width="7" customWidth="1"/>
    <col min="1281" max="1281" width="11.42578125" customWidth="1"/>
    <col min="1282" max="1282" width="8.85546875" customWidth="1"/>
    <col min="1283" max="1286" width="7" customWidth="1"/>
    <col min="1287" max="1287" width="6" customWidth="1"/>
    <col min="1288" max="1288" width="11.42578125" customWidth="1"/>
    <col min="1289" max="1289" width="8.85546875" customWidth="1"/>
    <col min="1290" max="1292" width="7" customWidth="1"/>
    <col min="1293" max="1293" width="11.42578125" customWidth="1"/>
    <col min="1294" max="1294" width="8.85546875" customWidth="1"/>
    <col min="1295" max="1296" width="7" customWidth="1"/>
    <col min="1297" max="1297" width="11.42578125" customWidth="1"/>
    <col min="1298" max="1298" width="8.85546875" customWidth="1"/>
    <col min="1299" max="1300" width="7" customWidth="1"/>
    <col min="1301" max="1301" width="11.42578125" customWidth="1"/>
    <col min="1302" max="1302" width="8.85546875" customWidth="1"/>
    <col min="1303" max="1303" width="7" customWidth="1"/>
    <col min="1304" max="1304" width="11.42578125" customWidth="1"/>
    <col min="1305" max="1305" width="8.85546875" customWidth="1"/>
    <col min="1306" max="1306" width="7" customWidth="1"/>
    <col min="1307" max="1307" width="11.42578125" customWidth="1"/>
    <col min="1308" max="1308" width="8.85546875" customWidth="1"/>
    <col min="1309" max="1310" width="7" customWidth="1"/>
    <col min="1311" max="1311" width="6" customWidth="1"/>
    <col min="1312" max="1312" width="11.42578125" customWidth="1"/>
    <col min="1313" max="1316" width="7" customWidth="1"/>
    <col min="1317" max="1317" width="6" customWidth="1"/>
    <col min="1318" max="1318" width="7" customWidth="1"/>
    <col min="1319" max="1319" width="9.42578125" customWidth="1"/>
    <col min="1320" max="1320" width="8.85546875" customWidth="1"/>
    <col min="1321" max="1321" width="7" customWidth="1"/>
    <col min="1322" max="1322" width="11.42578125" customWidth="1"/>
    <col min="1323" max="1323" width="8.85546875" customWidth="1"/>
    <col min="1324" max="1327" width="7" customWidth="1"/>
    <col min="1328" max="1328" width="11.42578125" customWidth="1"/>
    <col min="1329" max="1329" width="8.85546875" customWidth="1"/>
    <col min="1330" max="1330" width="6" customWidth="1"/>
    <col min="1331" max="1331" width="11.42578125" customWidth="1"/>
    <col min="1332" max="1332" width="8.85546875" customWidth="1"/>
    <col min="1333" max="1334" width="7" customWidth="1"/>
    <col min="1335" max="1335" width="11.42578125" customWidth="1"/>
    <col min="1336" max="1336" width="8.85546875" customWidth="1"/>
    <col min="1337" max="1338" width="7" customWidth="1"/>
    <col min="1339" max="1339" width="11.42578125" customWidth="1"/>
    <col min="1340" max="1340" width="8.85546875" customWidth="1"/>
    <col min="1341" max="1341" width="11.42578125" customWidth="1"/>
    <col min="1342" max="1342" width="8.85546875" customWidth="1"/>
    <col min="1343" max="1344" width="7" customWidth="1"/>
    <col min="1345" max="1345" width="6" customWidth="1"/>
    <col min="1346" max="1346" width="7" customWidth="1"/>
    <col min="1347" max="1347" width="6" customWidth="1"/>
    <col min="1348" max="1348" width="11.42578125" customWidth="1"/>
    <col min="1349" max="1349" width="8.85546875" customWidth="1"/>
    <col min="1350" max="1351" width="7" customWidth="1"/>
    <col min="1352" max="1352" width="11.42578125" customWidth="1"/>
    <col min="1353" max="1353" width="7.85546875" customWidth="1"/>
    <col min="1354" max="1354" width="6" customWidth="1"/>
    <col min="1355" max="1355" width="10.42578125" customWidth="1"/>
    <col min="1356" max="1356" width="8.85546875" customWidth="1"/>
    <col min="1357" max="1358" width="7" customWidth="1"/>
    <col min="1359" max="1359" width="11.42578125" customWidth="1"/>
    <col min="1360" max="1360" width="8.85546875" customWidth="1"/>
    <col min="1361" max="1362" width="7" customWidth="1"/>
    <col min="1363" max="1363" width="11.42578125" customWidth="1"/>
    <col min="1364" max="1364" width="8.85546875" customWidth="1"/>
    <col min="1365" max="1368" width="7" customWidth="1"/>
    <col min="1369" max="1369" width="11.42578125" customWidth="1"/>
    <col min="1370" max="1370" width="8.85546875" customWidth="1"/>
    <col min="1371" max="1371" width="11.42578125" customWidth="1"/>
    <col min="1372" max="1372" width="8.85546875" customWidth="1"/>
    <col min="1373" max="1373" width="7" customWidth="1"/>
    <col min="1374" max="1374" width="11.42578125" customWidth="1"/>
    <col min="1375" max="1375" width="8.85546875" customWidth="1"/>
    <col min="1376" max="1377" width="7" customWidth="1"/>
    <col min="1378" max="1378" width="11.42578125" customWidth="1"/>
    <col min="1379" max="1379" width="8.85546875" customWidth="1"/>
    <col min="1380" max="1380" width="7" customWidth="1"/>
    <col min="1381" max="1381" width="11.42578125" customWidth="1"/>
    <col min="1382" max="1382" width="8.85546875" customWidth="1"/>
    <col min="1383" max="1387" width="7" customWidth="1"/>
    <col min="1388" max="1388" width="11.42578125" customWidth="1"/>
    <col min="1389" max="1389" width="8.85546875" customWidth="1"/>
    <col min="1390" max="1390" width="7" customWidth="1"/>
    <col min="1391" max="1391" width="11.42578125" customWidth="1"/>
    <col min="1392" max="1392" width="7.85546875" customWidth="1"/>
    <col min="1393" max="1394" width="7" customWidth="1"/>
    <col min="1395" max="1395" width="10.42578125" customWidth="1"/>
    <col min="1396" max="1396" width="8.85546875" customWidth="1"/>
    <col min="1397" max="1400" width="7" customWidth="1"/>
    <col min="1401" max="1401" width="11.42578125" customWidth="1"/>
    <col min="1402" max="1402" width="8.85546875" customWidth="1"/>
    <col min="1403" max="1403" width="11.42578125" customWidth="1"/>
    <col min="1404" max="1404" width="8.85546875" customWidth="1"/>
    <col min="1405" max="1405" width="11.42578125" customWidth="1"/>
    <col min="1406" max="1406" width="8.85546875" customWidth="1"/>
    <col min="1407" max="1407" width="11.42578125" customWidth="1"/>
    <col min="1408" max="1408" width="8.85546875" customWidth="1"/>
    <col min="1409" max="1409" width="11.42578125" customWidth="1"/>
    <col min="1410" max="1410" width="8.85546875" customWidth="1"/>
    <col min="1411" max="1411" width="7" customWidth="1"/>
    <col min="1412" max="1412" width="11.42578125" customWidth="1"/>
    <col min="1413" max="1413" width="8.85546875" customWidth="1"/>
    <col min="1414" max="1416" width="7" customWidth="1"/>
    <col min="1417" max="1417" width="11.42578125" customWidth="1"/>
    <col min="1418" max="1418" width="8.85546875" customWidth="1"/>
    <col min="1419" max="1419" width="11.42578125" customWidth="1"/>
    <col min="1420" max="1420" width="7.85546875" customWidth="1"/>
    <col min="1421" max="1421" width="10.42578125" customWidth="1"/>
    <col min="1422" max="1422" width="8.85546875" customWidth="1"/>
    <col min="1423" max="1423" width="11.42578125" customWidth="1"/>
    <col min="1424" max="1424" width="8.85546875" customWidth="1"/>
    <col min="1425" max="1425" width="7" customWidth="1"/>
    <col min="1426" max="1426" width="11.42578125" customWidth="1"/>
    <col min="1427" max="1427" width="8.85546875" customWidth="1"/>
    <col min="1428" max="1428" width="7" customWidth="1"/>
    <col min="1429" max="1429" width="11.42578125" customWidth="1"/>
    <col min="1430" max="1430" width="8.85546875" customWidth="1"/>
    <col min="1431" max="1431" width="11.42578125" customWidth="1"/>
    <col min="1432" max="1432" width="8.85546875" customWidth="1"/>
    <col min="1433" max="1433" width="7" customWidth="1"/>
    <col min="1434" max="1434" width="11.42578125" customWidth="1"/>
    <col min="1435" max="1435" width="8.85546875" customWidth="1"/>
    <col min="1436" max="1436" width="7" customWidth="1"/>
    <col min="1437" max="1437" width="11.42578125" customWidth="1"/>
    <col min="1438" max="1438" width="8.85546875" customWidth="1"/>
    <col min="1439" max="1441" width="7" customWidth="1"/>
    <col min="1442" max="1442" width="11.42578125" customWidth="1"/>
    <col min="1443" max="1443" width="8.85546875" customWidth="1"/>
    <col min="1444" max="1445" width="7" customWidth="1"/>
    <col min="1446" max="1446" width="11.42578125" customWidth="1"/>
    <col min="1447" max="1447" width="7.85546875" customWidth="1"/>
    <col min="1448" max="1448" width="10.42578125" customWidth="1"/>
    <col min="1449" max="1449" width="8.85546875" customWidth="1"/>
    <col min="1450" max="1450" width="7" customWidth="1"/>
    <col min="1451" max="1451" width="11.42578125" customWidth="1"/>
    <col min="1452" max="1452" width="8.85546875" customWidth="1"/>
    <col min="1453" max="1453" width="11.42578125" customWidth="1"/>
    <col min="1454" max="1454" width="8.85546875" customWidth="1"/>
    <col min="1455" max="1456" width="7" customWidth="1"/>
    <col min="1457" max="1457" width="11.42578125" customWidth="1"/>
    <col min="1458" max="1458" width="8.85546875" customWidth="1"/>
    <col min="1459" max="1459" width="11.42578125" customWidth="1"/>
    <col min="1460" max="1460" width="8.85546875" customWidth="1"/>
    <col min="1461" max="1461" width="7" customWidth="1"/>
    <col min="1462" max="1462" width="11.42578125" customWidth="1"/>
    <col min="1463" max="1463" width="7.85546875" customWidth="1"/>
    <col min="1464" max="1464" width="10.42578125" customWidth="1"/>
    <col min="1465" max="1465" width="8.85546875" customWidth="1"/>
    <col min="1466" max="1466" width="11.42578125" customWidth="1"/>
    <col min="1467" max="1467" width="8.85546875" customWidth="1"/>
    <col min="1468" max="1468" width="11.42578125" customWidth="1"/>
    <col min="1469" max="1469" width="8.85546875" customWidth="1"/>
    <col min="1470" max="1470" width="7" customWidth="1"/>
    <col min="1471" max="1471" width="6" customWidth="1"/>
    <col min="1472" max="1472" width="11.42578125" customWidth="1"/>
    <col min="1473" max="1473" width="8.85546875" customWidth="1"/>
    <col min="1474" max="1475" width="7" customWidth="1"/>
    <col min="1476" max="1476" width="11.42578125" customWidth="1"/>
    <col min="1477" max="1477" width="8.85546875" customWidth="1"/>
    <col min="1478" max="1479" width="7" customWidth="1"/>
    <col min="1480" max="1480" width="11.42578125" customWidth="1"/>
    <col min="1481" max="1481" width="8.85546875" customWidth="1"/>
    <col min="1482" max="1482" width="6" customWidth="1"/>
    <col min="1483" max="1483" width="7" customWidth="1"/>
    <col min="1484" max="1484" width="11.42578125" customWidth="1"/>
    <col min="1485" max="1485" width="8.85546875" customWidth="1"/>
    <col min="1486" max="1486" width="11.42578125" customWidth="1"/>
    <col min="1487" max="1487" width="7.85546875" customWidth="1"/>
    <col min="1488" max="1488" width="7" customWidth="1"/>
    <col min="1489" max="1489" width="10.42578125" customWidth="1"/>
    <col min="1490" max="1490" width="8.85546875" customWidth="1"/>
    <col min="1491" max="1491" width="7" customWidth="1"/>
    <col min="1492" max="1492" width="11.42578125" customWidth="1"/>
    <col min="1493" max="1493" width="8.85546875" customWidth="1"/>
    <col min="1494" max="1494" width="11.42578125" customWidth="1"/>
    <col min="1495" max="1495" width="8.85546875" customWidth="1"/>
    <col min="1496" max="1496" width="11.42578125" customWidth="1"/>
    <col min="1497" max="1497" width="8.85546875" customWidth="1"/>
    <col min="1498" max="1499" width="7" customWidth="1"/>
    <col min="1500" max="1500" width="11.42578125" customWidth="1"/>
    <col min="1501" max="1501" width="8.85546875" customWidth="1"/>
    <col min="1502" max="1502" width="11.42578125" customWidth="1"/>
    <col min="1503" max="1503" width="8.85546875" customWidth="1"/>
    <col min="1504" max="1506" width="7" customWidth="1"/>
    <col min="1507" max="1507" width="11.42578125" customWidth="1"/>
    <col min="1508" max="1508" width="7.85546875" customWidth="1"/>
    <col min="1509" max="1511" width="7" customWidth="1"/>
    <col min="1512" max="1512" width="10.42578125" customWidth="1"/>
    <col min="1513" max="1513" width="8.85546875" customWidth="1"/>
    <col min="1514" max="1515" width="7" customWidth="1"/>
    <col min="1516" max="1516" width="11.42578125" customWidth="1"/>
    <col min="1517" max="1517" width="8.85546875" customWidth="1"/>
    <col min="1518" max="1518" width="11.42578125" customWidth="1"/>
    <col min="1519" max="1519" width="8.85546875" customWidth="1"/>
    <col min="1520" max="1520" width="11.42578125" customWidth="1"/>
    <col min="1521" max="1521" width="8.85546875" customWidth="1"/>
    <col min="1522" max="1522" width="11.42578125" customWidth="1"/>
    <col min="1523" max="1523" width="8.85546875" customWidth="1"/>
    <col min="1524" max="1524" width="11.42578125" customWidth="1"/>
    <col min="1525" max="1525" width="7.85546875" customWidth="1"/>
    <col min="1526" max="1526" width="10.42578125" customWidth="1"/>
    <col min="1527" max="1527" width="8.85546875" customWidth="1"/>
    <col min="1528" max="1529" width="7" customWidth="1"/>
    <col min="1530" max="1530" width="11.42578125" customWidth="1"/>
    <col min="1531" max="1531" width="8.85546875" customWidth="1"/>
    <col min="1532" max="1532" width="11.42578125" customWidth="1"/>
    <col min="1533" max="1533" width="8.85546875" customWidth="1"/>
    <col min="1534" max="1534" width="11.42578125" customWidth="1"/>
    <col min="1535" max="1535" width="8.85546875" customWidth="1"/>
    <col min="1536" max="1536" width="11.42578125" customWidth="1"/>
    <col min="1537" max="1537" width="8.85546875" customWidth="1"/>
    <col min="1538" max="1539" width="7" customWidth="1"/>
    <col min="1540" max="1540" width="11.42578125" customWidth="1"/>
    <col min="1541" max="1541" width="8.85546875" customWidth="1"/>
    <col min="1542" max="1542" width="11.42578125" customWidth="1"/>
    <col min="1543" max="1543" width="8.85546875" customWidth="1"/>
    <col min="1544" max="1544" width="7" customWidth="1"/>
    <col min="1545" max="1545" width="11.42578125" customWidth="1"/>
    <col min="1546" max="1546" width="8.85546875" customWidth="1"/>
    <col min="1547" max="1547" width="11.42578125" customWidth="1"/>
    <col min="1548" max="1548" width="8.85546875" customWidth="1"/>
    <col min="1549" max="1549" width="11.42578125" customWidth="1"/>
    <col min="1550" max="1550" width="8.85546875" customWidth="1"/>
    <col min="1551" max="1551" width="11.42578125" customWidth="1"/>
    <col min="1552" max="1552" width="8.85546875" customWidth="1"/>
    <col min="1553" max="1553" width="5" customWidth="1"/>
    <col min="1554" max="1554" width="7" customWidth="1"/>
    <col min="1555" max="1555" width="11.42578125" customWidth="1"/>
    <col min="1556" max="1556" width="8.85546875" customWidth="1"/>
    <col min="1557" max="1557" width="11.42578125" customWidth="1"/>
    <col min="1558" max="1558" width="8.85546875" customWidth="1"/>
    <col min="1559" max="1559" width="7" customWidth="1"/>
    <col min="1560" max="1560" width="11.42578125" customWidth="1"/>
    <col min="1561" max="1561" width="8.85546875" customWidth="1"/>
    <col min="1562" max="1562" width="7" customWidth="1"/>
    <col min="1563" max="1563" width="11.42578125" customWidth="1"/>
    <col min="1564" max="1564" width="8.85546875" customWidth="1"/>
    <col min="1565" max="1565" width="11.42578125" customWidth="1"/>
    <col min="1566" max="1566" width="8.85546875" customWidth="1"/>
    <col min="1567" max="1567" width="11.42578125" customWidth="1"/>
    <col min="1568" max="1568" width="8.85546875" customWidth="1"/>
    <col min="1569" max="1569" width="7" customWidth="1"/>
    <col min="1570" max="1570" width="11.42578125" customWidth="1"/>
    <col min="1571" max="1571" width="7.85546875" customWidth="1"/>
    <col min="1572" max="1573" width="7" customWidth="1"/>
    <col min="1574" max="1574" width="10.42578125" customWidth="1"/>
    <col min="1575" max="1575" width="8.85546875" customWidth="1"/>
    <col min="1576" max="1576" width="11.42578125" customWidth="1"/>
    <col min="1577" max="1577" width="8.85546875" customWidth="1"/>
    <col min="1578" max="1578" width="11.42578125" customWidth="1"/>
    <col min="1579" max="1579" width="8.85546875" customWidth="1"/>
    <col min="1580" max="1580" width="11.42578125" customWidth="1"/>
    <col min="1581" max="1581" width="8.85546875" customWidth="1"/>
    <col min="1582" max="1582" width="7" customWidth="1"/>
    <col min="1583" max="1583" width="11.42578125" customWidth="1"/>
    <col min="1584" max="1584" width="7.85546875" customWidth="1"/>
    <col min="1585" max="1585" width="7" customWidth="1"/>
    <col min="1586" max="1586" width="10.42578125" customWidth="1"/>
    <col min="1587" max="1587" width="8.85546875" customWidth="1"/>
    <col min="1588" max="1588" width="11.42578125" customWidth="1"/>
    <col min="1589" max="1589" width="8.85546875" customWidth="1"/>
    <col min="1590" max="1590" width="11.42578125" customWidth="1"/>
    <col min="1591" max="1591" width="8.85546875" customWidth="1"/>
    <col min="1592" max="1592" width="11.42578125" customWidth="1"/>
    <col min="1593" max="1593" width="8.85546875" customWidth="1"/>
    <col min="1594" max="1594" width="11.42578125" customWidth="1"/>
    <col min="1595" max="1595" width="8.85546875" customWidth="1"/>
    <col min="1596" max="1596" width="11.42578125" customWidth="1"/>
    <col min="1597" max="1597" width="8.85546875" customWidth="1"/>
    <col min="1598" max="1598" width="11.42578125" customWidth="1"/>
    <col min="1599" max="1599" width="8.85546875" customWidth="1"/>
    <col min="1600" max="1600" width="11.42578125" customWidth="1"/>
    <col min="1601" max="1601" width="7.85546875" customWidth="1"/>
    <col min="1602" max="1602" width="10.42578125" customWidth="1"/>
    <col min="1603" max="1603" width="8.85546875" customWidth="1"/>
    <col min="1604" max="1604" width="11.42578125" customWidth="1"/>
    <col min="1605" max="1605" width="8.85546875" customWidth="1"/>
    <col min="1606" max="1606" width="11.42578125" customWidth="1"/>
    <col min="1607" max="1607" width="8.85546875" customWidth="1"/>
    <col min="1608" max="1608" width="11.42578125" customWidth="1"/>
    <col min="1609" max="1609" width="8.85546875" customWidth="1"/>
    <col min="1610" max="1610" width="11.42578125" customWidth="1"/>
    <col min="1611" max="1611" width="8.85546875" customWidth="1"/>
    <col min="1612" max="1612" width="11.42578125" customWidth="1"/>
    <col min="1613" max="1613" width="8.85546875" customWidth="1"/>
    <col min="1614" max="1614" width="11.42578125" customWidth="1"/>
    <col min="1615" max="1615" width="8.85546875" customWidth="1"/>
    <col min="1616" max="1616" width="7" customWidth="1"/>
    <col min="1617" max="1617" width="11.42578125" customWidth="1"/>
    <col min="1618" max="1618" width="8.85546875" customWidth="1"/>
    <col min="1619" max="1619" width="11.42578125" customWidth="1"/>
    <col min="1620" max="1620" width="8.85546875" customWidth="1"/>
    <col min="1621" max="1621" width="11.42578125" customWidth="1"/>
    <col min="1622" max="1622" width="8.85546875" customWidth="1"/>
    <col min="1623" max="1623" width="7" customWidth="1"/>
    <col min="1624" max="1624" width="6" customWidth="1"/>
    <col min="1625" max="1625" width="11.42578125" customWidth="1"/>
    <col min="1626" max="1626" width="8.85546875" customWidth="1"/>
    <col min="1627" max="1627" width="11.42578125" customWidth="1"/>
    <col min="1628" max="1628" width="8.85546875" customWidth="1"/>
    <col min="1629" max="1629" width="11.42578125" customWidth="1"/>
    <col min="1630" max="1630" width="8.85546875" customWidth="1"/>
    <col min="1631" max="1631" width="11.42578125" customWidth="1"/>
    <col min="1632" max="1632" width="8.85546875" customWidth="1"/>
    <col min="1633" max="1633" width="11.42578125" customWidth="1"/>
    <col min="1634" max="1634" width="8.85546875" customWidth="1"/>
    <col min="1635" max="1635" width="11.42578125" customWidth="1"/>
    <col min="1636" max="1636" width="8.85546875" customWidth="1"/>
    <col min="1637" max="1637" width="11.42578125" customWidth="1"/>
    <col min="1638" max="1638" width="8.85546875" customWidth="1"/>
    <col min="1639" max="1639" width="11.42578125" customWidth="1"/>
    <col min="1640" max="1640" width="8.85546875" customWidth="1"/>
    <col min="1641" max="1641" width="11.42578125" customWidth="1"/>
    <col min="1642" max="1642" width="8.85546875" customWidth="1"/>
    <col min="1643" max="1643" width="11.42578125" customWidth="1"/>
    <col min="1644" max="1644" width="8.85546875" customWidth="1"/>
    <col min="1645" max="1645" width="11.42578125" customWidth="1"/>
    <col min="1646" max="1646" width="8.85546875" customWidth="1"/>
    <col min="1647" max="1647" width="11.42578125" customWidth="1"/>
    <col min="1648" max="1648" width="8.85546875" customWidth="1"/>
    <col min="1649" max="1649" width="11.42578125" customWidth="1"/>
    <col min="1650" max="1650" width="8.85546875" customWidth="1"/>
    <col min="1651" max="1651" width="11.42578125" customWidth="1"/>
    <col min="1652" max="1652" width="8.85546875" customWidth="1"/>
    <col min="1653" max="1653" width="11.42578125" customWidth="1"/>
    <col min="1654" max="1654" width="7.85546875" customWidth="1"/>
    <col min="1655" max="1655" width="10.42578125" customWidth="1"/>
    <col min="1656" max="1656" width="8.85546875" customWidth="1"/>
    <col min="1657" max="1657" width="11.42578125" customWidth="1"/>
    <col min="1658" max="1658" width="7.85546875" customWidth="1"/>
    <col min="1659" max="1659" width="10.42578125" customWidth="1"/>
    <col min="1660" max="1660" width="8.85546875" customWidth="1"/>
    <col min="1661" max="1661" width="11.42578125" customWidth="1"/>
    <col min="1662" max="1662" width="8.85546875" customWidth="1"/>
    <col min="1663" max="1663" width="11.42578125" customWidth="1"/>
    <col min="1664" max="1664" width="8.85546875" customWidth="1"/>
    <col min="1665" max="1665" width="11.42578125" customWidth="1"/>
    <col min="1666" max="1666" width="8.85546875" customWidth="1"/>
    <col min="1667" max="1667" width="11.42578125" customWidth="1"/>
    <col min="1668" max="1668" width="8.85546875" customWidth="1"/>
    <col min="1669" max="1669" width="11.42578125" customWidth="1"/>
    <col min="1670" max="1670" width="8.85546875" customWidth="1"/>
    <col min="1671" max="1671" width="11.42578125" customWidth="1"/>
    <col min="1672" max="1672" width="8.85546875" customWidth="1"/>
    <col min="1673" max="1673" width="11.42578125" customWidth="1"/>
    <col min="1674" max="1674" width="8.85546875" customWidth="1"/>
    <col min="1675" max="1675" width="11.42578125" customWidth="1"/>
    <col min="1676" max="1676" width="8.85546875" customWidth="1"/>
    <col min="1677" max="1677" width="11.42578125" customWidth="1"/>
    <col min="1678" max="1678" width="8.85546875" customWidth="1"/>
    <col min="1679" max="1679" width="11.42578125" customWidth="1"/>
    <col min="1680" max="1680" width="7.85546875" customWidth="1"/>
    <col min="1681" max="1681" width="10.42578125" customWidth="1"/>
    <col min="1682" max="1682" width="8.85546875" customWidth="1"/>
    <col min="1683" max="1683" width="11.42578125" customWidth="1"/>
    <col min="1684" max="1684" width="8.85546875" customWidth="1"/>
    <col min="1685" max="1685" width="6" customWidth="1"/>
    <col min="1686" max="1686" width="11.42578125" customWidth="1"/>
    <col min="1687" max="1687" width="8.85546875" customWidth="1"/>
    <col min="1688" max="1688" width="11.42578125" customWidth="1"/>
    <col min="1689" max="1689" width="8.85546875" customWidth="1"/>
    <col min="1690" max="1690" width="11.42578125" customWidth="1"/>
    <col min="1691" max="1691" width="8.85546875" customWidth="1"/>
    <col min="1692" max="1692" width="11.42578125" customWidth="1"/>
    <col min="1693" max="1693" width="7.85546875" customWidth="1"/>
    <col min="1694" max="1694" width="10.42578125" customWidth="1"/>
    <col min="1695" max="1695" width="8.85546875" customWidth="1"/>
    <col min="1696" max="1696" width="11.42578125" customWidth="1"/>
    <col min="1697" max="1697" width="8.85546875" customWidth="1"/>
    <col min="1698" max="1698" width="11.42578125" customWidth="1"/>
    <col min="1699" max="1699" width="8.85546875" customWidth="1"/>
    <col min="1700" max="1700" width="11.42578125" customWidth="1"/>
    <col min="1701" max="1701" width="8.85546875" customWidth="1"/>
    <col min="1702" max="1702" width="11.42578125" customWidth="1"/>
    <col min="1703" max="1703" width="8.85546875" customWidth="1"/>
    <col min="1704" max="1704" width="11.42578125" customWidth="1"/>
    <col min="1705" max="1705" width="8.85546875" customWidth="1"/>
    <col min="1706" max="1706" width="11.42578125" customWidth="1"/>
    <col min="1707" max="1707" width="8.85546875" customWidth="1"/>
    <col min="1708" max="1708" width="11.42578125" customWidth="1"/>
    <col min="1709" max="1709" width="8.85546875" customWidth="1"/>
    <col min="1710" max="1710" width="11.42578125" customWidth="1"/>
    <col min="1711" max="1711" width="8.85546875" customWidth="1"/>
    <col min="1712" max="1712" width="11.42578125" customWidth="1"/>
    <col min="1713" max="1713" width="8.85546875" customWidth="1"/>
    <col min="1714" max="1714" width="11.42578125" customWidth="1"/>
    <col min="1715" max="1715" width="8.85546875" customWidth="1"/>
    <col min="1716" max="1716" width="11.42578125" customWidth="1"/>
    <col min="1717" max="1717" width="8.85546875" customWidth="1"/>
    <col min="1718" max="1718" width="11.42578125" customWidth="1"/>
    <col min="1719" max="1719" width="8.85546875" customWidth="1"/>
    <col min="1720" max="1720" width="11.42578125" customWidth="1"/>
    <col min="1721" max="1721" width="8.85546875" customWidth="1"/>
    <col min="1722" max="1722" width="11.42578125" customWidth="1"/>
    <col min="1723" max="1723" width="7.85546875" customWidth="1"/>
    <col min="1724" max="1724" width="10.42578125" customWidth="1"/>
    <col min="1725" max="1725" width="9.140625" customWidth="1"/>
    <col min="1726" max="1726" width="12.140625" customWidth="1"/>
    <col min="1727" max="1727" width="11.140625" customWidth="1"/>
    <col min="1728" max="1728" width="7" customWidth="1"/>
    <col min="1729" max="1729" width="11.42578125" customWidth="1"/>
    <col min="1730" max="1730" width="8.85546875" customWidth="1"/>
    <col min="1731" max="1731" width="11.42578125" customWidth="1"/>
    <col min="1732" max="1732" width="8.85546875" customWidth="1"/>
    <col min="1733" max="1733" width="11.42578125" customWidth="1"/>
    <col min="1734" max="1734" width="8.85546875" customWidth="1"/>
    <col min="1735" max="1735" width="11.42578125" customWidth="1"/>
    <col min="1736" max="1736" width="8.85546875" customWidth="1"/>
    <col min="1737" max="1737" width="7" customWidth="1"/>
    <col min="1738" max="1738" width="11.42578125" customWidth="1"/>
    <col min="1739" max="1739" width="8.85546875" customWidth="1"/>
    <col min="1740" max="1740" width="7" customWidth="1"/>
    <col min="1741" max="1741" width="6" customWidth="1"/>
    <col min="1742" max="1742" width="11.42578125" customWidth="1"/>
    <col min="1743" max="1743" width="8.85546875" customWidth="1"/>
    <col min="1744" max="1744" width="7" customWidth="1"/>
    <col min="1745" max="1745" width="11.42578125" customWidth="1"/>
    <col min="1746" max="1746" width="8.85546875" customWidth="1"/>
    <col min="1747" max="1747" width="11.42578125" customWidth="1"/>
    <col min="1748" max="1748" width="7.85546875" customWidth="1"/>
    <col min="1749" max="1749" width="10.42578125" customWidth="1"/>
    <col min="1750" max="1750" width="8.85546875" customWidth="1"/>
    <col min="1751" max="1751" width="11.42578125" customWidth="1"/>
    <col min="1752" max="1752" width="8.85546875" customWidth="1"/>
    <col min="1753" max="1753" width="11.42578125" customWidth="1"/>
    <col min="1754" max="1754" width="8.85546875" customWidth="1"/>
    <col min="1755" max="1755" width="7" customWidth="1"/>
    <col min="1756" max="1756" width="11.42578125" customWidth="1"/>
    <col min="1757" max="1757" width="8.85546875" customWidth="1"/>
    <col min="1758" max="1758" width="7" customWidth="1"/>
    <col min="1759" max="1759" width="11.42578125" customWidth="1"/>
    <col min="1760" max="1760" width="8.85546875" customWidth="1"/>
    <col min="1761" max="1761" width="11.42578125" customWidth="1"/>
    <col min="1762" max="1762" width="8.85546875" customWidth="1"/>
    <col min="1763" max="1764" width="7" customWidth="1"/>
    <col min="1765" max="1765" width="11.42578125" customWidth="1"/>
    <col min="1766" max="1766" width="8.85546875" customWidth="1"/>
    <col min="1767" max="1767" width="11.42578125" customWidth="1"/>
    <col min="1768" max="1768" width="8.85546875" customWidth="1"/>
    <col min="1769" max="1769" width="7" customWidth="1"/>
    <col min="1770" max="1770" width="11.42578125" customWidth="1"/>
    <col min="1771" max="1771" width="8.85546875" customWidth="1"/>
    <col min="1772" max="1772" width="11.42578125" customWidth="1"/>
    <col min="1773" max="1773" width="8.85546875" customWidth="1"/>
    <col min="1774" max="1774" width="11.42578125" customWidth="1"/>
    <col min="1775" max="1775" width="8.85546875" customWidth="1"/>
    <col min="1776" max="1777" width="7" customWidth="1"/>
    <col min="1778" max="1778" width="11.42578125" customWidth="1"/>
    <col min="1779" max="1779" width="8.85546875" customWidth="1"/>
    <col min="1780" max="1780" width="11.42578125" customWidth="1"/>
    <col min="1781" max="1781" width="8.85546875" customWidth="1"/>
    <col min="1782" max="1782" width="11.42578125" customWidth="1"/>
    <col min="1783" max="1783" width="8.85546875" customWidth="1"/>
    <col min="1784" max="1784" width="11.42578125" customWidth="1"/>
    <col min="1785" max="1785" width="8.85546875" customWidth="1"/>
    <col min="1786" max="1786" width="7" customWidth="1"/>
    <col min="1787" max="1787" width="11.42578125" customWidth="1"/>
    <col min="1788" max="1788" width="8.85546875" customWidth="1"/>
    <col min="1789" max="1789" width="11.42578125" customWidth="1"/>
    <col min="1790" max="1790" width="8.85546875" customWidth="1"/>
    <col min="1791" max="1791" width="11.42578125" customWidth="1"/>
    <col min="1792" max="1792" width="8.85546875" customWidth="1"/>
    <col min="1793" max="1793" width="7" customWidth="1"/>
    <col min="1794" max="1794" width="11.42578125" customWidth="1"/>
    <col min="1795" max="1795" width="8.85546875" customWidth="1"/>
    <col min="1796" max="1797" width="7" customWidth="1"/>
    <col min="1798" max="1798" width="11.42578125" customWidth="1"/>
    <col min="1799" max="1799" width="8.85546875" customWidth="1"/>
    <col min="1800" max="1800" width="11.42578125" customWidth="1"/>
    <col min="1801" max="1801" width="8.85546875" customWidth="1"/>
    <col min="1802" max="1802" width="11.42578125" customWidth="1"/>
    <col min="1803" max="1803" width="8.85546875" customWidth="1"/>
    <col min="1804" max="1804" width="11.42578125" customWidth="1"/>
    <col min="1805" max="1805" width="8.85546875" customWidth="1"/>
    <col min="1806" max="1806" width="11.42578125" customWidth="1"/>
    <col min="1807" max="1807" width="8.85546875" customWidth="1"/>
    <col min="1808" max="1808" width="11.42578125" customWidth="1"/>
    <col min="1809" max="1809" width="7.85546875" customWidth="1"/>
    <col min="1810" max="1810" width="10.42578125" customWidth="1"/>
    <col min="1811" max="1811" width="8.85546875" customWidth="1"/>
    <col min="1812" max="1812" width="11.42578125" customWidth="1"/>
    <col min="1813" max="1813" width="8.85546875" customWidth="1"/>
    <col min="1814" max="1814" width="11.42578125" customWidth="1"/>
    <col min="1815" max="1815" width="8.85546875" customWidth="1"/>
    <col min="1816" max="1816" width="11.42578125" customWidth="1"/>
    <col min="1817" max="1817" width="8.85546875" customWidth="1"/>
    <col min="1818" max="1818" width="11.42578125" customWidth="1"/>
    <col min="1819" max="1819" width="8.85546875" customWidth="1"/>
    <col min="1820" max="1820" width="11.42578125" customWidth="1"/>
    <col min="1821" max="1821" width="8.85546875" customWidth="1"/>
    <col min="1822" max="1822" width="11.42578125" customWidth="1"/>
    <col min="1823" max="1823" width="8.85546875" customWidth="1"/>
    <col min="1824" max="1824" width="11.42578125" customWidth="1"/>
    <col min="1825" max="1825" width="8.85546875" customWidth="1"/>
    <col min="1826" max="1826" width="11.42578125" customWidth="1"/>
    <col min="1827" max="1827" width="8.85546875" customWidth="1"/>
    <col min="1828" max="1828" width="11.42578125" customWidth="1"/>
    <col min="1829" max="1829" width="8.85546875" customWidth="1"/>
    <col min="1830" max="1830" width="11.42578125" customWidth="1"/>
    <col min="1831" max="1831" width="9.140625" customWidth="1"/>
    <col min="1832" max="1832" width="12.140625" customWidth="1"/>
    <col min="1833" max="1833" width="9.85546875" customWidth="1"/>
    <col min="1834" max="1834" width="5" customWidth="1"/>
    <col min="1835" max="1836" width="7" customWidth="1"/>
    <col min="1837" max="1837" width="6.85546875" customWidth="1"/>
    <col min="1838" max="1838" width="8.85546875" customWidth="1"/>
    <col min="1839" max="1842" width="7" customWidth="1"/>
    <col min="1843" max="1843" width="11.42578125" customWidth="1"/>
    <col min="1844" max="1844" width="8.85546875" customWidth="1"/>
    <col min="1845" max="1849" width="7" customWidth="1"/>
    <col min="1850" max="1850" width="11.42578125" customWidth="1"/>
    <col min="1851" max="1851" width="8.85546875" customWidth="1"/>
    <col min="1852" max="1856" width="7" customWidth="1"/>
    <col min="1857" max="1857" width="11.42578125" customWidth="1"/>
    <col min="1858" max="1858" width="8.85546875" customWidth="1"/>
    <col min="1859" max="1860" width="7" customWidth="1"/>
    <col min="1861" max="1861" width="11.42578125" customWidth="1"/>
    <col min="1862" max="1862" width="8.85546875" customWidth="1"/>
    <col min="1863" max="1867" width="7" customWidth="1"/>
    <col min="1868" max="1868" width="11.42578125" customWidth="1"/>
    <col min="1869" max="1869" width="8.85546875" customWidth="1"/>
    <col min="1870" max="1872" width="7" customWidth="1"/>
    <col min="1873" max="1873" width="11.42578125" customWidth="1"/>
    <col min="1874" max="1874" width="8.85546875" customWidth="1"/>
    <col min="1875" max="1876" width="7" customWidth="1"/>
    <col min="1877" max="1877" width="6" customWidth="1"/>
    <col min="1878" max="1879" width="7" customWidth="1"/>
    <col min="1880" max="1880" width="11.42578125" customWidth="1"/>
    <col min="1881" max="1881" width="8.85546875" customWidth="1"/>
    <col min="1882" max="1884" width="7" customWidth="1"/>
    <col min="1885" max="1885" width="11.42578125" customWidth="1"/>
    <col min="1886" max="1886" width="8.85546875" customWidth="1"/>
    <col min="1887" max="1887" width="7" customWidth="1"/>
    <col min="1888" max="1888" width="6" customWidth="1"/>
    <col min="1889" max="1889" width="11.42578125" customWidth="1"/>
    <col min="1890" max="1890" width="7.85546875" customWidth="1"/>
    <col min="1891" max="1891" width="7" customWidth="1"/>
    <col min="1892" max="1892" width="6" customWidth="1"/>
    <col min="1893" max="1896" width="7" customWidth="1"/>
    <col min="1897" max="1897" width="10.42578125" customWidth="1"/>
    <col min="1898" max="1898" width="8.85546875" customWidth="1"/>
    <col min="1899" max="1899" width="11.42578125" customWidth="1"/>
    <col min="1900" max="1900" width="8.85546875" customWidth="1"/>
    <col min="1901" max="1905" width="7" customWidth="1"/>
    <col min="1906" max="1906" width="11.42578125" customWidth="1"/>
    <col min="1907" max="1907" width="8.85546875" customWidth="1"/>
    <col min="1908" max="1908" width="6" customWidth="1"/>
    <col min="1909" max="1911" width="7" customWidth="1"/>
    <col min="1912" max="1912" width="11.42578125" customWidth="1"/>
    <col min="1913" max="1913" width="8.85546875" customWidth="1"/>
    <col min="1914" max="1916" width="7" customWidth="1"/>
    <col min="1917" max="1917" width="11.42578125" customWidth="1"/>
    <col min="1918" max="1918" width="8.85546875" customWidth="1"/>
    <col min="1919" max="1922" width="7" customWidth="1"/>
    <col min="1923" max="1923" width="11.42578125" customWidth="1"/>
    <col min="1924" max="1924" width="8.85546875" customWidth="1"/>
    <col min="1925" max="1928" width="7" customWidth="1"/>
    <col min="1929" max="1929" width="11.42578125" customWidth="1"/>
    <col min="1930" max="1930" width="8.85546875" customWidth="1"/>
    <col min="1931" max="1931" width="7" customWidth="1"/>
    <col min="1932" max="1932" width="11.42578125" customWidth="1"/>
    <col min="1933" max="1933" width="8.85546875" customWidth="1"/>
    <col min="1934" max="1935" width="7" customWidth="1"/>
    <col min="1936" max="1936" width="11.42578125" customWidth="1"/>
    <col min="1937" max="1937" width="8.85546875" customWidth="1"/>
    <col min="1938" max="1940" width="7" customWidth="1"/>
    <col min="1941" max="1941" width="6" customWidth="1"/>
    <col min="1942" max="1942" width="7" customWidth="1"/>
    <col min="1943" max="1943" width="11.42578125" customWidth="1"/>
    <col min="1944" max="1944" width="7.85546875" customWidth="1"/>
    <col min="1945" max="1949" width="7" customWidth="1"/>
    <col min="1950" max="1950" width="10.42578125" customWidth="1"/>
    <col min="1951" max="1951" width="8.85546875" customWidth="1"/>
    <col min="1952" max="1952" width="11.42578125" customWidth="1"/>
    <col min="1953" max="1953" width="8.85546875" customWidth="1"/>
    <col min="1954" max="1954" width="6" customWidth="1"/>
    <col min="1955" max="1956" width="7" customWidth="1"/>
    <col min="1957" max="1957" width="11.42578125" customWidth="1"/>
    <col min="1958" max="1958" width="8.85546875" customWidth="1"/>
    <col min="1959" max="1959" width="7" customWidth="1"/>
    <col min="1960" max="1960" width="11.42578125" customWidth="1"/>
    <col min="1961" max="1961" width="8.85546875" customWidth="1"/>
    <col min="1962" max="1963" width="7" customWidth="1"/>
    <col min="1964" max="1964" width="11.42578125" customWidth="1"/>
    <col min="1965" max="1965" width="8.85546875" customWidth="1"/>
    <col min="1966" max="1968" width="7" customWidth="1"/>
    <col min="1969" max="1969" width="11.42578125" customWidth="1"/>
    <col min="1970" max="1970" width="8.85546875" customWidth="1"/>
    <col min="1971" max="1973" width="7" customWidth="1"/>
    <col min="1974" max="1974" width="11.42578125" customWidth="1"/>
    <col min="1975" max="1975" width="8.85546875" customWidth="1"/>
    <col min="1976" max="1977" width="7" customWidth="1"/>
    <col min="1978" max="1978" width="6" customWidth="1"/>
    <col min="1979" max="1979" width="7" customWidth="1"/>
    <col min="1980" max="1980" width="11.42578125" customWidth="1"/>
    <col min="1981" max="1981" width="8.85546875" customWidth="1"/>
    <col min="1982" max="1982" width="11.42578125" customWidth="1"/>
    <col min="1983" max="1983" width="7.85546875" customWidth="1"/>
    <col min="1984" max="1985" width="7" customWidth="1"/>
    <col min="1986" max="1986" width="10.42578125" customWidth="1"/>
    <col min="1987" max="1987" width="8.85546875" customWidth="1"/>
    <col min="1988" max="1989" width="7" customWidth="1"/>
    <col min="1990" max="1990" width="11.42578125" customWidth="1"/>
    <col min="1991" max="1991" width="8.85546875" customWidth="1"/>
    <col min="1992" max="1992" width="6" customWidth="1"/>
    <col min="1993" max="1993" width="7" customWidth="1"/>
    <col min="1994" max="1994" width="11.42578125" customWidth="1"/>
    <col min="1995" max="1995" width="8.85546875" customWidth="1"/>
    <col min="1996" max="1996" width="11.42578125" customWidth="1"/>
    <col min="1997" max="1997" width="8.85546875" customWidth="1"/>
    <col min="1998" max="1998" width="7" customWidth="1"/>
    <col min="1999" max="1999" width="11.42578125" customWidth="1"/>
    <col min="2000" max="2000" width="8.85546875" customWidth="1"/>
    <col min="2001" max="2002" width="7" customWidth="1"/>
    <col min="2003" max="2003" width="11.42578125" customWidth="1"/>
    <col min="2004" max="2004" width="8.85546875" customWidth="1"/>
    <col min="2005" max="2005" width="11.42578125" customWidth="1"/>
    <col min="2006" max="2006" width="8.85546875" customWidth="1"/>
    <col min="2007" max="2007" width="11.42578125" customWidth="1"/>
    <col min="2008" max="2008" width="8.85546875" customWidth="1"/>
    <col min="2009" max="2009" width="11.42578125" customWidth="1"/>
    <col min="2010" max="2010" width="8.85546875" customWidth="1"/>
    <col min="2011" max="2011" width="7" customWidth="1"/>
    <col min="2012" max="2012" width="11.42578125" customWidth="1"/>
    <col min="2013" max="2013" width="8.85546875" customWidth="1"/>
    <col min="2014" max="2014" width="7" customWidth="1"/>
    <col min="2015" max="2015" width="11.42578125" customWidth="1"/>
    <col min="2016" max="2016" width="8.85546875" customWidth="1"/>
    <col min="2017" max="2018" width="7" customWidth="1"/>
    <col min="2019" max="2019" width="11.42578125" customWidth="1"/>
    <col min="2020" max="2020" width="8.85546875" customWidth="1"/>
    <col min="2021" max="2021" width="11.42578125" customWidth="1"/>
    <col min="2022" max="2022" width="8.85546875" customWidth="1"/>
    <col min="2023" max="2023" width="11.42578125" customWidth="1"/>
    <col min="2024" max="2024" width="8.85546875" customWidth="1"/>
    <col min="2025" max="2025" width="11.42578125" customWidth="1"/>
    <col min="2026" max="2026" width="8.85546875" customWidth="1"/>
    <col min="2027" max="2027" width="7" customWidth="1"/>
    <col min="2028" max="2028" width="11.42578125" customWidth="1"/>
    <col min="2029" max="2029" width="8.85546875" customWidth="1"/>
    <col min="2030" max="2030" width="11.42578125" customWidth="1"/>
    <col min="2031" max="2031" width="7.85546875" customWidth="1"/>
    <col min="2032" max="2033" width="7" customWidth="1"/>
    <col min="2034" max="2034" width="10.42578125" customWidth="1"/>
    <col min="2035" max="2035" width="8.85546875" customWidth="1"/>
    <col min="2036" max="2037" width="7" customWidth="1"/>
    <col min="2038" max="2038" width="11.42578125" customWidth="1"/>
    <col min="2039" max="2039" width="8.85546875" customWidth="1"/>
    <col min="2040" max="2042" width="7" customWidth="1"/>
    <col min="2043" max="2043" width="11.42578125" customWidth="1"/>
    <col min="2044" max="2044" width="8.85546875" customWidth="1"/>
    <col min="2045" max="2045" width="7" customWidth="1"/>
    <col min="2046" max="2046" width="11.42578125" customWidth="1"/>
    <col min="2047" max="2047" width="8.85546875" customWidth="1"/>
    <col min="2048" max="2048" width="11.42578125" customWidth="1"/>
    <col min="2049" max="2049" width="8.85546875" customWidth="1"/>
    <col min="2050" max="2050" width="6" customWidth="1"/>
    <col min="2051" max="2051" width="11.42578125" customWidth="1"/>
    <col min="2052" max="2052" width="8.85546875" customWidth="1"/>
    <col min="2053" max="2053" width="7" customWidth="1"/>
    <col min="2054" max="2054" width="11.42578125" customWidth="1"/>
    <col min="2055" max="2055" width="8.85546875" customWidth="1"/>
    <col min="2056" max="2056" width="7" customWidth="1"/>
    <col min="2057" max="2057" width="11.42578125" customWidth="1"/>
    <col min="2058" max="2058" width="8.85546875" customWidth="1"/>
    <col min="2059" max="2060" width="7" customWidth="1"/>
    <col min="2061" max="2061" width="6" customWidth="1"/>
    <col min="2062" max="2062" width="11.42578125" customWidth="1"/>
    <col min="2063" max="2063" width="8.85546875" customWidth="1"/>
    <col min="2064" max="2064" width="11.42578125" customWidth="1"/>
    <col min="2065" max="2065" width="8.85546875" customWidth="1"/>
    <col min="2066" max="2066" width="11.42578125" customWidth="1"/>
    <col min="2067" max="2067" width="7.85546875" customWidth="1"/>
    <col min="2068" max="2070" width="7" customWidth="1"/>
    <col min="2071" max="2071" width="10.42578125" customWidth="1"/>
    <col min="2072" max="2072" width="8.85546875" customWidth="1"/>
    <col min="2073" max="2073" width="11.42578125" customWidth="1"/>
    <col min="2074" max="2074" width="8.85546875" customWidth="1"/>
    <col min="2075" max="2075" width="11.42578125" customWidth="1"/>
    <col min="2076" max="2076" width="8.85546875" customWidth="1"/>
    <col min="2077" max="2077" width="11.42578125" customWidth="1"/>
    <col min="2078" max="2078" width="8.85546875" customWidth="1"/>
    <col min="2079" max="2079" width="11.42578125" customWidth="1"/>
    <col min="2080" max="2080" width="7.85546875" customWidth="1"/>
    <col min="2081" max="2081" width="7" customWidth="1"/>
    <col min="2082" max="2082" width="10.42578125" customWidth="1"/>
    <col min="2083" max="2083" width="8.85546875" customWidth="1"/>
    <col min="2084" max="2084" width="11.42578125" customWidth="1"/>
    <col min="2085" max="2085" width="8.85546875" customWidth="1"/>
    <col min="2086" max="2086" width="11.42578125" customWidth="1"/>
    <col min="2087" max="2087" width="8.85546875" customWidth="1"/>
    <col min="2088" max="2088" width="11.42578125" customWidth="1"/>
    <col min="2089" max="2089" width="8.85546875" customWidth="1"/>
    <col min="2090" max="2090" width="11.42578125" customWidth="1"/>
    <col min="2091" max="2091" width="8.85546875" customWidth="1"/>
    <col min="2092" max="2092" width="11.42578125" customWidth="1"/>
    <col min="2093" max="2093" width="8.85546875" customWidth="1"/>
    <col min="2094" max="2094" width="11.42578125" customWidth="1"/>
    <col min="2095" max="2095" width="8.85546875" customWidth="1"/>
    <col min="2096" max="2096" width="11.42578125" customWidth="1"/>
    <col min="2097" max="2097" width="7.85546875" customWidth="1"/>
    <col min="2098" max="2098" width="10.42578125" customWidth="1"/>
    <col min="2099" max="2099" width="8.85546875" customWidth="1"/>
    <col min="2100" max="2100" width="11.42578125" customWidth="1"/>
    <col min="2101" max="2101" width="8.85546875" customWidth="1"/>
    <col min="2102" max="2102" width="7" customWidth="1"/>
    <col min="2103" max="2103" width="6" customWidth="1"/>
    <col min="2104" max="2104" width="11.42578125" customWidth="1"/>
    <col min="2105" max="2105" width="8.85546875" customWidth="1"/>
    <col min="2106" max="2106" width="11.42578125" customWidth="1"/>
    <col min="2107" max="2107" width="8.85546875" customWidth="1"/>
    <col min="2108" max="2108" width="11.42578125" customWidth="1"/>
    <col min="2109" max="2109" width="8.85546875" customWidth="1"/>
    <col min="2110" max="2110" width="11.42578125" customWidth="1"/>
    <col min="2111" max="2111" width="8.85546875" customWidth="1"/>
    <col min="2112" max="2112" width="11.42578125" customWidth="1"/>
    <col min="2113" max="2113" width="8.85546875" customWidth="1"/>
    <col min="2114" max="2114" width="11.42578125" customWidth="1"/>
    <col min="2115" max="2115" width="8.85546875" customWidth="1"/>
    <col min="2116" max="2116" width="11.42578125" customWidth="1"/>
    <col min="2117" max="2117" width="8.85546875" customWidth="1"/>
    <col min="2118" max="2118" width="11.42578125" customWidth="1"/>
    <col min="2119" max="2119" width="8.85546875" customWidth="1"/>
    <col min="2120" max="2120" width="11.42578125" customWidth="1"/>
    <col min="2121" max="2121" width="8.85546875" customWidth="1"/>
    <col min="2122" max="2122" width="11.42578125" customWidth="1"/>
    <col min="2123" max="2123" width="8.85546875" customWidth="1"/>
    <col min="2124" max="2124" width="11.42578125" customWidth="1"/>
    <col min="2125" max="2125" width="8.85546875" customWidth="1"/>
    <col min="2126" max="2126" width="11.42578125" customWidth="1"/>
    <col min="2127" max="2127" width="8.85546875" customWidth="1"/>
    <col min="2128" max="2128" width="11.42578125" customWidth="1"/>
    <col min="2129" max="2129" width="9.140625" customWidth="1"/>
    <col min="2130" max="2130" width="12.140625" customWidth="1"/>
    <col min="2131" max="2131" width="9.85546875" customWidth="1"/>
    <col min="2132" max="2132" width="5" customWidth="1"/>
    <col min="2133" max="2136" width="7" customWidth="1"/>
    <col min="2137" max="2137" width="6.85546875" customWidth="1"/>
    <col min="2138" max="2138" width="8.85546875" customWidth="1"/>
    <col min="2139" max="2141" width="7" customWidth="1"/>
    <col min="2142" max="2142" width="11.42578125" customWidth="1"/>
    <col min="2143" max="2143" width="8.85546875" customWidth="1"/>
    <col min="2144" max="2145" width="7" customWidth="1"/>
    <col min="2146" max="2146" width="11.42578125" customWidth="1"/>
    <col min="2147" max="2147" width="8.85546875" customWidth="1"/>
    <col min="2148" max="2151" width="7" customWidth="1"/>
    <col min="2152" max="2152" width="11.42578125" customWidth="1"/>
    <col min="2153" max="2153" width="8.85546875" customWidth="1"/>
    <col min="2154" max="2157" width="7" customWidth="1"/>
    <col min="2158" max="2158" width="11.42578125" customWidth="1"/>
    <col min="2159" max="2159" width="8.85546875" customWidth="1"/>
    <col min="2160" max="2163" width="7" customWidth="1"/>
    <col min="2164" max="2164" width="11.42578125" customWidth="1"/>
    <col min="2165" max="2165" width="8.85546875" customWidth="1"/>
    <col min="2166" max="2170" width="7" customWidth="1"/>
    <col min="2171" max="2171" width="6" customWidth="1"/>
    <col min="2172" max="2172" width="11.42578125" customWidth="1"/>
    <col min="2173" max="2173" width="8.85546875" customWidth="1"/>
    <col min="2174" max="2177" width="7" customWidth="1"/>
    <col min="2178" max="2178" width="6" customWidth="1"/>
    <col min="2179" max="2179" width="7" customWidth="1"/>
    <col min="2180" max="2180" width="11.42578125" customWidth="1"/>
    <col min="2181" max="2181" width="8.85546875" customWidth="1"/>
    <col min="2182" max="2186" width="7" customWidth="1"/>
    <col min="2187" max="2187" width="6" customWidth="1"/>
    <col min="2188" max="2189" width="7" customWidth="1"/>
    <col min="2190" max="2190" width="11.42578125" customWidth="1"/>
    <col min="2191" max="2191" width="8.85546875" customWidth="1"/>
    <col min="2192" max="2193" width="7" customWidth="1"/>
    <col min="2194" max="2194" width="6" customWidth="1"/>
    <col min="2195" max="2196" width="7" customWidth="1"/>
    <col min="2197" max="2197" width="11.42578125" customWidth="1"/>
    <col min="2198" max="2198" width="7.85546875" customWidth="1"/>
    <col min="2199" max="2200" width="7" customWidth="1"/>
    <col min="2201" max="2201" width="6" customWidth="1"/>
    <col min="2202" max="2204" width="7" customWidth="1"/>
    <col min="2205" max="2205" width="10.42578125" customWidth="1"/>
    <col min="2206" max="2206" width="8.85546875" customWidth="1"/>
    <col min="2207" max="2212" width="7" customWidth="1"/>
    <col min="2213" max="2213" width="11.42578125" customWidth="1"/>
    <col min="2214" max="2214" width="8.85546875" customWidth="1"/>
    <col min="2215" max="2218" width="7" customWidth="1"/>
    <col min="2219" max="2219" width="11.42578125" customWidth="1"/>
    <col min="2220" max="2220" width="8.85546875" customWidth="1"/>
    <col min="2221" max="2223" width="7" customWidth="1"/>
    <col min="2224" max="2224" width="11.42578125" customWidth="1"/>
    <col min="2225" max="2225" width="8.85546875" customWidth="1"/>
    <col min="2226" max="2226" width="7" customWidth="1"/>
    <col min="2227" max="2227" width="11.42578125" customWidth="1"/>
    <col min="2228" max="2228" width="8.85546875" customWidth="1"/>
    <col min="2229" max="2234" width="7" customWidth="1"/>
    <col min="2235" max="2235" width="11.42578125" customWidth="1"/>
    <col min="2236" max="2236" width="8.85546875" customWidth="1"/>
    <col min="2237" max="2239" width="7" customWidth="1"/>
    <col min="2240" max="2240" width="11.42578125" customWidth="1"/>
    <col min="2241" max="2241" width="8.85546875" customWidth="1"/>
    <col min="2242" max="2243" width="7" customWidth="1"/>
    <col min="2244" max="2244" width="11.42578125" customWidth="1"/>
    <col min="2245" max="2245" width="8.85546875" customWidth="1"/>
    <col min="2246" max="2247" width="7" customWidth="1"/>
    <col min="2248" max="2248" width="11.42578125" customWidth="1"/>
    <col min="2249" max="2249" width="8.85546875" customWidth="1"/>
    <col min="2250" max="2254" width="7" customWidth="1"/>
    <col min="2255" max="2255" width="11.42578125" customWidth="1"/>
    <col min="2256" max="2256" width="7.85546875" customWidth="1"/>
    <col min="2257" max="2257" width="7" customWidth="1"/>
    <col min="2258" max="2258" width="10.42578125" customWidth="1"/>
    <col min="2259" max="2259" width="8.85546875" customWidth="1"/>
    <col min="2260" max="2260" width="11.42578125" customWidth="1"/>
    <col min="2261" max="2261" width="8.85546875" customWidth="1"/>
    <col min="2262" max="2262" width="11.42578125" customWidth="1"/>
    <col min="2263" max="2263" width="8.85546875" customWidth="1"/>
    <col min="2264" max="2264" width="11.42578125" customWidth="1"/>
    <col min="2265" max="2265" width="8.85546875" customWidth="1"/>
    <col min="2266" max="2266" width="11.42578125" customWidth="1"/>
    <col min="2267" max="2267" width="8.85546875" customWidth="1"/>
    <col min="2268" max="2268" width="7" customWidth="1"/>
    <col min="2269" max="2269" width="11.42578125" customWidth="1"/>
    <col min="2270" max="2270" width="8.85546875" customWidth="1"/>
    <col min="2271" max="2271" width="11.42578125" customWidth="1"/>
    <col min="2272" max="2272" width="8.85546875" customWidth="1"/>
    <col min="2273" max="2277" width="7" customWidth="1"/>
    <col min="2278" max="2278" width="11.42578125" customWidth="1"/>
    <col min="2279" max="2279" width="7.85546875" customWidth="1"/>
    <col min="2280" max="2280" width="7" customWidth="1"/>
    <col min="2281" max="2281" width="10.42578125" customWidth="1"/>
    <col min="2282" max="2282" width="8.85546875" customWidth="1"/>
    <col min="2283" max="2283" width="7" customWidth="1"/>
    <col min="2284" max="2284" width="6" customWidth="1"/>
    <col min="2285" max="2286" width="7" customWidth="1"/>
    <col min="2287" max="2287" width="11.42578125" customWidth="1"/>
    <col min="2288" max="2288" width="8.85546875" customWidth="1"/>
    <col min="2289" max="2289" width="6" customWidth="1"/>
    <col min="2290" max="2290" width="7" customWidth="1"/>
    <col min="2291" max="2291" width="11.42578125" customWidth="1"/>
    <col min="2292" max="2292" width="8.85546875" customWidth="1"/>
    <col min="2293" max="2294" width="7" customWidth="1"/>
    <col min="2295" max="2295" width="6" customWidth="1"/>
    <col min="2296" max="2296" width="11.42578125" customWidth="1"/>
    <col min="2297" max="2297" width="8.85546875" customWidth="1"/>
    <col min="2298" max="2298" width="7" customWidth="1"/>
    <col min="2299" max="2299" width="11.42578125" customWidth="1"/>
    <col min="2300" max="2300" width="8.85546875" customWidth="1"/>
    <col min="2301" max="2301" width="7" customWidth="1"/>
    <col min="2302" max="2302" width="11.42578125" customWidth="1"/>
    <col min="2303" max="2303" width="8.85546875" customWidth="1"/>
    <col min="2304" max="2304" width="11.42578125" customWidth="1"/>
    <col min="2305" max="2305" width="8.85546875" customWidth="1"/>
    <col min="2306" max="2307" width="7" customWidth="1"/>
    <col min="2308" max="2308" width="11.42578125" customWidth="1"/>
    <col min="2309" max="2309" width="8.85546875" customWidth="1"/>
    <col min="2310" max="2310" width="7" customWidth="1"/>
    <col min="2311" max="2311" width="11.42578125" customWidth="1"/>
    <col min="2312" max="2312" width="8.85546875" customWidth="1"/>
    <col min="2313" max="2313" width="7" customWidth="1"/>
    <col min="2314" max="2314" width="11.42578125" customWidth="1"/>
    <col min="2315" max="2315" width="7.85546875" customWidth="1"/>
    <col min="2316" max="2316" width="10.42578125" customWidth="1"/>
    <col min="2317" max="2317" width="8.85546875" customWidth="1"/>
    <col min="2318" max="2318" width="11.42578125" customWidth="1"/>
    <col min="2319" max="2319" width="8.85546875" customWidth="1"/>
    <col min="2320" max="2320" width="6" customWidth="1"/>
    <col min="2321" max="2321" width="11.42578125" customWidth="1"/>
    <col min="2322" max="2322" width="8.85546875" customWidth="1"/>
    <col min="2323" max="2323" width="7" customWidth="1"/>
    <col min="2324" max="2324" width="11.42578125" customWidth="1"/>
    <col min="2325" max="2325" width="8.85546875" customWidth="1"/>
    <col min="2326" max="2326" width="11.42578125" customWidth="1"/>
    <col min="2327" max="2327" width="8.85546875" customWidth="1"/>
    <col min="2328" max="2329" width="7" customWidth="1"/>
    <col min="2330" max="2330" width="11.42578125" customWidth="1"/>
    <col min="2331" max="2331" width="8.85546875" customWidth="1"/>
    <col min="2332" max="2332" width="11.42578125" customWidth="1"/>
    <col min="2333" max="2333" width="8.85546875" customWidth="1"/>
    <col min="2334" max="2334" width="11.42578125" customWidth="1"/>
    <col min="2335" max="2335" width="8.85546875" customWidth="1"/>
    <col min="2336" max="2337" width="7" customWidth="1"/>
    <col min="2338" max="2338" width="11.42578125" customWidth="1"/>
    <col min="2339" max="2339" width="7.85546875" customWidth="1"/>
    <col min="2340" max="2340" width="10.42578125" customWidth="1"/>
    <col min="2341" max="2341" width="8.85546875" customWidth="1"/>
    <col min="2342" max="2342" width="11.42578125" customWidth="1"/>
    <col min="2343" max="2343" width="8.85546875" customWidth="1"/>
    <col min="2344" max="2344" width="7" customWidth="1"/>
    <col min="2345" max="2345" width="11.42578125" customWidth="1"/>
    <col min="2346" max="2346" width="8.85546875" customWidth="1"/>
    <col min="2347" max="2347" width="11.42578125" customWidth="1"/>
    <col min="2348" max="2348" width="8.85546875" customWidth="1"/>
    <col min="2349" max="2349" width="11.42578125" customWidth="1"/>
    <col min="2350" max="2350" width="8.85546875" customWidth="1"/>
    <col min="2351" max="2351" width="11.42578125" customWidth="1"/>
    <col min="2352" max="2352" width="8.85546875" customWidth="1"/>
    <col min="2353" max="2353" width="7" customWidth="1"/>
    <col min="2354" max="2354" width="11.42578125" customWidth="1"/>
    <col min="2355" max="2355" width="8.85546875" customWidth="1"/>
    <col min="2356" max="2356" width="6" customWidth="1"/>
    <col min="2357" max="2359" width="7" customWidth="1"/>
    <col min="2360" max="2360" width="11.42578125" customWidth="1"/>
    <col min="2361" max="2361" width="8.85546875" customWidth="1"/>
    <col min="2362" max="2362" width="11.42578125" customWidth="1"/>
    <col min="2363" max="2363" width="8.85546875" customWidth="1"/>
    <col min="2364" max="2364" width="11.42578125" customWidth="1"/>
    <col min="2365" max="2365" width="8.85546875" customWidth="1"/>
    <col min="2366" max="2366" width="7" customWidth="1"/>
    <col min="2367" max="2367" width="11.42578125" customWidth="1"/>
    <col min="2368" max="2368" width="8.85546875" customWidth="1"/>
    <col min="2369" max="2369" width="11.42578125" customWidth="1"/>
    <col min="2370" max="2370" width="8.85546875" customWidth="1"/>
    <col min="2371" max="2371" width="11.42578125" customWidth="1"/>
    <col min="2372" max="2372" width="8.85546875" customWidth="1"/>
    <col min="2373" max="2373" width="11.42578125" customWidth="1"/>
    <col min="2374" max="2374" width="8.85546875" customWidth="1"/>
    <col min="2375" max="2375" width="11.42578125" customWidth="1"/>
    <col min="2376" max="2376" width="8.85546875" customWidth="1"/>
    <col min="2377" max="2377" width="7" customWidth="1"/>
    <col min="2378" max="2378" width="11.42578125" customWidth="1"/>
    <col min="2379" max="2379" width="8.85546875" customWidth="1"/>
    <col min="2380" max="2380" width="11.42578125" customWidth="1"/>
    <col min="2381" max="2381" width="8.85546875" customWidth="1"/>
    <col min="2382" max="2382" width="11.42578125" customWidth="1"/>
    <col min="2383" max="2383" width="8.85546875" customWidth="1"/>
    <col min="2384" max="2384" width="11.42578125" customWidth="1"/>
    <col min="2385" max="2385" width="8.85546875" customWidth="1"/>
    <col min="2386" max="2386" width="11.42578125" customWidth="1"/>
    <col min="2387" max="2387" width="8.85546875" customWidth="1"/>
    <col min="2388" max="2388" width="11.42578125" customWidth="1"/>
    <col min="2389" max="2389" width="7.85546875" customWidth="1"/>
    <col min="2390" max="2390" width="10.42578125" customWidth="1"/>
    <col min="2391" max="2391" width="8.85546875" customWidth="1"/>
    <col min="2392" max="2392" width="11.42578125" customWidth="1"/>
    <col min="2393" max="2393" width="8.85546875" customWidth="1"/>
    <col min="2394" max="2394" width="11.42578125" customWidth="1"/>
    <col min="2395" max="2395" width="8.85546875" customWidth="1"/>
    <col min="2396" max="2396" width="11.42578125" customWidth="1"/>
    <col min="2397" max="2397" width="8.85546875" customWidth="1"/>
    <col min="2398" max="2398" width="11.42578125" customWidth="1"/>
    <col min="2399" max="2399" width="8.85546875" customWidth="1"/>
    <col min="2400" max="2400" width="11.42578125" customWidth="1"/>
    <col min="2401" max="2401" width="8.85546875" customWidth="1"/>
    <col min="2402" max="2402" width="11.42578125" customWidth="1"/>
    <col min="2403" max="2403" width="8.85546875" customWidth="1"/>
    <col min="2404" max="2404" width="11.42578125" customWidth="1"/>
    <col min="2405" max="2405" width="7.85546875" customWidth="1"/>
    <col min="2406" max="2406" width="10.42578125" customWidth="1"/>
    <col min="2407" max="2407" width="8.85546875" customWidth="1"/>
    <col min="2408" max="2408" width="11.42578125" customWidth="1"/>
    <col min="2409" max="2409" width="8.85546875" customWidth="1"/>
    <col min="2410" max="2410" width="11.42578125" customWidth="1"/>
    <col min="2411" max="2411" width="8.85546875" customWidth="1"/>
    <col min="2412" max="2412" width="11.42578125" customWidth="1"/>
    <col min="2413" max="2413" width="8.85546875" customWidth="1"/>
    <col min="2414" max="2414" width="11.42578125" customWidth="1"/>
    <col min="2415" max="2415" width="9.140625" customWidth="1"/>
    <col min="2416" max="2416" width="12.140625" customWidth="1"/>
    <col min="2417" max="2417" width="9.85546875" customWidth="1"/>
    <col min="2418" max="2418" width="5" customWidth="1"/>
    <col min="2419" max="2423" width="7" customWidth="1"/>
    <col min="2424" max="2424" width="6.85546875" customWidth="1"/>
    <col min="2425" max="2425" width="8.85546875" customWidth="1"/>
    <col min="2426" max="2427" width="7" customWidth="1"/>
    <col min="2428" max="2428" width="11.42578125" customWidth="1"/>
    <col min="2429" max="2429" width="8.85546875" customWidth="1"/>
    <col min="2430" max="2432" width="7" customWidth="1"/>
    <col min="2433" max="2433" width="11.42578125" customWidth="1"/>
    <col min="2434" max="2434" width="8.85546875" customWidth="1"/>
    <col min="2435" max="2437" width="7" customWidth="1"/>
    <col min="2438" max="2438" width="11.42578125" customWidth="1"/>
    <col min="2439" max="2439" width="8.85546875" customWidth="1"/>
    <col min="2440" max="2444" width="7" customWidth="1"/>
    <col min="2445" max="2445" width="11.42578125" customWidth="1"/>
    <col min="2446" max="2446" width="8.85546875" customWidth="1"/>
    <col min="2447" max="2450" width="7" customWidth="1"/>
    <col min="2451" max="2451" width="11.42578125" customWidth="1"/>
    <col min="2452" max="2452" width="8.85546875" customWidth="1"/>
    <col min="2453" max="2459" width="7" customWidth="1"/>
    <col min="2460" max="2460" width="11.42578125" customWidth="1"/>
    <col min="2461" max="2461" width="8.85546875" customWidth="1"/>
    <col min="2462" max="2464" width="7" customWidth="1"/>
    <col min="2465" max="2465" width="6" customWidth="1"/>
    <col min="2466" max="2466" width="7" customWidth="1"/>
    <col min="2467" max="2467" width="11.42578125" customWidth="1"/>
    <col min="2468" max="2468" width="8.85546875" customWidth="1"/>
    <col min="2469" max="2472" width="7" customWidth="1"/>
    <col min="2473" max="2473" width="6" customWidth="1"/>
    <col min="2474" max="2475" width="7" customWidth="1"/>
    <col min="2476" max="2476" width="11.42578125" customWidth="1"/>
    <col min="2477" max="2477" width="8.85546875" customWidth="1"/>
    <col min="2478" max="2479" width="7" customWidth="1"/>
    <col min="2480" max="2480" width="6" customWidth="1"/>
    <col min="2481" max="2481" width="7" customWidth="1"/>
    <col min="2482" max="2482" width="11.42578125" customWidth="1"/>
    <col min="2483" max="2483" width="7.85546875" customWidth="1"/>
    <col min="2484" max="2484" width="6" customWidth="1"/>
    <col min="2485" max="2486" width="7" customWidth="1"/>
    <col min="2487" max="2487" width="10.42578125" customWidth="1"/>
    <col min="2488" max="2488" width="8.85546875" customWidth="1"/>
    <col min="2489" max="2489" width="6" customWidth="1"/>
    <col min="2490" max="2490" width="7" customWidth="1"/>
    <col min="2491" max="2491" width="11.42578125" customWidth="1"/>
    <col min="2492" max="2492" width="8.85546875" customWidth="1"/>
    <col min="2493" max="2493" width="6" customWidth="1"/>
    <col min="2494" max="2497" width="7" customWidth="1"/>
    <col min="2498" max="2498" width="11.42578125" customWidth="1"/>
    <col min="2499" max="2499" width="8.85546875" customWidth="1"/>
    <col min="2500" max="2503" width="7" customWidth="1"/>
    <col min="2504" max="2504" width="11.42578125" customWidth="1"/>
    <col min="2505" max="2505" width="8.85546875" customWidth="1"/>
    <col min="2506" max="2506" width="7" customWidth="1"/>
    <col min="2507" max="2507" width="11.42578125" customWidth="1"/>
    <col min="2508" max="2508" width="8.85546875" customWidth="1"/>
    <col min="2509" max="2513" width="7" customWidth="1"/>
    <col min="2514" max="2514" width="11.42578125" customWidth="1"/>
    <col min="2515" max="2515" width="8.85546875" customWidth="1"/>
    <col min="2516" max="2517" width="7" customWidth="1"/>
    <col min="2518" max="2518" width="6" customWidth="1"/>
    <col min="2519" max="2519" width="11.42578125" customWidth="1"/>
    <col min="2520" max="2520" width="8.85546875" customWidth="1"/>
    <col min="2521" max="2522" width="7" customWidth="1"/>
    <col min="2523" max="2523" width="11.42578125" customWidth="1"/>
    <col min="2524" max="2524" width="8.85546875" customWidth="1"/>
    <col min="2525" max="2525" width="11.42578125" customWidth="1"/>
    <col min="2526" max="2526" width="8.85546875" customWidth="1"/>
    <col min="2527" max="2528" width="7" customWidth="1"/>
    <col min="2529" max="2529" width="11.42578125" customWidth="1"/>
    <col min="2530" max="2530" width="7.85546875" customWidth="1"/>
    <col min="2531" max="2532" width="7" customWidth="1"/>
    <col min="2533" max="2533" width="10.42578125" customWidth="1"/>
    <col min="2534" max="2534" width="8.85546875" customWidth="1"/>
    <col min="2535" max="2535" width="7" customWidth="1"/>
    <col min="2536" max="2536" width="11.42578125" customWidth="1"/>
    <col min="2537" max="2537" width="8.85546875" customWidth="1"/>
    <col min="2538" max="2538" width="11.42578125" customWidth="1"/>
    <col min="2539" max="2539" width="8.85546875" customWidth="1"/>
    <col min="2540" max="2541" width="7" customWidth="1"/>
    <col min="2542" max="2542" width="11.42578125" customWidth="1"/>
    <col min="2543" max="2543" width="8.85546875" customWidth="1"/>
    <col min="2544" max="2546" width="7" customWidth="1"/>
    <col min="2547" max="2547" width="11.42578125" customWidth="1"/>
    <col min="2548" max="2548" width="8.85546875" customWidth="1"/>
    <col min="2549" max="2549" width="11.42578125" customWidth="1"/>
    <col min="2550" max="2550" width="8.85546875" customWidth="1"/>
    <col min="2551" max="2551" width="11.42578125" customWidth="1"/>
    <col min="2552" max="2552" width="8.85546875" customWidth="1"/>
    <col min="2553" max="2553" width="11.42578125" customWidth="1"/>
    <col min="2554" max="2554" width="8.85546875" customWidth="1"/>
    <col min="2555" max="2555" width="6" customWidth="1"/>
    <col min="2556" max="2556" width="7" customWidth="1"/>
    <col min="2557" max="2557" width="11.42578125" customWidth="1"/>
    <col min="2558" max="2558" width="8.85546875" customWidth="1"/>
    <col min="2559" max="2559" width="7" customWidth="1"/>
    <col min="2560" max="2560" width="11.42578125" customWidth="1"/>
    <col min="2561" max="2561" width="7.85546875" customWidth="1"/>
    <col min="2562" max="2562" width="6" customWidth="1"/>
    <col min="2563" max="2563" width="7" customWidth="1"/>
    <col min="2564" max="2564" width="10.42578125" customWidth="1"/>
    <col min="2565" max="2565" width="8.85546875" customWidth="1"/>
    <col min="2566" max="2566" width="11.42578125" customWidth="1"/>
    <col min="2567" max="2567" width="8.85546875" customWidth="1"/>
    <col min="2568" max="2570" width="7" customWidth="1"/>
    <col min="2571" max="2571" width="11.42578125" customWidth="1"/>
    <col min="2572" max="2572" width="8.85546875" customWidth="1"/>
    <col min="2573" max="2573" width="6" customWidth="1"/>
    <col min="2574" max="2574" width="11.42578125" customWidth="1"/>
    <col min="2575" max="2575" width="8.85546875" customWidth="1"/>
    <col min="2576" max="2576" width="7" customWidth="1"/>
    <col min="2577" max="2577" width="11.42578125" customWidth="1"/>
    <col min="2578" max="2578" width="8.85546875" customWidth="1"/>
    <col min="2579" max="2579" width="11.42578125" customWidth="1"/>
    <col min="2580" max="2580" width="8.85546875" customWidth="1"/>
    <col min="2581" max="2581" width="7" customWidth="1"/>
    <col min="2582" max="2582" width="11.42578125" customWidth="1"/>
    <col min="2583" max="2583" width="8.85546875" customWidth="1"/>
    <col min="2584" max="2584" width="7" customWidth="1"/>
    <col min="2585" max="2585" width="6" customWidth="1"/>
    <col min="2586" max="2587" width="7" customWidth="1"/>
    <col min="2588" max="2588" width="11.42578125" customWidth="1"/>
    <col min="2589" max="2589" width="7.85546875" customWidth="1"/>
    <col min="2590" max="2591" width="7" customWidth="1"/>
    <col min="2592" max="2592" width="10.42578125" customWidth="1"/>
    <col min="2593" max="2593" width="8.85546875" customWidth="1"/>
    <col min="2594" max="2594" width="11.42578125" customWidth="1"/>
    <col min="2595" max="2595" width="8.85546875" customWidth="1"/>
    <col min="2596" max="2596" width="7" customWidth="1"/>
    <col min="2597" max="2597" width="11.42578125" customWidth="1"/>
    <col min="2598" max="2598" width="8.85546875" customWidth="1"/>
    <col min="2599" max="2599" width="7" customWidth="1"/>
    <col min="2600" max="2600" width="11.42578125" customWidth="1"/>
    <col min="2601" max="2601" width="8.85546875" customWidth="1"/>
    <col min="2602" max="2602" width="7" customWidth="1"/>
    <col min="2603" max="2603" width="11.42578125" customWidth="1"/>
    <col min="2604" max="2604" width="8.85546875" customWidth="1"/>
    <col min="2605" max="2605" width="11.42578125" customWidth="1"/>
    <col min="2606" max="2606" width="8.85546875" customWidth="1"/>
    <col min="2607" max="2607" width="7" customWidth="1"/>
    <col min="2608" max="2608" width="11.42578125" customWidth="1"/>
    <col min="2609" max="2609" width="7.85546875" customWidth="1"/>
    <col min="2610" max="2610" width="10.42578125" customWidth="1"/>
    <col min="2611" max="2611" width="8.85546875" customWidth="1"/>
    <col min="2612" max="2612" width="11.42578125" customWidth="1"/>
    <col min="2613" max="2613" width="8.85546875" customWidth="1"/>
    <col min="2614" max="2614" width="11.42578125" customWidth="1"/>
    <col min="2615" max="2615" width="8.85546875" customWidth="1"/>
    <col min="2616" max="2616" width="7" customWidth="1"/>
    <col min="2617" max="2617" width="11.42578125" customWidth="1"/>
    <col min="2618" max="2618" width="8.85546875" customWidth="1"/>
    <col min="2619" max="2620" width="7" customWidth="1"/>
    <col min="2621" max="2621" width="11.42578125" customWidth="1"/>
    <col min="2622" max="2622" width="8.85546875" customWidth="1"/>
    <col min="2623" max="2626" width="7" customWidth="1"/>
    <col min="2627" max="2627" width="11.42578125" customWidth="1"/>
    <col min="2628" max="2628" width="8.85546875" customWidth="1"/>
    <col min="2629" max="2629" width="11.42578125" customWidth="1"/>
    <col min="2630" max="2630" width="8.85546875" customWidth="1"/>
    <col min="2631" max="2631" width="11.42578125" customWidth="1"/>
    <col min="2632" max="2632" width="8.85546875" customWidth="1"/>
    <col min="2633" max="2633" width="11.42578125" customWidth="1"/>
    <col min="2634" max="2634" width="8.85546875" customWidth="1"/>
    <col min="2635" max="2635" width="11.42578125" customWidth="1"/>
    <col min="2636" max="2636" width="8.85546875" customWidth="1"/>
    <col min="2637" max="2637" width="11.42578125" customWidth="1"/>
    <col min="2638" max="2638" width="8.85546875" customWidth="1"/>
    <col min="2639" max="2639" width="11.42578125" customWidth="1"/>
    <col min="2640" max="2640" width="8.85546875" customWidth="1"/>
    <col min="2641" max="2641" width="11.42578125" customWidth="1"/>
    <col min="2642" max="2642" width="8.85546875" customWidth="1"/>
    <col min="2643" max="2643" width="7" customWidth="1"/>
    <col min="2644" max="2644" width="11.42578125" customWidth="1"/>
    <col min="2645" max="2645" width="8.85546875" customWidth="1"/>
    <col min="2646" max="2646" width="11.42578125" customWidth="1"/>
    <col min="2647" max="2647" width="8.85546875" customWidth="1"/>
    <col min="2648" max="2648" width="11.42578125" customWidth="1"/>
    <col min="2649" max="2649" width="8.85546875" customWidth="1"/>
    <col min="2650" max="2650" width="11.42578125" customWidth="1"/>
    <col min="2651" max="2651" width="8.85546875" customWidth="1"/>
    <col min="2652" max="2652" width="11.42578125" customWidth="1"/>
    <col min="2653" max="2653" width="8.85546875" customWidth="1"/>
    <col min="2654" max="2654" width="11.42578125" customWidth="1"/>
    <col min="2655" max="2655" width="8.85546875" customWidth="1"/>
    <col min="2656" max="2656" width="11.42578125" customWidth="1"/>
    <col min="2657" max="2657" width="8.85546875" customWidth="1"/>
    <col min="2658" max="2658" width="11.42578125" customWidth="1"/>
    <col min="2659" max="2659" width="8.85546875" customWidth="1"/>
    <col min="2660" max="2660" width="11.42578125" customWidth="1"/>
    <col min="2661" max="2661" width="7" customWidth="1"/>
    <col min="2662" max="2662" width="9.42578125" customWidth="1"/>
    <col min="2663" max="2663" width="8.85546875" customWidth="1"/>
    <col min="2664" max="2664" width="11.42578125" customWidth="1"/>
    <col min="2665" max="2665" width="8.85546875" customWidth="1"/>
    <col min="2666" max="2666" width="11.42578125" customWidth="1"/>
    <col min="2667" max="2667" width="8.85546875" customWidth="1"/>
    <col min="2668" max="2668" width="11.42578125" customWidth="1"/>
    <col min="2669" max="2669" width="7.85546875" customWidth="1"/>
    <col min="2670" max="2670" width="10.42578125" customWidth="1"/>
    <col min="2671" max="2671" width="8.85546875" customWidth="1"/>
    <col min="2672" max="2672" width="11.42578125" customWidth="1"/>
    <col min="2673" max="2673" width="8.85546875" customWidth="1"/>
    <col min="2674" max="2674" width="11.42578125" customWidth="1"/>
    <col min="2675" max="2675" width="8.85546875" customWidth="1"/>
    <col min="2676" max="2676" width="11.42578125" customWidth="1"/>
    <col min="2677" max="2677" width="8.85546875" customWidth="1"/>
    <col min="2678" max="2678" width="11.42578125" customWidth="1"/>
    <col min="2679" max="2679" width="8.85546875" customWidth="1"/>
    <col min="2680" max="2680" width="11.42578125" customWidth="1"/>
    <col min="2681" max="2681" width="8.85546875" customWidth="1"/>
    <col min="2682" max="2682" width="7" customWidth="1"/>
    <col min="2683" max="2683" width="11.42578125" customWidth="1"/>
    <col min="2684" max="2684" width="8.85546875" customWidth="1"/>
    <col min="2685" max="2685" width="11.42578125" customWidth="1"/>
    <col min="2686" max="2686" width="8.85546875" customWidth="1"/>
    <col min="2687" max="2687" width="7" customWidth="1"/>
    <col min="2688" max="2688" width="11.42578125" customWidth="1"/>
    <col min="2689" max="2689" width="7.85546875" customWidth="1"/>
    <col min="2690" max="2690" width="10.42578125" customWidth="1"/>
    <col min="2691" max="2691" width="8.85546875" customWidth="1"/>
    <col min="2692" max="2692" width="11.42578125" customWidth="1"/>
    <col min="2693" max="2693" width="8.85546875" customWidth="1"/>
    <col min="2694" max="2694" width="11.42578125" customWidth="1"/>
    <col min="2695" max="2695" width="8.85546875" customWidth="1"/>
    <col min="2696" max="2696" width="11.42578125" customWidth="1"/>
    <col min="2697" max="2697" width="8.85546875" customWidth="1"/>
    <col min="2698" max="2698" width="11.42578125" customWidth="1"/>
    <col min="2699" max="2699" width="8.85546875" customWidth="1"/>
    <col min="2700" max="2700" width="11.42578125" customWidth="1"/>
    <col min="2701" max="2701" width="7.85546875" customWidth="1"/>
    <col min="2702" max="2702" width="10.42578125" customWidth="1"/>
    <col min="2703" max="2703" width="8.85546875" customWidth="1"/>
    <col min="2704" max="2704" width="11.42578125" customWidth="1"/>
    <col min="2705" max="2705" width="8.85546875" customWidth="1"/>
    <col min="2706" max="2706" width="11.42578125" customWidth="1"/>
    <col min="2707" max="2707" width="8.85546875" customWidth="1"/>
    <col min="2708" max="2708" width="11.42578125" customWidth="1"/>
    <col min="2709" max="2709" width="8.85546875" customWidth="1"/>
    <col min="2710" max="2710" width="11.42578125" customWidth="1"/>
    <col min="2711" max="2711" width="8.85546875" customWidth="1"/>
    <col min="2712" max="2712" width="11.42578125" customWidth="1"/>
    <col min="2713" max="2713" width="9.140625" customWidth="1"/>
    <col min="2714" max="2714" width="12.140625" customWidth="1"/>
    <col min="2715" max="2715" width="9.85546875" customWidth="1"/>
    <col min="2716" max="2716" width="5" customWidth="1"/>
    <col min="2717" max="2717" width="7" customWidth="1"/>
    <col min="2718" max="2718" width="6.85546875" customWidth="1"/>
    <col min="2719" max="2719" width="8.85546875" customWidth="1"/>
    <col min="2720" max="2724" width="7" customWidth="1"/>
    <col min="2725" max="2725" width="11.42578125" customWidth="1"/>
    <col min="2726" max="2726" width="8.85546875" customWidth="1"/>
    <col min="2727" max="2729" width="7" customWidth="1"/>
    <col min="2730" max="2730" width="11.42578125" customWidth="1"/>
    <col min="2731" max="2731" width="8.85546875" customWidth="1"/>
    <col min="2732" max="2736" width="7" customWidth="1"/>
    <col min="2737" max="2737" width="11.42578125" customWidth="1"/>
    <col min="2738" max="2738" width="8.85546875" customWidth="1"/>
    <col min="2739" max="2742" width="7" customWidth="1"/>
    <col min="2743" max="2743" width="11.42578125" customWidth="1"/>
    <col min="2744" max="2744" width="8.85546875" customWidth="1"/>
    <col min="2745" max="2748" width="7" customWidth="1"/>
    <col min="2749" max="2749" width="6" customWidth="1"/>
    <col min="2750" max="2750" width="11.42578125" customWidth="1"/>
    <col min="2751" max="2751" width="8.85546875" customWidth="1"/>
    <col min="2752" max="2755" width="7" customWidth="1"/>
    <col min="2756" max="2756" width="11.42578125" customWidth="1"/>
    <col min="2757" max="2757" width="8.85546875" customWidth="1"/>
    <col min="2758" max="2761" width="7" customWidth="1"/>
    <col min="2762" max="2762" width="11.42578125" customWidth="1"/>
    <col min="2763" max="2763" width="8.85546875" customWidth="1"/>
    <col min="2764" max="2766" width="7" customWidth="1"/>
    <col min="2767" max="2767" width="6" customWidth="1"/>
    <col min="2768" max="2768" width="7" customWidth="1"/>
    <col min="2769" max="2769" width="11.42578125" customWidth="1"/>
    <col min="2770" max="2770" width="8.85546875" customWidth="1"/>
    <col min="2771" max="2773" width="7" customWidth="1"/>
    <col min="2774" max="2774" width="6" customWidth="1"/>
    <col min="2775" max="2777" width="7" customWidth="1"/>
    <col min="2778" max="2778" width="11.42578125" customWidth="1"/>
    <col min="2779" max="2779" width="7.85546875" customWidth="1"/>
    <col min="2780" max="2780" width="7" customWidth="1"/>
    <col min="2781" max="2781" width="6" customWidth="1"/>
    <col min="2782" max="2782" width="7" customWidth="1"/>
    <col min="2783" max="2783" width="10.42578125" customWidth="1"/>
    <col min="2784" max="2784" width="8.85546875" customWidth="1"/>
    <col min="2785" max="2786" width="7" customWidth="1"/>
    <col min="2787" max="2787" width="11.42578125" customWidth="1"/>
    <col min="2788" max="2788" width="8.85546875" customWidth="1"/>
    <col min="2789" max="2791" width="7" customWidth="1"/>
    <col min="2792" max="2792" width="11.42578125" customWidth="1"/>
    <col min="2793" max="2793" width="8.85546875" customWidth="1"/>
    <col min="2794" max="2794" width="6" customWidth="1"/>
    <col min="2795" max="2796" width="7" customWidth="1"/>
    <col min="2797" max="2797" width="11.42578125" customWidth="1"/>
    <col min="2798" max="2798" width="8.85546875" customWidth="1"/>
    <col min="2799" max="2799" width="6" customWidth="1"/>
    <col min="2800" max="2805" width="7" customWidth="1"/>
    <col min="2806" max="2806" width="11.42578125" customWidth="1"/>
    <col min="2807" max="2807" width="8.85546875" customWidth="1"/>
    <col min="2808" max="2809" width="7" customWidth="1"/>
    <col min="2810" max="2810" width="11.42578125" customWidth="1"/>
    <col min="2811" max="2811" width="8.85546875" customWidth="1"/>
    <col min="2812" max="2812" width="7" customWidth="1"/>
    <col min="2813" max="2813" width="11.42578125" customWidth="1"/>
    <col min="2814" max="2814" width="8.85546875" customWidth="1"/>
    <col min="2815" max="2816" width="7" customWidth="1"/>
    <col min="2817" max="2817" width="11.42578125" customWidth="1"/>
    <col min="2818" max="2818" width="8.85546875" customWidth="1"/>
    <col min="2819" max="2822" width="7" customWidth="1"/>
    <col min="2823" max="2823" width="11.42578125" customWidth="1"/>
    <col min="2824" max="2824" width="8.85546875" customWidth="1"/>
    <col min="2825" max="2827" width="7" customWidth="1"/>
    <col min="2828" max="2828" width="11.42578125" customWidth="1"/>
    <col min="2829" max="2829" width="7.85546875" customWidth="1"/>
    <col min="2830" max="2830" width="7" customWidth="1"/>
    <col min="2831" max="2831" width="10.42578125" customWidth="1"/>
    <col min="2832" max="2832" width="8.85546875" customWidth="1"/>
    <col min="2833" max="2833" width="11.42578125" customWidth="1"/>
    <col min="2834" max="2834" width="8.85546875" customWidth="1"/>
    <col min="2835" max="2837" width="7" customWidth="1"/>
    <col min="2838" max="2838" width="6" customWidth="1"/>
    <col min="2839" max="2839" width="7" customWidth="1"/>
    <col min="2840" max="2840" width="11.42578125" customWidth="1"/>
    <col min="2841" max="2841" width="8.85546875" customWidth="1"/>
    <col min="2842" max="2842" width="7" customWidth="1"/>
    <col min="2843" max="2843" width="11.42578125" customWidth="1"/>
    <col min="2844" max="2844" width="8.85546875" customWidth="1"/>
    <col min="2845" max="2846" width="7" customWidth="1"/>
    <col min="2847" max="2847" width="11.42578125" customWidth="1"/>
    <col min="2848" max="2848" width="8.85546875" customWidth="1"/>
    <col min="2849" max="2850" width="7" customWidth="1"/>
    <col min="2851" max="2851" width="11.42578125" customWidth="1"/>
    <col min="2852" max="2852" width="8.85546875" customWidth="1"/>
    <col min="2853" max="2854" width="7" customWidth="1"/>
    <col min="2855" max="2855" width="11.42578125" customWidth="1"/>
    <col min="2856" max="2856" width="8.85546875" customWidth="1"/>
    <col min="2857" max="2858" width="7" customWidth="1"/>
    <col min="2859" max="2859" width="11.42578125" customWidth="1"/>
    <col min="2860" max="2860" width="8.85546875" customWidth="1"/>
    <col min="2861" max="2861" width="11.42578125" customWidth="1"/>
    <col min="2862" max="2862" width="8.85546875" customWidth="1"/>
    <col min="2863" max="2863" width="7" customWidth="1"/>
    <col min="2864" max="2864" width="11.42578125" customWidth="1"/>
    <col min="2865" max="2865" width="7.85546875" customWidth="1"/>
    <col min="2866" max="2866" width="10.42578125" customWidth="1"/>
    <col min="2867" max="2867" width="8.85546875" customWidth="1"/>
    <col min="2868" max="2868" width="7" customWidth="1"/>
    <col min="2869" max="2869" width="11.42578125" customWidth="1"/>
    <col min="2870" max="2870" width="8.85546875" customWidth="1"/>
    <col min="2871" max="2871" width="11.42578125" customWidth="1"/>
    <col min="2872" max="2872" width="8.85546875" customWidth="1"/>
    <col min="2873" max="2874" width="7" customWidth="1"/>
    <col min="2875" max="2875" width="11.42578125" customWidth="1"/>
    <col min="2876" max="2876" width="8.85546875" customWidth="1"/>
    <col min="2877" max="2880" width="7" customWidth="1"/>
    <col min="2881" max="2881" width="6" customWidth="1"/>
    <col min="2882" max="2882" width="11.42578125" customWidth="1"/>
    <col min="2883" max="2883" width="8.85546875" customWidth="1"/>
    <col min="2884" max="2886" width="7" customWidth="1"/>
    <col min="2887" max="2887" width="11.42578125" customWidth="1"/>
    <col min="2888" max="2888" width="8.85546875" customWidth="1"/>
    <col min="2889" max="2889" width="11.42578125" customWidth="1"/>
    <col min="2890" max="2890" width="8.85546875" customWidth="1"/>
    <col min="2891" max="2891" width="7" customWidth="1"/>
    <col min="2892" max="2892" width="11.42578125" customWidth="1"/>
    <col min="2893" max="2893" width="8.85546875" customWidth="1"/>
    <col min="2894" max="2894" width="11.42578125" customWidth="1"/>
    <col min="2895" max="2895" width="7.85546875" customWidth="1"/>
    <col min="2896" max="2896" width="7" customWidth="1"/>
    <col min="2897" max="2897" width="10.42578125" customWidth="1"/>
    <col min="2898" max="2898" width="8.85546875" customWidth="1"/>
    <col min="2899" max="2899" width="11.42578125" customWidth="1"/>
    <col min="2900" max="2900" width="8.85546875" customWidth="1"/>
    <col min="2901" max="2902" width="7" customWidth="1"/>
    <col min="2903" max="2903" width="11.42578125" customWidth="1"/>
    <col min="2904" max="2904" width="8.85546875" customWidth="1"/>
    <col min="2905" max="2905" width="7" customWidth="1"/>
    <col min="2906" max="2906" width="11.42578125" customWidth="1"/>
    <col min="2907" max="2907" width="8.85546875" customWidth="1"/>
    <col min="2908" max="2908" width="11.42578125" customWidth="1"/>
    <col min="2909" max="2909" width="8.85546875" customWidth="1"/>
    <col min="2910" max="2910" width="11.42578125" customWidth="1"/>
    <col min="2911" max="2911" width="8.85546875" customWidth="1"/>
    <col min="2912" max="2912" width="11.42578125" customWidth="1"/>
    <col min="2913" max="2913" width="8.85546875" customWidth="1"/>
    <col min="2914" max="2915" width="7" customWidth="1"/>
    <col min="2916" max="2916" width="11.42578125" customWidth="1"/>
    <col min="2917" max="2917" width="8.85546875" customWidth="1"/>
    <col min="2918" max="2918" width="11.42578125" customWidth="1"/>
    <col min="2919" max="2919" width="7.85546875" customWidth="1"/>
    <col min="2920" max="2920" width="10.42578125" customWidth="1"/>
    <col min="2921" max="2921" width="8.85546875" customWidth="1"/>
    <col min="2922" max="2922" width="11.42578125" customWidth="1"/>
    <col min="2923" max="2923" width="8.85546875" customWidth="1"/>
    <col min="2924" max="2924" width="11.42578125" customWidth="1"/>
    <col min="2925" max="2925" width="8.85546875" customWidth="1"/>
    <col min="2926" max="2926" width="11.42578125" customWidth="1"/>
    <col min="2927" max="2927" width="8.85546875" customWidth="1"/>
    <col min="2928" max="2928" width="7" customWidth="1"/>
    <col min="2929" max="2929" width="11.42578125" customWidth="1"/>
    <col min="2930" max="2930" width="8.85546875" customWidth="1"/>
    <col min="2931" max="2931" width="11.42578125" customWidth="1"/>
    <col min="2932" max="2932" width="8.85546875" customWidth="1"/>
    <col min="2933" max="2933" width="6" customWidth="1"/>
    <col min="2934" max="2934" width="11.42578125" customWidth="1"/>
    <col min="2935" max="2935" width="8.85546875" customWidth="1"/>
    <col min="2936" max="2936" width="11.42578125" customWidth="1"/>
    <col min="2937" max="2937" width="8.85546875" customWidth="1"/>
    <col min="2938" max="2938" width="7" customWidth="1"/>
    <col min="2939" max="2939" width="11.42578125" customWidth="1"/>
    <col min="2940" max="2940" width="8.85546875" customWidth="1"/>
    <col min="2941" max="2941" width="11.42578125" customWidth="1"/>
    <col min="2942" max="2942" width="8.85546875" customWidth="1"/>
    <col min="2943" max="2943" width="11.42578125" customWidth="1"/>
    <col min="2944" max="2944" width="8.85546875" customWidth="1"/>
    <col min="2945" max="2945" width="11.42578125" customWidth="1"/>
    <col min="2946" max="2946" width="8.85546875" customWidth="1"/>
    <col min="2947" max="2947" width="11.42578125" customWidth="1"/>
    <col min="2948" max="2948" width="8.85546875" customWidth="1"/>
    <col min="2949" max="2949" width="11.42578125" customWidth="1"/>
    <col min="2950" max="2950" width="8.85546875" customWidth="1"/>
    <col min="2951" max="2951" width="7" customWidth="1"/>
    <col min="2952" max="2952" width="11.42578125" customWidth="1"/>
    <col min="2953" max="2953" width="8.85546875" customWidth="1"/>
    <col min="2954" max="2954" width="11.42578125" customWidth="1"/>
    <col min="2955" max="2955" width="8.85546875" customWidth="1"/>
    <col min="2956" max="2956" width="11.42578125" customWidth="1"/>
    <col min="2957" max="2957" width="8.85546875" customWidth="1"/>
    <col min="2958" max="2958" width="11.42578125" customWidth="1"/>
    <col min="2959" max="2959" width="8.85546875" customWidth="1"/>
    <col min="2960" max="2960" width="7" customWidth="1"/>
    <col min="2961" max="2961" width="11.42578125" customWidth="1"/>
    <col min="2962" max="2962" width="7" customWidth="1"/>
    <col min="2963" max="2963" width="9.42578125" customWidth="1"/>
    <col min="2964" max="2964" width="8.85546875" customWidth="1"/>
    <col min="2965" max="2965" width="7" customWidth="1"/>
    <col min="2966" max="2966" width="11.42578125" customWidth="1"/>
    <col min="2967" max="2967" width="8.85546875" customWidth="1"/>
    <col min="2968" max="2968" width="11.42578125" customWidth="1"/>
    <col min="2969" max="2969" width="8.85546875" customWidth="1"/>
    <col min="2970" max="2970" width="11.42578125" customWidth="1"/>
    <col min="2971" max="2971" width="8.85546875" customWidth="1"/>
    <col min="2972" max="2972" width="11.42578125" customWidth="1"/>
    <col min="2973" max="2973" width="8.85546875" customWidth="1"/>
    <col min="2974" max="2974" width="11.42578125" customWidth="1"/>
    <col min="2975" max="2975" width="8.85546875" customWidth="1"/>
    <col min="2976" max="2976" width="11.42578125" customWidth="1"/>
    <col min="2977" max="2977" width="8.85546875" customWidth="1"/>
    <col min="2978" max="2978" width="11.42578125" customWidth="1"/>
    <col min="2979" max="2979" width="8.85546875" customWidth="1"/>
    <col min="2980" max="2980" width="11.42578125" customWidth="1"/>
    <col min="2981" max="2981" width="8.85546875" customWidth="1"/>
    <col min="2982" max="2982" width="11.42578125" customWidth="1"/>
    <col min="2983" max="2983" width="8.85546875" customWidth="1"/>
    <col min="2984" max="2984" width="11.42578125" customWidth="1"/>
    <col min="2985" max="2985" width="8.85546875" customWidth="1"/>
    <col min="2986" max="2986" width="11.42578125" customWidth="1"/>
    <col min="2987" max="2987" width="8.85546875" customWidth="1"/>
    <col min="2988" max="2988" width="11.42578125" customWidth="1"/>
    <col min="2989" max="2989" width="8.85546875" customWidth="1"/>
    <col min="2990" max="2990" width="11.42578125" customWidth="1"/>
    <col min="2991" max="2991" width="8.85546875" customWidth="1"/>
    <col min="2992" max="2992" width="11.42578125" customWidth="1"/>
    <col min="2993" max="2993" width="8.85546875" customWidth="1"/>
    <col min="2994" max="2994" width="7" customWidth="1"/>
    <col min="2995" max="2995" width="11.42578125" customWidth="1"/>
    <col min="2996" max="2996" width="7.85546875" customWidth="1"/>
    <col min="2997" max="2997" width="10.42578125" customWidth="1"/>
    <col min="2998" max="2998" width="8.85546875" customWidth="1"/>
    <col min="2999" max="2999" width="11.42578125" customWidth="1"/>
    <col min="3000" max="3000" width="8.85546875" customWidth="1"/>
    <col min="3001" max="3001" width="11.42578125" customWidth="1"/>
    <col min="3002" max="3002" width="7.85546875" customWidth="1"/>
    <col min="3003" max="3003" width="10.42578125" customWidth="1"/>
    <col min="3004" max="3004" width="8.85546875" customWidth="1"/>
    <col min="3005" max="3005" width="11.42578125" customWidth="1"/>
    <col min="3006" max="3006" width="9.140625" customWidth="1"/>
    <col min="3007" max="3007" width="12.140625" customWidth="1"/>
    <col min="3008" max="3008" width="9.85546875" customWidth="1"/>
    <col min="3009" max="3009" width="5" customWidth="1"/>
    <col min="3010" max="3018" width="7" customWidth="1"/>
    <col min="3019" max="3019" width="6.85546875" customWidth="1"/>
    <col min="3020" max="3020" width="8.85546875" customWidth="1"/>
    <col min="3021" max="3026" width="7" customWidth="1"/>
    <col min="3027" max="3027" width="11.42578125" customWidth="1"/>
    <col min="3028" max="3028" width="8.85546875" customWidth="1"/>
    <col min="3029" max="3031" width="7" customWidth="1"/>
    <col min="3032" max="3032" width="11.42578125" customWidth="1"/>
    <col min="3033" max="3033" width="8.85546875" customWidth="1"/>
    <col min="3034" max="3036" width="7" customWidth="1"/>
    <col min="3037" max="3037" width="11.42578125" customWidth="1"/>
    <col min="3038" max="3038" width="8.85546875" customWidth="1"/>
    <col min="3039" max="3042" width="7" customWidth="1"/>
    <col min="3043" max="3043" width="11.42578125" customWidth="1"/>
    <col min="3044" max="3044" width="8.85546875" customWidth="1"/>
    <col min="3045" max="3048" width="7" customWidth="1"/>
    <col min="3049" max="3049" width="11.42578125" customWidth="1"/>
    <col min="3050" max="3050" width="8.85546875" customWidth="1"/>
    <col min="3051" max="3055" width="7" customWidth="1"/>
    <col min="3056" max="3056" width="6" customWidth="1"/>
    <col min="3057" max="3057" width="11.42578125" customWidth="1"/>
    <col min="3058" max="3058" width="8.85546875" customWidth="1"/>
    <col min="3059" max="3062" width="7" customWidth="1"/>
    <col min="3063" max="3063" width="6" customWidth="1"/>
    <col min="3064" max="3064" width="7" customWidth="1"/>
    <col min="3065" max="3065" width="11.42578125" customWidth="1"/>
    <col min="3066" max="3066" width="8.85546875" customWidth="1"/>
    <col min="3067" max="3068" width="7" customWidth="1"/>
    <col min="3069" max="3069" width="6" customWidth="1"/>
    <col min="3070" max="3070" width="7" customWidth="1"/>
    <col min="3071" max="3071" width="11.42578125" customWidth="1"/>
    <col min="3072" max="3072" width="8.85546875" customWidth="1"/>
    <col min="3073" max="3076" width="7" customWidth="1"/>
    <col min="3077" max="3077" width="11.42578125" customWidth="1"/>
    <col min="3078" max="3078" width="7.85546875" customWidth="1"/>
    <col min="3079" max="3079" width="6" customWidth="1"/>
    <col min="3080" max="3081" width="7" customWidth="1"/>
    <col min="3082" max="3082" width="10.42578125" customWidth="1"/>
    <col min="3083" max="3083" width="8.85546875" customWidth="1"/>
    <col min="3084" max="3084" width="7" customWidth="1"/>
    <col min="3085" max="3085" width="6" customWidth="1"/>
    <col min="3086" max="3090" width="7" customWidth="1"/>
    <col min="3091" max="3091" width="11.42578125" customWidth="1"/>
    <col min="3092" max="3092" width="8.85546875" customWidth="1"/>
    <col min="3093" max="3095" width="7" customWidth="1"/>
    <col min="3096" max="3096" width="11.42578125" customWidth="1"/>
    <col min="3097" max="3097" width="8.85546875" customWidth="1"/>
    <col min="3098" max="3100" width="7" customWidth="1"/>
    <col min="3101" max="3101" width="6" customWidth="1"/>
    <col min="3102" max="3102" width="11.42578125" customWidth="1"/>
    <col min="3103" max="3103" width="8.85546875" customWidth="1"/>
    <col min="3104" max="3109" width="7" customWidth="1"/>
    <col min="3110" max="3110" width="11.42578125" customWidth="1"/>
    <col min="3111" max="3111" width="8.85546875" customWidth="1"/>
    <col min="3112" max="3112" width="6" customWidth="1"/>
    <col min="3113" max="3115" width="7" customWidth="1"/>
    <col min="3116" max="3116" width="11.42578125" customWidth="1"/>
    <col min="3117" max="3117" width="8.85546875" customWidth="1"/>
    <col min="3118" max="3118" width="7" customWidth="1"/>
    <col min="3119" max="3119" width="11.42578125" customWidth="1"/>
    <col min="3120" max="3120" width="8.85546875" customWidth="1"/>
    <col min="3121" max="3122" width="7" customWidth="1"/>
    <col min="3123" max="3123" width="6" customWidth="1"/>
    <col min="3124" max="3126" width="7" customWidth="1"/>
    <col min="3127" max="3127" width="11.42578125" customWidth="1"/>
    <col min="3128" max="3128" width="8.85546875" customWidth="1"/>
    <col min="3129" max="3130" width="7" customWidth="1"/>
    <col min="3131" max="3131" width="6" customWidth="1"/>
    <col min="3132" max="3132" width="7" customWidth="1"/>
    <col min="3133" max="3133" width="11.42578125" customWidth="1"/>
    <col min="3134" max="3134" width="8.85546875" customWidth="1"/>
    <col min="3135" max="3138" width="7" customWidth="1"/>
    <col min="3139" max="3139" width="11.42578125" customWidth="1"/>
    <col min="3140" max="3140" width="7.85546875" customWidth="1"/>
    <col min="3141" max="3142" width="7" customWidth="1"/>
    <col min="3143" max="3143" width="10.42578125" customWidth="1"/>
    <col min="3144" max="3144" width="8.85546875" customWidth="1"/>
    <col min="3145" max="3146" width="7" customWidth="1"/>
    <col min="3147" max="3147" width="11.42578125" customWidth="1"/>
    <col min="3148" max="3148" width="8.85546875" customWidth="1"/>
    <col min="3149" max="3150" width="7" customWidth="1"/>
    <col min="3151" max="3151" width="11.42578125" customWidth="1"/>
    <col min="3152" max="3152" width="8.85546875" customWidth="1"/>
    <col min="3153" max="3153" width="11.42578125" customWidth="1"/>
    <col min="3154" max="3154" width="8.85546875" customWidth="1"/>
    <col min="3155" max="3155" width="7" customWidth="1"/>
    <col min="3156" max="3156" width="6" customWidth="1"/>
    <col min="3157" max="3157" width="11.42578125" customWidth="1"/>
    <col min="3158" max="3158" width="8.85546875" customWidth="1"/>
    <col min="3159" max="3161" width="7" customWidth="1"/>
    <col min="3162" max="3162" width="6" customWidth="1"/>
    <col min="3163" max="3163" width="11.42578125" customWidth="1"/>
    <col min="3164" max="3164" width="8.85546875" customWidth="1"/>
    <col min="3165" max="3165" width="7" customWidth="1"/>
    <col min="3166" max="3166" width="11.42578125" customWidth="1"/>
    <col min="3167" max="3167" width="8.85546875" customWidth="1"/>
    <col min="3168" max="3168" width="7" customWidth="1"/>
    <col min="3169" max="3169" width="11.42578125" customWidth="1"/>
    <col min="3170" max="3170" width="8.85546875" customWidth="1"/>
    <col min="3171" max="3173" width="7" customWidth="1"/>
    <col min="3174" max="3174" width="11.42578125" customWidth="1"/>
    <col min="3175" max="3175" width="8.85546875" customWidth="1"/>
    <col min="3176" max="3176" width="11.42578125" customWidth="1"/>
    <col min="3177" max="3177" width="7.85546875" customWidth="1"/>
    <col min="3178" max="3179" width="7" customWidth="1"/>
    <col min="3180" max="3180" width="10.42578125" customWidth="1"/>
    <col min="3181" max="3181" width="8.85546875" customWidth="1"/>
    <col min="3182" max="3182" width="7" customWidth="1"/>
    <col min="3183" max="3183" width="11.42578125" customWidth="1"/>
    <col min="3184" max="3184" width="8.85546875" customWidth="1"/>
    <col min="3185" max="3185" width="6" customWidth="1"/>
    <col min="3186" max="3186" width="11.42578125" customWidth="1"/>
    <col min="3187" max="3187" width="8.85546875" customWidth="1"/>
    <col min="3188" max="3188" width="7" customWidth="1"/>
    <col min="3189" max="3189" width="11.42578125" customWidth="1"/>
    <col min="3190" max="3190" width="8.85546875" customWidth="1"/>
    <col min="3191" max="3191" width="11.42578125" customWidth="1"/>
    <col min="3192" max="3192" width="8.85546875" customWidth="1"/>
    <col min="3193" max="3193" width="7" customWidth="1"/>
    <col min="3194" max="3194" width="11.42578125" customWidth="1"/>
    <col min="3195" max="3195" width="8.85546875" customWidth="1"/>
    <col min="3196" max="3196" width="7" customWidth="1"/>
    <col min="3197" max="3197" width="11.42578125" customWidth="1"/>
    <col min="3198" max="3198" width="8.85546875" customWidth="1"/>
    <col min="3199" max="3199" width="7" customWidth="1"/>
    <col min="3200" max="3200" width="6" customWidth="1"/>
    <col min="3201" max="3201" width="11.42578125" customWidth="1"/>
    <col min="3202" max="3202" width="8.85546875" customWidth="1"/>
    <col min="3203" max="3205" width="7" customWidth="1"/>
    <col min="3206" max="3206" width="11.42578125" customWidth="1"/>
    <col min="3207" max="3207" width="8.85546875" customWidth="1"/>
    <col min="3208" max="3208" width="6" customWidth="1"/>
    <col min="3209" max="3209" width="11.42578125" customWidth="1"/>
    <col min="3210" max="3210" width="7.85546875" customWidth="1"/>
    <col min="3211" max="3211" width="10.42578125" customWidth="1"/>
    <col min="3212" max="3212" width="8.85546875" customWidth="1"/>
    <col min="3213" max="3213" width="11.42578125" customWidth="1"/>
    <col min="3214" max="3214" width="8.85546875" customWidth="1"/>
    <col min="3215" max="3215" width="11.42578125" customWidth="1"/>
    <col min="3216" max="3216" width="8.85546875" customWidth="1"/>
    <col min="3217" max="3217" width="11.42578125" customWidth="1"/>
    <col min="3218" max="3218" width="8.85546875" customWidth="1"/>
    <col min="3219" max="3219" width="11.42578125" customWidth="1"/>
    <col min="3220" max="3220" width="7.85546875" customWidth="1"/>
    <col min="3221" max="3221" width="10.42578125" customWidth="1"/>
    <col min="3222" max="3222" width="8.85546875" customWidth="1"/>
    <col min="3223" max="3223" width="11.42578125" customWidth="1"/>
    <col min="3224" max="3224" width="8.85546875" customWidth="1"/>
    <col min="3225" max="3226" width="7" customWidth="1"/>
    <col min="3227" max="3227" width="11.42578125" customWidth="1"/>
    <col min="3228" max="3228" width="8.85546875" customWidth="1"/>
    <col min="3229" max="3229" width="11.42578125" customWidth="1"/>
    <col min="3230" max="3230" width="8.85546875" customWidth="1"/>
    <col min="3231" max="3231" width="11.42578125" customWidth="1"/>
    <col min="3232" max="3232" width="8.85546875" customWidth="1"/>
    <col min="3233" max="3233" width="11.42578125" customWidth="1"/>
    <col min="3234" max="3234" width="7.85546875" customWidth="1"/>
    <col min="3235" max="3235" width="10.42578125" customWidth="1"/>
    <col min="3236" max="3236" width="8.85546875" customWidth="1"/>
    <col min="3237" max="3237" width="7" customWidth="1"/>
    <col min="3238" max="3238" width="11.42578125" customWidth="1"/>
    <col min="3239" max="3239" width="8.85546875" customWidth="1"/>
    <col min="3240" max="3241" width="7" customWidth="1"/>
    <col min="3242" max="3242" width="11.42578125" customWidth="1"/>
    <col min="3243" max="3243" width="8.85546875" customWidth="1"/>
    <col min="3244" max="3244" width="11.42578125" customWidth="1"/>
    <col min="3245" max="3245" width="8.85546875" customWidth="1"/>
    <col min="3246" max="3246" width="11.42578125" customWidth="1"/>
    <col min="3247" max="3247" width="7.85546875" customWidth="1"/>
    <col min="3248" max="3248" width="10.42578125" customWidth="1"/>
    <col min="3249" max="3249" width="8.85546875" customWidth="1"/>
    <col min="3250" max="3250" width="11.42578125" customWidth="1"/>
    <col min="3251" max="3251" width="8.85546875" customWidth="1"/>
    <col min="3252" max="3252" width="7" customWidth="1"/>
    <col min="3253" max="3253" width="11.42578125" customWidth="1"/>
    <col min="3254" max="3254" width="8.85546875" customWidth="1"/>
    <col min="3255" max="3255" width="11.42578125" customWidth="1"/>
    <col min="3256" max="3256" width="8.85546875" customWidth="1"/>
    <col min="3257" max="3257" width="11.42578125" customWidth="1"/>
    <col min="3258" max="3258" width="8.85546875" customWidth="1"/>
    <col min="3259" max="3259" width="11.42578125" customWidth="1"/>
    <col min="3260" max="3260" width="8.85546875" customWidth="1"/>
    <col min="3261" max="3261" width="11.42578125" customWidth="1"/>
    <col min="3262" max="3262" width="8.85546875" customWidth="1"/>
    <col min="3263" max="3263" width="7" customWidth="1"/>
    <col min="3264" max="3264" width="11.42578125" customWidth="1"/>
    <col min="3265" max="3265" width="8.85546875" customWidth="1"/>
    <col min="3266" max="3266" width="11.42578125" customWidth="1"/>
    <col min="3267" max="3267" width="6.85546875" customWidth="1"/>
    <col min="3268" max="3268" width="9.42578125" customWidth="1"/>
    <col min="3269" max="3269" width="8.85546875" customWidth="1"/>
    <col min="3270" max="3270" width="11.42578125" customWidth="1"/>
    <col min="3271" max="3271" width="8.85546875" customWidth="1"/>
    <col min="3272" max="3272" width="11.42578125" customWidth="1"/>
    <col min="3273" max="3273" width="8.85546875" customWidth="1"/>
    <col min="3274" max="3274" width="11.42578125" customWidth="1"/>
    <col min="3275" max="3275" width="8.85546875" customWidth="1"/>
    <col min="3276" max="3276" width="11.42578125" customWidth="1"/>
    <col min="3277" max="3277" width="8.85546875" customWidth="1"/>
    <col min="3278" max="3278" width="11.42578125" customWidth="1"/>
    <col min="3279" max="3279" width="8.85546875" customWidth="1"/>
    <col min="3280" max="3280" width="11.42578125" customWidth="1"/>
    <col min="3281" max="3281" width="8.85546875" customWidth="1"/>
    <col min="3282" max="3282" width="11.42578125" customWidth="1"/>
    <col min="3283" max="3283" width="8.85546875" customWidth="1"/>
    <col min="3284" max="3284" width="11.42578125" customWidth="1"/>
    <col min="3285" max="3285" width="7.85546875" customWidth="1"/>
    <col min="3286" max="3286" width="10.42578125" customWidth="1"/>
    <col min="3287" max="3287" width="8.85546875" customWidth="1"/>
    <col min="3288" max="3288" width="11.42578125" customWidth="1"/>
    <col min="3289" max="3289" width="8.85546875" customWidth="1"/>
    <col min="3290" max="3290" width="11.42578125" customWidth="1"/>
    <col min="3291" max="3291" width="8.85546875" customWidth="1"/>
    <col min="3292" max="3292" width="11.42578125" customWidth="1"/>
    <col min="3293" max="3293" width="8.85546875" customWidth="1"/>
    <col min="3294" max="3294" width="11.42578125" customWidth="1"/>
    <col min="3295" max="3295" width="8.85546875" customWidth="1"/>
    <col min="3296" max="3296" width="11.42578125" customWidth="1"/>
    <col min="3297" max="3297" width="8.85546875" customWidth="1"/>
    <col min="3298" max="3298" width="11.42578125" customWidth="1"/>
    <col min="3299" max="3299" width="9.140625" customWidth="1"/>
    <col min="3300" max="3300" width="12.140625" customWidth="1"/>
    <col min="3301" max="3301" width="9.85546875" customWidth="1"/>
    <col min="3302" max="3302" width="5" customWidth="1"/>
    <col min="3303" max="3304" width="7" customWidth="1"/>
    <col min="3305" max="3305" width="6.85546875" customWidth="1"/>
    <col min="3306" max="3306" width="8.85546875" customWidth="1"/>
    <col min="3307" max="3311" width="7" customWidth="1"/>
    <col min="3312" max="3312" width="11.42578125" customWidth="1"/>
    <col min="3313" max="3313" width="8.85546875" customWidth="1"/>
    <col min="3314" max="3319" width="7" customWidth="1"/>
    <col min="3320" max="3320" width="11.42578125" customWidth="1"/>
    <col min="3321" max="3321" width="8.85546875" customWidth="1"/>
    <col min="3322" max="3325" width="7" customWidth="1"/>
    <col min="3326" max="3326" width="6" customWidth="1"/>
    <col min="3327" max="3328" width="7" customWidth="1"/>
    <col min="3329" max="3329" width="11.42578125" customWidth="1"/>
    <col min="3330" max="3330" width="8.85546875" customWidth="1"/>
    <col min="3331" max="3335" width="7" customWidth="1"/>
    <col min="3336" max="3336" width="11.42578125" customWidth="1"/>
    <col min="3337" max="3337" width="8.85546875" customWidth="1"/>
    <col min="3338" max="3342" width="7" customWidth="1"/>
    <col min="3343" max="3343" width="11.42578125" customWidth="1"/>
    <col min="3344" max="3344" width="8.85546875" customWidth="1"/>
    <col min="3345" max="3350" width="7" customWidth="1"/>
    <col min="3351" max="3351" width="11.42578125" customWidth="1"/>
    <col min="3352" max="3352" width="8.85546875" customWidth="1"/>
    <col min="3353" max="3359" width="7" customWidth="1"/>
    <col min="3360" max="3360" width="11.42578125" customWidth="1"/>
    <col min="3361" max="3361" width="8.85546875" customWidth="1"/>
    <col min="3362" max="3363" width="7" customWidth="1"/>
    <col min="3364" max="3364" width="11.42578125" customWidth="1"/>
    <col min="3365" max="3365" width="8.85546875" customWidth="1"/>
    <col min="3366" max="3366" width="7" customWidth="1"/>
    <col min="3367" max="3367" width="6" customWidth="1"/>
    <col min="3368" max="3370" width="7" customWidth="1"/>
    <col min="3371" max="3371" width="11.42578125" customWidth="1"/>
    <col min="3372" max="3372" width="7.85546875" customWidth="1"/>
    <col min="3373" max="3376" width="7" customWidth="1"/>
    <col min="3377" max="3377" width="10.42578125" customWidth="1"/>
    <col min="3378" max="3378" width="8.85546875" customWidth="1"/>
    <col min="3379" max="3379" width="7" customWidth="1"/>
    <col min="3380" max="3380" width="6" customWidth="1"/>
    <col min="3381" max="3384" width="7" customWidth="1"/>
    <col min="3385" max="3385" width="11.42578125" customWidth="1"/>
    <col min="3386" max="3386" width="8.85546875" customWidth="1"/>
    <col min="3387" max="3387" width="7" customWidth="1"/>
    <col min="3388" max="3388" width="11.42578125" customWidth="1"/>
    <col min="3389" max="3389" width="8.85546875" customWidth="1"/>
    <col min="3390" max="3392" width="7" customWidth="1"/>
    <col min="3393" max="3393" width="6" customWidth="1"/>
    <col min="3394" max="3394" width="11.42578125" customWidth="1"/>
    <col min="3395" max="3395" width="8.85546875" customWidth="1"/>
    <col min="3396" max="3400" width="7" customWidth="1"/>
    <col min="3401" max="3401" width="11.42578125" customWidth="1"/>
    <col min="3402" max="3402" width="8.85546875" customWidth="1"/>
    <col min="3403" max="3403" width="7" customWidth="1"/>
    <col min="3404" max="3404" width="11.42578125" customWidth="1"/>
    <col min="3405" max="3405" width="8.85546875" customWidth="1"/>
    <col min="3406" max="3409" width="7" customWidth="1"/>
    <col min="3410" max="3410" width="11.42578125" customWidth="1"/>
    <col min="3411" max="3411" width="8.85546875" customWidth="1"/>
    <col min="3412" max="3413" width="7" customWidth="1"/>
    <col min="3414" max="3414" width="6" customWidth="1"/>
    <col min="3415" max="3415" width="7" customWidth="1"/>
    <col min="3416" max="3416" width="11.42578125" customWidth="1"/>
    <col min="3417" max="3417" width="8.85546875" customWidth="1"/>
    <col min="3418" max="3422" width="7" customWidth="1"/>
    <col min="3423" max="3423" width="11.42578125" customWidth="1"/>
    <col min="3424" max="3424" width="8.85546875" customWidth="1"/>
    <col min="3425" max="3425" width="7" customWidth="1"/>
    <col min="3426" max="3426" width="6" customWidth="1"/>
    <col min="3427" max="3427" width="7" customWidth="1"/>
    <col min="3428" max="3428" width="6" customWidth="1"/>
    <col min="3429" max="3429" width="7" customWidth="1"/>
    <col min="3430" max="3430" width="11.42578125" customWidth="1"/>
    <col min="3431" max="3431" width="7.85546875" customWidth="1"/>
    <col min="3432" max="3432" width="7" customWidth="1"/>
    <col min="3433" max="3433" width="6" customWidth="1"/>
    <col min="3434" max="3434" width="7" customWidth="1"/>
    <col min="3435" max="3435" width="10.42578125" customWidth="1"/>
    <col min="3436" max="3436" width="8.85546875" customWidth="1"/>
    <col min="3437" max="3437" width="11.42578125" customWidth="1"/>
    <col min="3438" max="3438" width="8.85546875" customWidth="1"/>
    <col min="3439" max="3441" width="7" customWidth="1"/>
    <col min="3442" max="3442" width="11.42578125" customWidth="1"/>
    <col min="3443" max="3443" width="8.85546875" customWidth="1"/>
    <col min="3444" max="3445" width="7" customWidth="1"/>
    <col min="3446" max="3446" width="11.42578125" customWidth="1"/>
    <col min="3447" max="3447" width="8.85546875" customWidth="1"/>
    <col min="3448" max="3449" width="7" customWidth="1"/>
    <col min="3450" max="3450" width="11.42578125" customWidth="1"/>
    <col min="3451" max="3451" width="8.85546875" customWidth="1"/>
    <col min="3452" max="3452" width="7" customWidth="1"/>
    <col min="3453" max="3453" width="11.42578125" customWidth="1"/>
    <col min="3454" max="3454" width="8.85546875" customWidth="1"/>
    <col min="3455" max="3456" width="7" customWidth="1"/>
    <col min="3457" max="3457" width="11.42578125" customWidth="1"/>
    <col min="3458" max="3458" width="8.85546875" customWidth="1"/>
    <col min="3459" max="3459" width="11.42578125" customWidth="1"/>
    <col min="3460" max="3460" width="8.85546875" customWidth="1"/>
    <col min="3461" max="3464" width="7" customWidth="1"/>
    <col min="3465" max="3465" width="11.42578125" customWidth="1"/>
    <col min="3466" max="3466" width="8.85546875" customWidth="1"/>
    <col min="3467" max="3467" width="11.42578125" customWidth="1"/>
    <col min="3468" max="3468" width="8.85546875" customWidth="1"/>
    <col min="3469" max="3469" width="7" customWidth="1"/>
    <col min="3470" max="3470" width="11.42578125" customWidth="1"/>
    <col min="3471" max="3471" width="8.85546875" customWidth="1"/>
    <col min="3472" max="3472" width="11.42578125" customWidth="1"/>
    <col min="3473" max="3473" width="8.85546875" customWidth="1"/>
    <col min="3474" max="3474" width="11.42578125" customWidth="1"/>
    <col min="3475" max="3475" width="8.85546875" customWidth="1"/>
    <col min="3476" max="3476" width="11.42578125" customWidth="1"/>
    <col min="3477" max="3477" width="8.85546875" customWidth="1"/>
    <col min="3478" max="3478" width="7" customWidth="1"/>
    <col min="3479" max="3479" width="11.42578125" customWidth="1"/>
    <col min="3480" max="3480" width="8.85546875" customWidth="1"/>
    <col min="3481" max="3482" width="7" customWidth="1"/>
    <col min="3483" max="3483" width="11.42578125" customWidth="1"/>
    <col min="3484" max="3484" width="8.85546875" customWidth="1"/>
    <col min="3485" max="3485" width="7" customWidth="1"/>
    <col min="3486" max="3486" width="6" customWidth="1"/>
    <col min="3487" max="3487" width="11.42578125" customWidth="1"/>
    <col min="3488" max="3488" width="7.85546875" customWidth="1"/>
    <col min="3489" max="3489" width="7" customWidth="1"/>
    <col min="3490" max="3490" width="10.42578125" customWidth="1"/>
    <col min="3491" max="3491" width="8.85546875" customWidth="1"/>
    <col min="3492" max="3492" width="7" customWidth="1"/>
    <col min="3493" max="3493" width="11.42578125" customWidth="1"/>
    <col min="3494" max="3494" width="8.85546875" customWidth="1"/>
    <col min="3495" max="3495" width="11.42578125" customWidth="1"/>
    <col min="3496" max="3496" width="8.85546875" customWidth="1"/>
    <col min="3497" max="3498" width="7" customWidth="1"/>
    <col min="3499" max="3499" width="11.42578125" customWidth="1"/>
    <col min="3500" max="3500" width="8.85546875" customWidth="1"/>
    <col min="3501" max="3502" width="7" customWidth="1"/>
    <col min="3503" max="3503" width="11.42578125" customWidth="1"/>
    <col min="3504" max="3504" width="7.85546875" customWidth="1"/>
    <col min="3505" max="3505" width="10.42578125" customWidth="1"/>
    <col min="3506" max="3506" width="8.85546875" customWidth="1"/>
    <col min="3507" max="3507" width="6" customWidth="1"/>
    <col min="3508" max="3509" width="7" customWidth="1"/>
    <col min="3510" max="3510" width="11.42578125" customWidth="1"/>
    <col min="3511" max="3511" width="8.85546875" customWidth="1"/>
    <col min="3512" max="3512" width="7" customWidth="1"/>
    <col min="3513" max="3513" width="11.42578125" customWidth="1"/>
    <col min="3514" max="3514" width="8.85546875" customWidth="1"/>
    <col min="3515" max="3515" width="11.42578125" customWidth="1"/>
    <col min="3516" max="3516" width="8.85546875" customWidth="1"/>
    <col min="3517" max="3517" width="11.42578125" customWidth="1"/>
    <col min="3518" max="3518" width="8.85546875" customWidth="1"/>
    <col min="3519" max="3519" width="11.42578125" customWidth="1"/>
    <col min="3520" max="3520" width="8.85546875" customWidth="1"/>
    <col min="3521" max="3521" width="11.42578125" customWidth="1"/>
    <col min="3522" max="3522" width="7.85546875" customWidth="1"/>
    <col min="3523" max="3523" width="10.42578125" customWidth="1"/>
    <col min="3524" max="3524" width="8.85546875" customWidth="1"/>
    <col min="3525" max="3525" width="7" customWidth="1"/>
    <col min="3526" max="3526" width="11.42578125" customWidth="1"/>
    <col min="3527" max="3527" width="8.85546875" customWidth="1"/>
    <col min="3528" max="3528" width="7" customWidth="1"/>
    <col min="3529" max="3529" width="11.42578125" customWidth="1"/>
    <col min="3530" max="3530" width="8.85546875" customWidth="1"/>
    <col min="3531" max="3531" width="7" customWidth="1"/>
    <col min="3532" max="3532" width="11.42578125" customWidth="1"/>
    <col min="3533" max="3533" width="8.85546875" customWidth="1"/>
    <col min="3534" max="3534" width="11.42578125" customWidth="1"/>
    <col min="3535" max="3535" width="8.85546875" customWidth="1"/>
    <col min="3536" max="3536" width="11.42578125" customWidth="1"/>
    <col min="3537" max="3537" width="8.85546875" customWidth="1"/>
    <col min="3538" max="3538" width="11.42578125" customWidth="1"/>
    <col min="3539" max="3539" width="8.85546875" customWidth="1"/>
    <col min="3540" max="3540" width="11.42578125" customWidth="1"/>
    <col min="3541" max="3541" width="8.85546875" customWidth="1"/>
    <col min="3542" max="3542" width="11.42578125" customWidth="1"/>
    <col min="3543" max="3543" width="8.85546875" customWidth="1"/>
    <col min="3544" max="3544" width="11.42578125" customWidth="1"/>
    <col min="3545" max="3545" width="8.85546875" customWidth="1"/>
    <col min="3546" max="3546" width="11.42578125" customWidth="1"/>
    <col min="3547" max="3547" width="8.85546875" customWidth="1"/>
    <col min="3548" max="3548" width="11.42578125" customWidth="1"/>
    <col min="3549" max="3549" width="8.85546875" customWidth="1"/>
    <col min="3550" max="3550" width="11.42578125" customWidth="1"/>
    <col min="3551" max="3551" width="8.85546875" customWidth="1"/>
    <col min="3552" max="3552" width="11.42578125" customWidth="1"/>
    <col min="3553" max="3553" width="8.85546875" customWidth="1"/>
    <col min="3554" max="3554" width="11.42578125" customWidth="1"/>
    <col min="3555" max="3555" width="8.85546875" customWidth="1"/>
    <col min="3556" max="3556" width="11.42578125" customWidth="1"/>
    <col min="3557" max="3557" width="8.85546875" customWidth="1"/>
    <col min="3558" max="3558" width="11.42578125" customWidth="1"/>
    <col min="3559" max="3559" width="7.85546875" customWidth="1"/>
    <col min="3560" max="3560" width="10.42578125" customWidth="1"/>
    <col min="3561" max="3561" width="8.85546875" customWidth="1"/>
    <col min="3562" max="3562" width="11.42578125" customWidth="1"/>
    <col min="3563" max="3563" width="8.85546875" customWidth="1"/>
    <col min="3564" max="3564" width="11.42578125" customWidth="1"/>
    <col min="3565" max="3565" width="8.85546875" customWidth="1"/>
    <col min="3566" max="3566" width="11.42578125" customWidth="1"/>
    <col min="3567" max="3567" width="8.85546875" customWidth="1"/>
    <col min="3568" max="3568" width="11.42578125" customWidth="1"/>
    <col min="3569" max="3569" width="8.85546875" customWidth="1"/>
    <col min="3570" max="3570" width="11.42578125" customWidth="1"/>
    <col min="3571" max="3571" width="9.140625" customWidth="1"/>
    <col min="3572" max="3572" width="12.140625" customWidth="1"/>
    <col min="3573" max="3573" width="9.85546875" customWidth="1"/>
    <col min="3574" max="3574" width="5" customWidth="1"/>
    <col min="3575" max="3575" width="7" customWidth="1"/>
    <col min="3576" max="3576" width="6.85546875" customWidth="1"/>
    <col min="3577" max="3577" width="8.85546875" customWidth="1"/>
    <col min="3578" max="3581" width="7" customWidth="1"/>
    <col min="3582" max="3582" width="11.42578125" customWidth="1"/>
    <col min="3583" max="3583" width="8.85546875" customWidth="1"/>
    <col min="3584" max="3589" width="7" customWidth="1"/>
    <col min="3590" max="3590" width="11.42578125" customWidth="1"/>
    <col min="3591" max="3591" width="8.85546875" customWidth="1"/>
    <col min="3592" max="3594" width="7" customWidth="1"/>
    <col min="3595" max="3595" width="11.42578125" customWidth="1"/>
    <col min="3596" max="3596" width="8.85546875" customWidth="1"/>
    <col min="3597" max="3600" width="7" customWidth="1"/>
    <col min="3601" max="3601" width="11.42578125" customWidth="1"/>
    <col min="3602" max="3602" width="8.85546875" customWidth="1"/>
    <col min="3603" max="3607" width="7" customWidth="1"/>
    <col min="3608" max="3608" width="11.42578125" customWidth="1"/>
    <col min="3609" max="3609" width="8.85546875" customWidth="1"/>
    <col min="3610" max="3614" width="7" customWidth="1"/>
    <col min="3615" max="3615" width="11.42578125" customWidth="1"/>
    <col min="3616" max="3616" width="8.85546875" customWidth="1"/>
    <col min="3617" max="3622" width="7" customWidth="1"/>
    <col min="3623" max="3623" width="11.42578125" customWidth="1"/>
    <col min="3624" max="3624" width="8.85546875" customWidth="1"/>
    <col min="3625" max="3627" width="7" customWidth="1"/>
    <col min="3628" max="3628" width="6" customWidth="1"/>
    <col min="3629" max="3630" width="7" customWidth="1"/>
    <col min="3631" max="3631" width="11.42578125" customWidth="1"/>
    <col min="3632" max="3632" width="8.85546875" customWidth="1"/>
    <col min="3633" max="3634" width="7" customWidth="1"/>
    <col min="3635" max="3635" width="6" customWidth="1"/>
    <col min="3636" max="3638" width="7" customWidth="1"/>
    <col min="3639" max="3639" width="11.42578125" customWidth="1"/>
    <col min="3640" max="3640" width="7.85546875" customWidth="1"/>
    <col min="3641" max="3642" width="7" customWidth="1"/>
    <col min="3643" max="3643" width="6" customWidth="1"/>
    <col min="3644" max="3646" width="7" customWidth="1"/>
    <col min="3647" max="3647" width="10.42578125" customWidth="1"/>
    <col min="3648" max="3648" width="8.85546875" customWidth="1"/>
    <col min="3649" max="3649" width="6" customWidth="1"/>
    <col min="3650" max="3654" width="7" customWidth="1"/>
    <col min="3655" max="3655" width="11.42578125" customWidth="1"/>
    <col min="3656" max="3656" width="8.85546875" customWidth="1"/>
    <col min="3657" max="3658" width="7" customWidth="1"/>
    <col min="3659" max="3659" width="11.42578125" customWidth="1"/>
    <col min="3660" max="3660" width="8.85546875" customWidth="1"/>
    <col min="3661" max="3664" width="7" customWidth="1"/>
    <col min="3665" max="3665" width="11.42578125" customWidth="1"/>
    <col min="3666" max="3666" width="8.85546875" customWidth="1"/>
    <col min="3667" max="3668" width="7" customWidth="1"/>
    <col min="3669" max="3669" width="11.42578125" customWidth="1"/>
    <col min="3670" max="3670" width="8.85546875" customWidth="1"/>
    <col min="3671" max="3672" width="7" customWidth="1"/>
    <col min="3673" max="3673" width="11.42578125" customWidth="1"/>
    <col min="3674" max="3674" width="8.85546875" customWidth="1"/>
    <col min="3675" max="3679" width="7" customWidth="1"/>
    <col min="3680" max="3680" width="11.42578125" customWidth="1"/>
    <col min="3681" max="3681" width="8.85546875" customWidth="1"/>
    <col min="3682" max="3685" width="7" customWidth="1"/>
    <col min="3686" max="3686" width="11.42578125" customWidth="1"/>
    <col min="3687" max="3687" width="8.85546875" customWidth="1"/>
    <col min="3688" max="3689" width="7" customWidth="1"/>
    <col min="3690" max="3690" width="11.42578125" customWidth="1"/>
    <col min="3691" max="3691" width="8.85546875" customWidth="1"/>
    <col min="3692" max="3692" width="6" customWidth="1"/>
    <col min="3693" max="3696" width="7" customWidth="1"/>
    <col min="3697" max="3697" width="11.42578125" customWidth="1"/>
    <col min="3698" max="3698" width="7.85546875" customWidth="1"/>
    <col min="3699" max="3699" width="6" customWidth="1"/>
    <col min="3700" max="3701" width="7" customWidth="1"/>
    <col min="3702" max="3702" width="10.42578125" customWidth="1"/>
    <col min="3703" max="3703" width="8.85546875" customWidth="1"/>
    <col min="3704" max="3706" width="7" customWidth="1"/>
    <col min="3707" max="3707" width="11.42578125" customWidth="1"/>
    <col min="3708" max="3708" width="8.85546875" customWidth="1"/>
    <col min="3709" max="3709" width="7" customWidth="1"/>
    <col min="3710" max="3710" width="11.42578125" customWidth="1"/>
    <col min="3711" max="3711" width="8.85546875" customWidth="1"/>
    <col min="3712" max="3712" width="7" customWidth="1"/>
    <col min="3713" max="3713" width="11.42578125" customWidth="1"/>
    <col min="3714" max="3714" width="8.85546875" customWidth="1"/>
    <col min="3715" max="3716" width="7" customWidth="1"/>
    <col min="3717" max="3717" width="11.42578125" customWidth="1"/>
    <col min="3718" max="3718" width="8.85546875" customWidth="1"/>
    <col min="3719" max="3722" width="7" customWidth="1"/>
    <col min="3723" max="3723" width="11.42578125" customWidth="1"/>
    <col min="3724" max="3724" width="8.85546875" customWidth="1"/>
    <col min="3725" max="3725" width="7" customWidth="1"/>
    <col min="3726" max="3726" width="11.42578125" customWidth="1"/>
    <col min="3727" max="3727" width="8.85546875" customWidth="1"/>
    <col min="3728" max="3729" width="7" customWidth="1"/>
    <col min="3730" max="3730" width="11.42578125" customWidth="1"/>
    <col min="3731" max="3731" width="8.85546875" customWidth="1"/>
    <col min="3732" max="3732" width="7" customWidth="1"/>
    <col min="3733" max="3733" width="11.42578125" customWidth="1"/>
    <col min="3734" max="3734" width="7.85546875" customWidth="1"/>
    <col min="3735" max="3735" width="7" customWidth="1"/>
    <col min="3736" max="3736" width="10.42578125" customWidth="1"/>
    <col min="3737" max="3737" width="8.85546875" customWidth="1"/>
    <col min="3738" max="3738" width="11.42578125" customWidth="1"/>
    <col min="3739" max="3739" width="8.85546875" customWidth="1"/>
    <col min="3740" max="3740" width="6" customWidth="1"/>
    <col min="3741" max="3741" width="11.42578125" customWidth="1"/>
    <col min="3742" max="3742" width="8.85546875" customWidth="1"/>
    <col min="3743" max="3743" width="11.42578125" customWidth="1"/>
    <col min="3744" max="3744" width="8.85546875" customWidth="1"/>
    <col min="3745" max="3746" width="7" customWidth="1"/>
    <col min="3747" max="3747" width="11.42578125" customWidth="1"/>
    <col min="3748" max="3748" width="8.85546875" customWidth="1"/>
    <col min="3749" max="3749" width="7" customWidth="1"/>
    <col min="3750" max="3750" width="11.42578125" customWidth="1"/>
    <col min="3751" max="3751" width="8.85546875" customWidth="1"/>
    <col min="3752" max="3752" width="7" customWidth="1"/>
    <col min="3753" max="3753" width="11.42578125" customWidth="1"/>
    <col min="3754" max="3754" width="8.85546875" customWidth="1"/>
    <col min="3755" max="3755" width="11.42578125" customWidth="1"/>
    <col min="3756" max="3756" width="8.85546875" customWidth="1"/>
    <col min="3757" max="3758" width="7" customWidth="1"/>
    <col min="3759" max="3759" width="11.42578125" customWidth="1"/>
    <col min="3760" max="3760" width="7.85546875" customWidth="1"/>
    <col min="3761" max="3762" width="7" customWidth="1"/>
    <col min="3763" max="3763" width="10.42578125" customWidth="1"/>
    <col min="3764" max="3764" width="8.85546875" customWidth="1"/>
    <col min="3765" max="3766" width="7" customWidth="1"/>
    <col min="3767" max="3767" width="11.42578125" customWidth="1"/>
    <col min="3768" max="3768" width="8.85546875" customWidth="1"/>
    <col min="3769" max="3769" width="11.42578125" customWidth="1"/>
    <col min="3770" max="3770" width="8.85546875" customWidth="1"/>
    <col min="3771" max="3771" width="11.42578125" customWidth="1"/>
    <col min="3772" max="3772" width="8.85546875" customWidth="1"/>
    <col min="3773" max="3773" width="11.42578125" customWidth="1"/>
    <col min="3774" max="3774" width="8.85546875" customWidth="1"/>
    <col min="3775" max="3775" width="11.42578125" customWidth="1"/>
    <col min="3776" max="3776" width="8.85546875" customWidth="1"/>
    <col min="3777" max="3777" width="7" customWidth="1"/>
    <col min="3778" max="3778" width="11.42578125" customWidth="1"/>
    <col min="3779" max="3779" width="8.85546875" customWidth="1"/>
    <col min="3780" max="3780" width="6" customWidth="1"/>
    <col min="3781" max="3781" width="11.42578125" customWidth="1"/>
    <col min="3782" max="3782" width="8.85546875" customWidth="1"/>
    <col min="3783" max="3783" width="7" customWidth="1"/>
    <col min="3784" max="3784" width="11.42578125" customWidth="1"/>
    <col min="3785" max="3785" width="8.85546875" customWidth="1"/>
    <col min="3786" max="3786" width="11.42578125" customWidth="1"/>
    <col min="3787" max="3787" width="8.85546875" customWidth="1"/>
    <col min="3788" max="3788" width="7" customWidth="1"/>
    <col min="3789" max="3789" width="11.42578125" customWidth="1"/>
    <col min="3790" max="3790" width="8.85546875" customWidth="1"/>
    <col min="3791" max="3791" width="11.42578125" customWidth="1"/>
    <col min="3792" max="3792" width="8.85546875" customWidth="1"/>
    <col min="3793" max="3793" width="11.42578125" customWidth="1"/>
    <col min="3794" max="3794" width="8.85546875" customWidth="1"/>
    <col min="3795" max="3795" width="11.42578125" customWidth="1"/>
    <col min="3796" max="3796" width="8.85546875" customWidth="1"/>
    <col min="3797" max="3797" width="11.42578125" customWidth="1"/>
    <col min="3798" max="3798" width="7.85546875" customWidth="1"/>
    <col min="3799" max="3799" width="10.42578125" customWidth="1"/>
    <col min="3800" max="3800" width="8.85546875" customWidth="1"/>
    <col min="3801" max="3801" width="11.42578125" customWidth="1"/>
    <col min="3802" max="3802" width="8.85546875" customWidth="1"/>
    <col min="3803" max="3804" width="7" customWidth="1"/>
    <col min="3805" max="3805" width="11.42578125" customWidth="1"/>
    <col min="3806" max="3806" width="8.85546875" customWidth="1"/>
    <col min="3807" max="3807" width="11.42578125" customWidth="1"/>
    <col min="3808" max="3808" width="8.85546875" customWidth="1"/>
    <col min="3809" max="3809" width="11.42578125" customWidth="1"/>
    <col min="3810" max="3810" width="8.85546875" customWidth="1"/>
    <col min="3811" max="3811" width="11.42578125" customWidth="1"/>
    <col min="3812" max="3812" width="8.85546875" customWidth="1"/>
    <col min="3813" max="3813" width="11.42578125" customWidth="1"/>
    <col min="3814" max="3814" width="8.85546875" customWidth="1"/>
    <col min="3815" max="3815" width="11.42578125" customWidth="1"/>
    <col min="3816" max="3816" width="7.85546875" customWidth="1"/>
    <col min="3817" max="3817" width="7" customWidth="1"/>
    <col min="3818" max="3818" width="10.42578125" customWidth="1"/>
    <col min="3819" max="3819" width="8.85546875" customWidth="1"/>
    <col min="3820" max="3822" width="7" customWidth="1"/>
    <col min="3823" max="3823" width="11.42578125" customWidth="1"/>
    <col min="3824" max="3824" width="8.85546875" customWidth="1"/>
    <col min="3825" max="3825" width="11.42578125" customWidth="1"/>
    <col min="3826" max="3826" width="8.85546875" customWidth="1"/>
    <col min="3827" max="3827" width="11.42578125" customWidth="1"/>
    <col min="3828" max="3828" width="8.85546875" customWidth="1"/>
    <col min="3829" max="3829" width="11.42578125" customWidth="1"/>
    <col min="3830" max="3830" width="8.85546875" customWidth="1"/>
    <col min="3831" max="3831" width="11.42578125" customWidth="1"/>
    <col min="3832" max="3832" width="8.85546875" customWidth="1"/>
    <col min="3833" max="3833" width="7" customWidth="1"/>
    <col min="3834" max="3834" width="11.42578125" customWidth="1"/>
    <col min="3835" max="3836" width="7" customWidth="1"/>
    <col min="3837" max="3837" width="9.42578125" customWidth="1"/>
    <col min="3838" max="3838" width="8.85546875" customWidth="1"/>
    <col min="3839" max="3839" width="11.42578125" customWidth="1"/>
    <col min="3840" max="3840" width="8.85546875" customWidth="1"/>
    <col min="3841" max="3841" width="11.42578125" customWidth="1"/>
    <col min="3842" max="3842" width="8.85546875" customWidth="1"/>
    <col min="3843" max="3843" width="11.42578125" customWidth="1"/>
    <col min="3844" max="3844" width="8.85546875" customWidth="1"/>
    <col min="3845" max="3845" width="11.42578125" customWidth="1"/>
    <col min="3846" max="3846" width="7.85546875" customWidth="1"/>
    <col min="3847" max="3847" width="10.42578125" customWidth="1"/>
    <col min="3848" max="3848" width="8.85546875" customWidth="1"/>
    <col min="3849" max="3849" width="11.42578125" customWidth="1"/>
    <col min="3850" max="3850" width="8.85546875" customWidth="1"/>
    <col min="3851" max="3851" width="11.42578125" customWidth="1"/>
    <col min="3852" max="3852" width="8.85546875" customWidth="1"/>
    <col min="3853" max="3853" width="11.42578125" customWidth="1"/>
    <col min="3854" max="3854" width="8.85546875" customWidth="1"/>
    <col min="3855" max="3855" width="11.42578125" customWidth="1"/>
    <col min="3856" max="3856" width="8.85546875" customWidth="1"/>
    <col min="3857" max="3857" width="11.42578125" customWidth="1"/>
    <col min="3858" max="3858" width="9.140625" customWidth="1"/>
    <col min="3859" max="3859" width="12.140625" customWidth="1"/>
    <col min="3860" max="3860" width="9.85546875" customWidth="1"/>
    <col min="3861" max="3861" width="5" customWidth="1"/>
    <col min="3862" max="3862" width="7" customWidth="1"/>
    <col min="3863" max="3863" width="6.85546875" customWidth="1"/>
    <col min="3864" max="3864" width="8.85546875" customWidth="1"/>
    <col min="3865" max="3868" width="7" customWidth="1"/>
    <col min="3869" max="3869" width="11.42578125" customWidth="1"/>
    <col min="3870" max="3870" width="8.85546875" customWidth="1"/>
    <col min="3871" max="3874" width="7" customWidth="1"/>
    <col min="3875" max="3875" width="11.42578125" customWidth="1"/>
    <col min="3876" max="3876" width="8.85546875" customWidth="1"/>
    <col min="3877" max="3878" width="7" customWidth="1"/>
    <col min="3879" max="3879" width="11.42578125" customWidth="1"/>
    <col min="3880" max="3880" width="8.85546875" customWidth="1"/>
    <col min="3881" max="3884" width="7" customWidth="1"/>
    <col min="3885" max="3885" width="11.42578125" customWidth="1"/>
    <col min="3886" max="3886" width="8.85546875" customWidth="1"/>
    <col min="3887" max="3892" width="7" customWidth="1"/>
    <col min="3893" max="3893" width="11.42578125" customWidth="1"/>
    <col min="3894" max="3894" width="8.85546875" customWidth="1"/>
    <col min="3895" max="3899" width="7" customWidth="1"/>
    <col min="3900" max="3900" width="11.42578125" customWidth="1"/>
    <col min="3901" max="3901" width="8.85546875" customWidth="1"/>
    <col min="3902" max="3906" width="7" customWidth="1"/>
    <col min="3907" max="3907" width="11.42578125" customWidth="1"/>
    <col min="3908" max="3908" width="8.85546875" customWidth="1"/>
    <col min="3909" max="3914" width="7" customWidth="1"/>
    <col min="3915" max="3915" width="11.42578125" customWidth="1"/>
    <col min="3916" max="3916" width="8.85546875" customWidth="1"/>
    <col min="3917" max="3918" width="7" customWidth="1"/>
    <col min="3919" max="3919" width="6" customWidth="1"/>
    <col min="3920" max="3921" width="7" customWidth="1"/>
    <col min="3922" max="3922" width="11.42578125" customWidth="1"/>
    <col min="3923" max="3923" width="7.85546875" customWidth="1"/>
    <col min="3924" max="3925" width="7" customWidth="1"/>
    <col min="3926" max="3926" width="6" customWidth="1"/>
    <col min="3927" max="3927" width="7" customWidth="1"/>
    <col min="3928" max="3928" width="10.42578125" customWidth="1"/>
    <col min="3929" max="3929" width="8.85546875" customWidth="1"/>
    <col min="3930" max="3934" width="7" customWidth="1"/>
    <col min="3935" max="3935" width="11.42578125" customWidth="1"/>
    <col min="3936" max="3936" width="8.85546875" customWidth="1"/>
    <col min="3937" max="3937" width="7" customWidth="1"/>
    <col min="3938" max="3938" width="6" customWidth="1"/>
    <col min="3939" max="3941" width="7" customWidth="1"/>
    <col min="3942" max="3942" width="11.42578125" customWidth="1"/>
    <col min="3943" max="3943" width="8.85546875" customWidth="1"/>
    <col min="3944" max="3949" width="7" customWidth="1"/>
    <col min="3950" max="3950" width="11.42578125" customWidth="1"/>
    <col min="3951" max="3951" width="8.85546875" customWidth="1"/>
    <col min="3952" max="3957" width="7" customWidth="1"/>
    <col min="3958" max="3958" width="11.42578125" customWidth="1"/>
    <col min="3959" max="3959" width="8.85546875" customWidth="1"/>
    <col min="3960" max="3960" width="11.42578125" customWidth="1"/>
    <col min="3961" max="3961" width="8.85546875" customWidth="1"/>
    <col min="3962" max="3963" width="7" customWidth="1"/>
    <col min="3964" max="3964" width="11.42578125" customWidth="1"/>
    <col min="3965" max="3965" width="8.85546875" customWidth="1"/>
    <col min="3966" max="3966" width="7" customWidth="1"/>
    <col min="3967" max="3967" width="6" customWidth="1"/>
    <col min="3968" max="3968" width="7" customWidth="1"/>
    <col min="3969" max="3969" width="11.42578125" customWidth="1"/>
    <col min="3970" max="3970" width="8.85546875" customWidth="1"/>
    <col min="3971" max="3974" width="7" customWidth="1"/>
    <col min="3975" max="3975" width="11.42578125" customWidth="1"/>
    <col min="3976" max="3976" width="8.85546875" customWidth="1"/>
    <col min="3977" max="3981" width="7" customWidth="1"/>
    <col min="3982" max="3982" width="11.42578125" customWidth="1"/>
    <col min="3983" max="3983" width="7.85546875" customWidth="1"/>
    <col min="3984" max="3987" width="7" customWidth="1"/>
    <col min="3988" max="3988" width="10.42578125" customWidth="1"/>
    <col min="3989" max="3989" width="8.85546875" customWidth="1"/>
    <col min="3990" max="3993" width="7" customWidth="1"/>
    <col min="3994" max="3994" width="11.42578125" customWidth="1"/>
    <col min="3995" max="3995" width="8.85546875" customWidth="1"/>
    <col min="3996" max="3996" width="7" customWidth="1"/>
    <col min="3997" max="3997" width="11.42578125" customWidth="1"/>
    <col min="3998" max="3998" width="8.85546875" customWidth="1"/>
    <col min="3999" max="3999" width="11.42578125" customWidth="1"/>
    <col min="4000" max="4000" width="8.85546875" customWidth="1"/>
    <col min="4001" max="4001" width="11.42578125" customWidth="1"/>
    <col min="4002" max="4002" width="8.85546875" customWidth="1"/>
    <col min="4003" max="4004" width="7" customWidth="1"/>
    <col min="4005" max="4005" width="11.42578125" customWidth="1"/>
    <col min="4006" max="4006" width="8.85546875" customWidth="1"/>
    <col min="4007" max="4008" width="7" customWidth="1"/>
    <col min="4009" max="4009" width="11.42578125" customWidth="1"/>
    <col min="4010" max="4010" width="8.85546875" customWidth="1"/>
    <col min="4011" max="4011" width="11.42578125" customWidth="1"/>
    <col min="4012" max="4012" width="8.85546875" customWidth="1"/>
    <col min="4013" max="4014" width="7" customWidth="1"/>
    <col min="4015" max="4015" width="11.42578125" customWidth="1"/>
    <col min="4016" max="4016" width="8.85546875" customWidth="1"/>
    <col min="4017" max="4019" width="7" customWidth="1"/>
    <col min="4020" max="4020" width="11.42578125" customWidth="1"/>
    <col min="4021" max="4021" width="7.85546875" customWidth="1"/>
    <col min="4022" max="4022" width="10.42578125" customWidth="1"/>
    <col min="4023" max="4023" width="8.85546875" customWidth="1"/>
    <col min="4024" max="4024" width="7" customWidth="1"/>
    <col min="4025" max="4025" width="11.42578125" customWidth="1"/>
    <col min="4026" max="4026" width="8.85546875" customWidth="1"/>
    <col min="4027" max="4027" width="7" customWidth="1"/>
    <col min="4028" max="4028" width="11.42578125" customWidth="1"/>
    <col min="4029" max="4029" width="8.85546875" customWidth="1"/>
    <col min="4030" max="4032" width="7" customWidth="1"/>
    <col min="4033" max="4033" width="11.42578125" customWidth="1"/>
    <col min="4034" max="4034" width="8.85546875" customWidth="1"/>
    <col min="4035" max="4035" width="11.42578125" customWidth="1"/>
    <col min="4036" max="4036" width="8.85546875" customWidth="1"/>
    <col min="4037" max="4040" width="7" customWidth="1"/>
    <col min="4041" max="4041" width="11.42578125" customWidth="1"/>
    <col min="4042" max="4042" width="8.85546875" customWidth="1"/>
    <col min="4043" max="4045" width="7" customWidth="1"/>
    <col min="4046" max="4046" width="11.42578125" customWidth="1"/>
    <col min="4047" max="4047" width="8.85546875" customWidth="1"/>
    <col min="4048" max="4048" width="7" customWidth="1"/>
    <col min="4049" max="4049" width="6" customWidth="1"/>
    <col min="4050" max="4050" width="7" customWidth="1"/>
    <col min="4051" max="4051" width="6" customWidth="1"/>
    <col min="4052" max="4052" width="7" customWidth="1"/>
    <col min="4053" max="4053" width="11.42578125" customWidth="1"/>
    <col min="4054" max="4054" width="8.85546875" customWidth="1"/>
    <col min="4055" max="4056" width="7" customWidth="1"/>
    <col min="4057" max="4057" width="11.42578125" customWidth="1"/>
    <col min="4058" max="4058" width="7.85546875" customWidth="1"/>
    <col min="4059" max="4059" width="10.42578125" customWidth="1"/>
    <col min="4060" max="4060" width="8.85546875" customWidth="1"/>
    <col min="4061" max="4061" width="7" customWidth="1"/>
    <col min="4062" max="4062" width="11.42578125" customWidth="1"/>
    <col min="4063" max="4063" width="8.85546875" customWidth="1"/>
    <col min="4064" max="4064" width="6" customWidth="1"/>
    <col min="4065" max="4066" width="7" customWidth="1"/>
    <col min="4067" max="4067" width="11.42578125" customWidth="1"/>
    <col min="4068" max="4068" width="8.85546875" customWidth="1"/>
    <col min="4069" max="4069" width="6" customWidth="1"/>
    <col min="4070" max="4070" width="11.42578125" customWidth="1"/>
    <col min="4071" max="4071" width="8.85546875" customWidth="1"/>
    <col min="4072" max="4072" width="11.42578125" customWidth="1"/>
    <col min="4073" max="4073" width="8.85546875" customWidth="1"/>
    <col min="4074" max="4074" width="7" customWidth="1"/>
    <col min="4075" max="4075" width="11.42578125" customWidth="1"/>
    <col min="4076" max="4076" width="8.85546875" customWidth="1"/>
    <col min="4077" max="4077" width="7" customWidth="1"/>
    <col min="4078" max="4078" width="11.42578125" customWidth="1"/>
    <col min="4079" max="4079" width="7.85546875" customWidth="1"/>
    <col min="4080" max="4080" width="10.42578125" customWidth="1"/>
    <col min="4081" max="4081" width="8.85546875" customWidth="1"/>
    <col min="4082" max="4082" width="7" customWidth="1"/>
    <col min="4083" max="4083" width="11.42578125" customWidth="1"/>
    <col min="4084" max="4084" width="8.85546875" customWidth="1"/>
    <col min="4085" max="4085" width="7" customWidth="1"/>
    <col min="4086" max="4086" width="11.42578125" customWidth="1"/>
    <col min="4087" max="4087" width="8.85546875" customWidth="1"/>
    <col min="4088" max="4088" width="11.42578125" customWidth="1"/>
    <col min="4089" max="4089" width="8.85546875" customWidth="1"/>
    <col min="4090" max="4090" width="11.42578125" customWidth="1"/>
    <col min="4091" max="4091" width="8.85546875" customWidth="1"/>
    <col min="4092" max="4092" width="11.42578125" customWidth="1"/>
    <col min="4093" max="4093" width="8.85546875" customWidth="1"/>
    <col min="4094" max="4094" width="11.42578125" customWidth="1"/>
    <col min="4095" max="4095" width="8.85546875" customWidth="1"/>
    <col min="4096" max="4096" width="11.42578125" customWidth="1"/>
    <col min="4097" max="4097" width="8.85546875" customWidth="1"/>
    <col min="4098" max="4098" width="11.42578125" customWidth="1"/>
    <col min="4099" max="4099" width="8.85546875" customWidth="1"/>
    <col min="4100" max="4100" width="11.42578125" customWidth="1"/>
    <col min="4101" max="4101" width="8.85546875" customWidth="1"/>
    <col min="4102" max="4102" width="11.42578125" customWidth="1"/>
    <col min="4103" max="4103" width="8.85546875" customWidth="1"/>
    <col min="4104" max="4104" width="11.42578125" customWidth="1"/>
    <col min="4105" max="4105" width="8.85546875" customWidth="1"/>
    <col min="4106" max="4106" width="11.42578125" customWidth="1"/>
    <col min="4107" max="4107" width="8.85546875" customWidth="1"/>
    <col min="4108" max="4108" width="7" customWidth="1"/>
    <col min="4109" max="4109" width="11.42578125" customWidth="1"/>
    <col min="4110" max="4110" width="8.85546875" customWidth="1"/>
    <col min="4111" max="4111" width="7" customWidth="1"/>
    <col min="4112" max="4112" width="11.42578125" customWidth="1"/>
    <col min="4113" max="4113" width="8.85546875" customWidth="1"/>
    <col min="4114" max="4114" width="6" customWidth="1"/>
    <col min="4115" max="4115" width="11.42578125" customWidth="1"/>
    <col min="4116" max="4116" width="8.85546875" customWidth="1"/>
    <col min="4117" max="4117" width="11.42578125" customWidth="1"/>
    <col min="4118" max="4118" width="8.85546875" customWidth="1"/>
    <col min="4119" max="4119" width="7" customWidth="1"/>
    <col min="4120" max="4120" width="11.42578125" customWidth="1"/>
    <col min="4121" max="4121" width="8.85546875" customWidth="1"/>
    <col min="4122" max="4122" width="11.42578125" customWidth="1"/>
    <col min="4123" max="4123" width="8.85546875" customWidth="1"/>
    <col min="4124" max="4124" width="11.42578125" customWidth="1"/>
    <col min="4125" max="4125" width="8.85546875" customWidth="1"/>
    <col min="4126" max="4126" width="11.42578125" customWidth="1"/>
    <col min="4127" max="4127" width="8.85546875" customWidth="1"/>
    <col min="4128" max="4128" width="11.42578125" customWidth="1"/>
    <col min="4129" max="4129" width="8.85546875" customWidth="1"/>
    <col min="4130" max="4130" width="11.42578125" customWidth="1"/>
    <col min="4131" max="4131" width="8.85546875" customWidth="1"/>
    <col min="4132" max="4132" width="11.42578125" customWidth="1"/>
    <col min="4133" max="4133" width="8.85546875" customWidth="1"/>
    <col min="4134" max="4134" width="11.42578125" customWidth="1"/>
    <col min="4135" max="4135" width="8.85546875" customWidth="1"/>
    <col min="4136" max="4136" width="11.42578125" customWidth="1"/>
    <col min="4137" max="4137" width="8.85546875" customWidth="1"/>
    <col min="4138" max="4138" width="11.42578125" customWidth="1"/>
    <col min="4139" max="4139" width="8.85546875" customWidth="1"/>
    <col min="4140" max="4140" width="11.42578125" customWidth="1"/>
    <col min="4141" max="4141" width="8.85546875" customWidth="1"/>
    <col min="4142" max="4142" width="11.42578125" customWidth="1"/>
    <col min="4143" max="4143" width="8.85546875" customWidth="1"/>
    <col min="4144" max="4144" width="11.42578125" customWidth="1"/>
    <col min="4145" max="4145" width="8.85546875" customWidth="1"/>
    <col min="4146" max="4146" width="11.42578125" customWidth="1"/>
    <col min="4147" max="4147" width="8.85546875" customWidth="1"/>
    <col min="4148" max="4148" width="11.42578125" customWidth="1"/>
    <col min="4149" max="4149" width="8.85546875" customWidth="1"/>
    <col min="4150" max="4150" width="11.42578125" customWidth="1"/>
    <col min="4151" max="4151" width="8.85546875" customWidth="1"/>
    <col min="4152" max="4152" width="11.42578125" customWidth="1"/>
    <col min="4153" max="4153" width="8.85546875" customWidth="1"/>
    <col min="4154" max="4154" width="11.42578125" customWidth="1"/>
    <col min="4155" max="4155" width="8.85546875" customWidth="1"/>
    <col min="4156" max="4156" width="11.42578125" customWidth="1"/>
    <col min="4157" max="4157" width="8.85546875" customWidth="1"/>
    <col min="4158" max="4158" width="11.42578125" customWidth="1"/>
    <col min="4159" max="4159" width="8.85546875" customWidth="1"/>
    <col min="4160" max="4160" width="11.42578125" customWidth="1"/>
    <col min="4161" max="4161" width="8.85546875" customWidth="1"/>
    <col min="4162" max="4162" width="11.42578125" customWidth="1"/>
    <col min="4163" max="4163" width="8.85546875" customWidth="1"/>
    <col min="4164" max="4164" width="11.42578125" customWidth="1"/>
    <col min="4165" max="4165" width="9.140625" customWidth="1"/>
    <col min="4166" max="4166" width="12.140625" customWidth="1"/>
    <col min="4167" max="4167" width="9.85546875" customWidth="1"/>
    <col min="4168" max="4168" width="11.140625" customWidth="1"/>
    <col min="4169" max="4189" width="6" customWidth="1"/>
    <col min="4190" max="4190" width="7" customWidth="1"/>
    <col min="4191" max="4198" width="6" customWidth="1"/>
    <col min="4199" max="4199" width="7" customWidth="1"/>
    <col min="4200" max="4204" width="6" customWidth="1"/>
    <col min="4205" max="4205" width="7" customWidth="1"/>
    <col min="4206" max="4210" width="6" customWidth="1"/>
    <col min="4211" max="4211" width="7" customWidth="1"/>
    <col min="4212" max="4228" width="6" customWidth="1"/>
    <col min="4229" max="4229" width="7" customWidth="1"/>
    <col min="4230" max="4235" width="6" customWidth="1"/>
    <col min="4236" max="4236" width="7" customWidth="1"/>
    <col min="4237" max="4251" width="6" customWidth="1"/>
    <col min="4252" max="4252" width="7" customWidth="1"/>
    <col min="4253" max="4267" width="6" customWidth="1"/>
    <col min="4268" max="4268" width="7" customWidth="1"/>
    <col min="4269" max="4269" width="6" customWidth="1"/>
    <col min="4270" max="4271" width="7" customWidth="1"/>
    <col min="4272" max="4272" width="6" customWidth="1"/>
    <col min="4273" max="4273" width="7" customWidth="1"/>
    <col min="4274" max="4276" width="6" customWidth="1"/>
    <col min="4277" max="4277" width="7" customWidth="1"/>
    <col min="4278" max="4286" width="6" customWidth="1"/>
    <col min="4287" max="4287" width="7" customWidth="1"/>
    <col min="4288" max="4293" width="6" customWidth="1"/>
    <col min="4294" max="4294" width="7" customWidth="1"/>
    <col min="4295" max="4300" width="6" customWidth="1"/>
    <col min="4301" max="4302" width="7" customWidth="1"/>
    <col min="4303" max="4305" width="6" customWidth="1"/>
    <col min="4306" max="4306" width="7" customWidth="1"/>
    <col min="4307" max="4308" width="6" customWidth="1"/>
    <col min="4309" max="4309" width="7" customWidth="1"/>
    <col min="4310" max="4311" width="6" customWidth="1"/>
    <col min="4312" max="4312" width="7" customWidth="1"/>
    <col min="4313" max="4313" width="6" customWidth="1"/>
    <col min="4314" max="4314" width="7" customWidth="1"/>
    <col min="4315" max="4321" width="6" customWidth="1"/>
    <col min="4322" max="4322" width="7" customWidth="1"/>
    <col min="4323" max="4345" width="6" customWidth="1"/>
    <col min="4346" max="4346" width="7" customWidth="1"/>
    <col min="4347" max="4347" width="6" customWidth="1"/>
    <col min="4348" max="4348" width="7" customWidth="1"/>
    <col min="4349" max="4368" width="6" customWidth="1"/>
    <col min="4369" max="4370" width="8" customWidth="1"/>
    <col min="4371" max="4376" width="6" customWidth="1"/>
    <col min="4377" max="4377" width="7" customWidth="1"/>
    <col min="4378" max="4378" width="6" customWidth="1"/>
    <col min="4379" max="4379" width="7" customWidth="1"/>
    <col min="4380" max="4383" width="6" customWidth="1"/>
    <col min="4384" max="4384" width="7" customWidth="1"/>
    <col min="4385" max="4385" width="6" customWidth="1"/>
    <col min="4386" max="4386" width="7" customWidth="1"/>
    <col min="4387" max="4387" width="6" customWidth="1"/>
    <col min="4388" max="4388" width="7" customWidth="1"/>
    <col min="4389" max="4392" width="6" customWidth="1"/>
    <col min="4393" max="4393" width="7" customWidth="1"/>
    <col min="4394" max="4395" width="6" customWidth="1"/>
    <col min="4396" max="4396" width="7" customWidth="1"/>
    <col min="4397" max="4408" width="6" customWidth="1"/>
    <col min="4409" max="4409" width="7" customWidth="1"/>
    <col min="4410" max="4411" width="6" customWidth="1"/>
    <col min="4412" max="4412" width="7" customWidth="1"/>
    <col min="4413" max="4422" width="6" customWidth="1"/>
    <col min="4423" max="4423" width="7" customWidth="1"/>
    <col min="4424" max="4432" width="6" customWidth="1"/>
    <col min="4433" max="4433" width="7" customWidth="1"/>
    <col min="4434" max="4434" width="8" customWidth="1"/>
    <col min="4435" max="4439" width="6" customWidth="1"/>
    <col min="4440" max="4440" width="7" customWidth="1"/>
    <col min="4441" max="4441" width="6" customWidth="1"/>
    <col min="4442" max="4443" width="7" customWidth="1"/>
    <col min="4444" max="4444" width="6" customWidth="1"/>
    <col min="4445" max="4445" width="7" customWidth="1"/>
    <col min="4446" max="4449" width="6" customWidth="1"/>
    <col min="4450" max="4450" width="7" customWidth="1"/>
    <col min="4451" max="4460" width="6" customWidth="1"/>
    <col min="4461" max="4475" width="7" customWidth="1"/>
    <col min="4476" max="4476" width="8" customWidth="1"/>
    <col min="4477" max="4487" width="7" customWidth="1"/>
    <col min="4488" max="4488" width="8" customWidth="1"/>
    <col min="4489" max="4493" width="7" customWidth="1"/>
    <col min="4494" max="4494" width="8" customWidth="1"/>
    <col min="4495" max="4501" width="7" customWidth="1"/>
    <col min="4502" max="4502" width="8" customWidth="1"/>
    <col min="4503" max="4505" width="7" customWidth="1"/>
    <col min="4506" max="4506" width="8" customWidth="1"/>
    <col min="4507" max="4513" width="7" customWidth="1"/>
    <col min="4514" max="4514" width="8" customWidth="1"/>
    <col min="4515" max="4524" width="7" customWidth="1"/>
    <col min="4525" max="4525" width="8" customWidth="1"/>
    <col min="4526" max="4539" width="7" customWidth="1"/>
    <col min="4540" max="4540" width="8" customWidth="1"/>
    <col min="4541" max="4557" width="7" customWidth="1"/>
    <col min="4558" max="4558" width="8" customWidth="1"/>
    <col min="4559" max="4560" width="7" customWidth="1"/>
    <col min="4561" max="4561" width="8" customWidth="1"/>
    <col min="4562" max="4573" width="7" customWidth="1"/>
    <col min="4574" max="4574" width="8" customWidth="1"/>
    <col min="4575" max="4576" width="7" customWidth="1"/>
    <col min="4577" max="4577" width="8" customWidth="1"/>
    <col min="4578" max="4585" width="7" customWidth="1"/>
    <col min="4586" max="4586" width="8" customWidth="1"/>
    <col min="4587" max="4595" width="7" customWidth="1"/>
    <col min="4596" max="4596" width="8" customWidth="1"/>
    <col min="4597" max="4603" width="7" customWidth="1"/>
    <col min="4604" max="4604" width="8" customWidth="1"/>
    <col min="4605" max="4615" width="7" customWidth="1"/>
    <col min="4616" max="4616" width="8" customWidth="1"/>
    <col min="4617" max="4619" width="7" customWidth="1"/>
    <col min="4620" max="4620" width="8" customWidth="1"/>
    <col min="4621" max="4627" width="7" customWidth="1"/>
    <col min="4628" max="4628" width="8" customWidth="1"/>
    <col min="4629" max="4629" width="7" customWidth="1"/>
    <col min="4630" max="4630" width="8" customWidth="1"/>
    <col min="4631" max="4631" width="7" customWidth="1"/>
    <col min="4632" max="4632" width="8" customWidth="1"/>
    <col min="4633" max="4646" width="7" customWidth="1"/>
    <col min="4647" max="4647" width="8" customWidth="1"/>
    <col min="4648" max="4648" width="7" customWidth="1"/>
    <col min="4649" max="4649" width="8" customWidth="1"/>
    <col min="4650" max="4650" width="7" customWidth="1"/>
    <col min="4651" max="4651" width="8" customWidth="1"/>
    <col min="4652" max="4678" width="7" customWidth="1"/>
    <col min="4679" max="4679" width="8" customWidth="1"/>
    <col min="4680" max="4688" width="7" customWidth="1"/>
    <col min="4689" max="4689" width="8" customWidth="1"/>
    <col min="4690" max="4691" width="7" customWidth="1"/>
    <col min="4692" max="4692" width="8" customWidth="1"/>
    <col min="4693" max="4698" width="7" customWidth="1"/>
    <col min="4699" max="4699" width="8" customWidth="1"/>
    <col min="4700" max="4707" width="7" customWidth="1"/>
    <col min="4708" max="4708" width="8" customWidth="1"/>
    <col min="4709" max="4715" width="7" customWidth="1"/>
    <col min="4716" max="4716" width="8" customWidth="1"/>
    <col min="4717" max="4718" width="7" customWidth="1"/>
    <col min="4719" max="4719" width="8" customWidth="1"/>
    <col min="4720" max="4730" width="7" customWidth="1"/>
    <col min="4731" max="4732" width="8" customWidth="1"/>
    <col min="4733" max="4739" width="7" customWidth="1"/>
    <col min="4740" max="4740" width="8" customWidth="1"/>
    <col min="4741" max="4753" width="7" customWidth="1"/>
    <col min="4754" max="4755" width="8" customWidth="1"/>
    <col min="4756" max="4763" width="7" customWidth="1"/>
    <col min="4764" max="4764" width="8" customWidth="1"/>
    <col min="4765" max="4775" width="7" customWidth="1"/>
    <col min="4776" max="4776" width="8" customWidth="1"/>
    <col min="4777" max="4791" width="7" customWidth="1"/>
    <col min="4792" max="4792" width="8" customWidth="1"/>
    <col min="4793" max="4795" width="7" customWidth="1"/>
    <col min="4796" max="4796" width="8" customWidth="1"/>
    <col min="4797" max="4804" width="7" customWidth="1"/>
    <col min="4805" max="4805" width="8" customWidth="1"/>
    <col min="4806" max="4808" width="7" customWidth="1"/>
    <col min="4809" max="4809" width="8" customWidth="1"/>
    <col min="4810" max="4811" width="7" customWidth="1"/>
    <col min="4812" max="4812" width="8" customWidth="1"/>
    <col min="4813" max="4814" width="7" customWidth="1"/>
    <col min="4815" max="4815" width="8" customWidth="1"/>
    <col min="4816" max="4817" width="7" customWidth="1"/>
    <col min="4818" max="4818" width="8" customWidth="1"/>
    <col min="4819" max="4820" width="7" customWidth="1"/>
    <col min="4821" max="4821" width="8" customWidth="1"/>
    <col min="4822" max="4826" width="7" customWidth="1"/>
    <col min="4827" max="4827" width="8" customWidth="1"/>
    <col min="4828" max="4830" width="7" customWidth="1"/>
    <col min="4831" max="4831" width="8" customWidth="1"/>
    <col min="4832" max="4833" width="7" customWidth="1"/>
    <col min="4834" max="4836" width="8" customWidth="1"/>
    <col min="4837" max="4843" width="7" customWidth="1"/>
    <col min="4844" max="4846" width="8" customWidth="1"/>
    <col min="4847" max="4859" width="7" customWidth="1"/>
    <col min="4860" max="4861" width="8" customWidth="1"/>
    <col min="4862" max="4868" width="7" customWidth="1"/>
    <col min="4869" max="4869" width="8" customWidth="1"/>
    <col min="4870" max="4870" width="7" customWidth="1"/>
    <col min="4871" max="4871" width="8" customWidth="1"/>
    <col min="4872" max="4889" width="7" customWidth="1"/>
    <col min="4890" max="4890" width="8" customWidth="1"/>
    <col min="4891" max="4891" width="7" customWidth="1"/>
    <col min="4892" max="4893" width="8" customWidth="1"/>
    <col min="4894" max="4898" width="7" customWidth="1"/>
    <col min="4899" max="4899" width="8" customWidth="1"/>
    <col min="4900" max="4902" width="7" customWidth="1"/>
    <col min="4903" max="4903" width="8" customWidth="1"/>
    <col min="4904" max="4911" width="7" customWidth="1"/>
    <col min="4912" max="4912" width="8" customWidth="1"/>
    <col min="4913" max="4932" width="7" customWidth="1"/>
    <col min="4933" max="4933" width="8" customWidth="1"/>
    <col min="4934" max="4935" width="7" customWidth="1"/>
    <col min="4936" max="4961" width="8" customWidth="1"/>
    <col min="4962" max="4962" width="9" customWidth="1"/>
    <col min="4963" max="4982" width="8" customWidth="1"/>
    <col min="4983" max="4983" width="11.140625" customWidth="1"/>
    <col min="4984" max="5152" width="12.28515625" bestFit="1" customWidth="1"/>
    <col min="5153" max="5230" width="14" bestFit="1" customWidth="1"/>
    <col min="5231" max="5231" width="15" bestFit="1" customWidth="1"/>
    <col min="5232" max="5232" width="11.140625" bestFit="1" customWidth="1"/>
    <col min="5233" max="5233" width="8.85546875" bestFit="1" customWidth="1"/>
    <col min="5234" max="5234" width="7.7109375" bestFit="1" customWidth="1"/>
    <col min="5235" max="5238" width="8.7109375" bestFit="1" customWidth="1"/>
    <col min="5239" max="5240" width="10.28515625" bestFit="1" customWidth="1"/>
    <col min="5241" max="5241" width="8.85546875" bestFit="1" customWidth="1"/>
    <col min="5242" max="5243" width="8.7109375" bestFit="1" customWidth="1"/>
    <col min="5244" max="5244" width="8.85546875" bestFit="1" customWidth="1"/>
    <col min="5245" max="5247" width="8.7109375" bestFit="1" customWidth="1"/>
    <col min="5248" max="5248" width="8.85546875" bestFit="1" customWidth="1"/>
    <col min="5249" max="5252" width="8.7109375" bestFit="1" customWidth="1"/>
    <col min="5253" max="5253" width="8.85546875" bestFit="1" customWidth="1"/>
    <col min="5254" max="5255" width="8.7109375" bestFit="1" customWidth="1"/>
    <col min="5256" max="5256" width="8.85546875" bestFit="1" customWidth="1"/>
    <col min="5257" max="5258" width="8.7109375" bestFit="1" customWidth="1"/>
    <col min="5259" max="5259" width="8.85546875" bestFit="1" customWidth="1"/>
    <col min="5260" max="5260" width="7.7109375" bestFit="1" customWidth="1"/>
    <col min="5261" max="5261" width="8.7109375" bestFit="1" customWidth="1"/>
    <col min="5262" max="5262" width="8.85546875" bestFit="1" customWidth="1"/>
    <col min="5263" max="5264" width="8.7109375" bestFit="1" customWidth="1"/>
    <col min="5265" max="5265" width="8.85546875" bestFit="1" customWidth="1"/>
    <col min="5266" max="5268" width="8.7109375" bestFit="1" customWidth="1"/>
    <col min="5269" max="5269" width="8.85546875" bestFit="1" customWidth="1"/>
    <col min="5270" max="5270" width="7.7109375" bestFit="1" customWidth="1"/>
    <col min="5271" max="5271" width="8.7109375" bestFit="1" customWidth="1"/>
    <col min="5272" max="5272" width="8.85546875" bestFit="1" customWidth="1"/>
    <col min="5273" max="5274" width="8.7109375" bestFit="1" customWidth="1"/>
    <col min="5275" max="5275" width="10.28515625" bestFit="1" customWidth="1"/>
    <col min="5276" max="5276" width="8.85546875" bestFit="1" customWidth="1"/>
    <col min="5277" max="5279" width="8.7109375" bestFit="1" customWidth="1"/>
    <col min="5280" max="5281" width="10.28515625" bestFit="1" customWidth="1"/>
    <col min="5282" max="5282" width="8.85546875" bestFit="1" customWidth="1"/>
    <col min="5283" max="5283" width="8.7109375" bestFit="1" customWidth="1"/>
    <col min="5284" max="5284" width="10.28515625" bestFit="1" customWidth="1"/>
    <col min="5285" max="5285" width="8.85546875" bestFit="1" customWidth="1"/>
    <col min="5286" max="5287" width="8.7109375" bestFit="1" customWidth="1"/>
    <col min="5288" max="5288" width="8.85546875" bestFit="1" customWidth="1"/>
    <col min="5289" max="5289" width="8.7109375" bestFit="1" customWidth="1"/>
    <col min="5290" max="5290" width="8.85546875" bestFit="1" customWidth="1"/>
    <col min="5291" max="5291" width="10.28515625" bestFit="1" customWidth="1"/>
    <col min="5292" max="5292" width="8.85546875" bestFit="1" customWidth="1"/>
    <col min="5293" max="5293" width="8.7109375" bestFit="1" customWidth="1"/>
    <col min="5294" max="5294" width="10.28515625" bestFit="1" customWidth="1"/>
    <col min="5295" max="5295" width="8.85546875" bestFit="1" customWidth="1"/>
    <col min="5296" max="5296" width="8.7109375" bestFit="1" customWidth="1"/>
    <col min="5297" max="5297" width="10.28515625" bestFit="1" customWidth="1"/>
    <col min="5298" max="5298" width="8.85546875" bestFit="1" customWidth="1"/>
    <col min="5299" max="5301" width="8.7109375" bestFit="1" customWidth="1"/>
    <col min="5302" max="5302" width="8.85546875" bestFit="1" customWidth="1"/>
    <col min="5303" max="5304" width="8.7109375" bestFit="1" customWidth="1"/>
    <col min="5305" max="5305" width="8.85546875" bestFit="1" customWidth="1"/>
    <col min="5306" max="5306" width="8.7109375" bestFit="1" customWidth="1"/>
    <col min="5307" max="5307" width="8.85546875" bestFit="1" customWidth="1"/>
    <col min="5308" max="5308" width="10.28515625" bestFit="1" customWidth="1"/>
    <col min="5309" max="5309" width="8.85546875" bestFit="1" customWidth="1"/>
    <col min="5310" max="5310" width="8.7109375" bestFit="1" customWidth="1"/>
    <col min="5311" max="5311" width="10.28515625" bestFit="1" customWidth="1"/>
    <col min="5312" max="5312" width="8.85546875" bestFit="1" customWidth="1"/>
    <col min="5313" max="5313" width="8.7109375" bestFit="1" customWidth="1"/>
    <col min="5314" max="5314" width="10.28515625" bestFit="1" customWidth="1"/>
    <col min="5315" max="5315" width="8.85546875" bestFit="1" customWidth="1"/>
    <col min="5316" max="5317" width="8.7109375" bestFit="1" customWidth="1"/>
    <col min="5318" max="5319" width="10.28515625" bestFit="1" customWidth="1"/>
    <col min="5320" max="5320" width="8.85546875" bestFit="1" customWidth="1"/>
    <col min="5321" max="5321" width="8.7109375" bestFit="1" customWidth="1"/>
    <col min="5322" max="5322" width="8.85546875" bestFit="1" customWidth="1"/>
    <col min="5323" max="5324" width="10.28515625" bestFit="1" customWidth="1"/>
    <col min="5325" max="5325" width="8.85546875" bestFit="1" customWidth="1"/>
    <col min="5326" max="5328" width="8.7109375" bestFit="1" customWidth="1"/>
    <col min="5329" max="5329" width="10.28515625" bestFit="1" customWidth="1"/>
    <col min="5330" max="5330" width="8.85546875" bestFit="1" customWidth="1"/>
    <col min="5331" max="5332" width="8.7109375" bestFit="1" customWidth="1"/>
    <col min="5333" max="5333" width="10.28515625" bestFit="1" customWidth="1"/>
    <col min="5334" max="5334" width="8.85546875" bestFit="1" customWidth="1"/>
    <col min="5335" max="5336" width="8.7109375" bestFit="1" customWidth="1"/>
    <col min="5337" max="5337" width="10.28515625" bestFit="1" customWidth="1"/>
    <col min="5338" max="5338" width="8.85546875" bestFit="1" customWidth="1"/>
    <col min="5339" max="5340" width="8.7109375" bestFit="1" customWidth="1"/>
    <col min="5341" max="5341" width="8.85546875" bestFit="1" customWidth="1"/>
    <col min="5342" max="5342" width="8.7109375" bestFit="1" customWidth="1"/>
    <col min="5343" max="5343" width="8.85546875" bestFit="1" customWidth="1"/>
    <col min="5344" max="5344" width="8.7109375" bestFit="1" customWidth="1"/>
    <col min="5345" max="5345" width="8.85546875" bestFit="1" customWidth="1"/>
    <col min="5346" max="5346" width="8.7109375" bestFit="1" customWidth="1"/>
    <col min="5347" max="5347" width="8.85546875" bestFit="1" customWidth="1"/>
    <col min="5348" max="5349" width="8.7109375" bestFit="1" customWidth="1"/>
    <col min="5350" max="5350" width="10.28515625" bestFit="1" customWidth="1"/>
    <col min="5351" max="5351" width="8.85546875" bestFit="1" customWidth="1"/>
    <col min="5352" max="5352" width="8.7109375" bestFit="1" customWidth="1"/>
    <col min="5353" max="5353" width="10.28515625" bestFit="1" customWidth="1"/>
    <col min="5354" max="5354" width="8.85546875" bestFit="1" customWidth="1"/>
    <col min="5355" max="5355" width="8.7109375" bestFit="1" customWidth="1"/>
    <col min="5356" max="5356" width="10.28515625" bestFit="1" customWidth="1"/>
    <col min="5357" max="5357" width="8.85546875" bestFit="1" customWidth="1"/>
    <col min="5358" max="5358" width="7.7109375" bestFit="1" customWidth="1"/>
    <col min="5359" max="5361" width="8.7109375" bestFit="1" customWidth="1"/>
    <col min="5362" max="5362" width="8.85546875" bestFit="1" customWidth="1"/>
    <col min="5363" max="5364" width="8.7109375" bestFit="1" customWidth="1"/>
    <col min="5365" max="5365" width="8.85546875" bestFit="1" customWidth="1"/>
    <col min="5366" max="5367" width="8.7109375" bestFit="1" customWidth="1"/>
    <col min="5368" max="5368" width="8.85546875" bestFit="1" customWidth="1"/>
    <col min="5369" max="5369" width="8.7109375" bestFit="1" customWidth="1"/>
    <col min="5370" max="5370" width="8.85546875" bestFit="1" customWidth="1"/>
    <col min="5371" max="5371" width="8.7109375" bestFit="1" customWidth="1"/>
    <col min="5372" max="5372" width="8.85546875" bestFit="1" customWidth="1"/>
    <col min="5373" max="5374" width="8.7109375" bestFit="1" customWidth="1"/>
    <col min="5375" max="5376" width="10.28515625" bestFit="1" customWidth="1"/>
    <col min="5377" max="5377" width="8.85546875" bestFit="1" customWidth="1"/>
    <col min="5378" max="5378" width="8.7109375" bestFit="1" customWidth="1"/>
    <col min="5379" max="5379" width="8.85546875" bestFit="1" customWidth="1"/>
    <col min="5380" max="5380" width="8.7109375" bestFit="1" customWidth="1"/>
    <col min="5381" max="5381" width="8.85546875" bestFit="1" customWidth="1"/>
    <col min="5382" max="5383" width="8.7109375" bestFit="1" customWidth="1"/>
    <col min="5384" max="5384" width="8.85546875" bestFit="1" customWidth="1"/>
    <col min="5385" max="5385" width="8.7109375" bestFit="1" customWidth="1"/>
    <col min="5386" max="5386" width="8.85546875" bestFit="1" customWidth="1"/>
    <col min="5387" max="5388" width="8.7109375" bestFit="1" customWidth="1"/>
    <col min="5389" max="5389" width="8.85546875" bestFit="1" customWidth="1"/>
    <col min="5390" max="5390" width="8.7109375" bestFit="1" customWidth="1"/>
    <col min="5391" max="5391" width="10.28515625" bestFit="1" customWidth="1"/>
    <col min="5392" max="5392" width="8.85546875" bestFit="1" customWidth="1"/>
    <col min="5393" max="5394" width="8.7109375" bestFit="1" customWidth="1"/>
    <col min="5395" max="5395" width="8.85546875" bestFit="1" customWidth="1"/>
    <col min="5396" max="5397" width="8.7109375" bestFit="1" customWidth="1"/>
    <col min="5398" max="5398" width="8.85546875" bestFit="1" customWidth="1"/>
    <col min="5399" max="5399" width="10.28515625" bestFit="1" customWidth="1"/>
    <col min="5400" max="5400" width="8.85546875" bestFit="1" customWidth="1"/>
    <col min="5401" max="5401" width="10.28515625" bestFit="1" customWidth="1"/>
    <col min="5402" max="5402" width="8.85546875" bestFit="1" customWidth="1"/>
    <col min="5403" max="5403" width="8.7109375" bestFit="1" customWidth="1"/>
    <col min="5404" max="5404" width="10.28515625" bestFit="1" customWidth="1"/>
    <col min="5405" max="5405" width="8.85546875" bestFit="1" customWidth="1"/>
    <col min="5406" max="5407" width="8.7109375" bestFit="1" customWidth="1"/>
    <col min="5408" max="5408" width="10.28515625" bestFit="1" customWidth="1"/>
    <col min="5409" max="5409" width="8.85546875" bestFit="1" customWidth="1"/>
    <col min="5410" max="5410" width="8.7109375" bestFit="1" customWidth="1"/>
    <col min="5411" max="5413" width="10.28515625" bestFit="1" customWidth="1"/>
    <col min="5414" max="5414" width="8.85546875" bestFit="1" customWidth="1"/>
    <col min="5415" max="5415" width="8.7109375" bestFit="1" customWidth="1"/>
    <col min="5416" max="5416" width="8.85546875" bestFit="1" customWidth="1"/>
    <col min="5417" max="5418" width="8.7109375" bestFit="1" customWidth="1"/>
    <col min="5419" max="5419" width="8.85546875" bestFit="1" customWidth="1"/>
    <col min="5420" max="5421" width="8.7109375" bestFit="1" customWidth="1"/>
    <col min="5422" max="5422" width="8.85546875" bestFit="1" customWidth="1"/>
    <col min="5423" max="5423" width="8.7109375" bestFit="1" customWidth="1"/>
    <col min="5424" max="5424" width="10.28515625" bestFit="1" customWidth="1"/>
    <col min="5425" max="5425" width="8.85546875" bestFit="1" customWidth="1"/>
    <col min="5426" max="5426" width="8.7109375" bestFit="1" customWidth="1"/>
    <col min="5427" max="5428" width="10.28515625" bestFit="1" customWidth="1"/>
    <col min="5429" max="5429" width="8.85546875" bestFit="1" customWidth="1"/>
    <col min="5430" max="5430" width="8.7109375" bestFit="1" customWidth="1"/>
    <col min="5431" max="5431" width="10.28515625" bestFit="1" customWidth="1"/>
    <col min="5432" max="5432" width="8.85546875" bestFit="1" customWidth="1"/>
    <col min="5433" max="5434" width="10.28515625" bestFit="1" customWidth="1"/>
    <col min="5435" max="5435" width="8.85546875" bestFit="1" customWidth="1"/>
    <col min="5436" max="5436" width="8.7109375" bestFit="1" customWidth="1"/>
    <col min="5437" max="5438" width="10.28515625" bestFit="1" customWidth="1"/>
    <col min="5439" max="5439" width="8.85546875" bestFit="1" customWidth="1"/>
    <col min="5440" max="5440" width="8.7109375" bestFit="1" customWidth="1"/>
    <col min="5441" max="5441" width="8.85546875" bestFit="1" customWidth="1"/>
    <col min="5442" max="5442" width="8.7109375" bestFit="1" customWidth="1"/>
    <col min="5443" max="5443" width="10.28515625" bestFit="1" customWidth="1"/>
    <col min="5444" max="5444" width="8.85546875" bestFit="1" customWidth="1"/>
    <col min="5445" max="5445" width="10.28515625" bestFit="1" customWidth="1"/>
    <col min="5446" max="5446" width="8.85546875" bestFit="1" customWidth="1"/>
    <col min="5447" max="5448" width="10.28515625" bestFit="1" customWidth="1"/>
    <col min="5449" max="5449" width="8.85546875" bestFit="1" customWidth="1"/>
    <col min="5450" max="5452" width="8.7109375" bestFit="1" customWidth="1"/>
    <col min="5453" max="5453" width="8.85546875" bestFit="1" customWidth="1"/>
    <col min="5454" max="5454" width="7.7109375" bestFit="1" customWidth="1"/>
    <col min="5455" max="5456" width="10.28515625" bestFit="1" customWidth="1"/>
    <col min="5457" max="5457" width="8.85546875" bestFit="1" customWidth="1"/>
    <col min="5458" max="5458" width="7.7109375" bestFit="1" customWidth="1"/>
    <col min="5459" max="5459" width="8.7109375" bestFit="1" customWidth="1"/>
    <col min="5460" max="5460" width="8.85546875" bestFit="1" customWidth="1"/>
    <col min="5461" max="5461" width="8.7109375" bestFit="1" customWidth="1"/>
    <col min="5462" max="5462" width="8.85546875" bestFit="1" customWidth="1"/>
    <col min="5463" max="5464" width="8.7109375" bestFit="1" customWidth="1"/>
    <col min="5465" max="5465" width="10.28515625" bestFit="1" customWidth="1"/>
    <col min="5466" max="5466" width="8.85546875" bestFit="1" customWidth="1"/>
    <col min="5467" max="5467" width="8.7109375" bestFit="1" customWidth="1"/>
    <col min="5468" max="5468" width="8.85546875" bestFit="1" customWidth="1"/>
    <col min="5469" max="5469" width="8.7109375" bestFit="1" customWidth="1"/>
    <col min="5470" max="5470" width="10.28515625" bestFit="1" customWidth="1"/>
    <col min="5471" max="5471" width="8.85546875" bestFit="1" customWidth="1"/>
    <col min="5472" max="5473" width="8.7109375" bestFit="1" customWidth="1"/>
    <col min="5474" max="5474" width="8.85546875" bestFit="1" customWidth="1"/>
    <col min="5475" max="5475" width="10.28515625" bestFit="1" customWidth="1"/>
    <col min="5476" max="5476" width="8.85546875" bestFit="1" customWidth="1"/>
    <col min="5477" max="5478" width="8.7109375" bestFit="1" customWidth="1"/>
    <col min="5479" max="5479" width="8.85546875" bestFit="1" customWidth="1"/>
    <col min="5480" max="5480" width="8.7109375" bestFit="1" customWidth="1"/>
    <col min="5481" max="5481" width="8.85546875" bestFit="1" customWidth="1"/>
    <col min="5482" max="5483" width="10.28515625" bestFit="1" customWidth="1"/>
    <col min="5484" max="5484" width="8.85546875" bestFit="1" customWidth="1"/>
    <col min="5485" max="5485" width="10.28515625" bestFit="1" customWidth="1"/>
    <col min="5486" max="5486" width="8.85546875" bestFit="1" customWidth="1"/>
    <col min="5487" max="5488" width="8.7109375" bestFit="1" customWidth="1"/>
    <col min="5489" max="5489" width="10.28515625" bestFit="1" customWidth="1"/>
    <col min="5490" max="5490" width="8.85546875" bestFit="1" customWidth="1"/>
    <col min="5491" max="5491" width="8.7109375" bestFit="1" customWidth="1"/>
    <col min="5492" max="5492" width="10.28515625" bestFit="1" customWidth="1"/>
    <col min="5493" max="5493" width="8.85546875" bestFit="1" customWidth="1"/>
    <col min="5494" max="5495" width="8.7109375" bestFit="1" customWidth="1"/>
    <col min="5496" max="5496" width="8.85546875" bestFit="1" customWidth="1"/>
    <col min="5497" max="5497" width="8.7109375" bestFit="1" customWidth="1"/>
    <col min="5498" max="5501" width="10.28515625" bestFit="1" customWidth="1"/>
    <col min="5502" max="5502" width="8.85546875" bestFit="1" customWidth="1"/>
    <col min="5503" max="5505" width="8.7109375" bestFit="1" customWidth="1"/>
    <col min="5506" max="5506" width="8.85546875" bestFit="1" customWidth="1"/>
    <col min="5507" max="5508" width="8.7109375" bestFit="1" customWidth="1"/>
    <col min="5509" max="5509" width="8.85546875" bestFit="1" customWidth="1"/>
    <col min="5510" max="5510" width="8.7109375" bestFit="1" customWidth="1"/>
    <col min="5511" max="5511" width="10.28515625" bestFit="1" customWidth="1"/>
    <col min="5512" max="5512" width="8.85546875" bestFit="1" customWidth="1"/>
    <col min="5513" max="5513" width="8.7109375" bestFit="1" customWidth="1"/>
    <col min="5514" max="5514" width="10.28515625" bestFit="1" customWidth="1"/>
    <col min="5515" max="5515" width="8.85546875" bestFit="1" customWidth="1"/>
    <col min="5516" max="5516" width="7.7109375" bestFit="1" customWidth="1"/>
    <col min="5517" max="5517" width="8.7109375" bestFit="1" customWidth="1"/>
    <col min="5518" max="5518" width="8.85546875" bestFit="1" customWidth="1"/>
    <col min="5519" max="5522" width="8.7109375" bestFit="1" customWidth="1"/>
    <col min="5523" max="5523" width="8.85546875" bestFit="1" customWidth="1"/>
    <col min="5524" max="5524" width="8.7109375" bestFit="1" customWidth="1"/>
    <col min="5525" max="5527" width="10.28515625" bestFit="1" customWidth="1"/>
    <col min="5528" max="5528" width="8.85546875" bestFit="1" customWidth="1"/>
    <col min="5529" max="5531" width="8.7109375" bestFit="1" customWidth="1"/>
    <col min="5532" max="5532" width="10.28515625" bestFit="1" customWidth="1"/>
    <col min="5533" max="5533" width="8.85546875" bestFit="1" customWidth="1"/>
    <col min="5534" max="5535" width="8.7109375" bestFit="1" customWidth="1"/>
    <col min="5536" max="5536" width="10.28515625" bestFit="1" customWidth="1"/>
    <col min="5537" max="5537" width="8.85546875" bestFit="1" customWidth="1"/>
    <col min="5538" max="5540" width="8.7109375" bestFit="1" customWidth="1"/>
    <col min="5541" max="5541" width="10.28515625" bestFit="1" customWidth="1"/>
    <col min="5542" max="5542" width="8.85546875" bestFit="1" customWidth="1"/>
    <col min="5543" max="5543" width="8.7109375" bestFit="1" customWidth="1"/>
    <col min="5544" max="5544" width="8.85546875" bestFit="1" customWidth="1"/>
    <col min="5545" max="5545" width="8.7109375" bestFit="1" customWidth="1"/>
    <col min="5546" max="5546" width="8.85546875" bestFit="1" customWidth="1"/>
    <col min="5547" max="5548" width="8.7109375" bestFit="1" customWidth="1"/>
    <col min="5549" max="5550" width="10.28515625" bestFit="1" customWidth="1"/>
    <col min="5551" max="5551" width="8.85546875" bestFit="1" customWidth="1"/>
    <col min="5552" max="5552" width="10.28515625" bestFit="1" customWidth="1"/>
    <col min="5553" max="5553" width="8.85546875" bestFit="1" customWidth="1"/>
    <col min="5554" max="5554" width="10.28515625" bestFit="1" customWidth="1"/>
    <col min="5555" max="5555" width="8.85546875" bestFit="1" customWidth="1"/>
    <col min="5556" max="5556" width="8.7109375" bestFit="1" customWidth="1"/>
    <col min="5557" max="5557" width="8.85546875" bestFit="1" customWidth="1"/>
    <col min="5558" max="5559" width="8.7109375" bestFit="1" customWidth="1"/>
    <col min="5560" max="5560" width="10.28515625" bestFit="1" customWidth="1"/>
    <col min="5561" max="5561" width="8.85546875" bestFit="1" customWidth="1"/>
    <col min="5562" max="5566" width="8.7109375" bestFit="1" customWidth="1"/>
    <col min="5567" max="5567" width="8.85546875" bestFit="1" customWidth="1"/>
    <col min="5568" max="5568" width="8.7109375" bestFit="1" customWidth="1"/>
    <col min="5569" max="5569" width="10.28515625" bestFit="1" customWidth="1"/>
    <col min="5570" max="5570" width="8.85546875" bestFit="1" customWidth="1"/>
    <col min="5571" max="5571" width="7.7109375" bestFit="1" customWidth="1"/>
    <col min="5572" max="5572" width="8.7109375" bestFit="1" customWidth="1"/>
    <col min="5573" max="5573" width="10.28515625" bestFit="1" customWidth="1"/>
    <col min="5574" max="5574" width="8.85546875" bestFit="1" customWidth="1"/>
    <col min="5575" max="5576" width="8.7109375" bestFit="1" customWidth="1"/>
    <col min="5577" max="5577" width="10.28515625" bestFit="1" customWidth="1"/>
    <col min="5578" max="5578" width="8.85546875" bestFit="1" customWidth="1"/>
    <col min="5579" max="5580" width="8.7109375" bestFit="1" customWidth="1"/>
    <col min="5581" max="5581" width="8.85546875" bestFit="1" customWidth="1"/>
    <col min="5582" max="5583" width="8.7109375" bestFit="1" customWidth="1"/>
    <col min="5584" max="5584" width="10.28515625" bestFit="1" customWidth="1"/>
    <col min="5585" max="5585" width="8.85546875" bestFit="1" customWidth="1"/>
    <col min="5586" max="5587" width="10.28515625" bestFit="1" customWidth="1"/>
    <col min="5588" max="5588" width="8.85546875" bestFit="1" customWidth="1"/>
    <col min="5589" max="5590" width="8.7109375" bestFit="1" customWidth="1"/>
    <col min="5591" max="5591" width="8.85546875" bestFit="1" customWidth="1"/>
    <col min="5592" max="5593" width="10.28515625" bestFit="1" customWidth="1"/>
    <col min="5594" max="5594" width="8.85546875" bestFit="1" customWidth="1"/>
    <col min="5595" max="5596" width="8.7109375" bestFit="1" customWidth="1"/>
    <col min="5597" max="5597" width="10.28515625" bestFit="1" customWidth="1"/>
    <col min="5598" max="5598" width="8.85546875" bestFit="1" customWidth="1"/>
    <col min="5599" max="5599" width="8.7109375" bestFit="1" customWidth="1"/>
    <col min="5600" max="5600" width="8.85546875" bestFit="1" customWidth="1"/>
    <col min="5601" max="5601" width="8.7109375" bestFit="1" customWidth="1"/>
    <col min="5602" max="5602" width="8.85546875" bestFit="1" customWidth="1"/>
    <col min="5603" max="5603" width="8.7109375" bestFit="1" customWidth="1"/>
    <col min="5604" max="5604" width="8.85546875" bestFit="1" customWidth="1"/>
    <col min="5605" max="5605" width="8.7109375" bestFit="1" customWidth="1"/>
    <col min="5606" max="5606" width="8.85546875" bestFit="1" customWidth="1"/>
    <col min="5607" max="5607" width="8.7109375" bestFit="1" customWidth="1"/>
    <col min="5608" max="5608" width="8.85546875" bestFit="1" customWidth="1"/>
    <col min="5609" max="5609" width="8.7109375" bestFit="1" customWidth="1"/>
    <col min="5610" max="5610" width="10.28515625" bestFit="1" customWidth="1"/>
    <col min="5611" max="5611" width="8.85546875" bestFit="1" customWidth="1"/>
    <col min="5612" max="5613" width="8.7109375" bestFit="1" customWidth="1"/>
    <col min="5614" max="5614" width="10.28515625" bestFit="1" customWidth="1"/>
    <col min="5615" max="5615" width="8.85546875" bestFit="1" customWidth="1"/>
    <col min="5616" max="5618" width="8.7109375" bestFit="1" customWidth="1"/>
    <col min="5619" max="5619" width="8.85546875" bestFit="1" customWidth="1"/>
    <col min="5620" max="5622" width="8.7109375" bestFit="1" customWidth="1"/>
    <col min="5623" max="5623" width="10.28515625" bestFit="1" customWidth="1"/>
    <col min="5624" max="5624" width="8.85546875" bestFit="1" customWidth="1"/>
    <col min="5625" max="5625" width="8.7109375" bestFit="1" customWidth="1"/>
    <col min="5626" max="5626" width="8.85546875" bestFit="1" customWidth="1"/>
    <col min="5627" max="5628" width="8.7109375" bestFit="1" customWidth="1"/>
    <col min="5629" max="5629" width="8.85546875" bestFit="1" customWidth="1"/>
    <col min="5630" max="5631" width="10.28515625" bestFit="1" customWidth="1"/>
    <col min="5632" max="5632" width="8.85546875" bestFit="1" customWidth="1"/>
    <col min="5633" max="5633" width="8.7109375" bestFit="1" customWidth="1"/>
    <col min="5634" max="5634" width="8.85546875" bestFit="1" customWidth="1"/>
    <col min="5635" max="5636" width="8.7109375" bestFit="1" customWidth="1"/>
    <col min="5637" max="5638" width="10.28515625" bestFit="1" customWidth="1"/>
    <col min="5639" max="5639" width="8.85546875" bestFit="1" customWidth="1"/>
    <col min="5640" max="5640" width="8.7109375" bestFit="1" customWidth="1"/>
    <col min="5641" max="5641" width="10.28515625" bestFit="1" customWidth="1"/>
    <col min="5642" max="5642" width="8.85546875" bestFit="1" customWidth="1"/>
    <col min="5643" max="5644" width="8.7109375" bestFit="1" customWidth="1"/>
    <col min="5645" max="5645" width="10.28515625" bestFit="1" customWidth="1"/>
    <col min="5646" max="5646" width="8.85546875" bestFit="1" customWidth="1"/>
    <col min="5647" max="5647" width="10.28515625" bestFit="1" customWidth="1"/>
    <col min="5648" max="5648" width="8.85546875" bestFit="1" customWidth="1"/>
    <col min="5649" max="5649" width="8.7109375" bestFit="1" customWidth="1"/>
    <col min="5650" max="5650" width="8.85546875" bestFit="1" customWidth="1"/>
    <col min="5651" max="5651" width="8.7109375" bestFit="1" customWidth="1"/>
    <col min="5652" max="5653" width="10.28515625" bestFit="1" customWidth="1"/>
    <col min="5654" max="5654" width="8.85546875" bestFit="1" customWidth="1"/>
    <col min="5655" max="5657" width="8.7109375" bestFit="1" customWidth="1"/>
    <col min="5658" max="5658" width="8.85546875" bestFit="1" customWidth="1"/>
    <col min="5659" max="5659" width="8.7109375" bestFit="1" customWidth="1"/>
    <col min="5660" max="5660" width="8.85546875" bestFit="1" customWidth="1"/>
    <col min="5661" max="5662" width="8.7109375" bestFit="1" customWidth="1"/>
    <col min="5663" max="5663" width="10.28515625" bestFit="1" customWidth="1"/>
    <col min="5664" max="5664" width="8.85546875" bestFit="1" customWidth="1"/>
    <col min="5665" max="5665" width="8.7109375" bestFit="1" customWidth="1"/>
    <col min="5666" max="5666" width="8.85546875" bestFit="1" customWidth="1"/>
    <col min="5667" max="5667" width="8.7109375" bestFit="1" customWidth="1"/>
    <col min="5668" max="5668" width="10.28515625" bestFit="1" customWidth="1"/>
    <col min="5669" max="5669" width="8.85546875" bestFit="1" customWidth="1"/>
    <col min="5670" max="5671" width="8.7109375" bestFit="1" customWidth="1"/>
    <col min="5672" max="5672" width="8.85546875" bestFit="1" customWidth="1"/>
    <col min="5673" max="5673" width="7.7109375" bestFit="1" customWidth="1"/>
    <col min="5674" max="5674" width="8.7109375" bestFit="1" customWidth="1"/>
    <col min="5675" max="5675" width="8.85546875" bestFit="1" customWidth="1"/>
    <col min="5676" max="5678" width="8.7109375" bestFit="1" customWidth="1"/>
    <col min="5679" max="5679" width="8.85546875" bestFit="1" customWidth="1"/>
    <col min="5680" max="5681" width="8.7109375" bestFit="1" customWidth="1"/>
    <col min="5682" max="5682" width="8.85546875" bestFit="1" customWidth="1"/>
    <col min="5683" max="5684" width="10.28515625" bestFit="1" customWidth="1"/>
    <col min="5685" max="5685" width="8.85546875" bestFit="1" customWidth="1"/>
    <col min="5686" max="5686" width="8.7109375" bestFit="1" customWidth="1"/>
    <col min="5687" max="5687" width="8.85546875" bestFit="1" customWidth="1"/>
    <col min="5688" max="5690" width="8.7109375" bestFit="1" customWidth="1"/>
    <col min="5691" max="5691" width="8.85546875" bestFit="1" customWidth="1"/>
    <col min="5692" max="5693" width="8.7109375" bestFit="1" customWidth="1"/>
    <col min="5694" max="5694" width="8.85546875" bestFit="1" customWidth="1"/>
    <col min="5695" max="5695" width="8.7109375" bestFit="1" customWidth="1"/>
    <col min="5696" max="5696" width="10.28515625" bestFit="1" customWidth="1"/>
    <col min="5697" max="5697" width="8.85546875" bestFit="1" customWidth="1"/>
    <col min="5698" max="5698" width="8.7109375" bestFit="1" customWidth="1"/>
    <col min="5699" max="5700" width="10.28515625" bestFit="1" customWidth="1"/>
    <col min="5701" max="5701" width="8.85546875" bestFit="1" customWidth="1"/>
    <col min="5702" max="5702" width="8.7109375" bestFit="1" customWidth="1"/>
    <col min="5703" max="5703" width="10.28515625" bestFit="1" customWidth="1"/>
    <col min="5704" max="5704" width="8.85546875" bestFit="1" customWidth="1"/>
    <col min="5705" max="5706" width="8.7109375" bestFit="1" customWidth="1"/>
    <col min="5707" max="5707" width="8.85546875" bestFit="1" customWidth="1"/>
    <col min="5708" max="5708" width="8.7109375" bestFit="1" customWidth="1"/>
    <col min="5709" max="5709" width="10.28515625" bestFit="1" customWidth="1"/>
    <col min="5710" max="5710" width="8.85546875" bestFit="1" customWidth="1"/>
    <col min="5711" max="5711" width="10.28515625" bestFit="1" customWidth="1"/>
    <col min="5712" max="5712" width="8.85546875" bestFit="1" customWidth="1"/>
    <col min="5713" max="5713" width="8.7109375" bestFit="1" customWidth="1"/>
    <col min="5714" max="5714" width="8.85546875" bestFit="1" customWidth="1"/>
    <col min="5715" max="5715" width="8.7109375" bestFit="1" customWidth="1"/>
    <col min="5716" max="5719" width="10.28515625" bestFit="1" customWidth="1"/>
    <col min="5720" max="5720" width="8.85546875" bestFit="1" customWidth="1"/>
    <col min="5721" max="5721" width="8.7109375" bestFit="1" customWidth="1"/>
    <col min="5722" max="5722" width="8.85546875" bestFit="1" customWidth="1"/>
    <col min="5723" max="5724" width="8.7109375" bestFit="1" customWidth="1"/>
    <col min="5725" max="5725" width="10.28515625" bestFit="1" customWidth="1"/>
    <col min="5726" max="5726" width="8.85546875" bestFit="1" customWidth="1"/>
    <col min="5727" max="5729" width="8.7109375" bestFit="1" customWidth="1"/>
    <col min="5730" max="5730" width="8.85546875" bestFit="1" customWidth="1"/>
    <col min="5731" max="5731" width="8.7109375" bestFit="1" customWidth="1"/>
    <col min="5732" max="5732" width="10.28515625" bestFit="1" customWidth="1"/>
    <col min="5733" max="5733" width="8.85546875" bestFit="1" customWidth="1"/>
    <col min="5734" max="5734" width="8.7109375" bestFit="1" customWidth="1"/>
    <col min="5735" max="5735" width="8.85546875" bestFit="1" customWidth="1"/>
    <col min="5736" max="5736" width="8.7109375" bestFit="1" customWidth="1"/>
    <col min="5737" max="5737" width="8.85546875" bestFit="1" customWidth="1"/>
    <col min="5738" max="5738" width="10.28515625" bestFit="1" customWidth="1"/>
    <col min="5739" max="5739" width="8.85546875" bestFit="1" customWidth="1"/>
    <col min="5740" max="5740" width="8.7109375" bestFit="1" customWidth="1"/>
    <col min="5741" max="5741" width="10.28515625" bestFit="1" customWidth="1"/>
    <col min="5742" max="5742" width="8.85546875" bestFit="1" customWidth="1"/>
    <col min="5743" max="5743" width="8.7109375" bestFit="1" customWidth="1"/>
    <col min="5744" max="5744" width="8.85546875" bestFit="1" customWidth="1"/>
    <col min="5745" max="5745" width="10.28515625" bestFit="1" customWidth="1"/>
    <col min="5746" max="5746" width="8.85546875" bestFit="1" customWidth="1"/>
    <col min="5747" max="5747" width="8.7109375" bestFit="1" customWidth="1"/>
    <col min="5748" max="5749" width="10.28515625" bestFit="1" customWidth="1"/>
    <col min="5750" max="5750" width="8.85546875" bestFit="1" customWidth="1"/>
    <col min="5751" max="5751" width="8.7109375" bestFit="1" customWidth="1"/>
    <col min="5752" max="5753" width="10.28515625" bestFit="1" customWidth="1"/>
    <col min="5754" max="5754" width="8.85546875" bestFit="1" customWidth="1"/>
    <col min="5755" max="5755" width="10.28515625" bestFit="1" customWidth="1"/>
    <col min="5756" max="5756" width="8.85546875" bestFit="1" customWidth="1"/>
    <col min="5757" max="5757" width="8.7109375" bestFit="1" customWidth="1"/>
    <col min="5758" max="5759" width="10.28515625" bestFit="1" customWidth="1"/>
    <col min="5760" max="5760" width="8.85546875" bestFit="1" customWidth="1"/>
    <col min="5761" max="5761" width="10.28515625" bestFit="1" customWidth="1"/>
    <col min="5762" max="5762" width="8.85546875" bestFit="1" customWidth="1"/>
    <col min="5763" max="5763" width="8.7109375" bestFit="1" customWidth="1"/>
    <col min="5764" max="5764" width="8.85546875" bestFit="1" customWidth="1"/>
    <col min="5765" max="5766" width="8.7109375" bestFit="1" customWidth="1"/>
    <col min="5767" max="5767" width="8.85546875" bestFit="1" customWidth="1"/>
    <col min="5768" max="5768" width="10.28515625" bestFit="1" customWidth="1"/>
    <col min="5769" max="5769" width="8.85546875" bestFit="1" customWidth="1"/>
    <col min="5770" max="5771" width="8.7109375" bestFit="1" customWidth="1"/>
    <col min="5772" max="5772" width="8.85546875" bestFit="1" customWidth="1"/>
    <col min="5773" max="5773" width="8.7109375" bestFit="1" customWidth="1"/>
    <col min="5774" max="5774" width="8.85546875" bestFit="1" customWidth="1"/>
    <col min="5775" max="5776" width="8.7109375" bestFit="1" customWidth="1"/>
    <col min="5777" max="5779" width="10.28515625" bestFit="1" customWidth="1"/>
    <col min="5780" max="5780" width="8.85546875" bestFit="1" customWidth="1"/>
    <col min="5781" max="5781" width="10.28515625" bestFit="1" customWidth="1"/>
    <col min="5782" max="5782" width="8.85546875" bestFit="1" customWidth="1"/>
    <col min="5783" max="5783" width="10.28515625" bestFit="1" customWidth="1"/>
    <col min="5784" max="5784" width="8.85546875" bestFit="1" customWidth="1"/>
    <col min="5785" max="5785" width="8.7109375" bestFit="1" customWidth="1"/>
    <col min="5786" max="5788" width="10.28515625" bestFit="1" customWidth="1"/>
    <col min="5789" max="5789" width="8.85546875" bestFit="1" customWidth="1"/>
    <col min="5790" max="5791" width="10.28515625" bestFit="1" customWidth="1"/>
    <col min="5792" max="5792" width="8.85546875" bestFit="1" customWidth="1"/>
    <col min="5793" max="5793" width="8.7109375" bestFit="1" customWidth="1"/>
    <col min="5794" max="5794" width="8.85546875" bestFit="1" customWidth="1"/>
    <col min="5795" max="5795" width="8.7109375" bestFit="1" customWidth="1"/>
    <col min="5796" max="5796" width="8.85546875" bestFit="1" customWidth="1"/>
    <col min="5797" max="5797" width="8.7109375" bestFit="1" customWidth="1"/>
    <col min="5798" max="5798" width="8.85546875" bestFit="1" customWidth="1"/>
    <col min="5799" max="5799" width="8.7109375" bestFit="1" customWidth="1"/>
    <col min="5800" max="5800" width="8.85546875" bestFit="1" customWidth="1"/>
    <col min="5801" max="5802" width="8.7109375" bestFit="1" customWidth="1"/>
    <col min="5803" max="5803" width="8.85546875" bestFit="1" customWidth="1"/>
    <col min="5804" max="5804" width="8.7109375" bestFit="1" customWidth="1"/>
    <col min="5805" max="5805" width="10.28515625" bestFit="1" customWidth="1"/>
    <col min="5806" max="5806" width="8.85546875" bestFit="1" customWidth="1"/>
    <col min="5807" max="5807" width="8.7109375" bestFit="1" customWidth="1"/>
    <col min="5808" max="5808" width="8.85546875" bestFit="1" customWidth="1"/>
    <col min="5809" max="5809" width="7.7109375" bestFit="1" customWidth="1"/>
    <col min="5810" max="5810" width="8.7109375" bestFit="1" customWidth="1"/>
    <col min="5811" max="5811" width="8.85546875" bestFit="1" customWidth="1"/>
    <col min="5812" max="5813" width="10.28515625" bestFit="1" customWidth="1"/>
    <col min="5814" max="5814" width="8.85546875" bestFit="1" customWidth="1"/>
    <col min="5815" max="5815" width="8.7109375" bestFit="1" customWidth="1"/>
    <col min="5816" max="5817" width="10.28515625" bestFit="1" customWidth="1"/>
    <col min="5818" max="5818" width="8.85546875" bestFit="1" customWidth="1"/>
    <col min="5819" max="5820" width="10.28515625" bestFit="1" customWidth="1"/>
    <col min="5821" max="5821" width="8.85546875" bestFit="1" customWidth="1"/>
    <col min="5822" max="5822" width="8.7109375" bestFit="1" customWidth="1"/>
    <col min="5823" max="5823" width="10.28515625" bestFit="1" customWidth="1"/>
    <col min="5824" max="5824" width="8.85546875" bestFit="1" customWidth="1"/>
    <col min="5825" max="5825" width="8.7109375" bestFit="1" customWidth="1"/>
    <col min="5826" max="5826" width="10.28515625" bestFit="1" customWidth="1"/>
    <col min="5827" max="5827" width="8.85546875" bestFit="1" customWidth="1"/>
    <col min="5828" max="5828" width="8.7109375" bestFit="1" customWidth="1"/>
    <col min="5829" max="5829" width="8.85546875" bestFit="1" customWidth="1"/>
    <col min="5830" max="5830" width="8.7109375" bestFit="1" customWidth="1"/>
    <col min="5831" max="5832" width="10.28515625" bestFit="1" customWidth="1"/>
    <col min="5833" max="5833" width="8.85546875" bestFit="1" customWidth="1"/>
    <col min="5834" max="5834" width="8.7109375" bestFit="1" customWidth="1"/>
    <col min="5835" max="5835" width="8.85546875" bestFit="1" customWidth="1"/>
    <col min="5836" max="5836" width="8.7109375" bestFit="1" customWidth="1"/>
    <col min="5837" max="5837" width="10.28515625" bestFit="1" customWidth="1"/>
    <col min="5838" max="5838" width="8.85546875" bestFit="1" customWidth="1"/>
    <col min="5839" max="5839" width="10.28515625" bestFit="1" customWidth="1"/>
    <col min="5840" max="5840" width="8.85546875" bestFit="1" customWidth="1"/>
    <col min="5841" max="5843" width="8.7109375" bestFit="1" customWidth="1"/>
    <col min="5844" max="5844" width="8.85546875" bestFit="1" customWidth="1"/>
    <col min="5845" max="5845" width="8.7109375" bestFit="1" customWidth="1"/>
    <col min="5846" max="5847" width="10.28515625" bestFit="1" customWidth="1"/>
    <col min="5848" max="5848" width="8.85546875" bestFit="1" customWidth="1"/>
    <col min="5849" max="5850" width="8.7109375" bestFit="1" customWidth="1"/>
    <col min="5851" max="5851" width="10.28515625" bestFit="1" customWidth="1"/>
    <col min="5852" max="5852" width="8.85546875" bestFit="1" customWidth="1"/>
    <col min="5853" max="5853" width="8.7109375" bestFit="1" customWidth="1"/>
    <col min="5854" max="5854" width="10.28515625" bestFit="1" customWidth="1"/>
    <col min="5855" max="5855" width="8.85546875" bestFit="1" customWidth="1"/>
    <col min="5856" max="5856" width="8.7109375" bestFit="1" customWidth="1"/>
    <col min="5857" max="5858" width="10.28515625" bestFit="1" customWidth="1"/>
    <col min="5859" max="5859" width="8.85546875" bestFit="1" customWidth="1"/>
    <col min="5860" max="5861" width="10.28515625" bestFit="1" customWidth="1"/>
    <col min="5862" max="5862" width="8.85546875" bestFit="1" customWidth="1"/>
    <col min="5863" max="5863" width="8.7109375" bestFit="1" customWidth="1"/>
    <col min="5864" max="5864" width="10.28515625" bestFit="1" customWidth="1"/>
    <col min="5865" max="5865" width="8.85546875" bestFit="1" customWidth="1"/>
    <col min="5866" max="5866" width="8.7109375" bestFit="1" customWidth="1"/>
    <col min="5867" max="5867" width="10.28515625" bestFit="1" customWidth="1"/>
    <col min="5868" max="5868" width="8.85546875" bestFit="1" customWidth="1"/>
    <col min="5869" max="5869" width="8.7109375" bestFit="1" customWidth="1"/>
    <col min="5870" max="5871" width="10.28515625" bestFit="1" customWidth="1"/>
    <col min="5872" max="5872" width="8.85546875" bestFit="1" customWidth="1"/>
    <col min="5873" max="5873" width="8.7109375" bestFit="1" customWidth="1"/>
    <col min="5874" max="5874" width="10.28515625" bestFit="1" customWidth="1"/>
    <col min="5875" max="5875" width="8.85546875" bestFit="1" customWidth="1"/>
    <col min="5876" max="5877" width="8.7109375" bestFit="1" customWidth="1"/>
    <col min="5878" max="5878" width="10.28515625" bestFit="1" customWidth="1"/>
    <col min="5879" max="5879" width="8.85546875" bestFit="1" customWidth="1"/>
    <col min="5880" max="5880" width="8.7109375" bestFit="1" customWidth="1"/>
    <col min="5881" max="5881" width="10.28515625" bestFit="1" customWidth="1"/>
    <col min="5882" max="5882" width="8.85546875" bestFit="1" customWidth="1"/>
    <col min="5883" max="5885" width="8.7109375" bestFit="1" customWidth="1"/>
    <col min="5886" max="5886" width="10.28515625" bestFit="1" customWidth="1"/>
    <col min="5887" max="5887" width="8.85546875" bestFit="1" customWidth="1"/>
    <col min="5888" max="5888" width="8.7109375" bestFit="1" customWidth="1"/>
    <col min="5889" max="5889" width="10.28515625" bestFit="1" customWidth="1"/>
    <col min="5890" max="5890" width="8.85546875" bestFit="1" customWidth="1"/>
    <col min="5891" max="5891" width="8.7109375" bestFit="1" customWidth="1"/>
    <col min="5892" max="5892" width="8.85546875" bestFit="1" customWidth="1"/>
    <col min="5893" max="5895" width="8.7109375" bestFit="1" customWidth="1"/>
    <col min="5896" max="5896" width="8.85546875" bestFit="1" customWidth="1"/>
    <col min="5897" max="5898" width="10.28515625" bestFit="1" customWidth="1"/>
    <col min="5899" max="5899" width="8.85546875" bestFit="1" customWidth="1"/>
    <col min="5900" max="5901" width="8.7109375" bestFit="1" customWidth="1"/>
    <col min="5902" max="5902" width="8.85546875" bestFit="1" customWidth="1"/>
    <col min="5903" max="5905" width="8.7109375" bestFit="1" customWidth="1"/>
    <col min="5906" max="5906" width="8.85546875" bestFit="1" customWidth="1"/>
    <col min="5907" max="5907" width="8.7109375" bestFit="1" customWidth="1"/>
    <col min="5908" max="5910" width="10.28515625" bestFit="1" customWidth="1"/>
    <col min="5911" max="5911" width="8.85546875" bestFit="1" customWidth="1"/>
    <col min="5912" max="5912" width="8.7109375" bestFit="1" customWidth="1"/>
    <col min="5913" max="5913" width="8.85546875" bestFit="1" customWidth="1"/>
    <col min="5914" max="5916" width="8.7109375" bestFit="1" customWidth="1"/>
    <col min="5917" max="5917" width="10.28515625" bestFit="1" customWidth="1"/>
    <col min="5918" max="5918" width="8.85546875" bestFit="1" customWidth="1"/>
    <col min="5919" max="5919" width="8.7109375" bestFit="1" customWidth="1"/>
    <col min="5920" max="5920" width="8.85546875" bestFit="1" customWidth="1"/>
    <col min="5921" max="5922" width="8.7109375" bestFit="1" customWidth="1"/>
    <col min="5923" max="5923" width="10.28515625" bestFit="1" customWidth="1"/>
    <col min="5924" max="5924" width="8.85546875" bestFit="1" customWidth="1"/>
    <col min="5925" max="5925" width="10.28515625" bestFit="1" customWidth="1"/>
    <col min="5926" max="5926" width="8.85546875" bestFit="1" customWidth="1"/>
    <col min="5927" max="5927" width="8.7109375" bestFit="1" customWidth="1"/>
    <col min="5928" max="5928" width="8.85546875" bestFit="1" customWidth="1"/>
    <col min="5929" max="5929" width="10.28515625" bestFit="1" customWidth="1"/>
    <col min="5930" max="5930" width="8.85546875" bestFit="1" customWidth="1"/>
    <col min="5931" max="5932" width="8.7109375" bestFit="1" customWidth="1"/>
    <col min="5933" max="5933" width="10.28515625" bestFit="1" customWidth="1"/>
    <col min="5934" max="5934" width="8.85546875" bestFit="1" customWidth="1"/>
    <col min="5935" max="5935" width="8.7109375" bestFit="1" customWidth="1"/>
    <col min="5936" max="5936" width="10.28515625" bestFit="1" customWidth="1"/>
    <col min="5937" max="5937" width="8.85546875" bestFit="1" customWidth="1"/>
    <col min="5938" max="5938" width="10.28515625" bestFit="1" customWidth="1"/>
    <col min="5939" max="5939" width="8.85546875" bestFit="1" customWidth="1"/>
    <col min="5940" max="5941" width="8.7109375" bestFit="1" customWidth="1"/>
    <col min="5942" max="5942" width="10.28515625" bestFit="1" customWidth="1"/>
    <col min="5943" max="5943" width="8.85546875" bestFit="1" customWidth="1"/>
    <col min="5944" max="5944" width="8.7109375" bestFit="1" customWidth="1"/>
    <col min="5945" max="5945" width="8.85546875" bestFit="1" customWidth="1"/>
    <col min="5946" max="5946" width="8.7109375" bestFit="1" customWidth="1"/>
    <col min="5947" max="5947" width="10.28515625" bestFit="1" customWidth="1"/>
    <col min="5948" max="5948" width="8.85546875" bestFit="1" customWidth="1"/>
    <col min="5949" max="5949" width="10.28515625" bestFit="1" customWidth="1"/>
    <col min="5950" max="5950" width="8.85546875" bestFit="1" customWidth="1"/>
    <col min="5951" max="5951" width="8.7109375" bestFit="1" customWidth="1"/>
    <col min="5952" max="5953" width="10.28515625" bestFit="1" customWidth="1"/>
    <col min="5954" max="5954" width="8.85546875" bestFit="1" customWidth="1"/>
    <col min="5955" max="5955" width="8.7109375" bestFit="1" customWidth="1"/>
    <col min="5956" max="5956" width="8.85546875" bestFit="1" customWidth="1"/>
    <col min="5957" max="5959" width="8.7109375" bestFit="1" customWidth="1"/>
    <col min="5960" max="5960" width="8.85546875" bestFit="1" customWidth="1"/>
    <col min="5961" max="5962" width="8.7109375" bestFit="1" customWidth="1"/>
    <col min="5963" max="5963" width="8.85546875" bestFit="1" customWidth="1"/>
    <col min="5964" max="5965" width="8.7109375" bestFit="1" customWidth="1"/>
    <col min="5966" max="5966" width="8.85546875" bestFit="1" customWidth="1"/>
    <col min="5967" max="5967" width="7.7109375" bestFit="1" customWidth="1"/>
    <col min="5968" max="5969" width="8.7109375" bestFit="1" customWidth="1"/>
    <col min="5970" max="5971" width="10.28515625" bestFit="1" customWidth="1"/>
    <col min="5972" max="5972" width="8.85546875" bestFit="1" customWidth="1"/>
    <col min="5973" max="5973" width="8.7109375" bestFit="1" customWidth="1"/>
    <col min="5974" max="5974" width="8.85546875" bestFit="1" customWidth="1"/>
    <col min="5975" max="5975" width="8.7109375" bestFit="1" customWidth="1"/>
    <col min="5976" max="5976" width="8.85546875" bestFit="1" customWidth="1"/>
    <col min="5977" max="5977" width="8.7109375" bestFit="1" customWidth="1"/>
    <col min="5978" max="5978" width="8.85546875" bestFit="1" customWidth="1"/>
    <col min="5979" max="5979" width="8.7109375" bestFit="1" customWidth="1"/>
    <col min="5980" max="5980" width="8.85546875" bestFit="1" customWidth="1"/>
    <col min="5981" max="5981" width="8.7109375" bestFit="1" customWidth="1"/>
    <col min="5982" max="5982" width="8.85546875" bestFit="1" customWidth="1"/>
    <col min="5983" max="5983" width="10.28515625" bestFit="1" customWidth="1"/>
    <col min="5984" max="5984" width="8.85546875" bestFit="1" customWidth="1"/>
    <col min="5985" max="5985" width="8.7109375" bestFit="1" customWidth="1"/>
    <col min="5986" max="5986" width="8.85546875" bestFit="1" customWidth="1"/>
    <col min="5987" max="5988" width="8.7109375" bestFit="1" customWidth="1"/>
    <col min="5989" max="5989" width="8.85546875" bestFit="1" customWidth="1"/>
    <col min="5990" max="5990" width="8.7109375" bestFit="1" customWidth="1"/>
    <col min="5991" max="5991" width="8.85546875" bestFit="1" customWidth="1"/>
    <col min="5992" max="5992" width="8.7109375" bestFit="1" customWidth="1"/>
    <col min="5993" max="5993" width="8.85546875" bestFit="1" customWidth="1"/>
    <col min="5994" max="5995" width="8.7109375" bestFit="1" customWidth="1"/>
    <col min="5996" max="5996" width="10.28515625" bestFit="1" customWidth="1"/>
    <col min="5997" max="5997" width="8.85546875" bestFit="1" customWidth="1"/>
    <col min="5998" max="5998" width="8.7109375" bestFit="1" customWidth="1"/>
    <col min="5999" max="5999" width="8.85546875" bestFit="1" customWidth="1"/>
    <col min="6000" max="6000" width="8.7109375" bestFit="1" customWidth="1"/>
    <col min="6001" max="6001" width="8.85546875" bestFit="1" customWidth="1"/>
    <col min="6002" max="6003" width="8.7109375" bestFit="1" customWidth="1"/>
    <col min="6004" max="6004" width="8.85546875" bestFit="1" customWidth="1"/>
    <col min="6005" max="6005" width="8.7109375" bestFit="1" customWidth="1"/>
    <col min="6006" max="6006" width="8.85546875" bestFit="1" customWidth="1"/>
    <col min="6007" max="6008" width="10.28515625" bestFit="1" customWidth="1"/>
    <col min="6009" max="6009" width="8.85546875" bestFit="1" customWidth="1"/>
    <col min="6010" max="6010" width="8.7109375" bestFit="1" customWidth="1"/>
    <col min="6011" max="6011" width="10.28515625" bestFit="1" customWidth="1"/>
    <col min="6012" max="6012" width="8.85546875" bestFit="1" customWidth="1"/>
    <col min="6013" max="6014" width="10.28515625" bestFit="1" customWidth="1"/>
    <col min="6015" max="6015" width="8.85546875" bestFit="1" customWidth="1"/>
    <col min="6016" max="6016" width="10.28515625" bestFit="1" customWidth="1"/>
    <col min="6017" max="6017" width="8.85546875" bestFit="1" customWidth="1"/>
    <col min="6018" max="6018" width="8.7109375" bestFit="1" customWidth="1"/>
    <col min="6019" max="6019" width="10.28515625" bestFit="1" customWidth="1"/>
    <col min="6020" max="6020" width="8.85546875" bestFit="1" customWidth="1"/>
    <col min="6021" max="6021" width="10.28515625" bestFit="1" customWidth="1"/>
    <col min="6022" max="6022" width="8.85546875" bestFit="1" customWidth="1"/>
    <col min="6023" max="6024" width="8.7109375" bestFit="1" customWidth="1"/>
    <col min="6025" max="6025" width="8.85546875" bestFit="1" customWidth="1"/>
    <col min="6026" max="6028" width="8.7109375" bestFit="1" customWidth="1"/>
    <col min="6029" max="6029" width="8.85546875" bestFit="1" customWidth="1"/>
    <col min="6030" max="6030" width="10.28515625" bestFit="1" customWidth="1"/>
    <col min="6031" max="6031" width="8.85546875" bestFit="1" customWidth="1"/>
    <col min="6032" max="6032" width="8.7109375" bestFit="1" customWidth="1"/>
    <col min="6033" max="6033" width="8.85546875" bestFit="1" customWidth="1"/>
    <col min="6034" max="6034" width="8.7109375" bestFit="1" customWidth="1"/>
    <col min="6035" max="6035" width="8.85546875" bestFit="1" customWidth="1"/>
    <col min="6036" max="6036" width="8.7109375" bestFit="1" customWidth="1"/>
    <col min="6037" max="6037" width="8.85546875" bestFit="1" customWidth="1"/>
    <col min="6038" max="6039" width="8.7109375" bestFit="1" customWidth="1"/>
    <col min="6040" max="6040" width="8.85546875" bestFit="1" customWidth="1"/>
    <col min="6041" max="6043" width="8.7109375" bestFit="1" customWidth="1"/>
    <col min="6044" max="6044" width="10.28515625" bestFit="1" customWidth="1"/>
    <col min="6045" max="6045" width="8.85546875" bestFit="1" customWidth="1"/>
    <col min="6046" max="6047" width="10.28515625" bestFit="1" customWidth="1"/>
    <col min="6048" max="6048" width="8.85546875" bestFit="1" customWidth="1"/>
    <col min="6049" max="6049" width="8.7109375" bestFit="1" customWidth="1"/>
    <col min="6050" max="6050" width="8.85546875" bestFit="1" customWidth="1"/>
    <col min="6051" max="6051" width="8.7109375" bestFit="1" customWidth="1"/>
    <col min="6052" max="6052" width="8.85546875" bestFit="1" customWidth="1"/>
    <col min="6053" max="6053" width="8.7109375" bestFit="1" customWidth="1"/>
    <col min="6054" max="6055" width="10.28515625" bestFit="1" customWidth="1"/>
    <col min="6056" max="6056" width="8.85546875" bestFit="1" customWidth="1"/>
    <col min="6057" max="6059" width="10.28515625" bestFit="1" customWidth="1"/>
    <col min="6060" max="6060" width="8.85546875" bestFit="1" customWidth="1"/>
    <col min="6061" max="6061" width="10.28515625" bestFit="1" customWidth="1"/>
    <col min="6062" max="6062" width="8.85546875" bestFit="1" customWidth="1"/>
    <col min="6063" max="6063" width="10.28515625" bestFit="1" customWidth="1"/>
    <col min="6064" max="6064" width="8.85546875" bestFit="1" customWidth="1"/>
    <col min="6065" max="6065" width="10.28515625" bestFit="1" customWidth="1"/>
    <col min="6066" max="6066" width="8.85546875" bestFit="1" customWidth="1"/>
    <col min="6067" max="6067" width="8.7109375" bestFit="1" customWidth="1"/>
    <col min="6068" max="6068" width="10.28515625" bestFit="1" customWidth="1"/>
    <col min="6069" max="6069" width="8.85546875" bestFit="1" customWidth="1"/>
    <col min="6070" max="6070" width="8.7109375" bestFit="1" customWidth="1"/>
    <col min="6071" max="6071" width="8.85546875" bestFit="1" customWidth="1"/>
    <col min="6072" max="6072" width="8.7109375" bestFit="1" customWidth="1"/>
    <col min="6073" max="6073" width="8.85546875" bestFit="1" customWidth="1"/>
    <col min="6074" max="6074" width="8.7109375" bestFit="1" customWidth="1"/>
    <col min="6075" max="6075" width="8.85546875" bestFit="1" customWidth="1"/>
    <col min="6076" max="6077" width="8.7109375" bestFit="1" customWidth="1"/>
    <col min="6078" max="6078" width="8.85546875" bestFit="1" customWidth="1"/>
    <col min="6079" max="6079" width="10.28515625" bestFit="1" customWidth="1"/>
    <col min="6080" max="6080" width="8.85546875" bestFit="1" customWidth="1"/>
    <col min="6081" max="6081" width="8.7109375" bestFit="1" customWidth="1"/>
    <col min="6082" max="6082" width="8.85546875" bestFit="1" customWidth="1"/>
    <col min="6083" max="6083" width="8.7109375" bestFit="1" customWidth="1"/>
    <col min="6084" max="6084" width="10.28515625" bestFit="1" customWidth="1"/>
    <col min="6085" max="6085" width="8.85546875" bestFit="1" customWidth="1"/>
    <col min="6086" max="6086" width="8.7109375" bestFit="1" customWidth="1"/>
    <col min="6087" max="6087" width="10.28515625" bestFit="1" customWidth="1"/>
    <col min="6088" max="6088" width="8.85546875" bestFit="1" customWidth="1"/>
    <col min="6089" max="6091" width="8.7109375" bestFit="1" customWidth="1"/>
    <col min="6092" max="6092" width="8.85546875" bestFit="1" customWidth="1"/>
    <col min="6093" max="6094" width="8.7109375" bestFit="1" customWidth="1"/>
    <col min="6095" max="6095" width="8.85546875" bestFit="1" customWidth="1"/>
    <col min="6096" max="6096" width="8.7109375" bestFit="1" customWidth="1"/>
    <col min="6097" max="6097" width="8.85546875" bestFit="1" customWidth="1"/>
    <col min="6098" max="6098" width="8.7109375" bestFit="1" customWidth="1"/>
    <col min="6099" max="6099" width="8.85546875" bestFit="1" customWidth="1"/>
    <col min="6100" max="6100" width="8.7109375" bestFit="1" customWidth="1"/>
    <col min="6101" max="6101" width="10.28515625" bestFit="1" customWidth="1"/>
    <col min="6102" max="6102" width="8.85546875" bestFit="1" customWidth="1"/>
    <col min="6103" max="6103" width="8.7109375" bestFit="1" customWidth="1"/>
    <col min="6104" max="6104" width="10.28515625" bestFit="1" customWidth="1"/>
    <col min="6105" max="6105" width="8.85546875" bestFit="1" customWidth="1"/>
    <col min="6106" max="6106" width="10.28515625" bestFit="1" customWidth="1"/>
    <col min="6107" max="6107" width="8.85546875" bestFit="1" customWidth="1"/>
    <col min="6108" max="6108" width="10.28515625" bestFit="1" customWidth="1"/>
    <col min="6109" max="6109" width="8.85546875" bestFit="1" customWidth="1"/>
    <col min="6110" max="6110" width="8.7109375" bestFit="1" customWidth="1"/>
    <col min="6111" max="6111" width="8.85546875" bestFit="1" customWidth="1"/>
    <col min="6112" max="6112" width="8.7109375" bestFit="1" customWidth="1"/>
    <col min="6113" max="6113" width="10.28515625" bestFit="1" customWidth="1"/>
    <col min="6114" max="6114" width="8.85546875" bestFit="1" customWidth="1"/>
    <col min="6115" max="6117" width="8.7109375" bestFit="1" customWidth="1"/>
    <col min="6118" max="6118" width="10.28515625" bestFit="1" customWidth="1"/>
    <col min="6119" max="6119" width="8.85546875" bestFit="1" customWidth="1"/>
    <col min="6120" max="6121" width="8.7109375" bestFit="1" customWidth="1"/>
    <col min="6122" max="6122" width="8.85546875" bestFit="1" customWidth="1"/>
    <col min="6123" max="6123" width="8.7109375" bestFit="1" customWidth="1"/>
    <col min="6124" max="6124" width="10.28515625" bestFit="1" customWidth="1"/>
    <col min="6125" max="6125" width="8.85546875" bestFit="1" customWidth="1"/>
    <col min="6126" max="6126" width="8.7109375" bestFit="1" customWidth="1"/>
    <col min="6127" max="6127" width="10.28515625" bestFit="1" customWidth="1"/>
    <col min="6128" max="6128" width="8.85546875" bestFit="1" customWidth="1"/>
    <col min="6129" max="6129" width="8.7109375" bestFit="1" customWidth="1"/>
    <col min="6130" max="6130" width="8.85546875" bestFit="1" customWidth="1"/>
    <col min="6131" max="6132" width="8.7109375" bestFit="1" customWidth="1"/>
    <col min="6133" max="6133" width="8.85546875" bestFit="1" customWidth="1"/>
    <col min="6134" max="6135" width="8.7109375" bestFit="1" customWidth="1"/>
    <col min="6136" max="6136" width="8.85546875" bestFit="1" customWidth="1"/>
    <col min="6137" max="6137" width="8.7109375" bestFit="1" customWidth="1"/>
    <col min="6138" max="6138" width="8.85546875" bestFit="1" customWidth="1"/>
    <col min="6139" max="6140" width="8.7109375" bestFit="1" customWidth="1"/>
    <col min="6141" max="6141" width="8.85546875" bestFit="1" customWidth="1"/>
    <col min="6142" max="6142" width="10.28515625" bestFit="1" customWidth="1"/>
    <col min="6143" max="6143" width="8.85546875" bestFit="1" customWidth="1"/>
    <col min="6144" max="6144" width="8.7109375" bestFit="1" customWidth="1"/>
    <col min="6145" max="6145" width="10.28515625" bestFit="1" customWidth="1"/>
    <col min="6146" max="6146" width="8.85546875" bestFit="1" customWidth="1"/>
    <col min="6147" max="6147" width="8.7109375" bestFit="1" customWidth="1"/>
    <col min="6148" max="6148" width="8.85546875" bestFit="1" customWidth="1"/>
    <col min="6149" max="6149" width="10.28515625" bestFit="1" customWidth="1"/>
    <col min="6150" max="6150" width="8.85546875" bestFit="1" customWidth="1"/>
    <col min="6151" max="6152" width="8.7109375" bestFit="1" customWidth="1"/>
    <col min="6153" max="6153" width="8.85546875" bestFit="1" customWidth="1"/>
    <col min="6154" max="6158" width="8.7109375" bestFit="1" customWidth="1"/>
    <col min="6159" max="6159" width="8.85546875" bestFit="1" customWidth="1"/>
    <col min="6160" max="6160" width="8.7109375" bestFit="1" customWidth="1"/>
    <col min="6161" max="6161" width="10.28515625" bestFit="1" customWidth="1"/>
    <col min="6162" max="6162" width="8.85546875" bestFit="1" customWidth="1"/>
    <col min="6163" max="6163" width="10.28515625" bestFit="1" customWidth="1"/>
    <col min="6164" max="6164" width="8.85546875" bestFit="1" customWidth="1"/>
    <col min="6165" max="6166" width="8.7109375" bestFit="1" customWidth="1"/>
    <col min="6167" max="6167" width="10.28515625" bestFit="1" customWidth="1"/>
    <col min="6168" max="6168" width="8.85546875" bestFit="1" customWidth="1"/>
    <col min="6169" max="6169" width="8.7109375" bestFit="1" customWidth="1"/>
    <col min="6170" max="6170" width="10.28515625" bestFit="1" customWidth="1"/>
    <col min="6171" max="6171" width="8.85546875" bestFit="1" customWidth="1"/>
    <col min="6172" max="6173" width="8.7109375" bestFit="1" customWidth="1"/>
    <col min="6174" max="6174" width="10.28515625" bestFit="1" customWidth="1"/>
    <col min="6175" max="6175" width="8.85546875" bestFit="1" customWidth="1"/>
    <col min="6176" max="6176" width="10.28515625" bestFit="1" customWidth="1"/>
    <col min="6177" max="6177" width="8.85546875" bestFit="1" customWidth="1"/>
    <col min="6178" max="6178" width="8.7109375" bestFit="1" customWidth="1"/>
    <col min="6179" max="6179" width="10.28515625" bestFit="1" customWidth="1"/>
    <col min="6180" max="6180" width="8.85546875" bestFit="1" customWidth="1"/>
    <col min="6181" max="6181" width="8.7109375" bestFit="1" customWidth="1"/>
    <col min="6182" max="6182" width="8.85546875" bestFit="1" customWidth="1"/>
    <col min="6183" max="6183" width="8.7109375" bestFit="1" customWidth="1"/>
    <col min="6184" max="6184" width="8.85546875" bestFit="1" customWidth="1"/>
    <col min="6185" max="6185" width="8.7109375" bestFit="1" customWidth="1"/>
    <col min="6186" max="6186" width="8.85546875" bestFit="1" customWidth="1"/>
    <col min="6187" max="6188" width="8.7109375" bestFit="1" customWidth="1"/>
    <col min="6189" max="6189" width="8.85546875" bestFit="1" customWidth="1"/>
    <col min="6190" max="6190" width="8.7109375" bestFit="1" customWidth="1"/>
    <col min="6191" max="6191" width="8.85546875" bestFit="1" customWidth="1"/>
    <col min="6192" max="6192" width="10.28515625" bestFit="1" customWidth="1"/>
    <col min="6193" max="6193" width="8.85546875" bestFit="1" customWidth="1"/>
    <col min="6194" max="6194" width="8.7109375" bestFit="1" customWidth="1"/>
    <col min="6195" max="6195" width="8.85546875" bestFit="1" customWidth="1"/>
    <col min="6196" max="6196" width="8.7109375" bestFit="1" customWidth="1"/>
    <col min="6197" max="6197" width="8.85546875" bestFit="1" customWidth="1"/>
    <col min="6198" max="6198" width="8.7109375" bestFit="1" customWidth="1"/>
    <col min="6199" max="6199" width="8.85546875" bestFit="1" customWidth="1"/>
    <col min="6200" max="6200" width="10.28515625" bestFit="1" customWidth="1"/>
    <col min="6201" max="6201" width="8.85546875" bestFit="1" customWidth="1"/>
    <col min="6202" max="6202" width="8.7109375" bestFit="1" customWidth="1"/>
    <col min="6203" max="6203" width="8.85546875" bestFit="1" customWidth="1"/>
    <col min="6204" max="6205" width="8.7109375" bestFit="1" customWidth="1"/>
    <col min="6206" max="6207" width="10.28515625" bestFit="1" customWidth="1"/>
    <col min="6208" max="6208" width="8.85546875" bestFit="1" customWidth="1"/>
    <col min="6209" max="6209" width="8.7109375" bestFit="1" customWidth="1"/>
    <col min="6210" max="6210" width="10.28515625" bestFit="1" customWidth="1"/>
    <col min="6211" max="6211" width="8.85546875" bestFit="1" customWidth="1"/>
    <col min="6212" max="6212" width="10.28515625" bestFit="1" customWidth="1"/>
    <col min="6213" max="6213" width="8.85546875" bestFit="1" customWidth="1"/>
    <col min="6214" max="6215" width="10.28515625" bestFit="1" customWidth="1"/>
    <col min="6216" max="6216" width="8.85546875" bestFit="1" customWidth="1"/>
    <col min="6217" max="6217" width="8.7109375" bestFit="1" customWidth="1"/>
    <col min="6218" max="6218" width="8.85546875" bestFit="1" customWidth="1"/>
    <col min="6219" max="6220" width="8.7109375" bestFit="1" customWidth="1"/>
    <col min="6221" max="6221" width="10.28515625" bestFit="1" customWidth="1"/>
    <col min="6222" max="6222" width="8.85546875" bestFit="1" customWidth="1"/>
    <col min="6223" max="6224" width="8.7109375" bestFit="1" customWidth="1"/>
    <col min="6225" max="6225" width="10.28515625" bestFit="1" customWidth="1"/>
    <col min="6226" max="6226" width="8.85546875" bestFit="1" customWidth="1"/>
    <col min="6227" max="6227" width="10.28515625" bestFit="1" customWidth="1"/>
    <col min="6228" max="6228" width="8.85546875" bestFit="1" customWidth="1"/>
    <col min="6229" max="6230" width="10.28515625" bestFit="1" customWidth="1"/>
    <col min="6231" max="6231" width="8.85546875" bestFit="1" customWidth="1"/>
    <col min="6232" max="6232" width="10.28515625" bestFit="1" customWidth="1"/>
    <col min="6233" max="6233" width="8.85546875" bestFit="1" customWidth="1"/>
    <col min="6234" max="6234" width="8.7109375" bestFit="1" customWidth="1"/>
    <col min="6235" max="6235" width="8.85546875" bestFit="1" customWidth="1"/>
    <col min="6236" max="6236" width="10.28515625" bestFit="1" customWidth="1"/>
    <col min="6237" max="6237" width="8.85546875" bestFit="1" customWidth="1"/>
    <col min="6238" max="6238" width="8.7109375" bestFit="1" customWidth="1"/>
    <col min="6239" max="6239" width="8.85546875" bestFit="1" customWidth="1"/>
    <col min="6240" max="6240" width="10.28515625" bestFit="1" customWidth="1"/>
    <col min="6241" max="6241" width="8.85546875" bestFit="1" customWidth="1"/>
    <col min="6242" max="6242" width="10.28515625" bestFit="1" customWidth="1"/>
    <col min="6243" max="6243" width="8.85546875" bestFit="1" customWidth="1"/>
    <col min="6244" max="6244" width="10.28515625" bestFit="1" customWidth="1"/>
    <col min="6245" max="6245" width="8.85546875" bestFit="1" customWidth="1"/>
    <col min="6246" max="6246" width="8.7109375" bestFit="1" customWidth="1"/>
    <col min="6247" max="6247" width="10.28515625" bestFit="1" customWidth="1"/>
    <col min="6248" max="6248" width="8.85546875" bestFit="1" customWidth="1"/>
    <col min="6249" max="6249" width="10.28515625" bestFit="1" customWidth="1"/>
    <col min="6250" max="6250" width="8.85546875" bestFit="1" customWidth="1"/>
    <col min="6251" max="6251" width="8.7109375" bestFit="1" customWidth="1"/>
    <col min="6252" max="6252" width="8.85546875" bestFit="1" customWidth="1"/>
    <col min="6253" max="6253" width="10.28515625" bestFit="1" customWidth="1"/>
    <col min="6254" max="6254" width="8.85546875" bestFit="1" customWidth="1"/>
    <col min="6255" max="6256" width="10.28515625" bestFit="1" customWidth="1"/>
    <col min="6257" max="6257" width="8.85546875" bestFit="1" customWidth="1"/>
    <col min="6258" max="6258" width="8.7109375" bestFit="1" customWidth="1"/>
    <col min="6259" max="6260" width="10.28515625" bestFit="1" customWidth="1"/>
    <col min="6261" max="6261" width="8.85546875" bestFit="1" customWidth="1"/>
    <col min="6262" max="6262" width="8.7109375" bestFit="1" customWidth="1"/>
    <col min="6263" max="6263" width="8.85546875" bestFit="1" customWidth="1"/>
    <col min="6264" max="6264" width="10.28515625" bestFit="1" customWidth="1"/>
    <col min="6265" max="6265" width="8.85546875" bestFit="1" customWidth="1"/>
    <col min="6266" max="6267" width="10.28515625" bestFit="1" customWidth="1"/>
    <col min="6268" max="6268" width="8.85546875" bestFit="1" customWidth="1"/>
    <col min="6269" max="6269" width="8.7109375" bestFit="1" customWidth="1"/>
    <col min="6270" max="6270" width="10.28515625" bestFit="1" customWidth="1"/>
    <col min="6271" max="6271" width="8.85546875" bestFit="1" customWidth="1"/>
    <col min="6272" max="6272" width="8.7109375" bestFit="1" customWidth="1"/>
    <col min="6273" max="6273" width="10.28515625" bestFit="1" customWidth="1"/>
    <col min="6274" max="6274" width="8.85546875" bestFit="1" customWidth="1"/>
    <col min="6275" max="6275" width="8.7109375" bestFit="1" customWidth="1"/>
    <col min="6276" max="6276" width="8.85546875" bestFit="1" customWidth="1"/>
    <col min="6277" max="6277" width="10.28515625" bestFit="1" customWidth="1"/>
    <col min="6278" max="6278" width="8.85546875" bestFit="1" customWidth="1"/>
    <col min="6279" max="6279" width="8.7109375" bestFit="1" customWidth="1"/>
    <col min="6280" max="6280" width="8.85546875" bestFit="1" customWidth="1"/>
    <col min="6281" max="6281" width="8.7109375" bestFit="1" customWidth="1"/>
    <col min="6282" max="6283" width="10.28515625" bestFit="1" customWidth="1"/>
    <col min="6284" max="6284" width="8.85546875" bestFit="1" customWidth="1"/>
    <col min="6285" max="6286" width="8.7109375" bestFit="1" customWidth="1"/>
    <col min="6287" max="6287" width="10.28515625" bestFit="1" customWidth="1"/>
    <col min="6288" max="6288" width="8.85546875" bestFit="1" customWidth="1"/>
    <col min="6289" max="6291" width="10.28515625" bestFit="1" customWidth="1"/>
    <col min="6292" max="6292" width="9.85546875" bestFit="1" customWidth="1"/>
    <col min="6293" max="6296" width="8.7109375" bestFit="1" customWidth="1"/>
    <col min="6297" max="6297" width="9.85546875" bestFit="1" customWidth="1"/>
    <col min="6298" max="6300" width="10.28515625" bestFit="1" customWidth="1"/>
    <col min="6301" max="6301" width="9.85546875" bestFit="1" customWidth="1"/>
    <col min="6302" max="6302" width="7.7109375" bestFit="1" customWidth="1"/>
    <col min="6303" max="6304" width="8.7109375" bestFit="1" customWidth="1"/>
    <col min="6305" max="6305" width="9.85546875" bestFit="1" customWidth="1"/>
    <col min="6306" max="6307" width="8.7109375" bestFit="1" customWidth="1"/>
    <col min="6308" max="6308" width="9.85546875" bestFit="1" customWidth="1"/>
    <col min="6309" max="6310" width="8.7109375" bestFit="1" customWidth="1"/>
    <col min="6311" max="6311" width="9.85546875" bestFit="1" customWidth="1"/>
    <col min="6312" max="6312" width="8.7109375" bestFit="1" customWidth="1"/>
    <col min="6313" max="6313" width="10.28515625" bestFit="1" customWidth="1"/>
    <col min="6314" max="6314" width="9.85546875" bestFit="1" customWidth="1"/>
    <col min="6315" max="6315" width="8.7109375" bestFit="1" customWidth="1"/>
    <col min="6316" max="6316" width="9.85546875" bestFit="1" customWidth="1"/>
    <col min="6317" max="6319" width="8.7109375" bestFit="1" customWidth="1"/>
    <col min="6320" max="6320" width="9.85546875" bestFit="1" customWidth="1"/>
    <col min="6321" max="6322" width="10.28515625" bestFit="1" customWidth="1"/>
    <col min="6323" max="6323" width="9.85546875" bestFit="1" customWidth="1"/>
    <col min="6324" max="6324" width="8.7109375" bestFit="1" customWidth="1"/>
    <col min="6325" max="6325" width="9.85546875" bestFit="1" customWidth="1"/>
    <col min="6326" max="6326" width="8.7109375" bestFit="1" customWidth="1"/>
    <col min="6327" max="6327" width="9.85546875" bestFit="1" customWidth="1"/>
    <col min="6328" max="6328" width="10.28515625" bestFit="1" customWidth="1"/>
    <col min="6329" max="6329" width="9.85546875" bestFit="1" customWidth="1"/>
    <col min="6330" max="6330" width="10.28515625" bestFit="1" customWidth="1"/>
    <col min="6331" max="6331" width="9.85546875" bestFit="1" customWidth="1"/>
    <col min="6332" max="6333" width="10.28515625" bestFit="1" customWidth="1"/>
    <col min="6334" max="6334" width="9.85546875" bestFit="1" customWidth="1"/>
    <col min="6335" max="6335" width="11.28515625" bestFit="1" customWidth="1"/>
    <col min="6336" max="6336" width="9.85546875" bestFit="1" customWidth="1"/>
    <col min="6337" max="6338" width="8.7109375" bestFit="1" customWidth="1"/>
    <col min="6339" max="6339" width="9.85546875" bestFit="1" customWidth="1"/>
    <col min="6340" max="6341" width="8.7109375" bestFit="1" customWidth="1"/>
    <col min="6342" max="6342" width="9.85546875" bestFit="1" customWidth="1"/>
    <col min="6343" max="6343" width="8.7109375" bestFit="1" customWidth="1"/>
    <col min="6344" max="6344" width="9.85546875" bestFit="1" customWidth="1"/>
    <col min="6345" max="6345" width="8.7109375" bestFit="1" customWidth="1"/>
    <col min="6346" max="6346" width="10.28515625" bestFit="1" customWidth="1"/>
    <col min="6347" max="6347" width="9.85546875" bestFit="1" customWidth="1"/>
    <col min="6348" max="6348" width="8.7109375" bestFit="1" customWidth="1"/>
    <col min="6349" max="6350" width="10.28515625" bestFit="1" customWidth="1"/>
    <col min="6351" max="6351" width="9.85546875" bestFit="1" customWidth="1"/>
    <col min="6352" max="6352" width="8.7109375" bestFit="1" customWidth="1"/>
    <col min="6353" max="6353" width="9.85546875" bestFit="1" customWidth="1"/>
    <col min="6354" max="6354" width="10.28515625" bestFit="1" customWidth="1"/>
    <col min="6355" max="6355" width="9.85546875" bestFit="1" customWidth="1"/>
    <col min="6356" max="6356" width="10.28515625" bestFit="1" customWidth="1"/>
    <col min="6357" max="6357" width="9.85546875" bestFit="1" customWidth="1"/>
    <col min="6358" max="6358" width="10.28515625" bestFit="1" customWidth="1"/>
    <col min="6359" max="6359" width="9.85546875" bestFit="1" customWidth="1"/>
    <col min="6360" max="6360" width="8.7109375" bestFit="1" customWidth="1"/>
    <col min="6361" max="6361" width="10.28515625" bestFit="1" customWidth="1"/>
    <col min="6362" max="6362" width="9.85546875" bestFit="1" customWidth="1"/>
    <col min="6363" max="6363" width="10.28515625" bestFit="1" customWidth="1"/>
    <col min="6364" max="6364" width="9.85546875" bestFit="1" customWidth="1"/>
    <col min="6365" max="6365" width="10.28515625" bestFit="1" customWidth="1"/>
    <col min="6366" max="6366" width="9.85546875" bestFit="1" customWidth="1"/>
    <col min="6367" max="6367" width="11.28515625" bestFit="1" customWidth="1"/>
    <col min="6368" max="6368" width="9.85546875" bestFit="1" customWidth="1"/>
    <col min="6369" max="6369" width="8.7109375" bestFit="1" customWidth="1"/>
    <col min="6370" max="6370" width="9.85546875" bestFit="1" customWidth="1"/>
    <col min="6371" max="6371" width="8.7109375" bestFit="1" customWidth="1"/>
    <col min="6372" max="6372" width="9.85546875" bestFit="1" customWidth="1"/>
    <col min="6373" max="6373" width="8.7109375" bestFit="1" customWidth="1"/>
    <col min="6374" max="6374" width="9.85546875" bestFit="1" customWidth="1"/>
    <col min="6375" max="6375" width="8.7109375" bestFit="1" customWidth="1"/>
    <col min="6376" max="6376" width="9.85546875" bestFit="1" customWidth="1"/>
    <col min="6377" max="6378" width="8.7109375" bestFit="1" customWidth="1"/>
    <col min="6379" max="6380" width="10.28515625" bestFit="1" customWidth="1"/>
    <col min="6381" max="6381" width="9.85546875" bestFit="1" customWidth="1"/>
    <col min="6382" max="6382" width="8.7109375" bestFit="1" customWidth="1"/>
    <col min="6383" max="6383" width="9.85546875" bestFit="1" customWidth="1"/>
    <col min="6384" max="6384" width="10.28515625" bestFit="1" customWidth="1"/>
    <col min="6385" max="6385" width="9.85546875" bestFit="1" customWidth="1"/>
    <col min="6386" max="6386" width="8.7109375" bestFit="1" customWidth="1"/>
    <col min="6387" max="6387" width="10.28515625" bestFit="1" customWidth="1"/>
    <col min="6388" max="6388" width="9.85546875" bestFit="1" customWidth="1"/>
    <col min="6389" max="6389" width="10.28515625" bestFit="1" customWidth="1"/>
    <col min="6390" max="6390" width="9.85546875" bestFit="1" customWidth="1"/>
    <col min="6391" max="6391" width="8.7109375" bestFit="1" customWidth="1"/>
    <col min="6392" max="6393" width="10.28515625" bestFit="1" customWidth="1"/>
    <col min="6394" max="6394" width="9.85546875" bestFit="1" customWidth="1"/>
    <col min="6395" max="6395" width="10.28515625" bestFit="1" customWidth="1"/>
    <col min="6396" max="6396" width="11.28515625" bestFit="1" customWidth="1"/>
    <col min="6397" max="6397" width="9.85546875" bestFit="1" customWidth="1"/>
    <col min="6398" max="6398" width="10.28515625" bestFit="1" customWidth="1"/>
    <col min="6399" max="6399" width="9.85546875" bestFit="1" customWidth="1"/>
    <col min="6400" max="6400" width="8.7109375" bestFit="1" customWidth="1"/>
    <col min="6401" max="6401" width="10.28515625" bestFit="1" customWidth="1"/>
    <col min="6402" max="6402" width="9.85546875" bestFit="1" customWidth="1"/>
    <col min="6403" max="6403" width="8.7109375" bestFit="1" customWidth="1"/>
    <col min="6404" max="6404" width="9.85546875" bestFit="1" customWidth="1"/>
    <col min="6405" max="6406" width="10.28515625" bestFit="1" customWidth="1"/>
    <col min="6407" max="6407" width="9.85546875" bestFit="1" customWidth="1"/>
    <col min="6408" max="6410" width="8.7109375" bestFit="1" customWidth="1"/>
    <col min="6411" max="6411" width="9.85546875" bestFit="1" customWidth="1"/>
    <col min="6412" max="6412" width="8.7109375" bestFit="1" customWidth="1"/>
    <col min="6413" max="6413" width="9.85546875" bestFit="1" customWidth="1"/>
    <col min="6414" max="6414" width="8.7109375" bestFit="1" customWidth="1"/>
    <col min="6415" max="6415" width="9.85546875" bestFit="1" customWidth="1"/>
    <col min="6416" max="6416" width="8.7109375" bestFit="1" customWidth="1"/>
    <col min="6417" max="6417" width="9.85546875" bestFit="1" customWidth="1"/>
    <col min="6418" max="6419" width="8.7109375" bestFit="1" customWidth="1"/>
    <col min="6420" max="6420" width="10.28515625" bestFit="1" customWidth="1"/>
    <col min="6421" max="6421" width="9.85546875" bestFit="1" customWidth="1"/>
    <col min="6422" max="6422" width="10.28515625" bestFit="1" customWidth="1"/>
    <col min="6423" max="6423" width="9.85546875" bestFit="1" customWidth="1"/>
    <col min="6424" max="6424" width="8.7109375" bestFit="1" customWidth="1"/>
    <col min="6425" max="6425" width="10.28515625" bestFit="1" customWidth="1"/>
    <col min="6426" max="6426" width="9.85546875" bestFit="1" customWidth="1"/>
    <col min="6427" max="6428" width="8.7109375" bestFit="1" customWidth="1"/>
    <col min="6429" max="6429" width="10.28515625" bestFit="1" customWidth="1"/>
    <col min="6430" max="6430" width="9.85546875" bestFit="1" customWidth="1"/>
    <col min="6431" max="6431" width="8.7109375" bestFit="1" customWidth="1"/>
    <col min="6432" max="6432" width="10.28515625" bestFit="1" customWidth="1"/>
    <col min="6433" max="6433" width="9.85546875" bestFit="1" customWidth="1"/>
    <col min="6434" max="6434" width="10.28515625" bestFit="1" customWidth="1"/>
    <col min="6435" max="6435" width="9.85546875" bestFit="1" customWidth="1"/>
    <col min="6436" max="6437" width="8.7109375" bestFit="1" customWidth="1"/>
    <col min="6438" max="6438" width="10.28515625" bestFit="1" customWidth="1"/>
    <col min="6439" max="6439" width="9.85546875" bestFit="1" customWidth="1"/>
    <col min="6440" max="6440" width="10.28515625" bestFit="1" customWidth="1"/>
    <col min="6441" max="6441" width="9.85546875" bestFit="1" customWidth="1"/>
    <col min="6442" max="6442" width="8.7109375" bestFit="1" customWidth="1"/>
    <col min="6443" max="6443" width="9.85546875" bestFit="1" customWidth="1"/>
    <col min="6444" max="6445" width="8.7109375" bestFit="1" customWidth="1"/>
    <col min="6446" max="6446" width="9.85546875" bestFit="1" customWidth="1"/>
    <col min="6447" max="6447" width="8.7109375" bestFit="1" customWidth="1"/>
    <col min="6448" max="6448" width="9.85546875" bestFit="1" customWidth="1"/>
    <col min="6449" max="6450" width="8.7109375" bestFit="1" customWidth="1"/>
    <col min="6451" max="6451" width="10.28515625" bestFit="1" customWidth="1"/>
    <col min="6452" max="6452" width="9.85546875" bestFit="1" customWidth="1"/>
    <col min="6453" max="6453" width="8.7109375" bestFit="1" customWidth="1"/>
    <col min="6454" max="6454" width="10.28515625" bestFit="1" customWidth="1"/>
    <col min="6455" max="6455" width="9.85546875" bestFit="1" customWidth="1"/>
    <col min="6456" max="6457" width="8.7109375" bestFit="1" customWidth="1"/>
    <col min="6458" max="6458" width="9.85546875" bestFit="1" customWidth="1"/>
    <col min="6459" max="6459" width="8.7109375" bestFit="1" customWidth="1"/>
    <col min="6460" max="6460" width="9.85546875" bestFit="1" customWidth="1"/>
    <col min="6461" max="6461" width="8.7109375" bestFit="1" customWidth="1"/>
    <col min="6462" max="6462" width="10.28515625" bestFit="1" customWidth="1"/>
    <col min="6463" max="6463" width="9.85546875" bestFit="1" customWidth="1"/>
    <col min="6464" max="6465" width="8.7109375" bestFit="1" customWidth="1"/>
    <col min="6466" max="6467" width="10.28515625" bestFit="1" customWidth="1"/>
    <col min="6468" max="6468" width="9.85546875" bestFit="1" customWidth="1"/>
    <col min="6469" max="6469" width="10.28515625" bestFit="1" customWidth="1"/>
    <col min="6470" max="6470" width="9.85546875" bestFit="1" customWidth="1"/>
    <col min="6471" max="6471" width="8.7109375" bestFit="1" customWidth="1"/>
    <col min="6472" max="6472" width="9.85546875" bestFit="1" customWidth="1"/>
    <col min="6473" max="6473" width="8.7109375" bestFit="1" customWidth="1"/>
    <col min="6474" max="6474" width="9.85546875" bestFit="1" customWidth="1"/>
    <col min="6475" max="6475" width="10.28515625" bestFit="1" customWidth="1"/>
    <col min="6476" max="6476" width="9.85546875" bestFit="1" customWidth="1"/>
    <col min="6477" max="6478" width="8.7109375" bestFit="1" customWidth="1"/>
    <col min="6479" max="6479" width="10.28515625" bestFit="1" customWidth="1"/>
    <col min="6480" max="6480" width="9.85546875" bestFit="1" customWidth="1"/>
    <col min="6481" max="6481" width="10.28515625" bestFit="1" customWidth="1"/>
    <col min="6482" max="6482" width="9.85546875" bestFit="1" customWidth="1"/>
    <col min="6483" max="6484" width="8.7109375" bestFit="1" customWidth="1"/>
    <col min="6485" max="6485" width="9.85546875" bestFit="1" customWidth="1"/>
    <col min="6486" max="6486" width="8.7109375" bestFit="1" customWidth="1"/>
    <col min="6487" max="6487" width="9.85546875" bestFit="1" customWidth="1"/>
    <col min="6488" max="6488" width="8.7109375" bestFit="1" customWidth="1"/>
    <col min="6489" max="6489" width="9.85546875" bestFit="1" customWidth="1"/>
    <col min="6490" max="6490" width="10.28515625" bestFit="1" customWidth="1"/>
    <col min="6491" max="6491" width="9.85546875" bestFit="1" customWidth="1"/>
    <col min="6492" max="6492" width="8.7109375" bestFit="1" customWidth="1"/>
    <col min="6493" max="6493" width="10.28515625" bestFit="1" customWidth="1"/>
    <col min="6494" max="6494" width="9.85546875" bestFit="1" customWidth="1"/>
    <col min="6495" max="6495" width="8.7109375" bestFit="1" customWidth="1"/>
    <col min="6496" max="6497" width="10.28515625" bestFit="1" customWidth="1"/>
    <col min="6498" max="6498" width="9.85546875" bestFit="1" customWidth="1"/>
    <col min="6499" max="6499" width="10.28515625" bestFit="1" customWidth="1"/>
    <col min="6500" max="6500" width="9.85546875" bestFit="1" customWidth="1"/>
    <col min="6501" max="6502" width="8.7109375" bestFit="1" customWidth="1"/>
    <col min="6503" max="6503" width="9.85546875" bestFit="1" customWidth="1"/>
    <col min="6504" max="6504" width="10.28515625" bestFit="1" customWidth="1"/>
    <col min="6505" max="6505" width="9.85546875" bestFit="1" customWidth="1"/>
    <col min="6506" max="6506" width="8.7109375" bestFit="1" customWidth="1"/>
    <col min="6507" max="6507" width="9.85546875" bestFit="1" customWidth="1"/>
    <col min="6508" max="6511" width="8.7109375" bestFit="1" customWidth="1"/>
    <col min="6512" max="6512" width="9.85546875" bestFit="1" customWidth="1"/>
    <col min="6513" max="6513" width="8.7109375" bestFit="1" customWidth="1"/>
    <col min="6514" max="6514" width="10.28515625" bestFit="1" customWidth="1"/>
    <col min="6515" max="6515" width="11.28515625" bestFit="1" customWidth="1"/>
    <col min="6516" max="6516" width="9.85546875" bestFit="1" customWidth="1"/>
    <col min="6517" max="6517" width="8.7109375" bestFit="1" customWidth="1"/>
    <col min="6518" max="6518" width="9.85546875" bestFit="1" customWidth="1"/>
    <col min="6519" max="6519" width="10.28515625" bestFit="1" customWidth="1"/>
    <col min="6520" max="6520" width="9.85546875" bestFit="1" customWidth="1"/>
    <col min="6521" max="6521" width="8.7109375" bestFit="1" customWidth="1"/>
    <col min="6522" max="6522" width="10.28515625" bestFit="1" customWidth="1"/>
    <col min="6523" max="6523" width="9.85546875" bestFit="1" customWidth="1"/>
    <col min="6524" max="6524" width="10.28515625" bestFit="1" customWidth="1"/>
    <col min="6525" max="6525" width="9.85546875" bestFit="1" customWidth="1"/>
    <col min="6526" max="6527" width="8.7109375" bestFit="1" customWidth="1"/>
    <col min="6528" max="6528" width="9.85546875" bestFit="1" customWidth="1"/>
    <col min="6529" max="6529" width="8.7109375" bestFit="1" customWidth="1"/>
    <col min="6530" max="6530" width="9.85546875" bestFit="1" customWidth="1"/>
    <col min="6531" max="6531" width="8.7109375" bestFit="1" customWidth="1"/>
    <col min="6532" max="6532" width="10.28515625" bestFit="1" customWidth="1"/>
    <col min="6533" max="6533" width="9.85546875" bestFit="1" customWidth="1"/>
    <col min="6534" max="6534" width="10.28515625" bestFit="1" customWidth="1"/>
    <col min="6535" max="6535" width="9.85546875" bestFit="1" customWidth="1"/>
    <col min="6536" max="6537" width="10.28515625" bestFit="1" customWidth="1"/>
    <col min="6538" max="6538" width="9.85546875" bestFit="1" customWidth="1"/>
    <col min="6539" max="6539" width="10.28515625" bestFit="1" customWidth="1"/>
    <col min="6540" max="6540" width="9.85546875" bestFit="1" customWidth="1"/>
    <col min="6541" max="6541" width="8.7109375" bestFit="1" customWidth="1"/>
    <col min="6542" max="6542" width="10.28515625" bestFit="1" customWidth="1"/>
    <col min="6543" max="6543" width="9.85546875" bestFit="1" customWidth="1"/>
    <col min="6544" max="6544" width="8.7109375" bestFit="1" customWidth="1"/>
    <col min="6545" max="6545" width="9.85546875" bestFit="1" customWidth="1"/>
    <col min="6546" max="6546" width="10.28515625" bestFit="1" customWidth="1"/>
    <col min="6547" max="6547" width="9.85546875" bestFit="1" customWidth="1"/>
    <col min="6548" max="6549" width="10.28515625" bestFit="1" customWidth="1"/>
    <col min="6550" max="6550" width="9.85546875" bestFit="1" customWidth="1"/>
    <col min="6551" max="6551" width="8.7109375" bestFit="1" customWidth="1"/>
    <col min="6552" max="6552" width="9.85546875" bestFit="1" customWidth="1"/>
    <col min="6553" max="6553" width="8.7109375" bestFit="1" customWidth="1"/>
    <col min="6554" max="6554" width="10.28515625" bestFit="1" customWidth="1"/>
    <col min="6555" max="6555" width="9.85546875" bestFit="1" customWidth="1"/>
    <col min="6556" max="6556" width="8.7109375" bestFit="1" customWidth="1"/>
    <col min="6557" max="6557" width="10.28515625" bestFit="1" customWidth="1"/>
    <col min="6558" max="6558" width="9.85546875" bestFit="1" customWidth="1"/>
    <col min="6559" max="6559" width="8.7109375" bestFit="1" customWidth="1"/>
    <col min="6560" max="6560" width="10.28515625" bestFit="1" customWidth="1"/>
    <col min="6561" max="6561" width="9.85546875" bestFit="1" customWidth="1"/>
    <col min="6562" max="6562" width="8.7109375" bestFit="1" customWidth="1"/>
    <col min="6563" max="6563" width="11.28515625" bestFit="1" customWidth="1"/>
    <col min="6564" max="6564" width="9.85546875" bestFit="1" customWidth="1"/>
    <col min="6565" max="6565" width="8.7109375" bestFit="1" customWidth="1"/>
    <col min="6566" max="6566" width="9.85546875" bestFit="1" customWidth="1"/>
    <col min="6567" max="6567" width="8.7109375" bestFit="1" customWidth="1"/>
    <col min="6568" max="6568" width="9.85546875" bestFit="1" customWidth="1"/>
    <col min="6569" max="6569" width="8.7109375" bestFit="1" customWidth="1"/>
    <col min="6570" max="6570" width="9.85546875" bestFit="1" customWidth="1"/>
    <col min="6571" max="6571" width="8.7109375" bestFit="1" customWidth="1"/>
    <col min="6572" max="6572" width="9.85546875" bestFit="1" customWidth="1"/>
    <col min="6573" max="6573" width="10.28515625" bestFit="1" customWidth="1"/>
    <col min="6574" max="6574" width="9.85546875" bestFit="1" customWidth="1"/>
    <col min="6575" max="6576" width="10.28515625" bestFit="1" customWidth="1"/>
    <col min="6577" max="6577" width="11.28515625" bestFit="1" customWidth="1"/>
    <col min="6578" max="6578" width="9.85546875" bestFit="1" customWidth="1"/>
    <col min="6579" max="6579" width="10.28515625" bestFit="1" customWidth="1"/>
    <col min="6580" max="6580" width="9.85546875" bestFit="1" customWidth="1"/>
    <col min="6581" max="6583" width="8.7109375" bestFit="1" customWidth="1"/>
    <col min="6584" max="6584" width="10.28515625" bestFit="1" customWidth="1"/>
    <col min="6585" max="6585" width="9.85546875" bestFit="1" customWidth="1"/>
    <col min="6586" max="6586" width="8.7109375" bestFit="1" customWidth="1"/>
    <col min="6587" max="6587" width="10.28515625" bestFit="1" customWidth="1"/>
    <col min="6588" max="6588" width="9.85546875" bestFit="1" customWidth="1"/>
    <col min="6589" max="6589" width="8.7109375" bestFit="1" customWidth="1"/>
    <col min="6590" max="6590" width="9.85546875" bestFit="1" customWidth="1"/>
    <col min="6591" max="6591" width="10.28515625" bestFit="1" customWidth="1"/>
    <col min="6592" max="6592" width="9.85546875" bestFit="1" customWidth="1"/>
    <col min="6593" max="6593" width="8.7109375" bestFit="1" customWidth="1"/>
    <col min="6594" max="6594" width="9.85546875" bestFit="1" customWidth="1"/>
    <col min="6595" max="6595" width="10.28515625" bestFit="1" customWidth="1"/>
    <col min="6596" max="6596" width="9.85546875" bestFit="1" customWidth="1"/>
    <col min="6597" max="6597" width="8.7109375" bestFit="1" customWidth="1"/>
    <col min="6598" max="6598" width="9.85546875" bestFit="1" customWidth="1"/>
    <col min="6599" max="6599" width="8.7109375" bestFit="1" customWidth="1"/>
    <col min="6600" max="6600" width="9.85546875" bestFit="1" customWidth="1"/>
    <col min="6601" max="6602" width="8.7109375" bestFit="1" customWidth="1"/>
    <col min="6603" max="6603" width="9.85546875" bestFit="1" customWidth="1"/>
    <col min="6604" max="6604" width="8.7109375" bestFit="1" customWidth="1"/>
    <col min="6605" max="6605" width="10.28515625" bestFit="1" customWidth="1"/>
    <col min="6606" max="6606" width="9.85546875" bestFit="1" customWidth="1"/>
    <col min="6607" max="6607" width="8.7109375" bestFit="1" customWidth="1"/>
    <col min="6608" max="6608" width="9.85546875" bestFit="1" customWidth="1"/>
    <col min="6609" max="6609" width="10.28515625" bestFit="1" customWidth="1"/>
    <col min="6610" max="6610" width="9.85546875" bestFit="1" customWidth="1"/>
    <col min="6611" max="6613" width="8.7109375" bestFit="1" customWidth="1"/>
    <col min="6614" max="6614" width="9.85546875" bestFit="1" customWidth="1"/>
    <col min="6615" max="6615" width="8.7109375" bestFit="1" customWidth="1"/>
    <col min="6616" max="6616" width="9.85546875" bestFit="1" customWidth="1"/>
    <col min="6617" max="6617" width="8.7109375" bestFit="1" customWidth="1"/>
    <col min="6618" max="6618" width="9.85546875" bestFit="1" customWidth="1"/>
    <col min="6619" max="6619" width="8.7109375" bestFit="1" customWidth="1"/>
    <col min="6620" max="6620" width="9.85546875" bestFit="1" customWidth="1"/>
    <col min="6621" max="6622" width="8.7109375" bestFit="1" customWidth="1"/>
    <col min="6623" max="6623" width="9.85546875" bestFit="1" customWidth="1"/>
    <col min="6624" max="6624" width="10.28515625" bestFit="1" customWidth="1"/>
    <col min="6625" max="6625" width="9.85546875" bestFit="1" customWidth="1"/>
    <col min="6626" max="6627" width="8.7109375" bestFit="1" customWidth="1"/>
    <col min="6628" max="6628" width="9.85546875" bestFit="1" customWidth="1"/>
    <col min="6629" max="6629" width="10.28515625" bestFit="1" customWidth="1"/>
    <col min="6630" max="6630" width="9.85546875" bestFit="1" customWidth="1"/>
    <col min="6631" max="6631" width="8.7109375" bestFit="1" customWidth="1"/>
    <col min="6632" max="6632" width="10.28515625" bestFit="1" customWidth="1"/>
    <col min="6633" max="6633" width="9.85546875" bestFit="1" customWidth="1"/>
    <col min="6634" max="6634" width="10.28515625" bestFit="1" customWidth="1"/>
    <col min="6635" max="6635" width="9.85546875" bestFit="1" customWidth="1"/>
    <col min="6636" max="6636" width="10.28515625" bestFit="1" customWidth="1"/>
    <col min="6637" max="6637" width="9.85546875" bestFit="1" customWidth="1"/>
    <col min="6638" max="6638" width="8.7109375" bestFit="1" customWidth="1"/>
    <col min="6639" max="6639" width="9.85546875" bestFit="1" customWidth="1"/>
    <col min="6640" max="6641" width="8.7109375" bestFit="1" customWidth="1"/>
    <col min="6642" max="6642" width="11.28515625" bestFit="1" customWidth="1"/>
    <col min="6643" max="6643" width="9.85546875" bestFit="1" customWidth="1"/>
    <col min="6644" max="6644" width="8.7109375" bestFit="1" customWidth="1"/>
    <col min="6645" max="6645" width="9.85546875" bestFit="1" customWidth="1"/>
    <col min="6646" max="6646" width="8.7109375" bestFit="1" customWidth="1"/>
    <col min="6647" max="6647" width="10.28515625" bestFit="1" customWidth="1"/>
    <col min="6648" max="6648" width="9.85546875" bestFit="1" customWidth="1"/>
    <col min="6649" max="6649" width="10.28515625" bestFit="1" customWidth="1"/>
    <col min="6650" max="6650" width="9.85546875" bestFit="1" customWidth="1"/>
    <col min="6651" max="6653" width="8.7109375" bestFit="1" customWidth="1"/>
    <col min="6654" max="6655" width="10.28515625" bestFit="1" customWidth="1"/>
    <col min="6656" max="6656" width="9.85546875" bestFit="1" customWidth="1"/>
    <col min="6657" max="6657" width="8.7109375" bestFit="1" customWidth="1"/>
    <col min="6658" max="6658" width="9.85546875" bestFit="1" customWidth="1"/>
    <col min="6659" max="6659" width="10.28515625" bestFit="1" customWidth="1"/>
    <col min="6660" max="6660" width="9.85546875" bestFit="1" customWidth="1"/>
    <col min="6661" max="6661" width="8.7109375" bestFit="1" customWidth="1"/>
    <col min="6662" max="6662" width="9.85546875" bestFit="1" customWidth="1"/>
    <col min="6663" max="6663" width="10.28515625" bestFit="1" customWidth="1"/>
    <col min="6664" max="6664" width="9.85546875" bestFit="1" customWidth="1"/>
    <col min="6665" max="6665" width="8.7109375" bestFit="1" customWidth="1"/>
    <col min="6666" max="6667" width="10.28515625" bestFit="1" customWidth="1"/>
    <col min="6668" max="6668" width="9.85546875" bestFit="1" customWidth="1"/>
    <col min="6669" max="6669" width="10.28515625" bestFit="1" customWidth="1"/>
    <col min="6670" max="6670" width="9.85546875" bestFit="1" customWidth="1"/>
    <col min="6671" max="6672" width="8.7109375" bestFit="1" customWidth="1"/>
    <col min="6673" max="6673" width="9.85546875" bestFit="1" customWidth="1"/>
    <col min="6674" max="6675" width="10.28515625" bestFit="1" customWidth="1"/>
    <col min="6676" max="6676" width="9.85546875" bestFit="1" customWidth="1"/>
    <col min="6677" max="6677" width="10.28515625" bestFit="1" customWidth="1"/>
    <col min="6678" max="6678" width="9.85546875" bestFit="1" customWidth="1"/>
    <col min="6679" max="6679" width="8.7109375" bestFit="1" customWidth="1"/>
    <col min="6680" max="6680" width="9.85546875" bestFit="1" customWidth="1"/>
    <col min="6681" max="6681" width="8.7109375" bestFit="1" customWidth="1"/>
    <col min="6682" max="6684" width="10.28515625" bestFit="1" customWidth="1"/>
    <col min="6685" max="6685" width="9.85546875" bestFit="1" customWidth="1"/>
    <col min="6686" max="6687" width="10.28515625" bestFit="1" customWidth="1"/>
    <col min="6688" max="6688" width="9.85546875" bestFit="1" customWidth="1"/>
    <col min="6689" max="6689" width="8.7109375" bestFit="1" customWidth="1"/>
    <col min="6690" max="6690" width="9.85546875" bestFit="1" customWidth="1"/>
    <col min="6691" max="6691" width="8.7109375" bestFit="1" customWidth="1"/>
    <col min="6692" max="6692" width="9.85546875" bestFit="1" customWidth="1"/>
    <col min="6693" max="6693" width="11.28515625" bestFit="1" customWidth="1"/>
    <col min="6694" max="6694" width="9.85546875" bestFit="1" customWidth="1"/>
    <col min="6695" max="6695" width="10.28515625" bestFit="1" customWidth="1"/>
    <col min="6696" max="6696" width="9.85546875" bestFit="1" customWidth="1"/>
    <col min="6697" max="6697" width="10.28515625" bestFit="1" customWidth="1"/>
    <col min="6698" max="6698" width="9.85546875" bestFit="1" customWidth="1"/>
    <col min="6699" max="6699" width="10.28515625" bestFit="1" customWidth="1"/>
    <col min="6700" max="6700" width="9.85546875" bestFit="1" customWidth="1"/>
    <col min="6701" max="6701" width="10.28515625" bestFit="1" customWidth="1"/>
    <col min="6702" max="6702" width="9.85546875" bestFit="1" customWidth="1"/>
    <col min="6703" max="6703" width="10.28515625" bestFit="1" customWidth="1"/>
    <col min="6704" max="6704" width="9.85546875" bestFit="1" customWidth="1"/>
    <col min="6705" max="6705" width="10.28515625" bestFit="1" customWidth="1"/>
    <col min="6706" max="6706" width="9.85546875" bestFit="1" customWidth="1"/>
    <col min="6707" max="6707" width="10.28515625" bestFit="1" customWidth="1"/>
    <col min="6708" max="6709" width="11.28515625" bestFit="1" customWidth="1"/>
    <col min="6710" max="6710" width="9.85546875" bestFit="1" customWidth="1"/>
    <col min="6711" max="6711" width="8.7109375" bestFit="1" customWidth="1"/>
    <col min="6712" max="6712" width="10.28515625" bestFit="1" customWidth="1"/>
    <col min="6713" max="6713" width="9.85546875" bestFit="1" customWidth="1"/>
    <col min="6714" max="6714" width="8.7109375" bestFit="1" customWidth="1"/>
    <col min="6715" max="6715" width="9.85546875" bestFit="1" customWidth="1"/>
    <col min="6716" max="6716" width="8.7109375" bestFit="1" customWidth="1"/>
    <col min="6717" max="6717" width="9.85546875" bestFit="1" customWidth="1"/>
    <col min="6718" max="6718" width="10.28515625" bestFit="1" customWidth="1"/>
    <col min="6719" max="6719" width="9.85546875" bestFit="1" customWidth="1"/>
    <col min="6720" max="6720" width="10.28515625" bestFit="1" customWidth="1"/>
    <col min="6721" max="6721" width="9.85546875" bestFit="1" customWidth="1"/>
    <col min="6722" max="6722" width="10.28515625" bestFit="1" customWidth="1"/>
    <col min="6723" max="6723" width="9.85546875" bestFit="1" customWidth="1"/>
    <col min="6724" max="6724" width="8.7109375" bestFit="1" customWidth="1"/>
    <col min="6725" max="6725" width="9.85546875" bestFit="1" customWidth="1"/>
    <col min="6726" max="6726" width="8.7109375" bestFit="1" customWidth="1"/>
    <col min="6727" max="6727" width="10.28515625" bestFit="1" customWidth="1"/>
    <col min="6728" max="6728" width="9.85546875" bestFit="1" customWidth="1"/>
    <col min="6729" max="6729" width="10.28515625" bestFit="1" customWidth="1"/>
    <col min="6730" max="6730" width="9.85546875" bestFit="1" customWidth="1"/>
    <col min="6731" max="6731" width="10.28515625" bestFit="1" customWidth="1"/>
    <col min="6732" max="6732" width="9.85546875" bestFit="1" customWidth="1"/>
    <col min="6733" max="6734" width="8.7109375" bestFit="1" customWidth="1"/>
    <col min="6735" max="6735" width="9.85546875" bestFit="1" customWidth="1"/>
    <col min="6736" max="6736" width="10.28515625" bestFit="1" customWidth="1"/>
    <col min="6737" max="6737" width="9.85546875" bestFit="1" customWidth="1"/>
    <col min="6738" max="6738" width="8.7109375" bestFit="1" customWidth="1"/>
    <col min="6739" max="6739" width="10.28515625" bestFit="1" customWidth="1"/>
    <col min="6740" max="6740" width="9.85546875" bestFit="1" customWidth="1"/>
    <col min="6741" max="6741" width="8.7109375" bestFit="1" customWidth="1"/>
    <col min="6742" max="6742" width="9.85546875" bestFit="1" customWidth="1"/>
    <col min="6743" max="6743" width="10.28515625" bestFit="1" customWidth="1"/>
    <col min="6744" max="6744" width="9.85546875" bestFit="1" customWidth="1"/>
    <col min="6745" max="6745" width="10.28515625" bestFit="1" customWidth="1"/>
    <col min="6746" max="6746" width="9.85546875" bestFit="1" customWidth="1"/>
    <col min="6747" max="6747" width="8.7109375" bestFit="1" customWidth="1"/>
    <col min="6748" max="6748" width="9.85546875" bestFit="1" customWidth="1"/>
    <col min="6749" max="6750" width="10.28515625" bestFit="1" customWidth="1"/>
    <col min="6751" max="6751" width="9.85546875" bestFit="1" customWidth="1"/>
    <col min="6752" max="6752" width="8.7109375" bestFit="1" customWidth="1"/>
    <col min="6753" max="6753" width="9.85546875" bestFit="1" customWidth="1"/>
    <col min="6754" max="6754" width="10.28515625" bestFit="1" customWidth="1"/>
    <col min="6755" max="6755" width="9.85546875" bestFit="1" customWidth="1"/>
    <col min="6756" max="6757" width="8.7109375" bestFit="1" customWidth="1"/>
    <col min="6758" max="6758" width="10.28515625" bestFit="1" customWidth="1"/>
    <col min="6759" max="6759" width="9.85546875" bestFit="1" customWidth="1"/>
    <col min="6760" max="6760" width="10.28515625" bestFit="1" customWidth="1"/>
    <col min="6761" max="6761" width="9.85546875" bestFit="1" customWidth="1"/>
    <col min="6762" max="6762" width="8.7109375" bestFit="1" customWidth="1"/>
    <col min="6763" max="6763" width="9.85546875" bestFit="1" customWidth="1"/>
    <col min="6764" max="6764" width="8.7109375" bestFit="1" customWidth="1"/>
    <col min="6765" max="6765" width="9.85546875" bestFit="1" customWidth="1"/>
    <col min="6766" max="6766" width="8.7109375" bestFit="1" customWidth="1"/>
    <col min="6767" max="6767" width="10.28515625" bestFit="1" customWidth="1"/>
    <col min="6768" max="6768" width="11.28515625" bestFit="1" customWidth="1"/>
    <col min="6769" max="6769" width="9.85546875" bestFit="1" customWidth="1"/>
    <col min="6770" max="6771" width="8.7109375" bestFit="1" customWidth="1"/>
    <col min="6772" max="6772" width="10.28515625" bestFit="1" customWidth="1"/>
    <col min="6773" max="6773" width="9.85546875" bestFit="1" customWidth="1"/>
    <col min="6774" max="6774" width="8.7109375" bestFit="1" customWidth="1"/>
    <col min="6775" max="6775" width="9.85546875" bestFit="1" customWidth="1"/>
    <col min="6776" max="6776" width="8.7109375" bestFit="1" customWidth="1"/>
    <col min="6777" max="6777" width="10.28515625" bestFit="1" customWidth="1"/>
    <col min="6778" max="6778" width="9.85546875" bestFit="1" customWidth="1"/>
    <col min="6779" max="6779" width="8.7109375" bestFit="1" customWidth="1"/>
    <col min="6780" max="6780" width="9.85546875" bestFit="1" customWidth="1"/>
    <col min="6781" max="6781" width="10.28515625" bestFit="1" customWidth="1"/>
    <col min="6782" max="6782" width="9.85546875" bestFit="1" customWidth="1"/>
    <col min="6783" max="6783" width="8.7109375" bestFit="1" customWidth="1"/>
    <col min="6784" max="6784" width="10.28515625" bestFit="1" customWidth="1"/>
    <col min="6785" max="6785" width="9.85546875" bestFit="1" customWidth="1"/>
    <col min="6786" max="6786" width="8.7109375" bestFit="1" customWidth="1"/>
    <col min="6787" max="6788" width="10.28515625" bestFit="1" customWidth="1"/>
    <col min="6789" max="6789" width="9.85546875" bestFit="1" customWidth="1"/>
    <col min="6790" max="6790" width="8.7109375" bestFit="1" customWidth="1"/>
    <col min="6791" max="6791" width="9.85546875" bestFit="1" customWidth="1"/>
    <col min="6792" max="6792" width="10.28515625" bestFit="1" customWidth="1"/>
    <col min="6793" max="6793" width="9.85546875" bestFit="1" customWidth="1"/>
    <col min="6794" max="6794" width="8.7109375" bestFit="1" customWidth="1"/>
    <col min="6795" max="6795" width="9.85546875" bestFit="1" customWidth="1"/>
    <col min="6796" max="6796" width="10.28515625" bestFit="1" customWidth="1"/>
    <col min="6797" max="6797" width="9.85546875" bestFit="1" customWidth="1"/>
    <col min="6798" max="6800" width="10.28515625" bestFit="1" customWidth="1"/>
    <col min="6801" max="6801" width="9.85546875" bestFit="1" customWidth="1"/>
    <col min="6802" max="6802" width="11.28515625" bestFit="1" customWidth="1"/>
    <col min="6803" max="6803" width="9.85546875" bestFit="1" customWidth="1"/>
    <col min="6804" max="6804" width="10.28515625" bestFit="1" customWidth="1"/>
    <col min="6805" max="6805" width="9.85546875" bestFit="1" customWidth="1"/>
    <col min="6806" max="6806" width="10.28515625" bestFit="1" customWidth="1"/>
    <col min="6807" max="6807" width="9.85546875" bestFit="1" customWidth="1"/>
    <col min="6808" max="6808" width="10.28515625" bestFit="1" customWidth="1"/>
    <col min="6809" max="6809" width="9.85546875" bestFit="1" customWidth="1"/>
    <col min="6810" max="6810" width="10.28515625" bestFit="1" customWidth="1"/>
    <col min="6811" max="6811" width="9.85546875" bestFit="1" customWidth="1"/>
    <col min="6812" max="6812" width="8.7109375" bestFit="1" customWidth="1"/>
    <col min="6813" max="6813" width="9.85546875" bestFit="1" customWidth="1"/>
    <col min="6814" max="6814" width="8.7109375" bestFit="1" customWidth="1"/>
    <col min="6815" max="6815" width="9.85546875" bestFit="1" customWidth="1"/>
    <col min="6816" max="6816" width="8.7109375" bestFit="1" customWidth="1"/>
    <col min="6817" max="6818" width="10.28515625" bestFit="1" customWidth="1"/>
    <col min="6819" max="6819" width="9.85546875" bestFit="1" customWidth="1"/>
    <col min="6820" max="6820" width="10.28515625" bestFit="1" customWidth="1"/>
    <col min="6821" max="6821" width="9.85546875" bestFit="1" customWidth="1"/>
    <col min="6822" max="6822" width="10.28515625" bestFit="1" customWidth="1"/>
    <col min="6823" max="6823" width="9.85546875" bestFit="1" customWidth="1"/>
    <col min="6824" max="6824" width="8.7109375" bestFit="1" customWidth="1"/>
    <col min="6825" max="6825" width="10.28515625" bestFit="1" customWidth="1"/>
    <col min="6826" max="6826" width="9.85546875" bestFit="1" customWidth="1"/>
    <col min="6827" max="6827" width="8.7109375" bestFit="1" customWidth="1"/>
    <col min="6828" max="6828" width="10.28515625" bestFit="1" customWidth="1"/>
    <col min="6829" max="6829" width="9.85546875" bestFit="1" customWidth="1"/>
    <col min="6830" max="6830" width="8.7109375" bestFit="1" customWidth="1"/>
    <col min="6831" max="6831" width="10.28515625" bestFit="1" customWidth="1"/>
    <col min="6832" max="6832" width="9.85546875" bestFit="1" customWidth="1"/>
    <col min="6833" max="6833" width="8.7109375" bestFit="1" customWidth="1"/>
    <col min="6834" max="6834" width="9.85546875" bestFit="1" customWidth="1"/>
    <col min="6835" max="6835" width="8.7109375" bestFit="1" customWidth="1"/>
    <col min="6836" max="6836" width="9.85546875" bestFit="1" customWidth="1"/>
    <col min="6837" max="6837" width="8.7109375" bestFit="1" customWidth="1"/>
    <col min="6838" max="6838" width="10.28515625" bestFit="1" customWidth="1"/>
    <col min="6839" max="6839" width="9.85546875" bestFit="1" customWidth="1"/>
    <col min="6840" max="6840" width="11.28515625" bestFit="1" customWidth="1"/>
    <col min="6841" max="6841" width="9.85546875" bestFit="1" customWidth="1"/>
    <col min="6842" max="6842" width="8.7109375" bestFit="1" customWidth="1"/>
    <col min="6843" max="6843" width="10.28515625" bestFit="1" customWidth="1"/>
    <col min="6844" max="6844" width="9.85546875" bestFit="1" customWidth="1"/>
    <col min="6845" max="6845" width="8.7109375" bestFit="1" customWidth="1"/>
    <col min="6846" max="6847" width="10.28515625" bestFit="1" customWidth="1"/>
    <col min="6848" max="6848" width="9.85546875" bestFit="1" customWidth="1"/>
    <col min="6849" max="6849" width="8.7109375" bestFit="1" customWidth="1"/>
    <col min="6850" max="6850" width="9.85546875" bestFit="1" customWidth="1"/>
    <col min="6851" max="6851" width="10.28515625" bestFit="1" customWidth="1"/>
    <col min="6852" max="6852" width="9.85546875" bestFit="1" customWidth="1"/>
    <col min="6853" max="6853" width="8.7109375" bestFit="1" customWidth="1"/>
    <col min="6854" max="6854" width="9.85546875" bestFit="1" customWidth="1"/>
    <col min="6855" max="6855" width="11.28515625" bestFit="1" customWidth="1"/>
    <col min="6856" max="6856" width="9.85546875" bestFit="1" customWidth="1"/>
    <col min="6857" max="6857" width="10.28515625" bestFit="1" customWidth="1"/>
    <col min="6858" max="6858" width="9.85546875" bestFit="1" customWidth="1"/>
    <col min="6859" max="6860" width="10.28515625" bestFit="1" customWidth="1"/>
    <col min="6861" max="6861" width="9.85546875" bestFit="1" customWidth="1"/>
    <col min="6862" max="6863" width="8.7109375" bestFit="1" customWidth="1"/>
    <col min="6864" max="6865" width="10.28515625" bestFit="1" customWidth="1"/>
    <col min="6866" max="6866" width="9.85546875" bestFit="1" customWidth="1"/>
    <col min="6867" max="6868" width="8.7109375" bestFit="1" customWidth="1"/>
    <col min="6869" max="6869" width="9.85546875" bestFit="1" customWidth="1"/>
    <col min="6870" max="6870" width="8.7109375" bestFit="1" customWidth="1"/>
    <col min="6871" max="6871" width="9.85546875" bestFit="1" customWidth="1"/>
    <col min="6872" max="6872" width="10.28515625" bestFit="1" customWidth="1"/>
    <col min="6873" max="6873" width="9.85546875" bestFit="1" customWidth="1"/>
    <col min="6874" max="6874" width="10.28515625" bestFit="1" customWidth="1"/>
    <col min="6875" max="6875" width="9.85546875" bestFit="1" customWidth="1"/>
    <col min="6876" max="6876" width="10.28515625" bestFit="1" customWidth="1"/>
    <col min="6877" max="6877" width="9.85546875" bestFit="1" customWidth="1"/>
    <col min="6878" max="6878" width="10.28515625" bestFit="1" customWidth="1"/>
    <col min="6879" max="6879" width="9.85546875" bestFit="1" customWidth="1"/>
    <col min="6880" max="6880" width="10.28515625" bestFit="1" customWidth="1"/>
    <col min="6881" max="6881" width="9.85546875" bestFit="1" customWidth="1"/>
    <col min="6882" max="6882" width="8.7109375" bestFit="1" customWidth="1"/>
    <col min="6883" max="6883" width="10.28515625" bestFit="1" customWidth="1"/>
    <col min="6884" max="6884" width="9.85546875" bestFit="1" customWidth="1"/>
    <col min="6885" max="6885" width="10.28515625" bestFit="1" customWidth="1"/>
    <col min="6886" max="6886" width="9.85546875" bestFit="1" customWidth="1"/>
    <col min="6887" max="6887" width="10.28515625" bestFit="1" customWidth="1"/>
    <col min="6888" max="6888" width="9.85546875" bestFit="1" customWidth="1"/>
    <col min="6889" max="6890" width="10.28515625" bestFit="1" customWidth="1"/>
    <col min="6891" max="6891" width="9.85546875" bestFit="1" customWidth="1"/>
    <col min="6892" max="6892" width="8.7109375" bestFit="1" customWidth="1"/>
    <col min="6893" max="6893" width="10.28515625" bestFit="1" customWidth="1"/>
    <col min="6894" max="6894" width="9.85546875" bestFit="1" customWidth="1"/>
    <col min="6895" max="6895" width="8.7109375" bestFit="1" customWidth="1"/>
    <col min="6896" max="6896" width="9.85546875" bestFit="1" customWidth="1"/>
    <col min="6897" max="6897" width="10.28515625" bestFit="1" customWidth="1"/>
    <col min="6898" max="6898" width="9.85546875" bestFit="1" customWidth="1"/>
    <col min="6899" max="6900" width="10.28515625" bestFit="1" customWidth="1"/>
    <col min="6901" max="6901" width="9.85546875" bestFit="1" customWidth="1"/>
    <col min="6902" max="6902" width="10.28515625" bestFit="1" customWidth="1"/>
    <col min="6903" max="6903" width="9.85546875" bestFit="1" customWidth="1"/>
    <col min="6904" max="6904" width="10.28515625" bestFit="1" customWidth="1"/>
    <col min="6905" max="6905" width="9.85546875" bestFit="1" customWidth="1"/>
    <col min="6906" max="6906" width="10.28515625" bestFit="1" customWidth="1"/>
    <col min="6907" max="6907" width="9.85546875" bestFit="1" customWidth="1"/>
    <col min="6908" max="6909" width="8.7109375" bestFit="1" customWidth="1"/>
    <col min="6910" max="6910" width="9.85546875" bestFit="1" customWidth="1"/>
    <col min="6911" max="6911" width="8.7109375" bestFit="1" customWidth="1"/>
    <col min="6912" max="6913" width="10.28515625" bestFit="1" customWidth="1"/>
    <col min="6914" max="6914" width="9.85546875" bestFit="1" customWidth="1"/>
    <col min="6915" max="6915" width="10.28515625" bestFit="1" customWidth="1"/>
    <col min="6916" max="6916" width="9.85546875" bestFit="1" customWidth="1"/>
    <col min="6917" max="6917" width="10.28515625" bestFit="1" customWidth="1"/>
    <col min="6918" max="6918" width="9.85546875" bestFit="1" customWidth="1"/>
    <col min="6919" max="6920" width="10.28515625" bestFit="1" customWidth="1"/>
    <col min="6921" max="6921" width="9.85546875" bestFit="1" customWidth="1"/>
    <col min="6922" max="6922" width="8.7109375" bestFit="1" customWidth="1"/>
    <col min="6923" max="6923" width="9.85546875" bestFit="1" customWidth="1"/>
    <col min="6924" max="6924" width="8.7109375" bestFit="1" customWidth="1"/>
    <col min="6925" max="6925" width="9.85546875" bestFit="1" customWidth="1"/>
    <col min="6926" max="6926" width="8.7109375" bestFit="1" customWidth="1"/>
    <col min="6927" max="6927" width="9.85546875" bestFit="1" customWidth="1"/>
    <col min="6928" max="6928" width="10.28515625" bestFit="1" customWidth="1"/>
    <col min="6929" max="6929" width="9.85546875" bestFit="1" customWidth="1"/>
    <col min="6930" max="6931" width="8.7109375" bestFit="1" customWidth="1"/>
    <col min="6932" max="6932" width="10.28515625" bestFit="1" customWidth="1"/>
    <col min="6933" max="6933" width="9.85546875" bestFit="1" customWidth="1"/>
    <col min="6934" max="6934" width="8.7109375" bestFit="1" customWidth="1"/>
    <col min="6935" max="6935" width="9.85546875" bestFit="1" customWidth="1"/>
    <col min="6936" max="6936" width="10.28515625" bestFit="1" customWidth="1"/>
    <col min="6937" max="6937" width="9.85546875" bestFit="1" customWidth="1"/>
    <col min="6938" max="6938" width="10.28515625" bestFit="1" customWidth="1"/>
    <col min="6939" max="6939" width="9.85546875" bestFit="1" customWidth="1"/>
    <col min="6940" max="6940" width="8.7109375" bestFit="1" customWidth="1"/>
    <col min="6941" max="6941" width="9.85546875" bestFit="1" customWidth="1"/>
    <col min="6942" max="6943" width="10.28515625" bestFit="1" customWidth="1"/>
    <col min="6944" max="6944" width="9.85546875" bestFit="1" customWidth="1"/>
    <col min="6945" max="6945" width="10.28515625" bestFit="1" customWidth="1"/>
    <col min="6946" max="6946" width="9.85546875" bestFit="1" customWidth="1"/>
    <col min="6947" max="6947" width="8.7109375" bestFit="1" customWidth="1"/>
    <col min="6948" max="6948" width="10.28515625" bestFit="1" customWidth="1"/>
    <col min="6949" max="6949" width="9.85546875" bestFit="1" customWidth="1"/>
    <col min="6950" max="6951" width="10.28515625" bestFit="1" customWidth="1"/>
    <col min="6952" max="6952" width="9.85546875" bestFit="1" customWidth="1"/>
    <col min="6953" max="6953" width="8.7109375" bestFit="1" customWidth="1"/>
    <col min="6954" max="6954" width="9.85546875" bestFit="1" customWidth="1"/>
    <col min="6955" max="6955" width="10.28515625" bestFit="1" customWidth="1"/>
    <col min="6956" max="6956" width="9.85546875" bestFit="1" customWidth="1"/>
    <col min="6957" max="6957" width="10.28515625" bestFit="1" customWidth="1"/>
    <col min="6958" max="6958" width="9.85546875" bestFit="1" customWidth="1"/>
    <col min="6959" max="6959" width="10.28515625" bestFit="1" customWidth="1"/>
    <col min="6960" max="6960" width="9.85546875" bestFit="1" customWidth="1"/>
    <col min="6961" max="6961" width="8.7109375" bestFit="1" customWidth="1"/>
    <col min="6962" max="6962" width="10.28515625" bestFit="1" customWidth="1"/>
    <col min="6963" max="6963" width="9.85546875" bestFit="1" customWidth="1"/>
    <col min="6964" max="6964" width="8.7109375" bestFit="1" customWidth="1"/>
    <col min="6965" max="6965" width="10.28515625" bestFit="1" customWidth="1"/>
    <col min="6966" max="6966" width="9.85546875" bestFit="1" customWidth="1"/>
    <col min="6967" max="6967" width="8.7109375" bestFit="1" customWidth="1"/>
    <col min="6968" max="6968" width="9.85546875" bestFit="1" customWidth="1"/>
    <col min="6969" max="6969" width="10.28515625" bestFit="1" customWidth="1"/>
    <col min="6970" max="6970" width="9.85546875" bestFit="1" customWidth="1"/>
    <col min="6971" max="6971" width="8.7109375" bestFit="1" customWidth="1"/>
    <col min="6972" max="6972" width="9.85546875" bestFit="1" customWidth="1"/>
    <col min="6973" max="6973" width="11.28515625" bestFit="1" customWidth="1"/>
    <col min="6974" max="6974" width="9.85546875" bestFit="1" customWidth="1"/>
    <col min="6975" max="6976" width="8.7109375" bestFit="1" customWidth="1"/>
    <col min="6977" max="6977" width="10.28515625" bestFit="1" customWidth="1"/>
    <col min="6978" max="6978" width="9.85546875" bestFit="1" customWidth="1"/>
    <col min="6979" max="6979" width="10.28515625" bestFit="1" customWidth="1"/>
    <col min="6980" max="6980" width="9.85546875" bestFit="1" customWidth="1"/>
    <col min="6981" max="6981" width="10.28515625" bestFit="1" customWidth="1"/>
    <col min="6982" max="6982" width="9.85546875" bestFit="1" customWidth="1"/>
    <col min="6983" max="6984" width="10.28515625" bestFit="1" customWidth="1"/>
    <col min="6985" max="6985" width="9.85546875" bestFit="1" customWidth="1"/>
    <col min="6986" max="6986" width="10.28515625" bestFit="1" customWidth="1"/>
    <col min="6987" max="6987" width="9.85546875" bestFit="1" customWidth="1"/>
    <col min="6988" max="6988" width="10.28515625" bestFit="1" customWidth="1"/>
    <col min="6989" max="6989" width="9.85546875" bestFit="1" customWidth="1"/>
    <col min="6990" max="6990" width="8.7109375" bestFit="1" customWidth="1"/>
    <col min="6991" max="6991" width="10.28515625" bestFit="1" customWidth="1"/>
    <col min="6992" max="6992" width="9.85546875" bestFit="1" customWidth="1"/>
    <col min="6993" max="6993" width="10.28515625" bestFit="1" customWidth="1"/>
    <col min="6994" max="6994" width="9.85546875" bestFit="1" customWidth="1"/>
    <col min="6995" max="6995" width="10.28515625" bestFit="1" customWidth="1"/>
    <col min="6996" max="6996" width="9.85546875" bestFit="1" customWidth="1"/>
    <col min="6997" max="6998" width="8.7109375" bestFit="1" customWidth="1"/>
    <col min="6999" max="6999" width="9.85546875" bestFit="1" customWidth="1"/>
    <col min="7000" max="7001" width="10.28515625" bestFit="1" customWidth="1"/>
    <col min="7002" max="7002" width="11.28515625" bestFit="1" customWidth="1"/>
    <col min="7003" max="7003" width="9.85546875" bestFit="1" customWidth="1"/>
    <col min="7004" max="7004" width="8.7109375" bestFit="1" customWidth="1"/>
    <col min="7005" max="7005" width="9.85546875" bestFit="1" customWidth="1"/>
    <col min="7006" max="7007" width="8.7109375" bestFit="1" customWidth="1"/>
    <col min="7008" max="7008" width="9.85546875" bestFit="1" customWidth="1"/>
    <col min="7009" max="7009" width="8.7109375" bestFit="1" customWidth="1"/>
    <col min="7010" max="7010" width="10.28515625" bestFit="1" customWidth="1"/>
    <col min="7011" max="7011" width="9.85546875" bestFit="1" customWidth="1"/>
    <col min="7012" max="7012" width="8.7109375" bestFit="1" customWidth="1"/>
    <col min="7013" max="7013" width="9.85546875" bestFit="1" customWidth="1"/>
    <col min="7014" max="7014" width="10.28515625" bestFit="1" customWidth="1"/>
    <col min="7015" max="7015" width="9.85546875" bestFit="1" customWidth="1"/>
    <col min="7016" max="7016" width="8.7109375" bestFit="1" customWidth="1"/>
    <col min="7017" max="7018" width="10.28515625" bestFit="1" customWidth="1"/>
    <col min="7019" max="7019" width="9.85546875" bestFit="1" customWidth="1"/>
    <col min="7020" max="7020" width="10.28515625" bestFit="1" customWidth="1"/>
    <col min="7021" max="7021" width="9.85546875" bestFit="1" customWidth="1"/>
    <col min="7022" max="7022" width="8.7109375" bestFit="1" customWidth="1"/>
    <col min="7023" max="7023" width="10.28515625" bestFit="1" customWidth="1"/>
    <col min="7024" max="7024" width="9.85546875" bestFit="1" customWidth="1"/>
    <col min="7025" max="7025" width="10.28515625" bestFit="1" customWidth="1"/>
    <col min="7026" max="7026" width="9.85546875" bestFit="1" customWidth="1"/>
    <col min="7027" max="7027" width="10.28515625" bestFit="1" customWidth="1"/>
    <col min="7028" max="7028" width="9.85546875" bestFit="1" customWidth="1"/>
    <col min="7029" max="7029" width="10.28515625" bestFit="1" customWidth="1"/>
    <col min="7030" max="7030" width="9.85546875" bestFit="1" customWidth="1"/>
    <col min="7031" max="7031" width="10.28515625" bestFit="1" customWidth="1"/>
    <col min="7032" max="7032" width="9.85546875" bestFit="1" customWidth="1"/>
    <col min="7033" max="7033" width="8.7109375" bestFit="1" customWidth="1"/>
    <col min="7034" max="7034" width="9.85546875" bestFit="1" customWidth="1"/>
    <col min="7035" max="7035" width="10.28515625" bestFit="1" customWidth="1"/>
    <col min="7036" max="7036" width="9.85546875" bestFit="1" customWidth="1"/>
    <col min="7037" max="7037" width="8.7109375" bestFit="1" customWidth="1"/>
    <col min="7038" max="7038" width="10.28515625" bestFit="1" customWidth="1"/>
    <col min="7039" max="7039" width="9.85546875" bestFit="1" customWidth="1"/>
    <col min="7040" max="7040" width="8.7109375" bestFit="1" customWidth="1"/>
    <col min="7041" max="7041" width="10.28515625" bestFit="1" customWidth="1"/>
    <col min="7042" max="7042" width="9.85546875" bestFit="1" customWidth="1"/>
    <col min="7043" max="7043" width="8.7109375" bestFit="1" customWidth="1"/>
    <col min="7044" max="7044" width="10.28515625" bestFit="1" customWidth="1"/>
    <col min="7045" max="7045" width="9.85546875" bestFit="1" customWidth="1"/>
    <col min="7046" max="7046" width="8.7109375" bestFit="1" customWidth="1"/>
    <col min="7047" max="7047" width="9.85546875" bestFit="1" customWidth="1"/>
    <col min="7048" max="7048" width="8.7109375" bestFit="1" customWidth="1"/>
    <col min="7049" max="7049" width="9.85546875" bestFit="1" customWidth="1"/>
    <col min="7050" max="7050" width="8.7109375" bestFit="1" customWidth="1"/>
    <col min="7051" max="7051" width="10.28515625" bestFit="1" customWidth="1"/>
    <col min="7052" max="7052" width="9.85546875" bestFit="1" customWidth="1"/>
    <col min="7053" max="7053" width="11.28515625" bestFit="1" customWidth="1"/>
    <col min="7054" max="7054" width="9.85546875" bestFit="1" customWidth="1"/>
    <col min="7055" max="7055" width="10.28515625" bestFit="1" customWidth="1"/>
    <col min="7056" max="7056" width="9.85546875" bestFit="1" customWidth="1"/>
    <col min="7057" max="7057" width="10.28515625" bestFit="1" customWidth="1"/>
    <col min="7058" max="7058" width="9.85546875" bestFit="1" customWidth="1"/>
    <col min="7059" max="7059" width="10.28515625" bestFit="1" customWidth="1"/>
    <col min="7060" max="7060" width="9.85546875" bestFit="1" customWidth="1"/>
    <col min="7061" max="7061" width="8.7109375" bestFit="1" customWidth="1"/>
    <col min="7062" max="7062" width="9.85546875" bestFit="1" customWidth="1"/>
    <col min="7063" max="7063" width="8.7109375" bestFit="1" customWidth="1"/>
    <col min="7064" max="7064" width="10.28515625" bestFit="1" customWidth="1"/>
    <col min="7065" max="7065" width="11.28515625" bestFit="1" customWidth="1"/>
    <col min="7066" max="7066" width="9.85546875" bestFit="1" customWidth="1"/>
    <col min="7067" max="7067" width="8.7109375" bestFit="1" customWidth="1"/>
    <col min="7068" max="7068" width="10.28515625" bestFit="1" customWidth="1"/>
    <col min="7069" max="7069" width="9.85546875" bestFit="1" customWidth="1"/>
    <col min="7070" max="7070" width="8.7109375" bestFit="1" customWidth="1"/>
    <col min="7071" max="7071" width="9.85546875" bestFit="1" customWidth="1"/>
    <col min="7072" max="7072" width="8.7109375" bestFit="1" customWidth="1"/>
    <col min="7073" max="7073" width="10.28515625" bestFit="1" customWidth="1"/>
    <col min="7074" max="7074" width="9.85546875" bestFit="1" customWidth="1"/>
    <col min="7075" max="7075" width="8.7109375" bestFit="1" customWidth="1"/>
    <col min="7076" max="7077" width="10.28515625" bestFit="1" customWidth="1"/>
    <col min="7078" max="7078" width="9.85546875" bestFit="1" customWidth="1"/>
    <col min="7079" max="7079" width="10.28515625" bestFit="1" customWidth="1"/>
    <col min="7080" max="7080" width="11.28515625" bestFit="1" customWidth="1"/>
    <col min="7081" max="7081" width="9.85546875" bestFit="1" customWidth="1"/>
    <col min="7082" max="7082" width="8.7109375" bestFit="1" customWidth="1"/>
    <col min="7083" max="7083" width="10.28515625" bestFit="1" customWidth="1"/>
    <col min="7084" max="7084" width="9.85546875" bestFit="1" customWidth="1"/>
    <col min="7085" max="7085" width="8.7109375" bestFit="1" customWidth="1"/>
    <col min="7086" max="7086" width="10.28515625" bestFit="1" customWidth="1"/>
    <col min="7087" max="7087" width="9.85546875" bestFit="1" customWidth="1"/>
    <col min="7088" max="7088" width="10.28515625" bestFit="1" customWidth="1"/>
    <col min="7089" max="7089" width="9.85546875" bestFit="1" customWidth="1"/>
    <col min="7090" max="7090" width="10.28515625" bestFit="1" customWidth="1"/>
    <col min="7091" max="7091" width="9.85546875" bestFit="1" customWidth="1"/>
    <col min="7092" max="7092" width="11.28515625" bestFit="1" customWidth="1"/>
    <col min="7093" max="7093" width="9.85546875" bestFit="1" customWidth="1"/>
    <col min="7094" max="7094" width="10.28515625" bestFit="1" customWidth="1"/>
    <col min="7095" max="7095" width="9.85546875" bestFit="1" customWidth="1"/>
    <col min="7096" max="7097" width="10.28515625" bestFit="1" customWidth="1"/>
    <col min="7098" max="7098" width="9.85546875" bestFit="1" customWidth="1"/>
    <col min="7099" max="7099" width="10.28515625" bestFit="1" customWidth="1"/>
    <col min="7100" max="7100" width="9.85546875" bestFit="1" customWidth="1"/>
    <col min="7101" max="7101" width="10.28515625" bestFit="1" customWidth="1"/>
    <col min="7102" max="7102" width="9.85546875" bestFit="1" customWidth="1"/>
    <col min="7103" max="7105" width="10.28515625" bestFit="1" customWidth="1"/>
    <col min="7106" max="7106" width="9.85546875" bestFit="1" customWidth="1"/>
    <col min="7107" max="7107" width="10.28515625" bestFit="1" customWidth="1"/>
    <col min="7108" max="7108" width="9.85546875" bestFit="1" customWidth="1"/>
    <col min="7109" max="7109" width="10.28515625" bestFit="1" customWidth="1"/>
    <col min="7110" max="7110" width="9.85546875" bestFit="1" customWidth="1"/>
    <col min="7111" max="7111" width="8.7109375" bestFit="1" customWidth="1"/>
    <col min="7112" max="7112" width="10.28515625" bestFit="1" customWidth="1"/>
    <col min="7113" max="7113" width="9.85546875" bestFit="1" customWidth="1"/>
    <col min="7114" max="7115" width="8.7109375" bestFit="1" customWidth="1"/>
    <col min="7116" max="7116" width="10.28515625" bestFit="1" customWidth="1"/>
    <col min="7117" max="7117" width="9.85546875" bestFit="1" customWidth="1"/>
    <col min="7118" max="7118" width="8.7109375" bestFit="1" customWidth="1"/>
    <col min="7119" max="7119" width="9.85546875" bestFit="1" customWidth="1"/>
    <col min="7120" max="7120" width="8.7109375" bestFit="1" customWidth="1"/>
    <col min="7121" max="7121" width="9.85546875" bestFit="1" customWidth="1"/>
    <col min="7122" max="7122" width="10.28515625" bestFit="1" customWidth="1"/>
    <col min="7123" max="7123" width="9.85546875" bestFit="1" customWidth="1"/>
    <col min="7124" max="7124" width="10.28515625" bestFit="1" customWidth="1"/>
    <col min="7125" max="7125" width="9.85546875" bestFit="1" customWidth="1"/>
    <col min="7126" max="7126" width="10.28515625" bestFit="1" customWidth="1"/>
    <col min="7127" max="7127" width="9.85546875" bestFit="1" customWidth="1"/>
    <col min="7128" max="7128" width="8.7109375" bestFit="1" customWidth="1"/>
    <col min="7129" max="7129" width="9.85546875" bestFit="1" customWidth="1"/>
    <col min="7130" max="7130" width="10.28515625" bestFit="1" customWidth="1"/>
    <col min="7131" max="7131" width="9.85546875" bestFit="1" customWidth="1"/>
    <col min="7132" max="7132" width="10.28515625" bestFit="1" customWidth="1"/>
    <col min="7133" max="7133" width="9.85546875" bestFit="1" customWidth="1"/>
    <col min="7134" max="7135" width="8.7109375" bestFit="1" customWidth="1"/>
    <col min="7136" max="7136" width="9.85546875" bestFit="1" customWidth="1"/>
    <col min="7137" max="7137" width="10.28515625" bestFit="1" customWidth="1"/>
    <col min="7138" max="7138" width="9.85546875" bestFit="1" customWidth="1"/>
    <col min="7139" max="7139" width="8.7109375" bestFit="1" customWidth="1"/>
    <col min="7140" max="7140" width="9.85546875" bestFit="1" customWidth="1"/>
    <col min="7141" max="7141" width="10.28515625" bestFit="1" customWidth="1"/>
    <col min="7142" max="7142" width="9.85546875" bestFit="1" customWidth="1"/>
    <col min="7143" max="7143" width="10.28515625" bestFit="1" customWidth="1"/>
    <col min="7144" max="7144" width="9.85546875" bestFit="1" customWidth="1"/>
    <col min="7145" max="7145" width="10.28515625" bestFit="1" customWidth="1"/>
    <col min="7146" max="7146" width="9.85546875" bestFit="1" customWidth="1"/>
    <col min="7147" max="7148" width="10.28515625" bestFit="1" customWidth="1"/>
    <col min="7149" max="7149" width="9.85546875" bestFit="1" customWidth="1"/>
    <col min="7150" max="7150" width="10.28515625" bestFit="1" customWidth="1"/>
    <col min="7151" max="7151" width="9.85546875" bestFit="1" customWidth="1"/>
    <col min="7152" max="7152" width="10.28515625" bestFit="1" customWidth="1"/>
    <col min="7153" max="7153" width="9.85546875" bestFit="1" customWidth="1"/>
    <col min="7154" max="7155" width="10.28515625" bestFit="1" customWidth="1"/>
    <col min="7156" max="7156" width="9.85546875" bestFit="1" customWidth="1"/>
    <col min="7157" max="7157" width="10.28515625" bestFit="1" customWidth="1"/>
    <col min="7158" max="7158" width="9.85546875" bestFit="1" customWidth="1"/>
    <col min="7159" max="7159" width="10.28515625" bestFit="1" customWidth="1"/>
    <col min="7160" max="7160" width="9.85546875" bestFit="1" customWidth="1"/>
    <col min="7161" max="7161" width="8.7109375" bestFit="1" customWidth="1"/>
    <col min="7162" max="7162" width="9.85546875" bestFit="1" customWidth="1"/>
    <col min="7163" max="7163" width="8.7109375" bestFit="1" customWidth="1"/>
    <col min="7164" max="7164" width="9.85546875" bestFit="1" customWidth="1"/>
    <col min="7165" max="7165" width="8.7109375" bestFit="1" customWidth="1"/>
    <col min="7166" max="7166" width="9.85546875" bestFit="1" customWidth="1"/>
    <col min="7167" max="7167" width="10.28515625" bestFit="1" customWidth="1"/>
    <col min="7168" max="7168" width="9.85546875" bestFit="1" customWidth="1"/>
    <col min="7169" max="7169" width="10.28515625" bestFit="1" customWidth="1"/>
    <col min="7170" max="7170" width="9.85546875" bestFit="1" customWidth="1"/>
    <col min="7171" max="7172" width="10.28515625" bestFit="1" customWidth="1"/>
    <col min="7173" max="7173" width="9.85546875" bestFit="1" customWidth="1"/>
    <col min="7174" max="7174" width="10.28515625" bestFit="1" customWidth="1"/>
    <col min="7175" max="7175" width="9.85546875" bestFit="1" customWidth="1"/>
    <col min="7176" max="7176" width="8.7109375" bestFit="1" customWidth="1"/>
    <col min="7177" max="7177" width="10.28515625" bestFit="1" customWidth="1"/>
    <col min="7178" max="7178" width="9.85546875" bestFit="1" customWidth="1"/>
    <col min="7179" max="7179" width="8.7109375" bestFit="1" customWidth="1"/>
    <col min="7180" max="7180" width="9.85546875" bestFit="1" customWidth="1"/>
    <col min="7181" max="7181" width="10.28515625" bestFit="1" customWidth="1"/>
    <col min="7182" max="7182" width="9.85546875" bestFit="1" customWidth="1"/>
    <col min="7183" max="7183" width="10.28515625" bestFit="1" customWidth="1"/>
    <col min="7184" max="7184" width="9.85546875" bestFit="1" customWidth="1"/>
    <col min="7185" max="7185" width="10.28515625" bestFit="1" customWidth="1"/>
    <col min="7186" max="7186" width="9.85546875" bestFit="1" customWidth="1"/>
    <col min="7187" max="7188" width="8.7109375" bestFit="1" customWidth="1"/>
    <col min="7189" max="7189" width="10.28515625" bestFit="1" customWidth="1"/>
    <col min="7190" max="7190" width="9.85546875" bestFit="1" customWidth="1"/>
    <col min="7191" max="7191" width="8.7109375" bestFit="1" customWidth="1"/>
    <col min="7192" max="7194" width="10.28515625" bestFit="1" customWidth="1"/>
    <col min="7195" max="7195" width="9.85546875" bestFit="1" customWidth="1"/>
    <col min="7196" max="7196" width="10.28515625" bestFit="1" customWidth="1"/>
    <col min="7197" max="7197" width="9.85546875" bestFit="1" customWidth="1"/>
    <col min="7198" max="7198" width="8.7109375" bestFit="1" customWidth="1"/>
    <col min="7199" max="7199" width="9.85546875" bestFit="1" customWidth="1"/>
    <col min="7200" max="7201" width="10.28515625" bestFit="1" customWidth="1"/>
    <col min="7202" max="7202" width="9.85546875" bestFit="1" customWidth="1"/>
    <col min="7203" max="7203" width="10.28515625" bestFit="1" customWidth="1"/>
    <col min="7204" max="7204" width="9.85546875" bestFit="1" customWidth="1"/>
    <col min="7205" max="7205" width="10.28515625" bestFit="1" customWidth="1"/>
    <col min="7206" max="7206" width="9.85546875" bestFit="1" customWidth="1"/>
    <col min="7207" max="7207" width="10.28515625" bestFit="1" customWidth="1"/>
    <col min="7208" max="7208" width="9.85546875" bestFit="1" customWidth="1"/>
    <col min="7209" max="7209" width="10.28515625" bestFit="1" customWidth="1"/>
    <col min="7210" max="7210" width="9.85546875" bestFit="1" customWidth="1"/>
    <col min="7211" max="7211" width="10.28515625" bestFit="1" customWidth="1"/>
    <col min="7212" max="7212" width="9.85546875" bestFit="1" customWidth="1"/>
    <col min="7213" max="7213" width="10.28515625" bestFit="1" customWidth="1"/>
    <col min="7214" max="7214" width="9.85546875" bestFit="1" customWidth="1"/>
    <col min="7215" max="7215" width="11.28515625" bestFit="1" customWidth="1"/>
    <col min="7216" max="7216" width="9.85546875" bestFit="1" customWidth="1"/>
    <col min="7217" max="7217" width="8.7109375" bestFit="1" customWidth="1"/>
    <col min="7218" max="7219" width="10.28515625" bestFit="1" customWidth="1"/>
    <col min="7220" max="7220" width="9.85546875" bestFit="1" customWidth="1"/>
    <col min="7221" max="7221" width="8.7109375" bestFit="1" customWidth="1"/>
    <col min="7222" max="7222" width="9.85546875" bestFit="1" customWidth="1"/>
    <col min="7223" max="7223" width="10.28515625" bestFit="1" customWidth="1"/>
    <col min="7224" max="7224" width="9.85546875" bestFit="1" customWidth="1"/>
    <col min="7225" max="7225" width="8.7109375" bestFit="1" customWidth="1"/>
    <col min="7226" max="7226" width="9.85546875" bestFit="1" customWidth="1"/>
    <col min="7227" max="7227" width="8.7109375" bestFit="1" customWidth="1"/>
    <col min="7228" max="7228" width="9.85546875" bestFit="1" customWidth="1"/>
    <col min="7229" max="7229" width="10.28515625" bestFit="1" customWidth="1"/>
    <col min="7230" max="7230" width="9.85546875" bestFit="1" customWidth="1"/>
    <col min="7231" max="7231" width="10.28515625" bestFit="1" customWidth="1"/>
    <col min="7232" max="7232" width="9.85546875" bestFit="1" customWidth="1"/>
    <col min="7233" max="7233" width="10.28515625" bestFit="1" customWidth="1"/>
    <col min="7234" max="7234" width="9.85546875" bestFit="1" customWidth="1"/>
    <col min="7235" max="7235" width="8.7109375" bestFit="1" customWidth="1"/>
    <col min="7236" max="7236" width="9.85546875" bestFit="1" customWidth="1"/>
    <col min="7237" max="7237" width="10.28515625" bestFit="1" customWidth="1"/>
    <col min="7238" max="7238" width="9.85546875" bestFit="1" customWidth="1"/>
    <col min="7239" max="7239" width="10.28515625" bestFit="1" customWidth="1"/>
    <col min="7240" max="7240" width="9.85546875" bestFit="1" customWidth="1"/>
    <col min="7241" max="7241" width="10.28515625" bestFit="1" customWidth="1"/>
    <col min="7242" max="7242" width="9.85546875" bestFit="1" customWidth="1"/>
    <col min="7243" max="7243" width="10.28515625" bestFit="1" customWidth="1"/>
    <col min="7244" max="7244" width="9.85546875" bestFit="1" customWidth="1"/>
    <col min="7245" max="7245" width="8.7109375" bestFit="1" customWidth="1"/>
    <col min="7246" max="7246" width="10.28515625" bestFit="1" customWidth="1"/>
    <col min="7247" max="7247" width="9.85546875" bestFit="1" customWidth="1"/>
    <col min="7248" max="7248" width="8.7109375" bestFit="1" customWidth="1"/>
    <col min="7249" max="7249" width="9.85546875" bestFit="1" customWidth="1"/>
    <col min="7250" max="7250" width="8.7109375" bestFit="1" customWidth="1"/>
    <col min="7251" max="7251" width="9.85546875" bestFit="1" customWidth="1"/>
    <col min="7252" max="7252" width="8.7109375" bestFit="1" customWidth="1"/>
    <col min="7253" max="7253" width="9.85546875" bestFit="1" customWidth="1"/>
    <col min="7254" max="7255" width="10.28515625" bestFit="1" customWidth="1"/>
    <col min="7256" max="7256" width="9.85546875" bestFit="1" customWidth="1"/>
    <col min="7257" max="7257" width="10.28515625" bestFit="1" customWidth="1"/>
    <col min="7258" max="7258" width="9.85546875" bestFit="1" customWidth="1"/>
    <col min="7259" max="7259" width="8.7109375" bestFit="1" customWidth="1"/>
    <col min="7260" max="7260" width="9.85546875" bestFit="1" customWidth="1"/>
    <col min="7261" max="7261" width="8.7109375" bestFit="1" customWidth="1"/>
    <col min="7262" max="7262" width="9.85546875" bestFit="1" customWidth="1"/>
    <col min="7263" max="7263" width="10.28515625" bestFit="1" customWidth="1"/>
    <col min="7264" max="7264" width="9.85546875" bestFit="1" customWidth="1"/>
    <col min="7265" max="7265" width="8.7109375" bestFit="1" customWidth="1"/>
    <col min="7266" max="7266" width="9.85546875" bestFit="1" customWidth="1"/>
    <col min="7267" max="7267" width="10.28515625" bestFit="1" customWidth="1"/>
    <col min="7268" max="7268" width="9.85546875" bestFit="1" customWidth="1"/>
    <col min="7269" max="7270" width="10.28515625" bestFit="1" customWidth="1"/>
    <col min="7271" max="7271" width="9.85546875" bestFit="1" customWidth="1"/>
    <col min="7272" max="7272" width="10.28515625" bestFit="1" customWidth="1"/>
    <col min="7273" max="7273" width="9.85546875" bestFit="1" customWidth="1"/>
    <col min="7274" max="7274" width="8.7109375" bestFit="1" customWidth="1"/>
    <col min="7275" max="7275" width="9.85546875" bestFit="1" customWidth="1"/>
    <col min="7276" max="7276" width="8.7109375" bestFit="1" customWidth="1"/>
    <col min="7277" max="7277" width="9.85546875" bestFit="1" customWidth="1"/>
    <col min="7278" max="7279" width="8.7109375" bestFit="1" customWidth="1"/>
    <col min="7280" max="7280" width="9.85546875" bestFit="1" customWidth="1"/>
    <col min="7281" max="7281" width="10.28515625" bestFit="1" customWidth="1"/>
    <col min="7282" max="7282" width="9.85546875" bestFit="1" customWidth="1"/>
    <col min="7283" max="7283" width="8.7109375" bestFit="1" customWidth="1"/>
    <col min="7284" max="7285" width="10.28515625" bestFit="1" customWidth="1"/>
    <col min="7286" max="7286" width="9.85546875" bestFit="1" customWidth="1"/>
    <col min="7287" max="7287" width="10.28515625" bestFit="1" customWidth="1"/>
    <col min="7288" max="7288" width="9.85546875" bestFit="1" customWidth="1"/>
    <col min="7289" max="7289" width="10.28515625" bestFit="1" customWidth="1"/>
    <col min="7290" max="7290" width="9.85546875" bestFit="1" customWidth="1"/>
    <col min="7291" max="7292" width="10.28515625" bestFit="1" customWidth="1"/>
    <col min="7293" max="7293" width="9.85546875" bestFit="1" customWidth="1"/>
    <col min="7294" max="7295" width="8.7109375" bestFit="1" customWidth="1"/>
    <col min="7296" max="7298" width="10.28515625" bestFit="1" customWidth="1"/>
    <col min="7299" max="7299" width="9.85546875" bestFit="1" customWidth="1"/>
    <col min="7300" max="7300" width="10.28515625" bestFit="1" customWidth="1"/>
    <col min="7301" max="7301" width="9.85546875" bestFit="1" customWidth="1"/>
    <col min="7302" max="7302" width="10.28515625" bestFit="1" customWidth="1"/>
    <col min="7303" max="7303" width="9.85546875" bestFit="1" customWidth="1"/>
    <col min="7304" max="7304" width="10.28515625" bestFit="1" customWidth="1"/>
    <col min="7305" max="7305" width="9.85546875" bestFit="1" customWidth="1"/>
    <col min="7306" max="7306" width="8.7109375" bestFit="1" customWidth="1"/>
    <col min="7307" max="7308" width="10.28515625" bestFit="1" customWidth="1"/>
    <col min="7309" max="7309" width="9.85546875" bestFit="1" customWidth="1"/>
    <col min="7310" max="7310" width="10.28515625" bestFit="1" customWidth="1"/>
    <col min="7311" max="7311" width="9.85546875" bestFit="1" customWidth="1"/>
    <col min="7312" max="7312" width="11.28515625" bestFit="1" customWidth="1"/>
    <col min="7313" max="7313" width="9.85546875" bestFit="1" customWidth="1"/>
    <col min="7314" max="7314" width="10.28515625" bestFit="1" customWidth="1"/>
    <col min="7315" max="7315" width="9.85546875" bestFit="1" customWidth="1"/>
    <col min="7316" max="7316" width="10.28515625" bestFit="1" customWidth="1"/>
    <col min="7317" max="7317" width="9.85546875" bestFit="1" customWidth="1"/>
    <col min="7318" max="7318" width="8.7109375" bestFit="1" customWidth="1"/>
    <col min="7319" max="7319" width="9.85546875" bestFit="1" customWidth="1"/>
    <col min="7320" max="7320" width="10.28515625" bestFit="1" customWidth="1"/>
    <col min="7321" max="7321" width="9.85546875" bestFit="1" customWidth="1"/>
    <col min="7322" max="7322" width="8.7109375" bestFit="1" customWidth="1"/>
    <col min="7323" max="7323" width="9.85546875" bestFit="1" customWidth="1"/>
    <col min="7324" max="7324" width="8.7109375" bestFit="1" customWidth="1"/>
    <col min="7325" max="7325" width="9.85546875" bestFit="1" customWidth="1"/>
    <col min="7326" max="7326" width="10.28515625" bestFit="1" customWidth="1"/>
    <col min="7327" max="7327" width="9.85546875" bestFit="1" customWidth="1"/>
    <col min="7328" max="7329" width="10.28515625" bestFit="1" customWidth="1"/>
    <col min="7330" max="7330" width="9.85546875" bestFit="1" customWidth="1"/>
    <col min="7331" max="7331" width="8.7109375" bestFit="1" customWidth="1"/>
    <col min="7332" max="7332" width="9.85546875" bestFit="1" customWidth="1"/>
    <col min="7333" max="7333" width="10.28515625" bestFit="1" customWidth="1"/>
    <col min="7334" max="7334" width="9.85546875" bestFit="1" customWidth="1"/>
    <col min="7335" max="7335" width="10.28515625" bestFit="1" customWidth="1"/>
    <col min="7336" max="7336" width="9.85546875" bestFit="1" customWidth="1"/>
    <col min="7337" max="7337" width="10.28515625" bestFit="1" customWidth="1"/>
    <col min="7338" max="7338" width="9.85546875" bestFit="1" customWidth="1"/>
    <col min="7339" max="7339" width="8.7109375" bestFit="1" customWidth="1"/>
    <col min="7340" max="7340" width="9.85546875" bestFit="1" customWidth="1"/>
    <col min="7341" max="7341" width="10.28515625" bestFit="1" customWidth="1"/>
    <col min="7342" max="7342" width="9.85546875" bestFit="1" customWidth="1"/>
    <col min="7343" max="7344" width="10.28515625" bestFit="1" customWidth="1"/>
    <col min="7345" max="7345" width="9.85546875" bestFit="1" customWidth="1"/>
    <col min="7346" max="7346" width="10.28515625" bestFit="1" customWidth="1"/>
    <col min="7347" max="7347" width="9.85546875" bestFit="1" customWidth="1"/>
    <col min="7348" max="7348" width="10.28515625" bestFit="1" customWidth="1"/>
    <col min="7349" max="7349" width="9.85546875" bestFit="1" customWidth="1"/>
    <col min="7350" max="7350" width="10.28515625" bestFit="1" customWidth="1"/>
    <col min="7351" max="7351" width="9.85546875" bestFit="1" customWidth="1"/>
    <col min="7352" max="7352" width="10.28515625" bestFit="1" customWidth="1"/>
    <col min="7353" max="7353" width="9.85546875" bestFit="1" customWidth="1"/>
    <col min="7354" max="7354" width="8.7109375" bestFit="1" customWidth="1"/>
    <col min="7355" max="7355" width="10.28515625" bestFit="1" customWidth="1"/>
    <col min="7356" max="7356" width="11.28515625" bestFit="1" customWidth="1"/>
    <col min="7357" max="7357" width="9.85546875" bestFit="1" customWidth="1"/>
    <col min="7358" max="7358" width="8.7109375" bestFit="1" customWidth="1"/>
    <col min="7359" max="7359" width="9.85546875" bestFit="1" customWidth="1"/>
    <col min="7360" max="7360" width="10.28515625" bestFit="1" customWidth="1"/>
    <col min="7361" max="7361" width="9.85546875" bestFit="1" customWidth="1"/>
    <col min="7362" max="7362" width="10.28515625" bestFit="1" customWidth="1"/>
    <col min="7363" max="7363" width="9.85546875" bestFit="1" customWidth="1"/>
    <col min="7364" max="7364" width="8.7109375" bestFit="1" customWidth="1"/>
    <col min="7365" max="7365" width="9.85546875" bestFit="1" customWidth="1"/>
    <col min="7366" max="7366" width="10.28515625" bestFit="1" customWidth="1"/>
    <col min="7367" max="7367" width="9.85546875" bestFit="1" customWidth="1"/>
    <col min="7368" max="7368" width="10.28515625" bestFit="1" customWidth="1"/>
    <col min="7369" max="7369" width="9.85546875" bestFit="1" customWidth="1"/>
    <col min="7370" max="7370" width="8.7109375" bestFit="1" customWidth="1"/>
    <col min="7371" max="7371" width="10.28515625" bestFit="1" customWidth="1"/>
    <col min="7372" max="7372" width="9.85546875" bestFit="1" customWidth="1"/>
    <col min="7373" max="7373" width="8.7109375" bestFit="1" customWidth="1"/>
    <col min="7374" max="7374" width="10.28515625" bestFit="1" customWidth="1"/>
    <col min="7375" max="7375" width="9.85546875" bestFit="1" customWidth="1"/>
    <col min="7376" max="7376" width="10.28515625" bestFit="1" customWidth="1"/>
    <col min="7377" max="7377" width="9.85546875" bestFit="1" customWidth="1"/>
    <col min="7378" max="7378" width="10.28515625" bestFit="1" customWidth="1"/>
    <col min="7379" max="7379" width="9.85546875" bestFit="1" customWidth="1"/>
    <col min="7380" max="7381" width="10.28515625" bestFit="1" customWidth="1"/>
    <col min="7382" max="7382" width="9.85546875" bestFit="1" customWidth="1"/>
    <col min="7383" max="7383" width="8.7109375" bestFit="1" customWidth="1"/>
    <col min="7384" max="7384" width="9.85546875" bestFit="1" customWidth="1"/>
    <col min="7385" max="7385" width="8.7109375" bestFit="1" customWidth="1"/>
    <col min="7386" max="7387" width="10.28515625" bestFit="1" customWidth="1"/>
    <col min="7388" max="7388" width="9.85546875" bestFit="1" customWidth="1"/>
    <col min="7389" max="7389" width="10.28515625" bestFit="1" customWidth="1"/>
    <col min="7390" max="7390" width="9.85546875" bestFit="1" customWidth="1"/>
    <col min="7391" max="7391" width="11.28515625" bestFit="1" customWidth="1"/>
    <col min="7392" max="7392" width="9.85546875" bestFit="1" customWidth="1"/>
    <col min="7393" max="7393" width="10.28515625" bestFit="1" customWidth="1"/>
    <col min="7394" max="7394" width="9.85546875" bestFit="1" customWidth="1"/>
    <col min="7395" max="7395" width="10.28515625" bestFit="1" customWidth="1"/>
    <col min="7396" max="7396" width="9.85546875" bestFit="1" customWidth="1"/>
    <col min="7397" max="7397" width="8.7109375" bestFit="1" customWidth="1"/>
    <col min="7398" max="7398" width="10.28515625" bestFit="1" customWidth="1"/>
    <col min="7399" max="7399" width="9.85546875" bestFit="1" customWidth="1"/>
    <col min="7400" max="7400" width="10.28515625" bestFit="1" customWidth="1"/>
    <col min="7401" max="7401" width="9.85546875" bestFit="1" customWidth="1"/>
    <col min="7402" max="7402" width="8.7109375" bestFit="1" customWidth="1"/>
    <col min="7403" max="7403" width="9.85546875" bestFit="1" customWidth="1"/>
    <col min="7404" max="7404" width="10.28515625" bestFit="1" customWidth="1"/>
    <col min="7405" max="7405" width="9.85546875" bestFit="1" customWidth="1"/>
    <col min="7406" max="7406" width="8.7109375" bestFit="1" customWidth="1"/>
    <col min="7407" max="7407" width="9.85546875" bestFit="1" customWidth="1"/>
    <col min="7408" max="7409" width="10.28515625" bestFit="1" customWidth="1"/>
    <col min="7410" max="7410" width="9.85546875" bestFit="1" customWidth="1"/>
    <col min="7411" max="7411" width="8.7109375" bestFit="1" customWidth="1"/>
    <col min="7412" max="7412" width="9.85546875" bestFit="1" customWidth="1"/>
    <col min="7413" max="7413" width="10.28515625" bestFit="1" customWidth="1"/>
    <col min="7414" max="7414" width="9.85546875" bestFit="1" customWidth="1"/>
    <col min="7415" max="7415" width="10.28515625" bestFit="1" customWidth="1"/>
    <col min="7416" max="7416" width="9.85546875" bestFit="1" customWidth="1"/>
    <col min="7417" max="7417" width="10.28515625" bestFit="1" customWidth="1"/>
    <col min="7418" max="7418" width="11.28515625" bestFit="1" customWidth="1"/>
    <col min="7419" max="7419" width="9.85546875" bestFit="1" customWidth="1"/>
    <col min="7420" max="7420" width="10.28515625" bestFit="1" customWidth="1"/>
    <col min="7421" max="7421" width="9.85546875" bestFit="1" customWidth="1"/>
    <col min="7422" max="7422" width="10.28515625" bestFit="1" customWidth="1"/>
    <col min="7423" max="7423" width="9.85546875" bestFit="1" customWidth="1"/>
    <col min="7424" max="7424" width="8.7109375" bestFit="1" customWidth="1"/>
    <col min="7425" max="7425" width="9.85546875" bestFit="1" customWidth="1"/>
    <col min="7426" max="7427" width="10.28515625" bestFit="1" customWidth="1"/>
    <col min="7428" max="7428" width="9.85546875" bestFit="1" customWidth="1"/>
    <col min="7429" max="7429" width="8.7109375" bestFit="1" customWidth="1"/>
    <col min="7430" max="7430" width="9.85546875" bestFit="1" customWidth="1"/>
    <col min="7431" max="7431" width="10.28515625" bestFit="1" customWidth="1"/>
    <col min="7432" max="7432" width="9.85546875" bestFit="1" customWidth="1"/>
    <col min="7433" max="7433" width="11.28515625" bestFit="1" customWidth="1"/>
    <col min="7434" max="7434" width="9.85546875" bestFit="1" customWidth="1"/>
    <col min="7435" max="7435" width="10.28515625" bestFit="1" customWidth="1"/>
    <col min="7436" max="7436" width="9.85546875" bestFit="1" customWidth="1"/>
    <col min="7437" max="7437" width="8.7109375" bestFit="1" customWidth="1"/>
    <col min="7438" max="7438" width="9.85546875" bestFit="1" customWidth="1"/>
    <col min="7439" max="7439" width="11.28515625" bestFit="1" customWidth="1"/>
    <col min="7440" max="7440" width="9.85546875" bestFit="1" customWidth="1"/>
    <col min="7441" max="7441" width="10.28515625" bestFit="1" customWidth="1"/>
    <col min="7442" max="7442" width="9.85546875" bestFit="1" customWidth="1"/>
    <col min="7443" max="7443" width="8.7109375" bestFit="1" customWidth="1"/>
    <col min="7444" max="7446" width="10.28515625" bestFit="1" customWidth="1"/>
    <col min="7447" max="7447" width="9.85546875" bestFit="1" customWidth="1"/>
    <col min="7448" max="7448" width="10.28515625" bestFit="1" customWidth="1"/>
    <col min="7449" max="7449" width="9.85546875" bestFit="1" customWidth="1"/>
    <col min="7450" max="7451" width="10.28515625" bestFit="1" customWidth="1"/>
    <col min="7452" max="7452" width="9.85546875" bestFit="1" customWidth="1"/>
    <col min="7453" max="7453" width="10.28515625" bestFit="1" customWidth="1"/>
    <col min="7454" max="7454" width="9.85546875" bestFit="1" customWidth="1"/>
    <col min="7455" max="7456" width="10.28515625" bestFit="1" customWidth="1"/>
    <col min="7457" max="7457" width="9.85546875" bestFit="1" customWidth="1"/>
    <col min="7458" max="7458" width="8.7109375" bestFit="1" customWidth="1"/>
    <col min="7459" max="7459" width="9.85546875" bestFit="1" customWidth="1"/>
    <col min="7460" max="7461" width="10.28515625" bestFit="1" customWidth="1"/>
    <col min="7462" max="7462" width="9.85546875" bestFit="1" customWidth="1"/>
    <col min="7463" max="7463" width="8.7109375" bestFit="1" customWidth="1"/>
    <col min="7464" max="7464" width="10.28515625" bestFit="1" customWidth="1"/>
    <col min="7465" max="7465" width="9.85546875" bestFit="1" customWidth="1"/>
    <col min="7466" max="7467" width="10.28515625" bestFit="1" customWidth="1"/>
    <col min="7468" max="7468" width="9.85546875" bestFit="1" customWidth="1"/>
    <col min="7469" max="7469" width="8.7109375" bestFit="1" customWidth="1"/>
    <col min="7470" max="7470" width="9.85546875" bestFit="1" customWidth="1"/>
    <col min="7471" max="7471" width="10.28515625" bestFit="1" customWidth="1"/>
    <col min="7472" max="7472" width="9.85546875" bestFit="1" customWidth="1"/>
    <col min="7473" max="7473" width="10.28515625" bestFit="1" customWidth="1"/>
    <col min="7474" max="7474" width="9.85546875" bestFit="1" customWidth="1"/>
    <col min="7475" max="7475" width="10.28515625" bestFit="1" customWidth="1"/>
    <col min="7476" max="7476" width="9.85546875" bestFit="1" customWidth="1"/>
    <col min="7477" max="7478" width="10.28515625" bestFit="1" customWidth="1"/>
    <col min="7479" max="7479" width="9.85546875" bestFit="1" customWidth="1"/>
    <col min="7480" max="7480" width="10.28515625" bestFit="1" customWidth="1"/>
    <col min="7481" max="7481" width="9.85546875" bestFit="1" customWidth="1"/>
    <col min="7482" max="7483" width="10.28515625" bestFit="1" customWidth="1"/>
    <col min="7484" max="7484" width="9.85546875" bestFit="1" customWidth="1"/>
    <col min="7485" max="7485" width="10.28515625" bestFit="1" customWidth="1"/>
    <col min="7486" max="7486" width="9.85546875" bestFit="1" customWidth="1"/>
    <col min="7487" max="7487" width="10.28515625" bestFit="1" customWidth="1"/>
    <col min="7488" max="7488" width="11.28515625" bestFit="1" customWidth="1"/>
    <col min="7489" max="7489" width="9.85546875" bestFit="1" customWidth="1"/>
    <col min="7490" max="7490" width="10.28515625" bestFit="1" customWidth="1"/>
    <col min="7491" max="7491" width="9.85546875" bestFit="1" customWidth="1"/>
    <col min="7492" max="7492" width="10.28515625" bestFit="1" customWidth="1"/>
    <col min="7493" max="7493" width="9.85546875" bestFit="1" customWidth="1"/>
    <col min="7494" max="7496" width="10.28515625" bestFit="1" customWidth="1"/>
    <col min="7497" max="7497" width="9.85546875" bestFit="1" customWidth="1"/>
    <col min="7498" max="7498" width="8.7109375" bestFit="1" customWidth="1"/>
    <col min="7499" max="7499" width="9.85546875" bestFit="1" customWidth="1"/>
    <col min="7500" max="7501" width="8.7109375" bestFit="1" customWidth="1"/>
    <col min="7502" max="7502" width="9.85546875" bestFit="1" customWidth="1"/>
    <col min="7503" max="7503" width="8.7109375" bestFit="1" customWidth="1"/>
    <col min="7504" max="7504" width="9.85546875" bestFit="1" customWidth="1"/>
    <col min="7505" max="7506" width="8.7109375" bestFit="1" customWidth="1"/>
    <col min="7507" max="7507" width="9.85546875" bestFit="1" customWidth="1"/>
    <col min="7508" max="7508" width="8.7109375" bestFit="1" customWidth="1"/>
    <col min="7509" max="7509" width="10.28515625" bestFit="1" customWidth="1"/>
    <col min="7510" max="7510" width="9.85546875" bestFit="1" customWidth="1"/>
    <col min="7511" max="7511" width="10.28515625" bestFit="1" customWidth="1"/>
    <col min="7512" max="7512" width="9.85546875" bestFit="1" customWidth="1"/>
    <col min="7513" max="7513" width="10.28515625" bestFit="1" customWidth="1"/>
    <col min="7514" max="7514" width="9.85546875" bestFit="1" customWidth="1"/>
    <col min="7515" max="7515" width="10.28515625" bestFit="1" customWidth="1"/>
    <col min="7516" max="7516" width="9.85546875" bestFit="1" customWidth="1"/>
    <col min="7517" max="7517" width="8.7109375" bestFit="1" customWidth="1"/>
    <col min="7518" max="7518" width="10.28515625" bestFit="1" customWidth="1"/>
    <col min="7519" max="7519" width="9.85546875" bestFit="1" customWidth="1"/>
    <col min="7520" max="7520" width="10.28515625" bestFit="1" customWidth="1"/>
    <col min="7521" max="7521" width="9.85546875" bestFit="1" customWidth="1"/>
    <col min="7522" max="7522" width="11.28515625" bestFit="1" customWidth="1"/>
    <col min="7523" max="7523" width="9.85546875" bestFit="1" customWidth="1"/>
    <col min="7524" max="7524" width="8.7109375" bestFit="1" customWidth="1"/>
    <col min="7525" max="7525" width="9.85546875" bestFit="1" customWidth="1"/>
    <col min="7526" max="7526" width="8.7109375" bestFit="1" customWidth="1"/>
    <col min="7527" max="7527" width="9.85546875" bestFit="1" customWidth="1"/>
    <col min="7528" max="7528" width="10.28515625" bestFit="1" customWidth="1"/>
    <col min="7529" max="7529" width="9.85546875" bestFit="1" customWidth="1"/>
    <col min="7530" max="7530" width="10.28515625" bestFit="1" customWidth="1"/>
    <col min="7531" max="7531" width="9.85546875" bestFit="1" customWidth="1"/>
    <col min="7532" max="7532" width="8.7109375" bestFit="1" customWidth="1"/>
    <col min="7533" max="7533" width="10.28515625" bestFit="1" customWidth="1"/>
    <col min="7534" max="7534" width="9.85546875" bestFit="1" customWidth="1"/>
    <col min="7535" max="7535" width="8.7109375" bestFit="1" customWidth="1"/>
    <col min="7536" max="7536" width="10.28515625" bestFit="1" customWidth="1"/>
    <col min="7537" max="7537" width="9.85546875" bestFit="1" customWidth="1"/>
    <col min="7538" max="7539" width="10.28515625" bestFit="1" customWidth="1"/>
    <col min="7540" max="7540" width="9.85546875" bestFit="1" customWidth="1"/>
    <col min="7541" max="7541" width="10.28515625" bestFit="1" customWidth="1"/>
    <col min="7542" max="7542" width="9.85546875" bestFit="1" customWidth="1"/>
    <col min="7543" max="7543" width="10.28515625" bestFit="1" customWidth="1"/>
    <col min="7544" max="7544" width="9.85546875" bestFit="1" customWidth="1"/>
    <col min="7545" max="7545" width="10.28515625" bestFit="1" customWidth="1"/>
    <col min="7546" max="7546" width="9.85546875" bestFit="1" customWidth="1"/>
    <col min="7547" max="7547" width="10.28515625" bestFit="1" customWidth="1"/>
    <col min="7548" max="7548" width="9.85546875" bestFit="1" customWidth="1"/>
    <col min="7549" max="7549" width="11.28515625" bestFit="1" customWidth="1"/>
    <col min="7550" max="7550" width="9.85546875" bestFit="1" customWidth="1"/>
    <col min="7551" max="7551" width="8.7109375" bestFit="1" customWidth="1"/>
    <col min="7552" max="7552" width="9.85546875" bestFit="1" customWidth="1"/>
    <col min="7553" max="7553" width="8.7109375" bestFit="1" customWidth="1"/>
    <col min="7554" max="7554" width="10.28515625" bestFit="1" customWidth="1"/>
    <col min="7555" max="7555" width="9.85546875" bestFit="1" customWidth="1"/>
    <col min="7556" max="7556" width="10.28515625" bestFit="1" customWidth="1"/>
    <col min="7557" max="7557" width="9.85546875" bestFit="1" customWidth="1"/>
    <col min="7558" max="7559" width="10.28515625" bestFit="1" customWidth="1"/>
    <col min="7560" max="7560" width="9.85546875" bestFit="1" customWidth="1"/>
    <col min="7561" max="7561" width="10.28515625" bestFit="1" customWidth="1"/>
    <col min="7562" max="7562" width="9.85546875" bestFit="1" customWidth="1"/>
    <col min="7563" max="7563" width="10.28515625" bestFit="1" customWidth="1"/>
    <col min="7564" max="7564" width="9.85546875" bestFit="1" customWidth="1"/>
    <col min="7565" max="7565" width="8.7109375" bestFit="1" customWidth="1"/>
    <col min="7566" max="7566" width="9.85546875" bestFit="1" customWidth="1"/>
    <col min="7567" max="7567" width="11.28515625" bestFit="1" customWidth="1"/>
    <col min="7568" max="7568" width="9.85546875" bestFit="1" customWidth="1"/>
    <col min="7569" max="7569" width="11.28515625" bestFit="1" customWidth="1"/>
    <col min="7570" max="7570" width="9.85546875" bestFit="1" customWidth="1"/>
    <col min="7571" max="7571" width="11.28515625" bestFit="1" customWidth="1"/>
    <col min="7572" max="7572" width="9.85546875" bestFit="1" customWidth="1"/>
    <col min="7573" max="7574" width="10.28515625" bestFit="1" customWidth="1"/>
    <col min="7575" max="7575" width="9.85546875" bestFit="1" customWidth="1"/>
    <col min="7576" max="7576" width="8.7109375" bestFit="1" customWidth="1"/>
    <col min="7577" max="7577" width="9.85546875" bestFit="1" customWidth="1"/>
    <col min="7578" max="7578" width="10.28515625" bestFit="1" customWidth="1"/>
    <col min="7579" max="7579" width="11.28515625" bestFit="1" customWidth="1"/>
    <col min="7580" max="7580" width="9.85546875" bestFit="1" customWidth="1"/>
    <col min="7581" max="7581" width="11.28515625" bestFit="1" customWidth="1"/>
    <col min="7582" max="7582" width="9.85546875" bestFit="1" customWidth="1"/>
    <col min="7583" max="7583" width="10.28515625" bestFit="1" customWidth="1"/>
    <col min="7584" max="7584" width="9.85546875" bestFit="1" customWidth="1"/>
    <col min="7585" max="7585" width="8.7109375" bestFit="1" customWidth="1"/>
    <col min="7586" max="7586" width="10.28515625" bestFit="1" customWidth="1"/>
    <col min="7587" max="7587" width="9.85546875" bestFit="1" customWidth="1"/>
    <col min="7588" max="7588" width="10.28515625" bestFit="1" customWidth="1"/>
    <col min="7589" max="7589" width="9.85546875" bestFit="1" customWidth="1"/>
    <col min="7590" max="7590" width="8.7109375" bestFit="1" customWidth="1"/>
    <col min="7591" max="7591" width="10.28515625" bestFit="1" customWidth="1"/>
    <col min="7592" max="7592" width="9.85546875" bestFit="1" customWidth="1"/>
    <col min="7593" max="7595" width="10.28515625" bestFit="1" customWidth="1"/>
    <col min="7596" max="7596" width="9.85546875" bestFit="1" customWidth="1"/>
    <col min="7597" max="7597" width="10.28515625" bestFit="1" customWidth="1"/>
    <col min="7598" max="7598" width="9.85546875" bestFit="1" customWidth="1"/>
    <col min="7599" max="7599" width="10.28515625" bestFit="1" customWidth="1"/>
    <col min="7600" max="7600" width="9.85546875" bestFit="1" customWidth="1"/>
    <col min="7601" max="7601" width="11.28515625" bestFit="1" customWidth="1"/>
    <col min="7602" max="7602" width="9.85546875" bestFit="1" customWidth="1"/>
    <col min="7603" max="7603" width="8.7109375" bestFit="1" customWidth="1"/>
    <col min="7604" max="7604" width="10.28515625" bestFit="1" customWidth="1"/>
    <col min="7605" max="7605" width="9.85546875" bestFit="1" customWidth="1"/>
    <col min="7606" max="7606" width="10.28515625" bestFit="1" customWidth="1"/>
    <col min="7607" max="7607" width="9.85546875" bestFit="1" customWidth="1"/>
    <col min="7608" max="7608" width="10.28515625" bestFit="1" customWidth="1"/>
    <col min="7609" max="7609" width="9.85546875" bestFit="1" customWidth="1"/>
    <col min="7610" max="7610" width="8.7109375" bestFit="1" customWidth="1"/>
    <col min="7611" max="7611" width="9.85546875" bestFit="1" customWidth="1"/>
    <col min="7612" max="7612" width="8.7109375" bestFit="1" customWidth="1"/>
    <col min="7613" max="7613" width="9.85546875" bestFit="1" customWidth="1"/>
    <col min="7614" max="7614" width="8.7109375" bestFit="1" customWidth="1"/>
    <col min="7615" max="7615" width="9.85546875" bestFit="1" customWidth="1"/>
    <col min="7616" max="7616" width="8.7109375" bestFit="1" customWidth="1"/>
    <col min="7617" max="7617" width="10.28515625" bestFit="1" customWidth="1"/>
    <col min="7618" max="7618" width="9.85546875" bestFit="1" customWidth="1"/>
    <col min="7619" max="7619" width="8.7109375" bestFit="1" customWidth="1"/>
    <col min="7620" max="7620" width="9.85546875" bestFit="1" customWidth="1"/>
    <col min="7621" max="7621" width="10.28515625" bestFit="1" customWidth="1"/>
    <col min="7622" max="7622" width="9.85546875" bestFit="1" customWidth="1"/>
    <col min="7623" max="7623" width="10.28515625" bestFit="1" customWidth="1"/>
    <col min="7624" max="7624" width="11.28515625" bestFit="1" customWidth="1"/>
    <col min="7625" max="7625" width="9.85546875" bestFit="1" customWidth="1"/>
    <col min="7626" max="7626" width="10.28515625" bestFit="1" customWidth="1"/>
    <col min="7627" max="7627" width="9.85546875" bestFit="1" customWidth="1"/>
    <col min="7628" max="7628" width="8.7109375" bestFit="1" customWidth="1"/>
    <col min="7629" max="7629" width="9.85546875" bestFit="1" customWidth="1"/>
    <col min="7630" max="7630" width="10.28515625" bestFit="1" customWidth="1"/>
    <col min="7631" max="7631" width="9.85546875" bestFit="1" customWidth="1"/>
    <col min="7632" max="7633" width="10.28515625" bestFit="1" customWidth="1"/>
    <col min="7634" max="7634" width="9.85546875" bestFit="1" customWidth="1"/>
    <col min="7635" max="7635" width="11.28515625" bestFit="1" customWidth="1"/>
    <col min="7636" max="7636" width="9.85546875" bestFit="1" customWidth="1"/>
    <col min="7637" max="7637" width="10.28515625" bestFit="1" customWidth="1"/>
    <col min="7638" max="7638" width="9.85546875" bestFit="1" customWidth="1"/>
    <col min="7639" max="7639" width="8.7109375" bestFit="1" customWidth="1"/>
    <col min="7640" max="7640" width="9.85546875" bestFit="1" customWidth="1"/>
    <col min="7641" max="7641" width="10.28515625" bestFit="1" customWidth="1"/>
    <col min="7642" max="7642" width="9.85546875" bestFit="1" customWidth="1"/>
    <col min="7643" max="7644" width="10.28515625" bestFit="1" customWidth="1"/>
    <col min="7645" max="7645" width="9.85546875" bestFit="1" customWidth="1"/>
    <col min="7646" max="7646" width="8.7109375" bestFit="1" customWidth="1"/>
    <col min="7647" max="7647" width="10.28515625" bestFit="1" customWidth="1"/>
    <col min="7648" max="7648" width="9.85546875" bestFit="1" customWidth="1"/>
    <col min="7649" max="7650" width="8.7109375" bestFit="1" customWidth="1"/>
    <col min="7651" max="7651" width="10.28515625" bestFit="1" customWidth="1"/>
    <col min="7652" max="7652" width="9.85546875" bestFit="1" customWidth="1"/>
    <col min="7653" max="7653" width="10.28515625" bestFit="1" customWidth="1"/>
    <col min="7654" max="7654" width="9.85546875" bestFit="1" customWidth="1"/>
    <col min="7655" max="7656" width="10.28515625" bestFit="1" customWidth="1"/>
    <col min="7657" max="7657" width="9.85546875" bestFit="1" customWidth="1"/>
    <col min="7658" max="7658" width="10.28515625" bestFit="1" customWidth="1"/>
    <col min="7659" max="7659" width="9.85546875" bestFit="1" customWidth="1"/>
    <col min="7660" max="7660" width="10.28515625" bestFit="1" customWidth="1"/>
    <col min="7661" max="7661" width="9.85546875" bestFit="1" customWidth="1"/>
    <col min="7662" max="7663" width="10.28515625" bestFit="1" customWidth="1"/>
    <col min="7664" max="7664" width="9.85546875" bestFit="1" customWidth="1"/>
    <col min="7665" max="7666" width="10.28515625" bestFit="1" customWidth="1"/>
    <col min="7667" max="7667" width="9.85546875" bestFit="1" customWidth="1"/>
    <col min="7668" max="7668" width="10.28515625" bestFit="1" customWidth="1"/>
    <col min="7669" max="7669" width="9.85546875" bestFit="1" customWidth="1"/>
    <col min="7670" max="7670" width="8.7109375" bestFit="1" customWidth="1"/>
    <col min="7671" max="7671" width="9.85546875" bestFit="1" customWidth="1"/>
    <col min="7672" max="7672" width="10.28515625" bestFit="1" customWidth="1"/>
    <col min="7673" max="7673" width="9.85546875" bestFit="1" customWidth="1"/>
    <col min="7674" max="7674" width="10.28515625" bestFit="1" customWidth="1"/>
    <col min="7675" max="7675" width="9.85546875" bestFit="1" customWidth="1"/>
    <col min="7676" max="7676" width="10.28515625" bestFit="1" customWidth="1"/>
    <col min="7677" max="7677" width="9.85546875" bestFit="1" customWidth="1"/>
    <col min="7678" max="7678" width="10.28515625" bestFit="1" customWidth="1"/>
    <col min="7679" max="7679" width="9.85546875" bestFit="1" customWidth="1"/>
    <col min="7680" max="7680" width="10.28515625" bestFit="1" customWidth="1"/>
    <col min="7681" max="7681" width="9.85546875" bestFit="1" customWidth="1"/>
    <col min="7682" max="7682" width="10.28515625" bestFit="1" customWidth="1"/>
    <col min="7683" max="7683" width="9.85546875" bestFit="1" customWidth="1"/>
    <col min="7684" max="7684" width="10.28515625" bestFit="1" customWidth="1"/>
    <col min="7685" max="7685" width="9.85546875" bestFit="1" customWidth="1"/>
    <col min="7686" max="7686" width="8.7109375" bestFit="1" customWidth="1"/>
    <col min="7687" max="7687" width="9.85546875" bestFit="1" customWidth="1"/>
    <col min="7688" max="7688" width="10.28515625" bestFit="1" customWidth="1"/>
    <col min="7689" max="7689" width="9.85546875" bestFit="1" customWidth="1"/>
    <col min="7690" max="7690" width="10.28515625" bestFit="1" customWidth="1"/>
    <col min="7691" max="7691" width="9.85546875" bestFit="1" customWidth="1"/>
    <col min="7692" max="7692" width="10.28515625" bestFit="1" customWidth="1"/>
    <col min="7693" max="7693" width="9.85546875" bestFit="1" customWidth="1"/>
    <col min="7694" max="7694" width="10.28515625" bestFit="1" customWidth="1"/>
    <col min="7695" max="7695" width="9.85546875" bestFit="1" customWidth="1"/>
    <col min="7696" max="7696" width="10.28515625" bestFit="1" customWidth="1"/>
    <col min="7697" max="7697" width="9.85546875" bestFit="1" customWidth="1"/>
    <col min="7698" max="7698" width="10.28515625" bestFit="1" customWidth="1"/>
    <col min="7699" max="7699" width="9.85546875" bestFit="1" customWidth="1"/>
    <col min="7700" max="7700" width="8.7109375" bestFit="1" customWidth="1"/>
    <col min="7701" max="7702" width="10.28515625" bestFit="1" customWidth="1"/>
    <col min="7703" max="7703" width="9.85546875" bestFit="1" customWidth="1"/>
    <col min="7704" max="7704" width="10.28515625" bestFit="1" customWidth="1"/>
    <col min="7705" max="7705" width="9.85546875" bestFit="1" customWidth="1"/>
    <col min="7706" max="7707" width="10.28515625" bestFit="1" customWidth="1"/>
    <col min="7708" max="7708" width="9.85546875" bestFit="1" customWidth="1"/>
    <col min="7709" max="7709" width="10.28515625" bestFit="1" customWidth="1"/>
    <col min="7710" max="7710" width="9.85546875" bestFit="1" customWidth="1"/>
    <col min="7711" max="7711" width="8.7109375" bestFit="1" customWidth="1"/>
    <col min="7712" max="7712" width="9.85546875" bestFit="1" customWidth="1"/>
    <col min="7713" max="7713" width="10.28515625" bestFit="1" customWidth="1"/>
    <col min="7714" max="7714" width="9.85546875" bestFit="1" customWidth="1"/>
    <col min="7715" max="7716" width="10.28515625" bestFit="1" customWidth="1"/>
    <col min="7717" max="7717" width="9.85546875" bestFit="1" customWidth="1"/>
    <col min="7718" max="7719" width="10.28515625" bestFit="1" customWidth="1"/>
    <col min="7720" max="7720" width="9.85546875" bestFit="1" customWidth="1"/>
    <col min="7721" max="7721" width="11.28515625" bestFit="1" customWidth="1"/>
    <col min="7722" max="7722" width="9.85546875" bestFit="1" customWidth="1"/>
    <col min="7723" max="7724" width="10.28515625" bestFit="1" customWidth="1"/>
    <col min="7725" max="7725" width="9.85546875" bestFit="1" customWidth="1"/>
    <col min="7726" max="7726" width="10.28515625" bestFit="1" customWidth="1"/>
    <col min="7727" max="7727" width="11.28515625" bestFit="1" customWidth="1"/>
    <col min="7728" max="7728" width="9.85546875" bestFit="1" customWidth="1"/>
    <col min="7729" max="7729" width="10.28515625" bestFit="1" customWidth="1"/>
    <col min="7730" max="7730" width="11.28515625" bestFit="1" customWidth="1"/>
    <col min="7731" max="7731" width="9.85546875" bestFit="1" customWidth="1"/>
    <col min="7732" max="7732" width="8.7109375" bestFit="1" customWidth="1"/>
    <col min="7733" max="7733" width="9.85546875" bestFit="1" customWidth="1"/>
    <col min="7734" max="7734" width="8.7109375" bestFit="1" customWidth="1"/>
    <col min="7735" max="7735" width="10.28515625" bestFit="1" customWidth="1"/>
    <col min="7736" max="7736" width="9.85546875" bestFit="1" customWidth="1"/>
    <col min="7737" max="7737" width="8.7109375" bestFit="1" customWidth="1"/>
    <col min="7738" max="7738" width="10.28515625" bestFit="1" customWidth="1"/>
    <col min="7739" max="7739" width="9.85546875" bestFit="1" customWidth="1"/>
    <col min="7740" max="7740" width="8.7109375" bestFit="1" customWidth="1"/>
    <col min="7741" max="7741" width="9.85546875" bestFit="1" customWidth="1"/>
    <col min="7742" max="7742" width="10.28515625" bestFit="1" customWidth="1"/>
    <col min="7743" max="7743" width="9.85546875" bestFit="1" customWidth="1"/>
    <col min="7744" max="7744" width="10.28515625" bestFit="1" customWidth="1"/>
    <col min="7745" max="7745" width="9.85546875" bestFit="1" customWidth="1"/>
    <col min="7746" max="7746" width="11.28515625" bestFit="1" customWidth="1"/>
    <col min="7747" max="7747" width="9.85546875" bestFit="1" customWidth="1"/>
    <col min="7748" max="7748" width="10.28515625" bestFit="1" customWidth="1"/>
    <col min="7749" max="7749" width="9.85546875" bestFit="1" customWidth="1"/>
    <col min="7750" max="7750" width="8.7109375" bestFit="1" customWidth="1"/>
    <col min="7751" max="7751" width="9.85546875" bestFit="1" customWidth="1"/>
    <col min="7752" max="7752" width="11.28515625" bestFit="1" customWidth="1"/>
    <col min="7753" max="7753" width="9.85546875" bestFit="1" customWidth="1"/>
    <col min="7754" max="7754" width="8.7109375" bestFit="1" customWidth="1"/>
    <col min="7755" max="7755" width="10.28515625" bestFit="1" customWidth="1"/>
    <col min="7756" max="7756" width="9.85546875" bestFit="1" customWidth="1"/>
    <col min="7757" max="7757" width="8.7109375" bestFit="1" customWidth="1"/>
    <col min="7758" max="7758" width="9.85546875" bestFit="1" customWidth="1"/>
    <col min="7759" max="7759" width="10.28515625" bestFit="1" customWidth="1"/>
    <col min="7760" max="7760" width="9.85546875" bestFit="1" customWidth="1"/>
    <col min="7761" max="7761" width="10.28515625" bestFit="1" customWidth="1"/>
    <col min="7762" max="7762" width="9.85546875" bestFit="1" customWidth="1"/>
    <col min="7763" max="7763" width="8.7109375" bestFit="1" customWidth="1"/>
    <col min="7764" max="7764" width="9.85546875" bestFit="1" customWidth="1"/>
    <col min="7765" max="7765" width="11.28515625" bestFit="1" customWidth="1"/>
    <col min="7766" max="7766" width="9.85546875" bestFit="1" customWidth="1"/>
    <col min="7767" max="7767" width="8.7109375" bestFit="1" customWidth="1"/>
    <col min="7768" max="7768" width="9.85546875" bestFit="1" customWidth="1"/>
    <col min="7769" max="7769" width="10.28515625" bestFit="1" customWidth="1"/>
    <col min="7770" max="7770" width="9.85546875" bestFit="1" customWidth="1"/>
    <col min="7771" max="7771" width="10.28515625" bestFit="1" customWidth="1"/>
    <col min="7772" max="7772" width="9.85546875" bestFit="1" customWidth="1"/>
    <col min="7773" max="7773" width="10.28515625" bestFit="1" customWidth="1"/>
    <col min="7774" max="7774" width="9.85546875" bestFit="1" customWidth="1"/>
    <col min="7775" max="7775" width="8.7109375" bestFit="1" customWidth="1"/>
    <col min="7776" max="7776" width="10.28515625" bestFit="1" customWidth="1"/>
    <col min="7777" max="7777" width="9.85546875" bestFit="1" customWidth="1"/>
    <col min="7778" max="7778" width="10.28515625" bestFit="1" customWidth="1"/>
    <col min="7779" max="7779" width="9.85546875" bestFit="1" customWidth="1"/>
    <col min="7780" max="7780" width="8.7109375" bestFit="1" customWidth="1"/>
    <col min="7781" max="7781" width="9.85546875" bestFit="1" customWidth="1"/>
    <col min="7782" max="7782" width="10.28515625" bestFit="1" customWidth="1"/>
    <col min="7783" max="7783" width="9.85546875" bestFit="1" customWidth="1"/>
    <col min="7784" max="7785" width="10.28515625" bestFit="1" customWidth="1"/>
    <col min="7786" max="7786" width="9.85546875" bestFit="1" customWidth="1"/>
    <col min="7787" max="7787" width="8.7109375" bestFit="1" customWidth="1"/>
    <col min="7788" max="7788" width="9.85546875" bestFit="1" customWidth="1"/>
    <col min="7789" max="7790" width="10.28515625" bestFit="1" customWidth="1"/>
    <col min="7791" max="7791" width="9.85546875" bestFit="1" customWidth="1"/>
    <col min="7792" max="7792" width="10.28515625" bestFit="1" customWidth="1"/>
    <col min="7793" max="7793" width="9.85546875" bestFit="1" customWidth="1"/>
    <col min="7794" max="7795" width="10.28515625" bestFit="1" customWidth="1"/>
    <col min="7796" max="7796" width="9.85546875" bestFit="1" customWidth="1"/>
    <col min="7797" max="7797" width="8.7109375" bestFit="1" customWidth="1"/>
    <col min="7798" max="7798" width="9.85546875" bestFit="1" customWidth="1"/>
    <col min="7799" max="7799" width="8.7109375" bestFit="1" customWidth="1"/>
    <col min="7800" max="7800" width="9.85546875" bestFit="1" customWidth="1"/>
    <col min="7801" max="7801" width="10.28515625" bestFit="1" customWidth="1"/>
    <col min="7802" max="7802" width="11.28515625" bestFit="1" customWidth="1"/>
    <col min="7803" max="7803" width="9.85546875" bestFit="1" customWidth="1"/>
    <col min="7804" max="7804" width="8.7109375" bestFit="1" customWidth="1"/>
    <col min="7805" max="7805" width="9.85546875" bestFit="1" customWidth="1"/>
    <col min="7806" max="7806" width="10.28515625" bestFit="1" customWidth="1"/>
    <col min="7807" max="7807" width="9.85546875" bestFit="1" customWidth="1"/>
    <col min="7808" max="7808" width="11.28515625" bestFit="1" customWidth="1"/>
    <col min="7809" max="7809" width="9.85546875" bestFit="1" customWidth="1"/>
    <col min="7810" max="7810" width="8.7109375" bestFit="1" customWidth="1"/>
    <col min="7811" max="7811" width="9.85546875" bestFit="1" customWidth="1"/>
    <col min="7812" max="7812" width="8.7109375" bestFit="1" customWidth="1"/>
    <col min="7813" max="7813" width="9.85546875" bestFit="1" customWidth="1"/>
    <col min="7814" max="7815" width="10.28515625" bestFit="1" customWidth="1"/>
    <col min="7816" max="7816" width="9.85546875" bestFit="1" customWidth="1"/>
    <col min="7817" max="7817" width="10.28515625" bestFit="1" customWidth="1"/>
    <col min="7818" max="7818" width="9.85546875" bestFit="1" customWidth="1"/>
    <col min="7819" max="7819" width="8.7109375" bestFit="1" customWidth="1"/>
    <col min="7820" max="7820" width="10.28515625" bestFit="1" customWidth="1"/>
    <col min="7821" max="7821" width="9.85546875" bestFit="1" customWidth="1"/>
    <col min="7822" max="7822" width="8.7109375" bestFit="1" customWidth="1"/>
    <col min="7823" max="7823" width="9.85546875" bestFit="1" customWidth="1"/>
    <col min="7824" max="7824" width="10.28515625" bestFit="1" customWidth="1"/>
    <col min="7825" max="7825" width="9.85546875" bestFit="1" customWidth="1"/>
    <col min="7826" max="7826" width="10.28515625" bestFit="1" customWidth="1"/>
    <col min="7827" max="7827" width="9.85546875" bestFit="1" customWidth="1"/>
    <col min="7828" max="7828" width="8.7109375" bestFit="1" customWidth="1"/>
    <col min="7829" max="7830" width="10.28515625" bestFit="1" customWidth="1"/>
    <col min="7831" max="7831" width="9.85546875" bestFit="1" customWidth="1"/>
    <col min="7832" max="7833" width="10.28515625" bestFit="1" customWidth="1"/>
    <col min="7834" max="7834" width="9.85546875" bestFit="1" customWidth="1"/>
    <col min="7835" max="7835" width="8.7109375" bestFit="1" customWidth="1"/>
    <col min="7836" max="7836" width="9.85546875" bestFit="1" customWidth="1"/>
    <col min="7837" max="7837" width="10.28515625" bestFit="1" customWidth="1"/>
    <col min="7838" max="7838" width="9.85546875" bestFit="1" customWidth="1"/>
    <col min="7839" max="7839" width="10.28515625" bestFit="1" customWidth="1"/>
    <col min="7840" max="7840" width="11.28515625" bestFit="1" customWidth="1"/>
    <col min="7841" max="7841" width="9.85546875" bestFit="1" customWidth="1"/>
    <col min="7842" max="7842" width="10.28515625" bestFit="1" customWidth="1"/>
    <col min="7843" max="7843" width="9.85546875" bestFit="1" customWidth="1"/>
    <col min="7844" max="7844" width="10.28515625" bestFit="1" customWidth="1"/>
    <col min="7845" max="7845" width="9.85546875" bestFit="1" customWidth="1"/>
    <col min="7846" max="7847" width="10.28515625" bestFit="1" customWidth="1"/>
    <col min="7848" max="7848" width="9.85546875" bestFit="1" customWidth="1"/>
    <col min="7849" max="7849" width="10.28515625" bestFit="1" customWidth="1"/>
    <col min="7850" max="7850" width="9.85546875" bestFit="1" customWidth="1"/>
    <col min="7851" max="7851" width="8.7109375" bestFit="1" customWidth="1"/>
    <col min="7852" max="7852" width="9.85546875" bestFit="1" customWidth="1"/>
    <col min="7853" max="7853" width="8.7109375" bestFit="1" customWidth="1"/>
    <col min="7854" max="7854" width="10.28515625" bestFit="1" customWidth="1"/>
    <col min="7855" max="7855" width="9.85546875" bestFit="1" customWidth="1"/>
    <col min="7856" max="7856" width="10.28515625" bestFit="1" customWidth="1"/>
    <col min="7857" max="7857" width="9.85546875" bestFit="1" customWidth="1"/>
    <col min="7858" max="7858" width="10.28515625" bestFit="1" customWidth="1"/>
    <col min="7859" max="7859" width="9.85546875" bestFit="1" customWidth="1"/>
    <col min="7860" max="7860" width="10.28515625" bestFit="1" customWidth="1"/>
    <col min="7861" max="7861" width="9.85546875" bestFit="1" customWidth="1"/>
    <col min="7862" max="7862" width="10.28515625" bestFit="1" customWidth="1"/>
    <col min="7863" max="7863" width="9.85546875" bestFit="1" customWidth="1"/>
    <col min="7864" max="7865" width="10.28515625" bestFit="1" customWidth="1"/>
    <col min="7866" max="7866" width="9.85546875" bestFit="1" customWidth="1"/>
    <col min="7867" max="7867" width="10.28515625" bestFit="1" customWidth="1"/>
    <col min="7868" max="7868" width="9.85546875" bestFit="1" customWidth="1"/>
    <col min="7869" max="7869" width="8.7109375" bestFit="1" customWidth="1"/>
    <col min="7870" max="7870" width="9.85546875" bestFit="1" customWidth="1"/>
    <col min="7871" max="7871" width="8.7109375" bestFit="1" customWidth="1"/>
    <col min="7872" max="7872" width="10.28515625" bestFit="1" customWidth="1"/>
    <col min="7873" max="7873" width="9.85546875" bestFit="1" customWidth="1"/>
    <col min="7874" max="7874" width="8.7109375" bestFit="1" customWidth="1"/>
    <col min="7875" max="7875" width="9.85546875" bestFit="1" customWidth="1"/>
    <col min="7876" max="7876" width="8.7109375" bestFit="1" customWidth="1"/>
    <col min="7877" max="7877" width="9.85546875" bestFit="1" customWidth="1"/>
    <col min="7878" max="7878" width="10.28515625" bestFit="1" customWidth="1"/>
    <col min="7879" max="7879" width="9.85546875" bestFit="1" customWidth="1"/>
    <col min="7880" max="7880" width="10.28515625" bestFit="1" customWidth="1"/>
    <col min="7881" max="7881" width="9.85546875" bestFit="1" customWidth="1"/>
    <col min="7882" max="7882" width="8.7109375" bestFit="1" customWidth="1"/>
    <col min="7883" max="7883" width="9.85546875" bestFit="1" customWidth="1"/>
    <col min="7884" max="7884" width="8.7109375" bestFit="1" customWidth="1"/>
    <col min="7885" max="7885" width="9.85546875" bestFit="1" customWidth="1"/>
    <col min="7886" max="7886" width="8.7109375" bestFit="1" customWidth="1"/>
    <col min="7887" max="7887" width="9.85546875" bestFit="1" customWidth="1"/>
    <col min="7888" max="7888" width="11.28515625" bestFit="1" customWidth="1"/>
    <col min="7889" max="7889" width="9.85546875" bestFit="1" customWidth="1"/>
    <col min="7890" max="7890" width="8.7109375" bestFit="1" customWidth="1"/>
    <col min="7891" max="7892" width="10.28515625" bestFit="1" customWidth="1"/>
    <col min="7893" max="7893" width="9.85546875" bestFit="1" customWidth="1"/>
    <col min="7894" max="7894" width="8.7109375" bestFit="1" customWidth="1"/>
    <col min="7895" max="7895" width="10.28515625" bestFit="1" customWidth="1"/>
    <col min="7896" max="7896" width="9.85546875" bestFit="1" customWidth="1"/>
    <col min="7897" max="7897" width="10.28515625" bestFit="1" customWidth="1"/>
    <col min="7898" max="7898" width="9.85546875" bestFit="1" customWidth="1"/>
    <col min="7899" max="7900" width="10.28515625" bestFit="1" customWidth="1"/>
    <col min="7901" max="7901" width="9.85546875" bestFit="1" customWidth="1"/>
    <col min="7902" max="7902" width="10.28515625" bestFit="1" customWidth="1"/>
    <col min="7903" max="7903" width="9.85546875" bestFit="1" customWidth="1"/>
    <col min="7904" max="7904" width="10.28515625" bestFit="1" customWidth="1"/>
    <col min="7905" max="7905" width="9.85546875" bestFit="1" customWidth="1"/>
    <col min="7906" max="7906" width="11.28515625" bestFit="1" customWidth="1"/>
    <col min="7907" max="7907" width="9.85546875" bestFit="1" customWidth="1"/>
    <col min="7908" max="7908" width="10.28515625" bestFit="1" customWidth="1"/>
    <col min="7909" max="7909" width="9.85546875" bestFit="1" customWidth="1"/>
    <col min="7910" max="7910" width="10.28515625" bestFit="1" customWidth="1"/>
    <col min="7911" max="7911" width="9.85546875" bestFit="1" customWidth="1"/>
    <col min="7912" max="7912" width="10.28515625" bestFit="1" customWidth="1"/>
    <col min="7913" max="7913" width="9.85546875" bestFit="1" customWidth="1"/>
    <col min="7914" max="7914" width="11.28515625" bestFit="1" customWidth="1"/>
    <col min="7915" max="7915" width="9.85546875" bestFit="1" customWidth="1"/>
    <col min="7916" max="7917" width="10.28515625" bestFit="1" customWidth="1"/>
    <col min="7918" max="7918" width="9.85546875" bestFit="1" customWidth="1"/>
    <col min="7919" max="7919" width="11.28515625" bestFit="1" customWidth="1"/>
    <col min="7920" max="7920" width="9.85546875" bestFit="1" customWidth="1"/>
    <col min="7921" max="7921" width="8.7109375" bestFit="1" customWidth="1"/>
    <col min="7922" max="7922" width="9.85546875" bestFit="1" customWidth="1"/>
    <col min="7923" max="7923" width="10.28515625" bestFit="1" customWidth="1"/>
    <col min="7924" max="7924" width="9.85546875" bestFit="1" customWidth="1"/>
    <col min="7925" max="7925" width="10.28515625" bestFit="1" customWidth="1"/>
    <col min="7926" max="7926" width="9.85546875" bestFit="1" customWidth="1"/>
    <col min="7927" max="7928" width="10.28515625" bestFit="1" customWidth="1"/>
    <col min="7929" max="7929" width="11.28515625" bestFit="1" customWidth="1"/>
    <col min="7930" max="7930" width="9.85546875" bestFit="1" customWidth="1"/>
    <col min="7931" max="7931" width="8.7109375" bestFit="1" customWidth="1"/>
    <col min="7932" max="7932" width="9.85546875" bestFit="1" customWidth="1"/>
    <col min="7933" max="7933" width="11.28515625" bestFit="1" customWidth="1"/>
    <col min="7934" max="7934" width="9.85546875" bestFit="1" customWidth="1"/>
    <col min="7935" max="7935" width="11.28515625" bestFit="1" customWidth="1"/>
    <col min="7936" max="7936" width="9.85546875" bestFit="1" customWidth="1"/>
    <col min="7937" max="7937" width="8.7109375" bestFit="1" customWidth="1"/>
    <col min="7938" max="7938" width="9.85546875" bestFit="1" customWidth="1"/>
    <col min="7939" max="7939" width="10.28515625" bestFit="1" customWidth="1"/>
    <col min="7940" max="7940" width="9.85546875" bestFit="1" customWidth="1"/>
    <col min="7941" max="7941" width="8.7109375" bestFit="1" customWidth="1"/>
    <col min="7942" max="7942" width="9.85546875" bestFit="1" customWidth="1"/>
    <col min="7943" max="7943" width="10.28515625" bestFit="1" customWidth="1"/>
    <col min="7944" max="7944" width="9.85546875" bestFit="1" customWidth="1"/>
    <col min="7945" max="7945" width="10.28515625" bestFit="1" customWidth="1"/>
    <col min="7946" max="7946" width="9.85546875" bestFit="1" customWidth="1"/>
    <col min="7947" max="7947" width="8.7109375" bestFit="1" customWidth="1"/>
    <col min="7948" max="7948" width="9.85546875" bestFit="1" customWidth="1"/>
    <col min="7949" max="7949" width="10.28515625" bestFit="1" customWidth="1"/>
    <col min="7950" max="7950" width="9.85546875" bestFit="1" customWidth="1"/>
    <col min="7951" max="7951" width="10.28515625" bestFit="1" customWidth="1"/>
    <col min="7952" max="7952" width="9.85546875" bestFit="1" customWidth="1"/>
    <col min="7953" max="7953" width="10.28515625" bestFit="1" customWidth="1"/>
    <col min="7954" max="7954" width="9.85546875" bestFit="1" customWidth="1"/>
    <col min="7955" max="7955" width="10.28515625" bestFit="1" customWidth="1"/>
    <col min="7956" max="7956" width="9.85546875" bestFit="1" customWidth="1"/>
    <col min="7957" max="7957" width="8.7109375" bestFit="1" customWidth="1"/>
    <col min="7958" max="7958" width="10.28515625" bestFit="1" customWidth="1"/>
    <col min="7959" max="7959" width="11.28515625" bestFit="1" customWidth="1"/>
    <col min="7960" max="7960" width="9.85546875" bestFit="1" customWidth="1"/>
    <col min="7961" max="7961" width="10.28515625" bestFit="1" customWidth="1"/>
    <col min="7962" max="7962" width="9.85546875" bestFit="1" customWidth="1"/>
    <col min="7963" max="7963" width="10.28515625" bestFit="1" customWidth="1"/>
    <col min="7964" max="7964" width="9.85546875" bestFit="1" customWidth="1"/>
    <col min="7965" max="7965" width="11.28515625" bestFit="1" customWidth="1"/>
    <col min="7966" max="7966" width="9.85546875" bestFit="1" customWidth="1"/>
    <col min="7967" max="7967" width="10.28515625" bestFit="1" customWidth="1"/>
    <col min="7968" max="7968" width="9.85546875" bestFit="1" customWidth="1"/>
    <col min="7969" max="7969" width="8.7109375" bestFit="1" customWidth="1"/>
    <col min="7970" max="7970" width="9.85546875" bestFit="1" customWidth="1"/>
    <col min="7971" max="7971" width="10.28515625" bestFit="1" customWidth="1"/>
    <col min="7972" max="7972" width="11.28515625" bestFit="1" customWidth="1"/>
    <col min="7973" max="7973" width="9.85546875" bestFit="1" customWidth="1"/>
    <col min="7974" max="7974" width="11.28515625" bestFit="1" customWidth="1"/>
    <col min="7975" max="7975" width="9.85546875" bestFit="1" customWidth="1"/>
    <col min="7976" max="7976" width="10.28515625" bestFit="1" customWidth="1"/>
    <col min="7977" max="7977" width="9.85546875" bestFit="1" customWidth="1"/>
    <col min="7978" max="7978" width="10.28515625" bestFit="1" customWidth="1"/>
    <col min="7979" max="7979" width="9.85546875" bestFit="1" customWidth="1"/>
    <col min="7980" max="7980" width="8.7109375" bestFit="1" customWidth="1"/>
    <col min="7981" max="7981" width="9.85546875" bestFit="1" customWidth="1"/>
    <col min="7982" max="7982" width="10.28515625" bestFit="1" customWidth="1"/>
    <col min="7983" max="7983" width="9.85546875" bestFit="1" customWidth="1"/>
    <col min="7984" max="7984" width="8.7109375" bestFit="1" customWidth="1"/>
    <col min="7985" max="7985" width="9.85546875" bestFit="1" customWidth="1"/>
    <col min="7986" max="7987" width="10.28515625" bestFit="1" customWidth="1"/>
    <col min="7988" max="7988" width="9.85546875" bestFit="1" customWidth="1"/>
    <col min="7989" max="7989" width="10.28515625" bestFit="1" customWidth="1"/>
    <col min="7990" max="7990" width="9.85546875" bestFit="1" customWidth="1"/>
    <col min="7991" max="7991" width="8.7109375" bestFit="1" customWidth="1"/>
    <col min="7992" max="7993" width="10.28515625" bestFit="1" customWidth="1"/>
    <col min="7994" max="7994" width="9.85546875" bestFit="1" customWidth="1"/>
    <col min="7995" max="7995" width="10.28515625" bestFit="1" customWidth="1"/>
    <col min="7996" max="7996" width="9.85546875" bestFit="1" customWidth="1"/>
    <col min="7997" max="7997" width="8.7109375" bestFit="1" customWidth="1"/>
    <col min="7998" max="7998" width="9.85546875" bestFit="1" customWidth="1"/>
    <col min="7999" max="7999" width="8.7109375" bestFit="1" customWidth="1"/>
    <col min="8000" max="8000" width="10.28515625" bestFit="1" customWidth="1"/>
    <col min="8001" max="8001" width="9.85546875" bestFit="1" customWidth="1"/>
    <col min="8002" max="8002" width="10.28515625" bestFit="1" customWidth="1"/>
    <col min="8003" max="8003" width="9.85546875" bestFit="1" customWidth="1"/>
    <col min="8004" max="8004" width="8.7109375" bestFit="1" customWidth="1"/>
    <col min="8005" max="8005" width="9.85546875" bestFit="1" customWidth="1"/>
    <col min="8006" max="8006" width="10.28515625" bestFit="1" customWidth="1"/>
    <col min="8007" max="8007" width="9.85546875" bestFit="1" customWidth="1"/>
    <col min="8008" max="8008" width="10.28515625" bestFit="1" customWidth="1"/>
    <col min="8009" max="8009" width="9.85546875" bestFit="1" customWidth="1"/>
    <col min="8010" max="8010" width="11.28515625" bestFit="1" customWidth="1"/>
    <col min="8011" max="8011" width="9.85546875" bestFit="1" customWidth="1"/>
    <col min="8012" max="8013" width="10.28515625" bestFit="1" customWidth="1"/>
    <col min="8014" max="8014" width="9.85546875" bestFit="1" customWidth="1"/>
    <col min="8015" max="8015" width="8.7109375" bestFit="1" customWidth="1"/>
    <col min="8016" max="8016" width="9.85546875" bestFit="1" customWidth="1"/>
    <col min="8017" max="8018" width="10.28515625" bestFit="1" customWidth="1"/>
    <col min="8019" max="8019" width="9.85546875" bestFit="1" customWidth="1"/>
    <col min="8020" max="8020" width="10.28515625" bestFit="1" customWidth="1"/>
    <col min="8021" max="8021" width="9.85546875" bestFit="1" customWidth="1"/>
    <col min="8022" max="8022" width="11.28515625" bestFit="1" customWidth="1"/>
    <col min="8023" max="8023" width="9.85546875" bestFit="1" customWidth="1"/>
    <col min="8024" max="8024" width="10.28515625" bestFit="1" customWidth="1"/>
    <col min="8025" max="8025" width="9.85546875" bestFit="1" customWidth="1"/>
    <col min="8026" max="8027" width="10.28515625" bestFit="1" customWidth="1"/>
    <col min="8028" max="8028" width="9.85546875" bestFit="1" customWidth="1"/>
    <col min="8029" max="8029" width="10.28515625" bestFit="1" customWidth="1"/>
    <col min="8030" max="8030" width="9.85546875" bestFit="1" customWidth="1"/>
    <col min="8031" max="8031" width="10.28515625" bestFit="1" customWidth="1"/>
    <col min="8032" max="8032" width="9.85546875" bestFit="1" customWidth="1"/>
    <col min="8033" max="8033" width="8.7109375" bestFit="1" customWidth="1"/>
    <col min="8034" max="8034" width="9.85546875" bestFit="1" customWidth="1"/>
    <col min="8035" max="8035" width="10.28515625" bestFit="1" customWidth="1"/>
    <col min="8036" max="8036" width="9.85546875" bestFit="1" customWidth="1"/>
    <col min="8037" max="8037" width="10.28515625" bestFit="1" customWidth="1"/>
    <col min="8038" max="8038" width="9.85546875" bestFit="1" customWidth="1"/>
    <col min="8039" max="8039" width="10.28515625" bestFit="1" customWidth="1"/>
    <col min="8040" max="8040" width="9.85546875" bestFit="1" customWidth="1"/>
    <col min="8041" max="8041" width="10.28515625" bestFit="1" customWidth="1"/>
    <col min="8042" max="8042" width="9.85546875" bestFit="1" customWidth="1"/>
    <col min="8043" max="8043" width="10.28515625" bestFit="1" customWidth="1"/>
    <col min="8044" max="8044" width="9.85546875" bestFit="1" customWidth="1"/>
    <col min="8045" max="8045" width="11.28515625" bestFit="1" customWidth="1"/>
    <col min="8046" max="8046" width="9.85546875" bestFit="1" customWidth="1"/>
    <col min="8047" max="8047" width="10.28515625" bestFit="1" customWidth="1"/>
    <col min="8048" max="8048" width="9.85546875" bestFit="1" customWidth="1"/>
    <col min="8049" max="8050" width="10.28515625" bestFit="1" customWidth="1"/>
    <col min="8051" max="8051" width="9.85546875" bestFit="1" customWidth="1"/>
    <col min="8052" max="8052" width="10.28515625" bestFit="1" customWidth="1"/>
    <col min="8053" max="8053" width="9.85546875" bestFit="1" customWidth="1"/>
    <col min="8054" max="8054" width="8.7109375" bestFit="1" customWidth="1"/>
    <col min="8055" max="8055" width="9.85546875" bestFit="1" customWidth="1"/>
    <col min="8056" max="8056" width="10.28515625" bestFit="1" customWidth="1"/>
    <col min="8057" max="8057" width="9.85546875" bestFit="1" customWidth="1"/>
    <col min="8058" max="8058" width="8.7109375" bestFit="1" customWidth="1"/>
    <col min="8059" max="8059" width="11.28515625" bestFit="1" customWidth="1"/>
    <col min="8060" max="8060" width="9.85546875" bestFit="1" customWidth="1"/>
    <col min="8061" max="8061" width="10.28515625" bestFit="1" customWidth="1"/>
    <col min="8062" max="8062" width="9.85546875" bestFit="1" customWidth="1"/>
    <col min="8063" max="8063" width="10.28515625" bestFit="1" customWidth="1"/>
    <col min="8064" max="8064" width="9.85546875" bestFit="1" customWidth="1"/>
    <col min="8065" max="8065" width="8.7109375" bestFit="1" customWidth="1"/>
    <col min="8066" max="8066" width="9.85546875" bestFit="1" customWidth="1"/>
    <col min="8067" max="8067" width="8.7109375" bestFit="1" customWidth="1"/>
    <col min="8068" max="8068" width="9.85546875" bestFit="1" customWidth="1"/>
    <col min="8069" max="8069" width="10.28515625" bestFit="1" customWidth="1"/>
    <col min="8070" max="8070" width="9.85546875" bestFit="1" customWidth="1"/>
    <col min="8071" max="8071" width="10.28515625" bestFit="1" customWidth="1"/>
    <col min="8072" max="8072" width="9.85546875" bestFit="1" customWidth="1"/>
    <col min="8073" max="8073" width="11.28515625" bestFit="1" customWidth="1"/>
    <col min="8074" max="8074" width="9.85546875" bestFit="1" customWidth="1"/>
    <col min="8075" max="8076" width="10.28515625" bestFit="1" customWidth="1"/>
    <col min="8077" max="8077" width="9.85546875" bestFit="1" customWidth="1"/>
    <col min="8078" max="8078" width="8.7109375" bestFit="1" customWidth="1"/>
    <col min="8079" max="8079" width="9.85546875" bestFit="1" customWidth="1"/>
    <col min="8080" max="8080" width="8.7109375" bestFit="1" customWidth="1"/>
    <col min="8081" max="8081" width="10.28515625" bestFit="1" customWidth="1"/>
    <col min="8082" max="8082" width="9.85546875" bestFit="1" customWidth="1"/>
    <col min="8083" max="8083" width="10.28515625" bestFit="1" customWidth="1"/>
    <col min="8084" max="8084" width="9.85546875" bestFit="1" customWidth="1"/>
    <col min="8085" max="8085" width="10.28515625" bestFit="1" customWidth="1"/>
    <col min="8086" max="8086" width="9.85546875" bestFit="1" customWidth="1"/>
    <col min="8087" max="8087" width="10.28515625" bestFit="1" customWidth="1"/>
    <col min="8088" max="8088" width="9.85546875" bestFit="1" customWidth="1"/>
    <col min="8089" max="8089" width="10.28515625" bestFit="1" customWidth="1"/>
    <col min="8090" max="8090" width="9.85546875" bestFit="1" customWidth="1"/>
    <col min="8091" max="8091" width="11.28515625" bestFit="1" customWidth="1"/>
    <col min="8092" max="8092" width="9.85546875" bestFit="1" customWidth="1"/>
    <col min="8093" max="8093" width="11.28515625" bestFit="1" customWidth="1"/>
    <col min="8094" max="8094" width="9.85546875" bestFit="1" customWidth="1"/>
    <col min="8095" max="8095" width="11.28515625" bestFit="1" customWidth="1"/>
    <col min="8096" max="8096" width="9.85546875" bestFit="1" customWidth="1"/>
    <col min="8097" max="8097" width="11.28515625" bestFit="1" customWidth="1"/>
    <col min="8098" max="8098" width="9.85546875" bestFit="1" customWidth="1"/>
    <col min="8099" max="8099" width="10.28515625" bestFit="1" customWidth="1"/>
    <col min="8100" max="8100" width="9.85546875" bestFit="1" customWidth="1"/>
    <col min="8101" max="8101" width="10.28515625" bestFit="1" customWidth="1"/>
    <col min="8102" max="8102" width="9.85546875" bestFit="1" customWidth="1"/>
    <col min="8103" max="8103" width="10.28515625" bestFit="1" customWidth="1"/>
    <col min="8104" max="8104" width="9.85546875" bestFit="1" customWidth="1"/>
    <col min="8105" max="8105" width="8.7109375" bestFit="1" customWidth="1"/>
    <col min="8106" max="8106" width="9.85546875" bestFit="1" customWidth="1"/>
    <col min="8107" max="8107" width="8.7109375" bestFit="1" customWidth="1"/>
    <col min="8108" max="8108" width="9.85546875" bestFit="1" customWidth="1"/>
    <col min="8109" max="8109" width="8.7109375" bestFit="1" customWidth="1"/>
    <col min="8110" max="8110" width="9.85546875" bestFit="1" customWidth="1"/>
    <col min="8111" max="8112" width="10.28515625" bestFit="1" customWidth="1"/>
    <col min="8113" max="8113" width="9.85546875" bestFit="1" customWidth="1"/>
    <col min="8114" max="8114" width="10.28515625" bestFit="1" customWidth="1"/>
    <col min="8115" max="8115" width="9.85546875" bestFit="1" customWidth="1"/>
    <col min="8116" max="8116" width="10.28515625" bestFit="1" customWidth="1"/>
    <col min="8117" max="8117" width="9.85546875" bestFit="1" customWidth="1"/>
    <col min="8118" max="8118" width="8.7109375" bestFit="1" customWidth="1"/>
    <col min="8119" max="8119" width="9.85546875" bestFit="1" customWidth="1"/>
    <col min="8120" max="8120" width="10.28515625" bestFit="1" customWidth="1"/>
    <col min="8121" max="8121" width="9.85546875" bestFit="1" customWidth="1"/>
    <col min="8122" max="8122" width="8.7109375" bestFit="1" customWidth="1"/>
    <col min="8123" max="8123" width="9.85546875" bestFit="1" customWidth="1"/>
    <col min="8124" max="8124" width="10.28515625" bestFit="1" customWidth="1"/>
    <col min="8125" max="8125" width="9.85546875" bestFit="1" customWidth="1"/>
    <col min="8126" max="8126" width="10.28515625" bestFit="1" customWidth="1"/>
    <col min="8127" max="8127" width="9.85546875" bestFit="1" customWidth="1"/>
    <col min="8128" max="8128" width="11.28515625" bestFit="1" customWidth="1"/>
    <col min="8129" max="8129" width="9.85546875" bestFit="1" customWidth="1"/>
    <col min="8130" max="8130" width="10.28515625" bestFit="1" customWidth="1"/>
    <col min="8131" max="8131" width="9.85546875" bestFit="1" customWidth="1"/>
    <col min="8132" max="8132" width="10.28515625" bestFit="1" customWidth="1"/>
    <col min="8133" max="8133" width="9.85546875" bestFit="1" customWidth="1"/>
    <col min="8134" max="8134" width="8.7109375" bestFit="1" customWidth="1"/>
    <col min="8135" max="8135" width="11.28515625" bestFit="1" customWidth="1"/>
    <col min="8136" max="8136" width="9.85546875" bestFit="1" customWidth="1"/>
    <col min="8137" max="8137" width="11.28515625" bestFit="1" customWidth="1"/>
    <col min="8138" max="8138" width="9.85546875" bestFit="1" customWidth="1"/>
    <col min="8139" max="8139" width="10.28515625" bestFit="1" customWidth="1"/>
    <col min="8140" max="8140" width="9.85546875" bestFit="1" customWidth="1"/>
    <col min="8141" max="8141" width="10.28515625" bestFit="1" customWidth="1"/>
    <col min="8142" max="8142" width="11.28515625" bestFit="1" customWidth="1"/>
    <col min="8143" max="8143" width="9.85546875" bestFit="1" customWidth="1"/>
    <col min="8144" max="8144" width="8.7109375" bestFit="1" customWidth="1"/>
    <col min="8145" max="8145" width="9.85546875" bestFit="1" customWidth="1"/>
    <col min="8146" max="8146" width="10.28515625" bestFit="1" customWidth="1"/>
    <col min="8147" max="8147" width="9.85546875" bestFit="1" customWidth="1"/>
    <col min="8148" max="8148" width="8.7109375" bestFit="1" customWidth="1"/>
    <col min="8149" max="8149" width="9.85546875" bestFit="1" customWidth="1"/>
    <col min="8150" max="8150" width="8.7109375" bestFit="1" customWidth="1"/>
    <col min="8151" max="8151" width="10.28515625" bestFit="1" customWidth="1"/>
    <col min="8152" max="8152" width="9.85546875" bestFit="1" customWidth="1"/>
    <col min="8153" max="8154" width="10.28515625" bestFit="1" customWidth="1"/>
    <col min="8155" max="8155" width="9.85546875" bestFit="1" customWidth="1"/>
    <col min="8156" max="8156" width="10.28515625" bestFit="1" customWidth="1"/>
    <col min="8157" max="8157" width="9.85546875" bestFit="1" customWidth="1"/>
    <col min="8158" max="8158" width="11.28515625" bestFit="1" customWidth="1"/>
    <col min="8159" max="8159" width="9.85546875" bestFit="1" customWidth="1"/>
    <col min="8160" max="8161" width="10.28515625" bestFit="1" customWidth="1"/>
    <col min="8162" max="8162" width="9.85546875" bestFit="1" customWidth="1"/>
    <col min="8163" max="8163" width="11.28515625" bestFit="1" customWidth="1"/>
    <col min="8164" max="8164" width="9.85546875" bestFit="1" customWidth="1"/>
    <col min="8165" max="8165" width="11.28515625" bestFit="1" customWidth="1"/>
    <col min="8166" max="8166" width="9.85546875" bestFit="1" customWidth="1"/>
    <col min="8167" max="8167" width="10.28515625" bestFit="1" customWidth="1"/>
    <col min="8168" max="8168" width="9.85546875" bestFit="1" customWidth="1"/>
    <col min="8169" max="8170" width="10.28515625" bestFit="1" customWidth="1"/>
    <col min="8171" max="8171" width="9.85546875" bestFit="1" customWidth="1"/>
    <col min="8172" max="8172" width="8.7109375" bestFit="1" customWidth="1"/>
    <col min="8173" max="8173" width="9.85546875" bestFit="1" customWidth="1"/>
    <col min="8174" max="8174" width="10.28515625" bestFit="1" customWidth="1"/>
    <col min="8175" max="8175" width="9.85546875" bestFit="1" customWidth="1"/>
    <col min="8176" max="8176" width="11.28515625" bestFit="1" customWidth="1"/>
    <col min="8177" max="8177" width="9.85546875" bestFit="1" customWidth="1"/>
    <col min="8178" max="8178" width="10.28515625" bestFit="1" customWidth="1"/>
    <col min="8179" max="8179" width="9.85546875" bestFit="1" customWidth="1"/>
    <col min="8180" max="8180" width="11.28515625" bestFit="1" customWidth="1"/>
    <col min="8181" max="8181" width="9.85546875" bestFit="1" customWidth="1"/>
    <col min="8182" max="8182" width="10.28515625" bestFit="1" customWidth="1"/>
    <col min="8183" max="8183" width="9.85546875" bestFit="1" customWidth="1"/>
    <col min="8184" max="8184" width="10.28515625" bestFit="1" customWidth="1"/>
    <col min="8185" max="8185" width="9.85546875" bestFit="1" customWidth="1"/>
    <col min="8186" max="8186" width="10.28515625" bestFit="1" customWidth="1"/>
    <col min="8187" max="8187" width="9.85546875" bestFit="1" customWidth="1"/>
    <col min="8188" max="8188" width="11.28515625" bestFit="1" customWidth="1"/>
    <col min="8189" max="8189" width="9.85546875" bestFit="1" customWidth="1"/>
    <col min="8190" max="8190" width="11.28515625" bestFit="1" customWidth="1"/>
    <col min="8191" max="8191" width="9.85546875" bestFit="1" customWidth="1"/>
    <col min="8192" max="8192" width="10.28515625" bestFit="1" customWidth="1"/>
    <col min="8193" max="8193" width="9.85546875" bestFit="1" customWidth="1"/>
    <col min="8194" max="8194" width="10.28515625" bestFit="1" customWidth="1"/>
    <col min="8195" max="8195" width="9.85546875" bestFit="1" customWidth="1"/>
    <col min="8196" max="8196" width="10.28515625" bestFit="1" customWidth="1"/>
    <col min="8197" max="8197" width="9.85546875" bestFit="1" customWidth="1"/>
    <col min="8198" max="8198" width="8.7109375" bestFit="1" customWidth="1"/>
    <col min="8199" max="8199" width="9.85546875" bestFit="1" customWidth="1"/>
    <col min="8200" max="8201" width="10.28515625" bestFit="1" customWidth="1"/>
    <col min="8202" max="8202" width="9.85546875" bestFit="1" customWidth="1"/>
    <col min="8203" max="8203" width="8.7109375" bestFit="1" customWidth="1"/>
    <col min="8204" max="8204" width="9.85546875" bestFit="1" customWidth="1"/>
    <col min="8205" max="8205" width="10.28515625" bestFit="1" customWidth="1"/>
    <col min="8206" max="8206" width="9.85546875" bestFit="1" customWidth="1"/>
    <col min="8207" max="8208" width="10.28515625" bestFit="1" customWidth="1"/>
    <col min="8209" max="8209" width="9.85546875" bestFit="1" customWidth="1"/>
    <col min="8210" max="8210" width="11.28515625" bestFit="1" customWidth="1"/>
    <col min="8211" max="8211" width="9.85546875" bestFit="1" customWidth="1"/>
    <col min="8212" max="8212" width="10.28515625" bestFit="1" customWidth="1"/>
    <col min="8213" max="8213" width="9.85546875" bestFit="1" customWidth="1"/>
    <col min="8214" max="8214" width="10.28515625" bestFit="1" customWidth="1"/>
    <col min="8215" max="8215" width="11.28515625" bestFit="1" customWidth="1"/>
    <col min="8216" max="8216" width="9.85546875" bestFit="1" customWidth="1"/>
    <col min="8217" max="8217" width="10.28515625" bestFit="1" customWidth="1"/>
    <col min="8218" max="8218" width="9.85546875" bestFit="1" customWidth="1"/>
    <col min="8219" max="8219" width="10.28515625" bestFit="1" customWidth="1"/>
    <col min="8220" max="8220" width="9.85546875" bestFit="1" customWidth="1"/>
    <col min="8221" max="8221" width="10.28515625" bestFit="1" customWidth="1"/>
    <col min="8222" max="8222" width="9.85546875" bestFit="1" customWidth="1"/>
    <col min="8223" max="8223" width="8.7109375" bestFit="1" customWidth="1"/>
    <col min="8224" max="8224" width="9.85546875" bestFit="1" customWidth="1"/>
    <col min="8225" max="8225" width="10.28515625" bestFit="1" customWidth="1"/>
    <col min="8226" max="8226" width="9.85546875" bestFit="1" customWidth="1"/>
    <col min="8227" max="8227" width="10.28515625" bestFit="1" customWidth="1"/>
    <col min="8228" max="8228" width="9.85546875" bestFit="1" customWidth="1"/>
    <col min="8229" max="8229" width="10.28515625" bestFit="1" customWidth="1"/>
    <col min="8230" max="8230" width="9.85546875" bestFit="1" customWidth="1"/>
    <col min="8231" max="8231" width="10.28515625" bestFit="1" customWidth="1"/>
    <col min="8232" max="8232" width="9.85546875" bestFit="1" customWidth="1"/>
    <col min="8233" max="8233" width="8.7109375" bestFit="1" customWidth="1"/>
    <col min="8234" max="8234" width="9.85546875" bestFit="1" customWidth="1"/>
    <col min="8235" max="8235" width="8.7109375" bestFit="1" customWidth="1"/>
    <col min="8236" max="8236" width="9.85546875" bestFit="1" customWidth="1"/>
    <col min="8237" max="8237" width="11.28515625" bestFit="1" customWidth="1"/>
    <col min="8238" max="8238" width="9.85546875" bestFit="1" customWidth="1"/>
    <col min="8239" max="8239" width="8.7109375" bestFit="1" customWidth="1"/>
    <col min="8240" max="8240" width="9.85546875" bestFit="1" customWidth="1"/>
    <col min="8241" max="8241" width="10.28515625" bestFit="1" customWidth="1"/>
    <col min="8242" max="8242" width="9.85546875" bestFit="1" customWidth="1"/>
    <col min="8243" max="8243" width="10.28515625" bestFit="1" customWidth="1"/>
    <col min="8244" max="8244" width="9.85546875" bestFit="1" customWidth="1"/>
    <col min="8245" max="8245" width="10.28515625" bestFit="1" customWidth="1"/>
    <col min="8246" max="8246" width="9.85546875" bestFit="1" customWidth="1"/>
    <col min="8247" max="8247" width="8.7109375" bestFit="1" customWidth="1"/>
    <col min="8248" max="8248" width="9.85546875" bestFit="1" customWidth="1"/>
    <col min="8249" max="8249" width="10.28515625" bestFit="1" customWidth="1"/>
    <col min="8250" max="8250" width="9.85546875" bestFit="1" customWidth="1"/>
    <col min="8251" max="8251" width="10.28515625" bestFit="1" customWidth="1"/>
    <col min="8252" max="8252" width="9.85546875" bestFit="1" customWidth="1"/>
    <col min="8253" max="8253" width="8.7109375" bestFit="1" customWidth="1"/>
    <col min="8254" max="8254" width="10.28515625" bestFit="1" customWidth="1"/>
    <col min="8255" max="8255" width="9.85546875" bestFit="1" customWidth="1"/>
    <col min="8256" max="8256" width="8.7109375" bestFit="1" customWidth="1"/>
    <col min="8257" max="8257" width="9.85546875" bestFit="1" customWidth="1"/>
    <col min="8258" max="8258" width="10.28515625" bestFit="1" customWidth="1"/>
    <col min="8259" max="8259" width="9.85546875" bestFit="1" customWidth="1"/>
    <col min="8260" max="8260" width="11.28515625" bestFit="1" customWidth="1"/>
    <col min="8261" max="8261" width="9.85546875" bestFit="1" customWidth="1"/>
    <col min="8262" max="8262" width="8.7109375" bestFit="1" customWidth="1"/>
    <col min="8263" max="8263" width="10.28515625" bestFit="1" customWidth="1"/>
    <col min="8264" max="8264" width="9.85546875" bestFit="1" customWidth="1"/>
    <col min="8265" max="8265" width="10.28515625" bestFit="1" customWidth="1"/>
    <col min="8266" max="8266" width="9.85546875" bestFit="1" customWidth="1"/>
    <col min="8267" max="8267" width="10.28515625" bestFit="1" customWidth="1"/>
    <col min="8268" max="8268" width="9.85546875" bestFit="1" customWidth="1"/>
    <col min="8269" max="8269" width="8.7109375" bestFit="1" customWidth="1"/>
    <col min="8270" max="8270" width="9.85546875" bestFit="1" customWidth="1"/>
    <col min="8271" max="8271" width="10.28515625" bestFit="1" customWidth="1"/>
    <col min="8272" max="8272" width="9.85546875" bestFit="1" customWidth="1"/>
    <col min="8273" max="8273" width="10.28515625" bestFit="1" customWidth="1"/>
    <col min="8274" max="8274" width="9.85546875" bestFit="1" customWidth="1"/>
    <col min="8275" max="8275" width="10.28515625" bestFit="1" customWidth="1"/>
    <col min="8276" max="8276" width="9.85546875" bestFit="1" customWidth="1"/>
    <col min="8277" max="8277" width="10.28515625" bestFit="1" customWidth="1"/>
    <col min="8278" max="8278" width="9.85546875" bestFit="1" customWidth="1"/>
    <col min="8279" max="8279" width="11.28515625" bestFit="1" customWidth="1"/>
    <col min="8280" max="8280" width="9.85546875" bestFit="1" customWidth="1"/>
    <col min="8281" max="8281" width="10.28515625" bestFit="1" customWidth="1"/>
    <col min="8282" max="8282" width="9.85546875" bestFit="1" customWidth="1"/>
    <col min="8283" max="8284" width="10.28515625" bestFit="1" customWidth="1"/>
    <col min="8285" max="8285" width="9.85546875" bestFit="1" customWidth="1"/>
    <col min="8286" max="8286" width="8.7109375" bestFit="1" customWidth="1"/>
    <col min="8287" max="8287" width="9.85546875" bestFit="1" customWidth="1"/>
    <col min="8288" max="8288" width="10.28515625" bestFit="1" customWidth="1"/>
    <col min="8289" max="8289" width="9.85546875" bestFit="1" customWidth="1"/>
    <col min="8290" max="8290" width="10.28515625" bestFit="1" customWidth="1"/>
    <col min="8291" max="8291" width="11.28515625" bestFit="1" customWidth="1"/>
    <col min="8292" max="8292" width="9.85546875" bestFit="1" customWidth="1"/>
    <col min="8293" max="8293" width="10.28515625" bestFit="1" customWidth="1"/>
    <col min="8294" max="8294" width="9.85546875" bestFit="1" customWidth="1"/>
    <col min="8295" max="8295" width="10.28515625" bestFit="1" customWidth="1"/>
    <col min="8296" max="8296" width="9.85546875" bestFit="1" customWidth="1"/>
    <col min="8297" max="8298" width="10.28515625" bestFit="1" customWidth="1"/>
    <col min="8299" max="8299" width="9.85546875" bestFit="1" customWidth="1"/>
    <col min="8300" max="8300" width="11.28515625" bestFit="1" customWidth="1"/>
    <col min="8301" max="8301" width="9.85546875" bestFit="1" customWidth="1"/>
    <col min="8302" max="8302" width="8.7109375" bestFit="1" customWidth="1"/>
    <col min="8303" max="8303" width="10.28515625" bestFit="1" customWidth="1"/>
    <col min="8304" max="8304" width="9.85546875" bestFit="1" customWidth="1"/>
    <col min="8305" max="8305" width="10.28515625" bestFit="1" customWidth="1"/>
    <col min="8306" max="8306" width="9.85546875" bestFit="1" customWidth="1"/>
    <col min="8307" max="8307" width="8.7109375" bestFit="1" customWidth="1"/>
    <col min="8308" max="8308" width="10.28515625" bestFit="1" customWidth="1"/>
    <col min="8309" max="8309" width="9.85546875" bestFit="1" customWidth="1"/>
    <col min="8310" max="8310" width="10.28515625" bestFit="1" customWidth="1"/>
    <col min="8311" max="8311" width="9.85546875" bestFit="1" customWidth="1"/>
    <col min="8312" max="8312" width="10.28515625" bestFit="1" customWidth="1"/>
    <col min="8313" max="8313" width="9.85546875" bestFit="1" customWidth="1"/>
    <col min="8314" max="8314" width="11.28515625" bestFit="1" customWidth="1"/>
    <col min="8315" max="8315" width="9.85546875" bestFit="1" customWidth="1"/>
    <col min="8316" max="8316" width="8.7109375" bestFit="1" customWidth="1"/>
    <col min="8317" max="8317" width="9.85546875" bestFit="1" customWidth="1"/>
    <col min="8318" max="8318" width="10.28515625" bestFit="1" customWidth="1"/>
    <col min="8319" max="8319" width="9.85546875" bestFit="1" customWidth="1"/>
    <col min="8320" max="8320" width="8.7109375" bestFit="1" customWidth="1"/>
    <col min="8321" max="8321" width="9.85546875" bestFit="1" customWidth="1"/>
    <col min="8322" max="8322" width="10.28515625" bestFit="1" customWidth="1"/>
    <col min="8323" max="8323" width="9.85546875" bestFit="1" customWidth="1"/>
    <col min="8324" max="8324" width="10.28515625" bestFit="1" customWidth="1"/>
    <col min="8325" max="8325" width="9.85546875" bestFit="1" customWidth="1"/>
    <col min="8326" max="8326" width="8.7109375" bestFit="1" customWidth="1"/>
    <col min="8327" max="8327" width="11.28515625" bestFit="1" customWidth="1"/>
    <col min="8328" max="8328" width="9.85546875" bestFit="1" customWidth="1"/>
    <col min="8329" max="8330" width="11.28515625" bestFit="1" customWidth="1"/>
    <col min="8331" max="8331" width="9.85546875" bestFit="1" customWidth="1"/>
    <col min="8332" max="8332" width="10.28515625" bestFit="1" customWidth="1"/>
    <col min="8333" max="8333" width="9.85546875" bestFit="1" customWidth="1"/>
    <col min="8334" max="8334" width="8.7109375" bestFit="1" customWidth="1"/>
    <col min="8335" max="8335" width="9.85546875" bestFit="1" customWidth="1"/>
    <col min="8336" max="8336" width="8.7109375" bestFit="1" customWidth="1"/>
    <col min="8337" max="8337" width="9.85546875" bestFit="1" customWidth="1"/>
    <col min="8338" max="8338" width="8.7109375" bestFit="1" customWidth="1"/>
    <col min="8339" max="8340" width="10.28515625" bestFit="1" customWidth="1"/>
    <col min="8341" max="8341" width="9.85546875" bestFit="1" customWidth="1"/>
    <col min="8342" max="8342" width="8.7109375" bestFit="1" customWidth="1"/>
    <col min="8343" max="8343" width="9.85546875" bestFit="1" customWidth="1"/>
    <col min="8344" max="8344" width="8.7109375" bestFit="1" customWidth="1"/>
    <col min="8345" max="8345" width="9.85546875" bestFit="1" customWidth="1"/>
    <col min="8346" max="8346" width="10.28515625" bestFit="1" customWidth="1"/>
    <col min="8347" max="8347" width="9.85546875" bestFit="1" customWidth="1"/>
    <col min="8348" max="8348" width="10.28515625" bestFit="1" customWidth="1"/>
    <col min="8349" max="8349" width="9.85546875" bestFit="1" customWidth="1"/>
    <col min="8350" max="8350" width="8.7109375" bestFit="1" customWidth="1"/>
    <col min="8351" max="8351" width="9.85546875" bestFit="1" customWidth="1"/>
    <col min="8352" max="8352" width="10.28515625" bestFit="1" customWidth="1"/>
    <col min="8353" max="8353" width="9.85546875" bestFit="1" customWidth="1"/>
    <col min="8354" max="8354" width="11.28515625" bestFit="1" customWidth="1"/>
    <col min="8355" max="8355" width="9.85546875" bestFit="1" customWidth="1"/>
    <col min="8356" max="8356" width="10.28515625" bestFit="1" customWidth="1"/>
    <col min="8357" max="8357" width="9.85546875" bestFit="1" customWidth="1"/>
    <col min="8358" max="8359" width="11.28515625" bestFit="1" customWidth="1"/>
    <col min="8360" max="8360" width="9.85546875" bestFit="1" customWidth="1"/>
    <col min="8361" max="8361" width="10.28515625" bestFit="1" customWidth="1"/>
    <col min="8362" max="8362" width="9.85546875" bestFit="1" customWidth="1"/>
    <col min="8363" max="8363" width="10.28515625" bestFit="1" customWidth="1"/>
    <col min="8364" max="8364" width="9.85546875" bestFit="1" customWidth="1"/>
    <col min="8365" max="8365" width="10.28515625" bestFit="1" customWidth="1"/>
    <col min="8366" max="8366" width="9.85546875" bestFit="1" customWidth="1"/>
    <col min="8367" max="8367" width="10.28515625" bestFit="1" customWidth="1"/>
    <col min="8368" max="8368" width="9.85546875" bestFit="1" customWidth="1"/>
    <col min="8369" max="8369" width="10.28515625" bestFit="1" customWidth="1"/>
    <col min="8370" max="8370" width="9.85546875" bestFit="1" customWidth="1"/>
    <col min="8371" max="8371" width="8.7109375" bestFit="1" customWidth="1"/>
    <col min="8372" max="8372" width="10.28515625" bestFit="1" customWidth="1"/>
    <col min="8373" max="8373" width="11.28515625" bestFit="1" customWidth="1"/>
    <col min="8374" max="8374" width="9.85546875" bestFit="1" customWidth="1"/>
    <col min="8375" max="8375" width="10.28515625" bestFit="1" customWidth="1"/>
    <col min="8376" max="8376" width="9.85546875" bestFit="1" customWidth="1"/>
    <col min="8377" max="8378" width="10.28515625" bestFit="1" customWidth="1"/>
    <col min="8379" max="8379" width="9.85546875" bestFit="1" customWidth="1"/>
    <col min="8380" max="8380" width="10.28515625" bestFit="1" customWidth="1"/>
    <col min="8381" max="8381" width="9.85546875" bestFit="1" customWidth="1"/>
    <col min="8382" max="8382" width="11.28515625" bestFit="1" customWidth="1"/>
    <col min="8383" max="8383" width="9.85546875" bestFit="1" customWidth="1"/>
    <col min="8384" max="8384" width="10.28515625" bestFit="1" customWidth="1"/>
    <col min="8385" max="8385" width="9.85546875" bestFit="1" customWidth="1"/>
    <col min="8386" max="8387" width="10.28515625" bestFit="1" customWidth="1"/>
    <col min="8388" max="8388" width="9.85546875" bestFit="1" customWidth="1"/>
    <col min="8389" max="8389" width="8.7109375" bestFit="1" customWidth="1"/>
    <col min="8390" max="8390" width="10.28515625" bestFit="1" customWidth="1"/>
    <col min="8391" max="8391" width="9.85546875" bestFit="1" customWidth="1"/>
    <col min="8392" max="8392" width="10.28515625" bestFit="1" customWidth="1"/>
    <col min="8393" max="8393" width="11.28515625" bestFit="1" customWidth="1"/>
    <col min="8394" max="8394" width="9.85546875" bestFit="1" customWidth="1"/>
    <col min="8395" max="8395" width="8.7109375" bestFit="1" customWidth="1"/>
    <col min="8396" max="8396" width="9.85546875" bestFit="1" customWidth="1"/>
    <col min="8397" max="8397" width="10.28515625" bestFit="1" customWidth="1"/>
    <col min="8398" max="8398" width="9.85546875" bestFit="1" customWidth="1"/>
    <col min="8399" max="8399" width="11.28515625" bestFit="1" customWidth="1"/>
    <col min="8400" max="8400" width="9.85546875" bestFit="1" customWidth="1"/>
    <col min="8401" max="8401" width="10.28515625" bestFit="1" customWidth="1"/>
    <col min="8402" max="8402" width="9.85546875" bestFit="1" customWidth="1"/>
    <col min="8403" max="8403" width="11.28515625" bestFit="1" customWidth="1"/>
    <col min="8404" max="8404" width="9.85546875" bestFit="1" customWidth="1"/>
    <col min="8405" max="8405" width="10.28515625" bestFit="1" customWidth="1"/>
    <col min="8406" max="8406" width="9.85546875" bestFit="1" customWidth="1"/>
    <col min="8407" max="8407" width="8.7109375" bestFit="1" customWidth="1"/>
    <col min="8408" max="8408" width="11.28515625" bestFit="1" customWidth="1"/>
    <col min="8409" max="8409" width="9.85546875" bestFit="1" customWidth="1"/>
    <col min="8410" max="8410" width="10.28515625" bestFit="1" customWidth="1"/>
    <col min="8411" max="8411" width="9.85546875" bestFit="1" customWidth="1"/>
    <col min="8412" max="8412" width="10.28515625" bestFit="1" customWidth="1"/>
    <col min="8413" max="8413" width="9.85546875" bestFit="1" customWidth="1"/>
    <col min="8414" max="8414" width="8.7109375" bestFit="1" customWidth="1"/>
    <col min="8415" max="8415" width="9.85546875" bestFit="1" customWidth="1"/>
    <col min="8416" max="8416" width="10.28515625" bestFit="1" customWidth="1"/>
    <col min="8417" max="8417" width="9.85546875" bestFit="1" customWidth="1"/>
    <col min="8418" max="8418" width="10.28515625" bestFit="1" customWidth="1"/>
    <col min="8419" max="8419" width="9.85546875" bestFit="1" customWidth="1"/>
    <col min="8420" max="8420" width="10.28515625" bestFit="1" customWidth="1"/>
    <col min="8421" max="8421" width="9.85546875" bestFit="1" customWidth="1"/>
    <col min="8422" max="8422" width="11.28515625" bestFit="1" customWidth="1"/>
    <col min="8423" max="8423" width="9.85546875" bestFit="1" customWidth="1"/>
    <col min="8424" max="8424" width="10.28515625" bestFit="1" customWidth="1"/>
    <col min="8425" max="8425" width="9.85546875" bestFit="1" customWidth="1"/>
    <col min="8426" max="8426" width="11.28515625" bestFit="1" customWidth="1"/>
    <col min="8427" max="8427" width="9.85546875" bestFit="1" customWidth="1"/>
    <col min="8428" max="8428" width="10.28515625" bestFit="1" customWidth="1"/>
    <col min="8429" max="8429" width="9.85546875" bestFit="1" customWidth="1"/>
    <col min="8430" max="8431" width="10.28515625" bestFit="1" customWidth="1"/>
    <col min="8432" max="8432" width="9.85546875" bestFit="1" customWidth="1"/>
    <col min="8433" max="8433" width="11.28515625" bestFit="1" customWidth="1"/>
    <col min="8434" max="8434" width="9.85546875" bestFit="1" customWidth="1"/>
    <col min="8435" max="8435" width="10.28515625" bestFit="1" customWidth="1"/>
    <col min="8436" max="8436" width="9.85546875" bestFit="1" customWidth="1"/>
    <col min="8437" max="8437" width="10.28515625" bestFit="1" customWidth="1"/>
    <col min="8438" max="8438" width="9.85546875" bestFit="1" customWidth="1"/>
    <col min="8439" max="8439" width="10.28515625" bestFit="1" customWidth="1"/>
    <col min="8440" max="8440" width="9.85546875" bestFit="1" customWidth="1"/>
    <col min="8441" max="8442" width="10.28515625" bestFit="1" customWidth="1"/>
    <col min="8443" max="8443" width="9.85546875" bestFit="1" customWidth="1"/>
    <col min="8444" max="8444" width="10.28515625" bestFit="1" customWidth="1"/>
    <col min="8445" max="8445" width="9.85546875" bestFit="1" customWidth="1"/>
    <col min="8446" max="8446" width="10.28515625" bestFit="1" customWidth="1"/>
    <col min="8447" max="8447" width="9.85546875" bestFit="1" customWidth="1"/>
    <col min="8448" max="8448" width="10.28515625" bestFit="1" customWidth="1"/>
    <col min="8449" max="8449" width="9.85546875" bestFit="1" customWidth="1"/>
    <col min="8450" max="8450" width="10.28515625" bestFit="1" customWidth="1"/>
    <col min="8451" max="8451" width="9.85546875" bestFit="1" customWidth="1"/>
    <col min="8452" max="8452" width="10.28515625" bestFit="1" customWidth="1"/>
    <col min="8453" max="8453" width="9.85546875" bestFit="1" customWidth="1"/>
    <col min="8454" max="8454" width="10.28515625" bestFit="1" customWidth="1"/>
    <col min="8455" max="8455" width="9.85546875" bestFit="1" customWidth="1"/>
    <col min="8456" max="8456" width="11.28515625" bestFit="1" customWidth="1"/>
    <col min="8457" max="8457" width="9.85546875" bestFit="1" customWidth="1"/>
    <col min="8458" max="8458" width="10.28515625" bestFit="1" customWidth="1"/>
    <col min="8459" max="8459" width="9.85546875" bestFit="1" customWidth="1"/>
    <col min="8460" max="8460" width="10.28515625" bestFit="1" customWidth="1"/>
    <col min="8461" max="8461" width="9.85546875" bestFit="1" customWidth="1"/>
    <col min="8462" max="8462" width="8.7109375" bestFit="1" customWidth="1"/>
    <col min="8463" max="8463" width="9.85546875" bestFit="1" customWidth="1"/>
    <col min="8464" max="8464" width="8.7109375" bestFit="1" customWidth="1"/>
    <col min="8465" max="8465" width="11.28515625" bestFit="1" customWidth="1"/>
    <col min="8466" max="8466" width="9.85546875" bestFit="1" customWidth="1"/>
    <col min="8467" max="8467" width="8.7109375" bestFit="1" customWidth="1"/>
    <col min="8468" max="8468" width="9.85546875" bestFit="1" customWidth="1"/>
    <col min="8469" max="8469" width="11.28515625" bestFit="1" customWidth="1"/>
    <col min="8470" max="8470" width="9.85546875" bestFit="1" customWidth="1"/>
    <col min="8471" max="8471" width="10.28515625" bestFit="1" customWidth="1"/>
    <col min="8472" max="8472" width="9.85546875" bestFit="1" customWidth="1"/>
    <col min="8473" max="8473" width="10.28515625" bestFit="1" customWidth="1"/>
    <col min="8474" max="8474" width="9.85546875" bestFit="1" customWidth="1"/>
    <col min="8475" max="8475" width="11.28515625" bestFit="1" customWidth="1"/>
    <col min="8476" max="8476" width="9.85546875" bestFit="1" customWidth="1"/>
    <col min="8477" max="8478" width="10.28515625" bestFit="1" customWidth="1"/>
    <col min="8479" max="8479" width="9.85546875" bestFit="1" customWidth="1"/>
    <col min="8480" max="8480" width="11.28515625" bestFit="1" customWidth="1"/>
    <col min="8481" max="8481" width="9.85546875" bestFit="1" customWidth="1"/>
    <col min="8482" max="8482" width="8.7109375" bestFit="1" customWidth="1"/>
    <col min="8483" max="8483" width="9.85546875" bestFit="1" customWidth="1"/>
    <col min="8484" max="8484" width="10.28515625" bestFit="1" customWidth="1"/>
    <col min="8485" max="8485" width="9.85546875" bestFit="1" customWidth="1"/>
    <col min="8486" max="8486" width="11.28515625" bestFit="1" customWidth="1"/>
    <col min="8487" max="8487" width="9.85546875" bestFit="1" customWidth="1"/>
    <col min="8488" max="8488" width="10.28515625" bestFit="1" customWidth="1"/>
    <col min="8489" max="8489" width="9.85546875" bestFit="1" customWidth="1"/>
    <col min="8490" max="8490" width="8.7109375" bestFit="1" customWidth="1"/>
    <col min="8491" max="8491" width="9.85546875" bestFit="1" customWidth="1"/>
    <col min="8492" max="8492" width="8.7109375" bestFit="1" customWidth="1"/>
    <col min="8493" max="8493" width="9.85546875" bestFit="1" customWidth="1"/>
    <col min="8494" max="8495" width="10.28515625" bestFit="1" customWidth="1"/>
    <col min="8496" max="8496" width="9.85546875" bestFit="1" customWidth="1"/>
    <col min="8497" max="8497" width="10.28515625" bestFit="1" customWidth="1"/>
    <col min="8498" max="8498" width="9.85546875" bestFit="1" customWidth="1"/>
    <col min="8499" max="8500" width="10.28515625" bestFit="1" customWidth="1"/>
    <col min="8501" max="8501" width="11.28515625" bestFit="1" customWidth="1"/>
    <col min="8502" max="8502" width="9.85546875" bestFit="1" customWidth="1"/>
    <col min="8503" max="8503" width="8.7109375" bestFit="1" customWidth="1"/>
    <col min="8504" max="8504" width="9.85546875" bestFit="1" customWidth="1"/>
    <col min="8505" max="8505" width="10.28515625" bestFit="1" customWidth="1"/>
    <col min="8506" max="8506" width="9.85546875" bestFit="1" customWidth="1"/>
    <col min="8507" max="8507" width="10.28515625" bestFit="1" customWidth="1"/>
    <col min="8508" max="8508" width="9.85546875" bestFit="1" customWidth="1"/>
    <col min="8509" max="8509" width="10.28515625" bestFit="1" customWidth="1"/>
    <col min="8510" max="8510" width="9.85546875" bestFit="1" customWidth="1"/>
    <col min="8511" max="8511" width="10.28515625" bestFit="1" customWidth="1"/>
    <col min="8512" max="8512" width="9.85546875" bestFit="1" customWidth="1"/>
    <col min="8513" max="8513" width="8.7109375" bestFit="1" customWidth="1"/>
    <col min="8514" max="8514" width="9.85546875" bestFit="1" customWidth="1"/>
    <col min="8515" max="8515" width="10.28515625" bestFit="1" customWidth="1"/>
    <col min="8516" max="8516" width="9.85546875" bestFit="1" customWidth="1"/>
    <col min="8517" max="8517" width="10.28515625" bestFit="1" customWidth="1"/>
    <col min="8518" max="8518" width="9.85546875" bestFit="1" customWidth="1"/>
    <col min="8519" max="8519" width="10.28515625" bestFit="1" customWidth="1"/>
    <col min="8520" max="8520" width="9.85546875" bestFit="1" customWidth="1"/>
    <col min="8521" max="8521" width="11.28515625" bestFit="1" customWidth="1"/>
    <col min="8522" max="8522" width="9.85546875" bestFit="1" customWidth="1"/>
    <col min="8523" max="8523" width="10.28515625" bestFit="1" customWidth="1"/>
    <col min="8524" max="8524" width="9.85546875" bestFit="1" customWidth="1"/>
    <col min="8525" max="8525" width="10.28515625" bestFit="1" customWidth="1"/>
    <col min="8526" max="8526" width="9.85546875" bestFit="1" customWidth="1"/>
    <col min="8527" max="8527" width="11.28515625" bestFit="1" customWidth="1"/>
    <col min="8528" max="8528" width="9.85546875" bestFit="1" customWidth="1"/>
    <col min="8529" max="8529" width="10.28515625" bestFit="1" customWidth="1"/>
    <col min="8530" max="8530" width="9.85546875" bestFit="1" customWidth="1"/>
    <col min="8531" max="8531" width="8.7109375" bestFit="1" customWidth="1"/>
    <col min="8532" max="8532" width="10.28515625" bestFit="1" customWidth="1"/>
    <col min="8533" max="8533" width="9.85546875" bestFit="1" customWidth="1"/>
    <col min="8534" max="8534" width="10.28515625" bestFit="1" customWidth="1"/>
    <col min="8535" max="8535" width="9.85546875" bestFit="1" customWidth="1"/>
    <col min="8536" max="8536" width="10.28515625" bestFit="1" customWidth="1"/>
    <col min="8537" max="8537" width="9.85546875" bestFit="1" customWidth="1"/>
    <col min="8538" max="8538" width="10.28515625" bestFit="1" customWidth="1"/>
    <col min="8539" max="8539" width="9.85546875" bestFit="1" customWidth="1"/>
    <col min="8540" max="8540" width="10.28515625" bestFit="1" customWidth="1"/>
    <col min="8541" max="8541" width="9.85546875" bestFit="1" customWidth="1"/>
    <col min="8542" max="8542" width="8.7109375" bestFit="1" customWidth="1"/>
    <col min="8543" max="8543" width="9.85546875" bestFit="1" customWidth="1"/>
    <col min="8544" max="8544" width="10.28515625" bestFit="1" customWidth="1"/>
    <col min="8545" max="8545" width="9.85546875" bestFit="1" customWidth="1"/>
    <col min="8546" max="8546" width="10.28515625" bestFit="1" customWidth="1"/>
    <col min="8547" max="8547" width="9.85546875" bestFit="1" customWidth="1"/>
    <col min="8548" max="8548" width="11.28515625" bestFit="1" customWidth="1"/>
    <col min="8549" max="8549" width="9.85546875" bestFit="1" customWidth="1"/>
    <col min="8550" max="8550" width="10.28515625" bestFit="1" customWidth="1"/>
    <col min="8551" max="8551" width="9.85546875" bestFit="1" customWidth="1"/>
    <col min="8552" max="8552" width="10.28515625" bestFit="1" customWidth="1"/>
    <col min="8553" max="8553" width="9.85546875" bestFit="1" customWidth="1"/>
    <col min="8554" max="8554" width="10.28515625" bestFit="1" customWidth="1"/>
    <col min="8555" max="8555" width="9.85546875" bestFit="1" customWidth="1"/>
    <col min="8556" max="8556" width="11.28515625" bestFit="1" customWidth="1"/>
    <col min="8557" max="8557" width="9.85546875" bestFit="1" customWidth="1"/>
    <col min="8558" max="8558" width="11.28515625" bestFit="1" customWidth="1"/>
    <col min="8559" max="8559" width="9.85546875" bestFit="1" customWidth="1"/>
    <col min="8560" max="8560" width="10.28515625" bestFit="1" customWidth="1"/>
    <col min="8561" max="8561" width="9.85546875" bestFit="1" customWidth="1"/>
    <col min="8562" max="8562" width="11.28515625" bestFit="1" customWidth="1"/>
    <col min="8563" max="8563" width="9.85546875" bestFit="1" customWidth="1"/>
    <col min="8564" max="8564" width="10.28515625" bestFit="1" customWidth="1"/>
    <col min="8565" max="8565" width="9.85546875" bestFit="1" customWidth="1"/>
    <col min="8566" max="8566" width="8.7109375" bestFit="1" customWidth="1"/>
    <col min="8567" max="8567" width="9.85546875" bestFit="1" customWidth="1"/>
    <col min="8568" max="8568" width="10.28515625" bestFit="1" customWidth="1"/>
    <col min="8569" max="8569" width="9.85546875" bestFit="1" customWidth="1"/>
    <col min="8570" max="8570" width="10.28515625" bestFit="1" customWidth="1"/>
    <col min="8571" max="8571" width="9.85546875" bestFit="1" customWidth="1"/>
    <col min="8572" max="8572" width="10.28515625" bestFit="1" customWidth="1"/>
    <col min="8573" max="8573" width="9.85546875" bestFit="1" customWidth="1"/>
    <col min="8574" max="8574" width="10.28515625" bestFit="1" customWidth="1"/>
    <col min="8575" max="8575" width="9.85546875" bestFit="1" customWidth="1"/>
    <col min="8576" max="8576" width="11.28515625" bestFit="1" customWidth="1"/>
    <col min="8577" max="8577" width="9.85546875" bestFit="1" customWidth="1"/>
    <col min="8578" max="8578" width="8.7109375" bestFit="1" customWidth="1"/>
    <col min="8579" max="8580" width="11.28515625" bestFit="1" customWidth="1"/>
    <col min="8581" max="8581" width="9.85546875" bestFit="1" customWidth="1"/>
    <col min="8582" max="8582" width="10.28515625" bestFit="1" customWidth="1"/>
    <col min="8583" max="8583" width="9.85546875" bestFit="1" customWidth="1"/>
    <col min="8584" max="8584" width="10.28515625" bestFit="1" customWidth="1"/>
    <col min="8585" max="8585" width="9.85546875" bestFit="1" customWidth="1"/>
    <col min="8586" max="8586" width="11.28515625" bestFit="1" customWidth="1"/>
    <col min="8587" max="8587" width="9.85546875" bestFit="1" customWidth="1"/>
    <col min="8588" max="8588" width="11.28515625" bestFit="1" customWidth="1"/>
    <col min="8589" max="8589" width="9.85546875" bestFit="1" customWidth="1"/>
    <col min="8590" max="8590" width="10.28515625" bestFit="1" customWidth="1"/>
    <col min="8591" max="8591" width="9.85546875" bestFit="1" customWidth="1"/>
    <col min="8592" max="8592" width="10.28515625" bestFit="1" customWidth="1"/>
    <col min="8593" max="8593" width="9.85546875" bestFit="1" customWidth="1"/>
    <col min="8594" max="8594" width="10.28515625" bestFit="1" customWidth="1"/>
    <col min="8595" max="8595" width="9.85546875" bestFit="1" customWidth="1"/>
    <col min="8596" max="8596" width="10.28515625" bestFit="1" customWidth="1"/>
    <col min="8597" max="8597" width="9.85546875" bestFit="1" customWidth="1"/>
    <col min="8598" max="8598" width="10.28515625" bestFit="1" customWidth="1"/>
    <col min="8599" max="8599" width="9.85546875" bestFit="1" customWidth="1"/>
    <col min="8600" max="8600" width="10.28515625" bestFit="1" customWidth="1"/>
    <col min="8601" max="8601" width="9.85546875" bestFit="1" customWidth="1"/>
    <col min="8602" max="8603" width="10.28515625" bestFit="1" customWidth="1"/>
    <col min="8604" max="8604" width="9.85546875" bestFit="1" customWidth="1"/>
    <col min="8605" max="8605" width="11.28515625" bestFit="1" customWidth="1"/>
    <col min="8606" max="8606" width="9.85546875" bestFit="1" customWidth="1"/>
    <col min="8607" max="8608" width="10.28515625" bestFit="1" customWidth="1"/>
    <col min="8609" max="8609" width="9.85546875" bestFit="1" customWidth="1"/>
    <col min="8610" max="8611" width="8.7109375" bestFit="1" customWidth="1"/>
    <col min="8612" max="8612" width="10.28515625" bestFit="1" customWidth="1"/>
    <col min="8613" max="8613" width="9.85546875" bestFit="1" customWidth="1"/>
    <col min="8614" max="8614" width="11.28515625" bestFit="1" customWidth="1"/>
    <col min="8615" max="8615" width="9.85546875" bestFit="1" customWidth="1"/>
    <col min="8616" max="8616" width="10.28515625" bestFit="1" customWidth="1"/>
    <col min="8617" max="8617" width="9.85546875" bestFit="1" customWidth="1"/>
    <col min="8618" max="8618" width="10.28515625" bestFit="1" customWidth="1"/>
    <col min="8619" max="8619" width="9.85546875" bestFit="1" customWidth="1"/>
    <col min="8620" max="8620" width="10.28515625" bestFit="1" customWidth="1"/>
    <col min="8621" max="8621" width="9.85546875" bestFit="1" customWidth="1"/>
    <col min="8622" max="8622" width="10.28515625" bestFit="1" customWidth="1"/>
    <col min="8623" max="8623" width="9.85546875" bestFit="1" customWidth="1"/>
    <col min="8624" max="8624" width="11.28515625" bestFit="1" customWidth="1"/>
    <col min="8625" max="8625" width="9.85546875" bestFit="1" customWidth="1"/>
    <col min="8626" max="8626" width="8.7109375" bestFit="1" customWidth="1"/>
    <col min="8627" max="8627" width="9.85546875" bestFit="1" customWidth="1"/>
    <col min="8628" max="8628" width="10.28515625" bestFit="1" customWidth="1"/>
    <col min="8629" max="8629" width="9.85546875" bestFit="1" customWidth="1"/>
    <col min="8630" max="8630" width="8.7109375" bestFit="1" customWidth="1"/>
    <col min="8631" max="8631" width="10.28515625" bestFit="1" customWidth="1"/>
    <col min="8632" max="8632" width="9.85546875" bestFit="1" customWidth="1"/>
    <col min="8633" max="8633" width="10.28515625" bestFit="1" customWidth="1"/>
    <col min="8634" max="8634" width="9.85546875" bestFit="1" customWidth="1"/>
    <col min="8635" max="8635" width="11.28515625" bestFit="1" customWidth="1"/>
    <col min="8636" max="8636" width="9.85546875" bestFit="1" customWidth="1"/>
    <col min="8637" max="8637" width="11.28515625" bestFit="1" customWidth="1"/>
    <col min="8638" max="8638" width="9.85546875" bestFit="1" customWidth="1"/>
    <col min="8639" max="8639" width="8.7109375" bestFit="1" customWidth="1"/>
    <col min="8640" max="8640" width="9.85546875" bestFit="1" customWidth="1"/>
    <col min="8641" max="8641" width="10.28515625" bestFit="1" customWidth="1"/>
    <col min="8642" max="8642" width="9.85546875" bestFit="1" customWidth="1"/>
    <col min="8643" max="8643" width="10.28515625" bestFit="1" customWidth="1"/>
    <col min="8644" max="8644" width="9.85546875" bestFit="1" customWidth="1"/>
    <col min="8645" max="8646" width="8.7109375" bestFit="1" customWidth="1"/>
    <col min="8647" max="8647" width="9.85546875" bestFit="1" customWidth="1"/>
    <col min="8648" max="8648" width="10.28515625" bestFit="1" customWidth="1"/>
    <col min="8649" max="8649" width="9.85546875" bestFit="1" customWidth="1"/>
    <col min="8650" max="8650" width="10.28515625" bestFit="1" customWidth="1"/>
    <col min="8651" max="8651" width="11.28515625" bestFit="1" customWidth="1"/>
    <col min="8652" max="8652" width="9.85546875" bestFit="1" customWidth="1"/>
    <col min="8653" max="8653" width="10.28515625" bestFit="1" customWidth="1"/>
    <col min="8654" max="8654" width="9.85546875" bestFit="1" customWidth="1"/>
    <col min="8655" max="8655" width="11.28515625" bestFit="1" customWidth="1"/>
    <col min="8656" max="8656" width="9.85546875" bestFit="1" customWidth="1"/>
    <col min="8657" max="8659" width="10.28515625" bestFit="1" customWidth="1"/>
    <col min="8660" max="8660" width="11.28515625" bestFit="1" customWidth="1"/>
    <col min="8661" max="8661" width="9.85546875" bestFit="1" customWidth="1"/>
    <col min="8662" max="8662" width="10.28515625" bestFit="1" customWidth="1"/>
    <col min="8663" max="8663" width="9.85546875" bestFit="1" customWidth="1"/>
    <col min="8664" max="8665" width="10.28515625" bestFit="1" customWidth="1"/>
    <col min="8666" max="8666" width="9.85546875" bestFit="1" customWidth="1"/>
    <col min="8667" max="8667" width="8.7109375" bestFit="1" customWidth="1"/>
    <col min="8668" max="8669" width="10.28515625" bestFit="1" customWidth="1"/>
    <col min="8670" max="8670" width="9.85546875" bestFit="1" customWidth="1"/>
    <col min="8671" max="8671" width="10.28515625" bestFit="1" customWidth="1"/>
    <col min="8672" max="8672" width="9.85546875" bestFit="1" customWidth="1"/>
    <col min="8673" max="8673" width="10.28515625" bestFit="1" customWidth="1"/>
    <col min="8674" max="8674" width="9.85546875" bestFit="1" customWidth="1"/>
    <col min="8675" max="8675" width="8.7109375" bestFit="1" customWidth="1"/>
    <col min="8676" max="8676" width="10.28515625" bestFit="1" customWidth="1"/>
    <col min="8677" max="8677" width="9.85546875" bestFit="1" customWidth="1"/>
    <col min="8678" max="8678" width="10.28515625" bestFit="1" customWidth="1"/>
    <col min="8679" max="8679" width="9.85546875" bestFit="1" customWidth="1"/>
    <col min="8680" max="8680" width="10.28515625" bestFit="1" customWidth="1"/>
    <col min="8681" max="8681" width="9.85546875" bestFit="1" customWidth="1"/>
    <col min="8682" max="8682" width="10.28515625" bestFit="1" customWidth="1"/>
    <col min="8683" max="8683" width="9.85546875" bestFit="1" customWidth="1"/>
    <col min="8684" max="8684" width="11.28515625" bestFit="1" customWidth="1"/>
    <col min="8685" max="8685" width="9.85546875" bestFit="1" customWidth="1"/>
    <col min="8686" max="8686" width="8.7109375" bestFit="1" customWidth="1"/>
    <col min="8687" max="8687" width="11.28515625" bestFit="1" customWidth="1"/>
    <col min="8688" max="8688" width="9.85546875" bestFit="1" customWidth="1"/>
    <col min="8689" max="8689" width="11.28515625" bestFit="1" customWidth="1"/>
    <col min="8690" max="8690" width="9.85546875" bestFit="1" customWidth="1"/>
    <col min="8691" max="8692" width="11.28515625" bestFit="1" customWidth="1"/>
    <col min="8693" max="8693" width="9.85546875" bestFit="1" customWidth="1"/>
    <col min="8694" max="8695" width="10.28515625" bestFit="1" customWidth="1"/>
    <col min="8696" max="8696" width="9.85546875" bestFit="1" customWidth="1"/>
    <col min="8697" max="8697" width="8.7109375" bestFit="1" customWidth="1"/>
    <col min="8698" max="8698" width="9.85546875" bestFit="1" customWidth="1"/>
    <col min="8699" max="8700" width="10.28515625" bestFit="1" customWidth="1"/>
    <col min="8701" max="8701" width="9.85546875" bestFit="1" customWidth="1"/>
    <col min="8702" max="8702" width="10.28515625" bestFit="1" customWidth="1"/>
    <col min="8703" max="8703" width="9.85546875" bestFit="1" customWidth="1"/>
    <col min="8704" max="8704" width="10.28515625" bestFit="1" customWidth="1"/>
    <col min="8705" max="8705" width="9.85546875" bestFit="1" customWidth="1"/>
    <col min="8706" max="8706" width="10.28515625" bestFit="1" customWidth="1"/>
    <col min="8707" max="8707" width="9.85546875" bestFit="1" customWidth="1"/>
    <col min="8708" max="8708" width="10.28515625" bestFit="1" customWidth="1"/>
    <col min="8709" max="8709" width="9.85546875" bestFit="1" customWidth="1"/>
    <col min="8710" max="8710" width="11.28515625" bestFit="1" customWidth="1"/>
    <col min="8711" max="8711" width="9.85546875" bestFit="1" customWidth="1"/>
    <col min="8712" max="8712" width="10.28515625" bestFit="1" customWidth="1"/>
    <col min="8713" max="8713" width="9.85546875" bestFit="1" customWidth="1"/>
    <col min="8714" max="8714" width="10.28515625" bestFit="1" customWidth="1"/>
    <col min="8715" max="8715" width="9.85546875" bestFit="1" customWidth="1"/>
    <col min="8716" max="8716" width="10.28515625" bestFit="1" customWidth="1"/>
    <col min="8717" max="8717" width="9.85546875" bestFit="1" customWidth="1"/>
    <col min="8718" max="8718" width="10.28515625" bestFit="1" customWidth="1"/>
    <col min="8719" max="8719" width="9.85546875" bestFit="1" customWidth="1"/>
    <col min="8720" max="8720" width="10.28515625" bestFit="1" customWidth="1"/>
    <col min="8721" max="8721" width="9.85546875" bestFit="1" customWidth="1"/>
    <col min="8722" max="8722" width="10.28515625" bestFit="1" customWidth="1"/>
    <col min="8723" max="8723" width="9.85546875" bestFit="1" customWidth="1"/>
    <col min="8724" max="8724" width="8.7109375" bestFit="1" customWidth="1"/>
    <col min="8725" max="8725" width="9.85546875" bestFit="1" customWidth="1"/>
    <col min="8726" max="8726" width="8.7109375" bestFit="1" customWidth="1"/>
    <col min="8727" max="8727" width="9.85546875" bestFit="1" customWidth="1"/>
    <col min="8728" max="8728" width="10.28515625" bestFit="1" customWidth="1"/>
    <col min="8729" max="8729" width="9.85546875" bestFit="1" customWidth="1"/>
    <col min="8730" max="8730" width="10.28515625" bestFit="1" customWidth="1"/>
    <col min="8731" max="8731" width="9.85546875" bestFit="1" customWidth="1"/>
    <col min="8732" max="8732" width="10.28515625" bestFit="1" customWidth="1"/>
    <col min="8733" max="8733" width="9.85546875" bestFit="1" customWidth="1"/>
    <col min="8734" max="8734" width="10.28515625" bestFit="1" customWidth="1"/>
    <col min="8735" max="8735" width="9.85546875" bestFit="1" customWidth="1"/>
    <col min="8736" max="8736" width="10.28515625" bestFit="1" customWidth="1"/>
    <col min="8737" max="8737" width="11.28515625" bestFit="1" customWidth="1"/>
    <col min="8738" max="8738" width="9.85546875" bestFit="1" customWidth="1"/>
    <col min="8739" max="8740" width="8.7109375" bestFit="1" customWidth="1"/>
    <col min="8741" max="8741" width="9.85546875" bestFit="1" customWidth="1"/>
    <col min="8742" max="8742" width="10.28515625" bestFit="1" customWidth="1"/>
    <col min="8743" max="8743" width="11.28515625" bestFit="1" customWidth="1"/>
    <col min="8744" max="8744" width="9.85546875" bestFit="1" customWidth="1"/>
    <col min="8745" max="8745" width="10.28515625" bestFit="1" customWidth="1"/>
    <col min="8746" max="8746" width="9.85546875" bestFit="1" customWidth="1"/>
    <col min="8747" max="8747" width="10.28515625" bestFit="1" customWidth="1"/>
    <col min="8748" max="8748" width="11.28515625" bestFit="1" customWidth="1"/>
    <col min="8749" max="8749" width="9.85546875" bestFit="1" customWidth="1"/>
    <col min="8750" max="8750" width="10.28515625" bestFit="1" customWidth="1"/>
    <col min="8751" max="8751" width="9.85546875" bestFit="1" customWidth="1"/>
    <col min="8752" max="8752" width="10.28515625" bestFit="1" customWidth="1"/>
    <col min="8753" max="8753" width="9.85546875" bestFit="1" customWidth="1"/>
    <col min="8754" max="8754" width="11.28515625" bestFit="1" customWidth="1"/>
    <col min="8755" max="8755" width="9.85546875" bestFit="1" customWidth="1"/>
    <col min="8756" max="8756" width="11.28515625" bestFit="1" customWidth="1"/>
    <col min="8757" max="8757" width="9.85546875" bestFit="1" customWidth="1"/>
    <col min="8758" max="8758" width="10.28515625" bestFit="1" customWidth="1"/>
    <col min="8759" max="8759" width="9.85546875" bestFit="1" customWidth="1"/>
    <col min="8760" max="8760" width="11.28515625" bestFit="1" customWidth="1"/>
    <col min="8761" max="8761" width="9.85546875" bestFit="1" customWidth="1"/>
    <col min="8762" max="8762" width="10.28515625" bestFit="1" customWidth="1"/>
    <col min="8763" max="8763" width="9.85546875" bestFit="1" customWidth="1"/>
    <col min="8764" max="8764" width="10.28515625" bestFit="1" customWidth="1"/>
    <col min="8765" max="8765" width="9.85546875" bestFit="1" customWidth="1"/>
    <col min="8766" max="8766" width="10.28515625" bestFit="1" customWidth="1"/>
    <col min="8767" max="8767" width="9.85546875" bestFit="1" customWidth="1"/>
    <col min="8768" max="8768" width="11.28515625" bestFit="1" customWidth="1"/>
    <col min="8769" max="8769" width="9.85546875" bestFit="1" customWidth="1"/>
    <col min="8770" max="8770" width="10.28515625" bestFit="1" customWidth="1"/>
    <col min="8771" max="8771" width="9.85546875" bestFit="1" customWidth="1"/>
    <col min="8772" max="8772" width="10.28515625" bestFit="1" customWidth="1"/>
    <col min="8773" max="8773" width="9.85546875" bestFit="1" customWidth="1"/>
    <col min="8774" max="8774" width="11.28515625" bestFit="1" customWidth="1"/>
    <col min="8775" max="8775" width="9.85546875" bestFit="1" customWidth="1"/>
    <col min="8776" max="8776" width="8.7109375" bestFit="1" customWidth="1"/>
    <col min="8777" max="8777" width="9.85546875" bestFit="1" customWidth="1"/>
    <col min="8778" max="8778" width="11.28515625" bestFit="1" customWidth="1"/>
    <col min="8779" max="8779" width="9.85546875" bestFit="1" customWidth="1"/>
    <col min="8780" max="8780" width="10.28515625" bestFit="1" customWidth="1"/>
    <col min="8781" max="8781" width="9.85546875" bestFit="1" customWidth="1"/>
    <col min="8782" max="8782" width="10.28515625" bestFit="1" customWidth="1"/>
    <col min="8783" max="8783" width="9.85546875" bestFit="1" customWidth="1"/>
    <col min="8784" max="8784" width="10.28515625" bestFit="1" customWidth="1"/>
    <col min="8785" max="8785" width="9.85546875" bestFit="1" customWidth="1"/>
    <col min="8786" max="8786" width="10.28515625" bestFit="1" customWidth="1"/>
    <col min="8787" max="8787" width="9.85546875" bestFit="1" customWidth="1"/>
    <col min="8788" max="8788" width="10.28515625" bestFit="1" customWidth="1"/>
    <col min="8789" max="8789" width="9.85546875" bestFit="1" customWidth="1"/>
    <col min="8790" max="8790" width="11.28515625" bestFit="1" customWidth="1"/>
    <col min="8791" max="8791" width="9.85546875" bestFit="1" customWidth="1"/>
    <col min="8792" max="8792" width="11.28515625" bestFit="1" customWidth="1"/>
    <col min="8793" max="8793" width="9.85546875" bestFit="1" customWidth="1"/>
    <col min="8794" max="8794" width="10.28515625" bestFit="1" customWidth="1"/>
    <col min="8795" max="8795" width="9.85546875" bestFit="1" customWidth="1"/>
    <col min="8796" max="8796" width="11.28515625" bestFit="1" customWidth="1"/>
    <col min="8797" max="8797" width="9.85546875" bestFit="1" customWidth="1"/>
    <col min="8798" max="8798" width="11.28515625" bestFit="1" customWidth="1"/>
    <col min="8799" max="8799" width="9.85546875" bestFit="1" customWidth="1"/>
    <col min="8800" max="8800" width="10.28515625" bestFit="1" customWidth="1"/>
    <col min="8801" max="8801" width="9.85546875" bestFit="1" customWidth="1"/>
    <col min="8802" max="8802" width="8.7109375" bestFit="1" customWidth="1"/>
    <col min="8803" max="8803" width="9.85546875" bestFit="1" customWidth="1"/>
    <col min="8804" max="8804" width="11.28515625" bestFit="1" customWidth="1"/>
    <col min="8805" max="8805" width="9.85546875" bestFit="1" customWidth="1"/>
    <col min="8806" max="8806" width="10.28515625" bestFit="1" customWidth="1"/>
    <col min="8807" max="8807" width="9.85546875" bestFit="1" customWidth="1"/>
    <col min="8808" max="8808" width="10.28515625" bestFit="1" customWidth="1"/>
    <col min="8809" max="8809" width="9.85546875" bestFit="1" customWidth="1"/>
    <col min="8810" max="8810" width="10.28515625" bestFit="1" customWidth="1"/>
    <col min="8811" max="8811" width="9.85546875" bestFit="1" customWidth="1"/>
    <col min="8812" max="8812" width="10.28515625" bestFit="1" customWidth="1"/>
    <col min="8813" max="8813" width="9.85546875" bestFit="1" customWidth="1"/>
    <col min="8814" max="8814" width="10.28515625" bestFit="1" customWidth="1"/>
    <col min="8815" max="8815" width="9.85546875" bestFit="1" customWidth="1"/>
    <col min="8816" max="8816" width="8.7109375" bestFit="1" customWidth="1"/>
    <col min="8817" max="8817" width="9.85546875" bestFit="1" customWidth="1"/>
    <col min="8818" max="8818" width="10.28515625" bestFit="1" customWidth="1"/>
    <col min="8819" max="8819" width="9.85546875" bestFit="1" customWidth="1"/>
    <col min="8820" max="8820" width="10.28515625" bestFit="1" customWidth="1"/>
    <col min="8821" max="8821" width="9.85546875" bestFit="1" customWidth="1"/>
    <col min="8822" max="8822" width="11.28515625" bestFit="1" customWidth="1"/>
    <col min="8823" max="8823" width="9.85546875" bestFit="1" customWidth="1"/>
    <col min="8824" max="8824" width="10.28515625" bestFit="1" customWidth="1"/>
    <col min="8825" max="8825" width="9.85546875" bestFit="1" customWidth="1"/>
    <col min="8826" max="8826" width="11.28515625" bestFit="1" customWidth="1"/>
    <col min="8827" max="8827" width="9.85546875" bestFit="1" customWidth="1"/>
    <col min="8828" max="8828" width="8.7109375" bestFit="1" customWidth="1"/>
    <col min="8829" max="8829" width="9.85546875" bestFit="1" customWidth="1"/>
    <col min="8830" max="8831" width="10.28515625" bestFit="1" customWidth="1"/>
    <col min="8832" max="8832" width="9.85546875" bestFit="1" customWidth="1"/>
    <col min="8833" max="8833" width="10.28515625" bestFit="1" customWidth="1"/>
    <col min="8834" max="8834" width="9.85546875" bestFit="1" customWidth="1"/>
    <col min="8835" max="8835" width="10.28515625" bestFit="1" customWidth="1"/>
    <col min="8836" max="8836" width="9.85546875" bestFit="1" customWidth="1"/>
    <col min="8837" max="8837" width="10.28515625" bestFit="1" customWidth="1"/>
    <col min="8838" max="8838" width="9.85546875" bestFit="1" customWidth="1"/>
    <col min="8839" max="8839" width="8.7109375" bestFit="1" customWidth="1"/>
    <col min="8840" max="8840" width="9.85546875" bestFit="1" customWidth="1"/>
    <col min="8841" max="8841" width="10.28515625" bestFit="1" customWidth="1"/>
    <col min="8842" max="8842" width="9.85546875" bestFit="1" customWidth="1"/>
    <col min="8843" max="8844" width="10.28515625" bestFit="1" customWidth="1"/>
    <col min="8845" max="8845" width="9.85546875" bestFit="1" customWidth="1"/>
    <col min="8846" max="8846" width="11.28515625" bestFit="1" customWidth="1"/>
    <col min="8847" max="8847" width="9.85546875" bestFit="1" customWidth="1"/>
    <col min="8848" max="8848" width="10.28515625" bestFit="1" customWidth="1"/>
    <col min="8849" max="8849" width="9.85546875" bestFit="1" customWidth="1"/>
    <col min="8850" max="8851" width="10.28515625" bestFit="1" customWidth="1"/>
    <col min="8852" max="8852" width="9.85546875" bestFit="1" customWidth="1"/>
    <col min="8853" max="8853" width="11.28515625" bestFit="1" customWidth="1"/>
    <col min="8854" max="8854" width="9.85546875" bestFit="1" customWidth="1"/>
    <col min="8855" max="8855" width="10.28515625" bestFit="1" customWidth="1"/>
    <col min="8856" max="8856" width="9.85546875" bestFit="1" customWidth="1"/>
    <col min="8857" max="8857" width="11.28515625" bestFit="1" customWidth="1"/>
    <col min="8858" max="8858" width="9.85546875" bestFit="1" customWidth="1"/>
    <col min="8859" max="8859" width="8.7109375" bestFit="1" customWidth="1"/>
    <col min="8860" max="8860" width="9.85546875" bestFit="1" customWidth="1"/>
    <col min="8861" max="8861" width="10.28515625" bestFit="1" customWidth="1"/>
    <col min="8862" max="8862" width="9.85546875" bestFit="1" customWidth="1"/>
    <col min="8863" max="8863" width="11.28515625" bestFit="1" customWidth="1"/>
    <col min="8864" max="8864" width="9.85546875" bestFit="1" customWidth="1"/>
    <col min="8865" max="8865" width="10.28515625" bestFit="1" customWidth="1"/>
    <col min="8866" max="8866" width="9.85546875" bestFit="1" customWidth="1"/>
    <col min="8867" max="8867" width="10.28515625" bestFit="1" customWidth="1"/>
    <col min="8868" max="8868" width="9.85546875" bestFit="1" customWidth="1"/>
    <col min="8869" max="8869" width="10.28515625" bestFit="1" customWidth="1"/>
    <col min="8870" max="8870" width="9.85546875" bestFit="1" customWidth="1"/>
    <col min="8871" max="8871" width="11.28515625" bestFit="1" customWidth="1"/>
    <col min="8872" max="8872" width="9.85546875" bestFit="1" customWidth="1"/>
    <col min="8873" max="8873" width="10.28515625" bestFit="1" customWidth="1"/>
    <col min="8874" max="8874" width="9.85546875" bestFit="1" customWidth="1"/>
    <col min="8875" max="8875" width="10.28515625" bestFit="1" customWidth="1"/>
    <col min="8876" max="8876" width="9.85546875" bestFit="1" customWidth="1"/>
    <col min="8877" max="8877" width="10.28515625" bestFit="1" customWidth="1"/>
    <col min="8878" max="8878" width="9.85546875" bestFit="1" customWidth="1"/>
    <col min="8879" max="8879" width="11.28515625" bestFit="1" customWidth="1"/>
    <col min="8880" max="8880" width="9.85546875" bestFit="1" customWidth="1"/>
    <col min="8881" max="8881" width="10.28515625" bestFit="1" customWidth="1"/>
    <col min="8882" max="8882" width="9.85546875" bestFit="1" customWidth="1"/>
    <col min="8883" max="8883" width="10.28515625" bestFit="1" customWidth="1"/>
    <col min="8884" max="8884" width="9.85546875" bestFit="1" customWidth="1"/>
    <col min="8885" max="8885" width="10.28515625" bestFit="1" customWidth="1"/>
    <col min="8886" max="8886" width="9.85546875" bestFit="1" customWidth="1"/>
    <col min="8887" max="8887" width="10.28515625" bestFit="1" customWidth="1"/>
    <col min="8888" max="8888" width="9.85546875" bestFit="1" customWidth="1"/>
    <col min="8889" max="8889" width="10.28515625" bestFit="1" customWidth="1"/>
    <col min="8890" max="8890" width="9.85546875" bestFit="1" customWidth="1"/>
    <col min="8891" max="8891" width="10.28515625" bestFit="1" customWidth="1"/>
    <col min="8892" max="8892" width="9.85546875" bestFit="1" customWidth="1"/>
    <col min="8893" max="8893" width="10.28515625" bestFit="1" customWidth="1"/>
    <col min="8894" max="8894" width="9.85546875" bestFit="1" customWidth="1"/>
    <col min="8895" max="8895" width="11.28515625" bestFit="1" customWidth="1"/>
    <col min="8896" max="8896" width="9.85546875" bestFit="1" customWidth="1"/>
    <col min="8897" max="8897" width="10.28515625" bestFit="1" customWidth="1"/>
    <col min="8898" max="8898" width="9.85546875" bestFit="1" customWidth="1"/>
    <col min="8899" max="8899" width="10.28515625" bestFit="1" customWidth="1"/>
    <col min="8900" max="8900" width="9.85546875" bestFit="1" customWidth="1"/>
    <col min="8901" max="8901" width="10.28515625" bestFit="1" customWidth="1"/>
    <col min="8902" max="8902" width="9.85546875" bestFit="1" customWidth="1"/>
    <col min="8903" max="8903" width="10.28515625" bestFit="1" customWidth="1"/>
    <col min="8904" max="8904" width="9.85546875" bestFit="1" customWidth="1"/>
    <col min="8905" max="8906" width="11.28515625" bestFit="1" customWidth="1"/>
    <col min="8907" max="8907" width="9.85546875" bestFit="1" customWidth="1"/>
    <col min="8908" max="8908" width="10.28515625" bestFit="1" customWidth="1"/>
    <col min="8909" max="8909" width="9.85546875" bestFit="1" customWidth="1"/>
    <col min="8910" max="8910" width="10.28515625" bestFit="1" customWidth="1"/>
    <col min="8911" max="8911" width="9.85546875" bestFit="1" customWidth="1"/>
    <col min="8912" max="8912" width="10.28515625" bestFit="1" customWidth="1"/>
    <col min="8913" max="8913" width="9.85546875" bestFit="1" customWidth="1"/>
    <col min="8914" max="8914" width="11.28515625" bestFit="1" customWidth="1"/>
    <col min="8915" max="8915" width="9.85546875" bestFit="1" customWidth="1"/>
    <col min="8916" max="8916" width="10.28515625" bestFit="1" customWidth="1"/>
    <col min="8917" max="8917" width="9.85546875" bestFit="1" customWidth="1"/>
    <col min="8918" max="8918" width="11.28515625" bestFit="1" customWidth="1"/>
    <col min="8919" max="8919" width="9.85546875" bestFit="1" customWidth="1"/>
    <col min="8920" max="8920" width="11.28515625" bestFit="1" customWidth="1"/>
    <col min="8921" max="8921" width="9.85546875" bestFit="1" customWidth="1"/>
    <col min="8922" max="8923" width="10.28515625" bestFit="1" customWidth="1"/>
    <col min="8924" max="8924" width="9.85546875" bestFit="1" customWidth="1"/>
    <col min="8925" max="8925" width="10.28515625" bestFit="1" customWidth="1"/>
    <col min="8926" max="8926" width="9.85546875" bestFit="1" customWidth="1"/>
    <col min="8927" max="8927" width="10.28515625" bestFit="1" customWidth="1"/>
    <col min="8928" max="8928" width="11.28515625" bestFit="1" customWidth="1"/>
    <col min="8929" max="8929" width="9.85546875" bestFit="1" customWidth="1"/>
    <col min="8930" max="8930" width="11.28515625" bestFit="1" customWidth="1"/>
    <col min="8931" max="8931" width="9.85546875" bestFit="1" customWidth="1"/>
    <col min="8932" max="8932" width="10.28515625" bestFit="1" customWidth="1"/>
    <col min="8933" max="8933" width="9.85546875" bestFit="1" customWidth="1"/>
    <col min="8934" max="8934" width="8.7109375" bestFit="1" customWidth="1"/>
    <col min="8935" max="8935" width="9.85546875" bestFit="1" customWidth="1"/>
    <col min="8936" max="8936" width="10.28515625" bestFit="1" customWidth="1"/>
    <col min="8937" max="8937" width="9.85546875" bestFit="1" customWidth="1"/>
    <col min="8938" max="8938" width="8.7109375" bestFit="1" customWidth="1"/>
    <col min="8939" max="8939" width="9.85546875" bestFit="1" customWidth="1"/>
    <col min="8940" max="8940" width="10.28515625" bestFit="1" customWidth="1"/>
    <col min="8941" max="8941" width="9.85546875" bestFit="1" customWidth="1"/>
    <col min="8942" max="8943" width="11.28515625" bestFit="1" customWidth="1"/>
    <col min="8944" max="8944" width="9.85546875" bestFit="1" customWidth="1"/>
    <col min="8945" max="8945" width="10.28515625" bestFit="1" customWidth="1"/>
    <col min="8946" max="8946" width="9.85546875" bestFit="1" customWidth="1"/>
    <col min="8947" max="8947" width="11.28515625" bestFit="1" customWidth="1"/>
    <col min="8948" max="8948" width="9.85546875" bestFit="1" customWidth="1"/>
    <col min="8949" max="8949" width="10.28515625" bestFit="1" customWidth="1"/>
    <col min="8950" max="8950" width="9.85546875" bestFit="1" customWidth="1"/>
    <col min="8951" max="8951" width="11.28515625" bestFit="1" customWidth="1"/>
    <col min="8952" max="8952" width="9.85546875" bestFit="1" customWidth="1"/>
    <col min="8953" max="8953" width="10.28515625" bestFit="1" customWidth="1"/>
    <col min="8954" max="8954" width="11.28515625" bestFit="1" customWidth="1"/>
    <col min="8955" max="8955" width="9.85546875" bestFit="1" customWidth="1"/>
    <col min="8956" max="8956" width="11.28515625" bestFit="1" customWidth="1"/>
    <col min="8957" max="8957" width="9.85546875" bestFit="1" customWidth="1"/>
    <col min="8958" max="8958" width="10.28515625" bestFit="1" customWidth="1"/>
    <col min="8959" max="8959" width="9.85546875" bestFit="1" customWidth="1"/>
    <col min="8960" max="8960" width="11.28515625" bestFit="1" customWidth="1"/>
    <col min="8961" max="8961" width="9.85546875" bestFit="1" customWidth="1"/>
    <col min="8962" max="8962" width="11.28515625" bestFit="1" customWidth="1"/>
    <col min="8963" max="8963" width="9.85546875" bestFit="1" customWidth="1"/>
    <col min="8964" max="8964" width="10.28515625" bestFit="1" customWidth="1"/>
    <col min="8965" max="8965" width="9.85546875" bestFit="1" customWidth="1"/>
    <col min="8966" max="8966" width="11.28515625" bestFit="1" customWidth="1"/>
    <col min="8967" max="8967" width="9.85546875" bestFit="1" customWidth="1"/>
    <col min="8968" max="8968" width="10.28515625" bestFit="1" customWidth="1"/>
    <col min="8969" max="8969" width="9.85546875" bestFit="1" customWidth="1"/>
    <col min="8970" max="8970" width="11.28515625" bestFit="1" customWidth="1"/>
    <col min="8971" max="8971" width="9.85546875" bestFit="1" customWidth="1"/>
    <col min="8972" max="8972" width="10.28515625" bestFit="1" customWidth="1"/>
    <col min="8973" max="8973" width="9.85546875" bestFit="1" customWidth="1"/>
    <col min="8974" max="8974" width="10.28515625" bestFit="1" customWidth="1"/>
    <col min="8975" max="8975" width="9.85546875" bestFit="1" customWidth="1"/>
    <col min="8976" max="8976" width="11.28515625" bestFit="1" customWidth="1"/>
    <col min="8977" max="8977" width="9.85546875" bestFit="1" customWidth="1"/>
    <col min="8978" max="8978" width="10.28515625" bestFit="1" customWidth="1"/>
    <col min="8979" max="8979" width="9.85546875" bestFit="1" customWidth="1"/>
    <col min="8980" max="8980" width="10.28515625" bestFit="1" customWidth="1"/>
    <col min="8981" max="8981" width="11.28515625" bestFit="1" customWidth="1"/>
    <col min="8982" max="8982" width="9.85546875" bestFit="1" customWidth="1"/>
    <col min="8983" max="8983" width="11.28515625" bestFit="1" customWidth="1"/>
    <col min="8984" max="8984" width="9.85546875" bestFit="1" customWidth="1"/>
    <col min="8985" max="8985" width="10.28515625" bestFit="1" customWidth="1"/>
    <col min="8986" max="8986" width="9.85546875" bestFit="1" customWidth="1"/>
    <col min="8987" max="8987" width="10.28515625" bestFit="1" customWidth="1"/>
    <col min="8988" max="8988" width="9.85546875" bestFit="1" customWidth="1"/>
    <col min="8989" max="8989" width="11.28515625" bestFit="1" customWidth="1"/>
    <col min="8990" max="8990" width="9.85546875" bestFit="1" customWidth="1"/>
    <col min="8991" max="8991" width="10.28515625" bestFit="1" customWidth="1"/>
    <col min="8992" max="8992" width="9.85546875" bestFit="1" customWidth="1"/>
    <col min="8993" max="8993" width="10.28515625" bestFit="1" customWidth="1"/>
    <col min="8994" max="8994" width="9.85546875" bestFit="1" customWidth="1"/>
    <col min="8995" max="8995" width="10.28515625" bestFit="1" customWidth="1"/>
    <col min="8996" max="8996" width="9.85546875" bestFit="1" customWidth="1"/>
    <col min="8997" max="8997" width="10.28515625" bestFit="1" customWidth="1"/>
    <col min="8998" max="8998" width="9.85546875" bestFit="1" customWidth="1"/>
    <col min="8999" max="8999" width="10.28515625" bestFit="1" customWidth="1"/>
    <col min="9000" max="9000" width="9.85546875" bestFit="1" customWidth="1"/>
    <col min="9001" max="9001" width="8.7109375" bestFit="1" customWidth="1"/>
    <col min="9002" max="9002" width="10.28515625" bestFit="1" customWidth="1"/>
    <col min="9003" max="9003" width="9.85546875" bestFit="1" customWidth="1"/>
    <col min="9004" max="9005" width="10.28515625" bestFit="1" customWidth="1"/>
    <col min="9006" max="9006" width="9.85546875" bestFit="1" customWidth="1"/>
    <col min="9007" max="9007" width="10.28515625" bestFit="1" customWidth="1"/>
    <col min="9008" max="9008" width="9.85546875" bestFit="1" customWidth="1"/>
    <col min="9009" max="9009" width="10.28515625" bestFit="1" customWidth="1"/>
    <col min="9010" max="9010" width="9.85546875" bestFit="1" customWidth="1"/>
    <col min="9011" max="9011" width="11.28515625" bestFit="1" customWidth="1"/>
    <col min="9012" max="9012" width="9.85546875" bestFit="1" customWidth="1"/>
    <col min="9013" max="9013" width="10.28515625" bestFit="1" customWidth="1"/>
    <col min="9014" max="9014" width="9.85546875" bestFit="1" customWidth="1"/>
    <col min="9015" max="9015" width="11.28515625" bestFit="1" customWidth="1"/>
    <col min="9016" max="9016" width="9.85546875" bestFit="1" customWidth="1"/>
    <col min="9017" max="9018" width="10.28515625" bestFit="1" customWidth="1"/>
    <col min="9019" max="9019" width="9.85546875" bestFit="1" customWidth="1"/>
    <col min="9020" max="9020" width="10.28515625" bestFit="1" customWidth="1"/>
    <col min="9021" max="9021" width="9.85546875" bestFit="1" customWidth="1"/>
    <col min="9022" max="9023" width="11.28515625" bestFit="1" customWidth="1"/>
    <col min="9024" max="9024" width="9.85546875" bestFit="1" customWidth="1"/>
    <col min="9025" max="9025" width="10.28515625" bestFit="1" customWidth="1"/>
    <col min="9026" max="9026" width="9.85546875" bestFit="1" customWidth="1"/>
    <col min="9027" max="9027" width="10.28515625" bestFit="1" customWidth="1"/>
    <col min="9028" max="9028" width="9.85546875" bestFit="1" customWidth="1"/>
    <col min="9029" max="9029" width="10.28515625" bestFit="1" customWidth="1"/>
    <col min="9030" max="9030" width="9.85546875" bestFit="1" customWidth="1"/>
    <col min="9031" max="9031" width="8.7109375" bestFit="1" customWidth="1"/>
    <col min="9032" max="9032" width="9.85546875" bestFit="1" customWidth="1"/>
    <col min="9033" max="9033" width="11.28515625" bestFit="1" customWidth="1"/>
    <col min="9034" max="9034" width="9.85546875" bestFit="1" customWidth="1"/>
    <col min="9035" max="9035" width="11.28515625" bestFit="1" customWidth="1"/>
    <col min="9036" max="9036" width="9.85546875" bestFit="1" customWidth="1"/>
    <col min="9037" max="9037" width="10.28515625" bestFit="1" customWidth="1"/>
    <col min="9038" max="9038" width="9.85546875" bestFit="1" customWidth="1"/>
    <col min="9039" max="9039" width="10.28515625" bestFit="1" customWidth="1"/>
    <col min="9040" max="9040" width="9.85546875" bestFit="1" customWidth="1"/>
    <col min="9041" max="9041" width="10.28515625" bestFit="1" customWidth="1"/>
    <col min="9042" max="9042" width="9.85546875" bestFit="1" customWidth="1"/>
    <col min="9043" max="9043" width="10.28515625" bestFit="1" customWidth="1"/>
    <col min="9044" max="9044" width="9.85546875" bestFit="1" customWidth="1"/>
    <col min="9045" max="9045" width="8.7109375" bestFit="1" customWidth="1"/>
    <col min="9046" max="9046" width="9.85546875" bestFit="1" customWidth="1"/>
    <col min="9047" max="9047" width="8.7109375" bestFit="1" customWidth="1"/>
    <col min="9048" max="9048" width="9.85546875" bestFit="1" customWidth="1"/>
    <col min="9049" max="9049" width="10.28515625" bestFit="1" customWidth="1"/>
    <col min="9050" max="9050" width="9.85546875" bestFit="1" customWidth="1"/>
    <col min="9051" max="9051" width="10.28515625" bestFit="1" customWidth="1"/>
    <col min="9052" max="9052" width="11.28515625" bestFit="1" customWidth="1"/>
    <col min="9053" max="9053" width="9.85546875" bestFit="1" customWidth="1"/>
    <col min="9054" max="9054" width="10.28515625" bestFit="1" customWidth="1"/>
    <col min="9055" max="9055" width="9.85546875" bestFit="1" customWidth="1"/>
    <col min="9056" max="9056" width="10.28515625" bestFit="1" customWidth="1"/>
    <col min="9057" max="9057" width="9.85546875" bestFit="1" customWidth="1"/>
    <col min="9058" max="9058" width="10.28515625" bestFit="1" customWidth="1"/>
    <col min="9059" max="9059" width="9.85546875" bestFit="1" customWidth="1"/>
    <col min="9060" max="9060" width="8.7109375" bestFit="1" customWidth="1"/>
    <col min="9061" max="9061" width="9.85546875" bestFit="1" customWidth="1"/>
    <col min="9062" max="9063" width="10.28515625" bestFit="1" customWidth="1"/>
    <col min="9064" max="9064" width="9.85546875" bestFit="1" customWidth="1"/>
    <col min="9065" max="9065" width="10.28515625" bestFit="1" customWidth="1"/>
    <col min="9066" max="9066" width="9.85546875" bestFit="1" customWidth="1"/>
    <col min="9067" max="9067" width="10.28515625" bestFit="1" customWidth="1"/>
    <col min="9068" max="9068" width="9.85546875" bestFit="1" customWidth="1"/>
    <col min="9069" max="9069" width="11.28515625" bestFit="1" customWidth="1"/>
    <col min="9070" max="9070" width="9.85546875" bestFit="1" customWidth="1"/>
    <col min="9071" max="9071" width="10.28515625" bestFit="1" customWidth="1"/>
    <col min="9072" max="9072" width="9.85546875" bestFit="1" customWidth="1"/>
    <col min="9073" max="9073" width="10.28515625" bestFit="1" customWidth="1"/>
    <col min="9074" max="9074" width="9.85546875" bestFit="1" customWidth="1"/>
    <col min="9075" max="9075" width="10.28515625" bestFit="1" customWidth="1"/>
    <col min="9076" max="9076" width="11.28515625" bestFit="1" customWidth="1"/>
    <col min="9077" max="9077" width="9.85546875" bestFit="1" customWidth="1"/>
    <col min="9078" max="9078" width="10.28515625" bestFit="1" customWidth="1"/>
    <col min="9079" max="9079" width="9.85546875" bestFit="1" customWidth="1"/>
    <col min="9080" max="9080" width="10.28515625" bestFit="1" customWidth="1"/>
    <col min="9081" max="9081" width="9.85546875" bestFit="1" customWidth="1"/>
    <col min="9082" max="9082" width="10.28515625" bestFit="1" customWidth="1"/>
    <col min="9083" max="9083" width="11.28515625" bestFit="1" customWidth="1"/>
    <col min="9084" max="9084" width="9.85546875" bestFit="1" customWidth="1"/>
    <col min="9085" max="9085" width="8.7109375" bestFit="1" customWidth="1"/>
    <col min="9086" max="9086" width="9.85546875" bestFit="1" customWidth="1"/>
    <col min="9087" max="9087" width="11.28515625" bestFit="1" customWidth="1"/>
    <col min="9088" max="9088" width="9.85546875" bestFit="1" customWidth="1"/>
    <col min="9089" max="9090" width="10.28515625" bestFit="1" customWidth="1"/>
    <col min="9091" max="9091" width="9.85546875" bestFit="1" customWidth="1"/>
    <col min="9092" max="9092" width="11.28515625" bestFit="1" customWidth="1"/>
    <col min="9093" max="9093" width="9.85546875" bestFit="1" customWidth="1"/>
    <col min="9094" max="9094" width="10.28515625" bestFit="1" customWidth="1"/>
    <col min="9095" max="9095" width="9.85546875" bestFit="1" customWidth="1"/>
    <col min="9096" max="9096" width="8.7109375" bestFit="1" customWidth="1"/>
    <col min="9097" max="9097" width="10.28515625" bestFit="1" customWidth="1"/>
    <col min="9098" max="9098" width="9.85546875" bestFit="1" customWidth="1"/>
    <col min="9099" max="9099" width="10.28515625" bestFit="1" customWidth="1"/>
    <col min="9100" max="9100" width="9.85546875" bestFit="1" customWidth="1"/>
    <col min="9101" max="9101" width="8.7109375" bestFit="1" customWidth="1"/>
    <col min="9102" max="9102" width="9.85546875" bestFit="1" customWidth="1"/>
    <col min="9103" max="9103" width="10.28515625" bestFit="1" customWidth="1"/>
    <col min="9104" max="9104" width="9.85546875" bestFit="1" customWidth="1"/>
    <col min="9105" max="9105" width="10.28515625" bestFit="1" customWidth="1"/>
    <col min="9106" max="9106" width="9.85546875" bestFit="1" customWidth="1"/>
    <col min="9107" max="9107" width="11.28515625" bestFit="1" customWidth="1"/>
    <col min="9108" max="9108" width="9.85546875" bestFit="1" customWidth="1"/>
    <col min="9109" max="9109" width="10.28515625" bestFit="1" customWidth="1"/>
    <col min="9110" max="9110" width="9.85546875" bestFit="1" customWidth="1"/>
    <col min="9111" max="9111" width="11.28515625" bestFit="1" customWidth="1"/>
    <col min="9112" max="9112" width="9.85546875" bestFit="1" customWidth="1"/>
    <col min="9113" max="9113" width="10.28515625" bestFit="1" customWidth="1"/>
    <col min="9114" max="9114" width="9.85546875" bestFit="1" customWidth="1"/>
    <col min="9115" max="9115" width="10.28515625" bestFit="1" customWidth="1"/>
    <col min="9116" max="9116" width="9.85546875" bestFit="1" customWidth="1"/>
    <col min="9117" max="9117" width="10.28515625" bestFit="1" customWidth="1"/>
    <col min="9118" max="9118" width="9.85546875" bestFit="1" customWidth="1"/>
    <col min="9119" max="9119" width="10.28515625" bestFit="1" customWidth="1"/>
    <col min="9120" max="9120" width="9.85546875" bestFit="1" customWidth="1"/>
    <col min="9121" max="9121" width="10.28515625" bestFit="1" customWidth="1"/>
    <col min="9122" max="9122" width="9.85546875" bestFit="1" customWidth="1"/>
    <col min="9123" max="9123" width="11.28515625" bestFit="1" customWidth="1"/>
    <col min="9124" max="9124" width="9.85546875" bestFit="1" customWidth="1"/>
    <col min="9125" max="9125" width="10.28515625" bestFit="1" customWidth="1"/>
    <col min="9126" max="9126" width="9.85546875" bestFit="1" customWidth="1"/>
    <col min="9127" max="9127" width="10.28515625" bestFit="1" customWidth="1"/>
    <col min="9128" max="9128" width="11.28515625" bestFit="1" customWidth="1"/>
    <col min="9129" max="9129" width="9.85546875" bestFit="1" customWidth="1"/>
    <col min="9130" max="9130" width="10.28515625" bestFit="1" customWidth="1"/>
    <col min="9131" max="9131" width="9.85546875" bestFit="1" customWidth="1"/>
    <col min="9132" max="9133" width="11.28515625" bestFit="1" customWidth="1"/>
    <col min="9134" max="9134" width="9.85546875" bestFit="1" customWidth="1"/>
    <col min="9135" max="9135" width="8.7109375" bestFit="1" customWidth="1"/>
    <col min="9136" max="9136" width="9.85546875" bestFit="1" customWidth="1"/>
    <col min="9137" max="9137" width="10.28515625" bestFit="1" customWidth="1"/>
    <col min="9138" max="9138" width="9.85546875" bestFit="1" customWidth="1"/>
    <col min="9139" max="9139" width="11.28515625" bestFit="1" customWidth="1"/>
    <col min="9140" max="9140" width="9.85546875" bestFit="1" customWidth="1"/>
    <col min="9141" max="9141" width="11.28515625" bestFit="1" customWidth="1"/>
    <col min="9142" max="9142" width="9.85546875" bestFit="1" customWidth="1"/>
    <col min="9143" max="9143" width="11.28515625" bestFit="1" customWidth="1"/>
    <col min="9144" max="9144" width="9.85546875" bestFit="1" customWidth="1"/>
    <col min="9145" max="9145" width="11.28515625" bestFit="1" customWidth="1"/>
    <col min="9146" max="9146" width="9.85546875" bestFit="1" customWidth="1"/>
    <col min="9147" max="9147" width="10.28515625" bestFit="1" customWidth="1"/>
    <col min="9148" max="9148" width="9.85546875" bestFit="1" customWidth="1"/>
    <col min="9149" max="9149" width="10.28515625" bestFit="1" customWidth="1"/>
    <col min="9150" max="9150" width="9.85546875" bestFit="1" customWidth="1"/>
    <col min="9151" max="9151" width="10.28515625" bestFit="1" customWidth="1"/>
    <col min="9152" max="9152" width="9.85546875" bestFit="1" customWidth="1"/>
    <col min="9153" max="9153" width="11.28515625" bestFit="1" customWidth="1"/>
    <col min="9154" max="9154" width="9.85546875" bestFit="1" customWidth="1"/>
    <col min="9155" max="9155" width="8.7109375" bestFit="1" customWidth="1"/>
    <col min="9156" max="9156" width="9.85546875" bestFit="1" customWidth="1"/>
    <col min="9157" max="9157" width="10.28515625" bestFit="1" customWidth="1"/>
    <col min="9158" max="9158" width="9.85546875" bestFit="1" customWidth="1"/>
    <col min="9159" max="9159" width="8.7109375" bestFit="1" customWidth="1"/>
    <col min="9160" max="9160" width="11.28515625" bestFit="1" customWidth="1"/>
    <col min="9161" max="9161" width="9.85546875" bestFit="1" customWidth="1"/>
    <col min="9162" max="9162" width="10.28515625" bestFit="1" customWidth="1"/>
    <col min="9163" max="9163" width="9.85546875" bestFit="1" customWidth="1"/>
    <col min="9164" max="9164" width="10.28515625" bestFit="1" customWidth="1"/>
    <col min="9165" max="9165" width="9.85546875" bestFit="1" customWidth="1"/>
    <col min="9166" max="9166" width="11.28515625" bestFit="1" customWidth="1"/>
    <col min="9167" max="9167" width="9.85546875" bestFit="1" customWidth="1"/>
    <col min="9168" max="9168" width="10.28515625" bestFit="1" customWidth="1"/>
    <col min="9169" max="9169" width="9.85546875" bestFit="1" customWidth="1"/>
    <col min="9170" max="9170" width="8.7109375" bestFit="1" customWidth="1"/>
    <col min="9171" max="9171" width="10.28515625" bestFit="1" customWidth="1"/>
    <col min="9172" max="9172" width="9.85546875" bestFit="1" customWidth="1"/>
    <col min="9173" max="9173" width="11.28515625" bestFit="1" customWidth="1"/>
    <col min="9174" max="9174" width="9.85546875" bestFit="1" customWidth="1"/>
    <col min="9175" max="9175" width="10.28515625" bestFit="1" customWidth="1"/>
    <col min="9176" max="9176" width="9.85546875" bestFit="1" customWidth="1"/>
    <col min="9177" max="9177" width="11.28515625" bestFit="1" customWidth="1"/>
    <col min="9178" max="9178" width="9.85546875" bestFit="1" customWidth="1"/>
    <col min="9179" max="9179" width="10.28515625" bestFit="1" customWidth="1"/>
    <col min="9180" max="9180" width="9.85546875" bestFit="1" customWidth="1"/>
    <col min="9181" max="9181" width="11.28515625" bestFit="1" customWidth="1"/>
    <col min="9182" max="9182" width="9.85546875" bestFit="1" customWidth="1"/>
    <col min="9183" max="9183" width="11.28515625" bestFit="1" customWidth="1"/>
    <col min="9184" max="9184" width="9.85546875" bestFit="1" customWidth="1"/>
    <col min="9185" max="9185" width="10.28515625" bestFit="1" customWidth="1"/>
    <col min="9186" max="9186" width="11.28515625" bestFit="1" customWidth="1"/>
    <col min="9187" max="9187" width="9.85546875" bestFit="1" customWidth="1"/>
    <col min="9188" max="9188" width="10.28515625" bestFit="1" customWidth="1"/>
    <col min="9189" max="9189" width="11.28515625" bestFit="1" customWidth="1"/>
    <col min="9190" max="9190" width="9.85546875" bestFit="1" customWidth="1"/>
    <col min="9191" max="9191" width="10.28515625" bestFit="1" customWidth="1"/>
    <col min="9192" max="9192" width="9.85546875" bestFit="1" customWidth="1"/>
    <col min="9193" max="9193" width="10.28515625" bestFit="1" customWidth="1"/>
    <col min="9194" max="9194" width="9.85546875" bestFit="1" customWidth="1"/>
    <col min="9195" max="9195" width="10.28515625" bestFit="1" customWidth="1"/>
    <col min="9196" max="9196" width="9.85546875" bestFit="1" customWidth="1"/>
    <col min="9197" max="9197" width="10.28515625" bestFit="1" customWidth="1"/>
    <col min="9198" max="9198" width="9.85546875" bestFit="1" customWidth="1"/>
    <col min="9199" max="9200" width="10.28515625" bestFit="1" customWidth="1"/>
    <col min="9201" max="9201" width="9.85546875" bestFit="1" customWidth="1"/>
    <col min="9202" max="9202" width="10.28515625" bestFit="1" customWidth="1"/>
    <col min="9203" max="9203" width="9.85546875" bestFit="1" customWidth="1"/>
    <col min="9204" max="9204" width="10.28515625" bestFit="1" customWidth="1"/>
    <col min="9205" max="9205" width="9.85546875" bestFit="1" customWidth="1"/>
    <col min="9206" max="9206" width="10.28515625" bestFit="1" customWidth="1"/>
    <col min="9207" max="9207" width="9.85546875" bestFit="1" customWidth="1"/>
    <col min="9208" max="9208" width="10.28515625" bestFit="1" customWidth="1"/>
    <col min="9209" max="9209" width="11.28515625" bestFit="1" customWidth="1"/>
    <col min="9210" max="9210" width="9.85546875" bestFit="1" customWidth="1"/>
    <col min="9211" max="9211" width="10.28515625" bestFit="1" customWidth="1"/>
    <col min="9212" max="9212" width="11.28515625" bestFit="1" customWidth="1"/>
    <col min="9213" max="9213" width="9.85546875" bestFit="1" customWidth="1"/>
    <col min="9214" max="9215" width="10.28515625" bestFit="1" customWidth="1"/>
    <col min="9216" max="9216" width="9.85546875" bestFit="1" customWidth="1"/>
    <col min="9217" max="9217" width="10.28515625" bestFit="1" customWidth="1"/>
    <col min="9218" max="9218" width="11.28515625" bestFit="1" customWidth="1"/>
    <col min="9219" max="9219" width="9.85546875" bestFit="1" customWidth="1"/>
    <col min="9220" max="9220" width="10.28515625" bestFit="1" customWidth="1"/>
    <col min="9221" max="9221" width="9.85546875" bestFit="1" customWidth="1"/>
    <col min="9222" max="9222" width="10.28515625" bestFit="1" customWidth="1"/>
    <col min="9223" max="9223" width="9.85546875" bestFit="1" customWidth="1"/>
    <col min="9224" max="9224" width="10.28515625" bestFit="1" customWidth="1"/>
    <col min="9225" max="9225" width="9.85546875" bestFit="1" customWidth="1"/>
    <col min="9226" max="9226" width="11.28515625" bestFit="1" customWidth="1"/>
    <col min="9227" max="9227" width="9.85546875" bestFit="1" customWidth="1"/>
    <col min="9228" max="9228" width="10.28515625" bestFit="1" customWidth="1"/>
    <col min="9229" max="9229" width="9.85546875" bestFit="1" customWidth="1"/>
    <col min="9230" max="9230" width="11.28515625" bestFit="1" customWidth="1"/>
    <col min="9231" max="9231" width="9.85546875" bestFit="1" customWidth="1"/>
    <col min="9232" max="9232" width="10.28515625" bestFit="1" customWidth="1"/>
    <col min="9233" max="9233" width="11.28515625" bestFit="1" customWidth="1"/>
    <col min="9234" max="9234" width="9.85546875" bestFit="1" customWidth="1"/>
    <col min="9235" max="9236" width="11.28515625" bestFit="1" customWidth="1"/>
    <col min="9237" max="9237" width="9.85546875" bestFit="1" customWidth="1"/>
    <col min="9238" max="9238" width="10.28515625" bestFit="1" customWidth="1"/>
    <col min="9239" max="9239" width="9.85546875" bestFit="1" customWidth="1"/>
    <col min="9240" max="9240" width="10.28515625" bestFit="1" customWidth="1"/>
    <col min="9241" max="9241" width="9.85546875" bestFit="1" customWidth="1"/>
    <col min="9242" max="9242" width="10.28515625" bestFit="1" customWidth="1"/>
    <col min="9243" max="9243" width="9.85546875" bestFit="1" customWidth="1"/>
    <col min="9244" max="9244" width="11.28515625" bestFit="1" customWidth="1"/>
    <col min="9245" max="9245" width="9.85546875" bestFit="1" customWidth="1"/>
    <col min="9246" max="9246" width="10.28515625" bestFit="1" customWidth="1"/>
    <col min="9247" max="9247" width="9.85546875" bestFit="1" customWidth="1"/>
    <col min="9248" max="9248" width="10.28515625" bestFit="1" customWidth="1"/>
    <col min="9249" max="9249" width="9.85546875" bestFit="1" customWidth="1"/>
    <col min="9250" max="9250" width="10.28515625" bestFit="1" customWidth="1"/>
    <col min="9251" max="9251" width="9.85546875" bestFit="1" customWidth="1"/>
    <col min="9252" max="9252" width="10.28515625" bestFit="1" customWidth="1"/>
    <col min="9253" max="9253" width="9.85546875" bestFit="1" customWidth="1"/>
    <col min="9254" max="9254" width="10.28515625" bestFit="1" customWidth="1"/>
    <col min="9255" max="9255" width="9.85546875" bestFit="1" customWidth="1"/>
    <col min="9256" max="9256" width="10.28515625" bestFit="1" customWidth="1"/>
    <col min="9257" max="9257" width="9.85546875" bestFit="1" customWidth="1"/>
    <col min="9258" max="9258" width="10.28515625" bestFit="1" customWidth="1"/>
    <col min="9259" max="9259" width="9.85546875" bestFit="1" customWidth="1"/>
    <col min="9260" max="9260" width="11.28515625" bestFit="1" customWidth="1"/>
    <col min="9261" max="9261" width="9.85546875" bestFit="1" customWidth="1"/>
    <col min="9262" max="9262" width="10.28515625" bestFit="1" customWidth="1"/>
    <col min="9263" max="9263" width="9.85546875" bestFit="1" customWidth="1"/>
    <col min="9264" max="9264" width="11.28515625" bestFit="1" customWidth="1"/>
    <col min="9265" max="9265" width="9.85546875" bestFit="1" customWidth="1"/>
    <col min="9266" max="9266" width="11.28515625" bestFit="1" customWidth="1"/>
    <col min="9267" max="9267" width="9.85546875" bestFit="1" customWidth="1"/>
    <col min="9268" max="9268" width="10.28515625" bestFit="1" customWidth="1"/>
    <col min="9269" max="9269" width="9.85546875" bestFit="1" customWidth="1"/>
    <col min="9270" max="9270" width="10.28515625" bestFit="1" customWidth="1"/>
    <col min="9271" max="9271" width="9.85546875" bestFit="1" customWidth="1"/>
    <col min="9272" max="9272" width="8.7109375" bestFit="1" customWidth="1"/>
    <col min="9273" max="9273" width="10.28515625" bestFit="1" customWidth="1"/>
    <col min="9274" max="9274" width="9.85546875" bestFit="1" customWidth="1"/>
    <col min="9275" max="9275" width="8.7109375" bestFit="1" customWidth="1"/>
    <col min="9276" max="9276" width="9.85546875" bestFit="1" customWidth="1"/>
    <col min="9277" max="9277" width="11.28515625" bestFit="1" customWidth="1"/>
    <col min="9278" max="9278" width="9.85546875" bestFit="1" customWidth="1"/>
    <col min="9279" max="9279" width="10.28515625" bestFit="1" customWidth="1"/>
    <col min="9280" max="9280" width="9.85546875" bestFit="1" customWidth="1"/>
    <col min="9281" max="9281" width="10.28515625" bestFit="1" customWidth="1"/>
    <col min="9282" max="9282" width="9.85546875" bestFit="1" customWidth="1"/>
    <col min="9283" max="9284" width="11.28515625" bestFit="1" customWidth="1"/>
    <col min="9285" max="9285" width="9.85546875" bestFit="1" customWidth="1"/>
    <col min="9286" max="9286" width="11.28515625" bestFit="1" customWidth="1"/>
    <col min="9287" max="9287" width="9.85546875" bestFit="1" customWidth="1"/>
    <col min="9288" max="9288" width="10.28515625" bestFit="1" customWidth="1"/>
    <col min="9289" max="9289" width="9.85546875" bestFit="1" customWidth="1"/>
    <col min="9290" max="9291" width="10.28515625" bestFit="1" customWidth="1"/>
    <col min="9292" max="9292" width="9.85546875" bestFit="1" customWidth="1"/>
    <col min="9293" max="9293" width="10.28515625" bestFit="1" customWidth="1"/>
    <col min="9294" max="9294" width="9.85546875" bestFit="1" customWidth="1"/>
    <col min="9295" max="9295" width="10.28515625" bestFit="1" customWidth="1"/>
    <col min="9296" max="9296" width="9.85546875" bestFit="1" customWidth="1"/>
    <col min="9297" max="9297" width="10.28515625" bestFit="1" customWidth="1"/>
    <col min="9298" max="9298" width="9.85546875" bestFit="1" customWidth="1"/>
    <col min="9299" max="9299" width="10.28515625" bestFit="1" customWidth="1"/>
    <col min="9300" max="9300" width="9.85546875" bestFit="1" customWidth="1"/>
    <col min="9301" max="9301" width="10.28515625" bestFit="1" customWidth="1"/>
    <col min="9302" max="9302" width="9.85546875" bestFit="1" customWidth="1"/>
    <col min="9303" max="9303" width="10.28515625" bestFit="1" customWidth="1"/>
    <col min="9304" max="9304" width="9.85546875" bestFit="1" customWidth="1"/>
    <col min="9305" max="9305" width="10.28515625" bestFit="1" customWidth="1"/>
    <col min="9306" max="9306" width="9.85546875" bestFit="1" customWidth="1"/>
    <col min="9307" max="9307" width="10.28515625" bestFit="1" customWidth="1"/>
    <col min="9308" max="9308" width="9.85546875" bestFit="1" customWidth="1"/>
    <col min="9309" max="9309" width="10.28515625" bestFit="1" customWidth="1"/>
    <col min="9310" max="9310" width="9.85546875" bestFit="1" customWidth="1"/>
    <col min="9311" max="9312" width="10.28515625" bestFit="1" customWidth="1"/>
    <col min="9313" max="9313" width="9.85546875" bestFit="1" customWidth="1"/>
    <col min="9314" max="9314" width="10.28515625" bestFit="1" customWidth="1"/>
    <col min="9315" max="9315" width="9.85546875" bestFit="1" customWidth="1"/>
    <col min="9316" max="9317" width="10.28515625" bestFit="1" customWidth="1"/>
    <col min="9318" max="9318" width="9.85546875" bestFit="1" customWidth="1"/>
    <col min="9319" max="9319" width="10.28515625" bestFit="1" customWidth="1"/>
    <col min="9320" max="9320" width="9.85546875" bestFit="1" customWidth="1"/>
    <col min="9321" max="9321" width="11.28515625" bestFit="1" customWidth="1"/>
    <col min="9322" max="9322" width="9.85546875" bestFit="1" customWidth="1"/>
    <col min="9323" max="9323" width="11.28515625" bestFit="1" customWidth="1"/>
    <col min="9324" max="9324" width="9.85546875" bestFit="1" customWidth="1"/>
    <col min="9325" max="9325" width="10.28515625" bestFit="1" customWidth="1"/>
    <col min="9326" max="9326" width="9.85546875" bestFit="1" customWidth="1"/>
    <col min="9327" max="9327" width="10.28515625" bestFit="1" customWidth="1"/>
    <col min="9328" max="9328" width="9.85546875" bestFit="1" customWidth="1"/>
    <col min="9329" max="9329" width="11.28515625" bestFit="1" customWidth="1"/>
    <col min="9330" max="9330" width="9.85546875" bestFit="1" customWidth="1"/>
    <col min="9331" max="9331" width="10.28515625" bestFit="1" customWidth="1"/>
    <col min="9332" max="9332" width="9.85546875" bestFit="1" customWidth="1"/>
    <col min="9333" max="9333" width="11.28515625" bestFit="1" customWidth="1"/>
    <col min="9334" max="9334" width="9.85546875" bestFit="1" customWidth="1"/>
    <col min="9335" max="9335" width="10.28515625" bestFit="1" customWidth="1"/>
    <col min="9336" max="9336" width="9.85546875" bestFit="1" customWidth="1"/>
    <col min="9337" max="9337" width="11.28515625" bestFit="1" customWidth="1"/>
    <col min="9338" max="9338" width="9.85546875" bestFit="1" customWidth="1"/>
    <col min="9339" max="9339" width="11.28515625" bestFit="1" customWidth="1"/>
    <col min="9340" max="9340" width="9.85546875" bestFit="1" customWidth="1"/>
    <col min="9341" max="9341" width="11.28515625" bestFit="1" customWidth="1"/>
    <col min="9342" max="9342" width="9.85546875" bestFit="1" customWidth="1"/>
    <col min="9343" max="9344" width="10.28515625" bestFit="1" customWidth="1"/>
    <col min="9345" max="9345" width="9.85546875" bestFit="1" customWidth="1"/>
    <col min="9346" max="9346" width="10.28515625" bestFit="1" customWidth="1"/>
    <col min="9347" max="9347" width="9.85546875" bestFit="1" customWidth="1"/>
    <col min="9348" max="9348" width="10.28515625" bestFit="1" customWidth="1"/>
    <col min="9349" max="9349" width="9.85546875" bestFit="1" customWidth="1"/>
    <col min="9350" max="9350" width="10.28515625" bestFit="1" customWidth="1"/>
    <col min="9351" max="9351" width="9.85546875" bestFit="1" customWidth="1"/>
    <col min="9352" max="9352" width="10.28515625" bestFit="1" customWidth="1"/>
    <col min="9353" max="9353" width="9.85546875" bestFit="1" customWidth="1"/>
    <col min="9354" max="9354" width="10.28515625" bestFit="1" customWidth="1"/>
    <col min="9355" max="9355" width="9.85546875" bestFit="1" customWidth="1"/>
    <col min="9356" max="9356" width="10.28515625" bestFit="1" customWidth="1"/>
    <col min="9357" max="9357" width="9.85546875" bestFit="1" customWidth="1"/>
    <col min="9358" max="9358" width="10.28515625" bestFit="1" customWidth="1"/>
    <col min="9359" max="9359" width="9.85546875" bestFit="1" customWidth="1"/>
    <col min="9360" max="9360" width="10.28515625" bestFit="1" customWidth="1"/>
    <col min="9361" max="9361" width="9.85546875" bestFit="1" customWidth="1"/>
    <col min="9362" max="9362" width="10.28515625" bestFit="1" customWidth="1"/>
    <col min="9363" max="9363" width="9.85546875" bestFit="1" customWidth="1"/>
    <col min="9364" max="9364" width="11.28515625" bestFit="1" customWidth="1"/>
    <col min="9365" max="9365" width="9.85546875" bestFit="1" customWidth="1"/>
    <col min="9366" max="9366" width="11.28515625" bestFit="1" customWidth="1"/>
    <col min="9367" max="9367" width="9.85546875" bestFit="1" customWidth="1"/>
    <col min="9368" max="9368" width="11.28515625" bestFit="1" customWidth="1"/>
    <col min="9369" max="9369" width="9.85546875" bestFit="1" customWidth="1"/>
    <col min="9370" max="9370" width="10.28515625" bestFit="1" customWidth="1"/>
    <col min="9371" max="9371" width="9.85546875" bestFit="1" customWidth="1"/>
    <col min="9372" max="9372" width="10.28515625" bestFit="1" customWidth="1"/>
    <col min="9373" max="9373" width="9.85546875" bestFit="1" customWidth="1"/>
    <col min="9374" max="9374" width="11.28515625" bestFit="1" customWidth="1"/>
    <col min="9375" max="9375" width="9.85546875" bestFit="1" customWidth="1"/>
    <col min="9376" max="9376" width="10.28515625" bestFit="1" customWidth="1"/>
    <col min="9377" max="9377" width="9.85546875" bestFit="1" customWidth="1"/>
    <col min="9378" max="9378" width="10.28515625" bestFit="1" customWidth="1"/>
    <col min="9379" max="9379" width="9.85546875" bestFit="1" customWidth="1"/>
    <col min="9380" max="9380" width="11.28515625" bestFit="1" customWidth="1"/>
    <col min="9381" max="9381" width="9.85546875" bestFit="1" customWidth="1"/>
    <col min="9382" max="9382" width="10.28515625" bestFit="1" customWidth="1"/>
    <col min="9383" max="9383" width="9.85546875" bestFit="1" customWidth="1"/>
    <col min="9384" max="9384" width="10.28515625" bestFit="1" customWidth="1"/>
    <col min="9385" max="9385" width="9.85546875" bestFit="1" customWidth="1"/>
    <col min="9386" max="9386" width="11.28515625" bestFit="1" customWidth="1"/>
    <col min="9387" max="9387" width="9.85546875" bestFit="1" customWidth="1"/>
    <col min="9388" max="9388" width="10.28515625" bestFit="1" customWidth="1"/>
    <col min="9389" max="9389" width="9.85546875" bestFit="1" customWidth="1"/>
    <col min="9390" max="9390" width="10.28515625" bestFit="1" customWidth="1"/>
    <col min="9391" max="9391" width="9.85546875" bestFit="1" customWidth="1"/>
    <col min="9392" max="9392" width="11.28515625" bestFit="1" customWidth="1"/>
    <col min="9393" max="9393" width="9.85546875" bestFit="1" customWidth="1"/>
    <col min="9394" max="9394" width="8.7109375" bestFit="1" customWidth="1"/>
    <col min="9395" max="9395" width="9.85546875" bestFit="1" customWidth="1"/>
    <col min="9396" max="9396" width="11.28515625" bestFit="1" customWidth="1"/>
    <col min="9397" max="9397" width="9.85546875" bestFit="1" customWidth="1"/>
    <col min="9398" max="9398" width="11.28515625" bestFit="1" customWidth="1"/>
    <col min="9399" max="9399" width="9.85546875" bestFit="1" customWidth="1"/>
    <col min="9400" max="9400" width="8.7109375" bestFit="1" customWidth="1"/>
    <col min="9401" max="9401" width="9.85546875" bestFit="1" customWidth="1"/>
    <col min="9402" max="9402" width="8.7109375" bestFit="1" customWidth="1"/>
    <col min="9403" max="9403" width="9.85546875" bestFit="1" customWidth="1"/>
    <col min="9404" max="9404" width="10.28515625" bestFit="1" customWidth="1"/>
    <col min="9405" max="9405" width="9.85546875" bestFit="1" customWidth="1"/>
    <col min="9406" max="9406" width="10.28515625" bestFit="1" customWidth="1"/>
    <col min="9407" max="9407" width="9.85546875" bestFit="1" customWidth="1"/>
    <col min="9408" max="9408" width="10.28515625" bestFit="1" customWidth="1"/>
    <col min="9409" max="9409" width="9.85546875" bestFit="1" customWidth="1"/>
    <col min="9410" max="9410" width="10.28515625" bestFit="1" customWidth="1"/>
    <col min="9411" max="9411" width="9.85546875" bestFit="1" customWidth="1"/>
    <col min="9412" max="9412" width="11.28515625" bestFit="1" customWidth="1"/>
    <col min="9413" max="9413" width="9.85546875" bestFit="1" customWidth="1"/>
    <col min="9414" max="9414" width="11.28515625" bestFit="1" customWidth="1"/>
    <col min="9415" max="9415" width="9.85546875" bestFit="1" customWidth="1"/>
    <col min="9416" max="9416" width="11.28515625" bestFit="1" customWidth="1"/>
    <col min="9417" max="9417" width="9.85546875" bestFit="1" customWidth="1"/>
    <col min="9418" max="9418" width="10.28515625" bestFit="1" customWidth="1"/>
    <col min="9419" max="9419" width="11.28515625" bestFit="1" customWidth="1"/>
    <col min="9420" max="9420" width="9.85546875" bestFit="1" customWidth="1"/>
    <col min="9421" max="9421" width="10.28515625" bestFit="1" customWidth="1"/>
    <col min="9422" max="9422" width="9.85546875" bestFit="1" customWidth="1"/>
    <col min="9423" max="9423" width="10.28515625" bestFit="1" customWidth="1"/>
    <col min="9424" max="9424" width="9.85546875" bestFit="1" customWidth="1"/>
    <col min="9425" max="9425" width="10.28515625" bestFit="1" customWidth="1"/>
    <col min="9426" max="9426" width="9.85546875" bestFit="1" customWidth="1"/>
    <col min="9427" max="9427" width="8.7109375" bestFit="1" customWidth="1"/>
    <col min="9428" max="9428" width="10.28515625" bestFit="1" customWidth="1"/>
    <col min="9429" max="9429" width="9.85546875" bestFit="1" customWidth="1"/>
    <col min="9430" max="9430" width="10.28515625" bestFit="1" customWidth="1"/>
    <col min="9431" max="9431" width="9.85546875" bestFit="1" customWidth="1"/>
    <col min="9432" max="9432" width="10.28515625" bestFit="1" customWidth="1"/>
    <col min="9433" max="9433" width="9.85546875" bestFit="1" customWidth="1"/>
    <col min="9434" max="9434" width="10.28515625" bestFit="1" customWidth="1"/>
    <col min="9435" max="9435" width="9.85546875" bestFit="1" customWidth="1"/>
    <col min="9436" max="9436" width="8.7109375" bestFit="1" customWidth="1"/>
    <col min="9437" max="9437" width="10.28515625" bestFit="1" customWidth="1"/>
    <col min="9438" max="9438" width="9.85546875" bestFit="1" customWidth="1"/>
    <col min="9439" max="9439" width="10.28515625" bestFit="1" customWidth="1"/>
    <col min="9440" max="9440" width="9.85546875" bestFit="1" customWidth="1"/>
    <col min="9441" max="9442" width="11.28515625" bestFit="1" customWidth="1"/>
    <col min="9443" max="9443" width="9.85546875" bestFit="1" customWidth="1"/>
    <col min="9444" max="9444" width="11.28515625" bestFit="1" customWidth="1"/>
    <col min="9445" max="9445" width="9.85546875" bestFit="1" customWidth="1"/>
    <col min="9446" max="9446" width="10.28515625" bestFit="1" customWidth="1"/>
    <col min="9447" max="9447" width="9.85546875" bestFit="1" customWidth="1"/>
    <col min="9448" max="9448" width="10.28515625" bestFit="1" customWidth="1"/>
    <col min="9449" max="9449" width="9.85546875" bestFit="1" customWidth="1"/>
    <col min="9450" max="9450" width="10.28515625" bestFit="1" customWidth="1"/>
    <col min="9451" max="9451" width="9.85546875" bestFit="1" customWidth="1"/>
    <col min="9452" max="9452" width="10.28515625" bestFit="1" customWidth="1"/>
    <col min="9453" max="9453" width="9.85546875" bestFit="1" customWidth="1"/>
    <col min="9454" max="9454" width="8.7109375" bestFit="1" customWidth="1"/>
    <col min="9455" max="9455" width="9.85546875" bestFit="1" customWidth="1"/>
    <col min="9456" max="9456" width="11.28515625" bestFit="1" customWidth="1"/>
    <col min="9457" max="9457" width="9.85546875" bestFit="1" customWidth="1"/>
    <col min="9458" max="9458" width="11.28515625" bestFit="1" customWidth="1"/>
    <col min="9459" max="9459" width="9.85546875" bestFit="1" customWidth="1"/>
    <col min="9460" max="9460" width="11.28515625" bestFit="1" customWidth="1"/>
    <col min="9461" max="9461" width="9.85546875" bestFit="1" customWidth="1"/>
    <col min="9462" max="9462" width="11.28515625" bestFit="1" customWidth="1"/>
    <col min="9463" max="9463" width="9.85546875" bestFit="1" customWidth="1"/>
    <col min="9464" max="9464" width="10.28515625" bestFit="1" customWidth="1"/>
    <col min="9465" max="9465" width="9.85546875" bestFit="1" customWidth="1"/>
    <col min="9466" max="9466" width="8.7109375" bestFit="1" customWidth="1"/>
    <col min="9467" max="9467" width="9.85546875" bestFit="1" customWidth="1"/>
    <col min="9468" max="9468" width="8.7109375" bestFit="1" customWidth="1"/>
    <col min="9469" max="9469" width="9.85546875" bestFit="1" customWidth="1"/>
    <col min="9470" max="9470" width="10.28515625" bestFit="1" customWidth="1"/>
    <col min="9471" max="9471" width="9.85546875" bestFit="1" customWidth="1"/>
    <col min="9472" max="9472" width="10.28515625" bestFit="1" customWidth="1"/>
    <col min="9473" max="9473" width="9.85546875" bestFit="1" customWidth="1"/>
    <col min="9474" max="9474" width="10.28515625" bestFit="1" customWidth="1"/>
    <col min="9475" max="9475" width="9.85546875" bestFit="1" customWidth="1"/>
    <col min="9476" max="9476" width="10.28515625" bestFit="1" customWidth="1"/>
    <col min="9477" max="9477" width="9.85546875" bestFit="1" customWidth="1"/>
    <col min="9478" max="9479" width="11.28515625" bestFit="1" customWidth="1"/>
    <col min="9480" max="9480" width="9.85546875" bestFit="1" customWidth="1"/>
    <col min="9481" max="9481" width="10.28515625" bestFit="1" customWidth="1"/>
    <col min="9482" max="9482" width="9.85546875" bestFit="1" customWidth="1"/>
    <col min="9483" max="9483" width="10.28515625" bestFit="1" customWidth="1"/>
    <col min="9484" max="9484" width="9.85546875" bestFit="1" customWidth="1"/>
    <col min="9485" max="9485" width="10.28515625" bestFit="1" customWidth="1"/>
    <col min="9486" max="9486" width="9.85546875" bestFit="1" customWidth="1"/>
    <col min="9487" max="9487" width="10.28515625" bestFit="1" customWidth="1"/>
    <col min="9488" max="9488" width="9.85546875" bestFit="1" customWidth="1"/>
    <col min="9489" max="9489" width="11.28515625" bestFit="1" customWidth="1"/>
    <col min="9490" max="9490" width="9.85546875" bestFit="1" customWidth="1"/>
    <col min="9491" max="9491" width="8.7109375" bestFit="1" customWidth="1"/>
    <col min="9492" max="9492" width="9.85546875" bestFit="1" customWidth="1"/>
    <col min="9493" max="9493" width="11.28515625" bestFit="1" customWidth="1"/>
    <col min="9494" max="9494" width="9.85546875" bestFit="1" customWidth="1"/>
    <col min="9495" max="9495" width="10.28515625" bestFit="1" customWidth="1"/>
    <col min="9496" max="9496" width="9.85546875" bestFit="1" customWidth="1"/>
    <col min="9497" max="9497" width="10.28515625" bestFit="1" customWidth="1"/>
    <col min="9498" max="9498" width="9.85546875" bestFit="1" customWidth="1"/>
    <col min="9499" max="9499" width="10.28515625" bestFit="1" customWidth="1"/>
    <col min="9500" max="9500" width="9.85546875" bestFit="1" customWidth="1"/>
    <col min="9501" max="9501" width="10.28515625" bestFit="1" customWidth="1"/>
    <col min="9502" max="9502" width="11.28515625" bestFit="1" customWidth="1"/>
    <col min="9503" max="9503" width="9.85546875" bestFit="1" customWidth="1"/>
    <col min="9504" max="9504" width="11.28515625" bestFit="1" customWidth="1"/>
    <col min="9505" max="9505" width="9.85546875" bestFit="1" customWidth="1"/>
    <col min="9506" max="9506" width="10.28515625" bestFit="1" customWidth="1"/>
    <col min="9507" max="9507" width="9.85546875" bestFit="1" customWidth="1"/>
    <col min="9508" max="9508" width="10.28515625" bestFit="1" customWidth="1"/>
    <col min="9509" max="9509" width="9.85546875" bestFit="1" customWidth="1"/>
    <col min="9510" max="9510" width="10.28515625" bestFit="1" customWidth="1"/>
    <col min="9511" max="9511" width="9.85546875" bestFit="1" customWidth="1"/>
    <col min="9512" max="9512" width="10.28515625" bestFit="1" customWidth="1"/>
    <col min="9513" max="9513" width="9.85546875" bestFit="1" customWidth="1"/>
    <col min="9514" max="9514" width="11.28515625" bestFit="1" customWidth="1"/>
    <col min="9515" max="9515" width="9.85546875" bestFit="1" customWidth="1"/>
    <col min="9516" max="9516" width="11.28515625" bestFit="1" customWidth="1"/>
    <col min="9517" max="9517" width="9.85546875" bestFit="1" customWidth="1"/>
    <col min="9518" max="9518" width="10.28515625" bestFit="1" customWidth="1"/>
    <col min="9519" max="9519" width="9.85546875" bestFit="1" customWidth="1"/>
    <col min="9520" max="9520" width="10.28515625" bestFit="1" customWidth="1"/>
    <col min="9521" max="9521" width="9.85546875" bestFit="1" customWidth="1"/>
    <col min="9522" max="9522" width="10.28515625" bestFit="1" customWidth="1"/>
    <col min="9523" max="9523" width="9.85546875" bestFit="1" customWidth="1"/>
    <col min="9524" max="9524" width="10.28515625" bestFit="1" customWidth="1"/>
    <col min="9525" max="9525" width="9.85546875" bestFit="1" customWidth="1"/>
    <col min="9526" max="9526" width="11.28515625" bestFit="1" customWidth="1"/>
    <col min="9527" max="9527" width="9.85546875" bestFit="1" customWidth="1"/>
    <col min="9528" max="9528" width="10.28515625" bestFit="1" customWidth="1"/>
    <col min="9529" max="9529" width="9.85546875" bestFit="1" customWidth="1"/>
    <col min="9530" max="9530" width="8.7109375" bestFit="1" customWidth="1"/>
    <col min="9531" max="9531" width="9.85546875" bestFit="1" customWidth="1"/>
    <col min="9532" max="9532" width="10.28515625" bestFit="1" customWidth="1"/>
    <col min="9533" max="9533" width="9.85546875" bestFit="1" customWidth="1"/>
    <col min="9534" max="9534" width="10.28515625" bestFit="1" customWidth="1"/>
    <col min="9535" max="9535" width="9.85546875" bestFit="1" customWidth="1"/>
    <col min="9536" max="9536" width="10.28515625" bestFit="1" customWidth="1"/>
    <col min="9537" max="9537" width="9.85546875" bestFit="1" customWidth="1"/>
    <col min="9538" max="9538" width="10.28515625" bestFit="1" customWidth="1"/>
    <col min="9539" max="9539" width="9.85546875" bestFit="1" customWidth="1"/>
    <col min="9540" max="9540" width="10.28515625" bestFit="1" customWidth="1"/>
    <col min="9541" max="9541" width="9.85546875" bestFit="1" customWidth="1"/>
    <col min="9542" max="9542" width="10.28515625" bestFit="1" customWidth="1"/>
    <col min="9543" max="9543" width="9.85546875" bestFit="1" customWidth="1"/>
    <col min="9544" max="9544" width="10.28515625" bestFit="1" customWidth="1"/>
    <col min="9545" max="9545" width="9.85546875" bestFit="1" customWidth="1"/>
    <col min="9546" max="9546" width="11.28515625" bestFit="1" customWidth="1"/>
    <col min="9547" max="9547" width="9.85546875" bestFit="1" customWidth="1"/>
    <col min="9548" max="9548" width="10.28515625" bestFit="1" customWidth="1"/>
    <col min="9549" max="9549" width="9.85546875" bestFit="1" customWidth="1"/>
    <col min="9550" max="9550" width="10.28515625" bestFit="1" customWidth="1"/>
    <col min="9551" max="9551" width="9.85546875" bestFit="1" customWidth="1"/>
    <col min="9552" max="9552" width="10.28515625" bestFit="1" customWidth="1"/>
    <col min="9553" max="9553" width="9.85546875" bestFit="1" customWidth="1"/>
    <col min="9554" max="9554" width="11.28515625" bestFit="1" customWidth="1"/>
    <col min="9555" max="9555" width="9.85546875" bestFit="1" customWidth="1"/>
    <col min="9556" max="9556" width="11.28515625" bestFit="1" customWidth="1"/>
    <col min="9557" max="9557" width="9.85546875" bestFit="1" customWidth="1"/>
    <col min="9558" max="9558" width="11.28515625" bestFit="1" customWidth="1"/>
    <col min="9559" max="9559" width="9.85546875" bestFit="1" customWidth="1"/>
    <col min="9560" max="9560" width="10.28515625" bestFit="1" customWidth="1"/>
    <col min="9561" max="9561" width="11.28515625" bestFit="1" customWidth="1"/>
    <col min="9562" max="9562" width="9.85546875" bestFit="1" customWidth="1"/>
    <col min="9563" max="9564" width="10.28515625" bestFit="1" customWidth="1"/>
    <col min="9565" max="9565" width="9.85546875" bestFit="1" customWidth="1"/>
    <col min="9566" max="9567" width="10.28515625" bestFit="1" customWidth="1"/>
    <col min="9568" max="9568" width="9.85546875" bestFit="1" customWidth="1"/>
    <col min="9569" max="9569" width="11.28515625" bestFit="1" customWidth="1"/>
    <col min="9570" max="9570" width="9.85546875" bestFit="1" customWidth="1"/>
    <col min="9571" max="9571" width="10.28515625" bestFit="1" customWidth="1"/>
    <col min="9572" max="9572" width="9.85546875" bestFit="1" customWidth="1"/>
    <col min="9573" max="9573" width="10.28515625" bestFit="1" customWidth="1"/>
    <col min="9574" max="9574" width="9.85546875" bestFit="1" customWidth="1"/>
    <col min="9575" max="9575" width="11.28515625" bestFit="1" customWidth="1"/>
    <col min="9576" max="9576" width="9.85546875" bestFit="1" customWidth="1"/>
    <col min="9577" max="9577" width="10.28515625" bestFit="1" customWidth="1"/>
    <col min="9578" max="9578" width="9.85546875" bestFit="1" customWidth="1"/>
    <col min="9579" max="9580" width="10.28515625" bestFit="1" customWidth="1"/>
    <col min="9581" max="9581" width="9.85546875" bestFit="1" customWidth="1"/>
    <col min="9582" max="9582" width="10.28515625" bestFit="1" customWidth="1"/>
    <col min="9583" max="9583" width="9.85546875" bestFit="1" customWidth="1"/>
    <col min="9584" max="9584" width="11.28515625" bestFit="1" customWidth="1"/>
    <col min="9585" max="9585" width="9.85546875" bestFit="1" customWidth="1"/>
    <col min="9586" max="9586" width="11.28515625" bestFit="1" customWidth="1"/>
    <col min="9587" max="9587" width="9.85546875" bestFit="1" customWidth="1"/>
    <col min="9588" max="9588" width="11.28515625" bestFit="1" customWidth="1"/>
    <col min="9589" max="9589" width="9.85546875" bestFit="1" customWidth="1"/>
    <col min="9590" max="9590" width="10.28515625" bestFit="1" customWidth="1"/>
    <col min="9591" max="9591" width="9.85546875" bestFit="1" customWidth="1"/>
    <col min="9592" max="9592" width="10.28515625" bestFit="1" customWidth="1"/>
    <col min="9593" max="9593" width="9.85546875" bestFit="1" customWidth="1"/>
    <col min="9594" max="9594" width="8.7109375" bestFit="1" customWidth="1"/>
    <col min="9595" max="9595" width="11.28515625" bestFit="1" customWidth="1"/>
    <col min="9596" max="9596" width="9.85546875" bestFit="1" customWidth="1"/>
    <col min="9597" max="9597" width="10.28515625" bestFit="1" customWidth="1"/>
    <col min="9598" max="9598" width="9.85546875" bestFit="1" customWidth="1"/>
    <col min="9599" max="9599" width="11.28515625" bestFit="1" customWidth="1"/>
    <col min="9600" max="9600" width="9.85546875" bestFit="1" customWidth="1"/>
    <col min="9601" max="9601" width="10.28515625" bestFit="1" customWidth="1"/>
    <col min="9602" max="9602" width="9.85546875" bestFit="1" customWidth="1"/>
    <col min="9603" max="9603" width="10.28515625" bestFit="1" customWidth="1"/>
    <col min="9604" max="9604" width="9.85546875" bestFit="1" customWidth="1"/>
    <col min="9605" max="9605" width="8.7109375" bestFit="1" customWidth="1"/>
    <col min="9606" max="9606" width="11.28515625" bestFit="1" customWidth="1"/>
    <col min="9607" max="9607" width="9.85546875" bestFit="1" customWidth="1"/>
    <col min="9608" max="9608" width="11.28515625" bestFit="1" customWidth="1"/>
    <col min="9609" max="9609" width="9.85546875" bestFit="1" customWidth="1"/>
    <col min="9610" max="9610" width="10.28515625" bestFit="1" customWidth="1"/>
    <col min="9611" max="9611" width="9.85546875" bestFit="1" customWidth="1"/>
    <col min="9612" max="9612" width="11.28515625" bestFit="1" customWidth="1"/>
    <col min="9613" max="9613" width="9.85546875" bestFit="1" customWidth="1"/>
    <col min="9614" max="9614" width="10.28515625" bestFit="1" customWidth="1"/>
    <col min="9615" max="9615" width="9.85546875" bestFit="1" customWidth="1"/>
    <col min="9616" max="9616" width="10.28515625" bestFit="1" customWidth="1"/>
    <col min="9617" max="9617" width="9.85546875" bestFit="1" customWidth="1"/>
    <col min="9618" max="9619" width="10.28515625" bestFit="1" customWidth="1"/>
    <col min="9620" max="9620" width="11.28515625" bestFit="1" customWidth="1"/>
    <col min="9621" max="9621" width="9.85546875" bestFit="1" customWidth="1"/>
    <col min="9622" max="9622" width="11.28515625" bestFit="1" customWidth="1"/>
    <col min="9623" max="9623" width="9.85546875" bestFit="1" customWidth="1"/>
    <col min="9624" max="9624" width="10.28515625" bestFit="1" customWidth="1"/>
    <col min="9625" max="9625" width="9.85546875" bestFit="1" customWidth="1"/>
    <col min="9626" max="9626" width="11.28515625" bestFit="1" customWidth="1"/>
    <col min="9627" max="9627" width="9.85546875" bestFit="1" customWidth="1"/>
    <col min="9628" max="9628" width="10.28515625" bestFit="1" customWidth="1"/>
    <col min="9629" max="9629" width="9.85546875" bestFit="1" customWidth="1"/>
    <col min="9630" max="9630" width="11.28515625" bestFit="1" customWidth="1"/>
    <col min="9631" max="9631" width="9.85546875" bestFit="1" customWidth="1"/>
    <col min="9632" max="9632" width="10.28515625" bestFit="1" customWidth="1"/>
    <col min="9633" max="9633" width="9.85546875" bestFit="1" customWidth="1"/>
    <col min="9634" max="9634" width="10.28515625" bestFit="1" customWidth="1"/>
    <col min="9635" max="9635" width="9.85546875" bestFit="1" customWidth="1"/>
    <col min="9636" max="9636" width="10.28515625" bestFit="1" customWidth="1"/>
    <col min="9637" max="9637" width="9.85546875" bestFit="1" customWidth="1"/>
    <col min="9638" max="9638" width="8.7109375" bestFit="1" customWidth="1"/>
    <col min="9639" max="9639" width="9.85546875" bestFit="1" customWidth="1"/>
    <col min="9640" max="9640" width="11.28515625" bestFit="1" customWidth="1"/>
    <col min="9641" max="9641" width="9.85546875" bestFit="1" customWidth="1"/>
    <col min="9642" max="9642" width="10.28515625" bestFit="1" customWidth="1"/>
    <col min="9643" max="9643" width="9.85546875" bestFit="1" customWidth="1"/>
    <col min="9644" max="9644" width="10.28515625" bestFit="1" customWidth="1"/>
    <col min="9645" max="9645" width="9.85546875" bestFit="1" customWidth="1"/>
    <col min="9646" max="9646" width="10.28515625" bestFit="1" customWidth="1"/>
    <col min="9647" max="9647" width="9.85546875" bestFit="1" customWidth="1"/>
    <col min="9648" max="9648" width="8.7109375" bestFit="1" customWidth="1"/>
    <col min="9649" max="9649" width="9.85546875" bestFit="1" customWidth="1"/>
    <col min="9650" max="9650" width="10.28515625" bestFit="1" customWidth="1"/>
    <col min="9651" max="9651" width="9.85546875" bestFit="1" customWidth="1"/>
    <col min="9652" max="9652" width="10.28515625" bestFit="1" customWidth="1"/>
    <col min="9653" max="9653" width="9.85546875" bestFit="1" customWidth="1"/>
    <col min="9654" max="9654" width="11.28515625" bestFit="1" customWidth="1"/>
    <col min="9655" max="9655" width="9.85546875" bestFit="1" customWidth="1"/>
    <col min="9656" max="9656" width="11.28515625" bestFit="1" customWidth="1"/>
    <col min="9657" max="9657" width="9.85546875" bestFit="1" customWidth="1"/>
    <col min="9658" max="9658" width="10.28515625" bestFit="1" customWidth="1"/>
    <col min="9659" max="9659" width="9.85546875" bestFit="1" customWidth="1"/>
    <col min="9660" max="9660" width="11.28515625" bestFit="1" customWidth="1"/>
    <col min="9661" max="9661" width="9.85546875" bestFit="1" customWidth="1"/>
    <col min="9662" max="9662" width="11.28515625" bestFit="1" customWidth="1"/>
    <col min="9663" max="9663" width="9.85546875" bestFit="1" customWidth="1"/>
    <col min="9664" max="9664" width="10.28515625" bestFit="1" customWidth="1"/>
    <col min="9665" max="9665" width="9.85546875" bestFit="1" customWidth="1"/>
    <col min="9666" max="9666" width="8.7109375" bestFit="1" customWidth="1"/>
    <col min="9667" max="9667" width="9.85546875" bestFit="1" customWidth="1"/>
    <col min="9668" max="9670" width="10.28515625" bestFit="1" customWidth="1"/>
    <col min="9671" max="9671" width="9.85546875" bestFit="1" customWidth="1"/>
    <col min="9672" max="9672" width="11.28515625" bestFit="1" customWidth="1"/>
    <col min="9673" max="9673" width="9.85546875" bestFit="1" customWidth="1"/>
    <col min="9674" max="9674" width="10.28515625" bestFit="1" customWidth="1"/>
    <col min="9675" max="9675" width="9.85546875" bestFit="1" customWidth="1"/>
    <col min="9676" max="9676" width="11.28515625" bestFit="1" customWidth="1"/>
    <col min="9677" max="9677" width="9.85546875" bestFit="1" customWidth="1"/>
    <col min="9678" max="9678" width="10.28515625" bestFit="1" customWidth="1"/>
    <col min="9679" max="9679" width="9.85546875" bestFit="1" customWidth="1"/>
    <col min="9680" max="9680" width="11.28515625" bestFit="1" customWidth="1"/>
    <col min="9681" max="9681" width="9.85546875" bestFit="1" customWidth="1"/>
    <col min="9682" max="9682" width="10.28515625" bestFit="1" customWidth="1"/>
    <col min="9683" max="9683" width="9.85546875" bestFit="1" customWidth="1"/>
    <col min="9684" max="9684" width="10.28515625" bestFit="1" customWidth="1"/>
    <col min="9685" max="9685" width="9.85546875" bestFit="1" customWidth="1"/>
    <col min="9686" max="9686" width="11.28515625" bestFit="1" customWidth="1"/>
    <col min="9687" max="9687" width="9.85546875" bestFit="1" customWidth="1"/>
    <col min="9688" max="9688" width="10.28515625" bestFit="1" customWidth="1"/>
    <col min="9689" max="9689" width="9.85546875" bestFit="1" customWidth="1"/>
    <col min="9690" max="9690" width="11.28515625" bestFit="1" customWidth="1"/>
    <col min="9691" max="9691" width="9.85546875" bestFit="1" customWidth="1"/>
    <col min="9692" max="9692" width="8.7109375" bestFit="1" customWidth="1"/>
    <col min="9693" max="9693" width="9.85546875" bestFit="1" customWidth="1"/>
    <col min="9694" max="9694" width="10.28515625" bestFit="1" customWidth="1"/>
    <col min="9695" max="9695" width="9.85546875" bestFit="1" customWidth="1"/>
    <col min="9696" max="9696" width="10.28515625" bestFit="1" customWidth="1"/>
    <col min="9697" max="9697" width="9.85546875" bestFit="1" customWidth="1"/>
    <col min="9698" max="9698" width="11.28515625" bestFit="1" customWidth="1"/>
    <col min="9699" max="9699" width="9.85546875" bestFit="1" customWidth="1"/>
    <col min="9700" max="9701" width="10.28515625" bestFit="1" customWidth="1"/>
    <col min="9702" max="9702" width="9.85546875" bestFit="1" customWidth="1"/>
    <col min="9703" max="9703" width="10.28515625" bestFit="1" customWidth="1"/>
    <col min="9704" max="9704" width="9.85546875" bestFit="1" customWidth="1"/>
    <col min="9705" max="9705" width="11.28515625" bestFit="1" customWidth="1"/>
    <col min="9706" max="9706" width="9.85546875" bestFit="1" customWidth="1"/>
    <col min="9707" max="9707" width="11.28515625" bestFit="1" customWidth="1"/>
    <col min="9708" max="9708" width="9.85546875" bestFit="1" customWidth="1"/>
    <col min="9709" max="9709" width="10.28515625" bestFit="1" customWidth="1"/>
    <col min="9710" max="9710" width="11.28515625" bestFit="1" customWidth="1"/>
    <col min="9711" max="9711" width="9.85546875" bestFit="1" customWidth="1"/>
    <col min="9712" max="9712" width="10.28515625" bestFit="1" customWidth="1"/>
    <col min="9713" max="9713" width="9.85546875" bestFit="1" customWidth="1"/>
    <col min="9714" max="9714" width="8.7109375" bestFit="1" customWidth="1"/>
    <col min="9715" max="9715" width="9.85546875" bestFit="1" customWidth="1"/>
    <col min="9716" max="9716" width="10.28515625" bestFit="1" customWidth="1"/>
    <col min="9717" max="9717" width="9.85546875" bestFit="1" customWidth="1"/>
    <col min="9718" max="9718" width="10.28515625" bestFit="1" customWidth="1"/>
    <col min="9719" max="9719" width="11.28515625" bestFit="1" customWidth="1"/>
    <col min="9720" max="9720" width="9.85546875" bestFit="1" customWidth="1"/>
    <col min="9721" max="9721" width="10.28515625" bestFit="1" customWidth="1"/>
    <col min="9722" max="9722" width="11.28515625" bestFit="1" customWidth="1"/>
    <col min="9723" max="9723" width="9.85546875" bestFit="1" customWidth="1"/>
    <col min="9724" max="9724" width="10.28515625" bestFit="1" customWidth="1"/>
    <col min="9725" max="9725" width="9.85546875" bestFit="1" customWidth="1"/>
    <col min="9726" max="9726" width="10.28515625" bestFit="1" customWidth="1"/>
    <col min="9727" max="9727" width="9.85546875" bestFit="1" customWidth="1"/>
    <col min="9728" max="9728" width="11.28515625" bestFit="1" customWidth="1"/>
    <col min="9729" max="9729" width="9.85546875" bestFit="1" customWidth="1"/>
    <col min="9730" max="9730" width="11.28515625" bestFit="1" customWidth="1"/>
    <col min="9731" max="9731" width="9.85546875" bestFit="1" customWidth="1"/>
    <col min="9732" max="9732" width="11.28515625" bestFit="1" customWidth="1"/>
    <col min="9733" max="9733" width="9.85546875" bestFit="1" customWidth="1"/>
    <col min="9734" max="9734" width="10.28515625" bestFit="1" customWidth="1"/>
    <col min="9735" max="9735" width="9.85546875" bestFit="1" customWidth="1"/>
    <col min="9736" max="9736" width="10.28515625" bestFit="1" customWidth="1"/>
    <col min="9737" max="9737" width="9.85546875" bestFit="1" customWidth="1"/>
    <col min="9738" max="9738" width="8.7109375" bestFit="1" customWidth="1"/>
    <col min="9739" max="9739" width="11.28515625" bestFit="1" customWidth="1"/>
    <col min="9740" max="9740" width="9.85546875" bestFit="1" customWidth="1"/>
    <col min="9741" max="9741" width="11.28515625" bestFit="1" customWidth="1"/>
    <col min="9742" max="9742" width="9.85546875" bestFit="1" customWidth="1"/>
    <col min="9743" max="9743" width="10.28515625" bestFit="1" customWidth="1"/>
    <col min="9744" max="9744" width="9.85546875" bestFit="1" customWidth="1"/>
    <col min="9745" max="9745" width="10.28515625" bestFit="1" customWidth="1"/>
    <col min="9746" max="9746" width="9.85546875" bestFit="1" customWidth="1"/>
    <col min="9747" max="9747" width="11.28515625" bestFit="1" customWidth="1"/>
    <col min="9748" max="9748" width="9.85546875" bestFit="1" customWidth="1"/>
    <col min="9749" max="9749" width="10.28515625" bestFit="1" customWidth="1"/>
    <col min="9750" max="9750" width="9.85546875" bestFit="1" customWidth="1"/>
    <col min="9751" max="9751" width="10.28515625" bestFit="1" customWidth="1"/>
    <col min="9752" max="9752" width="9.85546875" bestFit="1" customWidth="1"/>
    <col min="9753" max="9753" width="10.28515625" bestFit="1" customWidth="1"/>
    <col min="9754" max="9754" width="9.85546875" bestFit="1" customWidth="1"/>
    <col min="9755" max="9755" width="11.28515625" bestFit="1" customWidth="1"/>
    <col min="9756" max="9756" width="9.85546875" bestFit="1" customWidth="1"/>
    <col min="9757" max="9757" width="10.28515625" bestFit="1" customWidth="1"/>
    <col min="9758" max="9758" width="9.85546875" bestFit="1" customWidth="1"/>
    <col min="9759" max="9759" width="10.28515625" bestFit="1" customWidth="1"/>
    <col min="9760" max="9760" width="9.85546875" bestFit="1" customWidth="1"/>
    <col min="9761" max="9761" width="10.28515625" bestFit="1" customWidth="1"/>
    <col min="9762" max="9762" width="9.85546875" bestFit="1" customWidth="1"/>
    <col min="9763" max="9763" width="8.7109375" bestFit="1" customWidth="1"/>
    <col min="9764" max="9764" width="9.85546875" bestFit="1" customWidth="1"/>
    <col min="9765" max="9765" width="10.28515625" bestFit="1" customWidth="1"/>
    <col min="9766" max="9766" width="9.85546875" bestFit="1" customWidth="1"/>
    <col min="9767" max="9767" width="10.28515625" bestFit="1" customWidth="1"/>
    <col min="9768" max="9768" width="11.28515625" bestFit="1" customWidth="1"/>
    <col min="9769" max="9769" width="9.85546875" bestFit="1" customWidth="1"/>
    <col min="9770" max="9770" width="10.28515625" bestFit="1" customWidth="1"/>
    <col min="9771" max="9771" width="9.85546875" bestFit="1" customWidth="1"/>
    <col min="9772" max="9772" width="11.28515625" bestFit="1" customWidth="1"/>
    <col min="9773" max="9773" width="9.85546875" bestFit="1" customWidth="1"/>
    <col min="9774" max="9774" width="10.28515625" bestFit="1" customWidth="1"/>
    <col min="9775" max="9775" width="9.85546875" bestFit="1" customWidth="1"/>
    <col min="9776" max="9776" width="10.28515625" bestFit="1" customWidth="1"/>
    <col min="9777" max="9777" width="11.28515625" bestFit="1" customWidth="1"/>
    <col min="9778" max="9778" width="9.85546875" bestFit="1" customWidth="1"/>
    <col min="9779" max="9779" width="11.28515625" bestFit="1" customWidth="1"/>
    <col min="9780" max="9780" width="9.85546875" bestFit="1" customWidth="1"/>
    <col min="9781" max="9781" width="10.28515625" bestFit="1" customWidth="1"/>
    <col min="9782" max="9782" width="9.85546875" bestFit="1" customWidth="1"/>
    <col min="9783" max="9783" width="10.28515625" bestFit="1" customWidth="1"/>
    <col min="9784" max="9784" width="11.28515625" bestFit="1" customWidth="1"/>
    <col min="9785" max="9785" width="9.85546875" bestFit="1" customWidth="1"/>
    <col min="9786" max="9786" width="11.28515625" bestFit="1" customWidth="1"/>
    <col min="9787" max="9787" width="9.85546875" bestFit="1" customWidth="1"/>
    <col min="9788" max="9788" width="11.28515625" bestFit="1" customWidth="1"/>
    <col min="9789" max="9789" width="9.85546875" bestFit="1" customWidth="1"/>
    <col min="9790" max="9790" width="10.28515625" bestFit="1" customWidth="1"/>
    <col min="9791" max="9791" width="11.28515625" bestFit="1" customWidth="1"/>
    <col min="9792" max="9792" width="9.85546875" bestFit="1" customWidth="1"/>
    <col min="9793" max="9793" width="10.28515625" bestFit="1" customWidth="1"/>
    <col min="9794" max="9794" width="9.85546875" bestFit="1" customWidth="1"/>
    <col min="9795" max="9795" width="10.28515625" bestFit="1" customWidth="1"/>
    <col min="9796" max="9796" width="9.85546875" bestFit="1" customWidth="1"/>
    <col min="9797" max="9797" width="10.28515625" bestFit="1" customWidth="1"/>
    <col min="9798" max="9798" width="9.85546875" bestFit="1" customWidth="1"/>
    <col min="9799" max="9800" width="10.28515625" bestFit="1" customWidth="1"/>
    <col min="9801" max="9801" width="9.85546875" bestFit="1" customWidth="1"/>
    <col min="9802" max="9802" width="10.28515625" bestFit="1" customWidth="1"/>
    <col min="9803" max="9803" width="9.85546875" bestFit="1" customWidth="1"/>
    <col min="9804" max="9804" width="11.28515625" bestFit="1" customWidth="1"/>
    <col min="9805" max="9805" width="9.85546875" bestFit="1" customWidth="1"/>
    <col min="9806" max="9806" width="10.28515625" bestFit="1" customWidth="1"/>
    <col min="9807" max="9807" width="9.85546875" bestFit="1" customWidth="1"/>
    <col min="9808" max="9809" width="10.28515625" bestFit="1" customWidth="1"/>
    <col min="9810" max="9810" width="9.85546875" bestFit="1" customWidth="1"/>
    <col min="9811" max="9811" width="11.28515625" bestFit="1" customWidth="1"/>
    <col min="9812" max="9812" width="9.85546875" bestFit="1" customWidth="1"/>
    <col min="9813" max="9813" width="8.7109375" bestFit="1" customWidth="1"/>
    <col min="9814" max="9814" width="9.85546875" bestFit="1" customWidth="1"/>
    <col min="9815" max="9815" width="8.7109375" bestFit="1" customWidth="1"/>
    <col min="9816" max="9816" width="9.85546875" bestFit="1" customWidth="1"/>
    <col min="9817" max="9817" width="10.28515625" bestFit="1" customWidth="1"/>
    <col min="9818" max="9818" width="9.85546875" bestFit="1" customWidth="1"/>
    <col min="9819" max="9819" width="10.28515625" bestFit="1" customWidth="1"/>
    <col min="9820" max="9820" width="9.85546875" bestFit="1" customWidth="1"/>
    <col min="9821" max="9821" width="8.7109375" bestFit="1" customWidth="1"/>
    <col min="9822" max="9822" width="9.85546875" bestFit="1" customWidth="1"/>
    <col min="9823" max="9823" width="10.28515625" bestFit="1" customWidth="1"/>
    <col min="9824" max="9824" width="9.85546875" bestFit="1" customWidth="1"/>
    <col min="9825" max="9826" width="11.28515625" bestFit="1" customWidth="1"/>
    <col min="9827" max="9827" width="9.85546875" bestFit="1" customWidth="1"/>
    <col min="9828" max="9828" width="10.28515625" bestFit="1" customWidth="1"/>
    <col min="9829" max="9829" width="9.85546875" bestFit="1" customWidth="1"/>
    <col min="9830" max="9830" width="10.28515625" bestFit="1" customWidth="1"/>
    <col min="9831" max="9831" width="9.85546875" bestFit="1" customWidth="1"/>
    <col min="9832" max="9832" width="10.28515625" bestFit="1" customWidth="1"/>
    <col min="9833" max="9833" width="9.85546875" bestFit="1" customWidth="1"/>
    <col min="9834" max="9834" width="11.28515625" bestFit="1" customWidth="1"/>
    <col min="9835" max="9835" width="9.85546875" bestFit="1" customWidth="1"/>
    <col min="9836" max="9836" width="11.28515625" bestFit="1" customWidth="1"/>
    <col min="9837" max="9837" width="9.85546875" bestFit="1" customWidth="1"/>
    <col min="9838" max="9838" width="10.28515625" bestFit="1" customWidth="1"/>
    <col min="9839" max="9839" width="9.85546875" bestFit="1" customWidth="1"/>
    <col min="9840" max="9840" width="11.28515625" bestFit="1" customWidth="1"/>
    <col min="9841" max="9841" width="9.85546875" bestFit="1" customWidth="1"/>
    <col min="9842" max="9842" width="10.28515625" bestFit="1" customWidth="1"/>
    <col min="9843" max="9843" width="9.85546875" bestFit="1" customWidth="1"/>
    <col min="9844" max="9845" width="10.28515625" bestFit="1" customWidth="1"/>
    <col min="9846" max="9846" width="9.85546875" bestFit="1" customWidth="1"/>
    <col min="9847" max="9847" width="10.28515625" bestFit="1" customWidth="1"/>
    <col min="9848" max="9848" width="9.85546875" bestFit="1" customWidth="1"/>
    <col min="9849" max="9849" width="10.28515625" bestFit="1" customWidth="1"/>
    <col min="9850" max="9850" width="9.85546875" bestFit="1" customWidth="1"/>
    <col min="9851" max="9851" width="11.28515625" bestFit="1" customWidth="1"/>
    <col min="9852" max="9852" width="9.85546875" bestFit="1" customWidth="1"/>
    <col min="9853" max="9853" width="10.28515625" bestFit="1" customWidth="1"/>
    <col min="9854" max="9854" width="9.85546875" bestFit="1" customWidth="1"/>
    <col min="9855" max="9855" width="10.28515625" bestFit="1" customWidth="1"/>
    <col min="9856" max="9856" width="9.85546875" bestFit="1" customWidth="1"/>
    <col min="9857" max="9857" width="10.28515625" bestFit="1" customWidth="1"/>
    <col min="9858" max="9858" width="9.85546875" bestFit="1" customWidth="1"/>
    <col min="9859" max="9859" width="10.28515625" bestFit="1" customWidth="1"/>
    <col min="9860" max="9860" width="11.28515625" bestFit="1" customWidth="1"/>
    <col min="9861" max="9861" width="9.85546875" bestFit="1" customWidth="1"/>
    <col min="9862" max="9862" width="11.28515625" bestFit="1" customWidth="1"/>
    <col min="9863" max="9863" width="9.85546875" bestFit="1" customWidth="1"/>
    <col min="9864" max="9864" width="10.28515625" bestFit="1" customWidth="1"/>
    <col min="9865" max="9865" width="9.85546875" bestFit="1" customWidth="1"/>
    <col min="9866" max="9866" width="11.28515625" bestFit="1" customWidth="1"/>
    <col min="9867" max="9867" width="9.85546875" bestFit="1" customWidth="1"/>
    <col min="9868" max="9868" width="11.28515625" bestFit="1" customWidth="1"/>
    <col min="9869" max="9869" width="9.85546875" bestFit="1" customWidth="1"/>
    <col min="9870" max="9870" width="10.28515625" bestFit="1" customWidth="1"/>
    <col min="9871" max="9871" width="9.85546875" bestFit="1" customWidth="1"/>
    <col min="9872" max="9872" width="11.28515625" bestFit="1" customWidth="1"/>
    <col min="9873" max="9873" width="9.85546875" bestFit="1" customWidth="1"/>
    <col min="9874" max="9874" width="10.28515625" bestFit="1" customWidth="1"/>
    <col min="9875" max="9875" width="9.85546875" bestFit="1" customWidth="1"/>
    <col min="9876" max="9876" width="10.28515625" bestFit="1" customWidth="1"/>
    <col min="9877" max="9877" width="9.85546875" bestFit="1" customWidth="1"/>
    <col min="9878" max="9878" width="10.28515625" bestFit="1" customWidth="1"/>
    <col min="9879" max="9879" width="9.85546875" bestFit="1" customWidth="1"/>
    <col min="9880" max="9880" width="10.28515625" bestFit="1" customWidth="1"/>
    <col min="9881" max="9881" width="9.85546875" bestFit="1" customWidth="1"/>
    <col min="9882" max="9882" width="11.28515625" bestFit="1" customWidth="1"/>
    <col min="9883" max="9883" width="9.85546875" bestFit="1" customWidth="1"/>
    <col min="9884" max="9884" width="11.28515625" bestFit="1" customWidth="1"/>
    <col min="9885" max="9885" width="9.85546875" bestFit="1" customWidth="1"/>
    <col min="9886" max="9886" width="10.28515625" bestFit="1" customWidth="1"/>
    <col min="9887" max="9887" width="9.85546875" bestFit="1" customWidth="1"/>
    <col min="9888" max="9888" width="10.28515625" bestFit="1" customWidth="1"/>
    <col min="9889" max="9889" width="9.85546875" bestFit="1" customWidth="1"/>
    <col min="9890" max="9890" width="11.28515625" bestFit="1" customWidth="1"/>
    <col min="9891" max="9891" width="9.85546875" bestFit="1" customWidth="1"/>
    <col min="9892" max="9892" width="10.28515625" bestFit="1" customWidth="1"/>
    <col min="9893" max="9893" width="11.28515625" bestFit="1" customWidth="1"/>
    <col min="9894" max="9894" width="9.85546875" bestFit="1" customWidth="1"/>
    <col min="9895" max="9895" width="11.28515625" bestFit="1" customWidth="1"/>
    <col min="9896" max="9896" width="9.85546875" bestFit="1" customWidth="1"/>
    <col min="9897" max="9897" width="10.28515625" bestFit="1" customWidth="1"/>
    <col min="9898" max="9898" width="9.85546875" bestFit="1" customWidth="1"/>
    <col min="9899" max="9899" width="11.28515625" bestFit="1" customWidth="1"/>
    <col min="9900" max="9900" width="9.85546875" bestFit="1" customWidth="1"/>
    <col min="9901" max="9901" width="11.28515625" bestFit="1" customWidth="1"/>
    <col min="9902" max="9902" width="9.85546875" bestFit="1" customWidth="1"/>
    <col min="9903" max="9903" width="10.28515625" bestFit="1" customWidth="1"/>
    <col min="9904" max="9904" width="9.85546875" bestFit="1" customWidth="1"/>
    <col min="9905" max="9905" width="11.28515625" bestFit="1" customWidth="1"/>
    <col min="9906" max="9906" width="9.85546875" bestFit="1" customWidth="1"/>
    <col min="9907" max="9907" width="10.28515625" bestFit="1" customWidth="1"/>
    <col min="9908" max="9908" width="9.85546875" bestFit="1" customWidth="1"/>
    <col min="9909" max="9909" width="11.28515625" bestFit="1" customWidth="1"/>
    <col min="9910" max="9910" width="9.85546875" bestFit="1" customWidth="1"/>
    <col min="9911" max="9911" width="10.28515625" bestFit="1" customWidth="1"/>
    <col min="9912" max="9912" width="9.85546875" bestFit="1" customWidth="1"/>
    <col min="9913" max="9913" width="10.28515625" bestFit="1" customWidth="1"/>
    <col min="9914" max="9914" width="9.85546875" bestFit="1" customWidth="1"/>
    <col min="9915" max="9915" width="10.28515625" bestFit="1" customWidth="1"/>
    <col min="9916" max="9916" width="9.85546875" bestFit="1" customWidth="1"/>
    <col min="9917" max="9917" width="10.28515625" bestFit="1" customWidth="1"/>
    <col min="9918" max="9918" width="9.85546875" bestFit="1" customWidth="1"/>
    <col min="9919" max="9919" width="10.28515625" bestFit="1" customWidth="1"/>
    <col min="9920" max="9920" width="9.85546875" bestFit="1" customWidth="1"/>
    <col min="9921" max="9921" width="10.28515625" bestFit="1" customWidth="1"/>
    <col min="9922" max="9922" width="9.85546875" bestFit="1" customWidth="1"/>
    <col min="9923" max="9923" width="11.28515625" bestFit="1" customWidth="1"/>
    <col min="9924" max="9924" width="9.85546875" bestFit="1" customWidth="1"/>
    <col min="9925" max="9925" width="11.28515625" bestFit="1" customWidth="1"/>
    <col min="9926" max="9926" width="9.85546875" bestFit="1" customWidth="1"/>
    <col min="9927" max="9927" width="11.28515625" bestFit="1" customWidth="1"/>
    <col min="9928" max="9928" width="9.85546875" bestFit="1" customWidth="1"/>
    <col min="9929" max="9929" width="10.28515625" bestFit="1" customWidth="1"/>
    <col min="9930" max="9930" width="9.85546875" bestFit="1" customWidth="1"/>
    <col min="9931" max="9931" width="10.28515625" bestFit="1" customWidth="1"/>
    <col min="9932" max="9932" width="9.85546875" bestFit="1" customWidth="1"/>
    <col min="9933" max="9933" width="10.28515625" bestFit="1" customWidth="1"/>
    <col min="9934" max="9934" width="9.85546875" bestFit="1" customWidth="1"/>
    <col min="9935" max="9935" width="10.28515625" bestFit="1" customWidth="1"/>
    <col min="9936" max="9936" width="9.85546875" bestFit="1" customWidth="1"/>
    <col min="9937" max="9937" width="10.28515625" bestFit="1" customWidth="1"/>
    <col min="9938" max="9938" width="9.85546875" bestFit="1" customWidth="1"/>
    <col min="9939" max="9939" width="10.28515625" bestFit="1" customWidth="1"/>
    <col min="9940" max="9940" width="9.85546875" bestFit="1" customWidth="1"/>
    <col min="9941" max="9941" width="11.28515625" bestFit="1" customWidth="1"/>
    <col min="9942" max="9942" width="9.85546875" bestFit="1" customWidth="1"/>
    <col min="9943" max="9943" width="10.28515625" bestFit="1" customWidth="1"/>
    <col min="9944" max="9944" width="9.85546875" bestFit="1" customWidth="1"/>
    <col min="9945" max="9945" width="10.28515625" bestFit="1" customWidth="1"/>
    <col min="9946" max="9946" width="9.85546875" bestFit="1" customWidth="1"/>
    <col min="9947" max="9947" width="11.28515625" bestFit="1" customWidth="1"/>
    <col min="9948" max="9948" width="9.85546875" bestFit="1" customWidth="1"/>
    <col min="9949" max="9949" width="10.28515625" bestFit="1" customWidth="1"/>
    <col min="9950" max="9950" width="9.85546875" bestFit="1" customWidth="1"/>
    <col min="9951" max="9951" width="11.28515625" bestFit="1" customWidth="1"/>
    <col min="9952" max="9952" width="9.85546875" bestFit="1" customWidth="1"/>
    <col min="9953" max="9953" width="10.28515625" bestFit="1" customWidth="1"/>
    <col min="9954" max="9954" width="9.85546875" bestFit="1" customWidth="1"/>
    <col min="9955" max="9955" width="11.28515625" bestFit="1" customWidth="1"/>
    <col min="9956" max="9956" width="9.85546875" bestFit="1" customWidth="1"/>
    <col min="9957" max="9957" width="10.28515625" bestFit="1" customWidth="1"/>
    <col min="9958" max="9958" width="9.85546875" bestFit="1" customWidth="1"/>
    <col min="9959" max="9959" width="10.28515625" bestFit="1" customWidth="1"/>
    <col min="9960" max="9960" width="9.85546875" bestFit="1" customWidth="1"/>
    <col min="9961" max="9961" width="10.28515625" bestFit="1" customWidth="1"/>
    <col min="9962" max="9962" width="9.85546875" bestFit="1" customWidth="1"/>
    <col min="9963" max="9963" width="10.28515625" bestFit="1" customWidth="1"/>
    <col min="9964" max="9964" width="9.85546875" bestFit="1" customWidth="1"/>
    <col min="9965" max="9965" width="11.28515625" bestFit="1" customWidth="1"/>
    <col min="9966" max="9966" width="9.85546875" bestFit="1" customWidth="1"/>
    <col min="9967" max="9967" width="10.28515625" bestFit="1" customWidth="1"/>
    <col min="9968" max="9968" width="9.85546875" bestFit="1" customWidth="1"/>
    <col min="9969" max="9969" width="11.28515625" bestFit="1" customWidth="1"/>
    <col min="9970" max="9970" width="9.85546875" bestFit="1" customWidth="1"/>
    <col min="9971" max="9972" width="10.28515625" bestFit="1" customWidth="1"/>
    <col min="9973" max="9973" width="9.85546875" bestFit="1" customWidth="1"/>
    <col min="9974" max="9974" width="11.28515625" bestFit="1" customWidth="1"/>
    <col min="9975" max="9975" width="9.85546875" bestFit="1" customWidth="1"/>
    <col min="9976" max="9976" width="10.28515625" bestFit="1" customWidth="1"/>
    <col min="9977" max="9977" width="9.85546875" bestFit="1" customWidth="1"/>
    <col min="9978" max="9978" width="10.28515625" bestFit="1" customWidth="1"/>
    <col min="9979" max="9979" width="9.85546875" bestFit="1" customWidth="1"/>
    <col min="9980" max="9980" width="10.28515625" bestFit="1" customWidth="1"/>
    <col min="9981" max="9981" width="9.85546875" bestFit="1" customWidth="1"/>
    <col min="9982" max="9982" width="11.28515625" bestFit="1" customWidth="1"/>
    <col min="9983" max="9983" width="9.85546875" bestFit="1" customWidth="1"/>
    <col min="9984" max="9984" width="11.28515625" bestFit="1" customWidth="1"/>
    <col min="9985" max="9985" width="9.85546875" bestFit="1" customWidth="1"/>
    <col min="9986" max="9986" width="10.28515625" bestFit="1" customWidth="1"/>
    <col min="9987" max="9987" width="9.85546875" bestFit="1" customWidth="1"/>
    <col min="9988" max="9988" width="11.28515625" bestFit="1" customWidth="1"/>
    <col min="9989" max="9989" width="9.85546875" bestFit="1" customWidth="1"/>
    <col min="9990" max="9990" width="10.28515625" bestFit="1" customWidth="1"/>
    <col min="9991" max="9991" width="11.28515625" bestFit="1" customWidth="1"/>
    <col min="9992" max="9992" width="9.85546875" bestFit="1" customWidth="1"/>
    <col min="9993" max="9993" width="10.28515625" bestFit="1" customWidth="1"/>
    <col min="9994" max="9994" width="9.85546875" bestFit="1" customWidth="1"/>
    <col min="9995" max="9995" width="10.28515625" bestFit="1" customWidth="1"/>
    <col min="9996" max="9996" width="9.85546875" bestFit="1" customWidth="1"/>
    <col min="9997" max="9997" width="10.28515625" bestFit="1" customWidth="1"/>
    <col min="9998" max="9998" width="9.85546875" bestFit="1" customWidth="1"/>
    <col min="9999" max="9999" width="10.28515625" bestFit="1" customWidth="1"/>
    <col min="10000" max="10000" width="9.85546875" bestFit="1" customWidth="1"/>
    <col min="10001" max="10001" width="10.28515625" bestFit="1" customWidth="1"/>
    <col min="10002" max="10002" width="9.85546875" bestFit="1" customWidth="1"/>
    <col min="10003" max="10003" width="10.28515625" bestFit="1" customWidth="1"/>
    <col min="10004" max="10004" width="9.85546875" bestFit="1" customWidth="1"/>
    <col min="10005" max="10005" width="10.28515625" bestFit="1" customWidth="1"/>
    <col min="10006" max="10006" width="9.85546875" bestFit="1" customWidth="1"/>
    <col min="10007" max="10007" width="11.28515625" bestFit="1" customWidth="1"/>
    <col min="10008" max="10008" width="9.85546875" bestFit="1" customWidth="1"/>
    <col min="10009" max="10009" width="11.28515625" bestFit="1" customWidth="1"/>
    <col min="10010" max="10010" width="9.85546875" bestFit="1" customWidth="1"/>
    <col min="10011" max="10011" width="11.28515625" bestFit="1" customWidth="1"/>
    <col min="10012" max="10012" width="9.85546875" bestFit="1" customWidth="1"/>
    <col min="10013" max="10013" width="11.28515625" bestFit="1" customWidth="1"/>
    <col min="10014" max="10014" width="9.85546875" bestFit="1" customWidth="1"/>
    <col min="10015" max="10015" width="10.28515625" bestFit="1" customWidth="1"/>
    <col min="10016" max="10016" width="9.85546875" bestFit="1" customWidth="1"/>
    <col min="10017" max="10017" width="10.28515625" bestFit="1" customWidth="1"/>
    <col min="10018" max="10018" width="9.85546875" bestFit="1" customWidth="1"/>
    <col min="10019" max="10019" width="10.28515625" bestFit="1" customWidth="1"/>
    <col min="10020" max="10020" width="9.85546875" bestFit="1" customWidth="1"/>
    <col min="10021" max="10021" width="10.28515625" bestFit="1" customWidth="1"/>
    <col min="10022" max="10022" width="9.85546875" bestFit="1" customWidth="1"/>
    <col min="10023" max="10023" width="11.28515625" bestFit="1" customWidth="1"/>
    <col min="10024" max="10024" width="9.85546875" bestFit="1" customWidth="1"/>
    <col min="10025" max="10025" width="11.28515625" bestFit="1" customWidth="1"/>
    <col min="10026" max="10026" width="9.85546875" bestFit="1" customWidth="1"/>
    <col min="10027" max="10027" width="10.28515625" bestFit="1" customWidth="1"/>
    <col min="10028" max="10028" width="9.85546875" bestFit="1" customWidth="1"/>
    <col min="10029" max="10029" width="11.28515625" bestFit="1" customWidth="1"/>
    <col min="10030" max="10030" width="9.85546875" bestFit="1" customWidth="1"/>
    <col min="10031" max="10031" width="11.28515625" bestFit="1" customWidth="1"/>
    <col min="10032" max="10032" width="9.85546875" bestFit="1" customWidth="1"/>
    <col min="10033" max="10033" width="11.28515625" bestFit="1" customWidth="1"/>
    <col min="10034" max="10034" width="9.85546875" bestFit="1" customWidth="1"/>
    <col min="10035" max="10035" width="8.7109375" bestFit="1" customWidth="1"/>
    <col min="10036" max="10036" width="9.85546875" bestFit="1" customWidth="1"/>
    <col min="10037" max="10037" width="11.28515625" bestFit="1" customWidth="1"/>
    <col min="10038" max="10038" width="9.85546875" bestFit="1" customWidth="1"/>
    <col min="10039" max="10039" width="10.28515625" bestFit="1" customWidth="1"/>
    <col min="10040" max="10040" width="11.28515625" bestFit="1" customWidth="1"/>
    <col min="10041" max="10041" width="9.85546875" bestFit="1" customWidth="1"/>
    <col min="10042" max="10042" width="10.28515625" bestFit="1" customWidth="1"/>
    <col min="10043" max="10043" width="9.85546875" bestFit="1" customWidth="1"/>
    <col min="10044" max="10044" width="11.28515625" bestFit="1" customWidth="1"/>
    <col min="10045" max="10045" width="9.85546875" bestFit="1" customWidth="1"/>
    <col min="10046" max="10046" width="10.28515625" bestFit="1" customWidth="1"/>
    <col min="10047" max="10047" width="9.85546875" bestFit="1" customWidth="1"/>
    <col min="10048" max="10048" width="11.28515625" bestFit="1" customWidth="1"/>
    <col min="10049" max="10049" width="9.85546875" bestFit="1" customWidth="1"/>
    <col min="10050" max="10050" width="11.28515625" bestFit="1" customWidth="1"/>
    <col min="10051" max="10051" width="9.85546875" bestFit="1" customWidth="1"/>
    <col min="10052" max="10052" width="10.28515625" bestFit="1" customWidth="1"/>
    <col min="10053" max="10053" width="9.85546875" bestFit="1" customWidth="1"/>
    <col min="10054" max="10054" width="11.28515625" bestFit="1" customWidth="1"/>
    <col min="10055" max="10055" width="9.85546875" bestFit="1" customWidth="1"/>
    <col min="10056" max="10056" width="10.28515625" bestFit="1" customWidth="1"/>
    <col min="10057" max="10057" width="9.85546875" bestFit="1" customWidth="1"/>
    <col min="10058" max="10058" width="11.28515625" bestFit="1" customWidth="1"/>
    <col min="10059" max="10059" width="9.85546875" bestFit="1" customWidth="1"/>
    <col min="10060" max="10060" width="10.28515625" bestFit="1" customWidth="1"/>
    <col min="10061" max="10061" width="9.85546875" bestFit="1" customWidth="1"/>
    <col min="10062" max="10062" width="10.28515625" bestFit="1" customWidth="1"/>
    <col min="10063" max="10063" width="9.85546875" bestFit="1" customWidth="1"/>
    <col min="10064" max="10064" width="10.28515625" bestFit="1" customWidth="1"/>
    <col min="10065" max="10065" width="9.85546875" bestFit="1" customWidth="1"/>
    <col min="10066" max="10066" width="11.28515625" bestFit="1" customWidth="1"/>
    <col min="10067" max="10067" width="9.85546875" bestFit="1" customWidth="1"/>
    <col min="10068" max="10068" width="10.28515625" bestFit="1" customWidth="1"/>
    <col min="10069" max="10069" width="9.85546875" bestFit="1" customWidth="1"/>
    <col min="10070" max="10070" width="10.28515625" bestFit="1" customWidth="1"/>
    <col min="10071" max="10071" width="9.85546875" bestFit="1" customWidth="1"/>
    <col min="10072" max="10072" width="10.28515625" bestFit="1" customWidth="1"/>
    <col min="10073" max="10073" width="9.85546875" bestFit="1" customWidth="1"/>
    <col min="10074" max="10074" width="10.28515625" bestFit="1" customWidth="1"/>
    <col min="10075" max="10075" width="9.85546875" bestFit="1" customWidth="1"/>
    <col min="10076" max="10076" width="10.28515625" bestFit="1" customWidth="1"/>
    <col min="10077" max="10077" width="9.85546875" bestFit="1" customWidth="1"/>
    <col min="10078" max="10078" width="10.28515625" bestFit="1" customWidth="1"/>
    <col min="10079" max="10079" width="9.85546875" bestFit="1" customWidth="1"/>
    <col min="10080" max="10080" width="10.28515625" bestFit="1" customWidth="1"/>
    <col min="10081" max="10081" width="9.85546875" bestFit="1" customWidth="1"/>
    <col min="10082" max="10082" width="10.28515625" bestFit="1" customWidth="1"/>
    <col min="10083" max="10083" width="9.85546875" bestFit="1" customWidth="1"/>
    <col min="10084" max="10084" width="11.28515625" bestFit="1" customWidth="1"/>
    <col min="10085" max="10085" width="9.85546875" bestFit="1" customWidth="1"/>
    <col min="10086" max="10086" width="10.28515625" bestFit="1" customWidth="1"/>
    <col min="10087" max="10087" width="9.85546875" bestFit="1" customWidth="1"/>
    <col min="10088" max="10088" width="10.28515625" bestFit="1" customWidth="1"/>
    <col min="10089" max="10089" width="9.85546875" bestFit="1" customWidth="1"/>
    <col min="10090" max="10091" width="10.28515625" bestFit="1" customWidth="1"/>
    <col min="10092" max="10092" width="9.85546875" bestFit="1" customWidth="1"/>
    <col min="10093" max="10093" width="10.28515625" bestFit="1" customWidth="1"/>
    <col min="10094" max="10094" width="9.85546875" bestFit="1" customWidth="1"/>
    <col min="10095" max="10095" width="10.28515625" bestFit="1" customWidth="1"/>
    <col min="10096" max="10096" width="9.85546875" bestFit="1" customWidth="1"/>
    <col min="10097" max="10097" width="10.28515625" bestFit="1" customWidth="1"/>
    <col min="10098" max="10098" width="9.85546875" bestFit="1" customWidth="1"/>
    <col min="10099" max="10099" width="11.28515625" bestFit="1" customWidth="1"/>
    <col min="10100" max="10100" width="9.85546875" bestFit="1" customWidth="1"/>
    <col min="10101" max="10101" width="10.28515625" bestFit="1" customWidth="1"/>
    <col min="10102" max="10102" width="9.85546875" bestFit="1" customWidth="1"/>
    <col min="10103" max="10103" width="10.28515625" bestFit="1" customWidth="1"/>
    <col min="10104" max="10104" width="9.85546875" bestFit="1" customWidth="1"/>
    <col min="10105" max="10105" width="11.28515625" bestFit="1" customWidth="1"/>
    <col min="10106" max="10106" width="9.85546875" bestFit="1" customWidth="1"/>
    <col min="10107" max="10107" width="10.28515625" bestFit="1" customWidth="1"/>
    <col min="10108" max="10108" width="11.28515625" bestFit="1" customWidth="1"/>
    <col min="10109" max="10109" width="9.85546875" bestFit="1" customWidth="1"/>
    <col min="10110" max="10110" width="10.28515625" bestFit="1" customWidth="1"/>
    <col min="10111" max="10111" width="9.85546875" bestFit="1" customWidth="1"/>
    <col min="10112" max="10112" width="10.28515625" bestFit="1" customWidth="1"/>
    <col min="10113" max="10113" width="9.85546875" bestFit="1" customWidth="1"/>
    <col min="10114" max="10114" width="11.28515625" bestFit="1" customWidth="1"/>
    <col min="10115" max="10115" width="9.85546875" bestFit="1" customWidth="1"/>
    <col min="10116" max="10116" width="10.28515625" bestFit="1" customWidth="1"/>
    <col min="10117" max="10117" width="9.85546875" bestFit="1" customWidth="1"/>
    <col min="10118" max="10118" width="11.28515625" bestFit="1" customWidth="1"/>
    <col min="10119" max="10119" width="9.85546875" bestFit="1" customWidth="1"/>
    <col min="10120" max="10120" width="11.28515625" bestFit="1" customWidth="1"/>
    <col min="10121" max="10121" width="9.85546875" bestFit="1" customWidth="1"/>
    <col min="10122" max="10122" width="11.28515625" bestFit="1" customWidth="1"/>
    <col min="10123" max="10123" width="9.85546875" bestFit="1" customWidth="1"/>
    <col min="10124" max="10124" width="10.28515625" bestFit="1" customWidth="1"/>
    <col min="10125" max="10125" width="9.85546875" bestFit="1" customWidth="1"/>
    <col min="10126" max="10126" width="10.28515625" bestFit="1" customWidth="1"/>
    <col min="10127" max="10127" width="9.85546875" bestFit="1" customWidth="1"/>
    <col min="10128" max="10128" width="10.28515625" bestFit="1" customWidth="1"/>
    <col min="10129" max="10129" width="9.85546875" bestFit="1" customWidth="1"/>
    <col min="10130" max="10130" width="10.28515625" bestFit="1" customWidth="1"/>
    <col min="10131" max="10131" width="9.85546875" bestFit="1" customWidth="1"/>
    <col min="10132" max="10132" width="10.28515625" bestFit="1" customWidth="1"/>
    <col min="10133" max="10133" width="9.85546875" bestFit="1" customWidth="1"/>
    <col min="10134" max="10134" width="10.28515625" bestFit="1" customWidth="1"/>
    <col min="10135" max="10135" width="11.28515625" bestFit="1" customWidth="1"/>
    <col min="10136" max="10136" width="9.85546875" bestFit="1" customWidth="1"/>
    <col min="10137" max="10137" width="10.28515625" bestFit="1" customWidth="1"/>
    <col min="10138" max="10138" width="9.85546875" bestFit="1" customWidth="1"/>
    <col min="10139" max="10139" width="10.28515625" bestFit="1" customWidth="1"/>
    <col min="10140" max="10140" width="9.85546875" bestFit="1" customWidth="1"/>
    <col min="10141" max="10141" width="10.28515625" bestFit="1" customWidth="1"/>
    <col min="10142" max="10142" width="9.85546875" bestFit="1" customWidth="1"/>
    <col min="10143" max="10143" width="11.28515625" bestFit="1" customWidth="1"/>
    <col min="10144" max="10144" width="9.85546875" bestFit="1" customWidth="1"/>
    <col min="10145" max="10145" width="11.28515625" bestFit="1" customWidth="1"/>
    <col min="10146" max="10146" width="9.85546875" bestFit="1" customWidth="1"/>
    <col min="10147" max="10147" width="11.28515625" bestFit="1" customWidth="1"/>
    <col min="10148" max="10148" width="9.85546875" bestFit="1" customWidth="1"/>
    <col min="10149" max="10149" width="8.7109375" bestFit="1" customWidth="1"/>
    <col min="10150" max="10150" width="10.28515625" bestFit="1" customWidth="1"/>
    <col min="10151" max="10151" width="9.85546875" bestFit="1" customWidth="1"/>
    <col min="10152" max="10152" width="10.28515625" bestFit="1" customWidth="1"/>
    <col min="10153" max="10153" width="9.85546875" bestFit="1" customWidth="1"/>
    <col min="10154" max="10154" width="11.28515625" bestFit="1" customWidth="1"/>
    <col min="10155" max="10155" width="9.85546875" bestFit="1" customWidth="1"/>
    <col min="10156" max="10156" width="10.28515625" bestFit="1" customWidth="1"/>
    <col min="10157" max="10157" width="9.85546875" bestFit="1" customWidth="1"/>
    <col min="10158" max="10159" width="11.28515625" bestFit="1" customWidth="1"/>
    <col min="10160" max="10160" width="9.85546875" bestFit="1" customWidth="1"/>
    <col min="10161" max="10161" width="11.28515625" bestFit="1" customWidth="1"/>
    <col min="10162" max="10162" width="9.85546875" bestFit="1" customWidth="1"/>
    <col min="10163" max="10163" width="10.28515625" bestFit="1" customWidth="1"/>
    <col min="10164" max="10164" width="9.85546875" bestFit="1" customWidth="1"/>
    <col min="10165" max="10165" width="11.28515625" bestFit="1" customWidth="1"/>
    <col min="10166" max="10166" width="9.85546875" bestFit="1" customWidth="1"/>
    <col min="10167" max="10167" width="8.7109375" bestFit="1" customWidth="1"/>
    <col min="10168" max="10168" width="9.85546875" bestFit="1" customWidth="1"/>
    <col min="10169" max="10169" width="11.28515625" bestFit="1" customWidth="1"/>
    <col min="10170" max="10170" width="9.85546875" bestFit="1" customWidth="1"/>
    <col min="10171" max="10171" width="11.28515625" bestFit="1" customWidth="1"/>
    <col min="10172" max="10172" width="9.85546875" bestFit="1" customWidth="1"/>
    <col min="10173" max="10173" width="11.28515625" bestFit="1" customWidth="1"/>
    <col min="10174" max="10174" width="9.85546875" bestFit="1" customWidth="1"/>
    <col min="10175" max="10175" width="10.28515625" bestFit="1" customWidth="1"/>
    <col min="10176" max="10176" width="9.85546875" bestFit="1" customWidth="1"/>
    <col min="10177" max="10177" width="11.28515625" bestFit="1" customWidth="1"/>
    <col min="10178" max="10178" width="9.85546875" bestFit="1" customWidth="1"/>
    <col min="10179" max="10179" width="10.28515625" bestFit="1" customWidth="1"/>
    <col min="10180" max="10180" width="9.85546875" bestFit="1" customWidth="1"/>
    <col min="10181" max="10181" width="10.28515625" bestFit="1" customWidth="1"/>
    <col min="10182" max="10182" width="11.28515625" bestFit="1" customWidth="1"/>
    <col min="10183" max="10183" width="9.85546875" bestFit="1" customWidth="1"/>
    <col min="10184" max="10184" width="11.28515625" bestFit="1" customWidth="1"/>
    <col min="10185" max="10185" width="9.85546875" bestFit="1" customWidth="1"/>
    <col min="10186" max="10186" width="11.28515625" bestFit="1" customWidth="1"/>
    <col min="10187" max="10187" width="9.85546875" bestFit="1" customWidth="1"/>
    <col min="10188" max="10188" width="10.28515625" bestFit="1" customWidth="1"/>
    <col min="10189" max="10189" width="9.85546875" bestFit="1" customWidth="1"/>
    <col min="10190" max="10190" width="10.28515625" bestFit="1" customWidth="1"/>
    <col min="10191" max="10191" width="9.85546875" bestFit="1" customWidth="1"/>
    <col min="10192" max="10192" width="10.28515625" bestFit="1" customWidth="1"/>
    <col min="10193" max="10193" width="9.85546875" bestFit="1" customWidth="1"/>
    <col min="10194" max="10194" width="8.7109375" bestFit="1" customWidth="1"/>
    <col min="10195" max="10195" width="9.85546875" bestFit="1" customWidth="1"/>
    <col min="10196" max="10196" width="10.28515625" bestFit="1" customWidth="1"/>
    <col min="10197" max="10197" width="9.85546875" bestFit="1" customWidth="1"/>
    <col min="10198" max="10198" width="10.28515625" bestFit="1" customWidth="1"/>
    <col min="10199" max="10199" width="9.85546875" bestFit="1" customWidth="1"/>
    <col min="10200" max="10200" width="10.28515625" bestFit="1" customWidth="1"/>
    <col min="10201" max="10201" width="9.85546875" bestFit="1" customWidth="1"/>
    <col min="10202" max="10202" width="10.28515625" bestFit="1" customWidth="1"/>
    <col min="10203" max="10203" width="9.85546875" bestFit="1" customWidth="1"/>
    <col min="10204" max="10204" width="11.28515625" bestFit="1" customWidth="1"/>
    <col min="10205" max="10205" width="9.85546875" bestFit="1" customWidth="1"/>
    <col min="10206" max="10206" width="11.28515625" bestFit="1" customWidth="1"/>
    <col min="10207" max="10207" width="9.85546875" bestFit="1" customWidth="1"/>
    <col min="10208" max="10208" width="10.28515625" bestFit="1" customWidth="1"/>
    <col min="10209" max="10209" width="9.85546875" bestFit="1" customWidth="1"/>
    <col min="10210" max="10210" width="10.28515625" bestFit="1" customWidth="1"/>
    <col min="10211" max="10211" width="9.85546875" bestFit="1" customWidth="1"/>
    <col min="10212" max="10212" width="10.28515625" bestFit="1" customWidth="1"/>
    <col min="10213" max="10213" width="9.85546875" bestFit="1" customWidth="1"/>
    <col min="10214" max="10214" width="10.28515625" bestFit="1" customWidth="1"/>
    <col min="10215" max="10215" width="9.85546875" bestFit="1" customWidth="1"/>
    <col min="10216" max="10216" width="10.28515625" bestFit="1" customWidth="1"/>
    <col min="10217" max="10217" width="9.85546875" bestFit="1" customWidth="1"/>
    <col min="10218" max="10218" width="11.28515625" bestFit="1" customWidth="1"/>
    <col min="10219" max="10219" width="9.85546875" bestFit="1" customWidth="1"/>
    <col min="10220" max="10220" width="8.7109375" bestFit="1" customWidth="1"/>
    <col min="10221" max="10221" width="9.85546875" bestFit="1" customWidth="1"/>
    <col min="10222" max="10222" width="11.28515625" bestFit="1" customWidth="1"/>
    <col min="10223" max="10223" width="9.85546875" bestFit="1" customWidth="1"/>
    <col min="10224" max="10224" width="11.28515625" bestFit="1" customWidth="1"/>
    <col min="10225" max="10225" width="9.85546875" bestFit="1" customWidth="1"/>
    <col min="10226" max="10226" width="10.28515625" bestFit="1" customWidth="1"/>
    <col min="10227" max="10227" width="9.85546875" bestFit="1" customWidth="1"/>
    <col min="10228" max="10228" width="11.28515625" bestFit="1" customWidth="1"/>
    <col min="10229" max="10229" width="9.85546875" bestFit="1" customWidth="1"/>
    <col min="10230" max="10230" width="11.28515625" bestFit="1" customWidth="1"/>
    <col min="10231" max="10231" width="9.85546875" bestFit="1" customWidth="1"/>
    <col min="10232" max="10232" width="10.28515625" bestFit="1" customWidth="1"/>
    <col min="10233" max="10233" width="9.85546875" bestFit="1" customWidth="1"/>
    <col min="10234" max="10234" width="10.28515625" bestFit="1" customWidth="1"/>
    <col min="10235" max="10235" width="9.85546875" bestFit="1" customWidth="1"/>
    <col min="10236" max="10236" width="10.28515625" bestFit="1" customWidth="1"/>
    <col min="10237" max="10237" width="9.85546875" bestFit="1" customWidth="1"/>
    <col min="10238" max="10238" width="10.28515625" bestFit="1" customWidth="1"/>
    <col min="10239" max="10239" width="9.85546875" bestFit="1" customWidth="1"/>
    <col min="10240" max="10240" width="11.28515625" bestFit="1" customWidth="1"/>
    <col min="10241" max="10241" width="9.85546875" bestFit="1" customWidth="1"/>
    <col min="10242" max="10242" width="10.28515625" bestFit="1" customWidth="1"/>
    <col min="10243" max="10243" width="9.85546875" bestFit="1" customWidth="1"/>
    <col min="10244" max="10244" width="11.28515625" bestFit="1" customWidth="1"/>
    <col min="10245" max="10245" width="9.85546875" bestFit="1" customWidth="1"/>
    <col min="10246" max="10246" width="10.28515625" bestFit="1" customWidth="1"/>
    <col min="10247" max="10247" width="9.85546875" bestFit="1" customWidth="1"/>
    <col min="10248" max="10248" width="11.28515625" bestFit="1" customWidth="1"/>
    <col min="10249" max="10249" width="9.85546875" bestFit="1" customWidth="1"/>
    <col min="10250" max="10250" width="11.28515625" bestFit="1" customWidth="1"/>
    <col min="10251" max="10251" width="9.85546875" bestFit="1" customWidth="1"/>
    <col min="10252" max="10252" width="8.7109375" bestFit="1" customWidth="1"/>
    <col min="10253" max="10253" width="9.85546875" bestFit="1" customWidth="1"/>
    <col min="10254" max="10254" width="10.28515625" bestFit="1" customWidth="1"/>
    <col min="10255" max="10255" width="9.85546875" bestFit="1" customWidth="1"/>
    <col min="10256" max="10256" width="11.28515625" bestFit="1" customWidth="1"/>
    <col min="10257" max="10257" width="9.85546875" bestFit="1" customWidth="1"/>
    <col min="10258" max="10258" width="10.28515625" bestFit="1" customWidth="1"/>
    <col min="10259" max="10259" width="9.85546875" bestFit="1" customWidth="1"/>
    <col min="10260" max="10260" width="10.28515625" bestFit="1" customWidth="1"/>
    <col min="10261" max="10261" width="9.85546875" bestFit="1" customWidth="1"/>
    <col min="10262" max="10262" width="11.28515625" bestFit="1" customWidth="1"/>
    <col min="10263" max="10263" width="9.85546875" bestFit="1" customWidth="1"/>
    <col min="10264" max="10264" width="10.28515625" bestFit="1" customWidth="1"/>
    <col min="10265" max="10265" width="9.85546875" bestFit="1" customWidth="1"/>
    <col min="10266" max="10266" width="10.28515625" bestFit="1" customWidth="1"/>
    <col min="10267" max="10267" width="9.85546875" bestFit="1" customWidth="1"/>
    <col min="10268" max="10268" width="11.28515625" bestFit="1" customWidth="1"/>
    <col min="10269" max="10269" width="9.85546875" bestFit="1" customWidth="1"/>
    <col min="10270" max="10270" width="10.28515625" bestFit="1" customWidth="1"/>
    <col min="10271" max="10271" width="9.85546875" bestFit="1" customWidth="1"/>
    <col min="10272" max="10273" width="10.28515625" bestFit="1" customWidth="1"/>
    <col min="10274" max="10274" width="9.85546875" bestFit="1" customWidth="1"/>
    <col min="10275" max="10275" width="10.28515625" bestFit="1" customWidth="1"/>
    <col min="10276" max="10276" width="9.85546875" bestFit="1" customWidth="1"/>
    <col min="10277" max="10277" width="10.28515625" bestFit="1" customWidth="1"/>
    <col min="10278" max="10278" width="9.85546875" bestFit="1" customWidth="1"/>
    <col min="10279" max="10279" width="10.28515625" bestFit="1" customWidth="1"/>
    <col min="10280" max="10280" width="9.85546875" bestFit="1" customWidth="1"/>
    <col min="10281" max="10281" width="10.28515625" bestFit="1" customWidth="1"/>
    <col min="10282" max="10282" width="9.85546875" bestFit="1" customWidth="1"/>
    <col min="10283" max="10283" width="10.28515625" bestFit="1" customWidth="1"/>
    <col min="10284" max="10284" width="9.85546875" bestFit="1" customWidth="1"/>
    <col min="10285" max="10285" width="11.28515625" bestFit="1" customWidth="1"/>
    <col min="10286" max="10286" width="9.85546875" bestFit="1" customWidth="1"/>
    <col min="10287" max="10287" width="11.28515625" bestFit="1" customWidth="1"/>
    <col min="10288" max="10288" width="9.85546875" bestFit="1" customWidth="1"/>
    <col min="10289" max="10289" width="11.28515625" bestFit="1" customWidth="1"/>
    <col min="10290" max="10290" width="9.85546875" bestFit="1" customWidth="1"/>
    <col min="10291" max="10291" width="10.28515625" bestFit="1" customWidth="1"/>
    <col min="10292" max="10292" width="9.85546875" bestFit="1" customWidth="1"/>
    <col min="10293" max="10293" width="10.28515625" bestFit="1" customWidth="1"/>
    <col min="10294" max="10294" width="9.85546875" bestFit="1" customWidth="1"/>
    <col min="10295" max="10295" width="11.28515625" bestFit="1" customWidth="1"/>
    <col min="10296" max="10296" width="9.85546875" bestFit="1" customWidth="1"/>
    <col min="10297" max="10297" width="10.28515625" bestFit="1" customWidth="1"/>
    <col min="10298" max="10298" width="11.28515625" bestFit="1" customWidth="1"/>
    <col min="10299" max="10299" width="9.85546875" bestFit="1" customWidth="1"/>
    <col min="10300" max="10300" width="10.28515625" bestFit="1" customWidth="1"/>
    <col min="10301" max="10301" width="9.85546875" bestFit="1" customWidth="1"/>
    <col min="10302" max="10302" width="10.28515625" bestFit="1" customWidth="1"/>
    <col min="10303" max="10303" width="9.85546875" bestFit="1" customWidth="1"/>
    <col min="10304" max="10305" width="10.28515625" bestFit="1" customWidth="1"/>
    <col min="10306" max="10306" width="11.28515625" bestFit="1" customWidth="1"/>
    <col min="10307" max="10307" width="9.85546875" bestFit="1" customWidth="1"/>
    <col min="10308" max="10308" width="11.28515625" bestFit="1" customWidth="1"/>
    <col min="10309" max="10309" width="9.85546875" bestFit="1" customWidth="1"/>
    <col min="10310" max="10310" width="11.28515625" bestFit="1" customWidth="1"/>
    <col min="10311" max="10311" width="9.85546875" bestFit="1" customWidth="1"/>
    <col min="10312" max="10312" width="10.28515625" bestFit="1" customWidth="1"/>
    <col min="10313" max="10313" width="9.85546875" bestFit="1" customWidth="1"/>
    <col min="10314" max="10314" width="10.28515625" bestFit="1" customWidth="1"/>
    <col min="10315" max="10315" width="9.85546875" bestFit="1" customWidth="1"/>
    <col min="10316" max="10316" width="11.28515625" bestFit="1" customWidth="1"/>
    <col min="10317" max="10317" width="9.85546875" bestFit="1" customWidth="1"/>
    <col min="10318" max="10318" width="10.28515625" bestFit="1" customWidth="1"/>
    <col min="10319" max="10319" width="9.85546875" bestFit="1" customWidth="1"/>
    <col min="10320" max="10320" width="10.28515625" bestFit="1" customWidth="1"/>
    <col min="10321" max="10321" width="9.85546875" bestFit="1" customWidth="1"/>
    <col min="10322" max="10322" width="11.28515625" bestFit="1" customWidth="1"/>
    <col min="10323" max="10323" width="9.85546875" bestFit="1" customWidth="1"/>
    <col min="10324" max="10324" width="11.28515625" bestFit="1" customWidth="1"/>
    <col min="10325" max="10325" width="9.85546875" bestFit="1" customWidth="1"/>
    <col min="10326" max="10326" width="10.28515625" bestFit="1" customWidth="1"/>
    <col min="10327" max="10327" width="9.85546875" bestFit="1" customWidth="1"/>
    <col min="10328" max="10328" width="11.28515625" bestFit="1" customWidth="1"/>
    <col min="10329" max="10329" width="9.85546875" bestFit="1" customWidth="1"/>
    <col min="10330" max="10330" width="10.28515625" bestFit="1" customWidth="1"/>
    <col min="10331" max="10331" width="9.85546875" bestFit="1" customWidth="1"/>
    <col min="10332" max="10332" width="10.28515625" bestFit="1" customWidth="1"/>
    <col min="10333" max="10333" width="9.85546875" bestFit="1" customWidth="1"/>
    <col min="10334" max="10334" width="11.28515625" bestFit="1" customWidth="1"/>
    <col min="10335" max="10335" width="9.85546875" bestFit="1" customWidth="1"/>
    <col min="10336" max="10336" width="10.28515625" bestFit="1" customWidth="1"/>
    <col min="10337" max="10337" width="9.85546875" bestFit="1" customWidth="1"/>
    <col min="10338" max="10338" width="10.28515625" bestFit="1" customWidth="1"/>
    <col min="10339" max="10339" width="9.85546875" bestFit="1" customWidth="1"/>
    <col min="10340" max="10340" width="10.28515625" bestFit="1" customWidth="1"/>
    <col min="10341" max="10341" width="9.85546875" bestFit="1" customWidth="1"/>
    <col min="10342" max="10342" width="11.28515625" bestFit="1" customWidth="1"/>
    <col min="10343" max="10343" width="9.85546875" bestFit="1" customWidth="1"/>
    <col min="10344" max="10344" width="10.28515625" bestFit="1" customWidth="1"/>
    <col min="10345" max="10345" width="9.85546875" bestFit="1" customWidth="1"/>
    <col min="10346" max="10346" width="10.28515625" bestFit="1" customWidth="1"/>
    <col min="10347" max="10347" width="9.85546875" bestFit="1" customWidth="1"/>
    <col min="10348" max="10348" width="10.28515625" bestFit="1" customWidth="1"/>
    <col min="10349" max="10349" width="9.85546875" bestFit="1" customWidth="1"/>
    <col min="10350" max="10350" width="11.28515625" bestFit="1" customWidth="1"/>
    <col min="10351" max="10351" width="9.85546875" bestFit="1" customWidth="1"/>
    <col min="10352" max="10352" width="11.28515625" bestFit="1" customWidth="1"/>
    <col min="10353" max="10353" width="9.85546875" bestFit="1" customWidth="1"/>
    <col min="10354" max="10354" width="11.28515625" bestFit="1" customWidth="1"/>
    <col min="10355" max="10355" width="9.85546875" bestFit="1" customWidth="1"/>
    <col min="10356" max="10356" width="10.28515625" bestFit="1" customWidth="1"/>
    <col min="10357" max="10357" width="9.85546875" bestFit="1" customWidth="1"/>
    <col min="10358" max="10358" width="10.28515625" bestFit="1" customWidth="1"/>
    <col min="10359" max="10359" width="9.85546875" bestFit="1" customWidth="1"/>
    <col min="10360" max="10360" width="11.28515625" bestFit="1" customWidth="1"/>
    <col min="10361" max="10361" width="9.85546875" bestFit="1" customWidth="1"/>
    <col min="10362" max="10362" width="10.28515625" bestFit="1" customWidth="1"/>
    <col min="10363" max="10363" width="9.85546875" bestFit="1" customWidth="1"/>
    <col min="10364" max="10364" width="10.28515625" bestFit="1" customWidth="1"/>
    <col min="10365" max="10365" width="9.85546875" bestFit="1" customWidth="1"/>
    <col min="10366" max="10366" width="8.7109375" bestFit="1" customWidth="1"/>
    <col min="10367" max="10367" width="9.85546875" bestFit="1" customWidth="1"/>
    <col min="10368" max="10368" width="11.28515625" bestFit="1" customWidth="1"/>
    <col min="10369" max="10369" width="9.85546875" bestFit="1" customWidth="1"/>
    <col min="10370" max="10370" width="10.28515625" bestFit="1" customWidth="1"/>
    <col min="10371" max="10371" width="9.85546875" bestFit="1" customWidth="1"/>
    <col min="10372" max="10372" width="10.28515625" bestFit="1" customWidth="1"/>
    <col min="10373" max="10373" width="9.85546875" bestFit="1" customWidth="1"/>
    <col min="10374" max="10374" width="10.28515625" bestFit="1" customWidth="1"/>
    <col min="10375" max="10375" width="9.85546875" bestFit="1" customWidth="1"/>
    <col min="10376" max="10376" width="11.28515625" bestFit="1" customWidth="1"/>
    <col min="10377" max="10377" width="9.85546875" bestFit="1" customWidth="1"/>
    <col min="10378" max="10378" width="10.28515625" bestFit="1" customWidth="1"/>
    <col min="10379" max="10379" width="9.85546875" bestFit="1" customWidth="1"/>
    <col min="10380" max="10380" width="10.28515625" bestFit="1" customWidth="1"/>
    <col min="10381" max="10381" width="9.85546875" bestFit="1" customWidth="1"/>
    <col min="10382" max="10382" width="10.28515625" bestFit="1" customWidth="1"/>
    <col min="10383" max="10383" width="9.85546875" bestFit="1" customWidth="1"/>
    <col min="10384" max="10384" width="10.28515625" bestFit="1" customWidth="1"/>
    <col min="10385" max="10385" width="9.85546875" bestFit="1" customWidth="1"/>
    <col min="10386" max="10386" width="10.28515625" bestFit="1" customWidth="1"/>
    <col min="10387" max="10387" width="9.85546875" bestFit="1" customWidth="1"/>
    <col min="10388" max="10388" width="10.28515625" bestFit="1" customWidth="1"/>
    <col min="10389" max="10389" width="9.85546875" bestFit="1" customWidth="1"/>
    <col min="10390" max="10390" width="11.28515625" bestFit="1" customWidth="1"/>
    <col min="10391" max="10391" width="9.85546875" bestFit="1" customWidth="1"/>
    <col min="10392" max="10392" width="11.28515625" bestFit="1" customWidth="1"/>
    <col min="10393" max="10393" width="9.85546875" bestFit="1" customWidth="1"/>
    <col min="10394" max="10394" width="10.28515625" bestFit="1" customWidth="1"/>
    <col min="10395" max="10395" width="9.85546875" bestFit="1" customWidth="1"/>
    <col min="10396" max="10396" width="11.28515625" bestFit="1" customWidth="1"/>
    <col min="10397" max="10397" width="9.85546875" bestFit="1" customWidth="1"/>
    <col min="10398" max="10398" width="10.28515625" bestFit="1" customWidth="1"/>
    <col min="10399" max="10399" width="9.85546875" bestFit="1" customWidth="1"/>
    <col min="10400" max="10400" width="10.28515625" bestFit="1" customWidth="1"/>
    <col min="10401" max="10401" width="9.85546875" bestFit="1" customWidth="1"/>
    <col min="10402" max="10402" width="10.28515625" bestFit="1" customWidth="1"/>
    <col min="10403" max="10403" width="9.85546875" bestFit="1" customWidth="1"/>
    <col min="10404" max="10404" width="11.28515625" bestFit="1" customWidth="1"/>
    <col min="10405" max="10405" width="9.85546875" bestFit="1" customWidth="1"/>
    <col min="10406" max="10406" width="10.28515625" bestFit="1" customWidth="1"/>
    <col min="10407" max="10407" width="9.85546875" bestFit="1" customWidth="1"/>
    <col min="10408" max="10408" width="11.28515625" bestFit="1" customWidth="1"/>
    <col min="10409" max="10409" width="9.85546875" bestFit="1" customWidth="1"/>
    <col min="10410" max="10410" width="10.28515625" bestFit="1" customWidth="1"/>
    <col min="10411" max="10411" width="9.85546875" bestFit="1" customWidth="1"/>
    <col min="10412" max="10412" width="11.28515625" bestFit="1" customWidth="1"/>
    <col min="10413" max="10413" width="9.85546875" bestFit="1" customWidth="1"/>
    <col min="10414" max="10414" width="10.28515625" bestFit="1" customWidth="1"/>
    <col min="10415" max="10415" width="9.85546875" bestFit="1" customWidth="1"/>
    <col min="10416" max="10416" width="11.28515625" bestFit="1" customWidth="1"/>
    <col min="10417" max="10417" width="9.85546875" bestFit="1" customWidth="1"/>
    <col min="10418" max="10418" width="11.28515625" bestFit="1" customWidth="1"/>
    <col min="10419" max="10419" width="9.85546875" bestFit="1" customWidth="1"/>
    <col min="10420" max="10420" width="11.28515625" bestFit="1" customWidth="1"/>
    <col min="10421" max="10421" width="9.85546875" bestFit="1" customWidth="1"/>
    <col min="10422" max="10422" width="11.28515625" bestFit="1" customWidth="1"/>
    <col min="10423" max="10423" width="9.85546875" bestFit="1" customWidth="1"/>
    <col min="10424" max="10424" width="10.28515625" bestFit="1" customWidth="1"/>
    <col min="10425" max="10425" width="9.85546875" bestFit="1" customWidth="1"/>
    <col min="10426" max="10426" width="10.28515625" bestFit="1" customWidth="1"/>
    <col min="10427" max="10427" width="9.85546875" bestFit="1" customWidth="1"/>
    <col min="10428" max="10428" width="10.28515625" bestFit="1" customWidth="1"/>
    <col min="10429" max="10429" width="9.85546875" bestFit="1" customWidth="1"/>
    <col min="10430" max="10430" width="11.28515625" bestFit="1" customWidth="1"/>
    <col min="10431" max="10431" width="9.85546875" bestFit="1" customWidth="1"/>
    <col min="10432" max="10433" width="10.28515625" bestFit="1" customWidth="1"/>
    <col min="10434" max="10434" width="9.85546875" bestFit="1" customWidth="1"/>
    <col min="10435" max="10435" width="11.28515625" bestFit="1" customWidth="1"/>
    <col min="10436" max="10436" width="9.85546875" bestFit="1" customWidth="1"/>
    <col min="10437" max="10437" width="10.28515625" bestFit="1" customWidth="1"/>
    <col min="10438" max="10438" width="9.85546875" bestFit="1" customWidth="1"/>
    <col min="10439" max="10439" width="10.28515625" bestFit="1" customWidth="1"/>
    <col min="10440" max="10440" width="9.85546875" bestFit="1" customWidth="1"/>
    <col min="10441" max="10441" width="10.28515625" bestFit="1" customWidth="1"/>
    <col min="10442" max="10442" width="9.85546875" bestFit="1" customWidth="1"/>
    <col min="10443" max="10443" width="11.28515625" bestFit="1" customWidth="1"/>
    <col min="10444" max="10444" width="9.85546875" bestFit="1" customWidth="1"/>
    <col min="10445" max="10445" width="10.28515625" bestFit="1" customWidth="1"/>
    <col min="10446" max="10446" width="9.85546875" bestFit="1" customWidth="1"/>
    <col min="10447" max="10447" width="11.28515625" bestFit="1" customWidth="1"/>
    <col min="10448" max="10448" width="9.85546875" bestFit="1" customWidth="1"/>
    <col min="10449" max="10449" width="10.28515625" bestFit="1" customWidth="1"/>
    <col min="10450" max="10450" width="9.85546875" bestFit="1" customWidth="1"/>
    <col min="10451" max="10451" width="11.28515625" bestFit="1" customWidth="1"/>
    <col min="10452" max="10452" width="9.85546875" bestFit="1" customWidth="1"/>
    <col min="10453" max="10453" width="11.28515625" bestFit="1" customWidth="1"/>
    <col min="10454" max="10454" width="9.85546875" bestFit="1" customWidth="1"/>
    <col min="10455" max="10455" width="10.28515625" bestFit="1" customWidth="1"/>
    <col min="10456" max="10456" width="9.85546875" bestFit="1" customWidth="1"/>
    <col min="10457" max="10457" width="11.28515625" bestFit="1" customWidth="1"/>
    <col min="10458" max="10458" width="9.85546875" bestFit="1" customWidth="1"/>
    <col min="10459" max="10459" width="10.28515625" bestFit="1" customWidth="1"/>
    <col min="10460" max="10460" width="9.85546875" bestFit="1" customWidth="1"/>
    <col min="10461" max="10461" width="11.28515625" bestFit="1" customWidth="1"/>
    <col min="10462" max="10462" width="9.85546875" bestFit="1" customWidth="1"/>
    <col min="10463" max="10463" width="10.28515625" bestFit="1" customWidth="1"/>
    <col min="10464" max="10464" width="9.85546875" bestFit="1" customWidth="1"/>
    <col min="10465" max="10465" width="10.28515625" bestFit="1" customWidth="1"/>
    <col min="10466" max="10466" width="9.85546875" bestFit="1" customWidth="1"/>
    <col min="10467" max="10467" width="10.28515625" bestFit="1" customWidth="1"/>
    <col min="10468" max="10468" width="9.85546875" bestFit="1" customWidth="1"/>
    <col min="10469" max="10469" width="10.28515625" bestFit="1" customWidth="1"/>
    <col min="10470" max="10470" width="9.85546875" bestFit="1" customWidth="1"/>
    <col min="10471" max="10471" width="10.28515625" bestFit="1" customWidth="1"/>
    <col min="10472" max="10472" width="9.85546875" bestFit="1" customWidth="1"/>
    <col min="10473" max="10473" width="11.28515625" bestFit="1" customWidth="1"/>
    <col min="10474" max="10474" width="9.85546875" bestFit="1" customWidth="1"/>
    <col min="10475" max="10475" width="11.28515625" bestFit="1" customWidth="1"/>
    <col min="10476" max="10476" width="9.85546875" bestFit="1" customWidth="1"/>
    <col min="10477" max="10477" width="10.28515625" bestFit="1" customWidth="1"/>
    <col min="10478" max="10478" width="9.85546875" bestFit="1" customWidth="1"/>
    <col min="10479" max="10479" width="10.28515625" bestFit="1" customWidth="1"/>
    <col min="10480" max="10480" width="9.85546875" bestFit="1" customWidth="1"/>
    <col min="10481" max="10481" width="10.28515625" bestFit="1" customWidth="1"/>
    <col min="10482" max="10482" width="9.85546875" bestFit="1" customWidth="1"/>
    <col min="10483" max="10483" width="10.28515625" bestFit="1" customWidth="1"/>
    <col min="10484" max="10484" width="9.85546875" bestFit="1" customWidth="1"/>
    <col min="10485" max="10485" width="10.28515625" bestFit="1" customWidth="1"/>
    <col min="10486" max="10486" width="9.85546875" bestFit="1" customWidth="1"/>
    <col min="10487" max="10487" width="10.28515625" bestFit="1" customWidth="1"/>
    <col min="10488" max="10488" width="9.85546875" bestFit="1" customWidth="1"/>
    <col min="10489" max="10489" width="10.28515625" bestFit="1" customWidth="1"/>
    <col min="10490" max="10490" width="9.85546875" bestFit="1" customWidth="1"/>
    <col min="10491" max="10491" width="10.28515625" bestFit="1" customWidth="1"/>
    <col min="10492" max="10492" width="9.85546875" bestFit="1" customWidth="1"/>
    <col min="10493" max="10493" width="10.28515625" bestFit="1" customWidth="1"/>
    <col min="10494" max="10494" width="9.85546875" bestFit="1" customWidth="1"/>
    <col min="10495" max="10495" width="10.28515625" bestFit="1" customWidth="1"/>
    <col min="10496" max="10496" width="9.85546875" bestFit="1" customWidth="1"/>
    <col min="10497" max="10497" width="11.28515625" bestFit="1" customWidth="1"/>
    <col min="10498" max="10498" width="9.85546875" bestFit="1" customWidth="1"/>
    <col min="10499" max="10499" width="10.28515625" bestFit="1" customWidth="1"/>
    <col min="10500" max="10500" width="9.85546875" bestFit="1" customWidth="1"/>
    <col min="10501" max="10501" width="10.28515625" bestFit="1" customWidth="1"/>
    <col min="10502" max="10502" width="9.85546875" bestFit="1" customWidth="1"/>
    <col min="10503" max="10503" width="10.28515625" bestFit="1" customWidth="1"/>
    <col min="10504" max="10504" width="9.85546875" bestFit="1" customWidth="1"/>
    <col min="10505" max="10505" width="10.28515625" bestFit="1" customWidth="1"/>
    <col min="10506" max="10506" width="9.85546875" bestFit="1" customWidth="1"/>
    <col min="10507" max="10507" width="10.28515625" bestFit="1" customWidth="1"/>
    <col min="10508" max="10508" width="11.28515625" bestFit="1" customWidth="1"/>
    <col min="10509" max="10509" width="9.85546875" bestFit="1" customWidth="1"/>
    <col min="10510" max="10510" width="10.28515625" bestFit="1" customWidth="1"/>
    <col min="10511" max="10511" width="9.85546875" bestFit="1" customWidth="1"/>
    <col min="10512" max="10512" width="11.28515625" bestFit="1" customWidth="1"/>
    <col min="10513" max="10513" width="9.85546875" bestFit="1" customWidth="1"/>
    <col min="10514" max="10514" width="11.28515625" bestFit="1" customWidth="1"/>
    <col min="10515" max="10515" width="9.85546875" bestFit="1" customWidth="1"/>
    <col min="10516" max="10516" width="10.28515625" bestFit="1" customWidth="1"/>
    <col min="10517" max="10517" width="9.85546875" bestFit="1" customWidth="1"/>
    <col min="10518" max="10518" width="10.28515625" bestFit="1" customWidth="1"/>
    <col min="10519" max="10519" width="9.85546875" bestFit="1" customWidth="1"/>
    <col min="10520" max="10520" width="10.28515625" bestFit="1" customWidth="1"/>
    <col min="10521" max="10521" width="9.85546875" bestFit="1" customWidth="1"/>
    <col min="10522" max="10522" width="11.28515625" bestFit="1" customWidth="1"/>
    <col min="10523" max="10523" width="9.85546875" bestFit="1" customWidth="1"/>
    <col min="10524" max="10524" width="10.28515625" bestFit="1" customWidth="1"/>
    <col min="10525" max="10525" width="9.85546875" bestFit="1" customWidth="1"/>
    <col min="10526" max="10526" width="10.28515625" bestFit="1" customWidth="1"/>
    <col min="10527" max="10527" width="9.85546875" bestFit="1" customWidth="1"/>
    <col min="10528" max="10528" width="10.28515625" bestFit="1" customWidth="1"/>
    <col min="10529" max="10529" width="9.85546875" bestFit="1" customWidth="1"/>
    <col min="10530" max="10530" width="10.28515625" bestFit="1" customWidth="1"/>
    <col min="10531" max="10531" width="9.85546875" bestFit="1" customWidth="1"/>
    <col min="10532" max="10532" width="11.28515625" bestFit="1" customWidth="1"/>
    <col min="10533" max="10533" width="9.85546875" bestFit="1" customWidth="1"/>
    <col min="10534" max="10534" width="10.28515625" bestFit="1" customWidth="1"/>
    <col min="10535" max="10535" width="9.85546875" bestFit="1" customWidth="1"/>
    <col min="10536" max="10536" width="10.28515625" bestFit="1" customWidth="1"/>
    <col min="10537" max="10537" width="9.85546875" bestFit="1" customWidth="1"/>
    <col min="10538" max="10538" width="10.28515625" bestFit="1" customWidth="1"/>
    <col min="10539" max="10539" width="9.85546875" bestFit="1" customWidth="1"/>
    <col min="10540" max="10540" width="11.28515625" bestFit="1" customWidth="1"/>
    <col min="10541" max="10541" width="9.85546875" bestFit="1" customWidth="1"/>
    <col min="10542" max="10542" width="10.28515625" bestFit="1" customWidth="1"/>
    <col min="10543" max="10543" width="9.85546875" bestFit="1" customWidth="1"/>
    <col min="10544" max="10544" width="11.28515625" bestFit="1" customWidth="1"/>
    <col min="10545" max="10545" width="9.85546875" bestFit="1" customWidth="1"/>
    <col min="10546" max="10546" width="10.28515625" bestFit="1" customWidth="1"/>
    <col min="10547" max="10547" width="9.85546875" bestFit="1" customWidth="1"/>
    <col min="10548" max="10548" width="10.28515625" bestFit="1" customWidth="1"/>
    <col min="10549" max="10549" width="9.85546875" bestFit="1" customWidth="1"/>
    <col min="10550" max="10550" width="11.28515625" bestFit="1" customWidth="1"/>
    <col min="10551" max="10551" width="9.85546875" bestFit="1" customWidth="1"/>
    <col min="10552" max="10552" width="10.28515625" bestFit="1" customWidth="1"/>
    <col min="10553" max="10553" width="9.85546875" bestFit="1" customWidth="1"/>
    <col min="10554" max="10554" width="11.28515625" bestFit="1" customWidth="1"/>
    <col min="10555" max="10555" width="9.85546875" bestFit="1" customWidth="1"/>
    <col min="10556" max="10556" width="10.28515625" bestFit="1" customWidth="1"/>
    <col min="10557" max="10557" width="9.85546875" bestFit="1" customWidth="1"/>
    <col min="10558" max="10558" width="10.28515625" bestFit="1" customWidth="1"/>
    <col min="10559" max="10559" width="11.28515625" bestFit="1" customWidth="1"/>
    <col min="10560" max="10560" width="9.85546875" bestFit="1" customWidth="1"/>
    <col min="10561" max="10561" width="10.28515625" bestFit="1" customWidth="1"/>
    <col min="10562" max="10562" width="9.85546875" bestFit="1" customWidth="1"/>
    <col min="10563" max="10563" width="11.28515625" bestFit="1" customWidth="1"/>
    <col min="10564" max="10564" width="9.85546875" bestFit="1" customWidth="1"/>
    <col min="10565" max="10565" width="10.28515625" bestFit="1" customWidth="1"/>
    <col min="10566" max="10566" width="9.85546875" bestFit="1" customWidth="1"/>
    <col min="10567" max="10567" width="11.28515625" bestFit="1" customWidth="1"/>
    <col min="10568" max="10568" width="9.85546875" bestFit="1" customWidth="1"/>
    <col min="10569" max="10569" width="11.28515625" bestFit="1" customWidth="1"/>
    <col min="10570" max="10570" width="9.85546875" bestFit="1" customWidth="1"/>
    <col min="10571" max="10571" width="10.28515625" bestFit="1" customWidth="1"/>
    <col min="10572" max="10572" width="9.85546875" bestFit="1" customWidth="1"/>
    <col min="10573" max="10573" width="10.28515625" bestFit="1" customWidth="1"/>
    <col min="10574" max="10574" width="9.85546875" bestFit="1" customWidth="1"/>
    <col min="10575" max="10575" width="10.28515625" bestFit="1" customWidth="1"/>
    <col min="10576" max="10576" width="9.85546875" bestFit="1" customWidth="1"/>
    <col min="10577" max="10577" width="11.28515625" bestFit="1" customWidth="1"/>
    <col min="10578" max="10578" width="9.85546875" bestFit="1" customWidth="1"/>
    <col min="10579" max="10579" width="11.28515625" bestFit="1" customWidth="1"/>
    <col min="10580" max="10580" width="9.85546875" bestFit="1" customWidth="1"/>
    <col min="10581" max="10581" width="10.28515625" bestFit="1" customWidth="1"/>
    <col min="10582" max="10582" width="9.85546875" bestFit="1" customWidth="1"/>
    <col min="10583" max="10583" width="10.28515625" bestFit="1" customWidth="1"/>
    <col min="10584" max="10584" width="9.85546875" bestFit="1" customWidth="1"/>
    <col min="10585" max="10585" width="10.28515625" bestFit="1" customWidth="1"/>
    <col min="10586" max="10586" width="9.85546875" bestFit="1" customWidth="1"/>
    <col min="10587" max="10587" width="11.28515625" bestFit="1" customWidth="1"/>
    <col min="10588" max="10588" width="9.85546875" bestFit="1" customWidth="1"/>
    <col min="10589" max="10589" width="11.28515625" bestFit="1" customWidth="1"/>
    <col min="10590" max="10590" width="9.85546875" bestFit="1" customWidth="1"/>
    <col min="10591" max="10591" width="10.28515625" bestFit="1" customWidth="1"/>
    <col min="10592" max="10592" width="9.85546875" bestFit="1" customWidth="1"/>
    <col min="10593" max="10593" width="10.28515625" bestFit="1" customWidth="1"/>
    <col min="10594" max="10594" width="9.85546875" bestFit="1" customWidth="1"/>
    <col min="10595" max="10596" width="10.28515625" bestFit="1" customWidth="1"/>
    <col min="10597" max="10597" width="9.85546875" bestFit="1" customWidth="1"/>
    <col min="10598" max="10598" width="11.28515625" bestFit="1" customWidth="1"/>
    <col min="10599" max="10599" width="9.85546875" bestFit="1" customWidth="1"/>
    <col min="10600" max="10600" width="10.28515625" bestFit="1" customWidth="1"/>
    <col min="10601" max="10601" width="9.85546875" bestFit="1" customWidth="1"/>
    <col min="10602" max="10602" width="10.28515625" bestFit="1" customWidth="1"/>
    <col min="10603" max="10603" width="9.85546875" bestFit="1" customWidth="1"/>
    <col min="10604" max="10604" width="10.28515625" bestFit="1" customWidth="1"/>
    <col min="10605" max="10605" width="9.85546875" bestFit="1" customWidth="1"/>
    <col min="10606" max="10606" width="11.28515625" bestFit="1" customWidth="1"/>
    <col min="10607" max="10607" width="9.85546875" bestFit="1" customWidth="1"/>
    <col min="10608" max="10608" width="11.28515625" bestFit="1" customWidth="1"/>
    <col min="10609" max="10609" width="9.85546875" bestFit="1" customWidth="1"/>
    <col min="10610" max="10610" width="10.28515625" bestFit="1" customWidth="1"/>
    <col min="10611" max="10611" width="9.85546875" bestFit="1" customWidth="1"/>
    <col min="10612" max="10612" width="10.28515625" bestFit="1" customWidth="1"/>
    <col min="10613" max="10613" width="11.28515625" bestFit="1" customWidth="1"/>
    <col min="10614" max="10614" width="9.85546875" bestFit="1" customWidth="1"/>
    <col min="10615" max="10615" width="10.28515625" bestFit="1" customWidth="1"/>
    <col min="10616" max="10616" width="9.85546875" bestFit="1" customWidth="1"/>
    <col min="10617" max="10617" width="10.28515625" bestFit="1" customWidth="1"/>
    <col min="10618" max="10618" width="9.85546875" bestFit="1" customWidth="1"/>
    <col min="10619" max="10619" width="10.28515625" bestFit="1" customWidth="1"/>
    <col min="10620" max="10620" width="9.85546875" bestFit="1" customWidth="1"/>
    <col min="10621" max="10621" width="10.28515625" bestFit="1" customWidth="1"/>
    <col min="10622" max="10622" width="9.85546875" bestFit="1" customWidth="1"/>
    <col min="10623" max="10623" width="10.28515625" bestFit="1" customWidth="1"/>
    <col min="10624" max="10624" width="9.85546875" bestFit="1" customWidth="1"/>
    <col min="10625" max="10625" width="11.28515625" bestFit="1" customWidth="1"/>
    <col min="10626" max="10626" width="9.85546875" bestFit="1" customWidth="1"/>
    <col min="10627" max="10627" width="10.28515625" bestFit="1" customWidth="1"/>
    <col min="10628" max="10628" width="9.85546875" bestFit="1" customWidth="1"/>
    <col min="10629" max="10629" width="11.28515625" bestFit="1" customWidth="1"/>
    <col min="10630" max="10630" width="9.85546875" bestFit="1" customWidth="1"/>
    <col min="10631" max="10631" width="10.28515625" bestFit="1" customWidth="1"/>
    <col min="10632" max="10632" width="9.85546875" bestFit="1" customWidth="1"/>
    <col min="10633" max="10633" width="11.28515625" bestFit="1" customWidth="1"/>
    <col min="10634" max="10634" width="9.85546875" bestFit="1" customWidth="1"/>
    <col min="10635" max="10635" width="10.28515625" bestFit="1" customWidth="1"/>
    <col min="10636" max="10636" width="9.85546875" bestFit="1" customWidth="1"/>
    <col min="10637" max="10637" width="10.28515625" bestFit="1" customWidth="1"/>
    <col min="10638" max="10638" width="9.85546875" bestFit="1" customWidth="1"/>
    <col min="10639" max="10639" width="10.28515625" bestFit="1" customWidth="1"/>
    <col min="10640" max="10640" width="9.85546875" bestFit="1" customWidth="1"/>
    <col min="10641" max="10641" width="11.28515625" bestFit="1" customWidth="1"/>
    <col min="10642" max="10642" width="9.85546875" bestFit="1" customWidth="1"/>
    <col min="10643" max="10643" width="10.28515625" bestFit="1" customWidth="1"/>
    <col min="10644" max="10644" width="11.28515625" bestFit="1" customWidth="1"/>
    <col min="10645" max="10645" width="9.85546875" bestFit="1" customWidth="1"/>
    <col min="10646" max="10646" width="11.28515625" bestFit="1" customWidth="1"/>
    <col min="10647" max="10647" width="9.85546875" bestFit="1" customWidth="1"/>
    <col min="10648" max="10648" width="10.28515625" bestFit="1" customWidth="1"/>
    <col min="10649" max="10649" width="9.85546875" bestFit="1" customWidth="1"/>
    <col min="10650" max="10650" width="10.28515625" bestFit="1" customWidth="1"/>
    <col min="10651" max="10651" width="9.85546875" bestFit="1" customWidth="1"/>
    <col min="10652" max="10652" width="11.28515625" bestFit="1" customWidth="1"/>
    <col min="10653" max="10653" width="9.85546875" bestFit="1" customWidth="1"/>
    <col min="10654" max="10654" width="11.28515625" bestFit="1" customWidth="1"/>
    <col min="10655" max="10655" width="9.85546875" bestFit="1" customWidth="1"/>
    <col min="10656" max="10656" width="11.28515625" bestFit="1" customWidth="1"/>
    <col min="10657" max="10657" width="9.85546875" bestFit="1" customWidth="1"/>
    <col min="10658" max="10658" width="10.28515625" bestFit="1" customWidth="1"/>
    <col min="10659" max="10659" width="9.85546875" bestFit="1" customWidth="1"/>
    <col min="10660" max="10660" width="10.28515625" bestFit="1" customWidth="1"/>
    <col min="10661" max="10661" width="9.85546875" bestFit="1" customWidth="1"/>
    <col min="10662" max="10662" width="10.28515625" bestFit="1" customWidth="1"/>
    <col min="10663" max="10663" width="9.85546875" bestFit="1" customWidth="1"/>
    <col min="10664" max="10664" width="11.28515625" bestFit="1" customWidth="1"/>
    <col min="10665" max="10665" width="9.85546875" bestFit="1" customWidth="1"/>
    <col min="10666" max="10666" width="11.28515625" bestFit="1" customWidth="1"/>
    <col min="10667" max="10667" width="9.85546875" bestFit="1" customWidth="1"/>
    <col min="10668" max="10669" width="10.28515625" bestFit="1" customWidth="1"/>
    <col min="10670" max="10670" width="9.85546875" bestFit="1" customWidth="1"/>
    <col min="10671" max="10671" width="11.28515625" bestFit="1" customWidth="1"/>
    <col min="10672" max="10672" width="9.85546875" bestFit="1" customWidth="1"/>
    <col min="10673" max="10673" width="11.28515625" bestFit="1" customWidth="1"/>
    <col min="10674" max="10674" width="9.85546875" bestFit="1" customWidth="1"/>
    <col min="10675" max="10675" width="10.28515625" bestFit="1" customWidth="1"/>
    <col min="10676" max="10676" width="9.85546875" bestFit="1" customWidth="1"/>
    <col min="10677" max="10677" width="11.28515625" bestFit="1" customWidth="1"/>
    <col min="10678" max="10678" width="9.85546875" bestFit="1" customWidth="1"/>
    <col min="10679" max="10679" width="10.28515625" bestFit="1" customWidth="1"/>
    <col min="10680" max="10680" width="11.28515625" bestFit="1" customWidth="1"/>
    <col min="10681" max="10681" width="9.85546875" bestFit="1" customWidth="1"/>
    <col min="10682" max="10682" width="10.28515625" bestFit="1" customWidth="1"/>
    <col min="10683" max="10683" width="9.85546875" bestFit="1" customWidth="1"/>
    <col min="10684" max="10684" width="11.28515625" bestFit="1" customWidth="1"/>
    <col min="10685" max="10685" width="9.85546875" bestFit="1" customWidth="1"/>
    <col min="10686" max="10686" width="10.28515625" bestFit="1" customWidth="1"/>
    <col min="10687" max="10687" width="9.85546875" bestFit="1" customWidth="1"/>
    <col min="10688" max="10688" width="10.28515625" bestFit="1" customWidth="1"/>
    <col min="10689" max="10689" width="9.85546875" bestFit="1" customWidth="1"/>
    <col min="10690" max="10690" width="10.28515625" bestFit="1" customWidth="1"/>
    <col min="10691" max="10691" width="9.85546875" bestFit="1" customWidth="1"/>
    <col min="10692" max="10692" width="10.28515625" bestFit="1" customWidth="1"/>
    <col min="10693" max="10693" width="9.85546875" bestFit="1" customWidth="1"/>
    <col min="10694" max="10694" width="10.28515625" bestFit="1" customWidth="1"/>
    <col min="10695" max="10695" width="9.85546875" bestFit="1" customWidth="1"/>
    <col min="10696" max="10696" width="10.28515625" bestFit="1" customWidth="1"/>
    <col min="10697" max="10697" width="11.28515625" bestFit="1" customWidth="1"/>
    <col min="10698" max="10698" width="9.85546875" bestFit="1" customWidth="1"/>
    <col min="10699" max="10699" width="10.28515625" bestFit="1" customWidth="1"/>
    <col min="10700" max="10700" width="9.85546875" bestFit="1" customWidth="1"/>
    <col min="10701" max="10701" width="10.28515625" bestFit="1" customWidth="1"/>
    <col min="10702" max="10702" width="9.85546875" bestFit="1" customWidth="1"/>
    <col min="10703" max="10703" width="10.28515625" bestFit="1" customWidth="1"/>
    <col min="10704" max="10704" width="9.85546875" bestFit="1" customWidth="1"/>
    <col min="10705" max="10705" width="10.28515625" bestFit="1" customWidth="1"/>
    <col min="10706" max="10706" width="9.85546875" bestFit="1" customWidth="1"/>
    <col min="10707" max="10707" width="11.28515625" bestFit="1" customWidth="1"/>
    <col min="10708" max="10708" width="9.85546875" bestFit="1" customWidth="1"/>
    <col min="10709" max="10709" width="10.28515625" bestFit="1" customWidth="1"/>
    <col min="10710" max="10710" width="9.85546875" bestFit="1" customWidth="1"/>
    <col min="10711" max="10711" width="10.28515625" bestFit="1" customWidth="1"/>
    <col min="10712" max="10712" width="9.85546875" bestFit="1" customWidth="1"/>
    <col min="10713" max="10713" width="10.28515625" bestFit="1" customWidth="1"/>
    <col min="10714" max="10714" width="9.85546875" bestFit="1" customWidth="1"/>
    <col min="10715" max="10715" width="10.28515625" bestFit="1" customWidth="1"/>
    <col min="10716" max="10716" width="9.85546875" bestFit="1" customWidth="1"/>
    <col min="10717" max="10717" width="10.28515625" bestFit="1" customWidth="1"/>
    <col min="10718" max="10718" width="9.85546875" bestFit="1" customWidth="1"/>
    <col min="10719" max="10719" width="10.28515625" bestFit="1" customWidth="1"/>
    <col min="10720" max="10720" width="9.85546875" bestFit="1" customWidth="1"/>
    <col min="10721" max="10721" width="12.28515625" bestFit="1" customWidth="1"/>
    <col min="10722" max="10722" width="9.85546875" bestFit="1" customWidth="1"/>
    <col min="10723" max="10723" width="10.28515625" bestFit="1" customWidth="1"/>
    <col min="10724" max="10724" width="9.85546875" bestFit="1" customWidth="1"/>
    <col min="10725" max="10725" width="10.28515625" bestFit="1" customWidth="1"/>
    <col min="10726" max="10726" width="9.85546875" bestFit="1" customWidth="1"/>
    <col min="10727" max="10727" width="10.28515625" bestFit="1" customWidth="1"/>
    <col min="10728" max="10728" width="9.85546875" bestFit="1" customWidth="1"/>
    <col min="10729" max="10729" width="12.28515625" bestFit="1" customWidth="1"/>
    <col min="10730" max="10730" width="9.85546875" bestFit="1" customWidth="1"/>
    <col min="10731" max="10731" width="10.28515625" bestFit="1" customWidth="1"/>
    <col min="10732" max="10732" width="9.85546875" bestFit="1" customWidth="1"/>
    <col min="10733" max="10733" width="10.28515625" bestFit="1" customWidth="1"/>
    <col min="10734" max="10734" width="9.85546875" bestFit="1" customWidth="1"/>
    <col min="10735" max="10735" width="11.28515625" bestFit="1" customWidth="1"/>
    <col min="10736" max="10736" width="9.85546875" bestFit="1" customWidth="1"/>
    <col min="10737" max="10737" width="10.28515625" bestFit="1" customWidth="1"/>
    <col min="10738" max="10738" width="9.85546875" bestFit="1" customWidth="1"/>
    <col min="10739" max="10739" width="11.28515625" bestFit="1" customWidth="1"/>
    <col min="10740" max="10740" width="9.85546875" bestFit="1" customWidth="1"/>
    <col min="10741" max="10741" width="10.28515625" bestFit="1" customWidth="1"/>
    <col min="10742" max="10742" width="9.85546875" bestFit="1" customWidth="1"/>
    <col min="10743" max="10743" width="10.28515625" bestFit="1" customWidth="1"/>
    <col min="10744" max="10744" width="9.85546875" bestFit="1" customWidth="1"/>
    <col min="10745" max="10745" width="10.28515625" bestFit="1" customWidth="1"/>
    <col min="10746" max="10746" width="9.85546875" bestFit="1" customWidth="1"/>
    <col min="10747" max="10747" width="11.28515625" bestFit="1" customWidth="1"/>
    <col min="10748" max="10748" width="9.85546875" bestFit="1" customWidth="1"/>
    <col min="10749" max="10749" width="10.28515625" bestFit="1" customWidth="1"/>
    <col min="10750" max="10750" width="9.85546875" bestFit="1" customWidth="1"/>
    <col min="10751" max="10751" width="10.28515625" bestFit="1" customWidth="1"/>
    <col min="10752" max="10752" width="11.28515625" bestFit="1" customWidth="1"/>
    <col min="10753" max="10753" width="9.85546875" bestFit="1" customWidth="1"/>
    <col min="10754" max="10754" width="11.28515625" bestFit="1" customWidth="1"/>
    <col min="10755" max="10755" width="9.85546875" bestFit="1" customWidth="1"/>
    <col min="10756" max="10756" width="10.28515625" bestFit="1" customWidth="1"/>
    <col min="10757" max="10757" width="9.85546875" bestFit="1" customWidth="1"/>
    <col min="10758" max="10758" width="10.28515625" bestFit="1" customWidth="1"/>
    <col min="10759" max="10759" width="9.85546875" bestFit="1" customWidth="1"/>
    <col min="10760" max="10761" width="10.28515625" bestFit="1" customWidth="1"/>
    <col min="10762" max="10762" width="9.85546875" bestFit="1" customWidth="1"/>
    <col min="10763" max="10763" width="10.28515625" bestFit="1" customWidth="1"/>
    <col min="10764" max="10764" width="9.85546875" bestFit="1" customWidth="1"/>
    <col min="10765" max="10765" width="10.28515625" bestFit="1" customWidth="1"/>
    <col min="10766" max="10766" width="9.85546875" bestFit="1" customWidth="1"/>
    <col min="10767" max="10767" width="11.28515625" bestFit="1" customWidth="1"/>
    <col min="10768" max="10768" width="9.85546875" bestFit="1" customWidth="1"/>
    <col min="10769" max="10769" width="11.28515625" bestFit="1" customWidth="1"/>
    <col min="10770" max="10770" width="9.85546875" bestFit="1" customWidth="1"/>
    <col min="10771" max="10771" width="11.28515625" bestFit="1" customWidth="1"/>
    <col min="10772" max="10772" width="9.85546875" bestFit="1" customWidth="1"/>
    <col min="10773" max="10773" width="11.28515625" bestFit="1" customWidth="1"/>
    <col min="10774" max="10774" width="9.85546875" bestFit="1" customWidth="1"/>
    <col min="10775" max="10775" width="11.28515625" bestFit="1" customWidth="1"/>
    <col min="10776" max="10776" width="9.85546875" bestFit="1" customWidth="1"/>
    <col min="10777" max="10777" width="11.28515625" bestFit="1" customWidth="1"/>
    <col min="10778" max="10778" width="9.85546875" bestFit="1" customWidth="1"/>
    <col min="10779" max="10779" width="10.28515625" bestFit="1" customWidth="1"/>
    <col min="10780" max="10780" width="9.85546875" bestFit="1" customWidth="1"/>
    <col min="10781" max="10781" width="10.28515625" bestFit="1" customWidth="1"/>
    <col min="10782" max="10782" width="9.85546875" bestFit="1" customWidth="1"/>
    <col min="10783" max="10783" width="10.28515625" bestFit="1" customWidth="1"/>
    <col min="10784" max="10784" width="9.85546875" bestFit="1" customWidth="1"/>
    <col min="10785" max="10785" width="10.28515625" bestFit="1" customWidth="1"/>
    <col min="10786" max="10786" width="9.85546875" bestFit="1" customWidth="1"/>
    <col min="10787" max="10787" width="11.28515625" bestFit="1" customWidth="1"/>
    <col min="10788" max="10788" width="9.85546875" bestFit="1" customWidth="1"/>
    <col min="10789" max="10790" width="10.28515625" bestFit="1" customWidth="1"/>
    <col min="10791" max="10791" width="9.85546875" bestFit="1" customWidth="1"/>
    <col min="10792" max="10792" width="11.28515625" bestFit="1" customWidth="1"/>
    <col min="10793" max="10793" width="9.85546875" bestFit="1" customWidth="1"/>
    <col min="10794" max="10794" width="10.28515625" bestFit="1" customWidth="1"/>
    <col min="10795" max="10795" width="11.28515625" bestFit="1" customWidth="1"/>
    <col min="10796" max="10796" width="9.85546875" bestFit="1" customWidth="1"/>
    <col min="10797" max="10797" width="11.28515625" bestFit="1" customWidth="1"/>
    <col min="10798" max="10798" width="9.85546875" bestFit="1" customWidth="1"/>
    <col min="10799" max="10799" width="10.28515625" bestFit="1" customWidth="1"/>
    <col min="10800" max="10800" width="9.85546875" bestFit="1" customWidth="1"/>
    <col min="10801" max="10801" width="10.28515625" bestFit="1" customWidth="1"/>
    <col min="10802" max="10802" width="9.85546875" bestFit="1" customWidth="1"/>
    <col min="10803" max="10803" width="8.7109375" bestFit="1" customWidth="1"/>
    <col min="10804" max="10804" width="10.28515625" bestFit="1" customWidth="1"/>
    <col min="10805" max="10805" width="9.85546875" bestFit="1" customWidth="1"/>
    <col min="10806" max="10806" width="10.28515625" bestFit="1" customWidth="1"/>
    <col min="10807" max="10807" width="9.85546875" bestFit="1" customWidth="1"/>
    <col min="10808" max="10808" width="10.28515625" bestFit="1" customWidth="1"/>
    <col min="10809" max="10809" width="9.85546875" bestFit="1" customWidth="1"/>
    <col min="10810" max="10810" width="10.28515625" bestFit="1" customWidth="1"/>
    <col min="10811" max="10811" width="11.28515625" bestFit="1" customWidth="1"/>
    <col min="10812" max="10812" width="9.85546875" bestFit="1" customWidth="1"/>
    <col min="10813" max="10813" width="11.28515625" bestFit="1" customWidth="1"/>
    <col min="10814" max="10814" width="9.85546875" bestFit="1" customWidth="1"/>
    <col min="10815" max="10815" width="10.28515625" bestFit="1" customWidth="1"/>
    <col min="10816" max="10816" width="9.85546875" bestFit="1" customWidth="1"/>
    <col min="10817" max="10817" width="11.28515625" bestFit="1" customWidth="1"/>
    <col min="10818" max="10818" width="9.85546875" bestFit="1" customWidth="1"/>
    <col min="10819" max="10819" width="10.28515625" bestFit="1" customWidth="1"/>
    <col min="10820" max="10820" width="9.85546875" bestFit="1" customWidth="1"/>
    <col min="10821" max="10821" width="11.28515625" bestFit="1" customWidth="1"/>
    <col min="10822" max="10822" width="9.85546875" bestFit="1" customWidth="1"/>
    <col min="10823" max="10823" width="10.28515625" bestFit="1" customWidth="1"/>
    <col min="10824" max="10824" width="9.85546875" bestFit="1" customWidth="1"/>
    <col min="10825" max="10825" width="12.28515625" bestFit="1" customWidth="1"/>
    <col min="10826" max="10826" width="9.85546875" bestFit="1" customWidth="1"/>
    <col min="10827" max="10827" width="11.28515625" bestFit="1" customWidth="1"/>
    <col min="10828" max="10828" width="9.85546875" bestFit="1" customWidth="1"/>
    <col min="10829" max="10829" width="11.28515625" bestFit="1" customWidth="1"/>
    <col min="10830" max="10830" width="9.85546875" bestFit="1" customWidth="1"/>
    <col min="10831" max="10831" width="10.28515625" bestFit="1" customWidth="1"/>
    <col min="10832" max="10832" width="9.85546875" bestFit="1" customWidth="1"/>
    <col min="10833" max="10833" width="11.28515625" bestFit="1" customWidth="1"/>
    <col min="10834" max="10834" width="9.85546875" bestFit="1" customWidth="1"/>
    <col min="10835" max="10835" width="11.28515625" bestFit="1" customWidth="1"/>
    <col min="10836" max="10836" width="9.85546875" bestFit="1" customWidth="1"/>
    <col min="10837" max="10837" width="11.28515625" bestFit="1" customWidth="1"/>
    <col min="10838" max="10838" width="9.85546875" bestFit="1" customWidth="1"/>
    <col min="10839" max="10839" width="10.28515625" bestFit="1" customWidth="1"/>
    <col min="10840" max="10840" width="9.85546875" bestFit="1" customWidth="1"/>
    <col min="10841" max="10841" width="11.28515625" bestFit="1" customWidth="1"/>
    <col min="10842" max="10842" width="9.85546875" bestFit="1" customWidth="1"/>
    <col min="10843" max="10843" width="10.28515625" bestFit="1" customWidth="1"/>
    <col min="10844" max="10844" width="9.85546875" bestFit="1" customWidth="1"/>
    <col min="10845" max="10845" width="10.28515625" bestFit="1" customWidth="1"/>
    <col min="10846" max="10846" width="9.85546875" bestFit="1" customWidth="1"/>
    <col min="10847" max="10847" width="10.28515625" bestFit="1" customWidth="1"/>
    <col min="10848" max="10848" width="9.85546875" bestFit="1" customWidth="1"/>
    <col min="10849" max="10849" width="12.28515625" bestFit="1" customWidth="1"/>
    <col min="10850" max="10850" width="9.85546875" bestFit="1" customWidth="1"/>
    <col min="10851" max="10851" width="10.28515625" bestFit="1" customWidth="1"/>
    <col min="10852" max="10852" width="9.85546875" bestFit="1" customWidth="1"/>
    <col min="10853" max="10853" width="12.28515625" bestFit="1" customWidth="1"/>
    <col min="10854" max="10854" width="9.85546875" bestFit="1" customWidth="1"/>
    <col min="10855" max="10855" width="10.28515625" bestFit="1" customWidth="1"/>
    <col min="10856" max="10856" width="9.85546875" bestFit="1" customWidth="1"/>
    <col min="10857" max="10857" width="11.28515625" bestFit="1" customWidth="1"/>
    <col min="10858" max="10858" width="9.85546875" bestFit="1" customWidth="1"/>
    <col min="10859" max="10859" width="10.28515625" bestFit="1" customWidth="1"/>
    <col min="10860" max="10860" width="9.85546875" bestFit="1" customWidth="1"/>
    <col min="10861" max="10861" width="11.28515625" bestFit="1" customWidth="1"/>
    <col min="10862" max="10862" width="9.85546875" bestFit="1" customWidth="1"/>
    <col min="10863" max="10863" width="11.28515625" bestFit="1" customWidth="1"/>
    <col min="10864" max="10864" width="9.85546875" bestFit="1" customWidth="1"/>
    <col min="10865" max="10865" width="10.28515625" bestFit="1" customWidth="1"/>
    <col min="10866" max="10866" width="9.85546875" bestFit="1" customWidth="1"/>
    <col min="10867" max="10867" width="11.28515625" bestFit="1" customWidth="1"/>
    <col min="10868" max="10868" width="9.85546875" bestFit="1" customWidth="1"/>
    <col min="10869" max="10869" width="10.28515625" bestFit="1" customWidth="1"/>
    <col min="10870" max="10870" width="9.85546875" bestFit="1" customWidth="1"/>
    <col min="10871" max="10871" width="10.28515625" bestFit="1" customWidth="1"/>
    <col min="10872" max="10872" width="9.85546875" bestFit="1" customWidth="1"/>
    <col min="10873" max="10873" width="10.28515625" bestFit="1" customWidth="1"/>
    <col min="10874" max="10874" width="9.85546875" bestFit="1" customWidth="1"/>
    <col min="10875" max="10875" width="10.28515625" bestFit="1" customWidth="1"/>
    <col min="10876" max="10876" width="9.85546875" bestFit="1" customWidth="1"/>
    <col min="10877" max="10877" width="11.28515625" bestFit="1" customWidth="1"/>
    <col min="10878" max="10878" width="9.85546875" bestFit="1" customWidth="1"/>
    <col min="10879" max="10879" width="10.28515625" bestFit="1" customWidth="1"/>
    <col min="10880" max="10880" width="9.85546875" bestFit="1" customWidth="1"/>
    <col min="10881" max="10881" width="11.28515625" bestFit="1" customWidth="1"/>
    <col min="10882" max="10882" width="9.85546875" bestFit="1" customWidth="1"/>
    <col min="10883" max="10883" width="10.28515625" bestFit="1" customWidth="1"/>
    <col min="10884" max="10884" width="9.85546875" bestFit="1" customWidth="1"/>
    <col min="10885" max="10885" width="10.28515625" bestFit="1" customWidth="1"/>
    <col min="10886" max="10886" width="9.85546875" bestFit="1" customWidth="1"/>
    <col min="10887" max="10887" width="11.28515625" bestFit="1" customWidth="1"/>
    <col min="10888" max="10888" width="9.85546875" bestFit="1" customWidth="1"/>
    <col min="10889" max="10889" width="11.28515625" bestFit="1" customWidth="1"/>
    <col min="10890" max="10890" width="9.85546875" bestFit="1" customWidth="1"/>
    <col min="10891" max="10891" width="10.28515625" bestFit="1" customWidth="1"/>
    <col min="10892" max="10892" width="9.85546875" bestFit="1" customWidth="1"/>
    <col min="10893" max="10893" width="10.28515625" bestFit="1" customWidth="1"/>
    <col min="10894" max="10894" width="9.85546875" bestFit="1" customWidth="1"/>
    <col min="10895" max="10895" width="11.28515625" bestFit="1" customWidth="1"/>
    <col min="10896" max="10896" width="9.85546875" bestFit="1" customWidth="1"/>
    <col min="10897" max="10897" width="11.28515625" bestFit="1" customWidth="1"/>
    <col min="10898" max="10898" width="9.85546875" bestFit="1" customWidth="1"/>
    <col min="10899" max="10899" width="11.28515625" bestFit="1" customWidth="1"/>
    <col min="10900" max="10900" width="9.85546875" bestFit="1" customWidth="1"/>
    <col min="10901" max="10901" width="11.28515625" bestFit="1" customWidth="1"/>
    <col min="10902" max="10902" width="9.85546875" bestFit="1" customWidth="1"/>
    <col min="10903" max="10903" width="11.28515625" bestFit="1" customWidth="1"/>
    <col min="10904" max="10904" width="9.85546875" bestFit="1" customWidth="1"/>
    <col min="10905" max="10905" width="10.28515625" bestFit="1" customWidth="1"/>
    <col min="10906" max="10906" width="9.85546875" bestFit="1" customWidth="1"/>
    <col min="10907" max="10907" width="11.28515625" bestFit="1" customWidth="1"/>
    <col min="10908" max="10908" width="9.85546875" bestFit="1" customWidth="1"/>
    <col min="10909" max="10909" width="11.28515625" bestFit="1" customWidth="1"/>
    <col min="10910" max="10910" width="9.85546875" bestFit="1" customWidth="1"/>
    <col min="10911" max="10911" width="11.28515625" bestFit="1" customWidth="1"/>
    <col min="10912" max="10912" width="9.85546875" bestFit="1" customWidth="1"/>
    <col min="10913" max="10913" width="10.28515625" bestFit="1" customWidth="1"/>
    <col min="10914" max="10914" width="9.85546875" bestFit="1" customWidth="1"/>
    <col min="10915" max="10915" width="11.28515625" bestFit="1" customWidth="1"/>
    <col min="10916" max="10916" width="9.85546875" bestFit="1" customWidth="1"/>
    <col min="10917" max="10917" width="10.28515625" bestFit="1" customWidth="1"/>
    <col min="10918" max="10918" width="9.85546875" bestFit="1" customWidth="1"/>
    <col min="10919" max="10919" width="10.28515625" bestFit="1" customWidth="1"/>
    <col min="10920" max="10920" width="9.85546875" bestFit="1" customWidth="1"/>
    <col min="10921" max="10921" width="11.28515625" bestFit="1" customWidth="1"/>
    <col min="10922" max="10922" width="9.85546875" bestFit="1" customWidth="1"/>
    <col min="10923" max="10923" width="10.28515625" bestFit="1" customWidth="1"/>
    <col min="10924" max="10924" width="9.85546875" bestFit="1" customWidth="1"/>
    <col min="10925" max="10925" width="10.28515625" bestFit="1" customWidth="1"/>
    <col min="10926" max="10926" width="9.85546875" bestFit="1" customWidth="1"/>
    <col min="10927" max="10927" width="11.28515625" bestFit="1" customWidth="1"/>
    <col min="10928" max="10928" width="9.85546875" bestFit="1" customWidth="1"/>
    <col min="10929" max="10929" width="11.28515625" bestFit="1" customWidth="1"/>
    <col min="10930" max="10930" width="9.85546875" bestFit="1" customWidth="1"/>
    <col min="10931" max="10931" width="10.28515625" bestFit="1" customWidth="1"/>
    <col min="10932" max="10932" width="9.85546875" bestFit="1" customWidth="1"/>
    <col min="10933" max="10933" width="10.28515625" bestFit="1" customWidth="1"/>
    <col min="10934" max="10934" width="9.85546875" bestFit="1" customWidth="1"/>
    <col min="10935" max="10935" width="10.28515625" bestFit="1" customWidth="1"/>
    <col min="10936" max="10936" width="9.85546875" bestFit="1" customWidth="1"/>
    <col min="10937" max="10937" width="10.28515625" bestFit="1" customWidth="1"/>
    <col min="10938" max="10938" width="9.85546875" bestFit="1" customWidth="1"/>
    <col min="10939" max="10940" width="10.28515625" bestFit="1" customWidth="1"/>
    <col min="10941" max="10941" width="9.85546875" bestFit="1" customWidth="1"/>
    <col min="10942" max="10942" width="10.28515625" bestFit="1" customWidth="1"/>
    <col min="10943" max="10943" width="9.85546875" bestFit="1" customWidth="1"/>
    <col min="10944" max="10944" width="11.28515625" bestFit="1" customWidth="1"/>
    <col min="10945" max="10945" width="9.85546875" bestFit="1" customWidth="1"/>
    <col min="10946" max="10946" width="12.28515625" bestFit="1" customWidth="1"/>
    <col min="10947" max="10947" width="9.85546875" bestFit="1" customWidth="1"/>
    <col min="10948" max="10948" width="10.28515625" bestFit="1" customWidth="1"/>
    <col min="10949" max="10949" width="9.85546875" bestFit="1" customWidth="1"/>
    <col min="10950" max="10950" width="10.28515625" bestFit="1" customWidth="1"/>
    <col min="10951" max="10951" width="9.85546875" bestFit="1" customWidth="1"/>
    <col min="10952" max="10952" width="10.28515625" bestFit="1" customWidth="1"/>
    <col min="10953" max="10953" width="9.85546875" bestFit="1" customWidth="1"/>
    <col min="10954" max="10954" width="11.28515625" bestFit="1" customWidth="1"/>
    <col min="10955" max="10955" width="9.85546875" bestFit="1" customWidth="1"/>
    <col min="10956" max="10956" width="10.28515625" bestFit="1" customWidth="1"/>
    <col min="10957" max="10957" width="9.85546875" bestFit="1" customWidth="1"/>
    <col min="10958" max="10958" width="10.28515625" bestFit="1" customWidth="1"/>
    <col min="10959" max="10959" width="9.85546875" bestFit="1" customWidth="1"/>
    <col min="10960" max="10960" width="10.28515625" bestFit="1" customWidth="1"/>
    <col min="10961" max="10961" width="9.85546875" bestFit="1" customWidth="1"/>
    <col min="10962" max="10962" width="11.28515625" bestFit="1" customWidth="1"/>
    <col min="10963" max="10963" width="9.85546875" bestFit="1" customWidth="1"/>
    <col min="10964" max="10964" width="10.28515625" bestFit="1" customWidth="1"/>
    <col min="10965" max="10965" width="9.85546875" bestFit="1" customWidth="1"/>
    <col min="10966" max="10966" width="11.28515625" bestFit="1" customWidth="1"/>
    <col min="10967" max="10967" width="9.85546875" bestFit="1" customWidth="1"/>
    <col min="10968" max="10968" width="11.28515625" bestFit="1" customWidth="1"/>
    <col min="10969" max="10969" width="9.85546875" bestFit="1" customWidth="1"/>
    <col min="10970" max="10970" width="11.28515625" bestFit="1" customWidth="1"/>
    <col min="10971" max="10971" width="9.85546875" bestFit="1" customWidth="1"/>
    <col min="10972" max="10972" width="10.28515625" bestFit="1" customWidth="1"/>
    <col min="10973" max="10973" width="9.85546875" bestFit="1" customWidth="1"/>
    <col min="10974" max="10974" width="11.28515625" bestFit="1" customWidth="1"/>
    <col min="10975" max="10975" width="9.85546875" bestFit="1" customWidth="1"/>
    <col min="10976" max="10976" width="11.28515625" bestFit="1" customWidth="1"/>
    <col min="10977" max="10977" width="9.85546875" bestFit="1" customWidth="1"/>
    <col min="10978" max="10978" width="10.28515625" bestFit="1" customWidth="1"/>
    <col min="10979" max="10979" width="12.28515625" bestFit="1" customWidth="1"/>
    <col min="10980" max="10980" width="9.85546875" bestFit="1" customWidth="1"/>
    <col min="10981" max="10981" width="10.28515625" bestFit="1" customWidth="1"/>
    <col min="10982" max="10982" width="9.85546875" bestFit="1" customWidth="1"/>
    <col min="10983" max="10984" width="11.28515625" bestFit="1" customWidth="1"/>
    <col min="10985" max="10985" width="9.85546875" bestFit="1" customWidth="1"/>
    <col min="10986" max="10986" width="11.28515625" bestFit="1" customWidth="1"/>
    <col min="10987" max="10987" width="9.85546875" bestFit="1" customWidth="1"/>
    <col min="10988" max="10988" width="11.28515625" bestFit="1" customWidth="1"/>
    <col min="10989" max="10989" width="9.85546875" bestFit="1" customWidth="1"/>
    <col min="10990" max="10990" width="10.28515625" bestFit="1" customWidth="1"/>
    <col min="10991" max="10991" width="11.28515625" bestFit="1" customWidth="1"/>
    <col min="10992" max="10992" width="9.85546875" bestFit="1" customWidth="1"/>
    <col min="10993" max="10993" width="12.28515625" bestFit="1" customWidth="1"/>
    <col min="10994" max="10994" width="9.85546875" bestFit="1" customWidth="1"/>
    <col min="10995" max="10995" width="11.28515625" bestFit="1" customWidth="1"/>
    <col min="10996" max="10996" width="9.85546875" bestFit="1" customWidth="1"/>
    <col min="10997" max="10997" width="11.28515625" bestFit="1" customWidth="1"/>
    <col min="10998" max="10998" width="9.85546875" bestFit="1" customWidth="1"/>
    <col min="10999" max="10999" width="11.28515625" bestFit="1" customWidth="1"/>
    <col min="11000" max="11000" width="9.85546875" bestFit="1" customWidth="1"/>
    <col min="11001" max="11001" width="10.28515625" bestFit="1" customWidth="1"/>
    <col min="11002" max="11002" width="9.85546875" bestFit="1" customWidth="1"/>
    <col min="11003" max="11003" width="10.28515625" bestFit="1" customWidth="1"/>
    <col min="11004" max="11004" width="9.85546875" bestFit="1" customWidth="1"/>
    <col min="11005" max="11005" width="10.28515625" bestFit="1" customWidth="1"/>
    <col min="11006" max="11006" width="9.85546875" bestFit="1" customWidth="1"/>
    <col min="11007" max="11007" width="10.28515625" bestFit="1" customWidth="1"/>
    <col min="11008" max="11008" width="9.85546875" bestFit="1" customWidth="1"/>
    <col min="11009" max="11009" width="11.28515625" bestFit="1" customWidth="1"/>
    <col min="11010" max="11010" width="9.85546875" bestFit="1" customWidth="1"/>
    <col min="11011" max="11011" width="10.28515625" bestFit="1" customWidth="1"/>
    <col min="11012" max="11012" width="9.85546875" bestFit="1" customWidth="1"/>
    <col min="11013" max="11013" width="10.28515625" bestFit="1" customWidth="1"/>
    <col min="11014" max="11014" width="9.85546875" bestFit="1" customWidth="1"/>
    <col min="11015" max="11015" width="11.28515625" bestFit="1" customWidth="1"/>
    <col min="11016" max="11016" width="9.85546875" bestFit="1" customWidth="1"/>
    <col min="11017" max="11017" width="10.28515625" bestFit="1" customWidth="1"/>
    <col min="11018" max="11018" width="9.85546875" bestFit="1" customWidth="1"/>
    <col min="11019" max="11019" width="11.28515625" bestFit="1" customWidth="1"/>
    <col min="11020" max="11020" width="9.85546875" bestFit="1" customWidth="1"/>
    <col min="11021" max="11021" width="10.28515625" bestFit="1" customWidth="1"/>
    <col min="11022" max="11022" width="9.85546875" bestFit="1" customWidth="1"/>
    <col min="11023" max="11023" width="10.28515625" bestFit="1" customWidth="1"/>
    <col min="11024" max="11024" width="9.85546875" bestFit="1" customWidth="1"/>
    <col min="11025" max="11025" width="10.28515625" bestFit="1" customWidth="1"/>
    <col min="11026" max="11026" width="9.85546875" bestFit="1" customWidth="1"/>
    <col min="11027" max="11027" width="11.28515625" bestFit="1" customWidth="1"/>
    <col min="11028" max="11028" width="9.85546875" bestFit="1" customWidth="1"/>
    <col min="11029" max="11029" width="11.28515625" bestFit="1" customWidth="1"/>
    <col min="11030" max="11030" width="9.85546875" bestFit="1" customWidth="1"/>
    <col min="11031" max="11032" width="10.28515625" bestFit="1" customWidth="1"/>
    <col min="11033" max="11033" width="9.85546875" bestFit="1" customWidth="1"/>
    <col min="11034" max="11034" width="11.28515625" bestFit="1" customWidth="1"/>
    <col min="11035" max="11035" width="9.85546875" bestFit="1" customWidth="1"/>
    <col min="11036" max="11036" width="10.28515625" bestFit="1" customWidth="1"/>
    <col min="11037" max="11037" width="9.85546875" bestFit="1" customWidth="1"/>
    <col min="11038" max="11038" width="11.28515625" bestFit="1" customWidth="1"/>
    <col min="11039" max="11039" width="9.85546875" bestFit="1" customWidth="1"/>
    <col min="11040" max="11040" width="10.28515625" bestFit="1" customWidth="1"/>
    <col min="11041" max="11041" width="9.85546875" bestFit="1" customWidth="1"/>
    <col min="11042" max="11042" width="11.28515625" bestFit="1" customWidth="1"/>
    <col min="11043" max="11043" width="9.85546875" bestFit="1" customWidth="1"/>
    <col min="11044" max="11044" width="11.28515625" bestFit="1" customWidth="1"/>
    <col min="11045" max="11045" width="9.85546875" bestFit="1" customWidth="1"/>
    <col min="11046" max="11046" width="11.28515625" bestFit="1" customWidth="1"/>
    <col min="11047" max="11047" width="10.85546875" bestFit="1" customWidth="1"/>
    <col min="11048" max="11048" width="10.28515625" bestFit="1" customWidth="1"/>
    <col min="11049" max="11049" width="10.85546875" bestFit="1" customWidth="1"/>
    <col min="11050" max="11050" width="10.28515625" bestFit="1" customWidth="1"/>
    <col min="11051" max="11051" width="10.85546875" bestFit="1" customWidth="1"/>
    <col min="11052" max="11052" width="10.28515625" bestFit="1" customWidth="1"/>
    <col min="11053" max="11053" width="10.85546875" bestFit="1" customWidth="1"/>
    <col min="11054" max="11054" width="11.28515625" bestFit="1" customWidth="1"/>
    <col min="11055" max="11055" width="10.85546875" bestFit="1" customWidth="1"/>
    <col min="11056" max="11056" width="11.28515625" bestFit="1" customWidth="1"/>
    <col min="11057" max="11057" width="10.85546875" bestFit="1" customWidth="1"/>
    <col min="11058" max="11058" width="10.28515625" bestFit="1" customWidth="1"/>
    <col min="11059" max="11059" width="10.85546875" bestFit="1" customWidth="1"/>
    <col min="11060" max="11060" width="10.28515625" bestFit="1" customWidth="1"/>
    <col min="11061" max="11061" width="10.85546875" bestFit="1" customWidth="1"/>
    <col min="11062" max="11062" width="11.28515625" bestFit="1" customWidth="1"/>
    <col min="11063" max="11063" width="10.85546875" bestFit="1" customWidth="1"/>
    <col min="11064" max="11064" width="12.28515625" bestFit="1" customWidth="1"/>
    <col min="11065" max="11065" width="10.85546875" bestFit="1" customWidth="1"/>
    <col min="11066" max="11066" width="11.28515625" bestFit="1" customWidth="1"/>
    <col min="11067" max="11067" width="10.85546875" bestFit="1" customWidth="1"/>
    <col min="11068" max="11068" width="10.28515625" bestFit="1" customWidth="1"/>
    <col min="11069" max="11069" width="10.85546875" bestFit="1" customWidth="1"/>
    <col min="11070" max="11070" width="10.28515625" bestFit="1" customWidth="1"/>
    <col min="11071" max="11071" width="10.85546875" bestFit="1" customWidth="1"/>
    <col min="11072" max="11072" width="11.28515625" bestFit="1" customWidth="1"/>
    <col min="11073" max="11073" width="10.85546875" bestFit="1" customWidth="1"/>
    <col min="11074" max="11074" width="10.28515625" bestFit="1" customWidth="1"/>
    <col min="11075" max="11075" width="10.85546875" bestFit="1" customWidth="1"/>
    <col min="11076" max="11076" width="10.28515625" bestFit="1" customWidth="1"/>
    <col min="11077" max="11077" width="10.85546875" bestFit="1" customWidth="1"/>
    <col min="11078" max="11078" width="10.28515625" bestFit="1" customWidth="1"/>
    <col min="11079" max="11079" width="10.85546875" bestFit="1" customWidth="1"/>
    <col min="11080" max="11080" width="10.28515625" bestFit="1" customWidth="1"/>
    <col min="11081" max="11081" width="10.85546875" bestFit="1" customWidth="1"/>
    <col min="11082" max="11082" width="11.28515625" bestFit="1" customWidth="1"/>
    <col min="11083" max="11083" width="10.85546875" bestFit="1" customWidth="1"/>
    <col min="11084" max="11084" width="10.28515625" bestFit="1" customWidth="1"/>
    <col min="11085" max="11085" width="10.85546875" bestFit="1" customWidth="1"/>
    <col min="11086" max="11086" width="10.28515625" bestFit="1" customWidth="1"/>
    <col min="11087" max="11087" width="10.85546875" bestFit="1" customWidth="1"/>
    <col min="11088" max="11088" width="10.28515625" bestFit="1" customWidth="1"/>
    <col min="11089" max="11089" width="10.85546875" bestFit="1" customWidth="1"/>
    <col min="11090" max="11090" width="10.28515625" bestFit="1" customWidth="1"/>
    <col min="11091" max="11091" width="10.85546875" bestFit="1" customWidth="1"/>
    <col min="11092" max="11092" width="10.28515625" bestFit="1" customWidth="1"/>
    <col min="11093" max="11093" width="10.85546875" bestFit="1" customWidth="1"/>
    <col min="11094" max="11094" width="11.28515625" bestFit="1" customWidth="1"/>
    <col min="11095" max="11095" width="10.85546875" bestFit="1" customWidth="1"/>
    <col min="11096" max="11096" width="11.28515625" bestFit="1" customWidth="1"/>
    <col min="11097" max="11097" width="10.85546875" bestFit="1" customWidth="1"/>
    <col min="11098" max="11098" width="10.28515625" bestFit="1" customWidth="1"/>
    <col min="11099" max="11099" width="10.85546875" bestFit="1" customWidth="1"/>
    <col min="11100" max="11100" width="10.28515625" bestFit="1" customWidth="1"/>
    <col min="11101" max="11101" width="10.85546875" bestFit="1" customWidth="1"/>
    <col min="11102" max="11102" width="10.28515625" bestFit="1" customWidth="1"/>
    <col min="11103" max="11103" width="10.85546875" bestFit="1" customWidth="1"/>
    <col min="11104" max="11104" width="10.28515625" bestFit="1" customWidth="1"/>
    <col min="11105" max="11105" width="10.85546875" bestFit="1" customWidth="1"/>
    <col min="11106" max="11106" width="10.28515625" bestFit="1" customWidth="1"/>
    <col min="11107" max="11107" width="10.85546875" bestFit="1" customWidth="1"/>
    <col min="11108" max="11108" width="10.28515625" bestFit="1" customWidth="1"/>
    <col min="11109" max="11109" width="10.85546875" bestFit="1" customWidth="1"/>
    <col min="11110" max="11110" width="10.28515625" bestFit="1" customWidth="1"/>
    <col min="11111" max="11111" width="10.85546875" bestFit="1" customWidth="1"/>
    <col min="11112" max="11113" width="10.28515625" bestFit="1" customWidth="1"/>
    <col min="11114" max="11114" width="10.85546875" bestFit="1" customWidth="1"/>
    <col min="11115" max="11115" width="10.28515625" bestFit="1" customWidth="1"/>
    <col min="11116" max="11116" width="10.85546875" bestFit="1" customWidth="1"/>
    <col min="11117" max="11117" width="10.28515625" bestFit="1" customWidth="1"/>
    <col min="11118" max="11118" width="10.85546875" bestFit="1" customWidth="1"/>
    <col min="11119" max="11119" width="11.28515625" bestFit="1" customWidth="1"/>
    <col min="11120" max="11120" width="10.85546875" bestFit="1" customWidth="1"/>
    <col min="11121" max="11121" width="10.28515625" bestFit="1" customWidth="1"/>
    <col min="11122" max="11122" width="10.85546875" bestFit="1" customWidth="1"/>
    <col min="11123" max="11123" width="10.28515625" bestFit="1" customWidth="1"/>
    <col min="11124" max="11124" width="10.85546875" bestFit="1" customWidth="1"/>
    <col min="11125" max="11125" width="11.28515625" bestFit="1" customWidth="1"/>
    <col min="11126" max="11126" width="10.85546875" bestFit="1" customWidth="1"/>
    <col min="11127" max="11127" width="11.28515625" bestFit="1" customWidth="1"/>
    <col min="11128" max="11128" width="10.85546875" bestFit="1" customWidth="1"/>
    <col min="11129" max="11129" width="11.28515625" bestFit="1" customWidth="1"/>
    <col min="11130" max="11130" width="10.85546875" bestFit="1" customWidth="1"/>
    <col min="11131" max="11131" width="10.28515625" bestFit="1" customWidth="1"/>
    <col min="11132" max="11132" width="10.85546875" bestFit="1" customWidth="1"/>
    <col min="11133" max="11133" width="10.28515625" bestFit="1" customWidth="1"/>
    <col min="11134" max="11134" width="10.85546875" bestFit="1" customWidth="1"/>
    <col min="11135" max="11135" width="11.28515625" bestFit="1" customWidth="1"/>
    <col min="11136" max="11136" width="10.85546875" bestFit="1" customWidth="1"/>
    <col min="11137" max="11138" width="11.28515625" bestFit="1" customWidth="1"/>
    <col min="11139" max="11139" width="10.85546875" bestFit="1" customWidth="1"/>
    <col min="11140" max="11140" width="10.28515625" bestFit="1" customWidth="1"/>
    <col min="11141" max="11141" width="10.85546875" bestFit="1" customWidth="1"/>
    <col min="11142" max="11142" width="10.28515625" bestFit="1" customWidth="1"/>
    <col min="11143" max="11143" width="10.85546875" bestFit="1" customWidth="1"/>
    <col min="11144" max="11144" width="10.28515625" bestFit="1" customWidth="1"/>
    <col min="11145" max="11145" width="10.85546875" bestFit="1" customWidth="1"/>
    <col min="11146" max="11146" width="10.28515625" bestFit="1" customWidth="1"/>
    <col min="11147" max="11147" width="11.28515625" bestFit="1" customWidth="1"/>
    <col min="11148" max="11148" width="10.85546875" bestFit="1" customWidth="1"/>
    <col min="11149" max="11149" width="10.28515625" bestFit="1" customWidth="1"/>
    <col min="11150" max="11150" width="10.85546875" bestFit="1" customWidth="1"/>
    <col min="11151" max="11151" width="11.28515625" bestFit="1" customWidth="1"/>
    <col min="11152" max="11152" width="10.85546875" bestFit="1" customWidth="1"/>
    <col min="11153" max="11153" width="11.28515625" bestFit="1" customWidth="1"/>
    <col min="11154" max="11154" width="10.85546875" bestFit="1" customWidth="1"/>
    <col min="11155" max="11155" width="11.28515625" bestFit="1" customWidth="1"/>
    <col min="11156" max="11156" width="10.85546875" bestFit="1" customWidth="1"/>
    <col min="11157" max="11157" width="10.28515625" bestFit="1" customWidth="1"/>
    <col min="11158" max="11158" width="10.85546875" bestFit="1" customWidth="1"/>
    <col min="11159" max="11159" width="12.28515625" bestFit="1" customWidth="1"/>
    <col min="11160" max="11160" width="10.85546875" bestFit="1" customWidth="1"/>
    <col min="11161" max="11161" width="10.28515625" bestFit="1" customWidth="1"/>
    <col min="11162" max="11162" width="10.85546875" bestFit="1" customWidth="1"/>
    <col min="11163" max="11163" width="11.28515625" bestFit="1" customWidth="1"/>
    <col min="11164" max="11164" width="10.85546875" bestFit="1" customWidth="1"/>
    <col min="11165" max="11165" width="11.28515625" bestFit="1" customWidth="1"/>
    <col min="11166" max="11166" width="10.85546875" bestFit="1" customWidth="1"/>
    <col min="11167" max="11167" width="10.28515625" bestFit="1" customWidth="1"/>
    <col min="11168" max="11168" width="10.85546875" bestFit="1" customWidth="1"/>
    <col min="11169" max="11169" width="10.28515625" bestFit="1" customWidth="1"/>
    <col min="11170" max="11170" width="10.85546875" bestFit="1" customWidth="1"/>
    <col min="11171" max="11171" width="10.28515625" bestFit="1" customWidth="1"/>
    <col min="11172" max="11172" width="10.85546875" bestFit="1" customWidth="1"/>
    <col min="11173" max="11173" width="11.28515625" bestFit="1" customWidth="1"/>
    <col min="11174" max="11174" width="10.85546875" bestFit="1" customWidth="1"/>
    <col min="11175" max="11175" width="11.28515625" bestFit="1" customWidth="1"/>
    <col min="11176" max="11176" width="10.85546875" bestFit="1" customWidth="1"/>
    <col min="11177" max="11177" width="11.28515625" bestFit="1" customWidth="1"/>
    <col min="11178" max="11178" width="10.85546875" bestFit="1" customWidth="1"/>
    <col min="11179" max="11179" width="11.28515625" bestFit="1" customWidth="1"/>
    <col min="11180" max="11180" width="10.85546875" bestFit="1" customWidth="1"/>
    <col min="11181" max="11181" width="10.28515625" bestFit="1" customWidth="1"/>
    <col min="11182" max="11182" width="10.85546875" bestFit="1" customWidth="1"/>
    <col min="11183" max="11183" width="10.28515625" bestFit="1" customWidth="1"/>
    <col min="11184" max="11184" width="10.85546875" bestFit="1" customWidth="1"/>
    <col min="11185" max="11185" width="10.28515625" bestFit="1" customWidth="1"/>
    <col min="11186" max="11186" width="10.85546875" bestFit="1" customWidth="1"/>
    <col min="11187" max="11187" width="11.28515625" bestFit="1" customWidth="1"/>
    <col min="11188" max="11188" width="10.85546875" bestFit="1" customWidth="1"/>
    <col min="11189" max="11189" width="11.28515625" bestFit="1" customWidth="1"/>
    <col min="11190" max="11190" width="10.85546875" bestFit="1" customWidth="1"/>
    <col min="11191" max="11191" width="10.28515625" bestFit="1" customWidth="1"/>
    <col min="11192" max="11192" width="10.85546875" bestFit="1" customWidth="1"/>
    <col min="11193" max="11193" width="10.28515625" bestFit="1" customWidth="1"/>
    <col min="11194" max="11194" width="11.28515625" bestFit="1" customWidth="1"/>
    <col min="11195" max="11195" width="10.85546875" bestFit="1" customWidth="1"/>
    <col min="11196" max="11196" width="10.28515625" bestFit="1" customWidth="1"/>
    <col min="11197" max="11197" width="10.85546875" bestFit="1" customWidth="1"/>
    <col min="11198" max="11198" width="10.28515625" bestFit="1" customWidth="1"/>
    <col min="11199" max="11199" width="10.85546875" bestFit="1" customWidth="1"/>
    <col min="11200" max="11200" width="11.28515625" bestFit="1" customWidth="1"/>
    <col min="11201" max="11201" width="10.85546875" bestFit="1" customWidth="1"/>
    <col min="11202" max="11202" width="10.28515625" bestFit="1" customWidth="1"/>
    <col min="11203" max="11203" width="10.85546875" bestFit="1" customWidth="1"/>
    <col min="11204" max="11204" width="10.28515625" bestFit="1" customWidth="1"/>
    <col min="11205" max="11205" width="10.85546875" bestFit="1" customWidth="1"/>
    <col min="11206" max="11206" width="10.28515625" bestFit="1" customWidth="1"/>
    <col min="11207" max="11207" width="11.28515625" bestFit="1" customWidth="1"/>
    <col min="11208" max="11208" width="10.85546875" bestFit="1" customWidth="1"/>
    <col min="11209" max="11209" width="10.28515625" bestFit="1" customWidth="1"/>
    <col min="11210" max="11210" width="10.85546875" bestFit="1" customWidth="1"/>
    <col min="11211" max="11211" width="10.28515625" bestFit="1" customWidth="1"/>
    <col min="11212" max="11212" width="10.85546875" bestFit="1" customWidth="1"/>
    <col min="11213" max="11213" width="11.28515625" bestFit="1" customWidth="1"/>
    <col min="11214" max="11214" width="10.85546875" bestFit="1" customWidth="1"/>
    <col min="11215" max="11215" width="10.28515625" bestFit="1" customWidth="1"/>
    <col min="11216" max="11216" width="10.85546875" bestFit="1" customWidth="1"/>
    <col min="11217" max="11217" width="10.28515625" bestFit="1" customWidth="1"/>
    <col min="11218" max="11218" width="10.85546875" bestFit="1" customWidth="1"/>
    <col min="11219" max="11219" width="11.28515625" bestFit="1" customWidth="1"/>
    <col min="11220" max="11220" width="10.85546875" bestFit="1" customWidth="1"/>
    <col min="11221" max="11221" width="10.28515625" bestFit="1" customWidth="1"/>
    <col min="11222" max="11222" width="10.85546875" bestFit="1" customWidth="1"/>
    <col min="11223" max="11223" width="11.28515625" bestFit="1" customWidth="1"/>
    <col min="11224" max="11224" width="10.85546875" bestFit="1" customWidth="1"/>
    <col min="11225" max="11225" width="11.28515625" bestFit="1" customWidth="1"/>
    <col min="11226" max="11226" width="10.85546875" bestFit="1" customWidth="1"/>
    <col min="11227" max="11227" width="10.28515625" bestFit="1" customWidth="1"/>
    <col min="11228" max="11228" width="10.85546875" bestFit="1" customWidth="1"/>
    <col min="11229" max="11229" width="12.28515625" bestFit="1" customWidth="1"/>
    <col min="11230" max="11230" width="10.85546875" bestFit="1" customWidth="1"/>
    <col min="11231" max="11231" width="10.28515625" bestFit="1" customWidth="1"/>
    <col min="11232" max="11232" width="10.85546875" bestFit="1" customWidth="1"/>
    <col min="11233" max="11233" width="10.28515625" bestFit="1" customWidth="1"/>
    <col min="11234" max="11234" width="10.85546875" bestFit="1" customWidth="1"/>
    <col min="11235" max="11235" width="10.28515625" bestFit="1" customWidth="1"/>
    <col min="11236" max="11236" width="10.85546875" bestFit="1" customWidth="1"/>
    <col min="11237" max="11237" width="12.28515625" bestFit="1" customWidth="1"/>
    <col min="11238" max="11238" width="10.85546875" bestFit="1" customWidth="1"/>
    <col min="11239" max="11239" width="10.28515625" bestFit="1" customWidth="1"/>
    <col min="11240" max="11240" width="10.85546875" bestFit="1" customWidth="1"/>
    <col min="11241" max="11241" width="11.28515625" bestFit="1" customWidth="1"/>
    <col min="11242" max="11242" width="10.85546875" bestFit="1" customWidth="1"/>
    <col min="11243" max="11243" width="11.28515625" bestFit="1" customWidth="1"/>
    <col min="11244" max="11244" width="10.85546875" bestFit="1" customWidth="1"/>
    <col min="11245" max="11245" width="10.28515625" bestFit="1" customWidth="1"/>
    <col min="11246" max="11246" width="10.85546875" bestFit="1" customWidth="1"/>
    <col min="11247" max="11247" width="10.28515625" bestFit="1" customWidth="1"/>
    <col min="11248" max="11248" width="10.85546875" bestFit="1" customWidth="1"/>
    <col min="11249" max="11249" width="10.28515625" bestFit="1" customWidth="1"/>
    <col min="11250" max="11250" width="10.85546875" bestFit="1" customWidth="1"/>
    <col min="11251" max="11251" width="11.28515625" bestFit="1" customWidth="1"/>
    <col min="11252" max="11252" width="10.85546875" bestFit="1" customWidth="1"/>
    <col min="11253" max="11253" width="11.28515625" bestFit="1" customWidth="1"/>
    <col min="11254" max="11254" width="10.85546875" bestFit="1" customWidth="1"/>
    <col min="11255" max="11255" width="10.28515625" bestFit="1" customWidth="1"/>
    <col min="11256" max="11256" width="10.85546875" bestFit="1" customWidth="1"/>
    <col min="11257" max="11257" width="10.28515625" bestFit="1" customWidth="1"/>
    <col min="11258" max="11258" width="10.85546875" bestFit="1" customWidth="1"/>
    <col min="11259" max="11259" width="10.28515625" bestFit="1" customWidth="1"/>
    <col min="11260" max="11260" width="10.85546875" bestFit="1" customWidth="1"/>
    <col min="11261" max="11261" width="11.28515625" bestFit="1" customWidth="1"/>
    <col min="11262" max="11262" width="10.85546875" bestFit="1" customWidth="1"/>
    <col min="11263" max="11263" width="11.28515625" bestFit="1" customWidth="1"/>
    <col min="11264" max="11264" width="10.85546875" bestFit="1" customWidth="1"/>
    <col min="11265" max="11265" width="10.28515625" bestFit="1" customWidth="1"/>
    <col min="11266" max="11266" width="10.85546875" bestFit="1" customWidth="1"/>
    <col min="11267" max="11267" width="12.28515625" bestFit="1" customWidth="1"/>
    <col min="11268" max="11268" width="10.85546875" bestFit="1" customWidth="1"/>
    <col min="11269" max="11269" width="11.28515625" bestFit="1" customWidth="1"/>
    <col min="11270" max="11270" width="10.85546875" bestFit="1" customWidth="1"/>
    <col min="11271" max="11271" width="11.28515625" bestFit="1" customWidth="1"/>
    <col min="11272" max="11272" width="10.85546875" bestFit="1" customWidth="1"/>
    <col min="11273" max="11273" width="10.28515625" bestFit="1" customWidth="1"/>
    <col min="11274" max="11274" width="10.85546875" bestFit="1" customWidth="1"/>
    <col min="11275" max="11275" width="10.28515625" bestFit="1" customWidth="1"/>
    <col min="11276" max="11276" width="10.85546875" bestFit="1" customWidth="1"/>
    <col min="11277" max="11277" width="10.28515625" bestFit="1" customWidth="1"/>
    <col min="11278" max="11278" width="11.28515625" bestFit="1" customWidth="1"/>
    <col min="11279" max="11279" width="10.85546875" bestFit="1" customWidth="1"/>
    <col min="11280" max="11280" width="12.28515625" bestFit="1" customWidth="1"/>
    <col min="11281" max="11281" width="10.85546875" bestFit="1" customWidth="1"/>
    <col min="11282" max="11282" width="11.28515625" bestFit="1" customWidth="1"/>
    <col min="11283" max="11283" width="10.85546875" bestFit="1" customWidth="1"/>
    <col min="11284" max="11284" width="10.28515625" bestFit="1" customWidth="1"/>
    <col min="11285" max="11285" width="10.85546875" bestFit="1" customWidth="1"/>
    <col min="11286" max="11286" width="10.28515625" bestFit="1" customWidth="1"/>
    <col min="11287" max="11287" width="10.85546875" bestFit="1" customWidth="1"/>
    <col min="11288" max="11288" width="11.28515625" bestFit="1" customWidth="1"/>
    <col min="11289" max="11289" width="10.85546875" bestFit="1" customWidth="1"/>
    <col min="11290" max="11290" width="12.28515625" bestFit="1" customWidth="1"/>
    <col min="11291" max="11291" width="10.85546875" bestFit="1" customWidth="1"/>
    <col min="11292" max="11292" width="11.28515625" bestFit="1" customWidth="1"/>
    <col min="11293" max="11293" width="10.85546875" bestFit="1" customWidth="1"/>
    <col min="11294" max="11294" width="11.28515625" bestFit="1" customWidth="1"/>
    <col min="11295" max="11295" width="10.85546875" bestFit="1" customWidth="1"/>
    <col min="11296" max="11296" width="11.28515625" bestFit="1" customWidth="1"/>
    <col min="11297" max="11297" width="10.85546875" bestFit="1" customWidth="1"/>
    <col min="11298" max="11298" width="10.28515625" bestFit="1" customWidth="1"/>
    <col min="11299" max="11299" width="10.85546875" bestFit="1" customWidth="1"/>
    <col min="11300" max="11300" width="10.28515625" bestFit="1" customWidth="1"/>
    <col min="11301" max="11301" width="10.85546875" bestFit="1" customWidth="1"/>
    <col min="11302" max="11302" width="10.28515625" bestFit="1" customWidth="1"/>
    <col min="11303" max="11303" width="10.85546875" bestFit="1" customWidth="1"/>
    <col min="11304" max="11304" width="11.28515625" bestFit="1" customWidth="1"/>
    <col min="11305" max="11305" width="10.85546875" bestFit="1" customWidth="1"/>
    <col min="11306" max="11306" width="10.28515625" bestFit="1" customWidth="1"/>
    <col min="11307" max="11307" width="10.85546875" bestFit="1" customWidth="1"/>
    <col min="11308" max="11308" width="10.28515625" bestFit="1" customWidth="1"/>
    <col min="11309" max="11309" width="10.85546875" bestFit="1" customWidth="1"/>
    <col min="11310" max="11310" width="10.28515625" bestFit="1" customWidth="1"/>
    <col min="11311" max="11311" width="11.28515625" bestFit="1" customWidth="1"/>
    <col min="11312" max="11312" width="10.85546875" bestFit="1" customWidth="1"/>
    <col min="11313" max="11313" width="10.28515625" bestFit="1" customWidth="1"/>
    <col min="11314" max="11314" width="10.85546875" bestFit="1" customWidth="1"/>
    <col min="11315" max="11315" width="10.28515625" bestFit="1" customWidth="1"/>
    <col min="11316" max="11316" width="10.85546875" bestFit="1" customWidth="1"/>
    <col min="11317" max="11317" width="10.28515625" bestFit="1" customWidth="1"/>
    <col min="11318" max="11318" width="10.85546875" bestFit="1" customWidth="1"/>
    <col min="11319" max="11319" width="11.28515625" bestFit="1" customWidth="1"/>
    <col min="11320" max="11320" width="10.85546875" bestFit="1" customWidth="1"/>
    <col min="11321" max="11321" width="10.28515625" bestFit="1" customWidth="1"/>
    <col min="11322" max="11322" width="10.85546875" bestFit="1" customWidth="1"/>
    <col min="11323" max="11323" width="10.28515625" bestFit="1" customWidth="1"/>
    <col min="11324" max="11324" width="10.85546875" bestFit="1" customWidth="1"/>
    <col min="11325" max="11325" width="11.28515625" bestFit="1" customWidth="1"/>
    <col min="11326" max="11326" width="10.85546875" bestFit="1" customWidth="1"/>
    <col min="11327" max="11327" width="11.28515625" bestFit="1" customWidth="1"/>
    <col min="11328" max="11328" width="10.85546875" bestFit="1" customWidth="1"/>
    <col min="11329" max="11329" width="11.28515625" bestFit="1" customWidth="1"/>
    <col min="11330" max="11330" width="10.85546875" bestFit="1" customWidth="1"/>
    <col min="11331" max="11331" width="11.28515625" bestFit="1" customWidth="1"/>
    <col min="11332" max="11332" width="10.85546875" bestFit="1" customWidth="1"/>
    <col min="11333" max="11333" width="11.28515625" bestFit="1" customWidth="1"/>
    <col min="11334" max="11334" width="10.85546875" bestFit="1" customWidth="1"/>
    <col min="11335" max="11335" width="10.28515625" bestFit="1" customWidth="1"/>
    <col min="11336" max="11336" width="10.85546875" bestFit="1" customWidth="1"/>
    <col min="11337" max="11337" width="10.28515625" bestFit="1" customWidth="1"/>
    <col min="11338" max="11338" width="10.85546875" bestFit="1" customWidth="1"/>
    <col min="11339" max="11340" width="11.28515625" bestFit="1" customWidth="1"/>
    <col min="11341" max="11341" width="10.85546875" bestFit="1" customWidth="1"/>
    <col min="11342" max="11342" width="10.28515625" bestFit="1" customWidth="1"/>
    <col min="11343" max="11343" width="10.85546875" bestFit="1" customWidth="1"/>
    <col min="11344" max="11344" width="11.28515625" bestFit="1" customWidth="1"/>
    <col min="11345" max="11345" width="10.85546875" bestFit="1" customWidth="1"/>
    <col min="11346" max="11346" width="10.28515625" bestFit="1" customWidth="1"/>
    <col min="11347" max="11347" width="10.85546875" bestFit="1" customWidth="1"/>
    <col min="11348" max="11348" width="10.28515625" bestFit="1" customWidth="1"/>
    <col min="11349" max="11349" width="10.85546875" bestFit="1" customWidth="1"/>
    <col min="11350" max="11350" width="10.28515625" bestFit="1" customWidth="1"/>
    <col min="11351" max="11351" width="10.85546875" bestFit="1" customWidth="1"/>
    <col min="11352" max="11352" width="12.28515625" bestFit="1" customWidth="1"/>
    <col min="11353" max="11353" width="10.85546875" bestFit="1" customWidth="1"/>
    <col min="11354" max="11354" width="11.28515625" bestFit="1" customWidth="1"/>
    <col min="11355" max="11355" width="10.85546875" bestFit="1" customWidth="1"/>
    <col min="11356" max="11356" width="10.28515625" bestFit="1" customWidth="1"/>
    <col min="11357" max="11357" width="10.85546875" bestFit="1" customWidth="1"/>
    <col min="11358" max="11358" width="10.28515625" bestFit="1" customWidth="1"/>
    <col min="11359" max="11359" width="10.85546875" bestFit="1" customWidth="1"/>
    <col min="11360" max="11360" width="10.28515625" bestFit="1" customWidth="1"/>
    <col min="11361" max="11361" width="10.85546875" bestFit="1" customWidth="1"/>
    <col min="11362" max="11362" width="11.28515625" bestFit="1" customWidth="1"/>
    <col min="11363" max="11363" width="10.85546875" bestFit="1" customWidth="1"/>
    <col min="11364" max="11364" width="10.28515625" bestFit="1" customWidth="1"/>
    <col min="11365" max="11365" width="10.85546875" bestFit="1" customWidth="1"/>
    <col min="11366" max="11366" width="11.28515625" bestFit="1" customWidth="1"/>
    <col min="11367" max="11367" width="10.85546875" bestFit="1" customWidth="1"/>
    <col min="11368" max="11368" width="10.28515625" bestFit="1" customWidth="1"/>
    <col min="11369" max="11369" width="10.85546875" bestFit="1" customWidth="1"/>
    <col min="11370" max="11370" width="11.28515625" bestFit="1" customWidth="1"/>
    <col min="11371" max="11371" width="10.85546875" bestFit="1" customWidth="1"/>
    <col min="11372" max="11372" width="10.28515625" bestFit="1" customWidth="1"/>
    <col min="11373" max="11373" width="10.85546875" bestFit="1" customWidth="1"/>
    <col min="11374" max="11374" width="11.28515625" bestFit="1" customWidth="1"/>
    <col min="11375" max="11375" width="10.85546875" bestFit="1" customWidth="1"/>
    <col min="11376" max="11376" width="11.28515625" bestFit="1" customWidth="1"/>
    <col min="11377" max="11377" width="10.85546875" bestFit="1" customWidth="1"/>
    <col min="11378" max="11378" width="11.28515625" bestFit="1" customWidth="1"/>
    <col min="11379" max="11379" width="10.85546875" bestFit="1" customWidth="1"/>
    <col min="11380" max="11380" width="12.28515625" bestFit="1" customWidth="1"/>
    <col min="11381" max="11381" width="10.85546875" bestFit="1" customWidth="1"/>
    <col min="11382" max="11382" width="10.28515625" bestFit="1" customWidth="1"/>
    <col min="11383" max="11383" width="10.85546875" bestFit="1" customWidth="1"/>
    <col min="11384" max="11384" width="10.28515625" bestFit="1" customWidth="1"/>
    <col min="11385" max="11385" width="10.85546875" bestFit="1" customWidth="1"/>
    <col min="11386" max="11386" width="10.28515625" bestFit="1" customWidth="1"/>
    <col min="11387" max="11387" width="10.85546875" bestFit="1" customWidth="1"/>
    <col min="11388" max="11388" width="11.28515625" bestFit="1" customWidth="1"/>
    <col min="11389" max="11389" width="10.85546875" bestFit="1" customWidth="1"/>
    <col min="11390" max="11390" width="11.28515625" bestFit="1" customWidth="1"/>
    <col min="11391" max="11391" width="10.85546875" bestFit="1" customWidth="1"/>
    <col min="11392" max="11392" width="10.28515625" bestFit="1" customWidth="1"/>
    <col min="11393" max="11393" width="10.85546875" bestFit="1" customWidth="1"/>
    <col min="11394" max="11394" width="10.28515625" bestFit="1" customWidth="1"/>
    <col min="11395" max="11395" width="10.85546875" bestFit="1" customWidth="1"/>
    <col min="11396" max="11396" width="11.28515625" bestFit="1" customWidth="1"/>
    <col min="11397" max="11397" width="10.85546875" bestFit="1" customWidth="1"/>
    <col min="11398" max="11398" width="11.28515625" bestFit="1" customWidth="1"/>
    <col min="11399" max="11399" width="10.85546875" bestFit="1" customWidth="1"/>
    <col min="11400" max="11400" width="11.28515625" bestFit="1" customWidth="1"/>
    <col min="11401" max="11401" width="10.85546875" bestFit="1" customWidth="1"/>
    <col min="11402" max="11402" width="10.28515625" bestFit="1" customWidth="1"/>
    <col min="11403" max="11403" width="10.85546875" bestFit="1" customWidth="1"/>
    <col min="11404" max="11404" width="10.28515625" bestFit="1" customWidth="1"/>
    <col min="11405" max="11405" width="10.85546875" bestFit="1" customWidth="1"/>
    <col min="11406" max="11406" width="11.28515625" bestFit="1" customWidth="1"/>
    <col min="11407" max="11407" width="10.85546875" bestFit="1" customWidth="1"/>
    <col min="11408" max="11408" width="11.28515625" bestFit="1" customWidth="1"/>
    <col min="11409" max="11409" width="10.85546875" bestFit="1" customWidth="1"/>
    <col min="11410" max="11410" width="10.28515625" bestFit="1" customWidth="1"/>
    <col min="11411" max="11411" width="10.85546875" bestFit="1" customWidth="1"/>
    <col min="11412" max="11412" width="10.28515625" bestFit="1" customWidth="1"/>
    <col min="11413" max="11413" width="10.85546875" bestFit="1" customWidth="1"/>
    <col min="11414" max="11414" width="11.28515625" bestFit="1" customWidth="1"/>
    <col min="11415" max="11415" width="10.85546875" bestFit="1" customWidth="1"/>
    <col min="11416" max="11416" width="10.28515625" bestFit="1" customWidth="1"/>
    <col min="11417" max="11417" width="10.85546875" bestFit="1" customWidth="1"/>
    <col min="11418" max="11418" width="10.28515625" bestFit="1" customWidth="1"/>
    <col min="11419" max="11419" width="10.85546875" bestFit="1" customWidth="1"/>
    <col min="11420" max="11420" width="11.28515625" bestFit="1" customWidth="1"/>
    <col min="11421" max="11421" width="10.85546875" bestFit="1" customWidth="1"/>
    <col min="11422" max="11422" width="11.28515625" bestFit="1" customWidth="1"/>
    <col min="11423" max="11423" width="10.85546875" bestFit="1" customWidth="1"/>
    <col min="11424" max="11424" width="11.28515625" bestFit="1" customWidth="1"/>
    <col min="11425" max="11425" width="10.85546875" bestFit="1" customWidth="1"/>
    <col min="11426" max="11426" width="10.28515625" bestFit="1" customWidth="1"/>
    <col min="11427" max="11427" width="10.85546875" bestFit="1" customWidth="1"/>
    <col min="11428" max="11428" width="10.28515625" bestFit="1" customWidth="1"/>
    <col min="11429" max="11429" width="10.85546875" bestFit="1" customWidth="1"/>
    <col min="11430" max="11430" width="11.28515625" bestFit="1" customWidth="1"/>
    <col min="11431" max="11431" width="10.85546875" bestFit="1" customWidth="1"/>
    <col min="11432" max="11432" width="10.28515625" bestFit="1" customWidth="1"/>
    <col min="11433" max="11433" width="10.85546875" bestFit="1" customWidth="1"/>
    <col min="11434" max="11434" width="11.28515625" bestFit="1" customWidth="1"/>
    <col min="11435" max="11435" width="10.85546875" bestFit="1" customWidth="1"/>
    <col min="11436" max="11436" width="11.28515625" bestFit="1" customWidth="1"/>
    <col min="11437" max="11437" width="10.85546875" bestFit="1" customWidth="1"/>
    <col min="11438" max="11438" width="10.28515625" bestFit="1" customWidth="1"/>
    <col min="11439" max="11439" width="10.85546875" bestFit="1" customWidth="1"/>
    <col min="11440" max="11440" width="11.28515625" bestFit="1" customWidth="1"/>
    <col min="11441" max="11441" width="10.85546875" bestFit="1" customWidth="1"/>
    <col min="11442" max="11442" width="11.28515625" bestFit="1" customWidth="1"/>
    <col min="11443" max="11443" width="10.85546875" bestFit="1" customWidth="1"/>
    <col min="11444" max="11444" width="11.28515625" bestFit="1" customWidth="1"/>
    <col min="11445" max="11445" width="10.85546875" bestFit="1" customWidth="1"/>
    <col min="11446" max="11446" width="10.28515625" bestFit="1" customWidth="1"/>
    <col min="11447" max="11447" width="10.85546875" bestFit="1" customWidth="1"/>
    <col min="11448" max="11448" width="11.28515625" bestFit="1" customWidth="1"/>
    <col min="11449" max="11449" width="10.85546875" bestFit="1" customWidth="1"/>
    <col min="11450" max="11450" width="11.28515625" bestFit="1" customWidth="1"/>
    <col min="11451" max="11451" width="10.85546875" bestFit="1" customWidth="1"/>
    <col min="11452" max="11452" width="10.28515625" bestFit="1" customWidth="1"/>
    <col min="11453" max="11453" width="10.85546875" bestFit="1" customWidth="1"/>
    <col min="11454" max="11454" width="11.28515625" bestFit="1" customWidth="1"/>
    <col min="11455" max="11455" width="10.85546875" bestFit="1" customWidth="1"/>
    <col min="11456" max="11456" width="11.28515625" bestFit="1" customWidth="1"/>
    <col min="11457" max="11457" width="10.85546875" bestFit="1" customWidth="1"/>
    <col min="11458" max="11458" width="10.28515625" bestFit="1" customWidth="1"/>
    <col min="11459" max="11459" width="10.85546875" bestFit="1" customWidth="1"/>
    <col min="11460" max="11460" width="10.28515625" bestFit="1" customWidth="1"/>
    <col min="11461" max="11461" width="10.85546875" bestFit="1" customWidth="1"/>
    <col min="11462" max="11462" width="10.28515625" bestFit="1" customWidth="1"/>
    <col min="11463" max="11463" width="10.85546875" bestFit="1" customWidth="1"/>
    <col min="11464" max="11464" width="11.28515625" bestFit="1" customWidth="1"/>
    <col min="11465" max="11465" width="10.85546875" bestFit="1" customWidth="1"/>
    <col min="11466" max="11466" width="11.28515625" bestFit="1" customWidth="1"/>
    <col min="11467" max="11467" width="10.85546875" bestFit="1" customWidth="1"/>
    <col min="11468" max="11468" width="12.28515625" bestFit="1" customWidth="1"/>
    <col min="11469" max="11469" width="10.85546875" bestFit="1" customWidth="1"/>
    <col min="11470" max="11470" width="11.28515625" bestFit="1" customWidth="1"/>
    <col min="11471" max="11471" width="10.85546875" bestFit="1" customWidth="1"/>
    <col min="11472" max="11472" width="10.28515625" bestFit="1" customWidth="1"/>
    <col min="11473" max="11473" width="10.85546875" bestFit="1" customWidth="1"/>
    <col min="11474" max="11474" width="11.28515625" bestFit="1" customWidth="1"/>
    <col min="11475" max="11475" width="10.85546875" bestFit="1" customWidth="1"/>
    <col min="11476" max="11476" width="11.28515625" bestFit="1" customWidth="1"/>
    <col min="11477" max="11477" width="10.85546875" bestFit="1" customWidth="1"/>
    <col min="11478" max="11478" width="10.28515625" bestFit="1" customWidth="1"/>
    <col min="11479" max="11479" width="10.85546875" bestFit="1" customWidth="1"/>
    <col min="11480" max="11480" width="11.28515625" bestFit="1" customWidth="1"/>
    <col min="11481" max="11481" width="10.85546875" bestFit="1" customWidth="1"/>
    <col min="11482" max="11482" width="10.28515625" bestFit="1" customWidth="1"/>
    <col min="11483" max="11483" width="10.85546875" bestFit="1" customWidth="1"/>
    <col min="11484" max="11484" width="11.28515625" bestFit="1" customWidth="1"/>
    <col min="11485" max="11485" width="10.85546875" bestFit="1" customWidth="1"/>
    <col min="11486" max="11486" width="11.28515625" bestFit="1" customWidth="1"/>
    <col min="11487" max="11487" width="10.85546875" bestFit="1" customWidth="1"/>
    <col min="11488" max="11488" width="10.28515625" bestFit="1" customWidth="1"/>
    <col min="11489" max="11489" width="10.85546875" bestFit="1" customWidth="1"/>
    <col min="11490" max="11490" width="10.28515625" bestFit="1" customWidth="1"/>
    <col min="11491" max="11491" width="10.85546875" bestFit="1" customWidth="1"/>
    <col min="11492" max="11492" width="11.28515625" bestFit="1" customWidth="1"/>
    <col min="11493" max="11493" width="10.85546875" bestFit="1" customWidth="1"/>
    <col min="11494" max="11494" width="11.28515625" bestFit="1" customWidth="1"/>
    <col min="11495" max="11495" width="10.85546875" bestFit="1" customWidth="1"/>
    <col min="11496" max="11496" width="10.28515625" bestFit="1" customWidth="1"/>
    <col min="11497" max="11497" width="10.85546875" bestFit="1" customWidth="1"/>
    <col min="11498" max="11498" width="10.28515625" bestFit="1" customWidth="1"/>
    <col min="11499" max="11499" width="10.85546875" bestFit="1" customWidth="1"/>
    <col min="11500" max="11500" width="10.28515625" bestFit="1" customWidth="1"/>
    <col min="11501" max="11501" width="10.85546875" bestFit="1" customWidth="1"/>
    <col min="11502" max="11502" width="10.28515625" bestFit="1" customWidth="1"/>
    <col min="11503" max="11503" width="10.85546875" bestFit="1" customWidth="1"/>
    <col min="11504" max="11504" width="10.28515625" bestFit="1" customWidth="1"/>
    <col min="11505" max="11505" width="10.85546875" bestFit="1" customWidth="1"/>
    <col min="11506" max="11506" width="11.28515625" bestFit="1" customWidth="1"/>
    <col min="11507" max="11507" width="10.85546875" bestFit="1" customWidth="1"/>
    <col min="11508" max="11508" width="11.28515625" bestFit="1" customWidth="1"/>
    <col min="11509" max="11509" width="10.85546875" bestFit="1" customWidth="1"/>
    <col min="11510" max="11510" width="10.28515625" bestFit="1" customWidth="1"/>
    <col min="11511" max="11511" width="10.85546875" bestFit="1" customWidth="1"/>
    <col min="11512" max="11512" width="10.28515625" bestFit="1" customWidth="1"/>
    <col min="11513" max="11513" width="10.85546875" bestFit="1" customWidth="1"/>
    <col min="11514" max="11514" width="10.28515625" bestFit="1" customWidth="1"/>
    <col min="11515" max="11515" width="12.28515625" bestFit="1" customWidth="1"/>
    <col min="11516" max="11516" width="10.85546875" bestFit="1" customWidth="1"/>
    <col min="11517" max="11517" width="11.28515625" bestFit="1" customWidth="1"/>
    <col min="11518" max="11518" width="10.85546875" bestFit="1" customWidth="1"/>
    <col min="11519" max="11519" width="11.28515625" bestFit="1" customWidth="1"/>
    <col min="11520" max="11520" width="10.85546875" bestFit="1" customWidth="1"/>
    <col min="11521" max="11521" width="10.28515625" bestFit="1" customWidth="1"/>
    <col min="11522" max="11522" width="10.85546875" bestFit="1" customWidth="1"/>
    <col min="11523" max="11523" width="10.28515625" bestFit="1" customWidth="1"/>
    <col min="11524" max="11524" width="10.85546875" bestFit="1" customWidth="1"/>
    <col min="11525" max="11525" width="10.28515625" bestFit="1" customWidth="1"/>
    <col min="11526" max="11526" width="10.85546875" bestFit="1" customWidth="1"/>
    <col min="11527" max="11527" width="11.28515625" bestFit="1" customWidth="1"/>
    <col min="11528" max="11528" width="10.85546875" bestFit="1" customWidth="1"/>
    <col min="11529" max="11529" width="11.28515625" bestFit="1" customWidth="1"/>
    <col min="11530" max="11530" width="10.85546875" bestFit="1" customWidth="1"/>
    <col min="11531" max="11531" width="10.28515625" bestFit="1" customWidth="1"/>
    <col min="11532" max="11532" width="10.85546875" bestFit="1" customWidth="1"/>
    <col min="11533" max="11533" width="11.28515625" bestFit="1" customWidth="1"/>
    <col min="11534" max="11534" width="10.85546875" bestFit="1" customWidth="1"/>
    <col min="11535" max="11535" width="11.28515625" bestFit="1" customWidth="1"/>
    <col min="11536" max="11536" width="10.85546875" bestFit="1" customWidth="1"/>
    <col min="11537" max="11537" width="11.28515625" bestFit="1" customWidth="1"/>
    <col min="11538" max="11538" width="10.85546875" bestFit="1" customWidth="1"/>
    <col min="11539" max="11539" width="11.28515625" bestFit="1" customWidth="1"/>
    <col min="11540" max="11540" width="10.85546875" bestFit="1" customWidth="1"/>
    <col min="11541" max="11541" width="10.28515625" bestFit="1" customWidth="1"/>
    <col min="11542" max="11542" width="10.85546875" bestFit="1" customWidth="1"/>
    <col min="11543" max="11543" width="11.28515625" bestFit="1" customWidth="1"/>
    <col min="11544" max="11544" width="10.85546875" bestFit="1" customWidth="1"/>
    <col min="11545" max="11545" width="10.28515625" bestFit="1" customWidth="1"/>
    <col min="11546" max="11546" width="10.85546875" bestFit="1" customWidth="1"/>
    <col min="11547" max="11547" width="11.28515625" bestFit="1" customWidth="1"/>
    <col min="11548" max="11548" width="10.85546875" bestFit="1" customWidth="1"/>
    <col min="11549" max="11549" width="11.28515625" bestFit="1" customWidth="1"/>
    <col min="11550" max="11550" width="10.85546875" bestFit="1" customWidth="1"/>
    <col min="11551" max="11551" width="10.28515625" bestFit="1" customWidth="1"/>
    <col min="11552" max="11552" width="11.28515625" bestFit="1" customWidth="1"/>
    <col min="11553" max="11553" width="10.85546875" bestFit="1" customWidth="1"/>
    <col min="11554" max="11554" width="11.28515625" bestFit="1" customWidth="1"/>
    <col min="11555" max="11555" width="10.85546875" bestFit="1" customWidth="1"/>
    <col min="11556" max="11556" width="11.28515625" bestFit="1" customWidth="1"/>
    <col min="11557" max="11557" width="10.85546875" bestFit="1" customWidth="1"/>
    <col min="11558" max="11558" width="10.28515625" bestFit="1" customWidth="1"/>
    <col min="11559" max="11559" width="10.85546875" bestFit="1" customWidth="1"/>
    <col min="11560" max="11560" width="11.28515625" bestFit="1" customWidth="1"/>
    <col min="11561" max="11561" width="10.85546875" bestFit="1" customWidth="1"/>
    <col min="11562" max="11562" width="11.28515625" bestFit="1" customWidth="1"/>
    <col min="11563" max="11563" width="10.85546875" bestFit="1" customWidth="1"/>
    <col min="11564" max="11564" width="11.28515625" bestFit="1" customWidth="1"/>
    <col min="11565" max="11565" width="10.85546875" bestFit="1" customWidth="1"/>
    <col min="11566" max="11566" width="11.28515625" bestFit="1" customWidth="1"/>
    <col min="11567" max="11567" width="10.85546875" bestFit="1" customWidth="1"/>
    <col min="11568" max="11568" width="11.28515625" bestFit="1" customWidth="1"/>
    <col min="11569" max="11569" width="10.85546875" bestFit="1" customWidth="1"/>
    <col min="11570" max="11570" width="10.28515625" bestFit="1" customWidth="1"/>
    <col min="11571" max="11571" width="10.85546875" bestFit="1" customWidth="1"/>
    <col min="11572" max="11572" width="11.28515625" bestFit="1" customWidth="1"/>
    <col min="11573" max="11573" width="10.85546875" bestFit="1" customWidth="1"/>
    <col min="11574" max="11574" width="11.28515625" bestFit="1" customWidth="1"/>
    <col min="11575" max="11575" width="10.85546875" bestFit="1" customWidth="1"/>
    <col min="11576" max="11576" width="10.28515625" bestFit="1" customWidth="1"/>
    <col min="11577" max="11577" width="10.85546875" bestFit="1" customWidth="1"/>
    <col min="11578" max="11578" width="11.28515625" bestFit="1" customWidth="1"/>
    <col min="11579" max="11579" width="10.85546875" bestFit="1" customWidth="1"/>
    <col min="11580" max="11580" width="11.28515625" bestFit="1" customWidth="1"/>
    <col min="11581" max="11581" width="10.85546875" bestFit="1" customWidth="1"/>
    <col min="11582" max="11582" width="11.28515625" bestFit="1" customWidth="1"/>
    <col min="11583" max="11583" width="10.85546875" bestFit="1" customWidth="1"/>
    <col min="11584" max="11584" width="11.28515625" bestFit="1" customWidth="1"/>
    <col min="11585" max="11585" width="10.85546875" bestFit="1" customWidth="1"/>
    <col min="11586" max="11586" width="11.28515625" bestFit="1" customWidth="1"/>
    <col min="11587" max="11587" width="10.85546875" bestFit="1" customWidth="1"/>
    <col min="11588" max="11588" width="10.28515625" bestFit="1" customWidth="1"/>
    <col min="11589" max="11589" width="10.85546875" bestFit="1" customWidth="1"/>
    <col min="11590" max="11590" width="10.28515625" bestFit="1" customWidth="1"/>
    <col min="11591" max="11591" width="10.85546875" bestFit="1" customWidth="1"/>
    <col min="11592" max="11592" width="11.28515625" bestFit="1" customWidth="1"/>
    <col min="11593" max="11593" width="10.85546875" bestFit="1" customWidth="1"/>
    <col min="11594" max="11594" width="11.28515625" bestFit="1" customWidth="1"/>
    <col min="11595" max="11595" width="10.85546875" bestFit="1" customWidth="1"/>
    <col min="11596" max="11596" width="10.28515625" bestFit="1" customWidth="1"/>
    <col min="11597" max="11597" width="10.85546875" bestFit="1" customWidth="1"/>
    <col min="11598" max="11598" width="12.28515625" bestFit="1" customWidth="1"/>
    <col min="11599" max="11599" width="10.85546875" bestFit="1" customWidth="1"/>
    <col min="11600" max="11600" width="10.28515625" bestFit="1" customWidth="1"/>
    <col min="11601" max="11601" width="10.85546875" bestFit="1" customWidth="1"/>
    <col min="11602" max="11602" width="11.28515625" bestFit="1" customWidth="1"/>
    <col min="11603" max="11603" width="10.85546875" bestFit="1" customWidth="1"/>
    <col min="11604" max="11604" width="10.28515625" bestFit="1" customWidth="1"/>
    <col min="11605" max="11605" width="10.85546875" bestFit="1" customWidth="1"/>
    <col min="11606" max="11606" width="11.28515625" bestFit="1" customWidth="1"/>
    <col min="11607" max="11607" width="10.85546875" bestFit="1" customWidth="1"/>
    <col min="11608" max="11608" width="10.28515625" bestFit="1" customWidth="1"/>
    <col min="11609" max="11609" width="10.85546875" bestFit="1" customWidth="1"/>
    <col min="11610" max="11610" width="12.28515625" bestFit="1" customWidth="1"/>
    <col min="11611" max="11611" width="10.85546875" bestFit="1" customWidth="1"/>
    <col min="11612" max="11612" width="11.28515625" bestFit="1" customWidth="1"/>
    <col min="11613" max="11613" width="10.85546875" bestFit="1" customWidth="1"/>
    <col min="11614" max="11614" width="10.28515625" bestFit="1" customWidth="1"/>
    <col min="11615" max="11615" width="10.85546875" bestFit="1" customWidth="1"/>
    <col min="11616" max="11616" width="11.28515625" bestFit="1" customWidth="1"/>
    <col min="11617" max="11617" width="10.85546875" bestFit="1" customWidth="1"/>
    <col min="11618" max="11618" width="11.28515625" bestFit="1" customWidth="1"/>
    <col min="11619" max="11619" width="10.85546875" bestFit="1" customWidth="1"/>
    <col min="11620" max="11620" width="11.28515625" bestFit="1" customWidth="1"/>
    <col min="11621" max="11621" width="10.85546875" bestFit="1" customWidth="1"/>
    <col min="11622" max="11622" width="12.28515625" bestFit="1" customWidth="1"/>
    <col min="11623" max="11623" width="10.85546875" bestFit="1" customWidth="1"/>
    <col min="11624" max="11624" width="11.28515625" bestFit="1" customWidth="1"/>
    <col min="11625" max="11625" width="10.85546875" bestFit="1" customWidth="1"/>
    <col min="11626" max="11626" width="10.28515625" bestFit="1" customWidth="1"/>
    <col min="11627" max="11627" width="10.85546875" bestFit="1" customWidth="1"/>
    <col min="11628" max="11628" width="11.28515625" bestFit="1" customWidth="1"/>
    <col min="11629" max="11629" width="10.85546875" bestFit="1" customWidth="1"/>
    <col min="11630" max="11630" width="10.28515625" bestFit="1" customWidth="1"/>
    <col min="11631" max="11631" width="10.85546875" bestFit="1" customWidth="1"/>
    <col min="11632" max="11632" width="10.28515625" bestFit="1" customWidth="1"/>
    <col min="11633" max="11633" width="10.85546875" bestFit="1" customWidth="1"/>
    <col min="11634" max="11634" width="11.28515625" bestFit="1" customWidth="1"/>
    <col min="11635" max="11635" width="10.85546875" bestFit="1" customWidth="1"/>
    <col min="11636" max="11636" width="10.28515625" bestFit="1" customWidth="1"/>
    <col min="11637" max="11637" width="10.85546875" bestFit="1" customWidth="1"/>
    <col min="11638" max="11638" width="10.28515625" bestFit="1" customWidth="1"/>
    <col min="11639" max="11639" width="10.85546875" bestFit="1" customWidth="1"/>
    <col min="11640" max="11640" width="10.28515625" bestFit="1" customWidth="1"/>
    <col min="11641" max="11641" width="10.85546875" bestFit="1" customWidth="1"/>
    <col min="11642" max="11642" width="10.28515625" bestFit="1" customWidth="1"/>
    <col min="11643" max="11643" width="10.85546875" bestFit="1" customWidth="1"/>
    <col min="11644" max="11644" width="10.28515625" bestFit="1" customWidth="1"/>
    <col min="11645" max="11645" width="10.85546875" bestFit="1" customWidth="1"/>
    <col min="11646" max="11646" width="11.28515625" bestFit="1" customWidth="1"/>
    <col min="11647" max="11647" width="10.85546875" bestFit="1" customWidth="1"/>
    <col min="11648" max="11648" width="11.28515625" bestFit="1" customWidth="1"/>
    <col min="11649" max="11649" width="10.85546875" bestFit="1" customWidth="1"/>
    <col min="11650" max="11650" width="10.28515625" bestFit="1" customWidth="1"/>
    <col min="11651" max="11651" width="10.85546875" bestFit="1" customWidth="1"/>
    <col min="11652" max="11652" width="11.28515625" bestFit="1" customWidth="1"/>
    <col min="11653" max="11653" width="10.85546875" bestFit="1" customWidth="1"/>
    <col min="11654" max="11654" width="11.28515625" bestFit="1" customWidth="1"/>
    <col min="11655" max="11655" width="10.85546875" bestFit="1" customWidth="1"/>
    <col min="11656" max="11656" width="11.28515625" bestFit="1" customWidth="1"/>
    <col min="11657" max="11657" width="10.85546875" bestFit="1" customWidth="1"/>
    <col min="11658" max="11658" width="11.28515625" bestFit="1" customWidth="1"/>
    <col min="11659" max="11659" width="12.28515625" bestFit="1" customWidth="1"/>
    <col min="11660" max="11660" width="10.85546875" bestFit="1" customWidth="1"/>
    <col min="11661" max="11661" width="11.28515625" bestFit="1" customWidth="1"/>
    <col min="11662" max="11662" width="10.85546875" bestFit="1" customWidth="1"/>
    <col min="11663" max="11663" width="11.28515625" bestFit="1" customWidth="1"/>
    <col min="11664" max="11664" width="10.85546875" bestFit="1" customWidth="1"/>
    <col min="11665" max="11665" width="11.28515625" bestFit="1" customWidth="1"/>
    <col min="11666" max="11666" width="10.85546875" bestFit="1" customWidth="1"/>
    <col min="11667" max="11667" width="11.28515625" bestFit="1" customWidth="1"/>
    <col min="11668" max="11668" width="10.85546875" bestFit="1" customWidth="1"/>
    <col min="11669" max="11669" width="11.28515625" bestFit="1" customWidth="1"/>
    <col min="11670" max="11670" width="10.85546875" bestFit="1" customWidth="1"/>
    <col min="11671" max="11672" width="10.28515625" bestFit="1" customWidth="1"/>
    <col min="11673" max="11673" width="10.85546875" bestFit="1" customWidth="1"/>
    <col min="11674" max="11674" width="11.28515625" bestFit="1" customWidth="1"/>
    <col min="11675" max="11675" width="10.85546875" bestFit="1" customWidth="1"/>
    <col min="11676" max="11676" width="10.28515625" bestFit="1" customWidth="1"/>
    <col min="11677" max="11677" width="10.85546875" bestFit="1" customWidth="1"/>
    <col min="11678" max="11679" width="11.28515625" bestFit="1" customWidth="1"/>
    <col min="11680" max="11680" width="10.85546875" bestFit="1" customWidth="1"/>
    <col min="11681" max="11681" width="11.28515625" bestFit="1" customWidth="1"/>
    <col min="11682" max="11682" width="10.85546875" bestFit="1" customWidth="1"/>
    <col min="11683" max="11683" width="11.28515625" bestFit="1" customWidth="1"/>
    <col min="11684" max="11684" width="10.85546875" bestFit="1" customWidth="1"/>
    <col min="11685" max="11685" width="12.28515625" bestFit="1" customWidth="1"/>
    <col min="11686" max="11686" width="10.85546875" bestFit="1" customWidth="1"/>
    <col min="11687" max="11687" width="10.28515625" bestFit="1" customWidth="1"/>
    <col min="11688" max="11688" width="10.85546875" bestFit="1" customWidth="1"/>
    <col min="11689" max="11689" width="10.28515625" bestFit="1" customWidth="1"/>
    <col min="11690" max="11690" width="10.85546875" bestFit="1" customWidth="1"/>
    <col min="11691" max="11691" width="12.28515625" bestFit="1" customWidth="1"/>
    <col min="11692" max="11692" width="10.85546875" bestFit="1" customWidth="1"/>
    <col min="11693" max="11693" width="11.28515625" bestFit="1" customWidth="1"/>
    <col min="11694" max="11694" width="10.85546875" bestFit="1" customWidth="1"/>
    <col min="11695" max="11695" width="11.28515625" bestFit="1" customWidth="1"/>
    <col min="11696" max="11696" width="10.85546875" bestFit="1" customWidth="1"/>
    <col min="11697" max="11697" width="11.28515625" bestFit="1" customWidth="1"/>
    <col min="11698" max="11698" width="10.85546875" bestFit="1" customWidth="1"/>
    <col min="11699" max="11699" width="10.28515625" bestFit="1" customWidth="1"/>
    <col min="11700" max="11700" width="10.85546875" bestFit="1" customWidth="1"/>
    <col min="11701" max="11701" width="11.28515625" bestFit="1" customWidth="1"/>
    <col min="11702" max="11702" width="10.85546875" bestFit="1" customWidth="1"/>
    <col min="11703" max="11704" width="11.28515625" bestFit="1" customWidth="1"/>
    <col min="11705" max="11705" width="10.85546875" bestFit="1" customWidth="1"/>
    <col min="11706" max="11706" width="11.28515625" bestFit="1" customWidth="1"/>
    <col min="11707" max="11707" width="10.85546875" bestFit="1" customWidth="1"/>
    <col min="11708" max="11708" width="10.28515625" bestFit="1" customWidth="1"/>
    <col min="11709" max="11709" width="10.85546875" bestFit="1" customWidth="1"/>
    <col min="11710" max="11710" width="11.28515625" bestFit="1" customWidth="1"/>
    <col min="11711" max="11711" width="10.85546875" bestFit="1" customWidth="1"/>
    <col min="11712" max="11713" width="11.28515625" bestFit="1" customWidth="1"/>
    <col min="11714" max="11714" width="10.85546875" bestFit="1" customWidth="1"/>
    <col min="11715" max="11715" width="12.28515625" bestFit="1" customWidth="1"/>
    <col min="11716" max="11716" width="10.85546875" bestFit="1" customWidth="1"/>
    <col min="11717" max="11717" width="11.28515625" bestFit="1" customWidth="1"/>
    <col min="11718" max="11718" width="10.85546875" bestFit="1" customWidth="1"/>
    <col min="11719" max="11719" width="11.28515625" bestFit="1" customWidth="1"/>
    <col min="11720" max="11720" width="10.85546875" bestFit="1" customWidth="1"/>
    <col min="11721" max="11722" width="11.28515625" bestFit="1" customWidth="1"/>
    <col min="11723" max="11723" width="10.85546875" bestFit="1" customWidth="1"/>
    <col min="11724" max="11724" width="11.28515625" bestFit="1" customWidth="1"/>
    <col min="11725" max="11725" width="10.85546875" bestFit="1" customWidth="1"/>
    <col min="11726" max="11726" width="11.28515625" bestFit="1" customWidth="1"/>
    <col min="11727" max="11727" width="10.85546875" bestFit="1" customWidth="1"/>
    <col min="11728" max="11728" width="11.28515625" bestFit="1" customWidth="1"/>
    <col min="11729" max="11729" width="10.85546875" bestFit="1" customWidth="1"/>
    <col min="11730" max="11730" width="11.28515625" bestFit="1" customWidth="1"/>
    <col min="11731" max="11731" width="10.85546875" bestFit="1" customWidth="1"/>
    <col min="11732" max="11732" width="11.28515625" bestFit="1" customWidth="1"/>
    <col min="11733" max="11733" width="10.85546875" bestFit="1" customWidth="1"/>
    <col min="11734" max="11734" width="10.28515625" bestFit="1" customWidth="1"/>
    <col min="11735" max="11735" width="10.85546875" bestFit="1" customWidth="1"/>
    <col min="11736" max="11736" width="11.28515625" bestFit="1" customWidth="1"/>
    <col min="11737" max="11737" width="10.85546875" bestFit="1" customWidth="1"/>
    <col min="11738" max="11738" width="11.28515625" bestFit="1" customWidth="1"/>
    <col min="11739" max="11739" width="10.85546875" bestFit="1" customWidth="1"/>
    <col min="11740" max="11740" width="11.28515625" bestFit="1" customWidth="1"/>
    <col min="11741" max="11741" width="10.85546875" bestFit="1" customWidth="1"/>
    <col min="11742" max="11742" width="10.28515625" bestFit="1" customWidth="1"/>
    <col min="11743" max="11743" width="10.85546875" bestFit="1" customWidth="1"/>
    <col min="11744" max="11744" width="11.28515625" bestFit="1" customWidth="1"/>
    <col min="11745" max="11745" width="10.85546875" bestFit="1" customWidth="1"/>
    <col min="11746" max="11746" width="11.28515625" bestFit="1" customWidth="1"/>
    <col min="11747" max="11747" width="10.85546875" bestFit="1" customWidth="1"/>
    <col min="11748" max="11748" width="10.28515625" bestFit="1" customWidth="1"/>
    <col min="11749" max="11749" width="10.85546875" bestFit="1" customWidth="1"/>
    <col min="11750" max="11750" width="10.28515625" bestFit="1" customWidth="1"/>
    <col min="11751" max="11751" width="10.85546875" bestFit="1" customWidth="1"/>
    <col min="11752" max="11752" width="11.28515625" bestFit="1" customWidth="1"/>
    <col min="11753" max="11753" width="10.85546875" bestFit="1" customWidth="1"/>
    <col min="11754" max="11754" width="11.28515625" bestFit="1" customWidth="1"/>
    <col min="11755" max="11755" width="10.85546875" bestFit="1" customWidth="1"/>
    <col min="11756" max="11756" width="11.28515625" bestFit="1" customWidth="1"/>
    <col min="11757" max="11757" width="10.85546875" bestFit="1" customWidth="1"/>
    <col min="11758" max="11758" width="10.28515625" bestFit="1" customWidth="1"/>
    <col min="11759" max="11759" width="10.85546875" bestFit="1" customWidth="1"/>
    <col min="11760" max="11760" width="11.28515625" bestFit="1" customWidth="1"/>
    <col min="11761" max="11761" width="10.85546875" bestFit="1" customWidth="1"/>
    <col min="11762" max="11762" width="10.28515625" bestFit="1" customWidth="1"/>
    <col min="11763" max="11763" width="10.85546875" bestFit="1" customWidth="1"/>
    <col min="11764" max="11764" width="11.28515625" bestFit="1" customWidth="1"/>
    <col min="11765" max="11765" width="10.85546875" bestFit="1" customWidth="1"/>
    <col min="11766" max="11766" width="11.28515625" bestFit="1" customWidth="1"/>
    <col min="11767" max="11767" width="10.85546875" bestFit="1" customWidth="1"/>
    <col min="11768" max="11768" width="10.28515625" bestFit="1" customWidth="1"/>
    <col min="11769" max="11769" width="10.85546875" bestFit="1" customWidth="1"/>
    <col min="11770" max="11770" width="11.28515625" bestFit="1" customWidth="1"/>
    <col min="11771" max="11771" width="10.85546875" bestFit="1" customWidth="1"/>
    <col min="11772" max="11772" width="11.28515625" bestFit="1" customWidth="1"/>
    <col min="11773" max="11773" width="10.85546875" bestFit="1" customWidth="1"/>
    <col min="11774" max="11774" width="11.28515625" bestFit="1" customWidth="1"/>
    <col min="11775" max="11775" width="10.85546875" bestFit="1" customWidth="1"/>
    <col min="11776" max="11776" width="11.28515625" bestFit="1" customWidth="1"/>
    <col min="11777" max="11777" width="10.85546875" bestFit="1" customWidth="1"/>
    <col min="11778" max="11778" width="11.28515625" bestFit="1" customWidth="1"/>
    <col min="11779" max="11779" width="10.85546875" bestFit="1" customWidth="1"/>
    <col min="11780" max="11780" width="11.28515625" bestFit="1" customWidth="1"/>
    <col min="11781" max="11781" width="10.85546875" bestFit="1" customWidth="1"/>
    <col min="11782" max="11782" width="11.28515625" bestFit="1" customWidth="1"/>
    <col min="11783" max="11783" width="10.85546875" bestFit="1" customWidth="1"/>
    <col min="11784" max="11784" width="11.28515625" bestFit="1" customWidth="1"/>
    <col min="11785" max="11785" width="10.85546875" bestFit="1" customWidth="1"/>
    <col min="11786" max="11786" width="11.28515625" bestFit="1" customWidth="1"/>
    <col min="11787" max="11787" width="10.85546875" bestFit="1" customWidth="1"/>
    <col min="11788" max="11788" width="11.28515625" bestFit="1" customWidth="1"/>
    <col min="11789" max="11789" width="10.85546875" bestFit="1" customWidth="1"/>
    <col min="11790" max="11790" width="11.28515625" bestFit="1" customWidth="1"/>
    <col min="11791" max="11791" width="10.85546875" bestFit="1" customWidth="1"/>
    <col min="11792" max="11792" width="10.28515625" bestFit="1" customWidth="1"/>
    <col min="11793" max="11793" width="10.85546875" bestFit="1" customWidth="1"/>
    <col min="11794" max="11794" width="10.28515625" bestFit="1" customWidth="1"/>
    <col min="11795" max="11795" width="10.85546875" bestFit="1" customWidth="1"/>
    <col min="11796" max="11796" width="11.28515625" bestFit="1" customWidth="1"/>
    <col min="11797" max="11797" width="10.85546875" bestFit="1" customWidth="1"/>
    <col min="11798" max="11798" width="12.28515625" bestFit="1" customWidth="1"/>
    <col min="11799" max="11799" width="10.85546875" bestFit="1" customWidth="1"/>
    <col min="11800" max="11800" width="10.28515625" bestFit="1" customWidth="1"/>
    <col min="11801" max="11801" width="10.85546875" bestFit="1" customWidth="1"/>
    <col min="11802" max="11802" width="10.28515625" bestFit="1" customWidth="1"/>
    <col min="11803" max="11803" width="10.85546875" bestFit="1" customWidth="1"/>
    <col min="11804" max="11804" width="11.28515625" bestFit="1" customWidth="1"/>
    <col min="11805" max="11805" width="10.85546875" bestFit="1" customWidth="1"/>
    <col min="11806" max="11806" width="10.28515625" bestFit="1" customWidth="1"/>
    <col min="11807" max="11807" width="10.85546875" bestFit="1" customWidth="1"/>
    <col min="11808" max="11808" width="11.28515625" bestFit="1" customWidth="1"/>
    <col min="11809" max="11809" width="10.85546875" bestFit="1" customWidth="1"/>
    <col min="11810" max="11810" width="11.28515625" bestFit="1" customWidth="1"/>
    <col min="11811" max="11811" width="10.85546875" bestFit="1" customWidth="1"/>
    <col min="11812" max="11812" width="11.28515625" bestFit="1" customWidth="1"/>
    <col min="11813" max="11813" width="10.85546875" bestFit="1" customWidth="1"/>
    <col min="11814" max="11814" width="11.28515625" bestFit="1" customWidth="1"/>
    <col min="11815" max="11815" width="10.85546875" bestFit="1" customWidth="1"/>
    <col min="11816" max="11816" width="10.28515625" bestFit="1" customWidth="1"/>
    <col min="11817" max="11817" width="10.85546875" bestFit="1" customWidth="1"/>
    <col min="11818" max="11818" width="11.28515625" bestFit="1" customWidth="1"/>
    <col min="11819" max="11819" width="10.85546875" bestFit="1" customWidth="1"/>
    <col min="11820" max="11820" width="11.28515625" bestFit="1" customWidth="1"/>
    <col min="11821" max="11821" width="10.85546875" bestFit="1" customWidth="1"/>
    <col min="11822" max="11822" width="11.28515625" bestFit="1" customWidth="1"/>
    <col min="11823" max="11823" width="10.85546875" bestFit="1" customWidth="1"/>
    <col min="11824" max="11824" width="11.28515625" bestFit="1" customWidth="1"/>
    <col min="11825" max="11825" width="10.85546875" bestFit="1" customWidth="1"/>
    <col min="11826" max="11826" width="10.28515625" bestFit="1" customWidth="1"/>
    <col min="11827" max="11827" width="10.85546875" bestFit="1" customWidth="1"/>
    <col min="11828" max="11828" width="11.28515625" bestFit="1" customWidth="1"/>
    <col min="11829" max="11829" width="10.85546875" bestFit="1" customWidth="1"/>
    <col min="11830" max="11830" width="11.28515625" bestFit="1" customWidth="1"/>
    <col min="11831" max="11831" width="10.85546875" bestFit="1" customWidth="1"/>
    <col min="11832" max="11832" width="10.28515625" bestFit="1" customWidth="1"/>
    <col min="11833" max="11833" width="10.85546875" bestFit="1" customWidth="1"/>
    <col min="11834" max="11834" width="10.28515625" bestFit="1" customWidth="1"/>
    <col min="11835" max="11835" width="10.85546875" bestFit="1" customWidth="1"/>
    <col min="11836" max="11836" width="10.28515625" bestFit="1" customWidth="1"/>
    <col min="11837" max="11837" width="10.85546875" bestFit="1" customWidth="1"/>
    <col min="11838" max="11838" width="11.28515625" bestFit="1" customWidth="1"/>
    <col min="11839" max="11839" width="10.85546875" bestFit="1" customWidth="1"/>
    <col min="11840" max="11840" width="10.28515625" bestFit="1" customWidth="1"/>
    <col min="11841" max="11841" width="10.85546875" bestFit="1" customWidth="1"/>
    <col min="11842" max="11842" width="10.28515625" bestFit="1" customWidth="1"/>
    <col min="11843" max="11843" width="10.85546875" bestFit="1" customWidth="1"/>
    <col min="11844" max="11844" width="10.28515625" bestFit="1" customWidth="1"/>
    <col min="11845" max="11845" width="10.85546875" bestFit="1" customWidth="1"/>
    <col min="11846" max="11846" width="10.28515625" bestFit="1" customWidth="1"/>
    <col min="11847" max="11847" width="10.85546875" bestFit="1" customWidth="1"/>
    <col min="11848" max="11848" width="11.28515625" bestFit="1" customWidth="1"/>
    <col min="11849" max="11849" width="10.85546875" bestFit="1" customWidth="1"/>
    <col min="11850" max="11850" width="11.28515625" bestFit="1" customWidth="1"/>
    <col min="11851" max="11851" width="10.85546875" bestFit="1" customWidth="1"/>
    <col min="11852" max="11852" width="11.28515625" bestFit="1" customWidth="1"/>
    <col min="11853" max="11853" width="10.85546875" bestFit="1" customWidth="1"/>
    <col min="11854" max="11854" width="11.28515625" bestFit="1" customWidth="1"/>
    <col min="11855" max="11855" width="10.85546875" bestFit="1" customWidth="1"/>
    <col min="11856" max="11856" width="10.28515625" bestFit="1" customWidth="1"/>
    <col min="11857" max="11857" width="10.85546875" bestFit="1" customWidth="1"/>
    <col min="11858" max="11858" width="11.28515625" bestFit="1" customWidth="1"/>
    <col min="11859" max="11859" width="10.85546875" bestFit="1" customWidth="1"/>
    <col min="11860" max="11860" width="10.28515625" bestFit="1" customWidth="1"/>
    <col min="11861" max="11861" width="10.85546875" bestFit="1" customWidth="1"/>
    <col min="11862" max="11862" width="11.28515625" bestFit="1" customWidth="1"/>
    <col min="11863" max="11863" width="10.85546875" bestFit="1" customWidth="1"/>
    <col min="11864" max="11864" width="10.28515625" bestFit="1" customWidth="1"/>
    <col min="11865" max="11865" width="10.85546875" bestFit="1" customWidth="1"/>
    <col min="11866" max="11866" width="11.28515625" bestFit="1" customWidth="1"/>
    <col min="11867" max="11867" width="10.85546875" bestFit="1" customWidth="1"/>
    <col min="11868" max="11868" width="10.28515625" bestFit="1" customWidth="1"/>
    <col min="11869" max="11869" width="10.85546875" bestFit="1" customWidth="1"/>
    <col min="11870" max="11870" width="10.28515625" bestFit="1" customWidth="1"/>
    <col min="11871" max="11871" width="10.85546875" bestFit="1" customWidth="1"/>
    <col min="11872" max="11872" width="10.28515625" bestFit="1" customWidth="1"/>
    <col min="11873" max="11873" width="10.85546875" bestFit="1" customWidth="1"/>
    <col min="11874" max="11874" width="10.28515625" bestFit="1" customWidth="1"/>
    <col min="11875" max="11875" width="10.85546875" bestFit="1" customWidth="1"/>
    <col min="11876" max="11876" width="10.28515625" bestFit="1" customWidth="1"/>
    <col min="11877" max="11877" width="10.85546875" bestFit="1" customWidth="1"/>
    <col min="11878" max="11878" width="11.28515625" bestFit="1" customWidth="1"/>
    <col min="11879" max="11879" width="10.85546875" bestFit="1" customWidth="1"/>
    <col min="11880" max="11880" width="11.28515625" bestFit="1" customWidth="1"/>
    <col min="11881" max="11881" width="10.85546875" bestFit="1" customWidth="1"/>
    <col min="11882" max="11882" width="11.28515625" bestFit="1" customWidth="1"/>
    <col min="11883" max="11883" width="10.85546875" bestFit="1" customWidth="1"/>
    <col min="11884" max="11884" width="11.28515625" bestFit="1" customWidth="1"/>
    <col min="11885" max="11885" width="10.85546875" bestFit="1" customWidth="1"/>
    <col min="11886" max="11886" width="10.28515625" bestFit="1" customWidth="1"/>
    <col min="11887" max="11887" width="10.85546875" bestFit="1" customWidth="1"/>
    <col min="11888" max="11888" width="11.28515625" bestFit="1" customWidth="1"/>
    <col min="11889" max="11889" width="10.85546875" bestFit="1" customWidth="1"/>
    <col min="11890" max="11891" width="10.28515625" bestFit="1" customWidth="1"/>
    <col min="11892" max="11892" width="10.85546875" bestFit="1" customWidth="1"/>
    <col min="11893" max="11893" width="11.28515625" bestFit="1" customWidth="1"/>
    <col min="11894" max="11894" width="10.85546875" bestFit="1" customWidth="1"/>
    <col min="11895" max="11895" width="10.28515625" bestFit="1" customWidth="1"/>
    <col min="11896" max="11896" width="10.85546875" bestFit="1" customWidth="1"/>
    <col min="11897" max="11897" width="12.28515625" bestFit="1" customWidth="1"/>
    <col min="11898" max="11898" width="10.85546875" bestFit="1" customWidth="1"/>
    <col min="11899" max="11899" width="10.28515625" bestFit="1" customWidth="1"/>
    <col min="11900" max="11900" width="10.85546875" bestFit="1" customWidth="1"/>
    <col min="11901" max="11901" width="11.28515625" bestFit="1" customWidth="1"/>
    <col min="11902" max="11902" width="10.85546875" bestFit="1" customWidth="1"/>
    <col min="11903" max="11903" width="10.28515625" bestFit="1" customWidth="1"/>
    <col min="11904" max="11904" width="10.85546875" bestFit="1" customWidth="1"/>
    <col min="11905" max="11905" width="11.28515625" bestFit="1" customWidth="1"/>
    <col min="11906" max="11906" width="10.85546875" bestFit="1" customWidth="1"/>
    <col min="11907" max="11907" width="11.28515625" bestFit="1" customWidth="1"/>
    <col min="11908" max="11908" width="10.85546875" bestFit="1" customWidth="1"/>
    <col min="11909" max="11909" width="11.28515625" bestFit="1" customWidth="1"/>
    <col min="11910" max="11910" width="10.85546875" bestFit="1" customWidth="1"/>
    <col min="11911" max="11911" width="11.28515625" bestFit="1" customWidth="1"/>
    <col min="11912" max="11912" width="10.85546875" bestFit="1" customWidth="1"/>
    <col min="11913" max="11913" width="10.28515625" bestFit="1" customWidth="1"/>
    <col min="11914" max="11914" width="10.85546875" bestFit="1" customWidth="1"/>
    <col min="11915" max="11915" width="11.28515625" bestFit="1" customWidth="1"/>
    <col min="11916" max="11916" width="10.85546875" bestFit="1" customWidth="1"/>
    <col min="11917" max="11917" width="11.28515625" bestFit="1" customWidth="1"/>
    <col min="11918" max="11918" width="10.85546875" bestFit="1" customWidth="1"/>
    <col min="11919" max="11919" width="11.28515625" bestFit="1" customWidth="1"/>
    <col min="11920" max="11920" width="10.85546875" bestFit="1" customWidth="1"/>
    <col min="11921" max="11921" width="11.28515625" bestFit="1" customWidth="1"/>
    <col min="11922" max="11922" width="10.85546875" bestFit="1" customWidth="1"/>
    <col min="11923" max="11923" width="10.28515625" bestFit="1" customWidth="1"/>
    <col min="11924" max="11924" width="10.85546875" bestFit="1" customWidth="1"/>
    <col min="11925" max="11925" width="11.28515625" bestFit="1" customWidth="1"/>
    <col min="11926" max="11926" width="10.85546875" bestFit="1" customWidth="1"/>
    <col min="11927" max="11927" width="12.28515625" bestFit="1" customWidth="1"/>
    <col min="11928" max="11928" width="10.85546875" bestFit="1" customWidth="1"/>
    <col min="11929" max="11929" width="10.28515625" bestFit="1" customWidth="1"/>
    <col min="11930" max="11930" width="10.85546875" bestFit="1" customWidth="1"/>
    <col min="11931" max="11931" width="11.28515625" bestFit="1" customWidth="1"/>
    <col min="11932" max="11932" width="10.85546875" bestFit="1" customWidth="1"/>
    <col min="11933" max="11933" width="11.28515625" bestFit="1" customWidth="1"/>
    <col min="11934" max="11934" width="10.85546875" bestFit="1" customWidth="1"/>
    <col min="11935" max="11935" width="10.28515625" bestFit="1" customWidth="1"/>
    <col min="11936" max="11936" width="10.85546875" bestFit="1" customWidth="1"/>
    <col min="11937" max="11937" width="10.28515625" bestFit="1" customWidth="1"/>
    <col min="11938" max="11938" width="10.85546875" bestFit="1" customWidth="1"/>
    <col min="11939" max="11939" width="10.28515625" bestFit="1" customWidth="1"/>
    <col min="11940" max="11940" width="10.85546875" bestFit="1" customWidth="1"/>
    <col min="11941" max="11941" width="10.28515625" bestFit="1" customWidth="1"/>
    <col min="11942" max="11942" width="10.85546875" bestFit="1" customWidth="1"/>
    <col min="11943" max="11943" width="12.28515625" bestFit="1" customWidth="1"/>
    <col min="11944" max="11944" width="10.85546875" bestFit="1" customWidth="1"/>
    <col min="11945" max="11945" width="11.28515625" bestFit="1" customWidth="1"/>
    <col min="11946" max="11946" width="10.85546875" bestFit="1" customWidth="1"/>
    <col min="11947" max="11947" width="11.28515625" bestFit="1" customWidth="1"/>
    <col min="11948" max="11948" width="10.85546875" bestFit="1" customWidth="1"/>
    <col min="11949" max="11949" width="11.28515625" bestFit="1" customWidth="1"/>
    <col min="11950" max="11950" width="10.85546875" bestFit="1" customWidth="1"/>
    <col min="11951" max="11951" width="11.28515625" bestFit="1" customWidth="1"/>
    <col min="11952" max="11952" width="10.85546875" bestFit="1" customWidth="1"/>
    <col min="11953" max="11953" width="11.28515625" bestFit="1" customWidth="1"/>
    <col min="11954" max="11954" width="10.85546875" bestFit="1" customWidth="1"/>
    <col min="11955" max="11955" width="11.28515625" bestFit="1" customWidth="1"/>
    <col min="11956" max="11956" width="12.28515625" bestFit="1" customWidth="1"/>
    <col min="11957" max="11957" width="10.85546875" bestFit="1" customWidth="1"/>
    <col min="11958" max="11959" width="11.28515625" bestFit="1" customWidth="1"/>
    <col min="11960" max="11960" width="10.85546875" bestFit="1" customWidth="1"/>
    <col min="11961" max="11961" width="10.28515625" bestFit="1" customWidth="1"/>
    <col min="11962" max="11962" width="10.85546875" bestFit="1" customWidth="1"/>
    <col min="11963" max="11963" width="11.28515625" bestFit="1" customWidth="1"/>
    <col min="11964" max="11964" width="10.85546875" bestFit="1" customWidth="1"/>
    <col min="11965" max="11965" width="10.28515625" bestFit="1" customWidth="1"/>
    <col min="11966" max="11966" width="10.85546875" bestFit="1" customWidth="1"/>
    <col min="11967" max="11967" width="11.28515625" bestFit="1" customWidth="1"/>
    <col min="11968" max="11968" width="10.85546875" bestFit="1" customWidth="1"/>
    <col min="11969" max="11969" width="11.28515625" bestFit="1" customWidth="1"/>
    <col min="11970" max="11970" width="10.85546875" bestFit="1" customWidth="1"/>
    <col min="11971" max="11971" width="11.28515625" bestFit="1" customWidth="1"/>
    <col min="11972" max="11972" width="10.85546875" bestFit="1" customWidth="1"/>
    <col min="11973" max="11973" width="10.28515625" bestFit="1" customWidth="1"/>
    <col min="11974" max="11974" width="10.85546875" bestFit="1" customWidth="1"/>
    <col min="11975" max="11975" width="10.28515625" bestFit="1" customWidth="1"/>
    <col min="11976" max="11976" width="11.28515625" bestFit="1" customWidth="1"/>
    <col min="11977" max="11977" width="10.85546875" bestFit="1" customWidth="1"/>
    <col min="11978" max="11978" width="11.28515625" bestFit="1" customWidth="1"/>
    <col min="11979" max="11979" width="12.28515625" bestFit="1" customWidth="1"/>
    <col min="11980" max="11980" width="10.85546875" bestFit="1" customWidth="1"/>
    <col min="11981" max="11981" width="11.28515625" bestFit="1" customWidth="1"/>
    <col min="11982" max="11982" width="10.85546875" bestFit="1" customWidth="1"/>
    <col min="11983" max="11983" width="10.28515625" bestFit="1" customWidth="1"/>
    <col min="11984" max="11984" width="11.28515625" bestFit="1" customWidth="1"/>
    <col min="11985" max="11985" width="10.85546875" bestFit="1" customWidth="1"/>
    <col min="11986" max="11986" width="10.28515625" bestFit="1" customWidth="1"/>
    <col min="11987" max="11987" width="10.85546875" bestFit="1" customWidth="1"/>
    <col min="11988" max="11988" width="12.28515625" bestFit="1" customWidth="1"/>
    <col min="11989" max="11989" width="10.85546875" bestFit="1" customWidth="1"/>
    <col min="11990" max="11990" width="10.28515625" bestFit="1" customWidth="1"/>
    <col min="11991" max="11991" width="10.85546875" bestFit="1" customWidth="1"/>
    <col min="11992" max="11992" width="11.28515625" bestFit="1" customWidth="1"/>
    <col min="11993" max="11993" width="10.85546875" bestFit="1" customWidth="1"/>
    <col min="11994" max="11994" width="11.28515625" bestFit="1" customWidth="1"/>
    <col min="11995" max="11995" width="10.85546875" bestFit="1" customWidth="1"/>
    <col min="11996" max="11996" width="10.28515625" bestFit="1" customWidth="1"/>
    <col min="11997" max="11997" width="10.85546875" bestFit="1" customWidth="1"/>
    <col min="11998" max="11998" width="10.28515625" bestFit="1" customWidth="1"/>
    <col min="11999" max="11999" width="10.85546875" bestFit="1" customWidth="1"/>
    <col min="12000" max="12000" width="11.28515625" bestFit="1" customWidth="1"/>
    <col min="12001" max="12001" width="10.85546875" bestFit="1" customWidth="1"/>
    <col min="12002" max="12002" width="10.28515625" bestFit="1" customWidth="1"/>
    <col min="12003" max="12003" width="10.85546875" bestFit="1" customWidth="1"/>
    <col min="12004" max="12004" width="11.28515625" bestFit="1" customWidth="1"/>
    <col min="12005" max="12005" width="10.85546875" bestFit="1" customWidth="1"/>
    <col min="12006" max="12006" width="10.28515625" bestFit="1" customWidth="1"/>
    <col min="12007" max="12007" width="10.85546875" bestFit="1" customWidth="1"/>
    <col min="12008" max="12008" width="11.28515625" bestFit="1" customWidth="1"/>
    <col min="12009" max="12009" width="10.85546875" bestFit="1" customWidth="1"/>
    <col min="12010" max="12010" width="10.28515625" bestFit="1" customWidth="1"/>
    <col min="12011" max="12011" width="10.85546875" bestFit="1" customWidth="1"/>
    <col min="12012" max="12012" width="11.28515625" bestFit="1" customWidth="1"/>
    <col min="12013" max="12013" width="10.85546875" bestFit="1" customWidth="1"/>
    <col min="12014" max="12014" width="10.28515625" bestFit="1" customWidth="1"/>
    <col min="12015" max="12015" width="10.85546875" bestFit="1" customWidth="1"/>
    <col min="12016" max="12016" width="11.28515625" bestFit="1" customWidth="1"/>
    <col min="12017" max="12017" width="10.85546875" bestFit="1" customWidth="1"/>
    <col min="12018" max="12018" width="11.28515625" bestFit="1" customWidth="1"/>
    <col min="12019" max="12019" width="10.85546875" bestFit="1" customWidth="1"/>
    <col min="12020" max="12020" width="11.28515625" bestFit="1" customWidth="1"/>
    <col min="12021" max="12021" width="10.85546875" bestFit="1" customWidth="1"/>
    <col min="12022" max="12022" width="11.28515625" bestFit="1" customWidth="1"/>
    <col min="12023" max="12023" width="10.85546875" bestFit="1" customWidth="1"/>
    <col min="12024" max="12024" width="10.28515625" bestFit="1" customWidth="1"/>
    <col min="12025" max="12025" width="10.85546875" bestFit="1" customWidth="1"/>
    <col min="12026" max="12026" width="10.28515625" bestFit="1" customWidth="1"/>
    <col min="12027" max="12027" width="10.85546875" bestFit="1" customWidth="1"/>
    <col min="12028" max="12028" width="10.28515625" bestFit="1" customWidth="1"/>
    <col min="12029" max="12029" width="10.85546875" bestFit="1" customWidth="1"/>
    <col min="12030" max="12030" width="10.28515625" bestFit="1" customWidth="1"/>
    <col min="12031" max="12031" width="10.85546875" bestFit="1" customWidth="1"/>
    <col min="12032" max="12032" width="11.28515625" bestFit="1" customWidth="1"/>
    <col min="12033" max="12033" width="10.85546875" bestFit="1" customWidth="1"/>
    <col min="12034" max="12034" width="11.28515625" bestFit="1" customWidth="1"/>
    <col min="12035" max="12035" width="10.85546875" bestFit="1" customWidth="1"/>
    <col min="12036" max="12036" width="11.28515625" bestFit="1" customWidth="1"/>
    <col min="12037" max="12037" width="10.85546875" bestFit="1" customWidth="1"/>
    <col min="12038" max="12038" width="12.28515625" bestFit="1" customWidth="1"/>
    <col min="12039" max="12039" width="10.85546875" bestFit="1" customWidth="1"/>
    <col min="12040" max="12040" width="11.28515625" bestFit="1" customWidth="1"/>
    <col min="12041" max="12041" width="10.85546875" bestFit="1" customWidth="1"/>
    <col min="12042" max="12042" width="11.28515625" bestFit="1" customWidth="1"/>
    <col min="12043" max="12043" width="10.85546875" bestFit="1" customWidth="1"/>
    <col min="12044" max="12044" width="10.28515625" bestFit="1" customWidth="1"/>
    <col min="12045" max="12045" width="10.85546875" bestFit="1" customWidth="1"/>
    <col min="12046" max="12046" width="11.28515625" bestFit="1" customWidth="1"/>
    <col min="12047" max="12047" width="10.85546875" bestFit="1" customWidth="1"/>
    <col min="12048" max="12048" width="10.28515625" bestFit="1" customWidth="1"/>
    <col min="12049" max="12049" width="10.85546875" bestFit="1" customWidth="1"/>
    <col min="12050" max="12050" width="11.28515625" bestFit="1" customWidth="1"/>
    <col min="12051" max="12051" width="10.85546875" bestFit="1" customWidth="1"/>
    <col min="12052" max="12052" width="11.28515625" bestFit="1" customWidth="1"/>
    <col min="12053" max="12053" width="10.85546875" bestFit="1" customWidth="1"/>
    <col min="12054" max="12054" width="10.28515625" bestFit="1" customWidth="1"/>
    <col min="12055" max="12055" width="10.85546875" bestFit="1" customWidth="1"/>
    <col min="12056" max="12056" width="11.28515625" bestFit="1" customWidth="1"/>
    <col min="12057" max="12057" width="10.85546875" bestFit="1" customWidth="1"/>
    <col min="12058" max="12058" width="10.28515625" bestFit="1" customWidth="1"/>
    <col min="12059" max="12059" width="10.85546875" bestFit="1" customWidth="1"/>
    <col min="12060" max="12060" width="11.28515625" bestFit="1" customWidth="1"/>
    <col min="12061" max="12061" width="10.85546875" bestFit="1" customWidth="1"/>
    <col min="12062" max="12062" width="11.28515625" bestFit="1" customWidth="1"/>
    <col min="12063" max="12063" width="10.85546875" bestFit="1" customWidth="1"/>
    <col min="12064" max="12064" width="11.28515625" bestFit="1" customWidth="1"/>
    <col min="12065" max="12065" width="10.85546875" bestFit="1" customWidth="1"/>
    <col min="12066" max="12067" width="11.28515625" bestFit="1" customWidth="1"/>
    <col min="12068" max="12068" width="10.85546875" bestFit="1" customWidth="1"/>
    <col min="12069" max="12069" width="11.28515625" bestFit="1" customWidth="1"/>
    <col min="12070" max="12070" width="10.85546875" bestFit="1" customWidth="1"/>
    <col min="12071" max="12071" width="11.28515625" bestFit="1" customWidth="1"/>
    <col min="12072" max="12072" width="10.85546875" bestFit="1" customWidth="1"/>
    <col min="12073" max="12073" width="10.28515625" bestFit="1" customWidth="1"/>
    <col min="12074" max="12074" width="10.85546875" bestFit="1" customWidth="1"/>
    <col min="12075" max="12075" width="11.28515625" bestFit="1" customWidth="1"/>
    <col min="12076" max="12076" width="10.85546875" bestFit="1" customWidth="1"/>
    <col min="12077" max="12077" width="11.28515625" bestFit="1" customWidth="1"/>
    <col min="12078" max="12078" width="10.85546875" bestFit="1" customWidth="1"/>
    <col min="12079" max="12079" width="10.28515625" bestFit="1" customWidth="1"/>
    <col min="12080" max="12080" width="10.85546875" bestFit="1" customWidth="1"/>
    <col min="12081" max="12081" width="10.28515625" bestFit="1" customWidth="1"/>
    <col min="12082" max="12082" width="10.85546875" bestFit="1" customWidth="1"/>
    <col min="12083" max="12083" width="11.28515625" bestFit="1" customWidth="1"/>
    <col min="12084" max="12084" width="10.85546875" bestFit="1" customWidth="1"/>
    <col min="12085" max="12085" width="10.28515625" bestFit="1" customWidth="1"/>
    <col min="12086" max="12086" width="10.85546875" bestFit="1" customWidth="1"/>
    <col min="12087" max="12087" width="11.28515625" bestFit="1" customWidth="1"/>
    <col min="12088" max="12088" width="10.85546875" bestFit="1" customWidth="1"/>
    <col min="12089" max="12089" width="11.28515625" bestFit="1" customWidth="1"/>
    <col min="12090" max="12090" width="10.85546875" bestFit="1" customWidth="1"/>
    <col min="12091" max="12091" width="10.28515625" bestFit="1" customWidth="1"/>
    <col min="12092" max="12092" width="10.85546875" bestFit="1" customWidth="1"/>
    <col min="12093" max="12093" width="10.28515625" bestFit="1" customWidth="1"/>
    <col min="12094" max="12094" width="10.85546875" bestFit="1" customWidth="1"/>
    <col min="12095" max="12095" width="10.28515625" bestFit="1" customWidth="1"/>
    <col min="12096" max="12096" width="10.85546875" bestFit="1" customWidth="1"/>
    <col min="12097" max="12097" width="12.28515625" bestFit="1" customWidth="1"/>
    <col min="12098" max="12098" width="10.85546875" bestFit="1" customWidth="1"/>
    <col min="12099" max="12099" width="10.28515625" bestFit="1" customWidth="1"/>
    <col min="12100" max="12100" width="10.85546875" bestFit="1" customWidth="1"/>
    <col min="12101" max="12101" width="12.28515625" bestFit="1" customWidth="1"/>
    <col min="12102" max="12102" width="10.85546875" bestFit="1" customWidth="1"/>
    <col min="12103" max="12103" width="12.28515625" bestFit="1" customWidth="1"/>
    <col min="12104" max="12104" width="10.85546875" bestFit="1" customWidth="1"/>
    <col min="12105" max="12105" width="10.28515625" bestFit="1" customWidth="1"/>
    <col min="12106" max="12106" width="10.85546875" bestFit="1" customWidth="1"/>
    <col min="12107" max="12107" width="11.28515625" bestFit="1" customWidth="1"/>
    <col min="12108" max="12108" width="10.85546875" bestFit="1" customWidth="1"/>
    <col min="12109" max="12109" width="10.28515625" bestFit="1" customWidth="1"/>
    <col min="12110" max="12110" width="10.85546875" bestFit="1" customWidth="1"/>
    <col min="12111" max="12111" width="11.28515625" bestFit="1" customWidth="1"/>
    <col min="12112" max="12112" width="10.85546875" bestFit="1" customWidth="1"/>
    <col min="12113" max="12113" width="11.28515625" bestFit="1" customWidth="1"/>
    <col min="12114" max="12114" width="10.85546875" bestFit="1" customWidth="1"/>
    <col min="12115" max="12115" width="11.28515625" bestFit="1" customWidth="1"/>
    <col min="12116" max="12116" width="10.85546875" bestFit="1" customWidth="1"/>
    <col min="12117" max="12117" width="11.28515625" bestFit="1" customWidth="1"/>
    <col min="12118" max="12118" width="10.85546875" bestFit="1" customWidth="1"/>
    <col min="12119" max="12119" width="11.28515625" bestFit="1" customWidth="1"/>
    <col min="12120" max="12120" width="10.85546875" bestFit="1" customWidth="1"/>
    <col min="12121" max="12121" width="11.28515625" bestFit="1" customWidth="1"/>
    <col min="12122" max="12122" width="10.85546875" bestFit="1" customWidth="1"/>
    <col min="12123" max="12123" width="10.28515625" bestFit="1" customWidth="1"/>
    <col min="12124" max="12124" width="10.85546875" bestFit="1" customWidth="1"/>
    <col min="12125" max="12125" width="11.28515625" bestFit="1" customWidth="1"/>
    <col min="12126" max="12126" width="10.85546875" bestFit="1" customWidth="1"/>
    <col min="12127" max="12127" width="11.28515625" bestFit="1" customWidth="1"/>
    <col min="12128" max="12128" width="10.85546875" bestFit="1" customWidth="1"/>
    <col min="12129" max="12129" width="11.28515625" bestFit="1" customWidth="1"/>
    <col min="12130" max="12130" width="10.85546875" bestFit="1" customWidth="1"/>
    <col min="12131" max="12131" width="10.28515625" bestFit="1" customWidth="1"/>
    <col min="12132" max="12132" width="10.85546875" bestFit="1" customWidth="1"/>
    <col min="12133" max="12133" width="10.28515625" bestFit="1" customWidth="1"/>
    <col min="12134" max="12134" width="10.85546875" bestFit="1" customWidth="1"/>
    <col min="12135" max="12135" width="12.28515625" bestFit="1" customWidth="1"/>
    <col min="12136" max="12136" width="10.85546875" bestFit="1" customWidth="1"/>
    <col min="12137" max="12137" width="11.28515625" bestFit="1" customWidth="1"/>
    <col min="12138" max="12138" width="10.85546875" bestFit="1" customWidth="1"/>
    <col min="12139" max="12139" width="11.28515625" bestFit="1" customWidth="1"/>
    <col min="12140" max="12140" width="10.85546875" bestFit="1" customWidth="1"/>
    <col min="12141" max="12141" width="11.28515625" bestFit="1" customWidth="1"/>
    <col min="12142" max="12142" width="10.85546875" bestFit="1" customWidth="1"/>
    <col min="12143" max="12143" width="11.28515625" bestFit="1" customWidth="1"/>
    <col min="12144" max="12144" width="10.85546875" bestFit="1" customWidth="1"/>
    <col min="12145" max="12145" width="10.28515625" bestFit="1" customWidth="1"/>
    <col min="12146" max="12146" width="10.85546875" bestFit="1" customWidth="1"/>
    <col min="12147" max="12147" width="10.28515625" bestFit="1" customWidth="1"/>
    <col min="12148" max="12148" width="10.85546875" bestFit="1" customWidth="1"/>
    <col min="12149" max="12149" width="11.28515625" bestFit="1" customWidth="1"/>
    <col min="12150" max="12150" width="10.85546875" bestFit="1" customWidth="1"/>
    <col min="12151" max="12151" width="11.28515625" bestFit="1" customWidth="1"/>
    <col min="12152" max="12152" width="10.85546875" bestFit="1" customWidth="1"/>
    <col min="12153" max="12153" width="11.28515625" bestFit="1" customWidth="1"/>
    <col min="12154" max="12154" width="10.85546875" bestFit="1" customWidth="1"/>
    <col min="12155" max="12155" width="11.28515625" bestFit="1" customWidth="1"/>
    <col min="12156" max="12156" width="10.85546875" bestFit="1" customWidth="1"/>
    <col min="12157" max="12157" width="11.28515625" bestFit="1" customWidth="1"/>
    <col min="12158" max="12158" width="10.85546875" bestFit="1" customWidth="1"/>
    <col min="12159" max="12159" width="10.28515625" bestFit="1" customWidth="1"/>
    <col min="12160" max="12160" width="10.85546875" bestFit="1" customWidth="1"/>
    <col min="12161" max="12161" width="11.28515625" bestFit="1" customWidth="1"/>
    <col min="12162" max="12162" width="10.85546875" bestFit="1" customWidth="1"/>
    <col min="12163" max="12163" width="10.28515625" bestFit="1" customWidth="1"/>
    <col min="12164" max="12164" width="10.85546875" bestFit="1" customWidth="1"/>
    <col min="12165" max="12165" width="11.28515625" bestFit="1" customWidth="1"/>
    <col min="12166" max="12166" width="10.85546875" bestFit="1" customWidth="1"/>
    <col min="12167" max="12167" width="11.28515625" bestFit="1" customWidth="1"/>
    <col min="12168" max="12168" width="10.85546875" bestFit="1" customWidth="1"/>
    <col min="12169" max="12169" width="11.28515625" bestFit="1" customWidth="1"/>
    <col min="12170" max="12170" width="10.85546875" bestFit="1" customWidth="1"/>
    <col min="12171" max="12171" width="11.28515625" bestFit="1" customWidth="1"/>
    <col min="12172" max="12172" width="10.85546875" bestFit="1" customWidth="1"/>
    <col min="12173" max="12173" width="11.28515625" bestFit="1" customWidth="1"/>
    <col min="12174" max="12174" width="10.85546875" bestFit="1" customWidth="1"/>
    <col min="12175" max="12175" width="10.28515625" bestFit="1" customWidth="1"/>
    <col min="12176" max="12176" width="10.85546875" bestFit="1" customWidth="1"/>
    <col min="12177" max="12177" width="11.28515625" bestFit="1" customWidth="1"/>
    <col min="12178" max="12178" width="10.85546875" bestFit="1" customWidth="1"/>
    <col min="12179" max="12179" width="12.28515625" bestFit="1" customWidth="1"/>
    <col min="12180" max="12180" width="10.85546875" bestFit="1" customWidth="1"/>
    <col min="12181" max="12181" width="10.28515625" bestFit="1" customWidth="1"/>
    <col min="12182" max="12182" width="10.85546875" bestFit="1" customWidth="1"/>
    <col min="12183" max="12183" width="10.28515625" bestFit="1" customWidth="1"/>
    <col min="12184" max="12184" width="10.85546875" bestFit="1" customWidth="1"/>
    <col min="12185" max="12185" width="11.28515625" bestFit="1" customWidth="1"/>
    <col min="12186" max="12186" width="10.85546875" bestFit="1" customWidth="1"/>
    <col min="12187" max="12187" width="11.28515625" bestFit="1" customWidth="1"/>
    <col min="12188" max="12188" width="10.85546875" bestFit="1" customWidth="1"/>
    <col min="12189" max="12189" width="10.28515625" bestFit="1" customWidth="1"/>
    <col min="12190" max="12190" width="10.85546875" bestFit="1" customWidth="1"/>
    <col min="12191" max="12191" width="11.28515625" bestFit="1" customWidth="1"/>
    <col min="12192" max="12192" width="10.85546875" bestFit="1" customWidth="1"/>
    <col min="12193" max="12193" width="11.28515625" bestFit="1" customWidth="1"/>
    <col min="12194" max="12194" width="10.85546875" bestFit="1" customWidth="1"/>
    <col min="12195" max="12195" width="10.28515625" bestFit="1" customWidth="1"/>
    <col min="12196" max="12196" width="10.85546875" bestFit="1" customWidth="1"/>
    <col min="12197" max="12197" width="11.28515625" bestFit="1" customWidth="1"/>
    <col min="12198" max="12198" width="10.85546875" bestFit="1" customWidth="1"/>
    <col min="12199" max="12199" width="11.28515625" bestFit="1" customWidth="1"/>
    <col min="12200" max="12200" width="10.85546875" bestFit="1" customWidth="1"/>
    <col min="12201" max="12201" width="10.28515625" bestFit="1" customWidth="1"/>
    <col min="12202" max="12202" width="10.85546875" bestFit="1" customWidth="1"/>
    <col min="12203" max="12203" width="11.28515625" bestFit="1" customWidth="1"/>
    <col min="12204" max="12204" width="10.85546875" bestFit="1" customWidth="1"/>
    <col min="12205" max="12205" width="11.28515625" bestFit="1" customWidth="1"/>
    <col min="12206" max="12206" width="10.85546875" bestFit="1" customWidth="1"/>
    <col min="12207" max="12207" width="12.28515625" bestFit="1" customWidth="1"/>
    <col min="12208" max="12208" width="10.85546875" bestFit="1" customWidth="1"/>
    <col min="12209" max="12209" width="11.28515625" bestFit="1" customWidth="1"/>
    <col min="12210" max="12210" width="10.85546875" bestFit="1" customWidth="1"/>
    <col min="12211" max="12211" width="11.28515625" bestFit="1" customWidth="1"/>
    <col min="12212" max="12212" width="10.85546875" bestFit="1" customWidth="1"/>
    <col min="12213" max="12213" width="11.28515625" bestFit="1" customWidth="1"/>
    <col min="12214" max="12214" width="10.85546875" bestFit="1" customWidth="1"/>
    <col min="12215" max="12215" width="11.28515625" bestFit="1" customWidth="1"/>
    <col min="12216" max="12216" width="10.85546875" bestFit="1" customWidth="1"/>
    <col min="12217" max="12217" width="10.28515625" bestFit="1" customWidth="1"/>
    <col min="12218" max="12218" width="10.85546875" bestFit="1" customWidth="1"/>
    <col min="12219" max="12219" width="10.28515625" bestFit="1" customWidth="1"/>
    <col min="12220" max="12220" width="10.85546875" bestFit="1" customWidth="1"/>
    <col min="12221" max="12221" width="11.28515625" bestFit="1" customWidth="1"/>
    <col min="12222" max="12222" width="10.85546875" bestFit="1" customWidth="1"/>
    <col min="12223" max="12223" width="10.28515625" bestFit="1" customWidth="1"/>
    <col min="12224" max="12224" width="10.85546875" bestFit="1" customWidth="1"/>
    <col min="12225" max="12225" width="10.28515625" bestFit="1" customWidth="1"/>
    <col min="12226" max="12226" width="10.85546875" bestFit="1" customWidth="1"/>
    <col min="12227" max="12227" width="11.28515625" bestFit="1" customWidth="1"/>
    <col min="12228" max="12228" width="10.85546875" bestFit="1" customWidth="1"/>
    <col min="12229" max="12229" width="10.28515625" bestFit="1" customWidth="1"/>
    <col min="12230" max="12230" width="10.85546875" bestFit="1" customWidth="1"/>
    <col min="12231" max="12231" width="10.28515625" bestFit="1" customWidth="1"/>
    <col min="12232" max="12232" width="10.85546875" bestFit="1" customWidth="1"/>
    <col min="12233" max="12233" width="11.28515625" bestFit="1" customWidth="1"/>
    <col min="12234" max="12234" width="10.85546875" bestFit="1" customWidth="1"/>
    <col min="12235" max="12235" width="11.28515625" bestFit="1" customWidth="1"/>
    <col min="12236" max="12236" width="10.85546875" bestFit="1" customWidth="1"/>
    <col min="12237" max="12237" width="11.28515625" bestFit="1" customWidth="1"/>
    <col min="12238" max="12238" width="10.85546875" bestFit="1" customWidth="1"/>
    <col min="12239" max="12239" width="11.28515625" bestFit="1" customWidth="1"/>
    <col min="12240" max="12240" width="10.85546875" bestFit="1" customWidth="1"/>
    <col min="12241" max="12241" width="12.28515625" bestFit="1" customWidth="1"/>
    <col min="12242" max="12242" width="10.85546875" bestFit="1" customWidth="1"/>
    <col min="12243" max="12243" width="12.28515625" bestFit="1" customWidth="1"/>
    <col min="12244" max="12244" width="10.85546875" bestFit="1" customWidth="1"/>
    <col min="12245" max="12245" width="11.28515625" bestFit="1" customWidth="1"/>
    <col min="12246" max="12246" width="10.85546875" bestFit="1" customWidth="1"/>
    <col min="12247" max="12247" width="11.28515625" bestFit="1" customWidth="1"/>
    <col min="12248" max="12248" width="10.85546875" bestFit="1" customWidth="1"/>
    <col min="12249" max="12249" width="10.28515625" bestFit="1" customWidth="1"/>
    <col min="12250" max="12250" width="11.28515625" bestFit="1" customWidth="1"/>
    <col min="12251" max="12251" width="10.85546875" bestFit="1" customWidth="1"/>
    <col min="12252" max="12252" width="10.28515625" bestFit="1" customWidth="1"/>
    <col min="12253" max="12253" width="10.85546875" bestFit="1" customWidth="1"/>
    <col min="12254" max="12254" width="10.28515625" bestFit="1" customWidth="1"/>
    <col min="12255" max="12255" width="10.85546875" bestFit="1" customWidth="1"/>
    <col min="12256" max="12256" width="10.28515625" bestFit="1" customWidth="1"/>
    <col min="12257" max="12257" width="10.85546875" bestFit="1" customWidth="1"/>
    <col min="12258" max="12258" width="11.28515625" bestFit="1" customWidth="1"/>
    <col min="12259" max="12259" width="10.85546875" bestFit="1" customWidth="1"/>
    <col min="12260" max="12260" width="11.28515625" bestFit="1" customWidth="1"/>
    <col min="12261" max="12261" width="10.85546875" bestFit="1" customWidth="1"/>
    <col min="12262" max="12262" width="11.28515625" bestFit="1" customWidth="1"/>
    <col min="12263" max="12263" width="10.85546875" bestFit="1" customWidth="1"/>
    <col min="12264" max="12264" width="12.28515625" bestFit="1" customWidth="1"/>
    <col min="12265" max="12265" width="10.85546875" bestFit="1" customWidth="1"/>
    <col min="12266" max="12266" width="12.28515625" bestFit="1" customWidth="1"/>
    <col min="12267" max="12267" width="10.85546875" bestFit="1" customWidth="1"/>
    <col min="12268" max="12268" width="11.28515625" bestFit="1" customWidth="1"/>
    <col min="12269" max="12269" width="10.85546875" bestFit="1" customWidth="1"/>
    <col min="12270" max="12270" width="10.28515625" bestFit="1" customWidth="1"/>
    <col min="12271" max="12271" width="10.85546875" bestFit="1" customWidth="1"/>
    <col min="12272" max="12272" width="11.28515625" bestFit="1" customWidth="1"/>
    <col min="12273" max="12273" width="10.85546875" bestFit="1" customWidth="1"/>
    <col min="12274" max="12274" width="11.28515625" bestFit="1" customWidth="1"/>
    <col min="12275" max="12275" width="10.85546875" bestFit="1" customWidth="1"/>
    <col min="12276" max="12276" width="11.28515625" bestFit="1" customWidth="1"/>
    <col min="12277" max="12277" width="10.85546875" bestFit="1" customWidth="1"/>
    <col min="12278" max="12278" width="10.28515625" bestFit="1" customWidth="1"/>
    <col min="12279" max="12279" width="10.85546875" bestFit="1" customWidth="1"/>
    <col min="12280" max="12280" width="11.28515625" bestFit="1" customWidth="1"/>
    <col min="12281" max="12281" width="10.85546875" bestFit="1" customWidth="1"/>
    <col min="12282" max="12282" width="10.28515625" bestFit="1" customWidth="1"/>
    <col min="12283" max="12283" width="10.85546875" bestFit="1" customWidth="1"/>
    <col min="12284" max="12284" width="11.28515625" bestFit="1" customWidth="1"/>
    <col min="12285" max="12285" width="10.85546875" bestFit="1" customWidth="1"/>
    <col min="12286" max="12286" width="10.28515625" bestFit="1" customWidth="1"/>
    <col min="12287" max="12287" width="10.85546875" bestFit="1" customWidth="1"/>
    <col min="12288" max="12288" width="11.28515625" bestFit="1" customWidth="1"/>
    <col min="12289" max="12289" width="10.85546875" bestFit="1" customWidth="1"/>
    <col min="12290" max="12290" width="11.28515625" bestFit="1" customWidth="1"/>
    <col min="12291" max="12291" width="10.85546875" bestFit="1" customWidth="1"/>
    <col min="12292" max="12292" width="11.28515625" bestFit="1" customWidth="1"/>
    <col min="12293" max="12293" width="10.85546875" bestFit="1" customWidth="1"/>
    <col min="12294" max="12294" width="10.28515625" bestFit="1" customWidth="1"/>
    <col min="12295" max="12295" width="10.85546875" bestFit="1" customWidth="1"/>
    <col min="12296" max="12296" width="10.28515625" bestFit="1" customWidth="1"/>
    <col min="12297" max="12297" width="11.28515625" bestFit="1" customWidth="1"/>
    <col min="12298" max="12298" width="10.85546875" bestFit="1" customWidth="1"/>
    <col min="12299" max="12299" width="11.28515625" bestFit="1" customWidth="1"/>
    <col min="12300" max="12300" width="10.85546875" bestFit="1" customWidth="1"/>
    <col min="12301" max="12301" width="11.28515625" bestFit="1" customWidth="1"/>
    <col min="12302" max="12302" width="10.85546875" bestFit="1" customWidth="1"/>
    <col min="12303" max="12303" width="10.28515625" bestFit="1" customWidth="1"/>
    <col min="12304" max="12304" width="11.28515625" bestFit="1" customWidth="1"/>
    <col min="12305" max="12305" width="10.85546875" bestFit="1" customWidth="1"/>
    <col min="12306" max="12307" width="11.28515625" bestFit="1" customWidth="1"/>
    <col min="12308" max="12308" width="10.85546875" bestFit="1" customWidth="1"/>
    <col min="12309" max="12309" width="11.28515625" bestFit="1" customWidth="1"/>
    <col min="12310" max="12310" width="10.85546875" bestFit="1" customWidth="1"/>
    <col min="12311" max="12311" width="11.28515625" bestFit="1" customWidth="1"/>
    <col min="12312" max="12312" width="10.85546875" bestFit="1" customWidth="1"/>
    <col min="12313" max="12313" width="11.28515625" bestFit="1" customWidth="1"/>
    <col min="12314" max="12314" width="10.85546875" bestFit="1" customWidth="1"/>
    <col min="12315" max="12315" width="12.28515625" bestFit="1" customWidth="1"/>
    <col min="12316" max="12316" width="10.85546875" bestFit="1" customWidth="1"/>
    <col min="12317" max="12317" width="10.28515625" bestFit="1" customWidth="1"/>
    <col min="12318" max="12318" width="10.85546875" bestFit="1" customWidth="1"/>
    <col min="12319" max="12319" width="11.28515625" bestFit="1" customWidth="1"/>
    <col min="12320" max="12320" width="10.85546875" bestFit="1" customWidth="1"/>
    <col min="12321" max="12321" width="11.28515625" bestFit="1" customWidth="1"/>
    <col min="12322" max="12322" width="10.85546875" bestFit="1" customWidth="1"/>
    <col min="12323" max="12323" width="11.28515625" bestFit="1" customWidth="1"/>
    <col min="12324" max="12324" width="10.85546875" bestFit="1" customWidth="1"/>
    <col min="12325" max="12325" width="11.28515625" bestFit="1" customWidth="1"/>
    <col min="12326" max="12326" width="10.85546875" bestFit="1" customWidth="1"/>
    <col min="12327" max="12327" width="12.28515625" bestFit="1" customWidth="1"/>
    <col min="12328" max="12328" width="10.85546875" bestFit="1" customWidth="1"/>
    <col min="12329" max="12329" width="12.28515625" bestFit="1" customWidth="1"/>
    <col min="12330" max="12330" width="10.85546875" bestFit="1" customWidth="1"/>
    <col min="12331" max="12331" width="11.28515625" bestFit="1" customWidth="1"/>
    <col min="12332" max="12332" width="10.85546875" bestFit="1" customWidth="1"/>
    <col min="12333" max="12333" width="11.28515625" bestFit="1" customWidth="1"/>
    <col min="12334" max="12334" width="10.85546875" bestFit="1" customWidth="1"/>
    <col min="12335" max="12335" width="10.28515625" bestFit="1" customWidth="1"/>
    <col min="12336" max="12336" width="10.85546875" bestFit="1" customWidth="1"/>
    <col min="12337" max="12337" width="10.28515625" bestFit="1" customWidth="1"/>
    <col min="12338" max="12338" width="10.85546875" bestFit="1" customWidth="1"/>
    <col min="12339" max="12339" width="11.28515625" bestFit="1" customWidth="1"/>
    <col min="12340" max="12340" width="10.85546875" bestFit="1" customWidth="1"/>
    <col min="12341" max="12341" width="11.28515625" bestFit="1" customWidth="1"/>
    <col min="12342" max="12342" width="10.85546875" bestFit="1" customWidth="1"/>
    <col min="12343" max="12343" width="11.28515625" bestFit="1" customWidth="1"/>
    <col min="12344" max="12344" width="10.85546875" bestFit="1" customWidth="1"/>
    <col min="12345" max="12345" width="11.28515625" bestFit="1" customWidth="1"/>
    <col min="12346" max="12346" width="10.85546875" bestFit="1" customWidth="1"/>
    <col min="12347" max="12347" width="11.28515625" bestFit="1" customWidth="1"/>
    <col min="12348" max="12348" width="10.85546875" bestFit="1" customWidth="1"/>
    <col min="12349" max="12349" width="11.28515625" bestFit="1" customWidth="1"/>
    <col min="12350" max="12350" width="10.85546875" bestFit="1" customWidth="1"/>
    <col min="12351" max="12351" width="11.28515625" bestFit="1" customWidth="1"/>
    <col min="12352" max="12352" width="10.85546875" bestFit="1" customWidth="1"/>
    <col min="12353" max="12353" width="11.28515625" bestFit="1" customWidth="1"/>
    <col min="12354" max="12354" width="10.85546875" bestFit="1" customWidth="1"/>
    <col min="12355" max="12355" width="11.28515625" bestFit="1" customWidth="1"/>
    <col min="12356" max="12356" width="10.85546875" bestFit="1" customWidth="1"/>
    <col min="12357" max="12357" width="10.28515625" bestFit="1" customWidth="1"/>
    <col min="12358" max="12358" width="10.85546875" bestFit="1" customWidth="1"/>
    <col min="12359" max="12359" width="11.28515625" bestFit="1" customWidth="1"/>
    <col min="12360" max="12360" width="10.85546875" bestFit="1" customWidth="1"/>
    <col min="12361" max="12361" width="10.28515625" bestFit="1" customWidth="1"/>
    <col min="12362" max="12362" width="10.85546875" bestFit="1" customWidth="1"/>
    <col min="12363" max="12363" width="11.28515625" bestFit="1" customWidth="1"/>
    <col min="12364" max="12364" width="10.85546875" bestFit="1" customWidth="1"/>
    <col min="12365" max="12365" width="11.28515625" bestFit="1" customWidth="1"/>
    <col min="12366" max="12366" width="10.85546875" bestFit="1" customWidth="1"/>
    <col min="12367" max="12367" width="11.28515625" bestFit="1" customWidth="1"/>
    <col min="12368" max="12368" width="10.85546875" bestFit="1" customWidth="1"/>
    <col min="12369" max="12369" width="11.28515625" bestFit="1" customWidth="1"/>
    <col min="12370" max="12370" width="10.85546875" bestFit="1" customWidth="1"/>
    <col min="12371" max="12371" width="11.28515625" bestFit="1" customWidth="1"/>
    <col min="12372" max="12372" width="10.85546875" bestFit="1" customWidth="1"/>
    <col min="12373" max="12373" width="11.28515625" bestFit="1" customWidth="1"/>
    <col min="12374" max="12374" width="10.85546875" bestFit="1" customWidth="1"/>
    <col min="12375" max="12375" width="10.28515625" bestFit="1" customWidth="1"/>
    <col min="12376" max="12376" width="10.85546875" bestFit="1" customWidth="1"/>
    <col min="12377" max="12377" width="10.28515625" bestFit="1" customWidth="1"/>
    <col min="12378" max="12378" width="10.85546875" bestFit="1" customWidth="1"/>
    <col min="12379" max="12379" width="11.28515625" bestFit="1" customWidth="1"/>
    <col min="12380" max="12380" width="10.85546875" bestFit="1" customWidth="1"/>
    <col min="12381" max="12381" width="11.28515625" bestFit="1" customWidth="1"/>
    <col min="12382" max="12382" width="10.85546875" bestFit="1" customWidth="1"/>
    <col min="12383" max="12383" width="11.28515625" bestFit="1" customWidth="1"/>
    <col min="12384" max="12384" width="10.85546875" bestFit="1" customWidth="1"/>
    <col min="12385" max="12385" width="10.28515625" bestFit="1" customWidth="1"/>
    <col min="12386" max="12386" width="10.85546875" bestFit="1" customWidth="1"/>
    <col min="12387" max="12387" width="11.28515625" bestFit="1" customWidth="1"/>
    <col min="12388" max="12388" width="10.85546875" bestFit="1" customWidth="1"/>
    <col min="12389" max="12389" width="11.28515625" bestFit="1" customWidth="1"/>
    <col min="12390" max="12390" width="10.85546875" bestFit="1" customWidth="1"/>
    <col min="12391" max="12391" width="11.28515625" bestFit="1" customWidth="1"/>
    <col min="12392" max="12392" width="10.85546875" bestFit="1" customWidth="1"/>
    <col min="12393" max="12393" width="11.28515625" bestFit="1" customWidth="1"/>
    <col min="12394" max="12394" width="10.85546875" bestFit="1" customWidth="1"/>
    <col min="12395" max="12395" width="11.28515625" bestFit="1" customWidth="1"/>
    <col min="12396" max="12396" width="10.85546875" bestFit="1" customWidth="1"/>
    <col min="12397" max="12397" width="11.28515625" bestFit="1" customWidth="1"/>
    <col min="12398" max="12398" width="10.85546875" bestFit="1" customWidth="1"/>
    <col min="12399" max="12399" width="11.28515625" bestFit="1" customWidth="1"/>
    <col min="12400" max="12400" width="10.85546875" bestFit="1" customWidth="1"/>
    <col min="12401" max="12401" width="11.28515625" bestFit="1" customWidth="1"/>
    <col min="12402" max="12402" width="10.85546875" bestFit="1" customWidth="1"/>
    <col min="12403" max="12403" width="11.28515625" bestFit="1" customWidth="1"/>
    <col min="12404" max="12404" width="10.85546875" bestFit="1" customWidth="1"/>
    <col min="12405" max="12405" width="11.28515625" bestFit="1" customWidth="1"/>
    <col min="12406" max="12406" width="10.85546875" bestFit="1" customWidth="1"/>
    <col min="12407" max="12407" width="11.28515625" bestFit="1" customWidth="1"/>
    <col min="12408" max="12408" width="10.85546875" bestFit="1" customWidth="1"/>
    <col min="12409" max="12409" width="11.28515625" bestFit="1" customWidth="1"/>
    <col min="12410" max="12410" width="10.85546875" bestFit="1" customWidth="1"/>
    <col min="12411" max="12411" width="11.28515625" bestFit="1" customWidth="1"/>
    <col min="12412" max="12412" width="10.85546875" bestFit="1" customWidth="1"/>
    <col min="12413" max="12413" width="10.28515625" bestFit="1" customWidth="1"/>
    <col min="12414" max="12414" width="10.85546875" bestFit="1" customWidth="1"/>
    <col min="12415" max="12415" width="11.28515625" bestFit="1" customWidth="1"/>
    <col min="12416" max="12416" width="10.85546875" bestFit="1" customWidth="1"/>
    <col min="12417" max="12417" width="11.28515625" bestFit="1" customWidth="1"/>
    <col min="12418" max="12418" width="10.85546875" bestFit="1" customWidth="1"/>
    <col min="12419" max="12419" width="11.28515625" bestFit="1" customWidth="1"/>
    <col min="12420" max="12420" width="10.85546875" bestFit="1" customWidth="1"/>
    <col min="12421" max="12421" width="10.28515625" bestFit="1" customWidth="1"/>
    <col min="12422" max="12422" width="10.85546875" bestFit="1" customWidth="1"/>
    <col min="12423" max="12423" width="10.28515625" bestFit="1" customWidth="1"/>
    <col min="12424" max="12424" width="10.85546875" bestFit="1" customWidth="1"/>
    <col min="12425" max="12425" width="11.28515625" bestFit="1" customWidth="1"/>
    <col min="12426" max="12426" width="10.85546875" bestFit="1" customWidth="1"/>
    <col min="12427" max="12428" width="11.28515625" bestFit="1" customWidth="1"/>
    <col min="12429" max="12429" width="10.85546875" bestFit="1" customWidth="1"/>
    <col min="12430" max="12430" width="11.28515625" bestFit="1" customWidth="1"/>
    <col min="12431" max="12431" width="10.85546875" bestFit="1" customWidth="1"/>
    <col min="12432" max="12432" width="11.28515625" bestFit="1" customWidth="1"/>
    <col min="12433" max="12433" width="10.85546875" bestFit="1" customWidth="1"/>
    <col min="12434" max="12434" width="12.28515625" bestFit="1" customWidth="1"/>
    <col min="12435" max="12435" width="10.85546875" bestFit="1" customWidth="1"/>
    <col min="12436" max="12436" width="11.28515625" bestFit="1" customWidth="1"/>
    <col min="12437" max="12437" width="10.85546875" bestFit="1" customWidth="1"/>
    <col min="12438" max="12438" width="10.28515625" bestFit="1" customWidth="1"/>
    <col min="12439" max="12439" width="10.85546875" bestFit="1" customWidth="1"/>
    <col min="12440" max="12440" width="12.28515625" bestFit="1" customWidth="1"/>
    <col min="12441" max="12441" width="10.85546875" bestFit="1" customWidth="1"/>
    <col min="12442" max="12442" width="11.28515625" bestFit="1" customWidth="1"/>
    <col min="12443" max="12443" width="10.85546875" bestFit="1" customWidth="1"/>
    <col min="12444" max="12444" width="11.28515625" bestFit="1" customWidth="1"/>
    <col min="12445" max="12445" width="10.85546875" bestFit="1" customWidth="1"/>
    <col min="12446" max="12446" width="11.28515625" bestFit="1" customWidth="1"/>
    <col min="12447" max="12447" width="10.85546875" bestFit="1" customWidth="1"/>
    <col min="12448" max="12448" width="10.28515625" bestFit="1" customWidth="1"/>
    <col min="12449" max="12449" width="10.85546875" bestFit="1" customWidth="1"/>
    <col min="12450" max="12450" width="11.28515625" bestFit="1" customWidth="1"/>
    <col min="12451" max="12451" width="10.85546875" bestFit="1" customWidth="1"/>
    <col min="12452" max="12452" width="10.28515625" bestFit="1" customWidth="1"/>
    <col min="12453" max="12453" width="10.85546875" bestFit="1" customWidth="1"/>
    <col min="12454" max="12454" width="11.28515625" bestFit="1" customWidth="1"/>
    <col min="12455" max="12455" width="10.85546875" bestFit="1" customWidth="1"/>
    <col min="12456" max="12456" width="11.28515625" bestFit="1" customWidth="1"/>
    <col min="12457" max="12457" width="10.85546875" bestFit="1" customWidth="1"/>
    <col min="12458" max="12458" width="11.28515625" bestFit="1" customWidth="1"/>
    <col min="12459" max="12459" width="10.85546875" bestFit="1" customWidth="1"/>
    <col min="12460" max="12460" width="11.28515625" bestFit="1" customWidth="1"/>
    <col min="12461" max="12461" width="10.85546875" bestFit="1" customWidth="1"/>
    <col min="12462" max="12462" width="11.28515625" bestFit="1" customWidth="1"/>
    <col min="12463" max="12463" width="10.85546875" bestFit="1" customWidth="1"/>
    <col min="12464" max="12464" width="11.28515625" bestFit="1" customWidth="1"/>
    <col min="12465" max="12465" width="10.85546875" bestFit="1" customWidth="1"/>
    <col min="12466" max="12466" width="11.28515625" bestFit="1" customWidth="1"/>
    <col min="12467" max="12467" width="10.85546875" bestFit="1" customWidth="1"/>
    <col min="12468" max="12468" width="11.28515625" bestFit="1" customWidth="1"/>
    <col min="12469" max="12469" width="10.85546875" bestFit="1" customWidth="1"/>
    <col min="12470" max="12470" width="11.28515625" bestFit="1" customWidth="1"/>
    <col min="12471" max="12471" width="10.85546875" bestFit="1" customWidth="1"/>
    <col min="12472" max="12472" width="10.28515625" bestFit="1" customWidth="1"/>
    <col min="12473" max="12473" width="10.85546875" bestFit="1" customWidth="1"/>
    <col min="12474" max="12474" width="11.28515625" bestFit="1" customWidth="1"/>
    <col min="12475" max="12475" width="10.85546875" bestFit="1" customWidth="1"/>
    <col min="12476" max="12476" width="11.28515625" bestFit="1" customWidth="1"/>
    <col min="12477" max="12477" width="10.85546875" bestFit="1" customWidth="1"/>
    <col min="12478" max="12478" width="11.28515625" bestFit="1" customWidth="1"/>
    <col min="12479" max="12479" width="10.85546875" bestFit="1" customWidth="1"/>
    <col min="12480" max="12480" width="11.28515625" bestFit="1" customWidth="1"/>
    <col min="12481" max="12481" width="10.85546875" bestFit="1" customWidth="1"/>
    <col min="12482" max="12482" width="11.28515625" bestFit="1" customWidth="1"/>
    <col min="12483" max="12483" width="10.85546875" bestFit="1" customWidth="1"/>
    <col min="12484" max="12484" width="11.28515625" bestFit="1" customWidth="1"/>
    <col min="12485" max="12485" width="10.85546875" bestFit="1" customWidth="1"/>
    <col min="12486" max="12486" width="11.28515625" bestFit="1" customWidth="1"/>
    <col min="12487" max="12487" width="10.85546875" bestFit="1" customWidth="1"/>
    <col min="12488" max="12488" width="11.28515625" bestFit="1" customWidth="1"/>
    <col min="12489" max="12489" width="10.85546875" bestFit="1" customWidth="1"/>
    <col min="12490" max="12490" width="10.28515625" bestFit="1" customWidth="1"/>
    <col min="12491" max="12491" width="10.85546875" bestFit="1" customWidth="1"/>
    <col min="12492" max="12492" width="10.28515625" bestFit="1" customWidth="1"/>
    <col min="12493" max="12493" width="10.85546875" bestFit="1" customWidth="1"/>
    <col min="12494" max="12494" width="11.28515625" bestFit="1" customWidth="1"/>
    <col min="12495" max="12495" width="10.85546875" bestFit="1" customWidth="1"/>
    <col min="12496" max="12496" width="11.28515625" bestFit="1" customWidth="1"/>
    <col min="12497" max="12497" width="10.85546875" bestFit="1" customWidth="1"/>
    <col min="12498" max="12498" width="11.28515625" bestFit="1" customWidth="1"/>
    <col min="12499" max="12499" width="10.85546875" bestFit="1" customWidth="1"/>
    <col min="12500" max="12500" width="12.28515625" bestFit="1" customWidth="1"/>
    <col min="12501" max="12501" width="10.85546875" bestFit="1" customWidth="1"/>
    <col min="12502" max="12502" width="11.28515625" bestFit="1" customWidth="1"/>
    <col min="12503" max="12503" width="10.85546875" bestFit="1" customWidth="1"/>
    <col min="12504" max="12504" width="11.28515625" bestFit="1" customWidth="1"/>
    <col min="12505" max="12505" width="10.85546875" bestFit="1" customWidth="1"/>
    <col min="12506" max="12506" width="10.28515625" bestFit="1" customWidth="1"/>
    <col min="12507" max="12507" width="10.85546875" bestFit="1" customWidth="1"/>
    <col min="12508" max="12508" width="10.28515625" bestFit="1" customWidth="1"/>
    <col min="12509" max="12509" width="10.85546875" bestFit="1" customWidth="1"/>
    <col min="12510" max="12510" width="10.28515625" bestFit="1" customWidth="1"/>
    <col min="12511" max="12511" width="10.85546875" bestFit="1" customWidth="1"/>
    <col min="12512" max="12512" width="10.28515625" bestFit="1" customWidth="1"/>
    <col min="12513" max="12513" width="10.85546875" bestFit="1" customWidth="1"/>
    <col min="12514" max="12514" width="11.28515625" bestFit="1" customWidth="1"/>
    <col min="12515" max="12515" width="10.85546875" bestFit="1" customWidth="1"/>
    <col min="12516" max="12516" width="10.28515625" bestFit="1" customWidth="1"/>
    <col min="12517" max="12517" width="10.85546875" bestFit="1" customWidth="1"/>
    <col min="12518" max="12518" width="11.28515625" bestFit="1" customWidth="1"/>
    <col min="12519" max="12519" width="10.85546875" bestFit="1" customWidth="1"/>
    <col min="12520" max="12520" width="11.28515625" bestFit="1" customWidth="1"/>
    <col min="12521" max="12521" width="10.85546875" bestFit="1" customWidth="1"/>
    <col min="12522" max="12522" width="10.28515625" bestFit="1" customWidth="1"/>
    <col min="12523" max="12523" width="10.85546875" bestFit="1" customWidth="1"/>
    <col min="12524" max="12524" width="11.28515625" bestFit="1" customWidth="1"/>
    <col min="12525" max="12525" width="10.85546875" bestFit="1" customWidth="1"/>
    <col min="12526" max="12527" width="11.28515625" bestFit="1" customWidth="1"/>
    <col min="12528" max="12528" width="10.85546875" bestFit="1" customWidth="1"/>
    <col min="12529" max="12529" width="11.28515625" bestFit="1" customWidth="1"/>
    <col min="12530" max="12530" width="10.85546875" bestFit="1" customWidth="1"/>
    <col min="12531" max="12531" width="11.28515625" bestFit="1" customWidth="1"/>
    <col min="12532" max="12532" width="10.85546875" bestFit="1" customWidth="1"/>
    <col min="12533" max="12533" width="11.28515625" bestFit="1" customWidth="1"/>
    <col min="12534" max="12534" width="10.85546875" bestFit="1" customWidth="1"/>
    <col min="12535" max="12535" width="10.28515625" bestFit="1" customWidth="1"/>
    <col min="12536" max="12536" width="10.85546875" bestFit="1" customWidth="1"/>
    <col min="12537" max="12537" width="11.28515625" bestFit="1" customWidth="1"/>
    <col min="12538" max="12538" width="10.85546875" bestFit="1" customWidth="1"/>
    <col min="12539" max="12539" width="11.28515625" bestFit="1" customWidth="1"/>
    <col min="12540" max="12540" width="10.85546875" bestFit="1" customWidth="1"/>
    <col min="12541" max="12541" width="11.28515625" bestFit="1" customWidth="1"/>
    <col min="12542" max="12542" width="10.85546875" bestFit="1" customWidth="1"/>
    <col min="12543" max="12543" width="11.28515625" bestFit="1" customWidth="1"/>
    <col min="12544" max="12544" width="10.85546875" bestFit="1" customWidth="1"/>
    <col min="12545" max="12545" width="11.28515625" bestFit="1" customWidth="1"/>
    <col min="12546" max="12546" width="10.85546875" bestFit="1" customWidth="1"/>
    <col min="12547" max="12547" width="11.28515625" bestFit="1" customWidth="1"/>
    <col min="12548" max="12548" width="10.85546875" bestFit="1" customWidth="1"/>
    <col min="12549" max="12549" width="11.28515625" bestFit="1" customWidth="1"/>
    <col min="12550" max="12550" width="10.85546875" bestFit="1" customWidth="1"/>
    <col min="12551" max="12551" width="10.28515625" bestFit="1" customWidth="1"/>
    <col min="12552" max="12552" width="10.85546875" bestFit="1" customWidth="1"/>
    <col min="12553" max="12553" width="11.28515625" bestFit="1" customWidth="1"/>
    <col min="12554" max="12554" width="10.85546875" bestFit="1" customWidth="1"/>
    <col min="12555" max="12555" width="11.28515625" bestFit="1" customWidth="1"/>
    <col min="12556" max="12556" width="10.85546875" bestFit="1" customWidth="1"/>
    <col min="12557" max="12557" width="11.28515625" bestFit="1" customWidth="1"/>
    <col min="12558" max="12558" width="10.85546875" bestFit="1" customWidth="1"/>
    <col min="12559" max="12559" width="11.28515625" bestFit="1" customWidth="1"/>
    <col min="12560" max="12560" width="10.85546875" bestFit="1" customWidth="1"/>
    <col min="12561" max="12561" width="11.28515625" bestFit="1" customWidth="1"/>
    <col min="12562" max="12562" width="10.85546875" bestFit="1" customWidth="1"/>
    <col min="12563" max="12563" width="11.28515625" bestFit="1" customWidth="1"/>
    <col min="12564" max="12564" width="10.85546875" bestFit="1" customWidth="1"/>
    <col min="12565" max="12565" width="11.28515625" bestFit="1" customWidth="1"/>
    <col min="12566" max="12566" width="10.85546875" bestFit="1" customWidth="1"/>
    <col min="12567" max="12567" width="11.28515625" bestFit="1" customWidth="1"/>
    <col min="12568" max="12568" width="10.85546875" bestFit="1" customWidth="1"/>
    <col min="12569" max="12569" width="11.28515625" bestFit="1" customWidth="1"/>
    <col min="12570" max="12570" width="10.85546875" bestFit="1" customWidth="1"/>
    <col min="12571" max="12571" width="11.28515625" bestFit="1" customWidth="1"/>
    <col min="12572" max="12572" width="10.85546875" bestFit="1" customWidth="1"/>
    <col min="12573" max="12573" width="11.28515625" bestFit="1" customWidth="1"/>
    <col min="12574" max="12574" width="10.85546875" bestFit="1" customWidth="1"/>
    <col min="12575" max="12575" width="11.28515625" bestFit="1" customWidth="1"/>
    <col min="12576" max="12576" width="10.85546875" bestFit="1" customWidth="1"/>
    <col min="12577" max="12577" width="11.28515625" bestFit="1" customWidth="1"/>
    <col min="12578" max="12578" width="10.85546875" bestFit="1" customWidth="1"/>
    <col min="12579" max="12579" width="11.28515625" bestFit="1" customWidth="1"/>
    <col min="12580" max="12580" width="10.85546875" bestFit="1" customWidth="1"/>
    <col min="12581" max="12581" width="11.28515625" bestFit="1" customWidth="1"/>
    <col min="12582" max="12582" width="10.85546875" bestFit="1" customWidth="1"/>
    <col min="12583" max="12583" width="11.28515625" bestFit="1" customWidth="1"/>
    <col min="12584" max="12584" width="10.85546875" bestFit="1" customWidth="1"/>
    <col min="12585" max="12585" width="11.28515625" bestFit="1" customWidth="1"/>
    <col min="12586" max="12586" width="10.85546875" bestFit="1" customWidth="1"/>
    <col min="12587" max="12587" width="11.28515625" bestFit="1" customWidth="1"/>
    <col min="12588" max="12588" width="10.85546875" bestFit="1" customWidth="1"/>
    <col min="12589" max="12589" width="11.28515625" bestFit="1" customWidth="1"/>
    <col min="12590" max="12590" width="10.85546875" bestFit="1" customWidth="1"/>
    <col min="12591" max="12591" width="11.28515625" bestFit="1" customWidth="1"/>
    <col min="12592" max="12592" width="10.85546875" bestFit="1" customWidth="1"/>
    <col min="12593" max="12593" width="11.28515625" bestFit="1" customWidth="1"/>
    <col min="12594" max="12594" width="10.85546875" bestFit="1" customWidth="1"/>
    <col min="12595" max="12595" width="11.28515625" bestFit="1" customWidth="1"/>
    <col min="12596" max="12596" width="10.85546875" bestFit="1" customWidth="1"/>
    <col min="12597" max="12597" width="11.28515625" bestFit="1" customWidth="1"/>
    <col min="12598" max="12598" width="10.85546875" bestFit="1" customWidth="1"/>
    <col min="12599" max="12599" width="10.28515625" bestFit="1" customWidth="1"/>
    <col min="12600" max="12600" width="10.85546875" bestFit="1" customWidth="1"/>
    <col min="12601" max="12601" width="11.28515625" bestFit="1" customWidth="1"/>
    <col min="12602" max="12602" width="10.85546875" bestFit="1" customWidth="1"/>
    <col min="12603" max="12603" width="11.28515625" bestFit="1" customWidth="1"/>
    <col min="12604" max="12604" width="10.85546875" bestFit="1" customWidth="1"/>
    <col min="12605" max="12605" width="11.28515625" bestFit="1" customWidth="1"/>
    <col min="12606" max="12606" width="10.85546875" bestFit="1" customWidth="1"/>
    <col min="12607" max="12607" width="11.28515625" bestFit="1" customWidth="1"/>
    <col min="12608" max="12608" width="10.85546875" bestFit="1" customWidth="1"/>
    <col min="12609" max="12609" width="11.28515625" bestFit="1" customWidth="1"/>
    <col min="12610" max="12610" width="10.85546875" bestFit="1" customWidth="1"/>
    <col min="12611" max="12611" width="11.28515625" bestFit="1" customWidth="1"/>
    <col min="12612" max="12612" width="10.85546875" bestFit="1" customWidth="1"/>
    <col min="12613" max="12613" width="11.28515625" bestFit="1" customWidth="1"/>
    <col min="12614" max="12614" width="10.85546875" bestFit="1" customWidth="1"/>
    <col min="12615" max="12615" width="12.28515625" bestFit="1" customWidth="1"/>
    <col min="12616" max="12616" width="10.85546875" bestFit="1" customWidth="1"/>
    <col min="12617" max="12617" width="11.28515625" bestFit="1" customWidth="1"/>
    <col min="12618" max="12618" width="10.85546875" bestFit="1" customWidth="1"/>
    <col min="12619" max="12619" width="11.28515625" bestFit="1" customWidth="1"/>
    <col min="12620" max="12620" width="10.85546875" bestFit="1" customWidth="1"/>
    <col min="12621" max="12621" width="11.28515625" bestFit="1" customWidth="1"/>
    <col min="12622" max="12622" width="10.85546875" bestFit="1" customWidth="1"/>
    <col min="12623" max="12623" width="11.28515625" bestFit="1" customWidth="1"/>
    <col min="12624" max="12624" width="10.85546875" bestFit="1" customWidth="1"/>
    <col min="12625" max="12625" width="11.28515625" bestFit="1" customWidth="1"/>
    <col min="12626" max="12626" width="10.85546875" bestFit="1" customWidth="1"/>
    <col min="12627" max="12627" width="10.28515625" bestFit="1" customWidth="1"/>
    <col min="12628" max="12628" width="10.85546875" bestFit="1" customWidth="1"/>
    <col min="12629" max="12629" width="11.28515625" bestFit="1" customWidth="1"/>
    <col min="12630" max="12630" width="10.85546875" bestFit="1" customWidth="1"/>
    <col min="12631" max="12631" width="11.28515625" bestFit="1" customWidth="1"/>
    <col min="12632" max="12632" width="10.85546875" bestFit="1" customWidth="1"/>
    <col min="12633" max="12633" width="11.28515625" bestFit="1" customWidth="1"/>
    <col min="12634" max="12634" width="10.85546875" bestFit="1" customWidth="1"/>
    <col min="12635" max="12635" width="11.28515625" bestFit="1" customWidth="1"/>
    <col min="12636" max="12636" width="10.85546875" bestFit="1" customWidth="1"/>
    <col min="12637" max="12637" width="11.28515625" bestFit="1" customWidth="1"/>
    <col min="12638" max="12638" width="10.85546875" bestFit="1" customWidth="1"/>
    <col min="12639" max="12639" width="11.28515625" bestFit="1" customWidth="1"/>
    <col min="12640" max="12640" width="10.85546875" bestFit="1" customWidth="1"/>
    <col min="12641" max="12641" width="11.28515625" bestFit="1" customWidth="1"/>
    <col min="12642" max="12642" width="10.85546875" bestFit="1" customWidth="1"/>
    <col min="12643" max="12643" width="11.28515625" bestFit="1" customWidth="1"/>
    <col min="12644" max="12644" width="10.85546875" bestFit="1" customWidth="1"/>
    <col min="12645" max="12645" width="11.28515625" bestFit="1" customWidth="1"/>
    <col min="12646" max="12646" width="10.85546875" bestFit="1" customWidth="1"/>
    <col min="12647" max="12647" width="11.28515625" bestFit="1" customWidth="1"/>
    <col min="12648" max="12648" width="10.85546875" bestFit="1" customWidth="1"/>
    <col min="12649" max="12649" width="11.28515625" bestFit="1" customWidth="1"/>
    <col min="12650" max="12650" width="10.85546875" bestFit="1" customWidth="1"/>
    <col min="12651" max="12651" width="10.28515625" bestFit="1" customWidth="1"/>
    <col min="12652" max="12652" width="10.85546875" bestFit="1" customWidth="1"/>
    <col min="12653" max="12653" width="11.28515625" bestFit="1" customWidth="1"/>
    <col min="12654" max="12654" width="10.85546875" bestFit="1" customWidth="1"/>
    <col min="12655" max="12655" width="11.28515625" bestFit="1" customWidth="1"/>
    <col min="12656" max="12656" width="10.85546875" bestFit="1" customWidth="1"/>
    <col min="12657" max="12657" width="10.28515625" bestFit="1" customWidth="1"/>
    <col min="12658" max="12658" width="10.85546875" bestFit="1" customWidth="1"/>
    <col min="12659" max="12659" width="11.28515625" bestFit="1" customWidth="1"/>
    <col min="12660" max="12660" width="10.85546875" bestFit="1" customWidth="1"/>
    <col min="12661" max="12661" width="11.28515625" bestFit="1" customWidth="1"/>
    <col min="12662" max="12662" width="10.85546875" bestFit="1" customWidth="1"/>
    <col min="12663" max="12663" width="11.28515625" bestFit="1" customWidth="1"/>
    <col min="12664" max="12664" width="10.85546875" bestFit="1" customWidth="1"/>
    <col min="12665" max="12665" width="11.28515625" bestFit="1" customWidth="1"/>
    <col min="12666" max="12666" width="10.85546875" bestFit="1" customWidth="1"/>
    <col min="12667" max="12667" width="10.28515625" bestFit="1" customWidth="1"/>
    <col min="12668" max="12668" width="10.85546875" bestFit="1" customWidth="1"/>
    <col min="12669" max="12669" width="12.28515625" bestFit="1" customWidth="1"/>
    <col min="12670" max="12670" width="10.85546875" bestFit="1" customWidth="1"/>
    <col min="12671" max="12671" width="11.28515625" bestFit="1" customWidth="1"/>
    <col min="12672" max="12672" width="10.85546875" bestFit="1" customWidth="1"/>
    <col min="12673" max="12673" width="11.28515625" bestFit="1" customWidth="1"/>
    <col min="12674" max="12674" width="10.85546875" bestFit="1" customWidth="1"/>
    <col min="12675" max="12675" width="12.28515625" bestFit="1" customWidth="1"/>
    <col min="12676" max="12676" width="10.85546875" bestFit="1" customWidth="1"/>
    <col min="12677" max="12677" width="11.28515625" bestFit="1" customWidth="1"/>
    <col min="12678" max="12678" width="10.85546875" bestFit="1" customWidth="1"/>
    <col min="12679" max="12679" width="11.28515625" bestFit="1" customWidth="1"/>
    <col min="12680" max="12680" width="10.85546875" bestFit="1" customWidth="1"/>
    <col min="12681" max="12681" width="11.28515625" bestFit="1" customWidth="1"/>
    <col min="12682" max="12682" width="10.85546875" bestFit="1" customWidth="1"/>
    <col min="12683" max="12683" width="11.28515625" bestFit="1" customWidth="1"/>
    <col min="12684" max="12684" width="10.85546875" bestFit="1" customWidth="1"/>
    <col min="12685" max="12685" width="12.28515625" bestFit="1" customWidth="1"/>
    <col min="12686" max="12686" width="10.85546875" bestFit="1" customWidth="1"/>
    <col min="12687" max="12687" width="11.28515625" bestFit="1" customWidth="1"/>
    <col min="12688" max="12688" width="10.85546875" bestFit="1" customWidth="1"/>
    <col min="12689" max="12689" width="11.28515625" bestFit="1" customWidth="1"/>
    <col min="12690" max="12690" width="10.85546875" bestFit="1" customWidth="1"/>
    <col min="12691" max="12692" width="11.28515625" bestFit="1" customWidth="1"/>
    <col min="12693" max="12693" width="10.85546875" bestFit="1" customWidth="1"/>
    <col min="12694" max="12694" width="12.28515625" bestFit="1" customWidth="1"/>
    <col min="12695" max="12695" width="10.85546875" bestFit="1" customWidth="1"/>
    <col min="12696" max="12696" width="12.28515625" bestFit="1" customWidth="1"/>
    <col min="12697" max="12697" width="10.85546875" bestFit="1" customWidth="1"/>
    <col min="12698" max="12698" width="11.28515625" bestFit="1" customWidth="1"/>
    <col min="12699" max="12699" width="10.85546875" bestFit="1" customWidth="1"/>
    <col min="12700" max="12700" width="11.28515625" bestFit="1" customWidth="1"/>
    <col min="12701" max="12701" width="10.85546875" bestFit="1" customWidth="1"/>
    <col min="12702" max="12702" width="12.28515625" bestFit="1" customWidth="1"/>
    <col min="12703" max="12703" width="10.85546875" bestFit="1" customWidth="1"/>
    <col min="12704" max="12704" width="11.28515625" bestFit="1" customWidth="1"/>
    <col min="12705" max="12705" width="10.85546875" bestFit="1" customWidth="1"/>
    <col min="12706" max="12706" width="11.28515625" bestFit="1" customWidth="1"/>
    <col min="12707" max="12707" width="10.85546875" bestFit="1" customWidth="1"/>
    <col min="12708" max="12708" width="11.28515625" bestFit="1" customWidth="1"/>
    <col min="12709" max="12709" width="10.85546875" bestFit="1" customWidth="1"/>
    <col min="12710" max="12710" width="11.28515625" bestFit="1" customWidth="1"/>
    <col min="12711" max="12711" width="10.85546875" bestFit="1" customWidth="1"/>
    <col min="12712" max="12712" width="10.28515625" bestFit="1" customWidth="1"/>
    <col min="12713" max="12713" width="10.85546875" bestFit="1" customWidth="1"/>
    <col min="12714" max="12714" width="11.28515625" bestFit="1" customWidth="1"/>
    <col min="12715" max="12715" width="10.85546875" bestFit="1" customWidth="1"/>
    <col min="12716" max="12716" width="11.28515625" bestFit="1" customWidth="1"/>
    <col min="12717" max="12717" width="10.85546875" bestFit="1" customWidth="1"/>
    <col min="12718" max="12718" width="10.28515625" bestFit="1" customWidth="1"/>
    <col min="12719" max="12719" width="10.85546875" bestFit="1" customWidth="1"/>
    <col min="12720" max="12720" width="10.28515625" bestFit="1" customWidth="1"/>
    <col min="12721" max="12721" width="10.85546875" bestFit="1" customWidth="1"/>
    <col min="12722" max="12722" width="11.28515625" bestFit="1" customWidth="1"/>
    <col min="12723" max="12723" width="10.85546875" bestFit="1" customWidth="1"/>
    <col min="12724" max="12724" width="10.28515625" bestFit="1" customWidth="1"/>
    <col min="12725" max="12725" width="10.85546875" bestFit="1" customWidth="1"/>
    <col min="12726" max="12726" width="11.28515625" bestFit="1" customWidth="1"/>
    <col min="12727" max="12727" width="10.85546875" bestFit="1" customWidth="1"/>
    <col min="12728" max="12728" width="11.28515625" bestFit="1" customWidth="1"/>
    <col min="12729" max="12729" width="10.85546875" bestFit="1" customWidth="1"/>
    <col min="12730" max="12730" width="11.28515625" bestFit="1" customWidth="1"/>
    <col min="12731" max="12731" width="10.85546875" bestFit="1" customWidth="1"/>
    <col min="12732" max="12732" width="12.28515625" bestFit="1" customWidth="1"/>
    <col min="12733" max="12733" width="10.85546875" bestFit="1" customWidth="1"/>
    <col min="12734" max="12734" width="10.28515625" bestFit="1" customWidth="1"/>
    <col min="12735" max="12735" width="10.85546875" bestFit="1" customWidth="1"/>
    <col min="12736" max="12736" width="12.28515625" bestFit="1" customWidth="1"/>
    <col min="12737" max="12737" width="10.85546875" bestFit="1" customWidth="1"/>
    <col min="12738" max="12738" width="11.28515625" bestFit="1" customWidth="1"/>
    <col min="12739" max="12739" width="10.85546875" bestFit="1" customWidth="1"/>
    <col min="12740" max="12740" width="12.28515625" bestFit="1" customWidth="1"/>
    <col min="12741" max="12741" width="10.85546875" bestFit="1" customWidth="1"/>
    <col min="12742" max="12742" width="11.28515625" bestFit="1" customWidth="1"/>
    <col min="12743" max="12743" width="10.85546875" bestFit="1" customWidth="1"/>
    <col min="12744" max="12744" width="11.28515625" bestFit="1" customWidth="1"/>
    <col min="12745" max="12745" width="10.85546875" bestFit="1" customWidth="1"/>
    <col min="12746" max="12746" width="11.28515625" bestFit="1" customWidth="1"/>
    <col min="12747" max="12747" width="10.85546875" bestFit="1" customWidth="1"/>
    <col min="12748" max="12748" width="11.28515625" bestFit="1" customWidth="1"/>
    <col min="12749" max="12749" width="10.85546875" bestFit="1" customWidth="1"/>
    <col min="12750" max="12750" width="11.28515625" bestFit="1" customWidth="1"/>
    <col min="12751" max="12751" width="10.85546875" bestFit="1" customWidth="1"/>
    <col min="12752" max="12752" width="11.28515625" bestFit="1" customWidth="1"/>
    <col min="12753" max="12753" width="10.85546875" bestFit="1" customWidth="1"/>
    <col min="12754" max="12754" width="12.28515625" bestFit="1" customWidth="1"/>
    <col min="12755" max="12755" width="10.85546875" bestFit="1" customWidth="1"/>
    <col min="12756" max="12756" width="11.28515625" bestFit="1" customWidth="1"/>
    <col min="12757" max="12757" width="10.85546875" bestFit="1" customWidth="1"/>
    <col min="12758" max="12758" width="10.28515625" bestFit="1" customWidth="1"/>
    <col min="12759" max="12759" width="10.85546875" bestFit="1" customWidth="1"/>
    <col min="12760" max="12760" width="11.28515625" bestFit="1" customWidth="1"/>
    <col min="12761" max="12761" width="10.85546875" bestFit="1" customWidth="1"/>
    <col min="12762" max="12762" width="10.28515625" bestFit="1" customWidth="1"/>
    <col min="12763" max="12763" width="10.85546875" bestFit="1" customWidth="1"/>
    <col min="12764" max="12764" width="11.28515625" bestFit="1" customWidth="1"/>
    <col min="12765" max="12765" width="10.85546875" bestFit="1" customWidth="1"/>
    <col min="12766" max="12766" width="11.28515625" bestFit="1" customWidth="1"/>
    <col min="12767" max="12767" width="10.85546875" bestFit="1" customWidth="1"/>
    <col min="12768" max="12768" width="11.28515625" bestFit="1" customWidth="1"/>
    <col min="12769" max="12769" width="10.85546875" bestFit="1" customWidth="1"/>
    <col min="12770" max="12770" width="12.28515625" bestFit="1" customWidth="1"/>
    <col min="12771" max="12771" width="10.85546875" bestFit="1" customWidth="1"/>
    <col min="12772" max="12772" width="11.28515625" bestFit="1" customWidth="1"/>
    <col min="12773" max="12773" width="10.85546875" bestFit="1" customWidth="1"/>
    <col min="12774" max="12774" width="11.28515625" bestFit="1" customWidth="1"/>
    <col min="12775" max="12775" width="10.85546875" bestFit="1" customWidth="1"/>
    <col min="12776" max="12776" width="11.28515625" bestFit="1" customWidth="1"/>
    <col min="12777" max="12777" width="10.85546875" bestFit="1" customWidth="1"/>
    <col min="12778" max="12778" width="11.28515625" bestFit="1" customWidth="1"/>
    <col min="12779" max="12779" width="10.85546875" bestFit="1" customWidth="1"/>
    <col min="12780" max="12780" width="11.28515625" bestFit="1" customWidth="1"/>
    <col min="12781" max="12781" width="10.85546875" bestFit="1" customWidth="1"/>
    <col min="12782" max="12782" width="10.28515625" bestFit="1" customWidth="1"/>
    <col min="12783" max="12783" width="10.85546875" bestFit="1" customWidth="1"/>
    <col min="12784" max="12784" width="11.28515625" bestFit="1" customWidth="1"/>
    <col min="12785" max="12785" width="10.85546875" bestFit="1" customWidth="1"/>
    <col min="12786" max="12786" width="12.28515625" bestFit="1" customWidth="1"/>
    <col min="12787" max="12787" width="10.85546875" bestFit="1" customWidth="1"/>
    <col min="12788" max="12788" width="11.28515625" bestFit="1" customWidth="1"/>
    <col min="12789" max="12789" width="10.85546875" bestFit="1" customWidth="1"/>
    <col min="12790" max="12790" width="10.28515625" bestFit="1" customWidth="1"/>
    <col min="12791" max="12791" width="10.85546875" bestFit="1" customWidth="1"/>
    <col min="12792" max="12792" width="11.28515625" bestFit="1" customWidth="1"/>
    <col min="12793" max="12793" width="10.85546875" bestFit="1" customWidth="1"/>
    <col min="12794" max="12794" width="10.28515625" bestFit="1" customWidth="1"/>
    <col min="12795" max="12795" width="10.85546875" bestFit="1" customWidth="1"/>
    <col min="12796" max="12796" width="11.28515625" bestFit="1" customWidth="1"/>
    <col min="12797" max="12797" width="10.85546875" bestFit="1" customWidth="1"/>
    <col min="12798" max="12798" width="11.28515625" bestFit="1" customWidth="1"/>
    <col min="12799" max="12799" width="10.85546875" bestFit="1" customWidth="1"/>
    <col min="12800" max="12800" width="10.28515625" bestFit="1" customWidth="1"/>
    <col min="12801" max="12801" width="10.85546875" bestFit="1" customWidth="1"/>
    <col min="12802" max="12802" width="11.28515625" bestFit="1" customWidth="1"/>
    <col min="12803" max="12803" width="10.85546875" bestFit="1" customWidth="1"/>
    <col min="12804" max="12804" width="11.28515625" bestFit="1" customWidth="1"/>
    <col min="12805" max="12805" width="10.85546875" bestFit="1" customWidth="1"/>
    <col min="12806" max="12806" width="11.28515625" bestFit="1" customWidth="1"/>
    <col min="12807" max="12807" width="10.85546875" bestFit="1" customWidth="1"/>
    <col min="12808" max="12808" width="11.28515625" bestFit="1" customWidth="1"/>
    <col min="12809" max="12809" width="10.85546875" bestFit="1" customWidth="1"/>
    <col min="12810" max="12810" width="11.28515625" bestFit="1" customWidth="1"/>
    <col min="12811" max="12811" width="10.85546875" bestFit="1" customWidth="1"/>
    <col min="12812" max="12812" width="10.28515625" bestFit="1" customWidth="1"/>
    <col min="12813" max="12813" width="10.85546875" bestFit="1" customWidth="1"/>
    <col min="12814" max="12814" width="11.28515625" bestFit="1" customWidth="1"/>
    <col min="12815" max="12815" width="10.85546875" bestFit="1" customWidth="1"/>
    <col min="12816" max="12816" width="11.28515625" bestFit="1" customWidth="1"/>
    <col min="12817" max="12817" width="10.85546875" bestFit="1" customWidth="1"/>
    <col min="12818" max="12818" width="10.28515625" bestFit="1" customWidth="1"/>
    <col min="12819" max="12819" width="10.85546875" bestFit="1" customWidth="1"/>
    <col min="12820" max="12820" width="11.28515625" bestFit="1" customWidth="1"/>
    <col min="12821" max="12821" width="10.85546875" bestFit="1" customWidth="1"/>
    <col min="12822" max="12822" width="11.28515625" bestFit="1" customWidth="1"/>
    <col min="12823" max="12823" width="10.85546875" bestFit="1" customWidth="1"/>
    <col min="12824" max="12824" width="10.28515625" bestFit="1" customWidth="1"/>
    <col min="12825" max="12825" width="10.85546875" bestFit="1" customWidth="1"/>
    <col min="12826" max="12826" width="11.28515625" bestFit="1" customWidth="1"/>
    <col min="12827" max="12827" width="10.85546875" bestFit="1" customWidth="1"/>
    <col min="12828" max="12828" width="11.28515625" bestFit="1" customWidth="1"/>
    <col min="12829" max="12829" width="10.85546875" bestFit="1" customWidth="1"/>
    <col min="12830" max="12830" width="11.28515625" bestFit="1" customWidth="1"/>
    <col min="12831" max="12831" width="10.85546875" bestFit="1" customWidth="1"/>
    <col min="12832" max="12832" width="11.28515625" bestFit="1" customWidth="1"/>
    <col min="12833" max="12833" width="10.85546875" bestFit="1" customWidth="1"/>
    <col min="12834" max="12834" width="11.28515625" bestFit="1" customWidth="1"/>
    <col min="12835" max="12835" width="10.85546875" bestFit="1" customWidth="1"/>
    <col min="12836" max="12836" width="11.28515625" bestFit="1" customWidth="1"/>
    <col min="12837" max="12837" width="10.85546875" bestFit="1" customWidth="1"/>
    <col min="12838" max="12838" width="11.28515625" bestFit="1" customWidth="1"/>
    <col min="12839" max="12839" width="10.85546875" bestFit="1" customWidth="1"/>
    <col min="12840" max="12840" width="11.28515625" bestFit="1" customWidth="1"/>
    <col min="12841" max="12841" width="10.85546875" bestFit="1" customWidth="1"/>
    <col min="12842" max="12842" width="12.28515625" bestFit="1" customWidth="1"/>
    <col min="12843" max="12843" width="10.85546875" bestFit="1" customWidth="1"/>
    <col min="12844" max="12844" width="11.28515625" bestFit="1" customWidth="1"/>
    <col min="12845" max="12845" width="10.85546875" bestFit="1" customWidth="1"/>
    <col min="12846" max="12846" width="11.28515625" bestFit="1" customWidth="1"/>
    <col min="12847" max="12847" width="10.85546875" bestFit="1" customWidth="1"/>
    <col min="12848" max="12848" width="11.28515625" bestFit="1" customWidth="1"/>
    <col min="12849" max="12849" width="10.85546875" bestFit="1" customWidth="1"/>
    <col min="12850" max="12850" width="11.28515625" bestFit="1" customWidth="1"/>
    <col min="12851" max="12851" width="10.85546875" bestFit="1" customWidth="1"/>
    <col min="12852" max="12852" width="10.28515625" bestFit="1" customWidth="1"/>
    <col min="12853" max="12853" width="10.85546875" bestFit="1" customWidth="1"/>
    <col min="12854" max="12854" width="10.28515625" bestFit="1" customWidth="1"/>
    <col min="12855" max="12855" width="10.85546875" bestFit="1" customWidth="1"/>
    <col min="12856" max="12856" width="10.28515625" bestFit="1" customWidth="1"/>
    <col min="12857" max="12857" width="10.85546875" bestFit="1" customWidth="1"/>
    <col min="12858" max="12858" width="10.28515625" bestFit="1" customWidth="1"/>
    <col min="12859" max="12859" width="10.85546875" bestFit="1" customWidth="1"/>
    <col min="12860" max="12860" width="10.28515625" bestFit="1" customWidth="1"/>
    <col min="12861" max="12861" width="10.85546875" bestFit="1" customWidth="1"/>
    <col min="12862" max="12862" width="11.28515625" bestFit="1" customWidth="1"/>
    <col min="12863" max="12863" width="10.85546875" bestFit="1" customWidth="1"/>
    <col min="12864" max="12864" width="11.28515625" bestFit="1" customWidth="1"/>
    <col min="12865" max="12865" width="10.85546875" bestFit="1" customWidth="1"/>
    <col min="12866" max="12866" width="11.28515625" bestFit="1" customWidth="1"/>
    <col min="12867" max="12867" width="10.85546875" bestFit="1" customWidth="1"/>
    <col min="12868" max="12868" width="12.28515625" bestFit="1" customWidth="1"/>
    <col min="12869" max="12869" width="10.85546875" bestFit="1" customWidth="1"/>
    <col min="12870" max="12870" width="11.28515625" bestFit="1" customWidth="1"/>
    <col min="12871" max="12871" width="10.85546875" bestFit="1" customWidth="1"/>
    <col min="12872" max="12872" width="11.28515625" bestFit="1" customWidth="1"/>
    <col min="12873" max="12873" width="10.85546875" bestFit="1" customWidth="1"/>
    <col min="12874" max="12874" width="11.28515625" bestFit="1" customWidth="1"/>
    <col min="12875" max="12875" width="10.85546875" bestFit="1" customWidth="1"/>
    <col min="12876" max="12876" width="11.28515625" bestFit="1" customWidth="1"/>
    <col min="12877" max="12877" width="10.85546875" bestFit="1" customWidth="1"/>
    <col min="12878" max="12878" width="11.28515625" bestFit="1" customWidth="1"/>
    <col min="12879" max="12879" width="10.85546875" bestFit="1" customWidth="1"/>
    <col min="12880" max="12880" width="12.28515625" bestFit="1" customWidth="1"/>
    <col min="12881" max="12881" width="10.85546875" bestFit="1" customWidth="1"/>
    <col min="12882" max="12882" width="11.28515625" bestFit="1" customWidth="1"/>
    <col min="12883" max="12883" width="10.85546875" bestFit="1" customWidth="1"/>
    <col min="12884" max="12884" width="11.28515625" bestFit="1" customWidth="1"/>
    <col min="12885" max="12885" width="10.85546875" bestFit="1" customWidth="1"/>
    <col min="12886" max="12886" width="12.28515625" bestFit="1" customWidth="1"/>
    <col min="12887" max="12887" width="10.85546875" bestFit="1" customWidth="1"/>
    <col min="12888" max="12888" width="11.28515625" bestFit="1" customWidth="1"/>
    <col min="12889" max="12889" width="10.85546875" bestFit="1" customWidth="1"/>
    <col min="12890" max="12890" width="11.28515625" bestFit="1" customWidth="1"/>
    <col min="12891" max="12891" width="10.85546875" bestFit="1" customWidth="1"/>
    <col min="12892" max="12892" width="11.28515625" bestFit="1" customWidth="1"/>
    <col min="12893" max="12893" width="10.85546875" bestFit="1" customWidth="1"/>
    <col min="12894" max="12894" width="11.28515625" bestFit="1" customWidth="1"/>
    <col min="12895" max="12895" width="10.85546875" bestFit="1" customWidth="1"/>
    <col min="12896" max="12896" width="11.28515625" bestFit="1" customWidth="1"/>
    <col min="12897" max="12897" width="10.85546875" bestFit="1" customWidth="1"/>
    <col min="12898" max="12898" width="10.28515625" bestFit="1" customWidth="1"/>
    <col min="12899" max="12899" width="10.85546875" bestFit="1" customWidth="1"/>
    <col min="12900" max="12900" width="11.28515625" bestFit="1" customWidth="1"/>
    <col min="12901" max="12901" width="10.85546875" bestFit="1" customWidth="1"/>
    <col min="12902" max="12902" width="10.28515625" bestFit="1" customWidth="1"/>
    <col min="12903" max="12903" width="10.85546875" bestFit="1" customWidth="1"/>
    <col min="12904" max="12904" width="11.28515625" bestFit="1" customWidth="1"/>
    <col min="12905" max="12905" width="10.85546875" bestFit="1" customWidth="1"/>
    <col min="12906" max="12906" width="11.28515625" bestFit="1" customWidth="1"/>
    <col min="12907" max="12907" width="10.85546875" bestFit="1" customWidth="1"/>
    <col min="12908" max="12908" width="11.28515625" bestFit="1" customWidth="1"/>
    <col min="12909" max="12909" width="10.85546875" bestFit="1" customWidth="1"/>
    <col min="12910" max="12910" width="11.28515625" bestFit="1" customWidth="1"/>
    <col min="12911" max="12911" width="10.85546875" bestFit="1" customWidth="1"/>
    <col min="12912" max="12912" width="11.28515625" bestFit="1" customWidth="1"/>
    <col min="12913" max="12913" width="10.85546875" bestFit="1" customWidth="1"/>
    <col min="12914" max="12914" width="11.28515625" bestFit="1" customWidth="1"/>
    <col min="12915" max="12915" width="10.85546875" bestFit="1" customWidth="1"/>
    <col min="12916" max="12916" width="10.28515625" bestFit="1" customWidth="1"/>
    <col min="12917" max="12917" width="10.85546875" bestFit="1" customWidth="1"/>
    <col min="12918" max="12918" width="11.28515625" bestFit="1" customWidth="1"/>
    <col min="12919" max="12919" width="10.85546875" bestFit="1" customWidth="1"/>
    <col min="12920" max="12920" width="10.28515625" bestFit="1" customWidth="1"/>
    <col min="12921" max="12921" width="10.85546875" bestFit="1" customWidth="1"/>
    <col min="12922" max="12922" width="11.28515625" bestFit="1" customWidth="1"/>
    <col min="12923" max="12923" width="10.85546875" bestFit="1" customWidth="1"/>
    <col min="12924" max="12924" width="11.28515625" bestFit="1" customWidth="1"/>
    <col min="12925" max="12925" width="10.85546875" bestFit="1" customWidth="1"/>
    <col min="12926" max="12926" width="11.28515625" bestFit="1" customWidth="1"/>
    <col min="12927" max="12927" width="10.85546875" bestFit="1" customWidth="1"/>
    <col min="12928" max="12928" width="12.28515625" bestFit="1" customWidth="1"/>
    <col min="12929" max="12929" width="10.85546875" bestFit="1" customWidth="1"/>
    <col min="12930" max="12930" width="11.28515625" bestFit="1" customWidth="1"/>
    <col min="12931" max="12931" width="10.85546875" bestFit="1" customWidth="1"/>
    <col min="12932" max="12932" width="11.28515625" bestFit="1" customWidth="1"/>
    <col min="12933" max="12933" width="10.85546875" bestFit="1" customWidth="1"/>
    <col min="12934" max="12934" width="12.28515625" bestFit="1" customWidth="1"/>
    <col min="12935" max="12935" width="10.85546875" bestFit="1" customWidth="1"/>
    <col min="12936" max="12936" width="11.28515625" bestFit="1" customWidth="1"/>
    <col min="12937" max="12937" width="10.85546875" bestFit="1" customWidth="1"/>
    <col min="12938" max="12938" width="11.28515625" bestFit="1" customWidth="1"/>
    <col min="12939" max="12939" width="10.85546875" bestFit="1" customWidth="1"/>
    <col min="12940" max="12940" width="11.28515625" bestFit="1" customWidth="1"/>
    <col min="12941" max="12941" width="10.85546875" bestFit="1" customWidth="1"/>
    <col min="12942" max="12942" width="10.28515625" bestFit="1" customWidth="1"/>
    <col min="12943" max="12943" width="10.85546875" bestFit="1" customWidth="1"/>
    <col min="12944" max="12944" width="10.28515625" bestFit="1" customWidth="1"/>
    <col min="12945" max="12945" width="10.85546875" bestFit="1" customWidth="1"/>
    <col min="12946" max="12946" width="11.28515625" bestFit="1" customWidth="1"/>
    <col min="12947" max="12947" width="10.85546875" bestFit="1" customWidth="1"/>
    <col min="12948" max="12948" width="11.28515625" bestFit="1" customWidth="1"/>
    <col min="12949" max="12949" width="10.85546875" bestFit="1" customWidth="1"/>
    <col min="12950" max="12950" width="11.28515625" bestFit="1" customWidth="1"/>
    <col min="12951" max="12951" width="10.85546875" bestFit="1" customWidth="1"/>
    <col min="12952" max="12952" width="11.28515625" bestFit="1" customWidth="1"/>
    <col min="12953" max="12953" width="10.85546875" bestFit="1" customWidth="1"/>
    <col min="12954" max="12954" width="11.28515625" bestFit="1" customWidth="1"/>
    <col min="12955" max="12955" width="10.85546875" bestFit="1" customWidth="1"/>
    <col min="12956" max="12956" width="12.28515625" bestFit="1" customWidth="1"/>
    <col min="12957" max="12957" width="10.85546875" bestFit="1" customWidth="1"/>
    <col min="12958" max="12958" width="11.28515625" bestFit="1" customWidth="1"/>
    <col min="12959" max="12959" width="10.85546875" bestFit="1" customWidth="1"/>
    <col min="12960" max="12960" width="11.28515625" bestFit="1" customWidth="1"/>
    <col min="12961" max="12961" width="10.85546875" bestFit="1" customWidth="1"/>
    <col min="12962" max="12962" width="11.28515625" bestFit="1" customWidth="1"/>
    <col min="12963" max="12963" width="10.85546875" bestFit="1" customWidth="1"/>
    <col min="12964" max="12964" width="10.28515625" bestFit="1" customWidth="1"/>
    <col min="12965" max="12965" width="10.85546875" bestFit="1" customWidth="1"/>
    <col min="12966" max="12966" width="11.28515625" bestFit="1" customWidth="1"/>
    <col min="12967" max="12967" width="10.85546875" bestFit="1" customWidth="1"/>
    <col min="12968" max="12968" width="11.28515625" bestFit="1" customWidth="1"/>
    <col min="12969" max="12969" width="10.85546875" bestFit="1" customWidth="1"/>
    <col min="12970" max="12970" width="10.28515625" bestFit="1" customWidth="1"/>
    <col min="12971" max="12971" width="10.85546875" bestFit="1" customWidth="1"/>
    <col min="12972" max="12972" width="10.28515625" bestFit="1" customWidth="1"/>
    <col min="12973" max="12973" width="10.85546875" bestFit="1" customWidth="1"/>
    <col min="12974" max="12974" width="12.28515625" bestFit="1" customWidth="1"/>
    <col min="12975" max="12975" width="10.85546875" bestFit="1" customWidth="1"/>
    <col min="12976" max="12976" width="12.28515625" bestFit="1" customWidth="1"/>
    <col min="12977" max="12977" width="10.85546875" bestFit="1" customWidth="1"/>
    <col min="12978" max="12978" width="10.28515625" bestFit="1" customWidth="1"/>
    <col min="12979" max="12979" width="10.85546875" bestFit="1" customWidth="1"/>
    <col min="12980" max="12980" width="10.28515625" bestFit="1" customWidth="1"/>
    <col min="12981" max="12981" width="10.85546875" bestFit="1" customWidth="1"/>
    <col min="12982" max="12982" width="10.28515625" bestFit="1" customWidth="1"/>
    <col min="12983" max="12983" width="10.85546875" bestFit="1" customWidth="1"/>
    <col min="12984" max="12984" width="11.28515625" bestFit="1" customWidth="1"/>
    <col min="12985" max="12985" width="10.85546875" bestFit="1" customWidth="1"/>
    <col min="12986" max="12986" width="11.28515625" bestFit="1" customWidth="1"/>
    <col min="12987" max="12987" width="10.85546875" bestFit="1" customWidth="1"/>
    <col min="12988" max="12988" width="12.28515625" bestFit="1" customWidth="1"/>
    <col min="12989" max="12989" width="10.85546875" bestFit="1" customWidth="1"/>
    <col min="12990" max="12990" width="11.28515625" bestFit="1" customWidth="1"/>
    <col min="12991" max="12991" width="10.85546875" bestFit="1" customWidth="1"/>
    <col min="12992" max="12992" width="11.28515625" bestFit="1" customWidth="1"/>
    <col min="12993" max="12993" width="10.85546875" bestFit="1" customWidth="1"/>
    <col min="12994" max="12994" width="10.28515625" bestFit="1" customWidth="1"/>
    <col min="12995" max="12995" width="10.85546875" bestFit="1" customWidth="1"/>
    <col min="12996" max="12996" width="10.28515625" bestFit="1" customWidth="1"/>
    <col min="12997" max="12997" width="10.85546875" bestFit="1" customWidth="1"/>
    <col min="12998" max="12998" width="11.28515625" bestFit="1" customWidth="1"/>
    <col min="12999" max="12999" width="10.85546875" bestFit="1" customWidth="1"/>
    <col min="13000" max="13000" width="11.28515625" bestFit="1" customWidth="1"/>
    <col min="13001" max="13001" width="10.85546875" bestFit="1" customWidth="1"/>
    <col min="13002" max="13002" width="11.28515625" bestFit="1" customWidth="1"/>
    <col min="13003" max="13003" width="10.85546875" bestFit="1" customWidth="1"/>
    <col min="13004" max="13004" width="11.28515625" bestFit="1" customWidth="1"/>
    <col min="13005" max="13005" width="10.85546875" bestFit="1" customWidth="1"/>
    <col min="13006" max="13006" width="11.28515625" bestFit="1" customWidth="1"/>
    <col min="13007" max="13007" width="10.85546875" bestFit="1" customWidth="1"/>
    <col min="13008" max="13008" width="12.28515625" bestFit="1" customWidth="1"/>
    <col min="13009" max="13009" width="10.85546875" bestFit="1" customWidth="1"/>
    <col min="13010" max="13010" width="10.28515625" bestFit="1" customWidth="1"/>
    <col min="13011" max="13011" width="10.85546875" bestFit="1" customWidth="1"/>
    <col min="13012" max="13012" width="11.28515625" bestFit="1" customWidth="1"/>
    <col min="13013" max="13013" width="10.85546875" bestFit="1" customWidth="1"/>
    <col min="13014" max="13014" width="11.28515625" bestFit="1" customWidth="1"/>
    <col min="13015" max="13015" width="10.85546875" bestFit="1" customWidth="1"/>
    <col min="13016" max="13016" width="11.28515625" bestFit="1" customWidth="1"/>
    <col min="13017" max="13017" width="10.85546875" bestFit="1" customWidth="1"/>
    <col min="13018" max="13018" width="12.28515625" bestFit="1" customWidth="1"/>
    <col min="13019" max="13019" width="10.85546875" bestFit="1" customWidth="1"/>
    <col min="13020" max="13020" width="11.28515625" bestFit="1" customWidth="1"/>
    <col min="13021" max="13021" width="10.85546875" bestFit="1" customWidth="1"/>
    <col min="13022" max="13022" width="11.28515625" bestFit="1" customWidth="1"/>
    <col min="13023" max="13023" width="10.85546875" bestFit="1" customWidth="1"/>
    <col min="13024" max="13024" width="11.28515625" bestFit="1" customWidth="1"/>
    <col min="13025" max="13025" width="10.85546875" bestFit="1" customWidth="1"/>
    <col min="13026" max="13026" width="11.28515625" bestFit="1" customWidth="1"/>
    <col min="13027" max="13027" width="10.85546875" bestFit="1" customWidth="1"/>
    <col min="13028" max="13028" width="10.28515625" bestFit="1" customWidth="1"/>
    <col min="13029" max="13029" width="10.85546875" bestFit="1" customWidth="1"/>
    <col min="13030" max="13030" width="11.28515625" bestFit="1" customWidth="1"/>
    <col min="13031" max="13031" width="10.85546875" bestFit="1" customWidth="1"/>
    <col min="13032" max="13032" width="11.28515625" bestFit="1" customWidth="1"/>
    <col min="13033" max="13033" width="10.85546875" bestFit="1" customWidth="1"/>
    <col min="13034" max="13034" width="11.28515625" bestFit="1" customWidth="1"/>
    <col min="13035" max="13035" width="10.85546875" bestFit="1" customWidth="1"/>
    <col min="13036" max="13036" width="11.28515625" bestFit="1" customWidth="1"/>
    <col min="13037" max="13037" width="10.85546875" bestFit="1" customWidth="1"/>
    <col min="13038" max="13038" width="10.28515625" bestFit="1" customWidth="1"/>
    <col min="13039" max="13039" width="10.85546875" bestFit="1" customWidth="1"/>
    <col min="13040" max="13040" width="11.28515625" bestFit="1" customWidth="1"/>
    <col min="13041" max="13041" width="10.85546875" bestFit="1" customWidth="1"/>
    <col min="13042" max="13042" width="11.28515625" bestFit="1" customWidth="1"/>
    <col min="13043" max="13043" width="10.85546875" bestFit="1" customWidth="1"/>
    <col min="13044" max="13044" width="11.28515625" bestFit="1" customWidth="1"/>
    <col min="13045" max="13045" width="12.28515625" bestFit="1" customWidth="1"/>
    <col min="13046" max="13046" width="10.85546875" bestFit="1" customWidth="1"/>
    <col min="13047" max="13047" width="12.28515625" bestFit="1" customWidth="1"/>
    <col min="13048" max="13048" width="10.85546875" bestFit="1" customWidth="1"/>
    <col min="13049" max="13049" width="11.28515625" bestFit="1" customWidth="1"/>
    <col min="13050" max="13050" width="10.85546875" bestFit="1" customWidth="1"/>
    <col min="13051" max="13051" width="10.28515625" bestFit="1" customWidth="1"/>
    <col min="13052" max="13052" width="10.85546875" bestFit="1" customWidth="1"/>
    <col min="13053" max="13053" width="11.28515625" bestFit="1" customWidth="1"/>
    <col min="13054" max="13054" width="10.85546875" bestFit="1" customWidth="1"/>
    <col min="13055" max="13055" width="11.28515625" bestFit="1" customWidth="1"/>
    <col min="13056" max="13056" width="10.85546875" bestFit="1" customWidth="1"/>
    <col min="13057" max="13057" width="11.28515625" bestFit="1" customWidth="1"/>
    <col min="13058" max="13058" width="10.85546875" bestFit="1" customWidth="1"/>
    <col min="13059" max="13059" width="11.28515625" bestFit="1" customWidth="1"/>
    <col min="13060" max="13060" width="10.85546875" bestFit="1" customWidth="1"/>
    <col min="13061" max="13061" width="11.28515625" bestFit="1" customWidth="1"/>
    <col min="13062" max="13062" width="10.85546875" bestFit="1" customWidth="1"/>
    <col min="13063" max="13063" width="11.28515625" bestFit="1" customWidth="1"/>
    <col min="13064" max="13064" width="10.85546875" bestFit="1" customWidth="1"/>
    <col min="13065" max="13065" width="12.28515625" bestFit="1" customWidth="1"/>
    <col min="13066" max="13066" width="10.85546875" bestFit="1" customWidth="1"/>
    <col min="13067" max="13067" width="11.28515625" bestFit="1" customWidth="1"/>
    <col min="13068" max="13068" width="10.85546875" bestFit="1" customWidth="1"/>
    <col min="13069" max="13069" width="11.28515625" bestFit="1" customWidth="1"/>
    <col min="13070" max="13070" width="10.85546875" bestFit="1" customWidth="1"/>
    <col min="13071" max="13071" width="11.28515625" bestFit="1" customWidth="1"/>
    <col min="13072" max="13072" width="10.85546875" bestFit="1" customWidth="1"/>
    <col min="13073" max="13073" width="10.28515625" bestFit="1" customWidth="1"/>
    <col min="13074" max="13074" width="10.85546875" bestFit="1" customWidth="1"/>
    <col min="13075" max="13075" width="11.28515625" bestFit="1" customWidth="1"/>
    <col min="13076" max="13076" width="10.85546875" bestFit="1" customWidth="1"/>
    <col min="13077" max="13077" width="11.28515625" bestFit="1" customWidth="1"/>
    <col min="13078" max="13078" width="10.85546875" bestFit="1" customWidth="1"/>
    <col min="13079" max="13079" width="11.28515625" bestFit="1" customWidth="1"/>
    <col min="13080" max="13080" width="10.85546875" bestFit="1" customWidth="1"/>
    <col min="13081" max="13081" width="12.28515625" bestFit="1" customWidth="1"/>
    <col min="13082" max="13082" width="10.85546875" bestFit="1" customWidth="1"/>
    <col min="13083" max="13083" width="10.28515625" bestFit="1" customWidth="1"/>
    <col min="13084" max="13084" width="10.85546875" bestFit="1" customWidth="1"/>
    <col min="13085" max="13085" width="11.28515625" bestFit="1" customWidth="1"/>
    <col min="13086" max="13086" width="10.85546875" bestFit="1" customWidth="1"/>
    <col min="13087" max="13087" width="11.28515625" bestFit="1" customWidth="1"/>
    <col min="13088" max="13088" width="10.85546875" bestFit="1" customWidth="1"/>
    <col min="13089" max="13089" width="11.28515625" bestFit="1" customWidth="1"/>
    <col min="13090" max="13090" width="10.85546875" bestFit="1" customWidth="1"/>
    <col min="13091" max="13091" width="11.28515625" bestFit="1" customWidth="1"/>
    <col min="13092" max="13092" width="10.85546875" bestFit="1" customWidth="1"/>
    <col min="13093" max="13093" width="10.28515625" bestFit="1" customWidth="1"/>
    <col min="13094" max="13094" width="10.85546875" bestFit="1" customWidth="1"/>
    <col min="13095" max="13095" width="10.28515625" bestFit="1" customWidth="1"/>
    <col min="13096" max="13096" width="10.85546875" bestFit="1" customWidth="1"/>
    <col min="13097" max="13097" width="11.28515625" bestFit="1" customWidth="1"/>
    <col min="13098" max="13098" width="10.85546875" bestFit="1" customWidth="1"/>
    <col min="13099" max="13099" width="11.28515625" bestFit="1" customWidth="1"/>
    <col min="13100" max="13100" width="10.85546875" bestFit="1" customWidth="1"/>
    <col min="13101" max="13101" width="12.28515625" bestFit="1" customWidth="1"/>
    <col min="13102" max="13102" width="10.85546875" bestFit="1" customWidth="1"/>
    <col min="13103" max="13103" width="10.28515625" bestFit="1" customWidth="1"/>
    <col min="13104" max="13104" width="10.85546875" bestFit="1" customWidth="1"/>
    <col min="13105" max="13105" width="11.28515625" bestFit="1" customWidth="1"/>
    <col min="13106" max="13106" width="10.85546875" bestFit="1" customWidth="1"/>
    <col min="13107" max="13107" width="11.28515625" bestFit="1" customWidth="1"/>
    <col min="13108" max="13108" width="10.85546875" bestFit="1" customWidth="1"/>
    <col min="13109" max="13109" width="11.28515625" bestFit="1" customWidth="1"/>
    <col min="13110" max="13110" width="10.85546875" bestFit="1" customWidth="1"/>
    <col min="13111" max="13111" width="11.28515625" bestFit="1" customWidth="1"/>
    <col min="13112" max="13112" width="10.85546875" bestFit="1" customWidth="1"/>
    <col min="13113" max="13113" width="11.28515625" bestFit="1" customWidth="1"/>
    <col min="13114" max="13114" width="10.85546875" bestFit="1" customWidth="1"/>
    <col min="13115" max="13115" width="10.28515625" bestFit="1" customWidth="1"/>
    <col min="13116" max="13116" width="10.85546875" bestFit="1" customWidth="1"/>
    <col min="13117" max="13117" width="11.28515625" bestFit="1" customWidth="1"/>
    <col min="13118" max="13118" width="10.85546875" bestFit="1" customWidth="1"/>
    <col min="13119" max="13119" width="10.28515625" bestFit="1" customWidth="1"/>
    <col min="13120" max="13120" width="10.85546875" bestFit="1" customWidth="1"/>
    <col min="13121" max="13121" width="11.28515625" bestFit="1" customWidth="1"/>
    <col min="13122" max="13122" width="10.85546875" bestFit="1" customWidth="1"/>
    <col min="13123" max="13123" width="12.28515625" bestFit="1" customWidth="1"/>
    <col min="13124" max="13124" width="10.85546875" bestFit="1" customWidth="1"/>
    <col min="13125" max="13125" width="11.28515625" bestFit="1" customWidth="1"/>
    <col min="13126" max="13126" width="10.85546875" bestFit="1" customWidth="1"/>
    <col min="13127" max="13127" width="11.28515625" bestFit="1" customWidth="1"/>
    <col min="13128" max="13128" width="10.85546875" bestFit="1" customWidth="1"/>
    <col min="13129" max="13129" width="11.28515625" bestFit="1" customWidth="1"/>
    <col min="13130" max="13130" width="10.85546875" bestFit="1" customWidth="1"/>
    <col min="13131" max="13131" width="11.28515625" bestFit="1" customWidth="1"/>
    <col min="13132" max="13132" width="10.85546875" bestFit="1" customWidth="1"/>
    <col min="13133" max="13133" width="11.28515625" bestFit="1" customWidth="1"/>
    <col min="13134" max="13134" width="10.85546875" bestFit="1" customWidth="1"/>
    <col min="13135" max="13135" width="11.28515625" bestFit="1" customWidth="1"/>
    <col min="13136" max="13136" width="10.85546875" bestFit="1" customWidth="1"/>
    <col min="13137" max="13137" width="12.28515625" bestFit="1" customWidth="1"/>
    <col min="13138" max="13138" width="10.85546875" bestFit="1" customWidth="1"/>
    <col min="13139" max="13139" width="11.28515625" bestFit="1" customWidth="1"/>
    <col min="13140" max="13140" width="10.85546875" bestFit="1" customWidth="1"/>
    <col min="13141" max="13141" width="11.28515625" bestFit="1" customWidth="1"/>
    <col min="13142" max="13142" width="10.85546875" bestFit="1" customWidth="1"/>
    <col min="13143" max="13143" width="11.28515625" bestFit="1" customWidth="1"/>
    <col min="13144" max="13144" width="10.85546875" bestFit="1" customWidth="1"/>
    <col min="13145" max="13145" width="11.28515625" bestFit="1" customWidth="1"/>
    <col min="13146" max="13146" width="10.85546875" bestFit="1" customWidth="1"/>
    <col min="13147" max="13147" width="10.28515625" bestFit="1" customWidth="1"/>
    <col min="13148" max="13148" width="10.85546875" bestFit="1" customWidth="1"/>
    <col min="13149" max="13149" width="11.28515625" bestFit="1" customWidth="1"/>
    <col min="13150" max="13150" width="10.85546875" bestFit="1" customWidth="1"/>
    <col min="13151" max="13151" width="10.28515625" bestFit="1" customWidth="1"/>
    <col min="13152" max="13152" width="10.85546875" bestFit="1" customWidth="1"/>
    <col min="13153" max="13153" width="11.28515625" bestFit="1" customWidth="1"/>
    <col min="13154" max="13154" width="10.85546875" bestFit="1" customWidth="1"/>
    <col min="13155" max="13155" width="11.28515625" bestFit="1" customWidth="1"/>
    <col min="13156" max="13156" width="10.85546875" bestFit="1" customWidth="1"/>
    <col min="13157" max="13157" width="11.28515625" bestFit="1" customWidth="1"/>
    <col min="13158" max="13158" width="10.85546875" bestFit="1" customWidth="1"/>
    <col min="13159" max="13159" width="11.28515625" bestFit="1" customWidth="1"/>
    <col min="13160" max="13160" width="10.85546875" bestFit="1" customWidth="1"/>
    <col min="13161" max="13161" width="10.28515625" bestFit="1" customWidth="1"/>
    <col min="13162" max="13162" width="10.85546875" bestFit="1" customWidth="1"/>
    <col min="13163" max="13163" width="11.28515625" bestFit="1" customWidth="1"/>
    <col min="13164" max="13164" width="10.85546875" bestFit="1" customWidth="1"/>
    <col min="13165" max="13165" width="11.28515625" bestFit="1" customWidth="1"/>
    <col min="13166" max="13166" width="10.85546875" bestFit="1" customWidth="1"/>
    <col min="13167" max="13167" width="11.28515625" bestFit="1" customWidth="1"/>
    <col min="13168" max="13168" width="10.85546875" bestFit="1" customWidth="1"/>
    <col min="13169" max="13169" width="11.28515625" bestFit="1" customWidth="1"/>
    <col min="13170" max="13170" width="10.85546875" bestFit="1" customWidth="1"/>
    <col min="13171" max="13171" width="11.28515625" bestFit="1" customWidth="1"/>
    <col min="13172" max="13172" width="10.85546875" bestFit="1" customWidth="1"/>
    <col min="13173" max="13173" width="11.28515625" bestFit="1" customWidth="1"/>
    <col min="13174" max="13174" width="10.85546875" bestFit="1" customWidth="1"/>
    <col min="13175" max="13175" width="11.28515625" bestFit="1" customWidth="1"/>
    <col min="13176" max="13176" width="10.85546875" bestFit="1" customWidth="1"/>
    <col min="13177" max="13177" width="11.28515625" bestFit="1" customWidth="1"/>
    <col min="13178" max="13178" width="10.85546875" bestFit="1" customWidth="1"/>
    <col min="13179" max="13179" width="11.28515625" bestFit="1" customWidth="1"/>
    <col min="13180" max="13180" width="10.85546875" bestFit="1" customWidth="1"/>
    <col min="13181" max="13181" width="11.28515625" bestFit="1" customWidth="1"/>
    <col min="13182" max="13182" width="10.85546875" bestFit="1" customWidth="1"/>
    <col min="13183" max="13183" width="11.28515625" bestFit="1" customWidth="1"/>
    <col min="13184" max="13184" width="10.85546875" bestFit="1" customWidth="1"/>
    <col min="13185" max="13185" width="11.28515625" bestFit="1" customWidth="1"/>
    <col min="13186" max="13186" width="10.85546875" bestFit="1" customWidth="1"/>
    <col min="13187" max="13187" width="11.28515625" bestFit="1" customWidth="1"/>
    <col min="13188" max="13188" width="10.85546875" bestFit="1" customWidth="1"/>
    <col min="13189" max="13189" width="12.28515625" bestFit="1" customWidth="1"/>
    <col min="13190" max="13190" width="10.85546875" bestFit="1" customWidth="1"/>
    <col min="13191" max="13191" width="12.28515625" bestFit="1" customWidth="1"/>
    <col min="13192" max="13192" width="10.85546875" bestFit="1" customWidth="1"/>
    <col min="13193" max="13193" width="11.28515625" bestFit="1" customWidth="1"/>
    <col min="13194" max="13194" width="10.85546875" bestFit="1" customWidth="1"/>
    <col min="13195" max="13195" width="11.28515625" bestFit="1" customWidth="1"/>
    <col min="13196" max="13196" width="10.85546875" bestFit="1" customWidth="1"/>
    <col min="13197" max="13197" width="10.28515625" bestFit="1" customWidth="1"/>
    <col min="13198" max="13198" width="10.85546875" bestFit="1" customWidth="1"/>
    <col min="13199" max="13199" width="11.28515625" bestFit="1" customWidth="1"/>
    <col min="13200" max="13200" width="10.85546875" bestFit="1" customWidth="1"/>
    <col min="13201" max="13201" width="11.28515625" bestFit="1" customWidth="1"/>
    <col min="13202" max="13202" width="10.85546875" bestFit="1" customWidth="1"/>
    <col min="13203" max="13203" width="10.28515625" bestFit="1" customWidth="1"/>
    <col min="13204" max="13204" width="11.28515625" bestFit="1" customWidth="1"/>
    <col min="13205" max="13205" width="10.85546875" bestFit="1" customWidth="1"/>
    <col min="13206" max="13206" width="11.28515625" bestFit="1" customWidth="1"/>
    <col min="13207" max="13207" width="10.85546875" bestFit="1" customWidth="1"/>
    <col min="13208" max="13208" width="12.28515625" bestFit="1" customWidth="1"/>
    <col min="13209" max="13209" width="10.85546875" bestFit="1" customWidth="1"/>
    <col min="13210" max="13210" width="11.28515625" bestFit="1" customWidth="1"/>
    <col min="13211" max="13211" width="10.85546875" bestFit="1" customWidth="1"/>
    <col min="13212" max="13212" width="11.28515625" bestFit="1" customWidth="1"/>
    <col min="13213" max="13213" width="10.85546875" bestFit="1" customWidth="1"/>
    <col min="13214" max="13214" width="11.28515625" bestFit="1" customWidth="1"/>
    <col min="13215" max="13215" width="10.85546875" bestFit="1" customWidth="1"/>
    <col min="13216" max="13216" width="11.28515625" bestFit="1" customWidth="1"/>
    <col min="13217" max="13217" width="10.85546875" bestFit="1" customWidth="1"/>
    <col min="13218" max="13218" width="11.28515625" bestFit="1" customWidth="1"/>
    <col min="13219" max="13219" width="10.85546875" bestFit="1" customWidth="1"/>
    <col min="13220" max="13220" width="11.28515625" bestFit="1" customWidth="1"/>
    <col min="13221" max="13221" width="10.85546875" bestFit="1" customWidth="1"/>
    <col min="13222" max="13222" width="11.28515625" bestFit="1" customWidth="1"/>
    <col min="13223" max="13223" width="10.85546875" bestFit="1" customWidth="1"/>
    <col min="13224" max="13224" width="11.28515625" bestFit="1" customWidth="1"/>
    <col min="13225" max="13225" width="10.85546875" bestFit="1" customWidth="1"/>
    <col min="13226" max="13226" width="11.28515625" bestFit="1" customWidth="1"/>
    <col min="13227" max="13227" width="10.85546875" bestFit="1" customWidth="1"/>
    <col min="13228" max="13228" width="10.28515625" bestFit="1" customWidth="1"/>
    <col min="13229" max="13229" width="10.85546875" bestFit="1" customWidth="1"/>
    <col min="13230" max="13230" width="11.28515625" bestFit="1" customWidth="1"/>
    <col min="13231" max="13231" width="10.85546875" bestFit="1" customWidth="1"/>
    <col min="13232" max="13232" width="11.28515625" bestFit="1" customWidth="1"/>
    <col min="13233" max="13233" width="10.85546875" bestFit="1" customWidth="1"/>
    <col min="13234" max="13234" width="11.28515625" bestFit="1" customWidth="1"/>
    <col min="13235" max="13235" width="10.85546875" bestFit="1" customWidth="1"/>
    <col min="13236" max="13236" width="11.28515625" bestFit="1" customWidth="1"/>
    <col min="13237" max="13237" width="10.85546875" bestFit="1" customWidth="1"/>
    <col min="13238" max="13238" width="10.28515625" bestFit="1" customWidth="1"/>
    <col min="13239" max="13239" width="10.85546875" bestFit="1" customWidth="1"/>
    <col min="13240" max="13240" width="11.28515625" bestFit="1" customWidth="1"/>
    <col min="13241" max="13241" width="10.85546875" bestFit="1" customWidth="1"/>
    <col min="13242" max="13242" width="12.28515625" bestFit="1" customWidth="1"/>
    <col min="13243" max="13243" width="10.85546875" bestFit="1" customWidth="1"/>
    <col min="13244" max="13244" width="11.28515625" bestFit="1" customWidth="1"/>
    <col min="13245" max="13245" width="10.85546875" bestFit="1" customWidth="1"/>
    <col min="13246" max="13246" width="11.28515625" bestFit="1" customWidth="1"/>
    <col min="13247" max="13247" width="10.85546875" bestFit="1" customWidth="1"/>
    <col min="13248" max="13248" width="11.28515625" bestFit="1" customWidth="1"/>
    <col min="13249" max="13249" width="10.85546875" bestFit="1" customWidth="1"/>
    <col min="13250" max="13250" width="10.28515625" bestFit="1" customWidth="1"/>
    <col min="13251" max="13251" width="10.85546875" bestFit="1" customWidth="1"/>
    <col min="13252" max="13252" width="11.28515625" bestFit="1" customWidth="1"/>
    <col min="13253" max="13253" width="10.85546875" bestFit="1" customWidth="1"/>
    <col min="13254" max="13254" width="11.28515625" bestFit="1" customWidth="1"/>
    <col min="13255" max="13255" width="10.85546875" bestFit="1" customWidth="1"/>
    <col min="13256" max="13256" width="11.28515625" bestFit="1" customWidth="1"/>
    <col min="13257" max="13257" width="10.85546875" bestFit="1" customWidth="1"/>
    <col min="13258" max="13258" width="11.28515625" bestFit="1" customWidth="1"/>
    <col min="13259" max="13259" width="10.85546875" bestFit="1" customWidth="1"/>
    <col min="13260" max="13260" width="11.28515625" bestFit="1" customWidth="1"/>
    <col min="13261" max="13261" width="10.85546875" bestFit="1" customWidth="1"/>
    <col min="13262" max="13262" width="11.28515625" bestFit="1" customWidth="1"/>
    <col min="13263" max="13263" width="10.85546875" bestFit="1" customWidth="1"/>
    <col min="13264" max="13264" width="11.28515625" bestFit="1" customWidth="1"/>
    <col min="13265" max="13265" width="10.85546875" bestFit="1" customWidth="1"/>
    <col min="13266" max="13266" width="11.28515625" bestFit="1" customWidth="1"/>
    <col min="13267" max="13267" width="10.85546875" bestFit="1" customWidth="1"/>
    <col min="13268" max="13268" width="12.28515625" bestFit="1" customWidth="1"/>
    <col min="13269" max="13269" width="10.85546875" bestFit="1" customWidth="1"/>
    <col min="13270" max="13270" width="11.28515625" bestFit="1" customWidth="1"/>
    <col min="13271" max="13271" width="10.85546875" bestFit="1" customWidth="1"/>
    <col min="13272" max="13272" width="11.28515625" bestFit="1" customWidth="1"/>
    <col min="13273" max="13273" width="10.85546875" bestFit="1" customWidth="1"/>
    <col min="13274" max="13274" width="11.28515625" bestFit="1" customWidth="1"/>
    <col min="13275" max="13275" width="10.85546875" bestFit="1" customWidth="1"/>
    <col min="13276" max="13276" width="10.28515625" bestFit="1" customWidth="1"/>
    <col min="13277" max="13277" width="10.85546875" bestFit="1" customWidth="1"/>
    <col min="13278" max="13278" width="11.28515625" bestFit="1" customWidth="1"/>
    <col min="13279" max="13279" width="10.85546875" bestFit="1" customWidth="1"/>
    <col min="13280" max="13280" width="12.28515625" bestFit="1" customWidth="1"/>
    <col min="13281" max="13281" width="10.85546875" bestFit="1" customWidth="1"/>
    <col min="13282" max="13282" width="12.28515625" bestFit="1" customWidth="1"/>
    <col min="13283" max="13283" width="10.85546875" bestFit="1" customWidth="1"/>
    <col min="13284" max="13284" width="11.28515625" bestFit="1" customWidth="1"/>
    <col min="13285" max="13285" width="10.85546875" bestFit="1" customWidth="1"/>
    <col min="13286" max="13286" width="11.28515625" bestFit="1" customWidth="1"/>
    <col min="13287" max="13287" width="10.85546875" bestFit="1" customWidth="1"/>
    <col min="13288" max="13288" width="11.28515625" bestFit="1" customWidth="1"/>
    <col min="13289" max="13289" width="10.85546875" bestFit="1" customWidth="1"/>
    <col min="13290" max="13290" width="11.28515625" bestFit="1" customWidth="1"/>
    <col min="13291" max="13291" width="10.85546875" bestFit="1" customWidth="1"/>
    <col min="13292" max="13292" width="11.28515625" bestFit="1" customWidth="1"/>
    <col min="13293" max="13293" width="10.85546875" bestFit="1" customWidth="1"/>
    <col min="13294" max="13294" width="11.28515625" bestFit="1" customWidth="1"/>
    <col min="13295" max="13295" width="10.85546875" bestFit="1" customWidth="1"/>
    <col min="13296" max="13296" width="12.28515625" bestFit="1" customWidth="1"/>
    <col min="13297" max="13297" width="10.85546875" bestFit="1" customWidth="1"/>
    <col min="13298" max="13298" width="12.28515625" bestFit="1" customWidth="1"/>
    <col min="13299" max="13299" width="10.85546875" bestFit="1" customWidth="1"/>
    <col min="13300" max="13300" width="11.28515625" bestFit="1" customWidth="1"/>
    <col min="13301" max="13301" width="10.85546875" bestFit="1" customWidth="1"/>
    <col min="13302" max="13302" width="11.28515625" bestFit="1" customWidth="1"/>
    <col min="13303" max="13303" width="10.85546875" bestFit="1" customWidth="1"/>
    <col min="13304" max="13304" width="11.28515625" bestFit="1" customWidth="1"/>
    <col min="13305" max="13305" width="10.85546875" bestFit="1" customWidth="1"/>
    <col min="13306" max="13306" width="11.28515625" bestFit="1" customWidth="1"/>
    <col min="13307" max="13307" width="10.85546875" bestFit="1" customWidth="1"/>
    <col min="13308" max="13308" width="12.28515625" bestFit="1" customWidth="1"/>
    <col min="13309" max="13309" width="10.85546875" bestFit="1" customWidth="1"/>
    <col min="13310" max="13310" width="11.28515625" bestFit="1" customWidth="1"/>
    <col min="13311" max="13311" width="10.85546875" bestFit="1" customWidth="1"/>
    <col min="13312" max="13312" width="11.28515625" bestFit="1" customWidth="1"/>
    <col min="13313" max="13313" width="10.85546875" bestFit="1" customWidth="1"/>
    <col min="13314" max="13314" width="11.28515625" bestFit="1" customWidth="1"/>
    <col min="13315" max="13315" width="10.85546875" bestFit="1" customWidth="1"/>
    <col min="13316" max="13316" width="11.28515625" bestFit="1" customWidth="1"/>
    <col min="13317" max="13317" width="10.85546875" bestFit="1" customWidth="1"/>
    <col min="13318" max="13318" width="11.28515625" bestFit="1" customWidth="1"/>
    <col min="13319" max="13319" width="10.85546875" bestFit="1" customWidth="1"/>
    <col min="13320" max="13320" width="12.28515625" bestFit="1" customWidth="1"/>
    <col min="13321" max="13321" width="10.85546875" bestFit="1" customWidth="1"/>
    <col min="13322" max="13322" width="11.28515625" bestFit="1" customWidth="1"/>
    <col min="13323" max="13323" width="10.85546875" bestFit="1" customWidth="1"/>
    <col min="13324" max="13324" width="11.28515625" bestFit="1" customWidth="1"/>
    <col min="13325" max="13325" width="10.85546875" bestFit="1" customWidth="1"/>
    <col min="13326" max="13326" width="11.28515625" bestFit="1" customWidth="1"/>
    <col min="13327" max="13327" width="10.85546875" bestFit="1" customWidth="1"/>
    <col min="13328" max="13328" width="11.28515625" bestFit="1" customWidth="1"/>
    <col min="13329" max="13329" width="10.85546875" bestFit="1" customWidth="1"/>
    <col min="13330" max="13330" width="12.28515625" bestFit="1" customWidth="1"/>
    <col min="13331" max="13331" width="10.85546875" bestFit="1" customWidth="1"/>
    <col min="13332" max="13332" width="11.28515625" bestFit="1" customWidth="1"/>
    <col min="13333" max="13333" width="10.85546875" bestFit="1" customWidth="1"/>
    <col min="13334" max="13334" width="11.28515625" bestFit="1" customWidth="1"/>
    <col min="13335" max="13335" width="10.85546875" bestFit="1" customWidth="1"/>
    <col min="13336" max="13336" width="11.28515625" bestFit="1" customWidth="1"/>
    <col min="13337" max="13337" width="10.85546875" bestFit="1" customWidth="1"/>
    <col min="13338" max="13338" width="11.28515625" bestFit="1" customWidth="1"/>
    <col min="13339" max="13339" width="10.85546875" bestFit="1" customWidth="1"/>
    <col min="13340" max="13340" width="11.28515625" bestFit="1" customWidth="1"/>
    <col min="13341" max="13341" width="10.85546875" bestFit="1" customWidth="1"/>
    <col min="13342" max="13342" width="11.28515625" bestFit="1" customWidth="1"/>
    <col min="13343" max="13343" width="10.85546875" bestFit="1" customWidth="1"/>
    <col min="13344" max="13344" width="12.28515625" bestFit="1" customWidth="1"/>
    <col min="13345" max="13345" width="10.85546875" bestFit="1" customWidth="1"/>
    <col min="13346" max="13346" width="10.28515625" bestFit="1" customWidth="1"/>
    <col min="13347" max="13347" width="10.85546875" bestFit="1" customWidth="1"/>
    <col min="13348" max="13348" width="11.28515625" bestFit="1" customWidth="1"/>
    <col min="13349" max="13349" width="10.85546875" bestFit="1" customWidth="1"/>
    <col min="13350" max="13350" width="10.28515625" bestFit="1" customWidth="1"/>
    <col min="13351" max="13351" width="10.85546875" bestFit="1" customWidth="1"/>
    <col min="13352" max="13352" width="11.28515625" bestFit="1" customWidth="1"/>
    <col min="13353" max="13353" width="10.85546875" bestFit="1" customWidth="1"/>
    <col min="13354" max="13354" width="10.28515625" bestFit="1" customWidth="1"/>
    <col min="13355" max="13355" width="10.85546875" bestFit="1" customWidth="1"/>
    <col min="13356" max="13356" width="10.28515625" bestFit="1" customWidth="1"/>
    <col min="13357" max="13357" width="10.85546875" bestFit="1" customWidth="1"/>
    <col min="13358" max="13358" width="11.28515625" bestFit="1" customWidth="1"/>
    <col min="13359" max="13359" width="10.85546875" bestFit="1" customWidth="1"/>
    <col min="13360" max="13360" width="11.28515625" bestFit="1" customWidth="1"/>
    <col min="13361" max="13361" width="10.85546875" bestFit="1" customWidth="1"/>
    <col min="13362" max="13362" width="11.28515625" bestFit="1" customWidth="1"/>
    <col min="13363" max="13363" width="10.85546875" bestFit="1" customWidth="1"/>
    <col min="13364" max="13364" width="11.28515625" bestFit="1" customWidth="1"/>
    <col min="13365" max="13365" width="10.85546875" bestFit="1" customWidth="1"/>
    <col min="13366" max="13366" width="11.28515625" bestFit="1" customWidth="1"/>
    <col min="13367" max="13367" width="10.85546875" bestFit="1" customWidth="1"/>
    <col min="13368" max="13368" width="11.28515625" bestFit="1" customWidth="1"/>
    <col min="13369" max="13369" width="10.85546875" bestFit="1" customWidth="1"/>
    <col min="13370" max="13370" width="10.28515625" bestFit="1" customWidth="1"/>
    <col min="13371" max="13371" width="10.85546875" bestFit="1" customWidth="1"/>
    <col min="13372" max="13372" width="11.28515625" bestFit="1" customWidth="1"/>
    <col min="13373" max="13373" width="10.85546875" bestFit="1" customWidth="1"/>
    <col min="13374" max="13374" width="11.28515625" bestFit="1" customWidth="1"/>
    <col min="13375" max="13375" width="10.85546875" bestFit="1" customWidth="1"/>
    <col min="13376" max="13376" width="11.28515625" bestFit="1" customWidth="1"/>
    <col min="13377" max="13377" width="10.85546875" bestFit="1" customWidth="1"/>
    <col min="13378" max="13378" width="11.28515625" bestFit="1" customWidth="1"/>
    <col min="13379" max="13379" width="10.85546875" bestFit="1" customWidth="1"/>
    <col min="13380" max="13380" width="11.28515625" bestFit="1" customWidth="1"/>
    <col min="13381" max="13381" width="10.85546875" bestFit="1" customWidth="1"/>
    <col min="13382" max="13382" width="11.28515625" bestFit="1" customWidth="1"/>
    <col min="13383" max="13383" width="10.85546875" bestFit="1" customWidth="1"/>
    <col min="13384" max="13384" width="11.28515625" bestFit="1" customWidth="1"/>
    <col min="13385" max="13385" width="10.85546875" bestFit="1" customWidth="1"/>
    <col min="13386" max="13386" width="11.28515625" bestFit="1" customWidth="1"/>
    <col min="13387" max="13387" width="10.85546875" bestFit="1" customWidth="1"/>
    <col min="13388" max="13388" width="11.28515625" bestFit="1" customWidth="1"/>
    <col min="13389" max="13389" width="10.85546875" bestFit="1" customWidth="1"/>
    <col min="13390" max="13390" width="11.28515625" bestFit="1" customWidth="1"/>
    <col min="13391" max="13391" width="10.85546875" bestFit="1" customWidth="1"/>
    <col min="13392" max="13392" width="11.28515625" bestFit="1" customWidth="1"/>
    <col min="13393" max="13393" width="10.85546875" bestFit="1" customWidth="1"/>
    <col min="13394" max="13394" width="11.28515625" bestFit="1" customWidth="1"/>
    <col min="13395" max="13395" width="10.85546875" bestFit="1" customWidth="1"/>
    <col min="13396" max="13396" width="11.28515625" bestFit="1" customWidth="1"/>
    <col min="13397" max="13397" width="10.85546875" bestFit="1" customWidth="1"/>
    <col min="13398" max="13398" width="11.28515625" bestFit="1" customWidth="1"/>
    <col min="13399" max="13399" width="10.85546875" bestFit="1" customWidth="1"/>
    <col min="13400" max="13400" width="11.28515625" bestFit="1" customWidth="1"/>
    <col min="13401" max="13401" width="10.85546875" bestFit="1" customWidth="1"/>
    <col min="13402" max="13402" width="11.28515625" bestFit="1" customWidth="1"/>
    <col min="13403" max="13403" width="10.85546875" bestFit="1" customWidth="1"/>
    <col min="13404" max="13404" width="11.28515625" bestFit="1" customWidth="1"/>
    <col min="13405" max="13405" width="10.85546875" bestFit="1" customWidth="1"/>
    <col min="13406" max="13406" width="11.28515625" bestFit="1" customWidth="1"/>
    <col min="13407" max="13407" width="10.85546875" bestFit="1" customWidth="1"/>
    <col min="13408" max="13408" width="12.28515625" bestFit="1" customWidth="1"/>
    <col min="13409" max="13409" width="10.85546875" bestFit="1" customWidth="1"/>
    <col min="13410" max="13410" width="10.28515625" bestFit="1" customWidth="1"/>
    <col min="13411" max="13411" width="10.85546875" bestFit="1" customWidth="1"/>
    <col min="13412" max="13412" width="11.28515625" bestFit="1" customWidth="1"/>
    <col min="13413" max="13413" width="10.85546875" bestFit="1" customWidth="1"/>
    <col min="13414" max="13414" width="11.28515625" bestFit="1" customWidth="1"/>
    <col min="13415" max="13415" width="10.85546875" bestFit="1" customWidth="1"/>
    <col min="13416" max="13416" width="11.28515625" bestFit="1" customWidth="1"/>
    <col min="13417" max="13417" width="10.85546875" bestFit="1" customWidth="1"/>
    <col min="13418" max="13418" width="11.28515625" bestFit="1" customWidth="1"/>
    <col min="13419" max="13419" width="10.85546875" bestFit="1" customWidth="1"/>
    <col min="13420" max="13420" width="11.28515625" bestFit="1" customWidth="1"/>
    <col min="13421" max="13421" width="10.85546875" bestFit="1" customWidth="1"/>
    <col min="13422" max="13422" width="11.28515625" bestFit="1" customWidth="1"/>
    <col min="13423" max="13423" width="10.85546875" bestFit="1" customWidth="1"/>
    <col min="13424" max="13424" width="11.28515625" bestFit="1" customWidth="1"/>
    <col min="13425" max="13425" width="10.85546875" bestFit="1" customWidth="1"/>
    <col min="13426" max="13426" width="12.28515625" bestFit="1" customWidth="1"/>
    <col min="13427" max="13427" width="10.85546875" bestFit="1" customWidth="1"/>
    <col min="13428" max="13428" width="11.28515625" bestFit="1" customWidth="1"/>
    <col min="13429" max="13429" width="10.85546875" bestFit="1" customWidth="1"/>
    <col min="13430" max="13430" width="10.28515625" bestFit="1" customWidth="1"/>
    <col min="13431" max="13431" width="10.85546875" bestFit="1" customWidth="1"/>
    <col min="13432" max="13432" width="11.28515625" bestFit="1" customWidth="1"/>
    <col min="13433" max="13433" width="10.85546875" bestFit="1" customWidth="1"/>
    <col min="13434" max="13434" width="11.28515625" bestFit="1" customWidth="1"/>
    <col min="13435" max="13435" width="10.85546875" bestFit="1" customWidth="1"/>
    <col min="13436" max="13436" width="10.28515625" bestFit="1" customWidth="1"/>
    <col min="13437" max="13437" width="10.85546875" bestFit="1" customWidth="1"/>
    <col min="13438" max="13438" width="11.28515625" bestFit="1" customWidth="1"/>
    <col min="13439" max="13439" width="10.85546875" bestFit="1" customWidth="1"/>
    <col min="13440" max="13440" width="11.28515625" bestFit="1" customWidth="1"/>
    <col min="13441" max="13441" width="10.85546875" bestFit="1" customWidth="1"/>
    <col min="13442" max="13442" width="12.28515625" bestFit="1" customWidth="1"/>
    <col min="13443" max="13443" width="10.85546875" bestFit="1" customWidth="1"/>
    <col min="13444" max="13444" width="11.28515625" bestFit="1" customWidth="1"/>
    <col min="13445" max="13445" width="10.85546875" bestFit="1" customWidth="1"/>
    <col min="13446" max="13446" width="10.28515625" bestFit="1" customWidth="1"/>
    <col min="13447" max="13447" width="10.85546875" bestFit="1" customWidth="1"/>
    <col min="13448" max="13448" width="11.28515625" bestFit="1" customWidth="1"/>
    <col min="13449" max="13449" width="10.85546875" bestFit="1" customWidth="1"/>
    <col min="13450" max="13450" width="11.28515625" bestFit="1" customWidth="1"/>
    <col min="13451" max="13451" width="10.85546875" bestFit="1" customWidth="1"/>
    <col min="13452" max="13452" width="11.28515625" bestFit="1" customWidth="1"/>
    <col min="13453" max="13453" width="10.85546875" bestFit="1" customWidth="1"/>
    <col min="13454" max="13454" width="11.28515625" bestFit="1" customWidth="1"/>
    <col min="13455" max="13455" width="10.85546875" bestFit="1" customWidth="1"/>
    <col min="13456" max="13456" width="10.28515625" bestFit="1" customWidth="1"/>
    <col min="13457" max="13457" width="10.85546875" bestFit="1" customWidth="1"/>
    <col min="13458" max="13458" width="12.28515625" bestFit="1" customWidth="1"/>
    <col min="13459" max="13459" width="10.85546875" bestFit="1" customWidth="1"/>
    <col min="13460" max="13460" width="11.28515625" bestFit="1" customWidth="1"/>
    <col min="13461" max="13461" width="10.85546875" bestFit="1" customWidth="1"/>
    <col min="13462" max="13462" width="11.28515625" bestFit="1" customWidth="1"/>
    <col min="13463" max="13463" width="10.85546875" bestFit="1" customWidth="1"/>
    <col min="13464" max="13464" width="11.28515625" bestFit="1" customWidth="1"/>
    <col min="13465" max="13465" width="10.85546875" bestFit="1" customWidth="1"/>
    <col min="13466" max="13466" width="11.28515625" bestFit="1" customWidth="1"/>
    <col min="13467" max="13467" width="10.85546875" bestFit="1" customWidth="1"/>
    <col min="13468" max="13468" width="10.28515625" bestFit="1" customWidth="1"/>
    <col min="13469" max="13469" width="10.85546875" bestFit="1" customWidth="1"/>
    <col min="13470" max="13470" width="11.28515625" bestFit="1" customWidth="1"/>
    <col min="13471" max="13471" width="10.85546875" bestFit="1" customWidth="1"/>
    <col min="13472" max="13472" width="11.28515625" bestFit="1" customWidth="1"/>
    <col min="13473" max="13473" width="10.85546875" bestFit="1" customWidth="1"/>
    <col min="13474" max="13474" width="11.28515625" bestFit="1" customWidth="1"/>
    <col min="13475" max="13475" width="10.85546875" bestFit="1" customWidth="1"/>
    <col min="13476" max="13476" width="12.28515625" bestFit="1" customWidth="1"/>
    <col min="13477" max="13477" width="10.85546875" bestFit="1" customWidth="1"/>
    <col min="13478" max="13478" width="11.28515625" bestFit="1" customWidth="1"/>
    <col min="13479" max="13479" width="10.85546875" bestFit="1" customWidth="1"/>
    <col min="13480" max="13480" width="11.28515625" bestFit="1" customWidth="1"/>
    <col min="13481" max="13481" width="10.85546875" bestFit="1" customWidth="1"/>
    <col min="13482" max="13482" width="11.28515625" bestFit="1" customWidth="1"/>
    <col min="13483" max="13483" width="10.85546875" bestFit="1" customWidth="1"/>
    <col min="13484" max="13484" width="11.28515625" bestFit="1" customWidth="1"/>
    <col min="13485" max="13485" width="10.85546875" bestFit="1" customWidth="1"/>
    <col min="13486" max="13486" width="11.28515625" bestFit="1" customWidth="1"/>
    <col min="13487" max="13487" width="10.85546875" bestFit="1" customWidth="1"/>
    <col min="13488" max="13488" width="11.28515625" bestFit="1" customWidth="1"/>
    <col min="13489" max="13489" width="10.85546875" bestFit="1" customWidth="1"/>
    <col min="13490" max="13490" width="11.28515625" bestFit="1" customWidth="1"/>
    <col min="13491" max="13491" width="10.85546875" bestFit="1" customWidth="1"/>
    <col min="13492" max="13492" width="11.28515625" bestFit="1" customWidth="1"/>
    <col min="13493" max="13493" width="10.85546875" bestFit="1" customWidth="1"/>
    <col min="13494" max="13494" width="11.28515625" bestFit="1" customWidth="1"/>
    <col min="13495" max="13495" width="10.85546875" bestFit="1" customWidth="1"/>
    <col min="13496" max="13496" width="11.28515625" bestFit="1" customWidth="1"/>
    <col min="13497" max="13497" width="10.85546875" bestFit="1" customWidth="1"/>
    <col min="13498" max="13498" width="12.28515625" bestFit="1" customWidth="1"/>
    <col min="13499" max="13499" width="10.85546875" bestFit="1" customWidth="1"/>
    <col min="13500" max="13500" width="11.28515625" bestFit="1" customWidth="1"/>
    <col min="13501" max="13501" width="10.85546875" bestFit="1" customWidth="1"/>
    <col min="13502" max="13502" width="11.28515625" bestFit="1" customWidth="1"/>
    <col min="13503" max="13503" width="10.85546875" bestFit="1" customWidth="1"/>
    <col min="13504" max="13504" width="11.28515625" bestFit="1" customWidth="1"/>
    <col min="13505" max="13505" width="10.85546875" bestFit="1" customWidth="1"/>
    <col min="13506" max="13506" width="11.28515625" bestFit="1" customWidth="1"/>
    <col min="13507" max="13507" width="10.85546875" bestFit="1" customWidth="1"/>
    <col min="13508" max="13508" width="11.28515625" bestFit="1" customWidth="1"/>
    <col min="13509" max="13509" width="10.85546875" bestFit="1" customWidth="1"/>
    <col min="13510" max="13510" width="11.28515625" bestFit="1" customWidth="1"/>
    <col min="13511" max="13511" width="10.85546875" bestFit="1" customWidth="1"/>
    <col min="13512" max="13512" width="11.28515625" bestFit="1" customWidth="1"/>
    <col min="13513" max="13513" width="10.85546875" bestFit="1" customWidth="1"/>
    <col min="13514" max="13514" width="12.28515625" bestFit="1" customWidth="1"/>
    <col min="13515" max="13515" width="10.85546875" bestFit="1" customWidth="1"/>
    <col min="13516" max="13517" width="11.28515625" bestFit="1" customWidth="1"/>
    <col min="13518" max="13518" width="10.85546875" bestFit="1" customWidth="1"/>
    <col min="13519" max="13519" width="11.28515625" bestFit="1" customWidth="1"/>
    <col min="13520" max="13520" width="10.85546875" bestFit="1" customWidth="1"/>
    <col min="13521" max="13521" width="11.28515625" bestFit="1" customWidth="1"/>
    <col min="13522" max="13522" width="10.85546875" bestFit="1" customWidth="1"/>
    <col min="13523" max="13523" width="11.28515625" bestFit="1" customWidth="1"/>
    <col min="13524" max="13524" width="10.85546875" bestFit="1" customWidth="1"/>
    <col min="13525" max="13525" width="11.28515625" bestFit="1" customWidth="1"/>
    <col min="13526" max="13526" width="10.85546875" bestFit="1" customWidth="1"/>
    <col min="13527" max="13527" width="12.28515625" bestFit="1" customWidth="1"/>
    <col min="13528" max="13528" width="10.85546875" bestFit="1" customWidth="1"/>
    <col min="13529" max="13529" width="10.28515625" bestFit="1" customWidth="1"/>
    <col min="13530" max="13530" width="10.85546875" bestFit="1" customWidth="1"/>
    <col min="13531" max="13531" width="10.28515625" bestFit="1" customWidth="1"/>
    <col min="13532" max="13532" width="10.85546875" bestFit="1" customWidth="1"/>
    <col min="13533" max="13533" width="12.28515625" bestFit="1" customWidth="1"/>
    <col min="13534" max="13534" width="10.85546875" bestFit="1" customWidth="1"/>
    <col min="13535" max="13535" width="11.28515625" bestFit="1" customWidth="1"/>
    <col min="13536" max="13536" width="10.85546875" bestFit="1" customWidth="1"/>
    <col min="13537" max="13537" width="11.28515625" bestFit="1" customWidth="1"/>
    <col min="13538" max="13538" width="10.85546875" bestFit="1" customWidth="1"/>
    <col min="13539" max="13539" width="11.28515625" bestFit="1" customWidth="1"/>
    <col min="13540" max="13540" width="10.85546875" bestFit="1" customWidth="1"/>
    <col min="13541" max="13541" width="11.28515625" bestFit="1" customWidth="1"/>
    <col min="13542" max="13542" width="10.85546875" bestFit="1" customWidth="1"/>
    <col min="13543" max="13543" width="10.28515625" bestFit="1" customWidth="1"/>
    <col min="13544" max="13544" width="10.85546875" bestFit="1" customWidth="1"/>
    <col min="13545" max="13545" width="11.28515625" bestFit="1" customWidth="1"/>
    <col min="13546" max="13546" width="10.85546875" bestFit="1" customWidth="1"/>
    <col min="13547" max="13547" width="11.28515625" bestFit="1" customWidth="1"/>
    <col min="13548" max="13548" width="10.85546875" bestFit="1" customWidth="1"/>
    <col min="13549" max="13549" width="11.28515625" bestFit="1" customWidth="1"/>
    <col min="13550" max="13550" width="10.85546875" bestFit="1" customWidth="1"/>
    <col min="13551" max="13551" width="11.28515625" bestFit="1" customWidth="1"/>
    <col min="13552" max="13552" width="10.85546875" bestFit="1" customWidth="1"/>
    <col min="13553" max="13553" width="10.28515625" bestFit="1" customWidth="1"/>
    <col min="13554" max="13554" width="10.85546875" bestFit="1" customWidth="1"/>
    <col min="13555" max="13555" width="11.28515625" bestFit="1" customWidth="1"/>
    <col min="13556" max="13556" width="10.85546875" bestFit="1" customWidth="1"/>
    <col min="13557" max="13557" width="10.28515625" bestFit="1" customWidth="1"/>
    <col min="13558" max="13558" width="10.85546875" bestFit="1" customWidth="1"/>
    <col min="13559" max="13559" width="11.28515625" bestFit="1" customWidth="1"/>
    <col min="13560" max="13560" width="10.85546875" bestFit="1" customWidth="1"/>
    <col min="13561" max="13561" width="11.28515625" bestFit="1" customWidth="1"/>
    <col min="13562" max="13562" width="10.85546875" bestFit="1" customWidth="1"/>
    <col min="13563" max="13563" width="11.28515625" bestFit="1" customWidth="1"/>
    <col min="13564" max="13564" width="10.85546875" bestFit="1" customWidth="1"/>
    <col min="13565" max="13565" width="11.28515625" bestFit="1" customWidth="1"/>
    <col min="13566" max="13566" width="10.85546875" bestFit="1" customWidth="1"/>
    <col min="13567" max="13567" width="11.28515625" bestFit="1" customWidth="1"/>
    <col min="13568" max="13568" width="10.85546875" bestFit="1" customWidth="1"/>
    <col min="13569" max="13569" width="11.28515625" bestFit="1" customWidth="1"/>
    <col min="13570" max="13570" width="10.85546875" bestFit="1" customWidth="1"/>
    <col min="13571" max="13571" width="11.28515625" bestFit="1" customWidth="1"/>
    <col min="13572" max="13572" width="10.85546875" bestFit="1" customWidth="1"/>
    <col min="13573" max="13573" width="11.28515625" bestFit="1" customWidth="1"/>
    <col min="13574" max="13574" width="10.85546875" bestFit="1" customWidth="1"/>
    <col min="13575" max="13575" width="12.28515625" bestFit="1" customWidth="1"/>
    <col min="13576" max="13576" width="10.85546875" bestFit="1" customWidth="1"/>
    <col min="13577" max="13577" width="11.28515625" bestFit="1" customWidth="1"/>
    <col min="13578" max="13578" width="10.85546875" bestFit="1" customWidth="1"/>
    <col min="13579" max="13579" width="11.28515625" bestFit="1" customWidth="1"/>
    <col min="13580" max="13580" width="10.85546875" bestFit="1" customWidth="1"/>
    <col min="13581" max="13581" width="11.28515625" bestFit="1" customWidth="1"/>
    <col min="13582" max="13582" width="10.85546875" bestFit="1" customWidth="1"/>
    <col min="13583" max="13583" width="11.28515625" bestFit="1" customWidth="1"/>
    <col min="13584" max="13584" width="10.85546875" bestFit="1" customWidth="1"/>
    <col min="13585" max="13585" width="11.28515625" bestFit="1" customWidth="1"/>
    <col min="13586" max="13586" width="10.85546875" bestFit="1" customWidth="1"/>
    <col min="13587" max="13587" width="10.28515625" bestFit="1" customWidth="1"/>
    <col min="13588" max="13588" width="10.85546875" bestFit="1" customWidth="1"/>
    <col min="13589" max="13589" width="11.28515625" bestFit="1" customWidth="1"/>
    <col min="13590" max="13590" width="10.85546875" bestFit="1" customWidth="1"/>
    <col min="13591" max="13591" width="11.28515625" bestFit="1" customWidth="1"/>
    <col min="13592" max="13592" width="10.85546875" bestFit="1" customWidth="1"/>
    <col min="13593" max="13593" width="11.28515625" bestFit="1" customWidth="1"/>
    <col min="13594" max="13594" width="10.85546875" bestFit="1" customWidth="1"/>
    <col min="13595" max="13595" width="10.28515625" bestFit="1" customWidth="1"/>
    <col min="13596" max="13596" width="10.85546875" bestFit="1" customWidth="1"/>
    <col min="13597" max="13597" width="12.28515625" bestFit="1" customWidth="1"/>
    <col min="13598" max="13598" width="10.85546875" bestFit="1" customWidth="1"/>
    <col min="13599" max="13599" width="11.28515625" bestFit="1" customWidth="1"/>
    <col min="13600" max="13600" width="10.85546875" bestFit="1" customWidth="1"/>
    <col min="13601" max="13601" width="10.28515625" bestFit="1" customWidth="1"/>
    <col min="13602" max="13602" width="10.85546875" bestFit="1" customWidth="1"/>
    <col min="13603" max="13603" width="11.28515625" bestFit="1" customWidth="1"/>
    <col min="13604" max="13604" width="10.85546875" bestFit="1" customWidth="1"/>
    <col min="13605" max="13605" width="11.28515625" bestFit="1" customWidth="1"/>
    <col min="13606" max="13606" width="10.85546875" bestFit="1" customWidth="1"/>
    <col min="13607" max="13607" width="11.28515625" bestFit="1" customWidth="1"/>
    <col min="13608" max="13608" width="10.85546875" bestFit="1" customWidth="1"/>
    <col min="13609" max="13609" width="11.28515625" bestFit="1" customWidth="1"/>
    <col min="13610" max="13610" width="10.85546875" bestFit="1" customWidth="1"/>
    <col min="13611" max="13611" width="12.28515625" bestFit="1" customWidth="1"/>
    <col min="13612" max="13612" width="10.85546875" bestFit="1" customWidth="1"/>
    <col min="13613" max="13613" width="11.28515625" bestFit="1" customWidth="1"/>
    <col min="13614" max="13614" width="10.85546875" bestFit="1" customWidth="1"/>
    <col min="13615" max="13615" width="12.28515625" bestFit="1" customWidth="1"/>
    <col min="13616" max="13616" width="10.85546875" bestFit="1" customWidth="1"/>
    <col min="13617" max="13617" width="11.28515625" bestFit="1" customWidth="1"/>
    <col min="13618" max="13618" width="10.85546875" bestFit="1" customWidth="1"/>
    <col min="13619" max="13619" width="12.28515625" bestFit="1" customWidth="1"/>
    <col min="13620" max="13620" width="10.85546875" bestFit="1" customWidth="1"/>
    <col min="13621" max="13621" width="12.28515625" bestFit="1" customWidth="1"/>
    <col min="13622" max="13622" width="10.85546875" bestFit="1" customWidth="1"/>
    <col min="13623" max="13623" width="11.28515625" bestFit="1" customWidth="1"/>
    <col min="13624" max="13624" width="10.85546875" bestFit="1" customWidth="1"/>
    <col min="13625" max="13625" width="11.28515625" bestFit="1" customWidth="1"/>
    <col min="13626" max="13626" width="10.85546875" bestFit="1" customWidth="1"/>
    <col min="13627" max="13627" width="11.28515625" bestFit="1" customWidth="1"/>
    <col min="13628" max="13628" width="10.85546875" bestFit="1" customWidth="1"/>
    <col min="13629" max="13629" width="11.28515625" bestFit="1" customWidth="1"/>
    <col min="13630" max="13630" width="10.85546875" bestFit="1" customWidth="1"/>
    <col min="13631" max="13631" width="11.28515625" bestFit="1" customWidth="1"/>
    <col min="13632" max="13632" width="10.85546875" bestFit="1" customWidth="1"/>
    <col min="13633" max="13633" width="12.28515625" bestFit="1" customWidth="1"/>
    <col min="13634" max="13634" width="10.85546875" bestFit="1" customWidth="1"/>
    <col min="13635" max="13635" width="10.28515625" bestFit="1" customWidth="1"/>
    <col min="13636" max="13636" width="10.85546875" bestFit="1" customWidth="1"/>
    <col min="13637" max="13637" width="11.28515625" bestFit="1" customWidth="1"/>
    <col min="13638" max="13638" width="10.85546875" bestFit="1" customWidth="1"/>
    <col min="13639" max="13639" width="11.28515625" bestFit="1" customWidth="1"/>
    <col min="13640" max="13640" width="10.85546875" bestFit="1" customWidth="1"/>
    <col min="13641" max="13641" width="11.28515625" bestFit="1" customWidth="1"/>
    <col min="13642" max="13642" width="10.85546875" bestFit="1" customWidth="1"/>
    <col min="13643" max="13643" width="11.28515625" bestFit="1" customWidth="1"/>
    <col min="13644" max="13644" width="10.85546875" bestFit="1" customWidth="1"/>
    <col min="13645" max="13645" width="10.28515625" bestFit="1" customWidth="1"/>
    <col min="13646" max="13646" width="10.85546875" bestFit="1" customWidth="1"/>
    <col min="13647" max="13647" width="11.28515625" bestFit="1" customWidth="1"/>
    <col min="13648" max="13648" width="10.85546875" bestFit="1" customWidth="1"/>
    <col min="13649" max="13649" width="11.28515625" bestFit="1" customWidth="1"/>
    <col min="13650" max="13650" width="10.85546875" bestFit="1" customWidth="1"/>
    <col min="13651" max="13651" width="11.28515625" bestFit="1" customWidth="1"/>
    <col min="13652" max="13652" width="10.85546875" bestFit="1" customWidth="1"/>
    <col min="13653" max="13653" width="11.28515625" bestFit="1" customWidth="1"/>
    <col min="13654" max="13654" width="10.85546875" bestFit="1" customWidth="1"/>
    <col min="13655" max="13655" width="12.28515625" bestFit="1" customWidth="1"/>
    <col min="13656" max="13656" width="10.85546875" bestFit="1" customWidth="1"/>
    <col min="13657" max="13657" width="11.28515625" bestFit="1" customWidth="1"/>
    <col min="13658" max="13658" width="10.85546875" bestFit="1" customWidth="1"/>
    <col min="13659" max="13659" width="11.28515625" bestFit="1" customWidth="1"/>
    <col min="13660" max="13660" width="10.85546875" bestFit="1" customWidth="1"/>
    <col min="13661" max="13661" width="11.28515625" bestFit="1" customWidth="1"/>
    <col min="13662" max="13662" width="10.85546875" bestFit="1" customWidth="1"/>
    <col min="13663" max="13663" width="11.28515625" bestFit="1" customWidth="1"/>
    <col min="13664" max="13664" width="10.85546875" bestFit="1" customWidth="1"/>
    <col min="13665" max="13665" width="11.28515625" bestFit="1" customWidth="1"/>
    <col min="13666" max="13666" width="10.85546875" bestFit="1" customWidth="1"/>
    <col min="13667" max="13667" width="11.28515625" bestFit="1" customWidth="1"/>
    <col min="13668" max="13668" width="10.85546875" bestFit="1" customWidth="1"/>
    <col min="13669" max="13669" width="11.28515625" bestFit="1" customWidth="1"/>
    <col min="13670" max="13670" width="10.85546875" bestFit="1" customWidth="1"/>
    <col min="13671" max="13671" width="12.28515625" bestFit="1" customWidth="1"/>
    <col min="13672" max="13672" width="10.85546875" bestFit="1" customWidth="1"/>
    <col min="13673" max="13673" width="11.28515625" bestFit="1" customWidth="1"/>
    <col min="13674" max="13674" width="10.85546875" bestFit="1" customWidth="1"/>
    <col min="13675" max="13675" width="11.28515625" bestFit="1" customWidth="1"/>
    <col min="13676" max="13676" width="10.85546875" bestFit="1" customWidth="1"/>
    <col min="13677" max="13677" width="11.28515625" bestFit="1" customWidth="1"/>
    <col min="13678" max="13678" width="10.85546875" bestFit="1" customWidth="1"/>
    <col min="13679" max="13679" width="11.28515625" bestFit="1" customWidth="1"/>
    <col min="13680" max="13680" width="10.85546875" bestFit="1" customWidth="1"/>
    <col min="13681" max="13681" width="11.28515625" bestFit="1" customWidth="1"/>
    <col min="13682" max="13682" width="10.85546875" bestFit="1" customWidth="1"/>
    <col min="13683" max="13683" width="12.28515625" bestFit="1" customWidth="1"/>
    <col min="13684" max="13684" width="10.85546875" bestFit="1" customWidth="1"/>
    <col min="13685" max="13685" width="11.28515625" bestFit="1" customWidth="1"/>
    <col min="13686" max="13686" width="10.85546875" bestFit="1" customWidth="1"/>
    <col min="13687" max="13687" width="11.28515625" bestFit="1" customWidth="1"/>
    <col min="13688" max="13688" width="10.85546875" bestFit="1" customWidth="1"/>
    <col min="13689" max="13689" width="11.28515625" bestFit="1" customWidth="1"/>
    <col min="13690" max="13690" width="10.85546875" bestFit="1" customWidth="1"/>
    <col min="13691" max="13691" width="11.28515625" bestFit="1" customWidth="1"/>
    <col min="13692" max="13692" width="10.85546875" bestFit="1" customWidth="1"/>
    <col min="13693" max="13693" width="11.28515625" bestFit="1" customWidth="1"/>
    <col min="13694" max="13694" width="10.85546875" bestFit="1" customWidth="1"/>
    <col min="13695" max="13695" width="12.28515625" bestFit="1" customWidth="1"/>
    <col min="13696" max="13696" width="10.85546875" bestFit="1" customWidth="1"/>
    <col min="13697" max="13697" width="11.28515625" bestFit="1" customWidth="1"/>
    <col min="13698" max="13698" width="10.85546875" bestFit="1" customWidth="1"/>
    <col min="13699" max="13699" width="11.28515625" bestFit="1" customWidth="1"/>
    <col min="13700" max="13700" width="10.85546875" bestFit="1" customWidth="1"/>
    <col min="13701" max="13701" width="11.28515625" bestFit="1" customWidth="1"/>
    <col min="13702" max="13702" width="10.85546875" bestFit="1" customWidth="1"/>
    <col min="13703" max="13703" width="11.28515625" bestFit="1" customWidth="1"/>
    <col min="13704" max="13704" width="10.85546875" bestFit="1" customWidth="1"/>
    <col min="13705" max="13705" width="11.28515625" bestFit="1" customWidth="1"/>
    <col min="13706" max="13706" width="10.85546875" bestFit="1" customWidth="1"/>
    <col min="13707" max="13707" width="11.28515625" bestFit="1" customWidth="1"/>
    <col min="13708" max="13708" width="10.85546875" bestFit="1" customWidth="1"/>
    <col min="13709" max="13709" width="11.28515625" bestFit="1" customWidth="1"/>
    <col min="13710" max="13710" width="10.85546875" bestFit="1" customWidth="1"/>
    <col min="13711" max="13711" width="11.28515625" bestFit="1" customWidth="1"/>
    <col min="13712" max="13712" width="10.85546875" bestFit="1" customWidth="1"/>
    <col min="13713" max="13713" width="11.28515625" bestFit="1" customWidth="1"/>
    <col min="13714" max="13714" width="10.85546875" bestFit="1" customWidth="1"/>
    <col min="13715" max="13715" width="11.28515625" bestFit="1" customWidth="1"/>
    <col min="13716" max="13716" width="10.85546875" bestFit="1" customWidth="1"/>
    <col min="13717" max="13717" width="11.28515625" bestFit="1" customWidth="1"/>
    <col min="13718" max="13718" width="10.85546875" bestFit="1" customWidth="1"/>
    <col min="13719" max="13719" width="11.28515625" bestFit="1" customWidth="1"/>
    <col min="13720" max="13720" width="10.85546875" bestFit="1" customWidth="1"/>
    <col min="13721" max="13721" width="11.28515625" bestFit="1" customWidth="1"/>
    <col min="13722" max="13722" width="10.85546875" bestFit="1" customWidth="1"/>
    <col min="13723" max="13723" width="11.28515625" bestFit="1" customWidth="1"/>
    <col min="13724" max="13724" width="10.85546875" bestFit="1" customWidth="1"/>
    <col min="13725" max="13725" width="11.28515625" bestFit="1" customWidth="1"/>
    <col min="13726" max="13726" width="10.85546875" bestFit="1" customWidth="1"/>
    <col min="13727" max="13727" width="11.28515625" bestFit="1" customWidth="1"/>
    <col min="13728" max="13728" width="10.85546875" bestFit="1" customWidth="1"/>
    <col min="13729" max="13729" width="11.28515625" bestFit="1" customWidth="1"/>
    <col min="13730" max="13730" width="10.85546875" bestFit="1" customWidth="1"/>
    <col min="13731" max="13731" width="10.28515625" bestFit="1" customWidth="1"/>
    <col min="13732" max="13732" width="10.85546875" bestFit="1" customWidth="1"/>
    <col min="13733" max="13733" width="11.28515625" bestFit="1" customWidth="1"/>
    <col min="13734" max="13734" width="10.85546875" bestFit="1" customWidth="1"/>
    <col min="13735" max="13735" width="11.28515625" bestFit="1" customWidth="1"/>
    <col min="13736" max="13736" width="10.85546875" bestFit="1" customWidth="1"/>
    <col min="13737" max="13737" width="11.28515625" bestFit="1" customWidth="1"/>
    <col min="13738" max="13738" width="10.85546875" bestFit="1" customWidth="1"/>
    <col min="13739" max="13739" width="11.28515625" bestFit="1" customWidth="1"/>
    <col min="13740" max="13740" width="10.85546875" bestFit="1" customWidth="1"/>
    <col min="13741" max="13741" width="10.28515625" bestFit="1" customWidth="1"/>
    <col min="13742" max="13742" width="10.85546875" bestFit="1" customWidth="1"/>
    <col min="13743" max="13743" width="10.28515625" bestFit="1" customWidth="1"/>
    <col min="13744" max="13744" width="10.85546875" bestFit="1" customWidth="1"/>
    <col min="13745" max="13745" width="11.28515625" bestFit="1" customWidth="1"/>
    <col min="13746" max="13746" width="10.85546875" bestFit="1" customWidth="1"/>
    <col min="13747" max="13747" width="11.28515625" bestFit="1" customWidth="1"/>
    <col min="13748" max="13748" width="10.85546875" bestFit="1" customWidth="1"/>
    <col min="13749" max="13749" width="11.28515625" bestFit="1" customWidth="1"/>
    <col min="13750" max="13750" width="10.85546875" bestFit="1" customWidth="1"/>
    <col min="13751" max="13751" width="11.28515625" bestFit="1" customWidth="1"/>
    <col min="13752" max="13752" width="10.85546875" bestFit="1" customWidth="1"/>
    <col min="13753" max="13753" width="11.28515625" bestFit="1" customWidth="1"/>
    <col min="13754" max="13754" width="10.85546875" bestFit="1" customWidth="1"/>
    <col min="13755" max="13755" width="11.28515625" bestFit="1" customWidth="1"/>
    <col min="13756" max="13756" width="10.85546875" bestFit="1" customWidth="1"/>
    <col min="13757" max="13757" width="11.28515625" bestFit="1" customWidth="1"/>
    <col min="13758" max="13758" width="10.85546875" bestFit="1" customWidth="1"/>
    <col min="13759" max="13759" width="11.28515625" bestFit="1" customWidth="1"/>
    <col min="13760" max="13760" width="10.85546875" bestFit="1" customWidth="1"/>
    <col min="13761" max="13761" width="11.28515625" bestFit="1" customWidth="1"/>
    <col min="13762" max="13762" width="10.85546875" bestFit="1" customWidth="1"/>
    <col min="13763" max="13763" width="11.28515625" bestFit="1" customWidth="1"/>
    <col min="13764" max="13764" width="10.85546875" bestFit="1" customWidth="1"/>
    <col min="13765" max="13765" width="11.28515625" bestFit="1" customWidth="1"/>
    <col min="13766" max="13766" width="10.85546875" bestFit="1" customWidth="1"/>
    <col min="13767" max="13767" width="11.28515625" bestFit="1" customWidth="1"/>
    <col min="13768" max="13768" width="10.85546875" bestFit="1" customWidth="1"/>
    <col min="13769" max="13769" width="11.28515625" bestFit="1" customWidth="1"/>
    <col min="13770" max="13770" width="10.85546875" bestFit="1" customWidth="1"/>
    <col min="13771" max="13771" width="11.28515625" bestFit="1" customWidth="1"/>
    <col min="13772" max="13772" width="10.85546875" bestFit="1" customWidth="1"/>
    <col min="13773" max="13773" width="12.28515625" bestFit="1" customWidth="1"/>
    <col min="13774" max="13774" width="10.85546875" bestFit="1" customWidth="1"/>
    <col min="13775" max="13775" width="11.28515625" bestFit="1" customWidth="1"/>
    <col min="13776" max="13776" width="10.85546875" bestFit="1" customWidth="1"/>
    <col min="13777" max="13777" width="11.28515625" bestFit="1" customWidth="1"/>
    <col min="13778" max="13778" width="10.85546875" bestFit="1" customWidth="1"/>
    <col min="13779" max="13779" width="10.28515625" bestFit="1" customWidth="1"/>
    <col min="13780" max="13780" width="10.85546875" bestFit="1" customWidth="1"/>
    <col min="13781" max="13781" width="11.28515625" bestFit="1" customWidth="1"/>
    <col min="13782" max="13782" width="10.85546875" bestFit="1" customWidth="1"/>
    <col min="13783" max="13783" width="11.28515625" bestFit="1" customWidth="1"/>
    <col min="13784" max="13784" width="10.85546875" bestFit="1" customWidth="1"/>
    <col min="13785" max="13785" width="11.28515625" bestFit="1" customWidth="1"/>
    <col min="13786" max="13786" width="10.85546875" bestFit="1" customWidth="1"/>
    <col min="13787" max="13787" width="11.28515625" bestFit="1" customWidth="1"/>
    <col min="13788" max="13788" width="10.85546875" bestFit="1" customWidth="1"/>
    <col min="13789" max="13789" width="10.28515625" bestFit="1" customWidth="1"/>
    <col min="13790" max="13790" width="10.85546875" bestFit="1" customWidth="1"/>
    <col min="13791" max="13791" width="11.28515625" bestFit="1" customWidth="1"/>
    <col min="13792" max="13792" width="10.85546875" bestFit="1" customWidth="1"/>
    <col min="13793" max="13793" width="12.28515625" bestFit="1" customWidth="1"/>
    <col min="13794" max="13794" width="10.85546875" bestFit="1" customWidth="1"/>
    <col min="13795" max="13795" width="11.28515625" bestFit="1" customWidth="1"/>
    <col min="13796" max="13796" width="10.85546875" bestFit="1" customWidth="1"/>
    <col min="13797" max="13797" width="11.28515625" bestFit="1" customWidth="1"/>
    <col min="13798" max="13798" width="10.85546875" bestFit="1" customWidth="1"/>
    <col min="13799" max="13799" width="11.28515625" bestFit="1" customWidth="1"/>
    <col min="13800" max="13800" width="10.85546875" bestFit="1" customWidth="1"/>
    <col min="13801" max="13801" width="11.28515625" bestFit="1" customWidth="1"/>
    <col min="13802" max="13802" width="10.85546875" bestFit="1" customWidth="1"/>
    <col min="13803" max="13803" width="11.28515625" bestFit="1" customWidth="1"/>
    <col min="13804" max="13804" width="10.85546875" bestFit="1" customWidth="1"/>
    <col min="13805" max="13805" width="12.28515625" bestFit="1" customWidth="1"/>
    <col min="13806" max="13806" width="10.85546875" bestFit="1" customWidth="1"/>
    <col min="13807" max="13807" width="11.28515625" bestFit="1" customWidth="1"/>
    <col min="13808" max="13808" width="10.85546875" bestFit="1" customWidth="1"/>
    <col min="13809" max="13809" width="11.28515625" bestFit="1" customWidth="1"/>
    <col min="13810" max="13810" width="10.85546875" bestFit="1" customWidth="1"/>
    <col min="13811" max="13811" width="11.28515625" bestFit="1" customWidth="1"/>
    <col min="13812" max="13812" width="10.85546875" bestFit="1" customWidth="1"/>
    <col min="13813" max="13813" width="11.28515625" bestFit="1" customWidth="1"/>
    <col min="13814" max="13814" width="10.85546875" bestFit="1" customWidth="1"/>
    <col min="13815" max="13815" width="11.28515625" bestFit="1" customWidth="1"/>
    <col min="13816" max="13816" width="10.85546875" bestFit="1" customWidth="1"/>
    <col min="13817" max="13817" width="11.28515625" bestFit="1" customWidth="1"/>
    <col min="13818" max="13818" width="10.85546875" bestFit="1" customWidth="1"/>
    <col min="13819" max="13819" width="12.28515625" bestFit="1" customWidth="1"/>
    <col min="13820" max="13820" width="10.85546875" bestFit="1" customWidth="1"/>
    <col min="13821" max="13821" width="11.28515625" bestFit="1" customWidth="1"/>
    <col min="13822" max="13822" width="10.85546875" bestFit="1" customWidth="1"/>
    <col min="13823" max="13823" width="11.28515625" bestFit="1" customWidth="1"/>
    <col min="13824" max="13824" width="10.85546875" bestFit="1" customWidth="1"/>
    <col min="13825" max="13825" width="11.28515625" bestFit="1" customWidth="1"/>
    <col min="13826" max="13826" width="10.85546875" bestFit="1" customWidth="1"/>
    <col min="13827" max="13827" width="11.28515625" bestFit="1" customWidth="1"/>
    <col min="13828" max="13828" width="10.85546875" bestFit="1" customWidth="1"/>
    <col min="13829" max="13829" width="11.28515625" bestFit="1" customWidth="1"/>
    <col min="13830" max="13830" width="10.85546875" bestFit="1" customWidth="1"/>
    <col min="13831" max="13831" width="11.28515625" bestFit="1" customWidth="1"/>
    <col min="13832" max="13832" width="10.85546875" bestFit="1" customWidth="1"/>
    <col min="13833" max="13833" width="11.28515625" bestFit="1" customWidth="1"/>
    <col min="13834" max="13834" width="10.85546875" bestFit="1" customWidth="1"/>
    <col min="13835" max="13835" width="11.28515625" bestFit="1" customWidth="1"/>
    <col min="13836" max="13836" width="10.85546875" bestFit="1" customWidth="1"/>
    <col min="13837" max="13837" width="11.28515625" bestFit="1" customWidth="1"/>
    <col min="13838" max="13838" width="10.85546875" bestFit="1" customWidth="1"/>
    <col min="13839" max="13839" width="10.28515625" bestFit="1" customWidth="1"/>
    <col min="13840" max="13840" width="10.85546875" bestFit="1" customWidth="1"/>
    <col min="13841" max="13841" width="11.28515625" bestFit="1" customWidth="1"/>
    <col min="13842" max="13842" width="10.85546875" bestFit="1" customWidth="1"/>
    <col min="13843" max="13843" width="10.28515625" bestFit="1" customWidth="1"/>
    <col min="13844" max="13844" width="10.85546875" bestFit="1" customWidth="1"/>
    <col min="13845" max="13845" width="11.28515625" bestFit="1" customWidth="1"/>
    <col min="13846" max="13846" width="10.85546875" bestFit="1" customWidth="1"/>
    <col min="13847" max="13847" width="11.28515625" bestFit="1" customWidth="1"/>
    <col min="13848" max="13848" width="10.85546875" bestFit="1" customWidth="1"/>
    <col min="13849" max="13849" width="11.28515625" bestFit="1" customWidth="1"/>
    <col min="13850" max="13850" width="10.85546875" bestFit="1" customWidth="1"/>
    <col min="13851" max="13851" width="11.28515625" bestFit="1" customWidth="1"/>
    <col min="13852" max="13852" width="10.85546875" bestFit="1" customWidth="1"/>
    <col min="13853" max="13853" width="11.28515625" bestFit="1" customWidth="1"/>
    <col min="13854" max="13854" width="10.85546875" bestFit="1" customWidth="1"/>
    <col min="13855" max="13855" width="11.28515625" bestFit="1" customWidth="1"/>
    <col min="13856" max="13856" width="10.85546875" bestFit="1" customWidth="1"/>
    <col min="13857" max="13857" width="11.28515625" bestFit="1" customWidth="1"/>
    <col min="13858" max="13858" width="10.85546875" bestFit="1" customWidth="1"/>
    <col min="13859" max="13859" width="11.28515625" bestFit="1" customWidth="1"/>
    <col min="13860" max="13860" width="10.85546875" bestFit="1" customWidth="1"/>
    <col min="13861" max="13861" width="11.28515625" bestFit="1" customWidth="1"/>
    <col min="13862" max="13862" width="10.85546875" bestFit="1" customWidth="1"/>
    <col min="13863" max="13863" width="10.28515625" bestFit="1" customWidth="1"/>
    <col min="13864" max="13864" width="10.85546875" bestFit="1" customWidth="1"/>
    <col min="13865" max="13865" width="11.28515625" bestFit="1" customWidth="1"/>
    <col min="13866" max="13866" width="10.85546875" bestFit="1" customWidth="1"/>
    <col min="13867" max="13867" width="11.28515625" bestFit="1" customWidth="1"/>
    <col min="13868" max="13868" width="10.85546875" bestFit="1" customWidth="1"/>
    <col min="13869" max="13869" width="10.28515625" bestFit="1" customWidth="1"/>
    <col min="13870" max="13870" width="10.85546875" bestFit="1" customWidth="1"/>
    <col min="13871" max="13871" width="11.28515625" bestFit="1" customWidth="1"/>
    <col min="13872" max="13872" width="10.85546875" bestFit="1" customWidth="1"/>
    <col min="13873" max="13873" width="12.28515625" bestFit="1" customWidth="1"/>
    <col min="13874" max="13874" width="10.85546875" bestFit="1" customWidth="1"/>
    <col min="13875" max="13875" width="11.28515625" bestFit="1" customWidth="1"/>
    <col min="13876" max="13876" width="10.85546875" bestFit="1" customWidth="1"/>
    <col min="13877" max="13877" width="11.28515625" bestFit="1" customWidth="1"/>
    <col min="13878" max="13878" width="10.85546875" bestFit="1" customWidth="1"/>
    <col min="13879" max="13879" width="11.28515625" bestFit="1" customWidth="1"/>
    <col min="13880" max="13880" width="10.85546875" bestFit="1" customWidth="1"/>
    <col min="13881" max="13881" width="11.28515625" bestFit="1" customWidth="1"/>
    <col min="13882" max="13882" width="10.85546875" bestFit="1" customWidth="1"/>
    <col min="13883" max="13883" width="11.28515625" bestFit="1" customWidth="1"/>
    <col min="13884" max="13884" width="10.85546875" bestFit="1" customWidth="1"/>
    <col min="13885" max="13885" width="11.28515625" bestFit="1" customWidth="1"/>
    <col min="13886" max="13886" width="10.85546875" bestFit="1" customWidth="1"/>
    <col min="13887" max="13887" width="11.28515625" bestFit="1" customWidth="1"/>
    <col min="13888" max="13888" width="10.85546875" bestFit="1" customWidth="1"/>
    <col min="13889" max="13889" width="11.28515625" bestFit="1" customWidth="1"/>
    <col min="13890" max="13890" width="10.85546875" bestFit="1" customWidth="1"/>
    <col min="13891" max="13891" width="12.28515625" bestFit="1" customWidth="1"/>
    <col min="13892" max="13892" width="10.85546875" bestFit="1" customWidth="1"/>
    <col min="13893" max="13893" width="11.28515625" bestFit="1" customWidth="1"/>
    <col min="13894" max="13894" width="10.85546875" bestFit="1" customWidth="1"/>
    <col min="13895" max="13895" width="11.28515625" bestFit="1" customWidth="1"/>
    <col min="13896" max="13896" width="10.85546875" bestFit="1" customWidth="1"/>
    <col min="13897" max="13897" width="11.28515625" bestFit="1" customWidth="1"/>
    <col min="13898" max="13898" width="10.85546875" bestFit="1" customWidth="1"/>
    <col min="13899" max="13899" width="11.28515625" bestFit="1" customWidth="1"/>
    <col min="13900" max="13900" width="10.85546875" bestFit="1" customWidth="1"/>
    <col min="13901" max="13901" width="11.28515625" bestFit="1" customWidth="1"/>
    <col min="13902" max="13902" width="10.85546875" bestFit="1" customWidth="1"/>
    <col min="13903" max="13903" width="12.28515625" bestFit="1" customWidth="1"/>
    <col min="13904" max="13904" width="10.85546875" bestFit="1" customWidth="1"/>
    <col min="13905" max="13905" width="11.28515625" bestFit="1" customWidth="1"/>
    <col min="13906" max="13906" width="10.85546875" bestFit="1" customWidth="1"/>
    <col min="13907" max="13907" width="11.28515625" bestFit="1" customWidth="1"/>
    <col min="13908" max="13908" width="10.85546875" bestFit="1" customWidth="1"/>
    <col min="13909" max="13909" width="10.28515625" bestFit="1" customWidth="1"/>
    <col min="13910" max="13910" width="11.28515625" bestFit="1" customWidth="1"/>
    <col min="13911" max="13911" width="10.85546875" bestFit="1" customWidth="1"/>
    <col min="13912" max="13912" width="11.28515625" bestFit="1" customWidth="1"/>
    <col min="13913" max="13913" width="10.85546875" bestFit="1" customWidth="1"/>
    <col min="13914" max="13914" width="10.28515625" bestFit="1" customWidth="1"/>
    <col min="13915" max="13915" width="10.85546875" bestFit="1" customWidth="1"/>
    <col min="13916" max="13916" width="12.28515625" bestFit="1" customWidth="1"/>
    <col min="13917" max="13917" width="10.85546875" bestFit="1" customWidth="1"/>
    <col min="13918" max="13918" width="11.28515625" bestFit="1" customWidth="1"/>
    <col min="13919" max="13919" width="10.85546875" bestFit="1" customWidth="1"/>
    <col min="13920" max="13920" width="11.28515625" bestFit="1" customWidth="1"/>
    <col min="13921" max="13921" width="10.85546875" bestFit="1" customWidth="1"/>
    <col min="13922" max="13922" width="11.28515625" bestFit="1" customWidth="1"/>
    <col min="13923" max="13923" width="10.85546875" bestFit="1" customWidth="1"/>
    <col min="13924" max="13924" width="10.28515625" bestFit="1" customWidth="1"/>
    <col min="13925" max="13925" width="10.85546875" bestFit="1" customWidth="1"/>
    <col min="13926" max="13926" width="11.28515625" bestFit="1" customWidth="1"/>
    <col min="13927" max="13927" width="10.85546875" bestFit="1" customWidth="1"/>
    <col min="13928" max="13928" width="11.28515625" bestFit="1" customWidth="1"/>
    <col min="13929" max="13929" width="10.85546875" bestFit="1" customWidth="1"/>
    <col min="13930" max="13930" width="11.28515625" bestFit="1" customWidth="1"/>
    <col min="13931" max="13931" width="10.85546875" bestFit="1" customWidth="1"/>
    <col min="13932" max="13932" width="11.28515625" bestFit="1" customWidth="1"/>
    <col min="13933" max="13933" width="10.85546875" bestFit="1" customWidth="1"/>
    <col min="13934" max="13934" width="11.28515625" bestFit="1" customWidth="1"/>
    <col min="13935" max="13935" width="10.85546875" bestFit="1" customWidth="1"/>
    <col min="13936" max="13936" width="11.28515625" bestFit="1" customWidth="1"/>
    <col min="13937" max="13937" width="10.85546875" bestFit="1" customWidth="1"/>
    <col min="13938" max="13938" width="11.28515625" bestFit="1" customWidth="1"/>
    <col min="13939" max="13939" width="10.85546875" bestFit="1" customWidth="1"/>
    <col min="13940" max="13940" width="11.28515625" bestFit="1" customWidth="1"/>
    <col min="13941" max="13941" width="10.85546875" bestFit="1" customWidth="1"/>
    <col min="13942" max="13942" width="11.28515625" bestFit="1" customWidth="1"/>
    <col min="13943" max="13943" width="10.85546875" bestFit="1" customWidth="1"/>
    <col min="13944" max="13944" width="11.28515625" bestFit="1" customWidth="1"/>
    <col min="13945" max="13945" width="10.85546875" bestFit="1" customWidth="1"/>
    <col min="13946" max="13946" width="11.28515625" bestFit="1" customWidth="1"/>
    <col min="13947" max="13947" width="10.85546875" bestFit="1" customWidth="1"/>
    <col min="13948" max="13948" width="10.28515625" bestFit="1" customWidth="1"/>
    <col min="13949" max="13949" width="10.85546875" bestFit="1" customWidth="1"/>
    <col min="13950" max="13950" width="11.28515625" bestFit="1" customWidth="1"/>
    <col min="13951" max="13951" width="10.85546875" bestFit="1" customWidth="1"/>
    <col min="13952" max="13952" width="12.28515625" bestFit="1" customWidth="1"/>
    <col min="13953" max="13953" width="10.85546875" bestFit="1" customWidth="1"/>
    <col min="13954" max="13954" width="11.28515625" bestFit="1" customWidth="1"/>
    <col min="13955" max="13955" width="10.85546875" bestFit="1" customWidth="1"/>
    <col min="13956" max="13956" width="11.28515625" bestFit="1" customWidth="1"/>
    <col min="13957" max="13957" width="10.85546875" bestFit="1" customWidth="1"/>
    <col min="13958" max="13958" width="11.28515625" bestFit="1" customWidth="1"/>
    <col min="13959" max="13959" width="10.85546875" bestFit="1" customWidth="1"/>
    <col min="13960" max="13960" width="11.28515625" bestFit="1" customWidth="1"/>
    <col min="13961" max="13961" width="10.85546875" bestFit="1" customWidth="1"/>
    <col min="13962" max="13962" width="11.28515625" bestFit="1" customWidth="1"/>
    <col min="13963" max="13963" width="10.85546875" bestFit="1" customWidth="1"/>
    <col min="13964" max="13964" width="11.28515625" bestFit="1" customWidth="1"/>
    <col min="13965" max="13965" width="10.85546875" bestFit="1" customWidth="1"/>
    <col min="13966" max="13966" width="12.28515625" bestFit="1" customWidth="1"/>
    <col min="13967" max="13967" width="10.85546875" bestFit="1" customWidth="1"/>
    <col min="13968" max="13968" width="11.28515625" bestFit="1" customWidth="1"/>
    <col min="13969" max="13969" width="10.85546875" bestFit="1" customWidth="1"/>
    <col min="13970" max="13970" width="11.28515625" bestFit="1" customWidth="1"/>
    <col min="13971" max="13971" width="10.85546875" bestFit="1" customWidth="1"/>
    <col min="13972" max="13972" width="11.28515625" bestFit="1" customWidth="1"/>
    <col min="13973" max="13973" width="10.85546875" bestFit="1" customWidth="1"/>
    <col min="13974" max="13974" width="11.28515625" bestFit="1" customWidth="1"/>
    <col min="13975" max="13975" width="10.85546875" bestFit="1" customWidth="1"/>
    <col min="13976" max="13976" width="11.28515625" bestFit="1" customWidth="1"/>
    <col min="13977" max="13977" width="10.85546875" bestFit="1" customWidth="1"/>
    <col min="13978" max="13978" width="11.28515625" bestFit="1" customWidth="1"/>
    <col min="13979" max="13979" width="10.85546875" bestFit="1" customWidth="1"/>
    <col min="13980" max="13980" width="11.28515625" bestFit="1" customWidth="1"/>
    <col min="13981" max="13981" width="10.85546875" bestFit="1" customWidth="1"/>
    <col min="13982" max="13982" width="11.28515625" bestFit="1" customWidth="1"/>
    <col min="13983" max="13983" width="10.85546875" bestFit="1" customWidth="1"/>
    <col min="13984" max="13984" width="11.28515625" bestFit="1" customWidth="1"/>
    <col min="13985" max="13985" width="10.85546875" bestFit="1" customWidth="1"/>
    <col min="13986" max="13986" width="11.28515625" bestFit="1" customWidth="1"/>
    <col min="13987" max="13987" width="10.85546875" bestFit="1" customWidth="1"/>
    <col min="13988" max="13988" width="11.28515625" bestFit="1" customWidth="1"/>
    <col min="13989" max="13989" width="10.85546875" bestFit="1" customWidth="1"/>
    <col min="13990" max="13990" width="11.28515625" bestFit="1" customWidth="1"/>
    <col min="13991" max="13991" width="10.85546875" bestFit="1" customWidth="1"/>
    <col min="13992" max="13992" width="11.28515625" bestFit="1" customWidth="1"/>
    <col min="13993" max="13993" width="10.85546875" bestFit="1" customWidth="1"/>
    <col min="13994" max="13994" width="11.28515625" bestFit="1" customWidth="1"/>
    <col min="13995" max="13995" width="10.85546875" bestFit="1" customWidth="1"/>
    <col min="13996" max="13996" width="11.28515625" bestFit="1" customWidth="1"/>
    <col min="13997" max="13997" width="10.85546875" bestFit="1" customWidth="1"/>
    <col min="13998" max="13998" width="12.28515625" bestFit="1" customWidth="1"/>
    <col min="13999" max="13999" width="10.85546875" bestFit="1" customWidth="1"/>
    <col min="14000" max="14000" width="11.28515625" bestFit="1" customWidth="1"/>
    <col min="14001" max="14001" width="10.85546875" bestFit="1" customWidth="1"/>
    <col min="14002" max="14002" width="11.28515625" bestFit="1" customWidth="1"/>
    <col min="14003" max="14003" width="10.85546875" bestFit="1" customWidth="1"/>
    <col min="14004" max="14004" width="11.28515625" bestFit="1" customWidth="1"/>
    <col min="14005" max="14005" width="10.85546875" bestFit="1" customWidth="1"/>
    <col min="14006" max="14006" width="11.28515625" bestFit="1" customWidth="1"/>
    <col min="14007" max="14007" width="10.85546875" bestFit="1" customWidth="1"/>
    <col min="14008" max="14008" width="11.28515625" bestFit="1" customWidth="1"/>
    <col min="14009" max="14009" width="10.85546875" bestFit="1" customWidth="1"/>
    <col min="14010" max="14010" width="11.28515625" bestFit="1" customWidth="1"/>
    <col min="14011" max="14011" width="10.85546875" bestFit="1" customWidth="1"/>
    <col min="14012" max="14012" width="11.28515625" bestFit="1" customWidth="1"/>
    <col min="14013" max="14013" width="10.85546875" bestFit="1" customWidth="1"/>
    <col min="14014" max="14014" width="11.28515625" bestFit="1" customWidth="1"/>
    <col min="14015" max="14015" width="10.85546875" bestFit="1" customWidth="1"/>
    <col min="14016" max="14016" width="11.28515625" bestFit="1" customWidth="1"/>
    <col min="14017" max="14017" width="10.85546875" bestFit="1" customWidth="1"/>
    <col min="14018" max="14018" width="10.28515625" bestFit="1" customWidth="1"/>
    <col min="14019" max="14019" width="10.85546875" bestFit="1" customWidth="1"/>
    <col min="14020" max="14020" width="11.28515625" bestFit="1" customWidth="1"/>
    <col min="14021" max="14021" width="10.85546875" bestFit="1" customWidth="1"/>
    <col min="14022" max="14022" width="11.28515625" bestFit="1" customWidth="1"/>
    <col min="14023" max="14023" width="10.85546875" bestFit="1" customWidth="1"/>
    <col min="14024" max="14024" width="11.28515625" bestFit="1" customWidth="1"/>
    <col min="14025" max="14025" width="10.85546875" bestFit="1" customWidth="1"/>
    <col min="14026" max="14026" width="11.28515625" bestFit="1" customWidth="1"/>
    <col min="14027" max="14027" width="10.85546875" bestFit="1" customWidth="1"/>
    <col min="14028" max="14028" width="10.28515625" bestFit="1" customWidth="1"/>
    <col min="14029" max="14029" width="10.85546875" bestFit="1" customWidth="1"/>
    <col min="14030" max="14030" width="12.28515625" bestFit="1" customWidth="1"/>
    <col min="14031" max="14031" width="10.85546875" bestFit="1" customWidth="1"/>
    <col min="14032" max="14032" width="11.28515625" bestFit="1" customWidth="1"/>
    <col min="14033" max="14033" width="10.85546875" bestFit="1" customWidth="1"/>
    <col min="14034" max="14034" width="12.28515625" bestFit="1" customWidth="1"/>
    <col min="14035" max="14035" width="10.85546875" bestFit="1" customWidth="1"/>
    <col min="14036" max="14036" width="12.28515625" bestFit="1" customWidth="1"/>
    <col min="14037" max="14037" width="10.85546875" bestFit="1" customWidth="1"/>
    <col min="14038" max="14038" width="11.28515625" bestFit="1" customWidth="1"/>
    <col min="14039" max="14039" width="10.85546875" bestFit="1" customWidth="1"/>
    <col min="14040" max="14040" width="12.28515625" bestFit="1" customWidth="1"/>
    <col min="14041" max="14041" width="10.85546875" bestFit="1" customWidth="1"/>
    <col min="14042" max="14042" width="11.28515625" bestFit="1" customWidth="1"/>
    <col min="14043" max="14043" width="10.85546875" bestFit="1" customWidth="1"/>
    <col min="14044" max="14044" width="11.28515625" bestFit="1" customWidth="1"/>
    <col min="14045" max="14045" width="10.85546875" bestFit="1" customWidth="1"/>
    <col min="14046" max="14046" width="11.28515625" bestFit="1" customWidth="1"/>
    <col min="14047" max="14047" width="10.85546875" bestFit="1" customWidth="1"/>
    <col min="14048" max="14048" width="12.28515625" bestFit="1" customWidth="1"/>
    <col min="14049" max="14049" width="10.85546875" bestFit="1" customWidth="1"/>
    <col min="14050" max="14050" width="10.28515625" bestFit="1" customWidth="1"/>
    <col min="14051" max="14051" width="10.85546875" bestFit="1" customWidth="1"/>
    <col min="14052" max="14052" width="11.28515625" bestFit="1" customWidth="1"/>
    <col min="14053" max="14053" width="10.85546875" bestFit="1" customWidth="1"/>
    <col min="14054" max="14054" width="11.28515625" bestFit="1" customWidth="1"/>
    <col min="14055" max="14055" width="10.85546875" bestFit="1" customWidth="1"/>
    <col min="14056" max="14056" width="10.28515625" bestFit="1" customWidth="1"/>
    <col min="14057" max="14057" width="10.85546875" bestFit="1" customWidth="1"/>
    <col min="14058" max="14058" width="11.28515625" bestFit="1" customWidth="1"/>
    <col min="14059" max="14059" width="10.85546875" bestFit="1" customWidth="1"/>
    <col min="14060" max="14060" width="11.28515625" bestFit="1" customWidth="1"/>
    <col min="14061" max="14061" width="10.85546875" bestFit="1" customWidth="1"/>
    <col min="14062" max="14062" width="11.28515625" bestFit="1" customWidth="1"/>
    <col min="14063" max="14063" width="10.85546875" bestFit="1" customWidth="1"/>
    <col min="14064" max="14064" width="11.28515625" bestFit="1" customWidth="1"/>
    <col min="14065" max="14065" width="10.85546875" bestFit="1" customWidth="1"/>
    <col min="14066" max="14066" width="11.28515625" bestFit="1" customWidth="1"/>
    <col min="14067" max="14067" width="10.85546875" bestFit="1" customWidth="1"/>
    <col min="14068" max="14068" width="12.28515625" bestFit="1" customWidth="1"/>
    <col min="14069" max="14069" width="10.85546875" bestFit="1" customWidth="1"/>
    <col min="14070" max="14070" width="11.28515625" bestFit="1" customWidth="1"/>
    <col min="14071" max="14071" width="10.85546875" bestFit="1" customWidth="1"/>
    <col min="14072" max="14072" width="11.28515625" bestFit="1" customWidth="1"/>
    <col min="14073" max="14073" width="10.85546875" bestFit="1" customWidth="1"/>
    <col min="14074" max="14074" width="11.28515625" bestFit="1" customWidth="1"/>
    <col min="14075" max="14075" width="10.85546875" bestFit="1" customWidth="1"/>
    <col min="14076" max="14076" width="11.28515625" bestFit="1" customWidth="1"/>
    <col min="14077" max="14077" width="10.85546875" bestFit="1" customWidth="1"/>
    <col min="14078" max="14078" width="11.28515625" bestFit="1" customWidth="1"/>
    <col min="14079" max="14079" width="10.85546875" bestFit="1" customWidth="1"/>
    <col min="14080" max="14080" width="11.28515625" bestFit="1" customWidth="1"/>
    <col min="14081" max="14081" width="10.85546875" bestFit="1" customWidth="1"/>
    <col min="14082" max="14082" width="12.28515625" bestFit="1" customWidth="1"/>
    <col min="14083" max="14083" width="10.85546875" bestFit="1" customWidth="1"/>
    <col min="14084" max="14084" width="11.28515625" bestFit="1" customWidth="1"/>
    <col min="14085" max="14085" width="10.85546875" bestFit="1" customWidth="1"/>
    <col min="14086" max="14086" width="11.28515625" bestFit="1" customWidth="1"/>
    <col min="14087" max="14087" width="10.85546875" bestFit="1" customWidth="1"/>
    <col min="14088" max="14088" width="11.28515625" bestFit="1" customWidth="1"/>
    <col min="14089" max="14089" width="10.85546875" bestFit="1" customWidth="1"/>
    <col min="14090" max="14090" width="11.28515625" bestFit="1" customWidth="1"/>
    <col min="14091" max="14091" width="10.85546875" bestFit="1" customWidth="1"/>
    <col min="14092" max="14092" width="11.28515625" bestFit="1" customWidth="1"/>
    <col min="14093" max="14093" width="10.85546875" bestFit="1" customWidth="1"/>
    <col min="14094" max="14094" width="11.28515625" bestFit="1" customWidth="1"/>
    <col min="14095" max="14095" width="10.85546875" bestFit="1" customWidth="1"/>
    <col min="14096" max="14096" width="12.28515625" bestFit="1" customWidth="1"/>
    <col min="14097" max="14097" width="10.85546875" bestFit="1" customWidth="1"/>
    <col min="14098" max="14098" width="12.28515625" bestFit="1" customWidth="1"/>
    <col min="14099" max="14099" width="10.85546875" bestFit="1" customWidth="1"/>
    <col min="14100" max="14100" width="11.28515625" bestFit="1" customWidth="1"/>
    <col min="14101" max="14101" width="10.85546875" bestFit="1" customWidth="1"/>
    <col min="14102" max="14102" width="11.28515625" bestFit="1" customWidth="1"/>
    <col min="14103" max="14103" width="10.85546875" bestFit="1" customWidth="1"/>
    <col min="14104" max="14104" width="11.28515625" bestFit="1" customWidth="1"/>
    <col min="14105" max="14105" width="10.85546875" bestFit="1" customWidth="1"/>
    <col min="14106" max="14106" width="12.28515625" bestFit="1" customWidth="1"/>
    <col min="14107" max="14107" width="10.85546875" bestFit="1" customWidth="1"/>
    <col min="14108" max="14108" width="11.28515625" bestFit="1" customWidth="1"/>
    <col min="14109" max="14109" width="10.85546875" bestFit="1" customWidth="1"/>
    <col min="14110" max="14110" width="11.28515625" bestFit="1" customWidth="1"/>
    <col min="14111" max="14111" width="10.85546875" bestFit="1" customWidth="1"/>
    <col min="14112" max="14112" width="12.28515625" bestFit="1" customWidth="1"/>
    <col min="14113" max="14113" width="10.85546875" bestFit="1" customWidth="1"/>
    <col min="14114" max="14114" width="11.28515625" bestFit="1" customWidth="1"/>
    <col min="14115" max="14115" width="10.85546875" bestFit="1" customWidth="1"/>
    <col min="14116" max="14116" width="11.28515625" bestFit="1" customWidth="1"/>
    <col min="14117" max="14117" width="10.85546875" bestFit="1" customWidth="1"/>
    <col min="14118" max="14118" width="12.28515625" bestFit="1" customWidth="1"/>
    <col min="14119" max="14119" width="10.85546875" bestFit="1" customWidth="1"/>
    <col min="14120" max="14120" width="11.28515625" bestFit="1" customWidth="1"/>
    <col min="14121" max="14121" width="10.85546875" bestFit="1" customWidth="1"/>
    <col min="14122" max="14122" width="12.28515625" bestFit="1" customWidth="1"/>
    <col min="14123" max="14123" width="10.85546875" bestFit="1" customWidth="1"/>
    <col min="14124" max="14124" width="11.28515625" bestFit="1" customWidth="1"/>
    <col min="14125" max="14125" width="10.85546875" bestFit="1" customWidth="1"/>
    <col min="14126" max="14126" width="11.28515625" bestFit="1" customWidth="1"/>
    <col min="14127" max="14127" width="10.85546875" bestFit="1" customWidth="1"/>
    <col min="14128" max="14128" width="10.28515625" bestFit="1" customWidth="1"/>
    <col min="14129" max="14129" width="10.85546875" bestFit="1" customWidth="1"/>
    <col min="14130" max="14130" width="11.28515625" bestFit="1" customWidth="1"/>
    <col min="14131" max="14131" width="10.85546875" bestFit="1" customWidth="1"/>
    <col min="14132" max="14132" width="11.28515625" bestFit="1" customWidth="1"/>
    <col min="14133" max="14133" width="10.85546875" bestFit="1" customWidth="1"/>
    <col min="14134" max="14134" width="11.28515625" bestFit="1" customWidth="1"/>
    <col min="14135" max="14135" width="10.85546875" bestFit="1" customWidth="1"/>
    <col min="14136" max="14136" width="10.28515625" bestFit="1" customWidth="1"/>
    <col min="14137" max="14137" width="10.85546875" bestFit="1" customWidth="1"/>
    <col min="14138" max="14138" width="12.28515625" bestFit="1" customWidth="1"/>
    <col min="14139" max="14139" width="10.85546875" bestFit="1" customWidth="1"/>
    <col min="14140" max="14140" width="11.28515625" bestFit="1" customWidth="1"/>
    <col min="14141" max="14141" width="10.85546875" bestFit="1" customWidth="1"/>
    <col min="14142" max="14142" width="10.28515625" bestFit="1" customWidth="1"/>
    <col min="14143" max="14143" width="10.85546875" bestFit="1" customWidth="1"/>
    <col min="14144" max="14144" width="11.28515625" bestFit="1" customWidth="1"/>
    <col min="14145" max="14145" width="10.85546875" bestFit="1" customWidth="1"/>
    <col min="14146" max="14146" width="11.28515625" bestFit="1" customWidth="1"/>
    <col min="14147" max="14147" width="10.85546875" bestFit="1" customWidth="1"/>
    <col min="14148" max="14148" width="11.28515625" bestFit="1" customWidth="1"/>
    <col min="14149" max="14149" width="10.85546875" bestFit="1" customWidth="1"/>
    <col min="14150" max="14150" width="11.28515625" bestFit="1" customWidth="1"/>
    <col min="14151" max="14151" width="10.85546875" bestFit="1" customWidth="1"/>
    <col min="14152" max="14152" width="11.28515625" bestFit="1" customWidth="1"/>
    <col min="14153" max="14153" width="10.85546875" bestFit="1" customWidth="1"/>
    <col min="14154" max="14154" width="11.28515625" bestFit="1" customWidth="1"/>
    <col min="14155" max="14155" width="10.85546875" bestFit="1" customWidth="1"/>
    <col min="14156" max="14156" width="11.28515625" bestFit="1" customWidth="1"/>
    <col min="14157" max="14157" width="10.85546875" bestFit="1" customWidth="1"/>
    <col min="14158" max="14158" width="11.28515625" bestFit="1" customWidth="1"/>
    <col min="14159" max="14159" width="10.85546875" bestFit="1" customWidth="1"/>
    <col min="14160" max="14160" width="11.28515625" bestFit="1" customWidth="1"/>
    <col min="14161" max="14161" width="10.85546875" bestFit="1" customWidth="1"/>
    <col min="14162" max="14162" width="11.28515625" bestFit="1" customWidth="1"/>
    <col min="14163" max="14163" width="10.85546875" bestFit="1" customWidth="1"/>
    <col min="14164" max="14164" width="11.28515625" bestFit="1" customWidth="1"/>
    <col min="14165" max="14165" width="10.85546875" bestFit="1" customWidth="1"/>
    <col min="14166" max="14166" width="11.28515625" bestFit="1" customWidth="1"/>
    <col min="14167" max="14167" width="10.85546875" bestFit="1" customWidth="1"/>
    <col min="14168" max="14168" width="11.28515625" bestFit="1" customWidth="1"/>
    <col min="14169" max="14169" width="10.85546875" bestFit="1" customWidth="1"/>
    <col min="14170" max="14170" width="11.28515625" bestFit="1" customWidth="1"/>
    <col min="14171" max="14171" width="10.85546875" bestFit="1" customWidth="1"/>
    <col min="14172" max="14172" width="11.28515625" bestFit="1" customWidth="1"/>
    <col min="14173" max="14173" width="10.85546875" bestFit="1" customWidth="1"/>
    <col min="14174" max="14174" width="11.28515625" bestFit="1" customWidth="1"/>
    <col min="14175" max="14175" width="10.85546875" bestFit="1" customWidth="1"/>
    <col min="14176" max="14176" width="11.28515625" bestFit="1" customWidth="1"/>
    <col min="14177" max="14177" width="10.85546875" bestFit="1" customWidth="1"/>
    <col min="14178" max="14178" width="11.28515625" bestFit="1" customWidth="1"/>
    <col min="14179" max="14179" width="10.85546875" bestFit="1" customWidth="1"/>
    <col min="14180" max="14180" width="11.28515625" bestFit="1" customWidth="1"/>
    <col min="14181" max="14181" width="10.85546875" bestFit="1" customWidth="1"/>
    <col min="14182" max="14182" width="11.28515625" bestFit="1" customWidth="1"/>
    <col min="14183" max="14183" width="10.85546875" bestFit="1" customWidth="1"/>
    <col min="14184" max="14184" width="11.28515625" bestFit="1" customWidth="1"/>
    <col min="14185" max="14185" width="10.85546875" bestFit="1" customWidth="1"/>
    <col min="14186" max="14186" width="12.28515625" bestFit="1" customWidth="1"/>
    <col min="14187" max="14187" width="10.85546875" bestFit="1" customWidth="1"/>
    <col min="14188" max="14188" width="11.28515625" bestFit="1" customWidth="1"/>
    <col min="14189" max="14189" width="10.85546875" bestFit="1" customWidth="1"/>
    <col min="14190" max="14190" width="12.28515625" bestFit="1" customWidth="1"/>
    <col min="14191" max="14191" width="10.85546875" bestFit="1" customWidth="1"/>
    <col min="14192" max="14192" width="11.28515625" bestFit="1" customWidth="1"/>
    <col min="14193" max="14193" width="10.85546875" bestFit="1" customWidth="1"/>
    <col min="14194" max="14194" width="11.28515625" bestFit="1" customWidth="1"/>
    <col min="14195" max="14195" width="10.85546875" bestFit="1" customWidth="1"/>
    <col min="14196" max="14196" width="11.28515625" bestFit="1" customWidth="1"/>
    <col min="14197" max="14197" width="10.85546875" bestFit="1" customWidth="1"/>
    <col min="14198" max="14198" width="11.28515625" bestFit="1" customWidth="1"/>
    <col min="14199" max="14199" width="10.85546875" bestFit="1" customWidth="1"/>
    <col min="14200" max="14200" width="10.28515625" bestFit="1" customWidth="1"/>
    <col min="14201" max="14201" width="10.85546875" bestFit="1" customWidth="1"/>
    <col min="14202" max="14202" width="11.28515625" bestFit="1" customWidth="1"/>
    <col min="14203" max="14203" width="10.85546875" bestFit="1" customWidth="1"/>
    <col min="14204" max="14204" width="11.28515625" bestFit="1" customWidth="1"/>
    <col min="14205" max="14205" width="10.85546875" bestFit="1" customWidth="1"/>
    <col min="14206" max="14206" width="11.28515625" bestFit="1" customWidth="1"/>
    <col min="14207" max="14207" width="10.85546875" bestFit="1" customWidth="1"/>
    <col min="14208" max="14208" width="11.28515625" bestFit="1" customWidth="1"/>
    <col min="14209" max="14209" width="10.85546875" bestFit="1" customWidth="1"/>
    <col min="14210" max="14210" width="10.28515625" bestFit="1" customWidth="1"/>
    <col min="14211" max="14211" width="10.85546875" bestFit="1" customWidth="1"/>
    <col min="14212" max="14212" width="11.28515625" bestFit="1" customWidth="1"/>
    <col min="14213" max="14213" width="10.85546875" bestFit="1" customWidth="1"/>
    <col min="14214" max="14214" width="11.28515625" bestFit="1" customWidth="1"/>
    <col min="14215" max="14215" width="10.85546875" bestFit="1" customWidth="1"/>
    <col min="14216" max="14216" width="11.28515625" bestFit="1" customWidth="1"/>
    <col min="14217" max="14217" width="10.85546875" bestFit="1" customWidth="1"/>
    <col min="14218" max="14218" width="11.28515625" bestFit="1" customWidth="1"/>
    <col min="14219" max="14219" width="10.85546875" bestFit="1" customWidth="1"/>
    <col min="14220" max="14220" width="11.28515625" bestFit="1" customWidth="1"/>
    <col min="14221" max="14221" width="10.85546875" bestFit="1" customWidth="1"/>
    <col min="14222" max="14222" width="11.28515625" bestFit="1" customWidth="1"/>
    <col min="14223" max="14223" width="10.85546875" bestFit="1" customWidth="1"/>
    <col min="14224" max="14224" width="11.28515625" bestFit="1" customWidth="1"/>
    <col min="14225" max="14225" width="10.85546875" bestFit="1" customWidth="1"/>
    <col min="14226" max="14226" width="11.28515625" bestFit="1" customWidth="1"/>
    <col min="14227" max="14227" width="10.85546875" bestFit="1" customWidth="1"/>
    <col min="14228" max="14228" width="10.28515625" bestFit="1" customWidth="1"/>
    <col min="14229" max="14229" width="10.85546875" bestFit="1" customWidth="1"/>
    <col min="14230" max="14230" width="11.28515625" bestFit="1" customWidth="1"/>
    <col min="14231" max="14231" width="10.85546875" bestFit="1" customWidth="1"/>
    <col min="14232" max="14232" width="11.28515625" bestFit="1" customWidth="1"/>
    <col min="14233" max="14233" width="10.85546875" bestFit="1" customWidth="1"/>
    <col min="14234" max="14234" width="14" bestFit="1" customWidth="1"/>
    <col min="14235" max="14235" width="10.85546875" bestFit="1" customWidth="1"/>
    <col min="14236" max="14236" width="14" bestFit="1" customWidth="1"/>
    <col min="14237" max="14237" width="10.85546875" bestFit="1" customWidth="1"/>
    <col min="14238" max="14238" width="11.28515625" bestFit="1" customWidth="1"/>
    <col min="14239" max="14239" width="10.85546875" bestFit="1" customWidth="1"/>
    <col min="14240" max="14240" width="11.28515625" bestFit="1" customWidth="1"/>
    <col min="14241" max="14241" width="10.85546875" bestFit="1" customWidth="1"/>
    <col min="14242" max="14242" width="11.28515625" bestFit="1" customWidth="1"/>
    <col min="14243" max="14243" width="10.85546875" bestFit="1" customWidth="1"/>
    <col min="14244" max="14244" width="11.28515625" bestFit="1" customWidth="1"/>
    <col min="14245" max="14245" width="10.85546875" bestFit="1" customWidth="1"/>
    <col min="14246" max="14246" width="11.28515625" bestFit="1" customWidth="1"/>
    <col min="14247" max="14247" width="10.85546875" bestFit="1" customWidth="1"/>
    <col min="14248" max="14248" width="11.28515625" bestFit="1" customWidth="1"/>
    <col min="14249" max="14249" width="10.85546875" bestFit="1" customWidth="1"/>
    <col min="14250" max="14250" width="12.28515625" bestFit="1" customWidth="1"/>
    <col min="14251" max="14251" width="10.85546875" bestFit="1" customWidth="1"/>
    <col min="14252" max="14252" width="11.28515625" bestFit="1" customWidth="1"/>
    <col min="14253" max="14253" width="10.85546875" bestFit="1" customWidth="1"/>
    <col min="14254" max="14254" width="12.28515625" bestFit="1" customWidth="1"/>
    <col min="14255" max="14255" width="10.85546875" bestFit="1" customWidth="1"/>
    <col min="14256" max="14256" width="11.28515625" bestFit="1" customWidth="1"/>
    <col min="14257" max="14257" width="10.85546875" bestFit="1" customWidth="1"/>
    <col min="14258" max="14258" width="11.28515625" bestFit="1" customWidth="1"/>
    <col min="14259" max="14259" width="10.85546875" bestFit="1" customWidth="1"/>
    <col min="14260" max="14260" width="11.28515625" bestFit="1" customWidth="1"/>
    <col min="14261" max="14261" width="10.85546875" bestFit="1" customWidth="1"/>
    <col min="14262" max="14262" width="11.28515625" bestFit="1" customWidth="1"/>
    <col min="14263" max="14263" width="10.85546875" bestFit="1" customWidth="1"/>
    <col min="14264" max="14264" width="12.28515625" bestFit="1" customWidth="1"/>
    <col min="14265" max="14265" width="10.85546875" bestFit="1" customWidth="1"/>
    <col min="14266" max="14266" width="11.28515625" bestFit="1" customWidth="1"/>
    <col min="14267" max="14267" width="10.85546875" bestFit="1" customWidth="1"/>
    <col min="14268" max="14268" width="12.28515625" bestFit="1" customWidth="1"/>
    <col min="14269" max="14269" width="10.85546875" bestFit="1" customWidth="1"/>
    <col min="14270" max="14270" width="11.28515625" bestFit="1" customWidth="1"/>
    <col min="14271" max="14271" width="10.85546875" bestFit="1" customWidth="1"/>
    <col min="14272" max="14272" width="12.28515625" bestFit="1" customWidth="1"/>
    <col min="14273" max="14273" width="10.85546875" bestFit="1" customWidth="1"/>
    <col min="14274" max="14274" width="11.28515625" bestFit="1" customWidth="1"/>
    <col min="14275" max="14275" width="10.85546875" bestFit="1" customWidth="1"/>
    <col min="14276" max="14276" width="11.28515625" bestFit="1" customWidth="1"/>
    <col min="14277" max="14277" width="10.85546875" bestFit="1" customWidth="1"/>
    <col min="14278" max="14278" width="11.28515625" bestFit="1" customWidth="1"/>
    <col min="14279" max="14279" width="10.85546875" bestFit="1" customWidth="1"/>
    <col min="14280" max="14280" width="11.28515625" bestFit="1" customWidth="1"/>
    <col min="14281" max="14281" width="10.85546875" bestFit="1" customWidth="1"/>
    <col min="14282" max="14282" width="12.28515625" bestFit="1" customWidth="1"/>
    <col min="14283" max="14283" width="10.85546875" bestFit="1" customWidth="1"/>
    <col min="14284" max="14284" width="11.28515625" bestFit="1" customWidth="1"/>
    <col min="14285" max="14285" width="10.85546875" bestFit="1" customWidth="1"/>
    <col min="14286" max="14286" width="11.28515625" bestFit="1" customWidth="1"/>
    <col min="14287" max="14287" width="10.85546875" bestFit="1" customWidth="1"/>
    <col min="14288" max="14288" width="12.28515625" bestFit="1" customWidth="1"/>
    <col min="14289" max="14289" width="10.85546875" bestFit="1" customWidth="1"/>
    <col min="14290" max="14290" width="11.28515625" bestFit="1" customWidth="1"/>
    <col min="14291" max="14291" width="10.85546875" bestFit="1" customWidth="1"/>
    <col min="14292" max="14292" width="11.28515625" bestFit="1" customWidth="1"/>
    <col min="14293" max="14293" width="10.85546875" bestFit="1" customWidth="1"/>
    <col min="14294" max="14294" width="11.28515625" bestFit="1" customWidth="1"/>
    <col min="14295" max="14295" width="10.85546875" bestFit="1" customWidth="1"/>
    <col min="14296" max="14296" width="11.28515625" bestFit="1" customWidth="1"/>
    <col min="14297" max="14297" width="10.85546875" bestFit="1" customWidth="1"/>
    <col min="14298" max="14298" width="11.28515625" bestFit="1" customWidth="1"/>
    <col min="14299" max="14299" width="10.85546875" bestFit="1" customWidth="1"/>
    <col min="14300" max="14300" width="11.28515625" bestFit="1" customWidth="1"/>
    <col min="14301" max="14301" width="10.85546875" bestFit="1" customWidth="1"/>
    <col min="14302" max="14302" width="11.28515625" bestFit="1" customWidth="1"/>
    <col min="14303" max="14303" width="10.85546875" bestFit="1" customWidth="1"/>
    <col min="14304" max="14304" width="11.28515625" bestFit="1" customWidth="1"/>
    <col min="14305" max="14305" width="10.85546875" bestFit="1" customWidth="1"/>
    <col min="14306" max="14306" width="11.28515625" bestFit="1" customWidth="1"/>
    <col min="14307" max="14307" width="10.85546875" bestFit="1" customWidth="1"/>
    <col min="14308" max="14308" width="11.28515625" bestFit="1" customWidth="1"/>
    <col min="14309" max="14309" width="10.85546875" bestFit="1" customWidth="1"/>
    <col min="14310" max="14310" width="11.28515625" bestFit="1" customWidth="1"/>
    <col min="14311" max="14311" width="10.85546875" bestFit="1" customWidth="1"/>
    <col min="14312" max="14312" width="11.28515625" bestFit="1" customWidth="1"/>
    <col min="14313" max="14313" width="10.85546875" bestFit="1" customWidth="1"/>
    <col min="14314" max="14314" width="12.28515625" bestFit="1" customWidth="1"/>
    <col min="14315" max="14315" width="10.85546875" bestFit="1" customWidth="1"/>
    <col min="14316" max="14316" width="11.28515625" bestFit="1" customWidth="1"/>
    <col min="14317" max="14317" width="10.85546875" bestFit="1" customWidth="1"/>
    <col min="14318" max="14318" width="10.28515625" bestFit="1" customWidth="1"/>
    <col min="14319" max="14319" width="10.85546875" bestFit="1" customWidth="1"/>
    <col min="14320" max="14320" width="12.28515625" bestFit="1" customWidth="1"/>
    <col min="14321" max="14321" width="10.85546875" bestFit="1" customWidth="1"/>
    <col min="14322" max="14322" width="10.28515625" bestFit="1" customWidth="1"/>
    <col min="14323" max="14323" width="10.85546875" bestFit="1" customWidth="1"/>
    <col min="14324" max="14324" width="10.28515625" bestFit="1" customWidth="1"/>
    <col min="14325" max="14325" width="10.85546875" bestFit="1" customWidth="1"/>
    <col min="14326" max="14326" width="11.28515625" bestFit="1" customWidth="1"/>
    <col min="14327" max="14327" width="10.85546875" bestFit="1" customWidth="1"/>
    <col min="14328" max="14328" width="11.28515625" bestFit="1" customWidth="1"/>
    <col min="14329" max="14329" width="10.85546875" bestFit="1" customWidth="1"/>
    <col min="14330" max="14330" width="11.28515625" bestFit="1" customWidth="1"/>
    <col min="14331" max="14331" width="10.85546875" bestFit="1" customWidth="1"/>
    <col min="14332" max="14332" width="11.28515625" bestFit="1" customWidth="1"/>
    <col min="14333" max="14333" width="10.85546875" bestFit="1" customWidth="1"/>
    <col min="14334" max="14334" width="11.28515625" bestFit="1" customWidth="1"/>
    <col min="14335" max="14335" width="10.85546875" bestFit="1" customWidth="1"/>
    <col min="14336" max="14336" width="11.28515625" bestFit="1" customWidth="1"/>
    <col min="14337" max="14337" width="10.85546875" bestFit="1" customWidth="1"/>
    <col min="14338" max="14338" width="11.28515625" bestFit="1" customWidth="1"/>
    <col min="14339" max="14339" width="10.85546875" bestFit="1" customWidth="1"/>
    <col min="14340" max="14340" width="11.28515625" bestFit="1" customWidth="1"/>
    <col min="14341" max="14341" width="10.85546875" bestFit="1" customWidth="1"/>
    <col min="14342" max="14342" width="12.28515625" bestFit="1" customWidth="1"/>
    <col min="14343" max="14343" width="10.85546875" bestFit="1" customWidth="1"/>
    <col min="14344" max="14344" width="11.28515625" bestFit="1" customWidth="1"/>
    <col min="14345" max="14345" width="10.85546875" bestFit="1" customWidth="1"/>
    <col min="14346" max="14346" width="11.28515625" bestFit="1" customWidth="1"/>
    <col min="14347" max="14347" width="10.85546875" bestFit="1" customWidth="1"/>
    <col min="14348" max="14348" width="10.28515625" bestFit="1" customWidth="1"/>
    <col min="14349" max="14349" width="10.85546875" bestFit="1" customWidth="1"/>
    <col min="14350" max="14350" width="11.28515625" bestFit="1" customWidth="1"/>
    <col min="14351" max="14351" width="10.85546875" bestFit="1" customWidth="1"/>
    <col min="14352" max="14352" width="11.28515625" bestFit="1" customWidth="1"/>
    <col min="14353" max="14353" width="10.85546875" bestFit="1" customWidth="1"/>
    <col min="14354" max="14354" width="11.28515625" bestFit="1" customWidth="1"/>
    <col min="14355" max="14355" width="10.85546875" bestFit="1" customWidth="1"/>
    <col min="14356" max="14356" width="11.28515625" bestFit="1" customWidth="1"/>
    <col min="14357" max="14357" width="10.85546875" bestFit="1" customWidth="1"/>
    <col min="14358" max="14358" width="11.28515625" bestFit="1" customWidth="1"/>
    <col min="14359" max="14359" width="10.85546875" bestFit="1" customWidth="1"/>
    <col min="14360" max="14360" width="11.28515625" bestFit="1" customWidth="1"/>
    <col min="14361" max="14361" width="10.85546875" bestFit="1" customWidth="1"/>
    <col min="14362" max="14362" width="12.28515625" bestFit="1" customWidth="1"/>
    <col min="14363" max="14363" width="10.85546875" bestFit="1" customWidth="1"/>
    <col min="14364" max="14364" width="14" bestFit="1" customWidth="1"/>
    <col min="14365" max="14365" width="10.85546875" bestFit="1" customWidth="1"/>
    <col min="14366" max="14366" width="11.28515625" bestFit="1" customWidth="1"/>
    <col min="14367" max="14367" width="10.85546875" bestFit="1" customWidth="1"/>
    <col min="14368" max="14368" width="11.28515625" bestFit="1" customWidth="1"/>
    <col min="14369" max="14369" width="10.85546875" bestFit="1" customWidth="1"/>
    <col min="14370" max="14370" width="11.28515625" bestFit="1" customWidth="1"/>
    <col min="14371" max="14371" width="10.85546875" bestFit="1" customWidth="1"/>
    <col min="14372" max="14372" width="11.28515625" bestFit="1" customWidth="1"/>
    <col min="14373" max="14373" width="10.85546875" bestFit="1" customWidth="1"/>
    <col min="14374" max="14374" width="11.28515625" bestFit="1" customWidth="1"/>
    <col min="14375" max="14375" width="10.85546875" bestFit="1" customWidth="1"/>
    <col min="14376" max="14376" width="12.28515625" bestFit="1" customWidth="1"/>
    <col min="14377" max="14377" width="10.85546875" bestFit="1" customWidth="1"/>
    <col min="14378" max="14378" width="11.28515625" bestFit="1" customWidth="1"/>
    <col min="14379" max="14379" width="10.85546875" bestFit="1" customWidth="1"/>
    <col min="14380" max="14380" width="12.28515625" bestFit="1" customWidth="1"/>
    <col min="14381" max="14381" width="10.85546875" bestFit="1" customWidth="1"/>
    <col min="14382" max="14382" width="12.28515625" bestFit="1" customWidth="1"/>
    <col min="14383" max="14383" width="10.85546875" bestFit="1" customWidth="1"/>
    <col min="14384" max="14384" width="10.28515625" bestFit="1" customWidth="1"/>
    <col min="14385" max="14385" width="10.85546875" bestFit="1" customWidth="1"/>
    <col min="14386" max="14386" width="12.28515625" bestFit="1" customWidth="1"/>
    <col min="14387" max="14387" width="10.85546875" bestFit="1" customWidth="1"/>
    <col min="14388" max="14388" width="11.28515625" bestFit="1" customWidth="1"/>
    <col min="14389" max="14389" width="10.85546875" bestFit="1" customWidth="1"/>
    <col min="14390" max="14390" width="11.28515625" bestFit="1" customWidth="1"/>
    <col min="14391" max="14391" width="10.85546875" bestFit="1" customWidth="1"/>
    <col min="14392" max="14392" width="10.28515625" bestFit="1" customWidth="1"/>
    <col min="14393" max="14393" width="10.85546875" bestFit="1" customWidth="1"/>
    <col min="14394" max="14394" width="11.28515625" bestFit="1" customWidth="1"/>
    <col min="14395" max="14395" width="10.85546875" bestFit="1" customWidth="1"/>
    <col min="14396" max="14396" width="12.28515625" bestFit="1" customWidth="1"/>
    <col min="14397" max="14397" width="10.85546875" bestFit="1" customWidth="1"/>
    <col min="14398" max="14398" width="11.28515625" bestFit="1" customWidth="1"/>
    <col min="14399" max="14399" width="10.85546875" bestFit="1" customWidth="1"/>
    <col min="14400" max="14400" width="11.28515625" bestFit="1" customWidth="1"/>
    <col min="14401" max="14401" width="10.85546875" bestFit="1" customWidth="1"/>
    <col min="14402" max="14402" width="11.28515625" bestFit="1" customWidth="1"/>
    <col min="14403" max="14403" width="10.85546875" bestFit="1" customWidth="1"/>
    <col min="14404" max="14404" width="11.28515625" bestFit="1" customWidth="1"/>
    <col min="14405" max="14405" width="10.85546875" bestFit="1" customWidth="1"/>
    <col min="14406" max="14406" width="11.28515625" bestFit="1" customWidth="1"/>
    <col min="14407" max="14407" width="10.85546875" bestFit="1" customWidth="1"/>
    <col min="14408" max="14408" width="11.28515625" bestFit="1" customWidth="1"/>
    <col min="14409" max="14409" width="10.85546875" bestFit="1" customWidth="1"/>
    <col min="14410" max="14410" width="11.28515625" bestFit="1" customWidth="1"/>
    <col min="14411" max="14411" width="10.85546875" bestFit="1" customWidth="1"/>
    <col min="14412" max="14412" width="11.28515625" bestFit="1" customWidth="1"/>
    <col min="14413" max="14413" width="10.85546875" bestFit="1" customWidth="1"/>
    <col min="14414" max="14414" width="11.28515625" bestFit="1" customWidth="1"/>
    <col min="14415" max="14415" width="10.85546875" bestFit="1" customWidth="1"/>
    <col min="14416" max="14416" width="11.28515625" bestFit="1" customWidth="1"/>
    <col min="14417" max="14417" width="10.85546875" bestFit="1" customWidth="1"/>
    <col min="14418" max="14418" width="11.28515625" bestFit="1" customWidth="1"/>
    <col min="14419" max="14419" width="11.85546875" bestFit="1" customWidth="1"/>
    <col min="14420" max="14420" width="11.28515625" bestFit="1" customWidth="1"/>
    <col min="14421" max="14421" width="11.85546875" bestFit="1" customWidth="1"/>
    <col min="14422" max="14422" width="11.28515625" bestFit="1" customWidth="1"/>
    <col min="14423" max="14423" width="11.85546875" bestFit="1" customWidth="1"/>
    <col min="14424" max="14424" width="11.28515625" bestFit="1" customWidth="1"/>
    <col min="14425" max="14425" width="11.85546875" bestFit="1" customWidth="1"/>
    <col min="14426" max="14426" width="11.28515625" bestFit="1" customWidth="1"/>
    <col min="14427" max="14427" width="11.85546875" bestFit="1" customWidth="1"/>
    <col min="14428" max="14428" width="11.28515625" bestFit="1" customWidth="1"/>
    <col min="14429" max="14429" width="11.85546875" bestFit="1" customWidth="1"/>
    <col min="14430" max="14430" width="11.28515625" bestFit="1" customWidth="1"/>
    <col min="14431" max="14431" width="11.85546875" bestFit="1" customWidth="1"/>
    <col min="14432" max="14432" width="11.28515625" bestFit="1" customWidth="1"/>
    <col min="14433" max="14433" width="11.85546875" bestFit="1" customWidth="1"/>
    <col min="14434" max="14434" width="10.28515625" bestFit="1" customWidth="1"/>
    <col min="14435" max="14435" width="11.85546875" bestFit="1" customWidth="1"/>
    <col min="14436" max="14436" width="10.28515625" bestFit="1" customWidth="1"/>
    <col min="14437" max="14437" width="11.85546875" bestFit="1" customWidth="1"/>
    <col min="14438" max="14438" width="11.28515625" bestFit="1" customWidth="1"/>
    <col min="14439" max="14439" width="11.85546875" bestFit="1" customWidth="1"/>
    <col min="14440" max="14440" width="11.28515625" bestFit="1" customWidth="1"/>
    <col min="14441" max="14441" width="11.85546875" bestFit="1" customWidth="1"/>
    <col min="14442" max="14442" width="11.28515625" bestFit="1" customWidth="1"/>
    <col min="14443" max="14443" width="11.85546875" bestFit="1" customWidth="1"/>
    <col min="14444" max="14444" width="11.28515625" bestFit="1" customWidth="1"/>
    <col min="14445" max="14445" width="11.85546875" bestFit="1" customWidth="1"/>
    <col min="14446" max="14446" width="10.28515625" bestFit="1" customWidth="1"/>
    <col min="14447" max="14447" width="11.85546875" bestFit="1" customWidth="1"/>
    <col min="14448" max="14448" width="14" bestFit="1" customWidth="1"/>
    <col min="14449" max="14449" width="11.85546875" bestFit="1" customWidth="1"/>
    <col min="14450" max="14450" width="11.28515625" bestFit="1" customWidth="1"/>
    <col min="14451" max="14451" width="11.85546875" bestFit="1" customWidth="1"/>
    <col min="14452" max="14452" width="11.28515625" bestFit="1" customWidth="1"/>
    <col min="14453" max="14453" width="11.85546875" bestFit="1" customWidth="1"/>
    <col min="14454" max="14454" width="11.28515625" bestFit="1" customWidth="1"/>
    <col min="14455" max="14455" width="11.85546875" bestFit="1" customWidth="1"/>
    <col min="14456" max="14456" width="11.28515625" bestFit="1" customWidth="1"/>
    <col min="14457" max="14457" width="11.85546875" bestFit="1" customWidth="1"/>
    <col min="14458" max="14458" width="12.28515625" bestFit="1" customWidth="1"/>
    <col min="14459" max="14459" width="11.85546875" bestFit="1" customWidth="1"/>
    <col min="14460" max="14460" width="11.28515625" bestFit="1" customWidth="1"/>
    <col min="14461" max="14461" width="11.85546875" bestFit="1" customWidth="1"/>
    <col min="14462" max="14462" width="11.28515625" bestFit="1" customWidth="1"/>
    <col min="14463" max="14463" width="11.85546875" bestFit="1" customWidth="1"/>
    <col min="14464" max="14464" width="12.28515625" bestFit="1" customWidth="1"/>
    <col min="14465" max="14465" width="11.85546875" bestFit="1" customWidth="1"/>
    <col min="14466" max="14466" width="12.28515625" bestFit="1" customWidth="1"/>
    <col min="14467" max="14467" width="11.85546875" bestFit="1" customWidth="1"/>
    <col min="14468" max="14468" width="11.28515625" bestFit="1" customWidth="1"/>
    <col min="14469" max="14469" width="11.85546875" bestFit="1" customWidth="1"/>
    <col min="14470" max="14470" width="11.28515625" bestFit="1" customWidth="1"/>
    <col min="14471" max="14471" width="11.85546875" bestFit="1" customWidth="1"/>
    <col min="14472" max="14472" width="14" bestFit="1" customWidth="1"/>
    <col min="14473" max="14473" width="11.85546875" bestFit="1" customWidth="1"/>
    <col min="14474" max="14474" width="12.28515625" bestFit="1" customWidth="1"/>
    <col min="14475" max="14475" width="11.85546875" bestFit="1" customWidth="1"/>
    <col min="14476" max="14476" width="11.28515625" bestFit="1" customWidth="1"/>
    <col min="14477" max="14477" width="11.85546875" bestFit="1" customWidth="1"/>
    <col min="14478" max="14478" width="12.28515625" bestFit="1" customWidth="1"/>
    <col min="14479" max="14479" width="11.85546875" bestFit="1" customWidth="1"/>
    <col min="14480" max="14480" width="11.28515625" bestFit="1" customWidth="1"/>
    <col min="14481" max="14481" width="11.85546875" bestFit="1" customWidth="1"/>
    <col min="14482" max="14482" width="11.28515625" bestFit="1" customWidth="1"/>
    <col min="14483" max="14483" width="11.85546875" bestFit="1" customWidth="1"/>
    <col min="14484" max="14484" width="14" bestFit="1" customWidth="1"/>
    <col min="14485" max="14485" width="11.85546875" bestFit="1" customWidth="1"/>
    <col min="14486" max="14486" width="11.28515625" bestFit="1" customWidth="1"/>
    <col min="14487" max="14487" width="11.85546875" bestFit="1" customWidth="1"/>
    <col min="14488" max="14488" width="12.28515625" bestFit="1" customWidth="1"/>
    <col min="14489" max="14489" width="11.85546875" bestFit="1" customWidth="1"/>
    <col min="14490" max="14490" width="11.28515625" bestFit="1" customWidth="1"/>
    <col min="14491" max="14491" width="11.85546875" bestFit="1" customWidth="1"/>
    <col min="14492" max="14492" width="11.28515625" bestFit="1" customWidth="1"/>
    <col min="14493" max="14493" width="11.85546875" bestFit="1" customWidth="1"/>
    <col min="14494" max="14494" width="11.28515625" bestFit="1" customWidth="1"/>
    <col min="14495" max="14495" width="11.85546875" bestFit="1" customWidth="1"/>
    <col min="14496" max="14496" width="10.28515625" bestFit="1" customWidth="1"/>
    <col min="14497" max="14497" width="11.85546875" bestFit="1" customWidth="1"/>
    <col min="14498" max="14498" width="12.28515625" bestFit="1" customWidth="1"/>
    <col min="14499" max="14499" width="11.85546875" bestFit="1" customWidth="1"/>
    <col min="14500" max="14500" width="14" bestFit="1" customWidth="1"/>
    <col min="14501" max="14501" width="11.85546875" bestFit="1" customWidth="1"/>
    <col min="14502" max="14502" width="11.28515625" bestFit="1" customWidth="1"/>
    <col min="14503" max="14503" width="11.85546875" bestFit="1" customWidth="1"/>
    <col min="14504" max="14504" width="11.28515625" bestFit="1" customWidth="1"/>
    <col min="14505" max="14505" width="11.85546875" bestFit="1" customWidth="1"/>
    <col min="14506" max="14506" width="11.28515625" bestFit="1" customWidth="1"/>
    <col min="14507" max="14507" width="11.85546875" bestFit="1" customWidth="1"/>
    <col min="14508" max="14508" width="14" bestFit="1" customWidth="1"/>
    <col min="14509" max="14509" width="11.85546875" bestFit="1" customWidth="1"/>
    <col min="14510" max="14510" width="11.28515625" bestFit="1" customWidth="1"/>
    <col min="14511" max="14511" width="11.85546875" bestFit="1" customWidth="1"/>
    <col min="14512" max="14512" width="11.28515625" bestFit="1" customWidth="1"/>
    <col min="14513" max="14513" width="11.85546875" bestFit="1" customWidth="1"/>
    <col min="14514" max="14514" width="11.28515625" bestFit="1" customWidth="1"/>
    <col min="14515" max="14515" width="11.85546875" bestFit="1" customWidth="1"/>
    <col min="14516" max="14516" width="11.28515625" bestFit="1" customWidth="1"/>
    <col min="14517" max="14517" width="11.85546875" bestFit="1" customWidth="1"/>
    <col min="14518" max="14518" width="11.28515625" bestFit="1" customWidth="1"/>
    <col min="14519" max="14519" width="11.85546875" bestFit="1" customWidth="1"/>
    <col min="14520" max="14520" width="11.28515625" bestFit="1" customWidth="1"/>
    <col min="14521" max="14521" width="11.85546875" bestFit="1" customWidth="1"/>
    <col min="14522" max="14522" width="12.28515625" bestFit="1" customWidth="1"/>
    <col min="14523" max="14523" width="11.85546875" bestFit="1" customWidth="1"/>
    <col min="14524" max="14524" width="14" bestFit="1" customWidth="1"/>
    <col min="14525" max="14525" width="11.85546875" bestFit="1" customWidth="1"/>
    <col min="14526" max="14526" width="11.28515625" bestFit="1" customWidth="1"/>
    <col min="14527" max="14527" width="11.85546875" bestFit="1" customWidth="1"/>
    <col min="14528" max="14528" width="12.28515625" bestFit="1" customWidth="1"/>
    <col min="14529" max="14529" width="11.85546875" bestFit="1" customWidth="1"/>
    <col min="14530" max="14530" width="11.28515625" bestFit="1" customWidth="1"/>
    <col min="14531" max="14531" width="11.85546875" bestFit="1" customWidth="1"/>
    <col min="14532" max="14532" width="11.28515625" bestFit="1" customWidth="1"/>
    <col min="14533" max="14533" width="11.85546875" bestFit="1" customWidth="1"/>
    <col min="14534" max="14534" width="12.28515625" bestFit="1" customWidth="1"/>
    <col min="14535" max="14535" width="11.85546875" bestFit="1" customWidth="1"/>
    <col min="14536" max="14536" width="12.28515625" bestFit="1" customWidth="1"/>
    <col min="14537" max="14537" width="11.85546875" bestFit="1" customWidth="1"/>
    <col min="14538" max="14538" width="11.28515625" bestFit="1" customWidth="1"/>
    <col min="14539" max="14539" width="11.85546875" bestFit="1" customWidth="1"/>
    <col min="14540" max="14540" width="11.28515625" bestFit="1" customWidth="1"/>
    <col min="14541" max="14541" width="11.85546875" bestFit="1" customWidth="1"/>
    <col min="14542" max="14542" width="11.28515625" bestFit="1" customWidth="1"/>
    <col min="14543" max="14543" width="11.85546875" bestFit="1" customWidth="1"/>
    <col min="14544" max="14544" width="11.28515625" bestFit="1" customWidth="1"/>
    <col min="14545" max="14545" width="11.85546875" bestFit="1" customWidth="1"/>
    <col min="14546" max="14546" width="14" bestFit="1" customWidth="1"/>
    <col min="14547" max="14547" width="11.85546875" bestFit="1" customWidth="1"/>
    <col min="14548" max="14548" width="12.28515625" bestFit="1" customWidth="1"/>
    <col min="14549" max="14549" width="11.85546875" bestFit="1" customWidth="1"/>
    <col min="14550" max="14550" width="12.28515625" bestFit="1" customWidth="1"/>
    <col min="14551" max="14551" width="11.85546875" bestFit="1" customWidth="1"/>
    <col min="14552" max="14552" width="12.28515625" bestFit="1" customWidth="1"/>
    <col min="14553" max="14553" width="11.85546875" bestFit="1" customWidth="1"/>
    <col min="14554" max="14554" width="12.28515625" bestFit="1" customWidth="1"/>
    <col min="14555" max="14555" width="11.85546875" bestFit="1" customWidth="1"/>
    <col min="14556" max="14556" width="11.28515625" bestFit="1" customWidth="1"/>
    <col min="14557" max="14557" width="11.85546875" bestFit="1" customWidth="1"/>
    <col min="14558" max="14558" width="11.28515625" bestFit="1" customWidth="1"/>
    <col min="14559" max="14559" width="11.85546875" bestFit="1" customWidth="1"/>
    <col min="14560" max="14560" width="11.28515625" bestFit="1" customWidth="1"/>
    <col min="14561" max="14561" width="11.85546875" bestFit="1" customWidth="1"/>
    <col min="14562" max="14562" width="12.28515625" bestFit="1" customWidth="1"/>
    <col min="14563" max="14563" width="11.85546875" bestFit="1" customWidth="1"/>
    <col min="14564" max="14564" width="11.28515625" bestFit="1" customWidth="1"/>
    <col min="14565" max="14565" width="11.85546875" bestFit="1" customWidth="1"/>
    <col min="14566" max="14566" width="11.28515625" bestFit="1" customWidth="1"/>
    <col min="14567" max="14567" width="11.85546875" bestFit="1" customWidth="1"/>
    <col min="14568" max="14568" width="11.28515625" bestFit="1" customWidth="1"/>
    <col min="14569" max="14569" width="11.85546875" bestFit="1" customWidth="1"/>
    <col min="14570" max="14570" width="12.28515625" bestFit="1" customWidth="1"/>
    <col min="14571" max="14571" width="11.85546875" bestFit="1" customWidth="1"/>
    <col min="14572" max="14572" width="12.28515625" bestFit="1" customWidth="1"/>
    <col min="14573" max="14573" width="11.85546875" bestFit="1" customWidth="1"/>
    <col min="14574" max="14574" width="11.28515625" bestFit="1" customWidth="1"/>
    <col min="14575" max="14575" width="11.85546875" bestFit="1" customWidth="1"/>
    <col min="14576" max="14576" width="14" bestFit="1" customWidth="1"/>
    <col min="14577" max="14577" width="11.85546875" bestFit="1" customWidth="1"/>
    <col min="14578" max="14578" width="12.28515625" bestFit="1" customWidth="1"/>
    <col min="14579" max="14579" width="11.85546875" bestFit="1" customWidth="1"/>
    <col min="14580" max="14580" width="12.28515625" bestFit="1" customWidth="1"/>
    <col min="14581" max="14581" width="11.85546875" bestFit="1" customWidth="1"/>
    <col min="14582" max="14582" width="12.28515625" bestFit="1" customWidth="1"/>
    <col min="14583" max="14583" width="11.85546875" bestFit="1" customWidth="1"/>
    <col min="14584" max="14584" width="11.28515625" bestFit="1" customWidth="1"/>
    <col min="14585" max="14585" width="11.85546875" bestFit="1" customWidth="1"/>
    <col min="14586" max="14586" width="11.28515625" bestFit="1" customWidth="1"/>
    <col min="14587" max="14587" width="11.85546875" bestFit="1" customWidth="1"/>
    <col min="14588" max="14588" width="11.28515625" bestFit="1" customWidth="1"/>
    <col min="14589" max="14589" width="11.85546875" bestFit="1" customWidth="1"/>
    <col min="14590" max="14590" width="12.28515625" bestFit="1" customWidth="1"/>
    <col min="14591" max="14591" width="11.85546875" bestFit="1" customWidth="1"/>
    <col min="14592" max="14592" width="12.28515625" bestFit="1" customWidth="1"/>
    <col min="14593" max="14593" width="11.85546875" bestFit="1" customWidth="1"/>
    <col min="14594" max="14594" width="11.28515625" bestFit="1" customWidth="1"/>
    <col min="14595" max="14595" width="11.85546875" bestFit="1" customWidth="1"/>
    <col min="14596" max="14596" width="11.28515625" bestFit="1" customWidth="1"/>
    <col min="14597" max="14597" width="11.85546875" bestFit="1" customWidth="1"/>
    <col min="14598" max="14598" width="12.28515625" bestFit="1" customWidth="1"/>
    <col min="14599" max="14599" width="11.85546875" bestFit="1" customWidth="1"/>
    <col min="14600" max="14600" width="11.28515625" bestFit="1" customWidth="1"/>
    <col min="14601" max="14601" width="11.85546875" bestFit="1" customWidth="1"/>
    <col min="14602" max="14602" width="11.28515625" bestFit="1" customWidth="1"/>
    <col min="14603" max="14603" width="11.85546875" bestFit="1" customWidth="1"/>
    <col min="14604" max="14604" width="11.28515625" bestFit="1" customWidth="1"/>
    <col min="14605" max="14605" width="11.85546875" bestFit="1" customWidth="1"/>
    <col min="14606" max="14606" width="11.28515625" bestFit="1" customWidth="1"/>
    <col min="14607" max="14607" width="11.85546875" bestFit="1" customWidth="1"/>
    <col min="14608" max="14608" width="11.28515625" bestFit="1" customWidth="1"/>
    <col min="14609" max="14609" width="11.85546875" bestFit="1" customWidth="1"/>
    <col min="14610" max="14610" width="11.28515625" bestFit="1" customWidth="1"/>
    <col min="14611" max="14611" width="11.85546875" bestFit="1" customWidth="1"/>
    <col min="14612" max="14612" width="14" bestFit="1" customWidth="1"/>
    <col min="14613" max="14613" width="11.85546875" bestFit="1" customWidth="1"/>
    <col min="14614" max="14614" width="12.28515625" bestFit="1" customWidth="1"/>
    <col min="14615" max="14615" width="11.85546875" bestFit="1" customWidth="1"/>
    <col min="14616" max="14616" width="11.28515625" bestFit="1" customWidth="1"/>
    <col min="14617" max="14617" width="11.85546875" bestFit="1" customWidth="1"/>
    <col min="14618" max="14618" width="14" bestFit="1" customWidth="1"/>
    <col min="14619" max="14619" width="11.85546875" bestFit="1" customWidth="1"/>
    <col min="14620" max="14620" width="12.28515625" bestFit="1" customWidth="1"/>
    <col min="14621" max="14621" width="11.85546875" bestFit="1" customWidth="1"/>
    <col min="14622" max="14622" width="11.28515625" bestFit="1" customWidth="1"/>
    <col min="14623" max="14623" width="11.85546875" bestFit="1" customWidth="1"/>
    <col min="14624" max="14624" width="11.28515625" bestFit="1" customWidth="1"/>
    <col min="14625" max="14625" width="11.85546875" bestFit="1" customWidth="1"/>
    <col min="14626" max="14626" width="12.28515625" bestFit="1" customWidth="1"/>
    <col min="14627" max="14627" width="11.85546875" bestFit="1" customWidth="1"/>
    <col min="14628" max="14628" width="11.28515625" bestFit="1" customWidth="1"/>
    <col min="14629" max="14629" width="11.85546875" bestFit="1" customWidth="1"/>
    <col min="14630" max="14630" width="12.28515625" bestFit="1" customWidth="1"/>
    <col min="14631" max="14631" width="11.85546875" bestFit="1" customWidth="1"/>
    <col min="14632" max="14632" width="12.28515625" bestFit="1" customWidth="1"/>
    <col min="14633" max="14633" width="11.85546875" bestFit="1" customWidth="1"/>
    <col min="14634" max="14634" width="12.28515625" bestFit="1" customWidth="1"/>
    <col min="14635" max="14635" width="11.85546875" bestFit="1" customWidth="1"/>
    <col min="14636" max="14636" width="12.28515625" bestFit="1" customWidth="1"/>
    <col min="14637" max="14637" width="11.85546875" bestFit="1" customWidth="1"/>
    <col min="14638" max="14638" width="11.28515625" bestFit="1" customWidth="1"/>
    <col min="14639" max="14639" width="11.85546875" bestFit="1" customWidth="1"/>
    <col min="14640" max="14640" width="12.28515625" bestFit="1" customWidth="1"/>
    <col min="14641" max="14641" width="11.85546875" bestFit="1" customWidth="1"/>
    <col min="14642" max="14642" width="12.28515625" bestFit="1" customWidth="1"/>
    <col min="14643" max="14643" width="11.85546875" bestFit="1" customWidth="1"/>
    <col min="14644" max="14644" width="14" bestFit="1" customWidth="1"/>
    <col min="14645" max="14645" width="11.85546875" bestFit="1" customWidth="1"/>
    <col min="14646" max="14646" width="11.28515625" bestFit="1" customWidth="1"/>
    <col min="14647" max="14647" width="11.85546875" bestFit="1" customWidth="1"/>
    <col min="14648" max="14648" width="11.28515625" bestFit="1" customWidth="1"/>
    <col min="14649" max="14649" width="11.85546875" bestFit="1" customWidth="1"/>
    <col min="14650" max="14650" width="14" bestFit="1" customWidth="1"/>
    <col min="14651" max="14651" width="11.85546875" bestFit="1" customWidth="1"/>
    <col min="14652" max="14652" width="11.28515625" bestFit="1" customWidth="1"/>
    <col min="14653" max="14653" width="11.85546875" bestFit="1" customWidth="1"/>
    <col min="14654" max="14654" width="11.28515625" bestFit="1" customWidth="1"/>
    <col min="14655" max="14655" width="11.85546875" bestFit="1" customWidth="1"/>
    <col min="14656" max="14656" width="11.28515625" bestFit="1" customWidth="1"/>
    <col min="14657" max="14657" width="11.85546875" bestFit="1" customWidth="1"/>
    <col min="14658" max="14658" width="11.28515625" bestFit="1" customWidth="1"/>
    <col min="14659" max="14659" width="11.85546875" bestFit="1" customWidth="1"/>
    <col min="14660" max="14660" width="12.28515625" bestFit="1" customWidth="1"/>
    <col min="14661" max="14661" width="11.85546875" bestFit="1" customWidth="1"/>
    <col min="14662" max="14662" width="12.28515625" bestFit="1" customWidth="1"/>
    <col min="14663" max="14663" width="11.85546875" bestFit="1" customWidth="1"/>
    <col min="14664" max="14664" width="11.28515625" bestFit="1" customWidth="1"/>
    <col min="14665" max="14665" width="11.85546875" bestFit="1" customWidth="1"/>
    <col min="14666" max="14666" width="11.28515625" bestFit="1" customWidth="1"/>
    <col min="14667" max="14667" width="11.85546875" bestFit="1" customWidth="1"/>
    <col min="14668" max="14668" width="14" bestFit="1" customWidth="1"/>
    <col min="14669" max="14669" width="11.85546875" bestFit="1" customWidth="1"/>
    <col min="14670" max="14670" width="11.28515625" bestFit="1" customWidth="1"/>
    <col min="14671" max="14671" width="11.85546875" bestFit="1" customWidth="1"/>
    <col min="14672" max="14672" width="11.28515625" bestFit="1" customWidth="1"/>
    <col min="14673" max="14673" width="11.85546875" bestFit="1" customWidth="1"/>
    <col min="14674" max="14674" width="12.28515625" bestFit="1" customWidth="1"/>
    <col min="14675" max="14675" width="11.85546875" bestFit="1" customWidth="1"/>
    <col min="14676" max="14676" width="11.28515625" bestFit="1" customWidth="1"/>
    <col min="14677" max="14677" width="11.85546875" bestFit="1" customWidth="1"/>
    <col min="14678" max="14678" width="11.28515625" bestFit="1" customWidth="1"/>
    <col min="14679" max="14679" width="11.85546875" bestFit="1" customWidth="1"/>
    <col min="14680" max="14680" width="11.28515625" bestFit="1" customWidth="1"/>
    <col min="14681" max="14681" width="11.85546875" bestFit="1" customWidth="1"/>
    <col min="14682" max="14682" width="12.28515625" bestFit="1" customWidth="1"/>
    <col min="14683" max="14683" width="11.85546875" bestFit="1" customWidth="1"/>
    <col min="14684" max="14684" width="12.28515625" bestFit="1" customWidth="1"/>
    <col min="14685" max="14685" width="11.85546875" bestFit="1" customWidth="1"/>
    <col min="14686" max="14686" width="11.28515625" bestFit="1" customWidth="1"/>
    <col min="14687" max="14687" width="11.85546875" bestFit="1" customWidth="1"/>
    <col min="14688" max="14688" width="12.28515625" bestFit="1" customWidth="1"/>
    <col min="14689" max="14689" width="11.85546875" bestFit="1" customWidth="1"/>
    <col min="14690" max="14690" width="14" bestFit="1" customWidth="1"/>
    <col min="14691" max="14691" width="11.85546875" bestFit="1" customWidth="1"/>
    <col min="14692" max="14692" width="11.28515625" bestFit="1" customWidth="1"/>
    <col min="14693" max="14693" width="11.85546875" bestFit="1" customWidth="1"/>
    <col min="14694" max="14694" width="11.28515625" bestFit="1" customWidth="1"/>
    <col min="14695" max="14695" width="11.85546875" bestFit="1" customWidth="1"/>
    <col min="14696" max="14696" width="12.28515625" bestFit="1" customWidth="1"/>
    <col min="14697" max="14697" width="11.85546875" bestFit="1" customWidth="1"/>
    <col min="14698" max="14698" width="11.28515625" bestFit="1" customWidth="1"/>
    <col min="14699" max="14699" width="11.85546875" bestFit="1" customWidth="1"/>
    <col min="14700" max="14700" width="12.28515625" bestFit="1" customWidth="1"/>
    <col min="14701" max="14701" width="11.85546875" bestFit="1" customWidth="1"/>
    <col min="14702" max="14702" width="12.28515625" bestFit="1" customWidth="1"/>
    <col min="14703" max="14703" width="11.85546875" bestFit="1" customWidth="1"/>
    <col min="14704" max="14704" width="11.28515625" bestFit="1" customWidth="1"/>
    <col min="14705" max="14705" width="11.85546875" bestFit="1" customWidth="1"/>
    <col min="14706" max="14706" width="14" bestFit="1" customWidth="1"/>
    <col min="14707" max="14707" width="11.85546875" bestFit="1" customWidth="1"/>
    <col min="14708" max="14708" width="11.28515625" bestFit="1" customWidth="1"/>
    <col min="14709" max="14709" width="11.85546875" bestFit="1" customWidth="1"/>
    <col min="14710" max="14710" width="11.28515625" bestFit="1" customWidth="1"/>
    <col min="14711" max="14711" width="11.85546875" bestFit="1" customWidth="1"/>
    <col min="14712" max="14712" width="11.28515625" bestFit="1" customWidth="1"/>
    <col min="14713" max="14713" width="11.85546875" bestFit="1" customWidth="1"/>
    <col min="14714" max="14714" width="11.28515625" bestFit="1" customWidth="1"/>
    <col min="14715" max="14715" width="11.85546875" bestFit="1" customWidth="1"/>
    <col min="14716" max="14716" width="11.28515625" bestFit="1" customWidth="1"/>
    <col min="14717" max="14717" width="11.85546875" bestFit="1" customWidth="1"/>
    <col min="14718" max="14718" width="11.28515625" bestFit="1" customWidth="1"/>
    <col min="14719" max="14719" width="11.85546875" bestFit="1" customWidth="1"/>
    <col min="14720" max="14720" width="11.28515625" bestFit="1" customWidth="1"/>
    <col min="14721" max="14721" width="11.85546875" bestFit="1" customWidth="1"/>
    <col min="14722" max="14722" width="12.28515625" bestFit="1" customWidth="1"/>
    <col min="14723" max="14723" width="11.85546875" bestFit="1" customWidth="1"/>
    <col min="14724" max="14724" width="12.28515625" bestFit="1" customWidth="1"/>
    <col min="14725" max="14725" width="11.85546875" bestFit="1" customWidth="1"/>
    <col min="14726" max="14726" width="12.28515625" bestFit="1" customWidth="1"/>
    <col min="14727" max="14727" width="11.85546875" bestFit="1" customWidth="1"/>
    <col min="14728" max="14728" width="11.28515625" bestFit="1" customWidth="1"/>
    <col min="14729" max="14729" width="11.85546875" bestFit="1" customWidth="1"/>
    <col min="14730" max="14730" width="14" bestFit="1" customWidth="1"/>
    <col min="14731" max="14731" width="11.85546875" bestFit="1" customWidth="1"/>
    <col min="14732" max="14732" width="11.28515625" bestFit="1" customWidth="1"/>
    <col min="14733" max="14733" width="11.85546875" bestFit="1" customWidth="1"/>
    <col min="14734" max="14734" width="10.28515625" bestFit="1" customWidth="1"/>
    <col min="14735" max="14735" width="11.85546875" bestFit="1" customWidth="1"/>
    <col min="14736" max="14736" width="12.28515625" bestFit="1" customWidth="1"/>
    <col min="14737" max="14737" width="11.85546875" bestFit="1" customWidth="1"/>
    <col min="14738" max="14738" width="14" bestFit="1" customWidth="1"/>
    <col min="14739" max="14739" width="11.85546875" bestFit="1" customWidth="1"/>
    <col min="14740" max="14740" width="12.28515625" bestFit="1" customWidth="1"/>
    <col min="14741" max="14741" width="11.85546875" bestFit="1" customWidth="1"/>
    <col min="14742" max="14742" width="12.28515625" bestFit="1" customWidth="1"/>
    <col min="14743" max="14743" width="11.85546875" bestFit="1" customWidth="1"/>
    <col min="14744" max="14744" width="12.28515625" bestFit="1" customWidth="1"/>
    <col min="14745" max="14745" width="11.85546875" bestFit="1" customWidth="1"/>
    <col min="14746" max="14746" width="11.28515625" bestFit="1" customWidth="1"/>
    <col min="14747" max="14747" width="11.85546875" bestFit="1" customWidth="1"/>
    <col min="14748" max="14748" width="11.28515625" bestFit="1" customWidth="1"/>
    <col min="14749" max="14749" width="11.85546875" bestFit="1" customWidth="1"/>
    <col min="14750" max="14750" width="12.28515625" bestFit="1" customWidth="1"/>
    <col min="14751" max="14751" width="11.85546875" bestFit="1" customWidth="1"/>
    <col min="14752" max="14752" width="12.28515625" bestFit="1" customWidth="1"/>
    <col min="14753" max="14753" width="11.85546875" bestFit="1" customWidth="1"/>
    <col min="14754" max="14754" width="14" bestFit="1" customWidth="1"/>
    <col min="14755" max="14755" width="11.85546875" bestFit="1" customWidth="1"/>
    <col min="14756" max="14756" width="12.28515625" bestFit="1" customWidth="1"/>
    <col min="14757" max="14757" width="11.85546875" bestFit="1" customWidth="1"/>
    <col min="14758" max="14758" width="14" bestFit="1" customWidth="1"/>
    <col min="14759" max="14759" width="11.85546875" bestFit="1" customWidth="1"/>
    <col min="14760" max="14760" width="12.28515625" bestFit="1" customWidth="1"/>
    <col min="14761" max="14761" width="11.85546875" bestFit="1" customWidth="1"/>
    <col min="14762" max="14762" width="14" bestFit="1" customWidth="1"/>
    <col min="14763" max="14763" width="11.85546875" bestFit="1" customWidth="1"/>
    <col min="14764" max="14764" width="11.28515625" bestFit="1" customWidth="1"/>
    <col min="14765" max="14765" width="11.85546875" bestFit="1" customWidth="1"/>
    <col min="14766" max="14766" width="11.28515625" bestFit="1" customWidth="1"/>
    <col min="14767" max="14767" width="11.85546875" bestFit="1" customWidth="1"/>
    <col min="14768" max="14768" width="12.28515625" bestFit="1" customWidth="1"/>
    <col min="14769" max="14769" width="11.85546875" bestFit="1" customWidth="1"/>
    <col min="14770" max="14770" width="11.28515625" bestFit="1" customWidth="1"/>
    <col min="14771" max="14771" width="11.85546875" bestFit="1" customWidth="1"/>
    <col min="14772" max="14772" width="11.28515625" bestFit="1" customWidth="1"/>
    <col min="14773" max="14773" width="11.85546875" bestFit="1" customWidth="1"/>
    <col min="14774" max="14774" width="12.28515625" bestFit="1" customWidth="1"/>
    <col min="14775" max="14775" width="11.85546875" bestFit="1" customWidth="1"/>
    <col min="14776" max="14776" width="11.28515625" bestFit="1" customWidth="1"/>
    <col min="14777" max="14777" width="11.85546875" bestFit="1" customWidth="1"/>
    <col min="14778" max="14778" width="12.28515625" bestFit="1" customWidth="1"/>
    <col min="14779" max="14779" width="11.85546875" bestFit="1" customWidth="1"/>
    <col min="14780" max="14780" width="11.28515625" bestFit="1" customWidth="1"/>
    <col min="14781" max="14781" width="11.85546875" bestFit="1" customWidth="1"/>
    <col min="14782" max="14782" width="11.28515625" bestFit="1" customWidth="1"/>
    <col min="14783" max="14783" width="11.85546875" bestFit="1" customWidth="1"/>
    <col min="14784" max="14784" width="11.28515625" bestFit="1" customWidth="1"/>
    <col min="14785" max="14785" width="11.85546875" bestFit="1" customWidth="1"/>
    <col min="14786" max="14786" width="12.28515625" bestFit="1" customWidth="1"/>
    <col min="14787" max="14787" width="11.85546875" bestFit="1" customWidth="1"/>
    <col min="14788" max="14788" width="12.28515625" bestFit="1" customWidth="1"/>
    <col min="14789" max="14789" width="11.85546875" bestFit="1" customWidth="1"/>
    <col min="14790" max="14790" width="12.28515625" bestFit="1" customWidth="1"/>
    <col min="14791" max="14791" width="11.85546875" bestFit="1" customWidth="1"/>
    <col min="14792" max="14792" width="14" bestFit="1" customWidth="1"/>
    <col min="14793" max="14793" width="11.85546875" bestFit="1" customWidth="1"/>
    <col min="14794" max="14794" width="11.28515625" bestFit="1" customWidth="1"/>
    <col min="14795" max="14795" width="11.85546875" bestFit="1" customWidth="1"/>
    <col min="14796" max="14796" width="14" bestFit="1" customWidth="1"/>
    <col min="14797" max="14797" width="11.85546875" bestFit="1" customWidth="1"/>
    <col min="14798" max="14798" width="12.28515625" bestFit="1" customWidth="1"/>
    <col min="14799" max="14799" width="11.85546875" bestFit="1" customWidth="1"/>
    <col min="14800" max="14800" width="14" bestFit="1" customWidth="1"/>
    <col min="14801" max="14801" width="11.85546875" bestFit="1" customWidth="1"/>
    <col min="14802" max="14802" width="12.28515625" bestFit="1" customWidth="1"/>
    <col min="14803" max="14803" width="11.85546875" bestFit="1" customWidth="1"/>
    <col min="14804" max="14804" width="12.28515625" bestFit="1" customWidth="1"/>
    <col min="14805" max="14805" width="11.85546875" bestFit="1" customWidth="1"/>
    <col min="14806" max="14806" width="11.28515625" bestFit="1" customWidth="1"/>
    <col min="14807" max="14807" width="11.85546875" bestFit="1" customWidth="1"/>
    <col min="14808" max="14808" width="12.28515625" bestFit="1" customWidth="1"/>
    <col min="14809" max="14809" width="11.85546875" bestFit="1" customWidth="1"/>
    <col min="14810" max="14810" width="11.28515625" bestFit="1" customWidth="1"/>
    <col min="14811" max="14811" width="11.85546875" bestFit="1" customWidth="1"/>
    <col min="14812" max="14812" width="12.28515625" bestFit="1" customWidth="1"/>
    <col min="14813" max="14813" width="11.85546875" bestFit="1" customWidth="1"/>
    <col min="14814" max="14814" width="11.28515625" bestFit="1" customWidth="1"/>
    <col min="14815" max="14815" width="11.85546875" bestFit="1" customWidth="1"/>
    <col min="14816" max="14816" width="11.28515625" bestFit="1" customWidth="1"/>
    <col min="14817" max="14817" width="11.85546875" bestFit="1" customWidth="1"/>
    <col min="14818" max="14818" width="12.28515625" bestFit="1" customWidth="1"/>
    <col min="14819" max="14819" width="11.85546875" bestFit="1" customWidth="1"/>
    <col min="14820" max="14820" width="11.28515625" bestFit="1" customWidth="1"/>
    <col min="14821" max="14821" width="11.85546875" bestFit="1" customWidth="1"/>
    <col min="14822" max="14822" width="11.28515625" bestFit="1" customWidth="1"/>
    <col min="14823" max="14823" width="11.85546875" bestFit="1" customWidth="1"/>
    <col min="14824" max="14824" width="12.28515625" bestFit="1" customWidth="1"/>
    <col min="14825" max="14825" width="11.85546875" bestFit="1" customWidth="1"/>
    <col min="14826" max="14826" width="12.28515625" bestFit="1" customWidth="1"/>
    <col min="14827" max="14827" width="11.85546875" bestFit="1" customWidth="1"/>
    <col min="14828" max="14828" width="11.28515625" bestFit="1" customWidth="1"/>
    <col min="14829" max="14829" width="11.85546875" bestFit="1" customWidth="1"/>
    <col min="14830" max="14830" width="11.28515625" bestFit="1" customWidth="1"/>
    <col min="14831" max="14831" width="11.85546875" bestFit="1" customWidth="1"/>
    <col min="14832" max="14832" width="12.28515625" bestFit="1" customWidth="1"/>
    <col min="14833" max="14833" width="11.85546875" bestFit="1" customWidth="1"/>
    <col min="14834" max="14834" width="12.28515625" bestFit="1" customWidth="1"/>
    <col min="14835" max="14835" width="11.85546875" bestFit="1" customWidth="1"/>
    <col min="14836" max="14836" width="12.28515625" bestFit="1" customWidth="1"/>
    <col min="14837" max="14837" width="11.85546875" bestFit="1" customWidth="1"/>
    <col min="14838" max="14838" width="12.28515625" bestFit="1" customWidth="1"/>
    <col min="14839" max="14839" width="11.85546875" bestFit="1" customWidth="1"/>
    <col min="14840" max="14840" width="12.28515625" bestFit="1" customWidth="1"/>
    <col min="14841" max="14841" width="11.85546875" bestFit="1" customWidth="1"/>
    <col min="14842" max="14842" width="11.28515625" bestFit="1" customWidth="1"/>
    <col min="14843" max="14843" width="11.85546875" bestFit="1" customWidth="1"/>
    <col min="14844" max="14844" width="11.28515625" bestFit="1" customWidth="1"/>
    <col min="14845" max="14845" width="11.85546875" bestFit="1" customWidth="1"/>
    <col min="14846" max="14846" width="11.28515625" bestFit="1" customWidth="1"/>
    <col min="14847" max="14847" width="11.85546875" bestFit="1" customWidth="1"/>
    <col min="14848" max="14848" width="12.28515625" bestFit="1" customWidth="1"/>
    <col min="14849" max="14849" width="11.85546875" bestFit="1" customWidth="1"/>
    <col min="14850" max="14850" width="12.28515625" bestFit="1" customWidth="1"/>
    <col min="14851" max="14851" width="11.85546875" bestFit="1" customWidth="1"/>
    <col min="14852" max="14852" width="11.28515625" bestFit="1" customWidth="1"/>
    <col min="14853" max="14853" width="11.85546875" bestFit="1" customWidth="1"/>
    <col min="14854" max="14854" width="12.28515625" bestFit="1" customWidth="1"/>
    <col min="14855" max="14855" width="11.85546875" bestFit="1" customWidth="1"/>
    <col min="14856" max="14856" width="14" bestFit="1" customWidth="1"/>
    <col min="14857" max="14857" width="11.85546875" bestFit="1" customWidth="1"/>
    <col min="14858" max="14858" width="11.28515625" bestFit="1" customWidth="1"/>
    <col min="14859" max="14859" width="11.85546875" bestFit="1" customWidth="1"/>
    <col min="14860" max="14860" width="11.28515625" bestFit="1" customWidth="1"/>
    <col min="14861" max="14861" width="11.85546875" bestFit="1" customWidth="1"/>
    <col min="14862" max="14862" width="11.28515625" bestFit="1" customWidth="1"/>
    <col min="14863" max="14863" width="11.85546875" bestFit="1" customWidth="1"/>
    <col min="14864" max="14864" width="11.28515625" bestFit="1" customWidth="1"/>
    <col min="14865" max="14865" width="11.85546875" bestFit="1" customWidth="1"/>
    <col min="14866" max="14866" width="12.28515625" bestFit="1" customWidth="1"/>
    <col min="14867" max="14867" width="11.85546875" bestFit="1" customWidth="1"/>
    <col min="14868" max="14868" width="12.28515625" bestFit="1" customWidth="1"/>
    <col min="14869" max="14869" width="11.85546875" bestFit="1" customWidth="1"/>
    <col min="14870" max="14870" width="11.28515625" bestFit="1" customWidth="1"/>
    <col min="14871" max="14871" width="11.85546875" bestFit="1" customWidth="1"/>
    <col min="14872" max="14872" width="12.28515625" bestFit="1" customWidth="1"/>
    <col min="14873" max="14873" width="11.85546875" bestFit="1" customWidth="1"/>
    <col min="14874" max="14874" width="11.28515625" bestFit="1" customWidth="1"/>
    <col min="14875" max="14875" width="11.85546875" bestFit="1" customWidth="1"/>
    <col min="14876" max="14876" width="14" bestFit="1" customWidth="1"/>
    <col min="14877" max="14877" width="11.85546875" bestFit="1" customWidth="1"/>
    <col min="14878" max="14878" width="12.28515625" bestFit="1" customWidth="1"/>
    <col min="14879" max="14879" width="11.85546875" bestFit="1" customWidth="1"/>
    <col min="14880" max="14880" width="11.28515625" bestFit="1" customWidth="1"/>
    <col min="14881" max="14881" width="11.85546875" bestFit="1" customWidth="1"/>
    <col min="14882" max="14882" width="14" bestFit="1" customWidth="1"/>
    <col min="14883" max="14883" width="11.85546875" bestFit="1" customWidth="1"/>
    <col min="14884" max="14884" width="11.28515625" bestFit="1" customWidth="1"/>
    <col min="14885" max="14885" width="11.85546875" bestFit="1" customWidth="1"/>
    <col min="14886" max="14886" width="12.28515625" bestFit="1" customWidth="1"/>
    <col min="14887" max="14887" width="11.85546875" bestFit="1" customWidth="1"/>
    <col min="14888" max="14888" width="11.28515625" bestFit="1" customWidth="1"/>
    <col min="14889" max="14889" width="11.85546875" bestFit="1" customWidth="1"/>
    <col min="14890" max="14890" width="11.28515625" bestFit="1" customWidth="1"/>
    <col min="14891" max="14891" width="11.85546875" bestFit="1" customWidth="1"/>
    <col min="14892" max="14892" width="11.28515625" bestFit="1" customWidth="1"/>
    <col min="14893" max="14893" width="11.85546875" bestFit="1" customWidth="1"/>
    <col min="14894" max="14894" width="12.28515625" bestFit="1" customWidth="1"/>
    <col min="14895" max="14895" width="11.85546875" bestFit="1" customWidth="1"/>
    <col min="14896" max="14896" width="14" bestFit="1" customWidth="1"/>
    <col min="14897" max="14897" width="11.85546875" bestFit="1" customWidth="1"/>
    <col min="14898" max="14898" width="11.28515625" bestFit="1" customWidth="1"/>
    <col min="14899" max="14899" width="11.85546875" bestFit="1" customWidth="1"/>
    <col min="14900" max="14900" width="11.28515625" bestFit="1" customWidth="1"/>
    <col min="14901" max="14901" width="11.85546875" bestFit="1" customWidth="1"/>
    <col min="14902" max="14902" width="11.28515625" bestFit="1" customWidth="1"/>
    <col min="14903" max="14903" width="11.85546875" bestFit="1" customWidth="1"/>
    <col min="14904" max="14904" width="12.28515625" bestFit="1" customWidth="1"/>
    <col min="14905" max="14905" width="11.85546875" bestFit="1" customWidth="1"/>
    <col min="14906" max="14906" width="11.28515625" bestFit="1" customWidth="1"/>
    <col min="14907" max="14907" width="11.85546875" bestFit="1" customWidth="1"/>
    <col min="14908" max="14908" width="11.28515625" bestFit="1" customWidth="1"/>
    <col min="14909" max="14909" width="11.85546875" bestFit="1" customWidth="1"/>
    <col min="14910" max="14910" width="12.28515625" bestFit="1" customWidth="1"/>
    <col min="14911" max="14911" width="11.85546875" bestFit="1" customWidth="1"/>
    <col min="14912" max="14912" width="12.28515625" bestFit="1" customWidth="1"/>
    <col min="14913" max="14913" width="11.85546875" bestFit="1" customWidth="1"/>
    <col min="14914" max="14914" width="14" bestFit="1" customWidth="1"/>
    <col min="14915" max="14915" width="11.85546875" bestFit="1" customWidth="1"/>
    <col min="14916" max="14916" width="12.28515625" bestFit="1" customWidth="1"/>
    <col min="14917" max="14917" width="11.85546875" bestFit="1" customWidth="1"/>
    <col min="14918" max="14918" width="12.28515625" bestFit="1" customWidth="1"/>
    <col min="14919" max="14919" width="11.85546875" bestFit="1" customWidth="1"/>
    <col min="14920" max="14920" width="12.28515625" bestFit="1" customWidth="1"/>
    <col min="14921" max="14921" width="11.85546875" bestFit="1" customWidth="1"/>
    <col min="14922" max="14922" width="12.28515625" bestFit="1" customWidth="1"/>
    <col min="14923" max="14923" width="11.85546875" bestFit="1" customWidth="1"/>
    <col min="14924" max="14924" width="12.28515625" bestFit="1" customWidth="1"/>
    <col min="14925" max="14925" width="11.85546875" bestFit="1" customWidth="1"/>
    <col min="14926" max="14926" width="12.28515625" bestFit="1" customWidth="1"/>
    <col min="14927" max="14927" width="11.85546875" bestFit="1" customWidth="1"/>
    <col min="14928" max="14928" width="12.28515625" bestFit="1" customWidth="1"/>
    <col min="14929" max="14929" width="11.85546875" bestFit="1" customWidth="1"/>
    <col min="14930" max="14930" width="14" bestFit="1" customWidth="1"/>
    <col min="14931" max="14931" width="11.85546875" bestFit="1" customWidth="1"/>
    <col min="14932" max="14932" width="12.28515625" bestFit="1" customWidth="1"/>
    <col min="14933" max="14933" width="11.85546875" bestFit="1" customWidth="1"/>
    <col min="14934" max="14934" width="12.28515625" bestFit="1" customWidth="1"/>
    <col min="14935" max="14935" width="11.85546875" bestFit="1" customWidth="1"/>
    <col min="14936" max="14936" width="14" bestFit="1" customWidth="1"/>
    <col min="14937" max="14937" width="11.85546875" bestFit="1" customWidth="1"/>
    <col min="14938" max="14938" width="12.28515625" bestFit="1" customWidth="1"/>
    <col min="14939" max="14939" width="11.85546875" bestFit="1" customWidth="1"/>
    <col min="14940" max="14940" width="12.28515625" bestFit="1" customWidth="1"/>
    <col min="14941" max="14941" width="11.85546875" bestFit="1" customWidth="1"/>
    <col min="14942" max="14942" width="11.28515625" bestFit="1" customWidth="1"/>
    <col min="14943" max="14943" width="11.85546875" bestFit="1" customWidth="1"/>
    <col min="14944" max="14944" width="12.28515625" bestFit="1" customWidth="1"/>
    <col min="14945" max="14945" width="11.85546875" bestFit="1" customWidth="1"/>
    <col min="14946" max="14946" width="11.28515625" bestFit="1" customWidth="1"/>
    <col min="14947" max="14947" width="11.85546875" bestFit="1" customWidth="1"/>
    <col min="14948" max="14948" width="12.28515625" bestFit="1" customWidth="1"/>
    <col min="14949" max="14949" width="11.85546875" bestFit="1" customWidth="1"/>
    <col min="14950" max="14950" width="11.28515625" bestFit="1" customWidth="1"/>
    <col min="14951" max="14951" width="11.85546875" bestFit="1" customWidth="1"/>
    <col min="14952" max="14952" width="11.28515625" bestFit="1" customWidth="1"/>
    <col min="14953" max="14953" width="11.85546875" bestFit="1" customWidth="1"/>
    <col min="14954" max="14954" width="11.28515625" bestFit="1" customWidth="1"/>
    <col min="14955" max="14955" width="11.85546875" bestFit="1" customWidth="1"/>
    <col min="14956" max="14956" width="12.28515625" bestFit="1" customWidth="1"/>
    <col min="14957" max="14957" width="11.85546875" bestFit="1" customWidth="1"/>
    <col min="14958" max="14958" width="12.28515625" bestFit="1" customWidth="1"/>
    <col min="14959" max="14959" width="11.85546875" bestFit="1" customWidth="1"/>
    <col min="14960" max="14960" width="14" bestFit="1" customWidth="1"/>
    <col min="14961" max="14961" width="11.85546875" bestFit="1" customWidth="1"/>
    <col min="14962" max="14962" width="14" bestFit="1" customWidth="1"/>
    <col min="14963" max="14963" width="11.85546875" bestFit="1" customWidth="1"/>
    <col min="14964" max="14964" width="11.28515625" bestFit="1" customWidth="1"/>
    <col min="14965" max="14965" width="11.85546875" bestFit="1" customWidth="1"/>
    <col min="14966" max="14966" width="12.28515625" bestFit="1" customWidth="1"/>
    <col min="14967" max="14967" width="11.85546875" bestFit="1" customWidth="1"/>
    <col min="14968" max="14968" width="12.28515625" bestFit="1" customWidth="1"/>
    <col min="14969" max="14969" width="11.85546875" bestFit="1" customWidth="1"/>
    <col min="14970" max="14970" width="12.28515625" bestFit="1" customWidth="1"/>
    <col min="14971" max="14971" width="11.85546875" bestFit="1" customWidth="1"/>
    <col min="14972" max="14972" width="12.28515625" bestFit="1" customWidth="1"/>
    <col min="14973" max="14973" width="11.85546875" bestFit="1" customWidth="1"/>
    <col min="14974" max="14974" width="12.28515625" bestFit="1" customWidth="1"/>
    <col min="14975" max="14975" width="11.85546875" bestFit="1" customWidth="1"/>
    <col min="14976" max="14976" width="12.28515625" bestFit="1" customWidth="1"/>
    <col min="14977" max="14977" width="11.85546875" bestFit="1" customWidth="1"/>
    <col min="14978" max="14978" width="14" bestFit="1" customWidth="1"/>
    <col min="14979" max="14979" width="11.85546875" bestFit="1" customWidth="1"/>
    <col min="14980" max="14980" width="11.28515625" bestFit="1" customWidth="1"/>
    <col min="14981" max="14981" width="11.85546875" bestFit="1" customWidth="1"/>
    <col min="14982" max="14982" width="12.28515625" bestFit="1" customWidth="1"/>
    <col min="14983" max="14983" width="11.85546875" bestFit="1" customWidth="1"/>
    <col min="14984" max="14984" width="12.28515625" bestFit="1" customWidth="1"/>
    <col min="14985" max="14985" width="11.85546875" bestFit="1" customWidth="1"/>
    <col min="14986" max="14986" width="12.28515625" bestFit="1" customWidth="1"/>
    <col min="14987" max="14987" width="11.85546875" bestFit="1" customWidth="1"/>
    <col min="14988" max="14988" width="12.28515625" bestFit="1" customWidth="1"/>
    <col min="14989" max="14989" width="11.85546875" bestFit="1" customWidth="1"/>
    <col min="14990" max="14990" width="11.28515625" bestFit="1" customWidth="1"/>
    <col min="14991" max="14991" width="11.85546875" bestFit="1" customWidth="1"/>
    <col min="14992" max="14992" width="12.28515625" bestFit="1" customWidth="1"/>
    <col min="14993" max="14993" width="11.85546875" bestFit="1" customWidth="1"/>
    <col min="14994" max="14994" width="12.28515625" bestFit="1" customWidth="1"/>
    <col min="14995" max="14995" width="11.85546875" bestFit="1" customWidth="1"/>
    <col min="14996" max="14996" width="11.28515625" bestFit="1" customWidth="1"/>
    <col min="14997" max="14997" width="11.85546875" bestFit="1" customWidth="1"/>
    <col min="14998" max="14998" width="12.28515625" bestFit="1" customWidth="1"/>
    <col min="14999" max="14999" width="11.85546875" bestFit="1" customWidth="1"/>
    <col min="15000" max="15000" width="12.28515625" bestFit="1" customWidth="1"/>
    <col min="15001" max="15001" width="11.85546875" bestFit="1" customWidth="1"/>
    <col min="15002" max="15002" width="12.28515625" bestFit="1" customWidth="1"/>
    <col min="15003" max="15003" width="11.85546875" bestFit="1" customWidth="1"/>
    <col min="15004" max="15004" width="12.28515625" bestFit="1" customWidth="1"/>
    <col min="15005" max="15005" width="11.85546875" bestFit="1" customWidth="1"/>
    <col min="15006" max="15006" width="14" bestFit="1" customWidth="1"/>
    <col min="15007" max="15007" width="11.85546875" bestFit="1" customWidth="1"/>
    <col min="15008" max="15008" width="14" bestFit="1" customWidth="1"/>
    <col min="15009" max="15009" width="11.85546875" bestFit="1" customWidth="1"/>
    <col min="15010" max="15010" width="12.28515625" bestFit="1" customWidth="1"/>
    <col min="15011" max="15011" width="11.85546875" bestFit="1" customWidth="1"/>
    <col min="15012" max="15012" width="12.28515625" bestFit="1" customWidth="1"/>
    <col min="15013" max="15013" width="11.85546875" bestFit="1" customWidth="1"/>
    <col min="15014" max="15014" width="11.28515625" bestFit="1" customWidth="1"/>
    <col min="15015" max="15015" width="11.85546875" bestFit="1" customWidth="1"/>
    <col min="15016" max="15016" width="12.28515625" bestFit="1" customWidth="1"/>
    <col min="15017" max="15017" width="11.85546875" bestFit="1" customWidth="1"/>
    <col min="15018" max="15018" width="12.28515625" bestFit="1" customWidth="1"/>
    <col min="15019" max="15019" width="11.85546875" bestFit="1" customWidth="1"/>
    <col min="15020" max="15020" width="12.28515625" bestFit="1" customWidth="1"/>
    <col min="15021" max="15021" width="11.85546875" bestFit="1" customWidth="1"/>
    <col min="15022" max="15022" width="12.28515625" bestFit="1" customWidth="1"/>
    <col min="15023" max="15023" width="11.85546875" bestFit="1" customWidth="1"/>
    <col min="15024" max="15024" width="11.28515625" bestFit="1" customWidth="1"/>
    <col min="15025" max="15025" width="11.85546875" bestFit="1" customWidth="1"/>
    <col min="15026" max="15026" width="14" bestFit="1" customWidth="1"/>
    <col min="15027" max="15027" width="11.85546875" bestFit="1" customWidth="1"/>
    <col min="15028" max="15028" width="11.28515625" bestFit="1" customWidth="1"/>
    <col min="15029" max="15029" width="11.85546875" bestFit="1" customWidth="1"/>
    <col min="15030" max="15030" width="12.28515625" bestFit="1" customWidth="1"/>
    <col min="15031" max="15031" width="11.85546875" bestFit="1" customWidth="1"/>
    <col min="15032" max="15032" width="11.28515625" bestFit="1" customWidth="1"/>
    <col min="15033" max="15033" width="11.85546875" bestFit="1" customWidth="1"/>
    <col min="15034" max="15034" width="12.28515625" bestFit="1" customWidth="1"/>
    <col min="15035" max="15035" width="11.85546875" bestFit="1" customWidth="1"/>
    <col min="15036" max="15036" width="11.28515625" bestFit="1" customWidth="1"/>
    <col min="15037" max="15037" width="11.85546875" bestFit="1" customWidth="1"/>
    <col min="15038" max="15038" width="11.28515625" bestFit="1" customWidth="1"/>
    <col min="15039" max="15039" width="11.85546875" bestFit="1" customWidth="1"/>
    <col min="15040" max="15040" width="12.28515625" bestFit="1" customWidth="1"/>
    <col min="15041" max="15041" width="11.85546875" bestFit="1" customWidth="1"/>
    <col min="15042" max="15042" width="12.28515625" bestFit="1" customWidth="1"/>
    <col min="15043" max="15043" width="11.85546875" bestFit="1" customWidth="1"/>
    <col min="15044" max="15044" width="11.28515625" bestFit="1" customWidth="1"/>
    <col min="15045" max="15045" width="11.85546875" bestFit="1" customWidth="1"/>
    <col min="15046" max="15046" width="11.28515625" bestFit="1" customWidth="1"/>
    <col min="15047" max="15047" width="11.85546875" bestFit="1" customWidth="1"/>
    <col min="15048" max="15048" width="11.28515625" bestFit="1" customWidth="1"/>
    <col min="15049" max="15049" width="11.85546875" bestFit="1" customWidth="1"/>
    <col min="15050" max="15050" width="14" bestFit="1" customWidth="1"/>
    <col min="15051" max="15051" width="11.85546875" bestFit="1" customWidth="1"/>
    <col min="15052" max="15052" width="12.28515625" bestFit="1" customWidth="1"/>
    <col min="15053" max="15053" width="11.85546875" bestFit="1" customWidth="1"/>
    <col min="15054" max="15054" width="11.28515625" bestFit="1" customWidth="1"/>
    <col min="15055" max="15055" width="11.85546875" bestFit="1" customWidth="1"/>
    <col min="15056" max="15056" width="12.28515625" bestFit="1" customWidth="1"/>
    <col min="15057" max="15057" width="11.85546875" bestFit="1" customWidth="1"/>
    <col min="15058" max="15058" width="11.28515625" bestFit="1" customWidth="1"/>
    <col min="15059" max="15059" width="11.85546875" bestFit="1" customWidth="1"/>
    <col min="15060" max="15060" width="12.28515625" bestFit="1" customWidth="1"/>
    <col min="15061" max="15061" width="11.85546875" bestFit="1" customWidth="1"/>
    <col min="15062" max="15062" width="12.28515625" bestFit="1" customWidth="1"/>
    <col min="15063" max="15063" width="11.85546875" bestFit="1" customWidth="1"/>
    <col min="15064" max="15064" width="12.28515625" bestFit="1" customWidth="1"/>
    <col min="15065" max="15065" width="11.85546875" bestFit="1" customWidth="1"/>
    <col min="15066" max="15066" width="12.28515625" bestFit="1" customWidth="1"/>
    <col min="15067" max="15067" width="11.85546875" bestFit="1" customWidth="1"/>
    <col min="15068" max="15068" width="12.28515625" bestFit="1" customWidth="1"/>
    <col min="15069" max="15069" width="11.85546875" bestFit="1" customWidth="1"/>
    <col min="15070" max="15070" width="11.28515625" bestFit="1" customWidth="1"/>
    <col min="15071" max="15071" width="11.85546875" bestFit="1" customWidth="1"/>
    <col min="15072" max="15072" width="11.28515625" bestFit="1" customWidth="1"/>
    <col min="15073" max="15073" width="11.85546875" bestFit="1" customWidth="1"/>
    <col min="15074" max="15074" width="12.28515625" bestFit="1" customWidth="1"/>
    <col min="15075" max="15075" width="11.85546875" bestFit="1" customWidth="1"/>
    <col min="15076" max="15076" width="12.28515625" bestFit="1" customWidth="1"/>
    <col min="15077" max="15077" width="11.85546875" bestFit="1" customWidth="1"/>
    <col min="15078" max="15078" width="11.28515625" bestFit="1" customWidth="1"/>
    <col min="15079" max="15079" width="11.85546875" bestFit="1" customWidth="1"/>
    <col min="15080" max="15080" width="11.28515625" bestFit="1" customWidth="1"/>
    <col min="15081" max="15081" width="11.85546875" bestFit="1" customWidth="1"/>
    <col min="15082" max="15082" width="14" bestFit="1" customWidth="1"/>
    <col min="15083" max="15083" width="11.85546875" bestFit="1" customWidth="1"/>
    <col min="15084" max="15084" width="12.28515625" bestFit="1" customWidth="1"/>
    <col min="15085" max="15085" width="11.85546875" bestFit="1" customWidth="1"/>
    <col min="15086" max="15086" width="11.28515625" bestFit="1" customWidth="1"/>
    <col min="15087" max="15087" width="11.85546875" bestFit="1" customWidth="1"/>
    <col min="15088" max="15088" width="12.28515625" bestFit="1" customWidth="1"/>
    <col min="15089" max="15089" width="11.85546875" bestFit="1" customWidth="1"/>
    <col min="15090" max="15090" width="14" bestFit="1" customWidth="1"/>
    <col min="15091" max="15091" width="11.85546875" bestFit="1" customWidth="1"/>
    <col min="15092" max="15092" width="12.28515625" bestFit="1" customWidth="1"/>
    <col min="15093" max="15093" width="11.85546875" bestFit="1" customWidth="1"/>
    <col min="15094" max="15094" width="12.28515625" bestFit="1" customWidth="1"/>
    <col min="15095" max="15095" width="11.85546875" bestFit="1" customWidth="1"/>
    <col min="15096" max="15096" width="12.28515625" bestFit="1" customWidth="1"/>
    <col min="15097" max="15097" width="11.85546875" bestFit="1" customWidth="1"/>
    <col min="15098" max="15098" width="11.28515625" bestFit="1" customWidth="1"/>
    <col min="15099" max="15099" width="11.85546875" bestFit="1" customWidth="1"/>
    <col min="15100" max="15100" width="11.28515625" bestFit="1" customWidth="1"/>
    <col min="15101" max="15101" width="11.85546875" bestFit="1" customWidth="1"/>
    <col min="15102" max="15102" width="11.28515625" bestFit="1" customWidth="1"/>
    <col min="15103" max="15103" width="11.85546875" bestFit="1" customWidth="1"/>
    <col min="15104" max="15104" width="11.28515625" bestFit="1" customWidth="1"/>
    <col min="15105" max="15105" width="11.85546875" bestFit="1" customWidth="1"/>
    <col min="15106" max="15106" width="12.28515625" bestFit="1" customWidth="1"/>
    <col min="15107" max="15107" width="11.85546875" bestFit="1" customWidth="1"/>
    <col min="15108" max="15108" width="14" bestFit="1" customWidth="1"/>
    <col min="15109" max="15109" width="11.85546875" bestFit="1" customWidth="1"/>
    <col min="15110" max="15110" width="11.28515625" bestFit="1" customWidth="1"/>
    <col min="15111" max="15111" width="11.85546875" bestFit="1" customWidth="1"/>
    <col min="15112" max="15112" width="12.28515625" bestFit="1" customWidth="1"/>
    <col min="15113" max="15113" width="11.85546875" bestFit="1" customWidth="1"/>
    <col min="15114" max="15114" width="11.28515625" bestFit="1" customWidth="1"/>
    <col min="15115" max="15115" width="11.85546875" bestFit="1" customWidth="1"/>
    <col min="15116" max="15116" width="14" bestFit="1" customWidth="1"/>
    <col min="15117" max="15117" width="11.85546875" bestFit="1" customWidth="1"/>
    <col min="15118" max="15118" width="12.28515625" bestFit="1" customWidth="1"/>
    <col min="15119" max="15119" width="11.85546875" bestFit="1" customWidth="1"/>
    <col min="15120" max="15120" width="11.28515625" bestFit="1" customWidth="1"/>
    <col min="15121" max="15121" width="11.85546875" bestFit="1" customWidth="1"/>
    <col min="15122" max="15122" width="14" bestFit="1" customWidth="1"/>
    <col min="15123" max="15123" width="11.85546875" bestFit="1" customWidth="1"/>
    <col min="15124" max="15124" width="12.28515625" bestFit="1" customWidth="1"/>
    <col min="15125" max="15125" width="11.85546875" bestFit="1" customWidth="1"/>
    <col min="15126" max="15126" width="11.28515625" bestFit="1" customWidth="1"/>
    <col min="15127" max="15127" width="11.85546875" bestFit="1" customWidth="1"/>
    <col min="15128" max="15128" width="14" bestFit="1" customWidth="1"/>
    <col min="15129" max="15129" width="11.85546875" bestFit="1" customWidth="1"/>
    <col min="15130" max="15130" width="12.28515625" bestFit="1" customWidth="1"/>
    <col min="15131" max="15131" width="11.85546875" bestFit="1" customWidth="1"/>
    <col min="15132" max="15132" width="11.28515625" bestFit="1" customWidth="1"/>
    <col min="15133" max="15133" width="11.85546875" bestFit="1" customWidth="1"/>
    <col min="15134" max="15134" width="14" bestFit="1" customWidth="1"/>
    <col min="15135" max="15135" width="11.85546875" bestFit="1" customWidth="1"/>
    <col min="15136" max="15136" width="12.28515625" bestFit="1" customWidth="1"/>
    <col min="15137" max="15137" width="11.85546875" bestFit="1" customWidth="1"/>
    <col min="15138" max="15138" width="12.28515625" bestFit="1" customWidth="1"/>
    <col min="15139" max="15139" width="11.85546875" bestFit="1" customWidth="1"/>
    <col min="15140" max="15140" width="14" bestFit="1" customWidth="1"/>
    <col min="15141" max="15141" width="11.85546875" bestFit="1" customWidth="1"/>
    <col min="15142" max="15142" width="12.28515625" bestFit="1" customWidth="1"/>
    <col min="15143" max="15143" width="11.85546875" bestFit="1" customWidth="1"/>
    <col min="15144" max="15144" width="11.28515625" bestFit="1" customWidth="1"/>
    <col min="15145" max="15145" width="11.85546875" bestFit="1" customWidth="1"/>
    <col min="15146" max="15146" width="12.28515625" bestFit="1" customWidth="1"/>
    <col min="15147" max="15147" width="11.85546875" bestFit="1" customWidth="1"/>
    <col min="15148" max="15148" width="11.28515625" bestFit="1" customWidth="1"/>
    <col min="15149" max="15149" width="11.85546875" bestFit="1" customWidth="1"/>
    <col min="15150" max="15150" width="11.28515625" bestFit="1" customWidth="1"/>
    <col min="15151" max="15151" width="11.85546875" bestFit="1" customWidth="1"/>
    <col min="15152" max="15152" width="14" bestFit="1" customWidth="1"/>
    <col min="15153" max="15153" width="11.85546875" bestFit="1" customWidth="1"/>
    <col min="15154" max="15154" width="11.28515625" bestFit="1" customWidth="1"/>
    <col min="15155" max="15155" width="11.85546875" bestFit="1" customWidth="1"/>
    <col min="15156" max="15156" width="11.28515625" bestFit="1" customWidth="1"/>
    <col min="15157" max="15157" width="11.85546875" bestFit="1" customWidth="1"/>
    <col min="15158" max="15158" width="12.28515625" bestFit="1" customWidth="1"/>
    <col min="15159" max="15159" width="11.85546875" bestFit="1" customWidth="1"/>
    <col min="15160" max="15160" width="14" bestFit="1" customWidth="1"/>
    <col min="15161" max="15161" width="11.85546875" bestFit="1" customWidth="1"/>
    <col min="15162" max="15162" width="11.28515625" bestFit="1" customWidth="1"/>
    <col min="15163" max="15163" width="11.85546875" bestFit="1" customWidth="1"/>
    <col min="15164" max="15164" width="12.28515625" bestFit="1" customWidth="1"/>
    <col min="15165" max="15165" width="11.85546875" bestFit="1" customWidth="1"/>
    <col min="15166" max="15166" width="14" bestFit="1" customWidth="1"/>
    <col min="15167" max="15167" width="11.85546875" bestFit="1" customWidth="1"/>
    <col min="15168" max="15168" width="14" bestFit="1" customWidth="1"/>
    <col min="15169" max="15169" width="11.85546875" bestFit="1" customWidth="1"/>
    <col min="15170" max="15170" width="14" bestFit="1" customWidth="1"/>
    <col min="15171" max="15171" width="11.85546875" bestFit="1" customWidth="1"/>
    <col min="15172" max="15172" width="12.28515625" bestFit="1" customWidth="1"/>
    <col min="15173" max="15173" width="11.85546875" bestFit="1" customWidth="1"/>
    <col min="15174" max="15174" width="11.28515625" bestFit="1" customWidth="1"/>
    <col min="15175" max="15175" width="11.85546875" bestFit="1" customWidth="1"/>
    <col min="15176" max="15176" width="11.28515625" bestFit="1" customWidth="1"/>
    <col min="15177" max="15177" width="11.85546875" bestFit="1" customWidth="1"/>
    <col min="15178" max="15178" width="12.28515625" bestFit="1" customWidth="1"/>
    <col min="15179" max="15179" width="11.85546875" bestFit="1" customWidth="1"/>
    <col min="15180" max="15180" width="12.28515625" bestFit="1" customWidth="1"/>
    <col min="15181" max="15181" width="11.85546875" bestFit="1" customWidth="1"/>
    <col min="15182" max="15182" width="11.28515625" bestFit="1" customWidth="1"/>
    <col min="15183" max="15183" width="11.85546875" bestFit="1" customWidth="1"/>
    <col min="15184" max="15184" width="12.28515625" bestFit="1" customWidth="1"/>
    <col min="15185" max="15185" width="11.85546875" bestFit="1" customWidth="1"/>
    <col min="15186" max="15186" width="14" bestFit="1" customWidth="1"/>
    <col min="15187" max="15187" width="11.85546875" bestFit="1" customWidth="1"/>
    <col min="15188" max="15188" width="14" bestFit="1" customWidth="1"/>
    <col min="15189" max="15189" width="11.85546875" bestFit="1" customWidth="1"/>
    <col min="15190" max="15190" width="14" bestFit="1" customWidth="1"/>
    <col min="15191" max="15191" width="11.85546875" bestFit="1" customWidth="1"/>
    <col min="15192" max="15192" width="12.28515625" bestFit="1" customWidth="1"/>
    <col min="15193" max="15193" width="11.85546875" bestFit="1" customWidth="1"/>
    <col min="15194" max="15194" width="11.28515625" bestFit="1" customWidth="1"/>
    <col min="15195" max="15195" width="11.85546875" bestFit="1" customWidth="1"/>
    <col min="15196" max="15196" width="12.28515625" bestFit="1" customWidth="1"/>
    <col min="15197" max="15197" width="11.85546875" bestFit="1" customWidth="1"/>
    <col min="15198" max="15198" width="11.28515625" bestFit="1" customWidth="1"/>
    <col min="15199" max="15199" width="11.85546875" bestFit="1" customWidth="1"/>
    <col min="15200" max="15200" width="12.28515625" bestFit="1" customWidth="1"/>
    <col min="15201" max="15201" width="11.85546875" bestFit="1" customWidth="1"/>
    <col min="15202" max="15202" width="12.28515625" bestFit="1" customWidth="1"/>
    <col min="15203" max="15203" width="11.85546875" bestFit="1" customWidth="1"/>
    <col min="15204" max="15204" width="11.28515625" bestFit="1" customWidth="1"/>
    <col min="15205" max="15205" width="11.85546875" bestFit="1" customWidth="1"/>
    <col min="15206" max="15206" width="11.28515625" bestFit="1" customWidth="1"/>
    <col min="15207" max="15207" width="11.85546875" bestFit="1" customWidth="1"/>
    <col min="15208" max="15208" width="12.28515625" bestFit="1" customWidth="1"/>
    <col min="15209" max="15209" width="11.85546875" bestFit="1" customWidth="1"/>
    <col min="15210" max="15210" width="12.28515625" bestFit="1" customWidth="1"/>
    <col min="15211" max="15211" width="11.85546875" bestFit="1" customWidth="1"/>
    <col min="15212" max="15212" width="12.28515625" bestFit="1" customWidth="1"/>
    <col min="15213" max="15213" width="11.85546875" bestFit="1" customWidth="1"/>
    <col min="15214" max="15214" width="11.28515625" bestFit="1" customWidth="1"/>
    <col min="15215" max="15215" width="11.85546875" bestFit="1" customWidth="1"/>
    <col min="15216" max="15216" width="12.28515625" bestFit="1" customWidth="1"/>
    <col min="15217" max="15217" width="11.85546875" bestFit="1" customWidth="1"/>
    <col min="15218" max="15218" width="14" bestFit="1" customWidth="1"/>
    <col min="15219" max="15219" width="11.85546875" bestFit="1" customWidth="1"/>
    <col min="15220" max="15220" width="14" bestFit="1" customWidth="1"/>
    <col min="15221" max="15221" width="11.85546875" bestFit="1" customWidth="1"/>
    <col min="15222" max="15222" width="12.28515625" bestFit="1" customWidth="1"/>
    <col min="15223" max="15223" width="11.85546875" bestFit="1" customWidth="1"/>
    <col min="15224" max="15224" width="11.28515625" bestFit="1" customWidth="1"/>
    <col min="15225" max="15225" width="11.85546875" bestFit="1" customWidth="1"/>
    <col min="15226" max="15226" width="12.28515625" bestFit="1" customWidth="1"/>
    <col min="15227" max="15227" width="11.85546875" bestFit="1" customWidth="1"/>
    <col min="15228" max="15228" width="12.28515625" bestFit="1" customWidth="1"/>
    <col min="15229" max="15229" width="11.85546875" bestFit="1" customWidth="1"/>
    <col min="15230" max="15230" width="12.28515625" bestFit="1" customWidth="1"/>
    <col min="15231" max="15231" width="11.85546875" bestFit="1" customWidth="1"/>
    <col min="15232" max="15232" width="12.28515625" bestFit="1" customWidth="1"/>
    <col min="15233" max="15233" width="11.85546875" bestFit="1" customWidth="1"/>
    <col min="15234" max="15234" width="12.28515625" bestFit="1" customWidth="1"/>
    <col min="15235" max="15235" width="11.85546875" bestFit="1" customWidth="1"/>
    <col min="15236" max="15236" width="14" bestFit="1" customWidth="1"/>
    <col min="15237" max="15237" width="11.85546875" bestFit="1" customWidth="1"/>
    <col min="15238" max="15238" width="12.28515625" bestFit="1" customWidth="1"/>
    <col min="15239" max="15239" width="11.85546875" bestFit="1" customWidth="1"/>
    <col min="15240" max="15240" width="14" bestFit="1" customWidth="1"/>
    <col min="15241" max="15241" width="11.85546875" bestFit="1" customWidth="1"/>
    <col min="15242" max="15242" width="10.28515625" bestFit="1" customWidth="1"/>
    <col min="15243" max="15243" width="11.85546875" bestFit="1" customWidth="1"/>
    <col min="15244" max="15244" width="11.28515625" bestFit="1" customWidth="1"/>
    <col min="15245" max="15245" width="11.85546875" bestFit="1" customWidth="1"/>
    <col min="15246" max="15246" width="11.28515625" bestFit="1" customWidth="1"/>
    <col min="15247" max="15247" width="11.85546875" bestFit="1" customWidth="1"/>
    <col min="15248" max="15248" width="12.28515625" bestFit="1" customWidth="1"/>
    <col min="15249" max="15249" width="11.85546875" bestFit="1" customWidth="1"/>
    <col min="15250" max="15250" width="11.28515625" bestFit="1" customWidth="1"/>
    <col min="15251" max="15251" width="11.85546875" bestFit="1" customWidth="1"/>
    <col min="15252" max="15252" width="12.28515625" bestFit="1" customWidth="1"/>
    <col min="15253" max="15253" width="11.85546875" bestFit="1" customWidth="1"/>
    <col min="15254" max="15254" width="12.28515625" bestFit="1" customWidth="1"/>
    <col min="15255" max="15255" width="11.85546875" bestFit="1" customWidth="1"/>
    <col min="15256" max="15256" width="12.28515625" bestFit="1" customWidth="1"/>
    <col min="15257" max="15257" width="11.85546875" bestFit="1" customWidth="1"/>
    <col min="15258" max="15258" width="12.28515625" bestFit="1" customWidth="1"/>
    <col min="15259" max="15259" width="11.85546875" bestFit="1" customWidth="1"/>
    <col min="15260" max="15260" width="11.28515625" bestFit="1" customWidth="1"/>
    <col min="15261" max="15261" width="11.85546875" bestFit="1" customWidth="1"/>
    <col min="15262" max="15262" width="12.28515625" bestFit="1" customWidth="1"/>
    <col min="15263" max="15263" width="11.85546875" bestFit="1" customWidth="1"/>
    <col min="15264" max="15264" width="12.28515625" bestFit="1" customWidth="1"/>
    <col min="15265" max="15265" width="11.85546875" bestFit="1" customWidth="1"/>
    <col min="15266" max="15266" width="12.28515625" bestFit="1" customWidth="1"/>
    <col min="15267" max="15267" width="11.85546875" bestFit="1" customWidth="1"/>
    <col min="15268" max="15268" width="12.28515625" bestFit="1" customWidth="1"/>
    <col min="15269" max="15269" width="11.85546875" bestFit="1" customWidth="1"/>
    <col min="15270" max="15270" width="12.28515625" bestFit="1" customWidth="1"/>
    <col min="15271" max="15271" width="11.85546875" bestFit="1" customWidth="1"/>
    <col min="15272" max="15272" width="11.28515625" bestFit="1" customWidth="1"/>
    <col min="15273" max="15273" width="11.85546875" bestFit="1" customWidth="1"/>
    <col min="15274" max="15274" width="12.28515625" bestFit="1" customWidth="1"/>
    <col min="15275" max="15275" width="11.85546875" bestFit="1" customWidth="1"/>
    <col min="15276" max="15276" width="12.28515625" bestFit="1" customWidth="1"/>
    <col min="15277" max="15277" width="11.85546875" bestFit="1" customWidth="1"/>
    <col min="15278" max="15278" width="14" bestFit="1" customWidth="1"/>
    <col min="15279" max="15279" width="11.85546875" bestFit="1" customWidth="1"/>
    <col min="15280" max="15280" width="12.28515625" bestFit="1" customWidth="1"/>
    <col min="15281" max="15281" width="11.85546875" bestFit="1" customWidth="1"/>
    <col min="15282" max="15282" width="14" bestFit="1" customWidth="1"/>
    <col min="15283" max="15283" width="11.85546875" bestFit="1" customWidth="1"/>
    <col min="15284" max="15284" width="14" bestFit="1" customWidth="1"/>
    <col min="15285" max="15285" width="11.85546875" bestFit="1" customWidth="1"/>
    <col min="15286" max="15286" width="12.28515625" bestFit="1" customWidth="1"/>
    <col min="15287" max="15287" width="11.85546875" bestFit="1" customWidth="1"/>
    <col min="15288" max="15288" width="12.28515625" bestFit="1" customWidth="1"/>
    <col min="15289" max="15289" width="11.85546875" bestFit="1" customWidth="1"/>
    <col min="15290" max="15290" width="11.28515625" bestFit="1" customWidth="1"/>
    <col min="15291" max="15291" width="11.85546875" bestFit="1" customWidth="1"/>
    <col min="15292" max="15292" width="12.28515625" bestFit="1" customWidth="1"/>
    <col min="15293" max="15293" width="11.85546875" bestFit="1" customWidth="1"/>
    <col min="15294" max="15294" width="11.28515625" bestFit="1" customWidth="1"/>
    <col min="15295" max="15295" width="11.85546875" bestFit="1" customWidth="1"/>
    <col min="15296" max="15296" width="14" bestFit="1" customWidth="1"/>
    <col min="15297" max="15297" width="11.85546875" bestFit="1" customWidth="1"/>
    <col min="15298" max="15298" width="12.28515625" bestFit="1" customWidth="1"/>
    <col min="15299" max="15299" width="11.85546875" bestFit="1" customWidth="1"/>
    <col min="15300" max="15300" width="12.28515625" bestFit="1" customWidth="1"/>
    <col min="15301" max="15301" width="11.85546875" bestFit="1" customWidth="1"/>
    <col min="15302" max="15302" width="12.28515625" bestFit="1" customWidth="1"/>
    <col min="15303" max="15303" width="11.85546875" bestFit="1" customWidth="1"/>
    <col min="15304" max="15304" width="14" bestFit="1" customWidth="1"/>
    <col min="15305" max="15305" width="11.85546875" bestFit="1" customWidth="1"/>
    <col min="15306" max="15306" width="12.28515625" bestFit="1" customWidth="1"/>
    <col min="15307" max="15307" width="11.85546875" bestFit="1" customWidth="1"/>
    <col min="15308" max="15308" width="12.28515625" bestFit="1" customWidth="1"/>
    <col min="15309" max="15309" width="11.85546875" bestFit="1" customWidth="1"/>
    <col min="15310" max="15310" width="11.28515625" bestFit="1" customWidth="1"/>
    <col min="15311" max="15311" width="11.85546875" bestFit="1" customWidth="1"/>
    <col min="15312" max="15312" width="12.28515625" bestFit="1" customWidth="1"/>
    <col min="15313" max="15313" width="11.85546875" bestFit="1" customWidth="1"/>
    <col min="15314" max="15314" width="12.28515625" bestFit="1" customWidth="1"/>
    <col min="15315" max="15315" width="11.85546875" bestFit="1" customWidth="1"/>
    <col min="15316" max="15316" width="12.28515625" bestFit="1" customWidth="1"/>
    <col min="15317" max="15317" width="11.85546875" bestFit="1" customWidth="1"/>
    <col min="15318" max="15318" width="12.28515625" bestFit="1" customWidth="1"/>
    <col min="15319" max="15319" width="11.85546875" bestFit="1" customWidth="1"/>
    <col min="15320" max="15320" width="11.28515625" bestFit="1" customWidth="1"/>
    <col min="15321" max="15321" width="11.85546875" bestFit="1" customWidth="1"/>
    <col min="15322" max="15322" width="14" bestFit="1" customWidth="1"/>
    <col min="15323" max="15323" width="11.85546875" bestFit="1" customWidth="1"/>
    <col min="15324" max="15324" width="12.28515625" bestFit="1" customWidth="1"/>
    <col min="15325" max="15325" width="11.85546875" bestFit="1" customWidth="1"/>
    <col min="15326" max="15326" width="12.28515625" bestFit="1" customWidth="1"/>
    <col min="15327" max="15327" width="11.85546875" bestFit="1" customWidth="1"/>
    <col min="15328" max="15328" width="12.28515625" bestFit="1" customWidth="1"/>
    <col min="15329" max="15329" width="11.85546875" bestFit="1" customWidth="1"/>
    <col min="15330" max="15330" width="12.28515625" bestFit="1" customWidth="1"/>
    <col min="15331" max="15331" width="11.85546875" bestFit="1" customWidth="1"/>
    <col min="15332" max="15332" width="12.28515625" bestFit="1" customWidth="1"/>
    <col min="15333" max="15333" width="11.85546875" bestFit="1" customWidth="1"/>
    <col min="15334" max="15334" width="12.28515625" bestFit="1" customWidth="1"/>
    <col min="15335" max="15335" width="11.85546875" bestFit="1" customWidth="1"/>
    <col min="15336" max="15336" width="11.28515625" bestFit="1" customWidth="1"/>
    <col min="15337" max="15337" width="11.85546875" bestFit="1" customWidth="1"/>
    <col min="15338" max="15338" width="11.28515625" bestFit="1" customWidth="1"/>
    <col min="15339" max="15339" width="11.85546875" bestFit="1" customWidth="1"/>
    <col min="15340" max="15340" width="11.28515625" bestFit="1" customWidth="1"/>
    <col min="15341" max="15341" width="11.85546875" bestFit="1" customWidth="1"/>
    <col min="15342" max="15342" width="12.28515625" bestFit="1" customWidth="1"/>
    <col min="15343" max="15343" width="11.85546875" bestFit="1" customWidth="1"/>
    <col min="15344" max="15344" width="12.28515625" bestFit="1" customWidth="1"/>
    <col min="15345" max="15345" width="11.85546875" bestFit="1" customWidth="1"/>
    <col min="15346" max="15346" width="11.28515625" bestFit="1" customWidth="1"/>
    <col min="15347" max="15347" width="11.85546875" bestFit="1" customWidth="1"/>
    <col min="15348" max="15348" width="12.28515625" bestFit="1" customWidth="1"/>
    <col min="15349" max="15349" width="11.85546875" bestFit="1" customWidth="1"/>
    <col min="15350" max="15350" width="12.28515625" bestFit="1" customWidth="1"/>
    <col min="15351" max="15351" width="11.85546875" bestFit="1" customWidth="1"/>
    <col min="15352" max="15352" width="12.28515625" bestFit="1" customWidth="1"/>
    <col min="15353" max="15353" width="11.85546875" bestFit="1" customWidth="1"/>
    <col min="15354" max="15354" width="12.28515625" bestFit="1" customWidth="1"/>
    <col min="15355" max="15355" width="11.85546875" bestFit="1" customWidth="1"/>
    <col min="15356" max="15356" width="12.28515625" bestFit="1" customWidth="1"/>
    <col min="15357" max="15357" width="11.85546875" bestFit="1" customWidth="1"/>
    <col min="15358" max="15358" width="11.28515625" bestFit="1" customWidth="1"/>
    <col min="15359" max="15359" width="11.85546875" bestFit="1" customWidth="1"/>
    <col min="15360" max="15360" width="12.28515625" bestFit="1" customWidth="1"/>
    <col min="15361" max="15361" width="11.85546875" bestFit="1" customWidth="1"/>
    <col min="15362" max="15362" width="12.28515625" bestFit="1" customWidth="1"/>
    <col min="15363" max="15363" width="11.85546875" bestFit="1" customWidth="1"/>
    <col min="15364" max="15364" width="14" bestFit="1" customWidth="1"/>
    <col min="15365" max="15365" width="11.85546875" bestFit="1" customWidth="1"/>
    <col min="15366" max="15366" width="12.28515625" bestFit="1" customWidth="1"/>
    <col min="15367" max="15367" width="11.85546875" bestFit="1" customWidth="1"/>
    <col min="15368" max="15368" width="12.28515625" bestFit="1" customWidth="1"/>
    <col min="15369" max="15369" width="11.85546875" bestFit="1" customWidth="1"/>
    <col min="15370" max="15370" width="12.28515625" bestFit="1" customWidth="1"/>
    <col min="15371" max="15371" width="12.85546875" bestFit="1" customWidth="1"/>
    <col min="15372" max="15372" width="12.28515625" bestFit="1" customWidth="1"/>
    <col min="15373" max="15373" width="12.85546875" bestFit="1" customWidth="1"/>
    <col min="15374" max="15374" width="12.28515625" bestFit="1" customWidth="1"/>
    <col min="15375" max="15375" width="12.85546875" bestFit="1" customWidth="1"/>
    <col min="15376" max="15376" width="11.28515625" bestFit="1" customWidth="1"/>
    <col min="15377" max="15377" width="12.85546875" bestFit="1" customWidth="1"/>
    <col min="15378" max="15378" width="12.28515625" bestFit="1" customWidth="1"/>
    <col min="15379" max="15379" width="12.85546875" bestFit="1" customWidth="1"/>
    <col min="15380" max="15380" width="12.28515625" bestFit="1" customWidth="1"/>
    <col min="15381" max="15381" width="12.85546875" bestFit="1" customWidth="1"/>
    <col min="15382" max="15382" width="12.28515625" bestFit="1" customWidth="1"/>
    <col min="15383" max="15383" width="12.85546875" bestFit="1" customWidth="1"/>
    <col min="15384" max="15384" width="12.28515625" bestFit="1" customWidth="1"/>
    <col min="15385" max="15385" width="12.85546875" bestFit="1" customWidth="1"/>
    <col min="15386" max="15386" width="11.28515625" bestFit="1" customWidth="1"/>
    <col min="15387" max="15387" width="12.85546875" bestFit="1" customWidth="1"/>
    <col min="15388" max="15388" width="12.28515625" bestFit="1" customWidth="1"/>
    <col min="15389" max="15389" width="12.85546875" bestFit="1" customWidth="1"/>
    <col min="15390" max="15390" width="12.28515625" bestFit="1" customWidth="1"/>
    <col min="15391" max="15391" width="12.85546875" bestFit="1" customWidth="1"/>
    <col min="15392" max="15392" width="11.28515625" bestFit="1" customWidth="1"/>
    <col min="15393" max="15393" width="12.85546875" bestFit="1" customWidth="1"/>
    <col min="15394" max="15394" width="14" bestFit="1" customWidth="1"/>
    <col min="15395" max="15395" width="12.85546875" bestFit="1" customWidth="1"/>
    <col min="15396" max="15396" width="11.28515625" bestFit="1" customWidth="1"/>
    <col min="15397" max="15397" width="12.85546875" bestFit="1" customWidth="1"/>
    <col min="15398" max="15398" width="12.28515625" bestFit="1" customWidth="1"/>
    <col min="15399" max="15399" width="12.85546875" bestFit="1" customWidth="1"/>
    <col min="15400" max="15400" width="11.28515625" bestFit="1" customWidth="1"/>
    <col min="15401" max="15401" width="12.85546875" bestFit="1" customWidth="1"/>
    <col min="15402" max="15402" width="12.28515625" bestFit="1" customWidth="1"/>
    <col min="15403" max="15403" width="12.85546875" bestFit="1" customWidth="1"/>
    <col min="15404" max="15404" width="12.28515625" bestFit="1" customWidth="1"/>
    <col min="15405" max="15405" width="12.85546875" bestFit="1" customWidth="1"/>
    <col min="15406" max="15406" width="12.28515625" bestFit="1" customWidth="1"/>
    <col min="15407" max="15407" width="12.85546875" bestFit="1" customWidth="1"/>
    <col min="15408" max="15408" width="12.28515625" bestFit="1" customWidth="1"/>
    <col min="15409" max="15409" width="12.85546875" bestFit="1" customWidth="1"/>
    <col min="15410" max="15410" width="12.28515625" bestFit="1" customWidth="1"/>
    <col min="15411" max="15411" width="12.85546875" bestFit="1" customWidth="1"/>
    <col min="15412" max="15412" width="12.28515625" bestFit="1" customWidth="1"/>
    <col min="15413" max="15413" width="12.85546875" bestFit="1" customWidth="1"/>
    <col min="15414" max="15414" width="12.28515625" bestFit="1" customWidth="1"/>
    <col min="15415" max="15415" width="12.85546875" bestFit="1" customWidth="1"/>
    <col min="15416" max="15416" width="12.28515625" bestFit="1" customWidth="1"/>
    <col min="15417" max="15417" width="12.85546875" bestFit="1" customWidth="1"/>
    <col min="15418" max="15418" width="14" bestFit="1" customWidth="1"/>
    <col min="15419" max="15419" width="12.85546875" bestFit="1" customWidth="1"/>
    <col min="15420" max="15420" width="12.28515625" bestFit="1" customWidth="1"/>
    <col min="15421" max="15421" width="12.85546875" bestFit="1" customWidth="1"/>
    <col min="15422" max="15422" width="15" bestFit="1" customWidth="1"/>
    <col min="15423" max="15423" width="12.85546875" bestFit="1" customWidth="1"/>
    <col min="15424" max="15424" width="12.28515625" bestFit="1" customWidth="1"/>
    <col min="15425" max="15425" width="12.85546875" bestFit="1" customWidth="1"/>
    <col min="15426" max="15426" width="14" bestFit="1" customWidth="1"/>
    <col min="15427" max="15427" width="12.85546875" bestFit="1" customWidth="1"/>
    <col min="15428" max="15428" width="12.28515625" bestFit="1" customWidth="1"/>
    <col min="15429" max="15429" width="12.85546875" bestFit="1" customWidth="1"/>
    <col min="15430" max="15430" width="12.28515625" bestFit="1" customWidth="1"/>
    <col min="15431" max="15431" width="12.85546875" bestFit="1" customWidth="1"/>
    <col min="15432" max="15432" width="12.28515625" bestFit="1" customWidth="1"/>
    <col min="15433" max="15433" width="12.85546875" bestFit="1" customWidth="1"/>
    <col min="15434" max="15434" width="12.28515625" bestFit="1" customWidth="1"/>
    <col min="15435" max="15435" width="12.85546875" bestFit="1" customWidth="1"/>
    <col min="15436" max="15436" width="14" bestFit="1" customWidth="1"/>
    <col min="15437" max="15437" width="12.85546875" bestFit="1" customWidth="1"/>
    <col min="15438" max="15438" width="14" bestFit="1" customWidth="1"/>
    <col min="15439" max="15439" width="12.85546875" bestFit="1" customWidth="1"/>
    <col min="15440" max="15440" width="14" bestFit="1" customWidth="1"/>
    <col min="15441" max="15441" width="12.85546875" bestFit="1" customWidth="1"/>
    <col min="15442" max="15442" width="12.28515625" bestFit="1" customWidth="1"/>
    <col min="15443" max="15443" width="12.85546875" bestFit="1" customWidth="1"/>
    <col min="15444" max="15444" width="14" bestFit="1" customWidth="1"/>
    <col min="15445" max="15445" width="12.85546875" bestFit="1" customWidth="1"/>
    <col min="15446" max="15446" width="14" bestFit="1" customWidth="1"/>
    <col min="15447" max="15447" width="12.85546875" bestFit="1" customWidth="1"/>
    <col min="15448" max="15448" width="12.28515625" bestFit="1" customWidth="1"/>
    <col min="15449" max="15449" width="12.85546875" bestFit="1" customWidth="1"/>
    <col min="15450" max="15450" width="14" bestFit="1" customWidth="1"/>
    <col min="15451" max="15451" width="12.85546875" bestFit="1" customWidth="1"/>
    <col min="15452" max="15452" width="12.28515625" bestFit="1" customWidth="1"/>
    <col min="15453" max="15453" width="12.85546875" bestFit="1" customWidth="1"/>
    <col min="15454" max="15454" width="12.28515625" bestFit="1" customWidth="1"/>
    <col min="15455" max="15455" width="12.85546875" bestFit="1" customWidth="1"/>
    <col min="15456" max="15456" width="14" bestFit="1" customWidth="1"/>
    <col min="15457" max="15457" width="12.85546875" bestFit="1" customWidth="1"/>
    <col min="15458" max="15458" width="12.28515625" bestFit="1" customWidth="1"/>
    <col min="15459" max="15459" width="12.85546875" bestFit="1" customWidth="1"/>
    <col min="15460" max="15460" width="14" bestFit="1" customWidth="1"/>
    <col min="15461" max="15461" width="12.85546875" bestFit="1" customWidth="1"/>
    <col min="15462" max="15462" width="12.28515625" bestFit="1" customWidth="1"/>
    <col min="15463" max="15463" width="12.85546875" bestFit="1" customWidth="1"/>
    <col min="15464" max="15464" width="11.140625" bestFit="1" customWidth="1"/>
  </cols>
  <sheetData>
    <row r="2" spans="1:3">
      <c r="A2" s="8" t="s">
        <v>3</v>
      </c>
      <c r="B2" s="42" t="s">
        <v>223</v>
      </c>
    </row>
    <row r="4" spans="1:3">
      <c r="A4" s="8" t="s">
        <v>200</v>
      </c>
      <c r="B4" s="42" t="s">
        <v>243</v>
      </c>
      <c r="C4" s="42" t="s">
        <v>244</v>
      </c>
    </row>
    <row r="5" spans="1:3">
      <c r="A5" s="2" t="s">
        <v>82</v>
      </c>
      <c r="B5" s="9">
        <v>2.8E-3</v>
      </c>
      <c r="C5" s="9">
        <v>2.2000000000000001E-3</v>
      </c>
    </row>
    <row r="6" spans="1:3">
      <c r="A6" s="43">
        <v>2008</v>
      </c>
      <c r="B6" s="9">
        <v>1E-4</v>
      </c>
      <c r="C6" s="9">
        <v>1E-4</v>
      </c>
    </row>
    <row r="7" spans="1:3">
      <c r="A7" s="43">
        <v>2009</v>
      </c>
      <c r="B7" s="9">
        <v>4.0000000000000002E-4</v>
      </c>
      <c r="C7" s="9">
        <v>2.0000000000000001E-4</v>
      </c>
    </row>
    <row r="8" spans="1:3">
      <c r="A8" s="43">
        <v>2010</v>
      </c>
      <c r="B8" s="9">
        <v>1E-4</v>
      </c>
      <c r="C8" s="9">
        <v>0</v>
      </c>
    </row>
    <row r="9" spans="1:3">
      <c r="A9" s="43">
        <v>2011</v>
      </c>
      <c r="B9" s="9">
        <v>2.0000000000000001E-4</v>
      </c>
      <c r="C9" s="9">
        <v>2.0000000000000001E-4</v>
      </c>
    </row>
    <row r="10" spans="1:3">
      <c r="A10" s="43">
        <v>2012</v>
      </c>
      <c r="B10" s="9">
        <v>0</v>
      </c>
      <c r="C10" s="9">
        <v>0</v>
      </c>
    </row>
    <row r="11" spans="1:3">
      <c r="A11" s="43">
        <v>2013</v>
      </c>
      <c r="B11" s="9">
        <v>4.0000000000000002E-4</v>
      </c>
      <c r="C11" s="9">
        <v>4.0000000000000002E-4</v>
      </c>
    </row>
    <row r="12" spans="1:3">
      <c r="A12" s="43">
        <v>2014</v>
      </c>
      <c r="B12" s="9">
        <v>5.0000000000000001E-4</v>
      </c>
      <c r="C12" s="9">
        <v>5.0000000000000001E-4</v>
      </c>
    </row>
    <row r="13" spans="1:3">
      <c r="A13" s="43">
        <v>2015</v>
      </c>
      <c r="B13" s="9">
        <v>6.9999999999999999E-4</v>
      </c>
      <c r="C13" s="9">
        <v>5.0000000000000001E-4</v>
      </c>
    </row>
    <row r="14" spans="1:3">
      <c r="A14" s="43">
        <v>2016</v>
      </c>
      <c r="B14" s="9">
        <v>3.0000000000000003E-4</v>
      </c>
      <c r="C14" s="9">
        <v>3.0000000000000003E-4</v>
      </c>
    </row>
    <row r="15" spans="1:3">
      <c r="A15" s="43">
        <v>2017</v>
      </c>
      <c r="B15" s="9">
        <v>1E-4</v>
      </c>
      <c r="C15" s="9">
        <v>0</v>
      </c>
    </row>
    <row r="16" spans="1:3">
      <c r="A16" s="43">
        <v>2018</v>
      </c>
      <c r="B16" s="9">
        <v>0</v>
      </c>
      <c r="C16" s="9">
        <v>0</v>
      </c>
    </row>
    <row r="17" spans="1:3">
      <c r="A17" s="43">
        <v>2019</v>
      </c>
      <c r="B17" s="9">
        <v>0</v>
      </c>
      <c r="C17" s="9">
        <v>0</v>
      </c>
    </row>
    <row r="18" spans="1:3">
      <c r="A18" s="43">
        <v>2020</v>
      </c>
      <c r="B18" s="9">
        <v>0</v>
      </c>
      <c r="C18" s="9">
        <v>0</v>
      </c>
    </row>
    <row r="19" spans="1:3">
      <c r="A19" s="43">
        <v>2021</v>
      </c>
      <c r="B19" s="9">
        <v>0</v>
      </c>
      <c r="C19" s="9">
        <v>0</v>
      </c>
    </row>
    <row r="20" spans="1:3">
      <c r="A20" s="2" t="s">
        <v>201</v>
      </c>
      <c r="B20" s="9">
        <v>2.8E-3</v>
      </c>
      <c r="C20" s="9">
        <v>2.2000000000000001E-3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0"/>
  <sheetViews>
    <sheetView zoomScale="150" zoomScaleNormal="150" workbookViewId="0">
      <selection activeCell="N69" sqref="N69"/>
    </sheetView>
  </sheetViews>
  <sheetFormatPr defaultRowHeight="15"/>
  <cols>
    <col min="2" max="2" width="23" style="42" bestFit="1" customWidth="1"/>
    <col min="3" max="3" width="25.140625" style="3" bestFit="1" customWidth="1"/>
    <col min="4" max="4" width="31.7109375" style="3" bestFit="1" customWidth="1"/>
    <col min="6" max="6" width="23.5703125" customWidth="1"/>
    <col min="7" max="8" width="30.7109375" style="3" customWidth="1"/>
    <col min="10" max="10" width="30" bestFit="1" customWidth="1"/>
    <col min="11" max="11" width="31" style="3" bestFit="1" customWidth="1"/>
    <col min="12" max="12" width="29.140625" style="3" bestFit="1" customWidth="1"/>
    <col min="14" max="14" width="25.42578125" customWidth="1"/>
    <col min="15" max="16" width="30.7109375" customWidth="1"/>
  </cols>
  <sheetData>
    <row r="1" spans="1:19" ht="15" customHeight="1">
      <c r="A1" s="18" t="s">
        <v>270</v>
      </c>
      <c r="F1" s="63" t="s">
        <v>257</v>
      </c>
      <c r="G1" s="63"/>
      <c r="H1" s="63"/>
      <c r="J1" t="s">
        <v>271</v>
      </c>
      <c r="N1" s="59" t="s">
        <v>396</v>
      </c>
      <c r="O1" s="60"/>
      <c r="P1" s="61"/>
    </row>
    <row r="2" spans="1:19" s="40" customFormat="1" ht="15" customHeight="1">
      <c r="A2" s="18"/>
      <c r="B2" s="42" t="s">
        <v>200</v>
      </c>
      <c r="C2" s="3" t="s">
        <v>243</v>
      </c>
      <c r="D2" s="3" t="s">
        <v>244</v>
      </c>
      <c r="F2" s="63"/>
      <c r="G2" s="63"/>
      <c r="H2" s="63"/>
      <c r="J2" s="10" t="s">
        <v>5</v>
      </c>
      <c r="K2" s="3" t="s">
        <v>385</v>
      </c>
      <c r="L2" s="3" t="s">
        <v>386</v>
      </c>
      <c r="N2" s="62"/>
      <c r="O2" s="63"/>
      <c r="P2" s="64"/>
      <c r="Q2" s="48"/>
      <c r="R2" s="48"/>
      <c r="S2" s="48"/>
    </row>
    <row r="3" spans="1:19" s="40" customFormat="1">
      <c r="A3" s="18"/>
      <c r="B3" s="42" t="s">
        <v>103</v>
      </c>
      <c r="C3" s="3"/>
      <c r="D3" s="3"/>
      <c r="F3" s="66"/>
      <c r="G3" s="66"/>
      <c r="H3" s="66"/>
      <c r="J3" s="40" t="s">
        <v>281</v>
      </c>
      <c r="K3" s="3"/>
      <c r="L3" s="3"/>
      <c r="N3" s="65"/>
      <c r="O3" s="66"/>
      <c r="P3" s="67"/>
      <c r="Q3" s="48"/>
      <c r="R3" s="48"/>
      <c r="S3" s="48"/>
    </row>
    <row r="4" spans="1:19" ht="30">
      <c r="B4" s="42">
        <v>2008</v>
      </c>
      <c r="C4" s="3">
        <v>1E-4</v>
      </c>
      <c r="D4" s="3">
        <v>1E-4</v>
      </c>
      <c r="F4" s="11" t="s">
        <v>256</v>
      </c>
      <c r="G4" s="13" t="s">
        <v>222</v>
      </c>
      <c r="H4" s="13" t="s">
        <v>226</v>
      </c>
      <c r="J4" t="s">
        <v>280</v>
      </c>
      <c r="K4" s="3">
        <v>4.7350353154717282E-4</v>
      </c>
      <c r="L4" s="3">
        <v>6.5963060686015829E-4</v>
      </c>
      <c r="N4" s="11" t="s">
        <v>256</v>
      </c>
      <c r="O4" s="13" t="s">
        <v>222</v>
      </c>
      <c r="P4" s="13" t="s">
        <v>226</v>
      </c>
      <c r="Q4" s="48"/>
      <c r="R4" s="48"/>
      <c r="S4" s="48"/>
    </row>
    <row r="5" spans="1:19">
      <c r="B5" s="42">
        <v>2009</v>
      </c>
      <c r="C5" s="3">
        <v>2.0000000000000001E-4</v>
      </c>
      <c r="D5" s="3">
        <v>1E-4</v>
      </c>
      <c r="F5" s="14" t="s">
        <v>255</v>
      </c>
      <c r="G5" s="16">
        <v>0.09</v>
      </c>
      <c r="H5" s="16">
        <v>0.17</v>
      </c>
      <c r="J5" t="s">
        <v>305</v>
      </c>
      <c r="K5" s="3">
        <v>1.9739439399921039E-4</v>
      </c>
      <c r="L5" s="3">
        <v>2.416626389560174E-4</v>
      </c>
      <c r="N5" s="12" t="s">
        <v>247</v>
      </c>
      <c r="O5" s="51">
        <v>0.36</v>
      </c>
      <c r="P5" s="51">
        <v>0.34</v>
      </c>
      <c r="Q5" s="48"/>
      <c r="R5" s="48"/>
      <c r="S5" s="48"/>
    </row>
    <row r="6" spans="1:19">
      <c r="B6" s="42">
        <v>2010</v>
      </c>
      <c r="C6" s="3">
        <v>4.0000000000000002E-4</v>
      </c>
      <c r="D6" s="3">
        <v>5.0000000000000001E-4</v>
      </c>
      <c r="F6" s="14" t="s">
        <v>245</v>
      </c>
      <c r="G6" s="16">
        <v>0.17</v>
      </c>
      <c r="H6" s="16">
        <v>0.17</v>
      </c>
      <c r="J6" t="s">
        <v>324</v>
      </c>
      <c r="K6" s="3">
        <v>1.010315856641497E-3</v>
      </c>
      <c r="L6" s="3">
        <v>1.9865905140302961E-3</v>
      </c>
      <c r="N6" s="12" t="s">
        <v>230</v>
      </c>
      <c r="O6" s="51">
        <v>0.2</v>
      </c>
      <c r="P6" s="51">
        <v>0.31</v>
      </c>
      <c r="Q6" s="54"/>
      <c r="R6" s="54"/>
      <c r="S6" s="54"/>
    </row>
    <row r="7" spans="1:19">
      <c r="B7" s="42">
        <v>2011</v>
      </c>
      <c r="C7" s="3">
        <v>0</v>
      </c>
      <c r="D7" s="3">
        <v>0</v>
      </c>
      <c r="F7" s="14" t="s">
        <v>202</v>
      </c>
      <c r="G7" s="16">
        <v>0.16</v>
      </c>
      <c r="H7" s="16">
        <v>0.15</v>
      </c>
      <c r="J7" t="s">
        <v>345</v>
      </c>
      <c r="K7" s="3">
        <v>1.6625103906899421E-3</v>
      </c>
      <c r="L7" s="3">
        <v>1.6694490818030051E-3</v>
      </c>
      <c r="N7" s="12" t="s">
        <v>255</v>
      </c>
      <c r="O7" s="51">
        <v>0.15</v>
      </c>
      <c r="P7" s="51">
        <v>0.28999999999999998</v>
      </c>
      <c r="Q7" s="48"/>
      <c r="R7" s="48"/>
      <c r="S7" s="48"/>
    </row>
    <row r="8" spans="1:19">
      <c r="B8" s="42">
        <v>2012</v>
      </c>
      <c r="C8" s="3">
        <v>0</v>
      </c>
      <c r="D8" s="3">
        <v>0</v>
      </c>
      <c r="F8" s="14" t="s">
        <v>203</v>
      </c>
      <c r="G8" s="16">
        <v>0.15</v>
      </c>
      <c r="H8" s="16">
        <v>0.15</v>
      </c>
      <c r="J8" t="s">
        <v>350</v>
      </c>
      <c r="K8" s="3">
        <v>2.8167078867820831E-2</v>
      </c>
      <c r="L8" s="3">
        <v>4.1631265930331347E-2</v>
      </c>
      <c r="N8" s="12" t="s">
        <v>262</v>
      </c>
      <c r="O8" s="51">
        <v>0.19</v>
      </c>
      <c r="P8" s="51">
        <v>0.2</v>
      </c>
      <c r="Q8" s="48"/>
      <c r="R8" s="48"/>
      <c r="S8" s="48"/>
    </row>
    <row r="9" spans="1:19">
      <c r="B9" s="42">
        <v>2013</v>
      </c>
      <c r="C9" s="3">
        <v>0</v>
      </c>
      <c r="D9" s="3">
        <v>0</v>
      </c>
      <c r="F9" s="14" t="s">
        <v>204</v>
      </c>
      <c r="G9" s="16">
        <v>0.14000000000000001</v>
      </c>
      <c r="H9" s="16">
        <v>0.14000000000000001</v>
      </c>
      <c r="J9" t="s">
        <v>360</v>
      </c>
      <c r="K9" s="3">
        <v>4.2857142857142858E-2</v>
      </c>
      <c r="L9" s="3">
        <v>5.2631578947368418E-2</v>
      </c>
      <c r="N9" s="12" t="s">
        <v>245</v>
      </c>
      <c r="O9" s="51">
        <v>0.25</v>
      </c>
      <c r="P9" s="51">
        <v>0.19</v>
      </c>
      <c r="Q9" s="48"/>
      <c r="R9" s="48"/>
      <c r="S9" s="48"/>
    </row>
    <row r="10" spans="1:19">
      <c r="B10" s="42">
        <v>2014</v>
      </c>
      <c r="C10" s="3">
        <v>0</v>
      </c>
      <c r="D10" s="3">
        <v>0</v>
      </c>
      <c r="F10" s="17" t="s">
        <v>261</v>
      </c>
      <c r="G10" s="15">
        <v>0.16</v>
      </c>
      <c r="H10" s="16">
        <v>0.11</v>
      </c>
      <c r="J10" t="s">
        <v>364</v>
      </c>
      <c r="K10" s="3">
        <v>5.422153369481022E-3</v>
      </c>
      <c r="L10" s="3">
        <v>5.1380860629415539E-3</v>
      </c>
      <c r="N10" s="12" t="s">
        <v>254</v>
      </c>
      <c r="O10" s="51">
        <v>0.16</v>
      </c>
      <c r="P10" s="51">
        <v>0.17</v>
      </c>
      <c r="Q10" s="48"/>
      <c r="R10" s="48"/>
      <c r="S10" s="48"/>
    </row>
    <row r="11" spans="1:19">
      <c r="B11" s="42">
        <v>2015</v>
      </c>
      <c r="C11" s="3">
        <v>0</v>
      </c>
      <c r="D11" s="3">
        <v>0</v>
      </c>
      <c r="F11" s="47" t="s">
        <v>262</v>
      </c>
      <c r="G11" s="16">
        <v>0.16</v>
      </c>
      <c r="H11" s="16">
        <v>0.11</v>
      </c>
      <c r="J11" t="s">
        <v>369</v>
      </c>
      <c r="K11" s="3">
        <v>2.4142219621040309E-2</v>
      </c>
      <c r="L11" s="3">
        <v>2.5342465753424661E-2</v>
      </c>
      <c r="N11" s="12" t="s">
        <v>202</v>
      </c>
      <c r="O11" s="51">
        <v>0.17</v>
      </c>
      <c r="P11" s="51">
        <v>0.16</v>
      </c>
      <c r="Q11" s="48"/>
      <c r="R11" s="48"/>
      <c r="S11" s="48"/>
    </row>
    <row r="12" spans="1:19">
      <c r="B12" s="42">
        <v>2016</v>
      </c>
      <c r="C12" s="3">
        <v>0</v>
      </c>
      <c r="D12" s="3">
        <v>0</v>
      </c>
      <c r="F12" s="47" t="s">
        <v>265</v>
      </c>
      <c r="G12" s="16">
        <v>0.1</v>
      </c>
      <c r="H12" s="16">
        <v>0.1</v>
      </c>
      <c r="J12" t="s">
        <v>372</v>
      </c>
      <c r="K12" s="3">
        <v>1.2987012987012989E-3</v>
      </c>
      <c r="L12" s="3">
        <v>7.878840934955791E-4</v>
      </c>
      <c r="N12" s="12" t="s">
        <v>210</v>
      </c>
      <c r="O12" s="51">
        <v>0.15</v>
      </c>
      <c r="P12" s="51">
        <v>0.15</v>
      </c>
      <c r="Q12" s="48"/>
      <c r="R12" s="48"/>
      <c r="S12" s="48"/>
    </row>
    <row r="13" spans="1:19">
      <c r="B13" s="42">
        <v>2017</v>
      </c>
      <c r="C13" s="3">
        <v>0</v>
      </c>
      <c r="D13" s="3">
        <v>0</v>
      </c>
      <c r="F13" s="14" t="s">
        <v>206</v>
      </c>
      <c r="G13" s="16">
        <v>0.1</v>
      </c>
      <c r="H13" s="16">
        <v>0.09</v>
      </c>
      <c r="J13" t="s">
        <v>376</v>
      </c>
      <c r="K13" s="3">
        <v>3.5789473684210531E-2</v>
      </c>
      <c r="L13" s="3">
        <v>2.4149204933868331E-4</v>
      </c>
      <c r="N13" s="12" t="s">
        <v>203</v>
      </c>
      <c r="O13" s="51">
        <v>0.15</v>
      </c>
      <c r="P13" s="51">
        <v>0.15</v>
      </c>
      <c r="Q13" s="48"/>
      <c r="R13" s="48"/>
      <c r="S13" s="48"/>
    </row>
    <row r="14" spans="1:19">
      <c r="B14" s="42">
        <v>2018</v>
      </c>
      <c r="C14" s="3">
        <v>0</v>
      </c>
      <c r="D14" s="3">
        <v>0</v>
      </c>
      <c r="F14" s="12" t="s">
        <v>208</v>
      </c>
      <c r="G14" s="16">
        <v>0.08</v>
      </c>
      <c r="H14" s="16">
        <v>0.09</v>
      </c>
      <c r="J14" s="45" t="s">
        <v>259</v>
      </c>
      <c r="K14" s="46">
        <f>MAX(K4:K13)</f>
        <v>4.2857142857142858E-2</v>
      </c>
      <c r="L14" s="46">
        <f>MAX(L4:L13)</f>
        <v>5.2631578947368418E-2</v>
      </c>
      <c r="N14" s="47" t="s">
        <v>394</v>
      </c>
      <c r="O14" s="53">
        <v>0.14000000000000001</v>
      </c>
      <c r="P14" s="53">
        <v>0.14000000000000001</v>
      </c>
      <c r="Q14" s="48"/>
      <c r="R14" s="48"/>
      <c r="S14" s="48"/>
    </row>
    <row r="15" spans="1:19">
      <c r="B15" s="42">
        <v>2019</v>
      </c>
      <c r="C15" s="3">
        <v>0</v>
      </c>
      <c r="D15" s="3">
        <v>0</v>
      </c>
      <c r="F15" s="14" t="s">
        <v>207</v>
      </c>
      <c r="G15" s="16">
        <v>0.08</v>
      </c>
      <c r="H15" s="16">
        <v>0.08</v>
      </c>
      <c r="J15" t="s">
        <v>103</v>
      </c>
      <c r="N15" s="12" t="s">
        <v>204</v>
      </c>
      <c r="O15" s="51">
        <v>0.14000000000000001</v>
      </c>
      <c r="P15" s="51">
        <v>0.14000000000000001</v>
      </c>
      <c r="Q15" s="48"/>
      <c r="R15" s="48"/>
      <c r="S15" s="48"/>
    </row>
    <row r="16" spans="1:19">
      <c r="B16" s="42">
        <v>2020</v>
      </c>
      <c r="C16" s="3">
        <v>0</v>
      </c>
      <c r="D16" s="3">
        <v>0</v>
      </c>
      <c r="F16" s="12" t="s">
        <v>209</v>
      </c>
      <c r="G16" s="16">
        <v>0.08</v>
      </c>
      <c r="H16" s="16">
        <v>0.08</v>
      </c>
      <c r="J16" t="s">
        <v>280</v>
      </c>
      <c r="K16" s="3">
        <v>3.0768202835871429E-4</v>
      </c>
      <c r="L16" s="3">
        <v>2.7405838528270308E-4</v>
      </c>
      <c r="N16" s="14" t="s">
        <v>205</v>
      </c>
      <c r="O16" s="53">
        <v>0.13</v>
      </c>
      <c r="P16" s="53">
        <v>0.13</v>
      </c>
      <c r="Q16" s="48"/>
      <c r="R16" s="48"/>
      <c r="S16" s="48"/>
    </row>
    <row r="17" spans="2:19">
      <c r="B17" s="42">
        <v>2021</v>
      </c>
      <c r="C17" s="3">
        <v>0</v>
      </c>
      <c r="D17" s="3">
        <v>0</v>
      </c>
      <c r="F17" s="12" t="s">
        <v>210</v>
      </c>
      <c r="G17" s="16">
        <v>0.08</v>
      </c>
      <c r="H17" s="16">
        <v>7.0000000000000007E-2</v>
      </c>
      <c r="J17" t="s">
        <v>305</v>
      </c>
      <c r="K17" s="3">
        <v>2.5941816676742482E-4</v>
      </c>
      <c r="L17" s="3">
        <v>1.7712932744608689E-4</v>
      </c>
      <c r="N17" s="12" t="s">
        <v>206</v>
      </c>
      <c r="O17" s="51">
        <v>0.13</v>
      </c>
      <c r="P17" s="51">
        <v>0.12</v>
      </c>
      <c r="Q17" s="48"/>
      <c r="R17" s="48"/>
      <c r="S17" s="48"/>
    </row>
    <row r="18" spans="2:19">
      <c r="B18" s="45" t="s">
        <v>259</v>
      </c>
      <c r="C18" s="46">
        <f>MAX(C4:C17)</f>
        <v>4.0000000000000002E-4</v>
      </c>
      <c r="D18" s="46">
        <f>MAX(D4:D17)</f>
        <v>5.0000000000000001E-4</v>
      </c>
      <c r="F18" s="12" t="s">
        <v>211</v>
      </c>
      <c r="G18" s="16">
        <v>0.11</v>
      </c>
      <c r="H18" s="16">
        <v>7.0000000000000007E-2</v>
      </c>
      <c r="J18" t="s">
        <v>324</v>
      </c>
      <c r="K18" s="3">
        <v>4.8029785630855773E-4</v>
      </c>
      <c r="L18" s="3">
        <v>5.8568931985054451E-4</v>
      </c>
      <c r="N18" s="12" t="s">
        <v>253</v>
      </c>
      <c r="O18" s="51">
        <v>0.08</v>
      </c>
      <c r="P18" s="51">
        <v>0.1</v>
      </c>
      <c r="Q18" s="48"/>
      <c r="R18" s="48"/>
      <c r="S18" s="48"/>
    </row>
    <row r="19" spans="2:19">
      <c r="B19" s="42" t="s">
        <v>85</v>
      </c>
      <c r="F19" s="14" t="s">
        <v>249</v>
      </c>
      <c r="G19" s="16">
        <v>0.08</v>
      </c>
      <c r="H19" s="16">
        <v>7.0000000000000007E-2</v>
      </c>
      <c r="J19" t="s">
        <v>340</v>
      </c>
      <c r="K19" s="3">
        <v>1.0208001283291589E-4</v>
      </c>
      <c r="L19" s="3">
        <v>1.054984612634543E-4</v>
      </c>
      <c r="N19" s="12" t="s">
        <v>265</v>
      </c>
      <c r="O19" s="51">
        <v>0.1</v>
      </c>
      <c r="P19" s="51">
        <v>0.1</v>
      </c>
      <c r="Q19" s="48"/>
      <c r="R19" s="48"/>
      <c r="S19" s="48"/>
    </row>
    <row r="20" spans="2:19">
      <c r="B20" s="42">
        <v>2008</v>
      </c>
      <c r="C20" s="3">
        <v>7.9499999999999987E-2</v>
      </c>
      <c r="D20" s="3">
        <v>0.15240000000000004</v>
      </c>
      <c r="F20" s="14" t="s">
        <v>213</v>
      </c>
      <c r="G20" s="16">
        <v>0.06</v>
      </c>
      <c r="H20" s="16">
        <v>0.06</v>
      </c>
      <c r="J20" t="s">
        <v>345</v>
      </c>
      <c r="K20" s="3">
        <v>4.7107768938872707E-5</v>
      </c>
      <c r="L20" s="3">
        <v>4.7709571278598537E-5</v>
      </c>
      <c r="N20" s="12" t="s">
        <v>209</v>
      </c>
      <c r="O20" s="51">
        <v>0.09</v>
      </c>
      <c r="P20" s="51">
        <v>0.09</v>
      </c>
      <c r="Q20" s="48"/>
      <c r="R20" s="48"/>
      <c r="S20" s="48"/>
    </row>
    <row r="21" spans="2:19">
      <c r="B21" s="42">
        <v>2009</v>
      </c>
      <c r="C21" s="3">
        <v>5.4299999999999994E-2</v>
      </c>
      <c r="D21" s="3">
        <v>0.16639999999999999</v>
      </c>
      <c r="F21" s="12" t="s">
        <v>38</v>
      </c>
      <c r="G21" s="16">
        <v>0.08</v>
      </c>
      <c r="H21" s="16">
        <v>0.06</v>
      </c>
      <c r="J21" t="s">
        <v>350</v>
      </c>
      <c r="K21" s="3">
        <v>9.3803541083675908E-5</v>
      </c>
      <c r="L21" s="3">
        <v>9.3438124692531523E-5</v>
      </c>
      <c r="N21" s="12" t="s">
        <v>208</v>
      </c>
      <c r="O21" s="51">
        <v>0.08</v>
      </c>
      <c r="P21" s="51">
        <v>0.09</v>
      </c>
      <c r="Q21" s="48"/>
      <c r="R21" s="48"/>
      <c r="S21" s="48"/>
    </row>
    <row r="22" spans="2:19">
      <c r="B22" s="42">
        <v>2010</v>
      </c>
      <c r="C22" s="3">
        <v>5.4699999999999999E-2</v>
      </c>
      <c r="D22" s="3">
        <v>3.5900000000000001E-2</v>
      </c>
      <c r="F22" s="12" t="s">
        <v>212</v>
      </c>
      <c r="G22" s="16">
        <v>0.08</v>
      </c>
      <c r="H22" s="16">
        <v>0.06</v>
      </c>
      <c r="J22" t="s">
        <v>355</v>
      </c>
      <c r="K22" s="3">
        <v>4.0351350211202642E-5</v>
      </c>
      <c r="L22" s="3">
        <v>4.7200485564267859E-5</v>
      </c>
      <c r="N22" s="12" t="s">
        <v>207</v>
      </c>
      <c r="O22" s="51">
        <v>0.08</v>
      </c>
      <c r="P22" s="51">
        <v>0.08</v>
      </c>
      <c r="Q22" s="48"/>
      <c r="R22" s="48"/>
      <c r="S22" s="48"/>
    </row>
    <row r="23" spans="2:19">
      <c r="B23" s="42">
        <v>2011</v>
      </c>
      <c r="C23" s="3">
        <v>2.3400000000000004E-2</v>
      </c>
      <c r="D23" s="3">
        <v>3.0100000000000002E-2</v>
      </c>
      <c r="F23" s="14" t="s">
        <v>254</v>
      </c>
      <c r="G23" s="16">
        <v>0.05</v>
      </c>
      <c r="H23" s="16">
        <v>0.05</v>
      </c>
      <c r="J23" t="s">
        <v>360</v>
      </c>
      <c r="K23" s="3">
        <v>2.226927637842182E-6</v>
      </c>
      <c r="L23" s="3">
        <v>1.38428695873144E-6</v>
      </c>
      <c r="N23" s="12" t="s">
        <v>38</v>
      </c>
      <c r="O23" s="51">
        <v>0.09</v>
      </c>
      <c r="P23" s="51">
        <v>7.0000000000000007E-2</v>
      </c>
      <c r="Q23" s="48"/>
      <c r="R23" s="48"/>
      <c r="S23" s="48"/>
    </row>
    <row r="24" spans="2:19">
      <c r="B24" s="42">
        <v>2012</v>
      </c>
      <c r="C24" s="3">
        <v>3.1000000000000003E-2</v>
      </c>
      <c r="D24" s="3">
        <v>2.64E-2</v>
      </c>
      <c r="F24" s="12" t="s">
        <v>214</v>
      </c>
      <c r="G24" s="16">
        <v>0.06</v>
      </c>
      <c r="H24" s="16">
        <v>0.05</v>
      </c>
      <c r="J24" t="s">
        <v>364</v>
      </c>
      <c r="K24" s="3">
        <v>2.5931976720494041E-5</v>
      </c>
      <c r="L24" s="3">
        <v>2.4370985773391249E-5</v>
      </c>
      <c r="N24" s="12" t="s">
        <v>211</v>
      </c>
      <c r="O24" s="51">
        <v>0.11</v>
      </c>
      <c r="P24" s="51">
        <v>7.0000000000000007E-2</v>
      </c>
      <c r="Q24" s="48"/>
      <c r="R24" s="48"/>
      <c r="S24" s="48"/>
    </row>
    <row r="25" spans="2:19">
      <c r="B25" s="42">
        <v>2013</v>
      </c>
      <c r="C25" s="3">
        <v>7.4200000000000002E-2</v>
      </c>
      <c r="D25" s="3">
        <v>3.1000000000000003E-3</v>
      </c>
      <c r="F25" s="17" t="s">
        <v>227</v>
      </c>
      <c r="G25" s="16">
        <v>0.05</v>
      </c>
      <c r="H25" s="16">
        <v>0.05</v>
      </c>
      <c r="J25" t="s">
        <v>369</v>
      </c>
      <c r="K25" s="3">
        <v>4.1329601938644772E-5</v>
      </c>
      <c r="L25" s="3">
        <v>2.7388672653627628E-5</v>
      </c>
      <c r="N25" s="12" t="s">
        <v>249</v>
      </c>
      <c r="O25" s="51">
        <v>0.08</v>
      </c>
      <c r="P25" s="51">
        <v>7.0000000000000007E-2</v>
      </c>
      <c r="Q25" s="48"/>
      <c r="R25" s="48"/>
      <c r="S25" s="48"/>
    </row>
    <row r="26" spans="2:19">
      <c r="B26" s="42">
        <v>2014</v>
      </c>
      <c r="C26" s="3">
        <v>5.0900000000000008E-2</v>
      </c>
      <c r="D26" s="3">
        <v>4.469999999999999E-2</v>
      </c>
      <c r="F26" s="12" t="s">
        <v>215</v>
      </c>
      <c r="G26" s="16">
        <v>0.04</v>
      </c>
      <c r="H26" s="16">
        <v>0.05</v>
      </c>
      <c r="J26" t="s">
        <v>372</v>
      </c>
      <c r="K26" s="3">
        <v>6.7831761968172489E-6</v>
      </c>
      <c r="L26" s="3">
        <v>5.1925253789485797E-6</v>
      </c>
      <c r="N26" s="12" t="s">
        <v>213</v>
      </c>
      <c r="O26" s="51">
        <v>0.06</v>
      </c>
      <c r="P26" s="51">
        <v>0.06</v>
      </c>
      <c r="Q26" s="48"/>
      <c r="R26" s="48"/>
      <c r="S26" s="48"/>
    </row>
    <row r="27" spans="2:19">
      <c r="B27" s="42">
        <v>2015</v>
      </c>
      <c r="C27" s="3">
        <v>1.44E-2</v>
      </c>
      <c r="D27" s="3">
        <v>1.2000000000000001E-3</v>
      </c>
      <c r="F27" s="12" t="s">
        <v>53</v>
      </c>
      <c r="G27" s="16">
        <v>0.05</v>
      </c>
      <c r="H27" s="16">
        <v>0.04</v>
      </c>
      <c r="J27" t="s">
        <v>376</v>
      </c>
      <c r="K27" s="3">
        <v>4.6814178141992078E-7</v>
      </c>
      <c r="L27" s="3">
        <v>4.8114720891315581E-7</v>
      </c>
      <c r="N27" s="12" t="s">
        <v>212</v>
      </c>
      <c r="O27" s="51">
        <v>0.08</v>
      </c>
      <c r="P27" s="51">
        <v>0.06</v>
      </c>
      <c r="Q27" s="48"/>
      <c r="R27" s="48"/>
      <c r="S27" s="48"/>
    </row>
    <row r="28" spans="2:19">
      <c r="B28" s="42">
        <v>2016</v>
      </c>
      <c r="C28" s="3">
        <v>2.2699999999999998E-2</v>
      </c>
      <c r="D28" s="3">
        <v>8.4099999999999994E-2</v>
      </c>
      <c r="F28" s="12" t="s">
        <v>250</v>
      </c>
      <c r="G28" s="16">
        <v>0.04</v>
      </c>
      <c r="H28" s="16">
        <v>0.04</v>
      </c>
      <c r="J28" t="s">
        <v>378</v>
      </c>
      <c r="K28" s="3">
        <v>2.399702127297231E-5</v>
      </c>
      <c r="L28" s="3">
        <v>2.6590171100990819E-5</v>
      </c>
      <c r="N28" s="49" t="s">
        <v>387</v>
      </c>
      <c r="O28" s="50">
        <v>0.04</v>
      </c>
      <c r="P28" s="50">
        <v>0.05</v>
      </c>
      <c r="Q28" s="48"/>
      <c r="R28" s="48"/>
      <c r="S28" s="48"/>
    </row>
    <row r="29" spans="2:19">
      <c r="B29" s="42">
        <v>2017</v>
      </c>
      <c r="C29" s="3">
        <v>1.29E-2</v>
      </c>
      <c r="D29" s="3">
        <v>6.6000000000000008E-3</v>
      </c>
      <c r="F29" s="12" t="s">
        <v>216</v>
      </c>
      <c r="G29" s="16">
        <v>0.04</v>
      </c>
      <c r="H29" s="16">
        <v>0.04</v>
      </c>
      <c r="J29" t="s">
        <v>379</v>
      </c>
      <c r="K29" s="3">
        <v>2.3279855141101388E-5</v>
      </c>
      <c r="L29" s="3">
        <v>2.0326930214802801E-5</v>
      </c>
      <c r="N29" s="12" t="s">
        <v>53</v>
      </c>
      <c r="O29" s="51">
        <v>0.06</v>
      </c>
      <c r="P29" s="51">
        <v>0.05</v>
      </c>
      <c r="Q29" s="48"/>
      <c r="R29" s="48"/>
      <c r="S29" s="48"/>
    </row>
    <row r="30" spans="2:19">
      <c r="B30" s="42">
        <v>2018</v>
      </c>
      <c r="C30" s="3">
        <v>5.9199999999999996E-2</v>
      </c>
      <c r="D30" s="3">
        <v>1.7000000000000001E-3</v>
      </c>
      <c r="F30" s="14" t="s">
        <v>253</v>
      </c>
      <c r="G30" s="16">
        <v>0.03</v>
      </c>
      <c r="H30" s="16">
        <v>0.03</v>
      </c>
      <c r="J30" s="45" t="s">
        <v>259</v>
      </c>
      <c r="K30" s="46">
        <f>MAX(K16:K29)</f>
        <v>4.8029785630855773E-4</v>
      </c>
      <c r="L30" s="46">
        <f>MAX(L16:L29)</f>
        <v>5.8568931985054451E-4</v>
      </c>
      <c r="N30" s="12" t="s">
        <v>214</v>
      </c>
      <c r="O30" s="51">
        <v>0.06</v>
      </c>
      <c r="P30" s="51">
        <v>0.05</v>
      </c>
      <c r="Q30" s="48"/>
      <c r="R30" s="48"/>
      <c r="S30" s="48"/>
    </row>
    <row r="31" spans="2:19">
      <c r="B31" s="42">
        <v>2019</v>
      </c>
      <c r="C31" s="3">
        <v>8.1900000000000001E-2</v>
      </c>
      <c r="D31" s="3">
        <v>1.3699999999999999E-2</v>
      </c>
      <c r="F31" s="17" t="s">
        <v>246</v>
      </c>
      <c r="G31" s="16">
        <v>0.03</v>
      </c>
      <c r="H31" s="16">
        <v>0.03</v>
      </c>
      <c r="J31" t="s">
        <v>85</v>
      </c>
      <c r="N31" s="12" t="s">
        <v>229</v>
      </c>
      <c r="O31" s="51">
        <v>0.05</v>
      </c>
      <c r="P31" s="51">
        <v>0.05</v>
      </c>
      <c r="Q31" s="48"/>
      <c r="R31" s="48"/>
      <c r="S31" s="48"/>
    </row>
    <row r="32" spans="2:19">
      <c r="B32" s="42">
        <v>2020</v>
      </c>
      <c r="C32" s="3">
        <v>4.9300000000000004E-2</v>
      </c>
      <c r="D32" s="3">
        <v>1.2999999999999999E-2</v>
      </c>
      <c r="F32" s="12" t="s">
        <v>252</v>
      </c>
      <c r="G32" s="16">
        <v>0.03</v>
      </c>
      <c r="H32" s="16">
        <v>0.03</v>
      </c>
      <c r="I32" s="10"/>
      <c r="J32" t="s">
        <v>280</v>
      </c>
      <c r="K32" s="3">
        <v>0.15491651205936921</v>
      </c>
      <c r="L32" s="3">
        <v>0.28549201409837099</v>
      </c>
      <c r="N32" s="12" t="s">
        <v>227</v>
      </c>
      <c r="O32" s="51">
        <v>0.05</v>
      </c>
      <c r="P32" s="51">
        <v>0.05</v>
      </c>
      <c r="Q32" s="48"/>
      <c r="R32" s="48"/>
      <c r="S32" s="48"/>
    </row>
    <row r="33" spans="2:19">
      <c r="B33" s="42">
        <v>2021</v>
      </c>
      <c r="C33" s="3">
        <v>8.7599999999999997E-2</v>
      </c>
      <c r="D33" s="3">
        <v>4.4199999999999996E-2</v>
      </c>
      <c r="F33" s="14" t="s">
        <v>205</v>
      </c>
      <c r="G33" s="16">
        <v>0.03</v>
      </c>
      <c r="H33" s="16">
        <v>0.03</v>
      </c>
      <c r="J33" t="s">
        <v>305</v>
      </c>
      <c r="K33" s="3">
        <v>8.3169613621480024E-2</v>
      </c>
      <c r="L33" s="3">
        <v>0.1758934828311142</v>
      </c>
      <c r="N33" s="12" t="s">
        <v>215</v>
      </c>
      <c r="O33" s="51">
        <v>0.05</v>
      </c>
      <c r="P33" s="51">
        <v>0.05</v>
      </c>
      <c r="Q33" s="48"/>
      <c r="R33" s="48"/>
      <c r="S33" s="48"/>
    </row>
    <row r="34" spans="2:19">
      <c r="B34" s="45" t="s">
        <v>259</v>
      </c>
      <c r="C34" s="46">
        <f>MAX(C20:C33)</f>
        <v>8.7599999999999997E-2</v>
      </c>
      <c r="D34" s="46">
        <f>MAX(D20:D33)</f>
        <v>0.16639999999999999</v>
      </c>
      <c r="F34" s="12" t="s">
        <v>251</v>
      </c>
      <c r="G34" s="16">
        <v>0.03</v>
      </c>
      <c r="H34" s="16">
        <v>0.03</v>
      </c>
      <c r="J34" t="s">
        <v>324</v>
      </c>
      <c r="K34" s="3">
        <v>9.7272460651090048E-2</v>
      </c>
      <c r="L34" s="3">
        <v>5.4653104599969637E-2</v>
      </c>
      <c r="N34" s="12" t="s">
        <v>250</v>
      </c>
      <c r="O34" s="51">
        <v>0.05</v>
      </c>
      <c r="P34" s="51">
        <v>0.05</v>
      </c>
      <c r="Q34" s="48"/>
      <c r="R34" s="48"/>
      <c r="S34" s="48"/>
    </row>
    <row r="35" spans="2:19">
      <c r="B35" s="42" t="s">
        <v>23</v>
      </c>
      <c r="F35" s="12" t="s">
        <v>217</v>
      </c>
      <c r="G35" s="16">
        <v>0.03</v>
      </c>
      <c r="H35" s="16">
        <v>0.03</v>
      </c>
      <c r="J35" t="s">
        <v>340</v>
      </c>
      <c r="K35" s="3">
        <v>2.5748105536810659E-2</v>
      </c>
      <c r="L35" s="3">
        <v>3.0717837165941581E-2</v>
      </c>
      <c r="N35" s="12" t="s">
        <v>246</v>
      </c>
      <c r="O35" s="51">
        <v>7.0000000000000007E-2</v>
      </c>
      <c r="P35" s="51">
        <v>0.04</v>
      </c>
      <c r="Q35" s="48"/>
      <c r="R35" s="48"/>
      <c r="S35" s="48"/>
    </row>
    <row r="36" spans="2:19">
      <c r="B36" s="42">
        <v>2008</v>
      </c>
      <c r="C36" s="3">
        <v>1.2699999999999999E-2</v>
      </c>
      <c r="D36" s="3">
        <v>1.3299999999999999E-2</v>
      </c>
      <c r="F36" s="12" t="s">
        <v>219</v>
      </c>
      <c r="G36" s="15">
        <v>0.01</v>
      </c>
      <c r="H36" s="15">
        <v>0.02</v>
      </c>
      <c r="J36" t="s">
        <v>345</v>
      </c>
      <c r="K36" s="3">
        <v>4.0342058881128011E-2</v>
      </c>
      <c r="L36" s="3">
        <v>2.7315486566233969E-2</v>
      </c>
      <c r="N36" s="12" t="s">
        <v>252</v>
      </c>
      <c r="O36" s="51">
        <v>0.04</v>
      </c>
      <c r="P36" s="51">
        <v>0.04</v>
      </c>
      <c r="Q36" s="48"/>
      <c r="R36" s="48"/>
      <c r="S36" s="48"/>
    </row>
    <row r="37" spans="2:19">
      <c r="B37" s="42">
        <v>2009</v>
      </c>
      <c r="C37" s="3">
        <v>1.1200000000000002E-2</v>
      </c>
      <c r="D37" s="3">
        <v>1.1599999999999999E-2</v>
      </c>
      <c r="F37" s="12" t="s">
        <v>218</v>
      </c>
      <c r="G37" s="16">
        <v>0.03</v>
      </c>
      <c r="H37" s="16">
        <v>0.02</v>
      </c>
      <c r="J37" t="s">
        <v>350</v>
      </c>
      <c r="K37" s="3">
        <v>0.11631872978535721</v>
      </c>
      <c r="L37" s="3">
        <v>3.486241080987757E-3</v>
      </c>
      <c r="N37" s="12" t="s">
        <v>251</v>
      </c>
      <c r="O37" s="51">
        <v>0.03</v>
      </c>
      <c r="P37" s="51">
        <v>0.04</v>
      </c>
      <c r="Q37" s="48"/>
      <c r="R37" s="48"/>
      <c r="S37" s="48"/>
    </row>
    <row r="38" spans="2:19">
      <c r="B38" s="42">
        <v>2010</v>
      </c>
      <c r="C38" s="3">
        <v>8.5000000000000006E-3</v>
      </c>
      <c r="D38" s="3">
        <v>8.8999999999999999E-3</v>
      </c>
      <c r="F38" s="17" t="s">
        <v>230</v>
      </c>
      <c r="G38" s="16">
        <v>0.03</v>
      </c>
      <c r="H38" s="16">
        <v>0.02</v>
      </c>
      <c r="J38" t="s">
        <v>355</v>
      </c>
      <c r="K38" s="3">
        <v>7.8394501361691085E-2</v>
      </c>
      <c r="L38" s="3">
        <v>0.15570706991727529</v>
      </c>
      <c r="N38" s="12" t="s">
        <v>216</v>
      </c>
      <c r="O38" s="51">
        <v>0.04</v>
      </c>
      <c r="P38" s="51">
        <v>0.04</v>
      </c>
      <c r="Q38" s="48"/>
      <c r="R38" s="48"/>
      <c r="S38" s="48"/>
    </row>
    <row r="39" spans="2:19">
      <c r="B39" s="42">
        <v>2011</v>
      </c>
      <c r="C39" s="3">
        <v>6.6999999999999994E-3</v>
      </c>
      <c r="D39" s="3">
        <v>7.3999999999999995E-3</v>
      </c>
      <c r="F39" s="17" t="s">
        <v>264</v>
      </c>
      <c r="G39" s="16">
        <v>0.03</v>
      </c>
      <c r="H39" s="16">
        <v>0.02</v>
      </c>
      <c r="I39" s="10"/>
      <c r="J39" t="s">
        <v>360</v>
      </c>
      <c r="K39" s="3">
        <v>7.5884464194154844E-2</v>
      </c>
      <c r="L39" s="3">
        <v>2.9464100328059468E-2</v>
      </c>
      <c r="N39" s="12" t="s">
        <v>248</v>
      </c>
      <c r="O39" s="51">
        <v>0.04</v>
      </c>
      <c r="P39" s="51">
        <v>0.03</v>
      </c>
      <c r="Q39" s="48"/>
      <c r="R39" s="48"/>
      <c r="S39" s="48"/>
    </row>
    <row r="40" spans="2:19">
      <c r="B40" s="42">
        <v>2012</v>
      </c>
      <c r="C40" s="3">
        <v>6.7000000000000002E-3</v>
      </c>
      <c r="D40" s="3">
        <v>7.7999999999999996E-3</v>
      </c>
      <c r="F40" s="17" t="s">
        <v>228</v>
      </c>
      <c r="G40" s="16">
        <v>0.01</v>
      </c>
      <c r="H40" s="16">
        <v>0.01</v>
      </c>
      <c r="I40" s="10"/>
      <c r="J40" t="s">
        <v>364</v>
      </c>
      <c r="K40" s="3">
        <v>2.578222778473091E-2</v>
      </c>
      <c r="L40" s="3">
        <v>8.8482007182135974E-2</v>
      </c>
      <c r="N40" s="12" t="s">
        <v>389</v>
      </c>
      <c r="O40" s="51">
        <v>0.03</v>
      </c>
      <c r="P40" s="51">
        <v>0.03</v>
      </c>
      <c r="Q40" s="48"/>
      <c r="R40" s="48"/>
      <c r="S40" s="48"/>
    </row>
    <row r="41" spans="2:19">
      <c r="B41" s="42">
        <v>2013</v>
      </c>
      <c r="C41" s="3">
        <v>6.7000000000000002E-3</v>
      </c>
      <c r="D41" s="3">
        <v>7.1999999999999998E-3</v>
      </c>
      <c r="F41" s="12" t="s">
        <v>248</v>
      </c>
      <c r="G41" s="16">
        <v>0.02</v>
      </c>
      <c r="H41" s="16">
        <v>0.01</v>
      </c>
      <c r="J41" t="s">
        <v>369</v>
      </c>
      <c r="K41" s="3">
        <v>3.5542639991058458E-2</v>
      </c>
      <c r="L41" s="3">
        <v>1.108148909517232E-2</v>
      </c>
      <c r="N41" s="12" t="s">
        <v>217</v>
      </c>
      <c r="O41" s="51">
        <v>0.03</v>
      </c>
      <c r="P41" s="51">
        <v>0.03</v>
      </c>
      <c r="Q41" s="48"/>
      <c r="R41" s="48"/>
      <c r="S41" s="48"/>
    </row>
    <row r="42" spans="2:19">
      <c r="B42" s="42">
        <v>2014</v>
      </c>
      <c r="C42" s="3">
        <v>5.5999999999999999E-3</v>
      </c>
      <c r="D42" s="3">
        <v>6.1999999999999989E-3</v>
      </c>
      <c r="F42" s="17" t="s">
        <v>247</v>
      </c>
      <c r="G42" s="16">
        <v>0.01</v>
      </c>
      <c r="H42" s="16">
        <v>0.01</v>
      </c>
      <c r="J42" t="s">
        <v>372</v>
      </c>
      <c r="K42" s="3">
        <v>8.1510633467040031E-2</v>
      </c>
      <c r="L42" s="3">
        <v>1.9599900444950118E-3</v>
      </c>
      <c r="N42" s="12" t="s">
        <v>393</v>
      </c>
      <c r="O42" s="51">
        <v>0.03</v>
      </c>
      <c r="P42" s="51">
        <v>0.03</v>
      </c>
      <c r="Q42" s="48"/>
      <c r="R42" s="48"/>
      <c r="S42" s="48"/>
    </row>
    <row r="43" spans="2:19">
      <c r="B43" s="42">
        <v>2015</v>
      </c>
      <c r="C43" s="3">
        <v>5.8000000000000013E-3</v>
      </c>
      <c r="D43" s="3">
        <v>6.0000000000000019E-3</v>
      </c>
      <c r="F43" s="12" t="s">
        <v>220</v>
      </c>
      <c r="G43" s="16">
        <v>0.01</v>
      </c>
      <c r="H43" s="16">
        <v>0.01</v>
      </c>
      <c r="J43" t="s">
        <v>376</v>
      </c>
      <c r="K43" s="3">
        <v>9.6802841918294857E-2</v>
      </c>
      <c r="L43" s="3">
        <v>1.544607190412783E-2</v>
      </c>
      <c r="N43" s="12" t="s">
        <v>388</v>
      </c>
      <c r="O43" s="51">
        <v>0.02</v>
      </c>
      <c r="P43" s="51">
        <v>0.02</v>
      </c>
      <c r="Q43" s="48"/>
      <c r="R43" s="48"/>
      <c r="S43" s="48"/>
    </row>
    <row r="44" spans="2:19">
      <c r="B44" s="42">
        <v>2016</v>
      </c>
      <c r="C44" s="3">
        <v>5.899999999999999E-3</v>
      </c>
      <c r="D44" s="3">
        <v>6.6E-3</v>
      </c>
      <c r="F44" s="12" t="s">
        <v>221</v>
      </c>
      <c r="G44" s="16">
        <v>0.01</v>
      </c>
      <c r="H44" s="16">
        <v>0.01</v>
      </c>
      <c r="J44" t="s">
        <v>378</v>
      </c>
      <c r="K44" s="3">
        <v>8.4871550903901041E-2</v>
      </c>
      <c r="L44" s="3">
        <v>1.8568962209859961E-2</v>
      </c>
      <c r="N44" s="12" t="s">
        <v>219</v>
      </c>
      <c r="O44" s="51">
        <v>0.01</v>
      </c>
      <c r="P44" s="51">
        <v>0.02</v>
      </c>
      <c r="Q44" s="48"/>
      <c r="R44" s="48"/>
      <c r="S44" s="48"/>
    </row>
    <row r="45" spans="2:19">
      <c r="B45" s="42">
        <v>2017</v>
      </c>
      <c r="C45" s="3">
        <v>4.0999999999999986E-3</v>
      </c>
      <c r="D45" s="3">
        <v>4.2999999999999991E-3</v>
      </c>
      <c r="F45" s="80" t="s">
        <v>258</v>
      </c>
      <c r="G45" s="80"/>
      <c r="H45" s="80"/>
      <c r="J45" t="s">
        <v>379</v>
      </c>
      <c r="K45" s="3">
        <v>9.813070976809557E-2</v>
      </c>
      <c r="L45" s="3">
        <v>6.0625197347647618E-2</v>
      </c>
      <c r="N45" s="12" t="s">
        <v>218</v>
      </c>
      <c r="O45" s="51">
        <v>0.03</v>
      </c>
      <c r="P45" s="51">
        <v>0.02</v>
      </c>
      <c r="Q45" s="48"/>
      <c r="R45" s="48"/>
      <c r="S45" s="48"/>
    </row>
    <row r="46" spans="2:19">
      <c r="B46" s="42">
        <v>2018</v>
      </c>
      <c r="C46" s="3">
        <v>4.4000000000000003E-3</v>
      </c>
      <c r="D46" s="3">
        <v>4.6000000000000008E-3</v>
      </c>
      <c r="F46" s="69"/>
      <c r="G46" s="69"/>
      <c r="H46" s="69"/>
      <c r="J46" s="45" t="s">
        <v>259</v>
      </c>
      <c r="K46" s="46">
        <f>MAX(K32:K45)</f>
        <v>0.15491651205936921</v>
      </c>
      <c r="L46" s="46">
        <f>MAX(L32:L45)</f>
        <v>0.28549201409837099</v>
      </c>
      <c r="N46" s="12" t="s">
        <v>391</v>
      </c>
      <c r="O46" s="51">
        <v>0.02</v>
      </c>
      <c r="P46" s="51">
        <v>0.02</v>
      </c>
      <c r="Q46" s="48"/>
      <c r="R46" s="48"/>
      <c r="S46" s="48"/>
    </row>
    <row r="47" spans="2:19">
      <c r="B47" s="42">
        <v>2019</v>
      </c>
      <c r="C47" s="3">
        <v>4.4999999999999997E-3</v>
      </c>
      <c r="D47" s="3">
        <v>4.7000000000000002E-3</v>
      </c>
      <c r="F47" s="69"/>
      <c r="G47" s="69"/>
      <c r="H47" s="69"/>
      <c r="J47" t="s">
        <v>23</v>
      </c>
      <c r="N47" s="12" t="s">
        <v>228</v>
      </c>
      <c r="O47" s="51">
        <v>0.01</v>
      </c>
      <c r="P47" s="51">
        <v>0.01</v>
      </c>
      <c r="Q47" s="48"/>
      <c r="R47" s="48"/>
      <c r="S47" s="48"/>
    </row>
    <row r="48" spans="2:19">
      <c r="B48" s="42">
        <v>2020</v>
      </c>
      <c r="C48" s="3">
        <v>5.8999999999999999E-3</v>
      </c>
      <c r="D48" s="3">
        <v>5.8000000000000005E-3</v>
      </c>
      <c r="F48" s="69"/>
      <c r="G48" s="69"/>
      <c r="H48" s="69"/>
      <c r="J48" t="s">
        <v>280</v>
      </c>
      <c r="K48" s="3">
        <v>1.379482358983E-2</v>
      </c>
      <c r="L48" s="3">
        <v>1.4390960848964371E-2</v>
      </c>
      <c r="N48" s="12" t="s">
        <v>390</v>
      </c>
      <c r="O48" s="51">
        <v>0.01</v>
      </c>
      <c r="P48" s="51">
        <v>0.01</v>
      </c>
      <c r="Q48" s="48"/>
      <c r="R48" s="48"/>
      <c r="S48" s="48"/>
    </row>
    <row r="49" spans="2:19">
      <c r="B49" s="42">
        <v>2021</v>
      </c>
      <c r="C49" s="3">
        <v>5.0999999999999995E-3</v>
      </c>
      <c r="D49" s="3">
        <v>5.3E-3</v>
      </c>
      <c r="F49" s="78" t="s">
        <v>263</v>
      </c>
      <c r="G49" s="78"/>
      <c r="H49" s="78"/>
      <c r="I49" s="10" t="s">
        <v>260</v>
      </c>
      <c r="J49" t="s">
        <v>305</v>
      </c>
      <c r="K49" s="3">
        <v>1.1659885989808289E-2</v>
      </c>
      <c r="L49" s="3">
        <v>1.207117399966485E-2</v>
      </c>
      <c r="N49" s="12" t="s">
        <v>392</v>
      </c>
      <c r="O49" s="51">
        <v>0.01</v>
      </c>
      <c r="P49" s="51">
        <v>0.01</v>
      </c>
      <c r="Q49" s="48"/>
      <c r="R49" s="48"/>
      <c r="S49" s="48"/>
    </row>
    <row r="50" spans="2:19">
      <c r="B50" s="45" t="s">
        <v>259</v>
      </c>
      <c r="C50" s="46">
        <f>MAX(C36:C49)</f>
        <v>1.2699999999999999E-2</v>
      </c>
      <c r="D50" s="46">
        <f>MAX(D36:D49)</f>
        <v>1.3299999999999999E-2</v>
      </c>
      <c r="F50" s="78"/>
      <c r="G50" s="78"/>
      <c r="H50" s="78"/>
      <c r="J50" t="s">
        <v>324</v>
      </c>
      <c r="K50" s="3">
        <v>9.2112071953979816E-3</v>
      </c>
      <c r="L50" s="3">
        <v>9.6723822671433389E-3</v>
      </c>
      <c r="N50" s="12" t="s">
        <v>221</v>
      </c>
      <c r="O50" s="51">
        <v>0.01</v>
      </c>
      <c r="P50" s="51">
        <v>0.01</v>
      </c>
      <c r="Q50" s="48"/>
      <c r="R50" s="48"/>
      <c r="S50" s="48"/>
    </row>
    <row r="51" spans="2:19">
      <c r="B51" s="42" t="s">
        <v>191</v>
      </c>
      <c r="J51" t="s">
        <v>340</v>
      </c>
      <c r="K51" s="3">
        <v>7.2429163961636022E-3</v>
      </c>
      <c r="L51" s="3">
        <v>8.2052708349207252E-3</v>
      </c>
      <c r="N51" s="74" t="s">
        <v>258</v>
      </c>
      <c r="O51" s="75"/>
      <c r="P51" s="76"/>
      <c r="Q51" s="48"/>
      <c r="R51" s="48"/>
      <c r="S51" s="48"/>
    </row>
    <row r="52" spans="2:19" ht="15" customHeight="1">
      <c r="B52" s="42">
        <v>2008</v>
      </c>
      <c r="C52" s="3">
        <v>3.0000000000000005E-3</v>
      </c>
      <c r="D52" s="3">
        <v>2.6999999999999997E-3</v>
      </c>
      <c r="J52" t="s">
        <v>345</v>
      </c>
      <c r="K52" s="3">
        <v>7.3448396087232191E-3</v>
      </c>
      <c r="L52" s="3">
        <v>8.4376760042210903E-3</v>
      </c>
      <c r="N52" s="77"/>
      <c r="O52" s="78"/>
      <c r="P52" s="79"/>
      <c r="Q52" s="48"/>
      <c r="R52" s="48"/>
      <c r="S52" s="48"/>
    </row>
    <row r="53" spans="2:19">
      <c r="B53" s="42">
        <v>2009</v>
      </c>
      <c r="C53" s="3">
        <v>1.1000000000000001E-3</v>
      </c>
      <c r="D53" s="3">
        <v>8.9999999999999998E-4</v>
      </c>
      <c r="J53" t="s">
        <v>350</v>
      </c>
      <c r="K53" s="3">
        <v>7.3560788121084493E-3</v>
      </c>
      <c r="L53" s="3">
        <v>8.0016339163668602E-3</v>
      </c>
      <c r="N53" s="77"/>
      <c r="O53" s="78"/>
      <c r="P53" s="79"/>
    </row>
    <row r="54" spans="2:19">
      <c r="B54" s="42">
        <v>2010</v>
      </c>
      <c r="C54" s="3">
        <v>2.0000000000000001E-4</v>
      </c>
      <c r="D54" s="3">
        <v>2.0000000000000001E-4</v>
      </c>
      <c r="J54" t="s">
        <v>355</v>
      </c>
      <c r="K54" s="3">
        <v>6.6152651328986361E-3</v>
      </c>
      <c r="L54" s="3">
        <v>7.2175327150756866E-3</v>
      </c>
      <c r="N54" s="77"/>
      <c r="O54" s="78"/>
      <c r="P54" s="79"/>
    </row>
    <row r="55" spans="2:19" ht="15" customHeight="1">
      <c r="B55" s="42">
        <v>2011</v>
      </c>
      <c r="C55" s="3">
        <v>2.9999999999999997E-4</v>
      </c>
      <c r="D55" s="3">
        <v>4.0000000000000002E-4</v>
      </c>
      <c r="J55" t="s">
        <v>360</v>
      </c>
      <c r="K55" s="3">
        <v>6.2929194483699628E-3</v>
      </c>
      <c r="L55" s="3">
        <v>6.6616197712031644E-3</v>
      </c>
      <c r="N55" s="77" t="s">
        <v>397</v>
      </c>
      <c r="O55" s="78"/>
      <c r="P55" s="79"/>
    </row>
    <row r="56" spans="2:19">
      <c r="B56" s="42">
        <v>2012</v>
      </c>
      <c r="C56" s="3">
        <v>3.2000000000000002E-3</v>
      </c>
      <c r="D56" s="3">
        <v>2.7000000000000001E-3</v>
      </c>
      <c r="J56" t="s">
        <v>364</v>
      </c>
      <c r="K56" s="3">
        <v>6.2500210871238989E-3</v>
      </c>
      <c r="L56" s="3">
        <v>6.953217565364901E-3</v>
      </c>
      <c r="N56" s="77"/>
      <c r="O56" s="78"/>
      <c r="P56" s="79"/>
    </row>
    <row r="57" spans="2:19" ht="15" customHeight="1">
      <c r="B57" s="45" t="s">
        <v>259</v>
      </c>
      <c r="C57" s="46">
        <f>MAX(C52:C56)</f>
        <v>3.2000000000000002E-3</v>
      </c>
      <c r="D57" s="46">
        <f>MAX(D52:D56)</f>
        <v>2.7000000000000001E-3</v>
      </c>
      <c r="J57" t="s">
        <v>369</v>
      </c>
      <c r="K57" s="3">
        <v>4.6365531408784789E-3</v>
      </c>
      <c r="L57" s="3">
        <v>4.974359675281567E-3</v>
      </c>
      <c r="N57" s="77"/>
      <c r="O57" s="78"/>
      <c r="P57" s="79"/>
    </row>
    <row r="58" spans="2:19">
      <c r="B58" s="42" t="s">
        <v>106</v>
      </c>
      <c r="J58" t="s">
        <v>372</v>
      </c>
      <c r="K58" s="3">
        <v>4.7804187008958186E-3</v>
      </c>
      <c r="L58" s="3">
        <v>5.2744746848048243E-3</v>
      </c>
      <c r="N58" s="68" t="s">
        <v>395</v>
      </c>
      <c r="O58" s="69"/>
      <c r="P58" s="70"/>
    </row>
    <row r="59" spans="2:19">
      <c r="B59" s="42">
        <v>2008</v>
      </c>
      <c r="C59" s="3">
        <v>0</v>
      </c>
      <c r="D59" s="3">
        <v>0</v>
      </c>
      <c r="J59" t="s">
        <v>376</v>
      </c>
      <c r="K59" s="3">
        <v>5.0430065443367927E-3</v>
      </c>
      <c r="L59" s="3">
        <v>5.1130653516687869E-3</v>
      </c>
      <c r="N59" s="68"/>
      <c r="O59" s="69"/>
      <c r="P59" s="70"/>
    </row>
    <row r="60" spans="2:19">
      <c r="B60" s="42">
        <v>2009</v>
      </c>
      <c r="C60" s="3">
        <v>1E-4</v>
      </c>
      <c r="D60" s="3">
        <v>1E-4</v>
      </c>
      <c r="J60" t="s">
        <v>378</v>
      </c>
      <c r="K60" s="3">
        <v>6.296015451645186E-3</v>
      </c>
      <c r="L60" s="3">
        <v>6.3771908090156162E-3</v>
      </c>
      <c r="N60" s="71"/>
      <c r="O60" s="72"/>
      <c r="P60" s="73"/>
    </row>
    <row r="61" spans="2:19">
      <c r="B61" s="42">
        <v>2010</v>
      </c>
      <c r="C61" s="3">
        <v>2.0000000000000001E-4</v>
      </c>
      <c r="D61" s="3">
        <v>2.0000000000000001E-4</v>
      </c>
      <c r="J61" t="s">
        <v>379</v>
      </c>
      <c r="K61" s="3">
        <v>5.7367193707901732E-3</v>
      </c>
      <c r="L61" s="3">
        <v>5.6857714973560253E-3</v>
      </c>
    </row>
    <row r="62" spans="2:19">
      <c r="B62" s="42">
        <v>2012</v>
      </c>
      <c r="C62" s="3">
        <v>1.5E-3</v>
      </c>
      <c r="D62" s="3">
        <v>1.1000000000000001E-3</v>
      </c>
      <c r="J62" s="45" t="s">
        <v>259</v>
      </c>
      <c r="K62" s="46">
        <f>MAX(K48:K61)</f>
        <v>1.379482358983E-2</v>
      </c>
      <c r="L62" s="46">
        <f>MAX(L48:L61)</f>
        <v>1.4390960848964371E-2</v>
      </c>
    </row>
    <row r="63" spans="2:19">
      <c r="B63" s="42">
        <v>2013</v>
      </c>
      <c r="C63" s="3">
        <v>1.9E-3</v>
      </c>
      <c r="D63" s="3">
        <v>2.3E-3</v>
      </c>
      <c r="J63" t="s">
        <v>191</v>
      </c>
    </row>
    <row r="64" spans="2:19">
      <c r="B64" s="42">
        <v>2014</v>
      </c>
      <c r="C64" s="3">
        <v>6.0000000000000006E-4</v>
      </c>
      <c r="D64" s="3">
        <v>6.0000000000000006E-4</v>
      </c>
      <c r="J64" t="s">
        <v>280</v>
      </c>
      <c r="K64" s="3">
        <v>4.6105919003115274E-3</v>
      </c>
      <c r="L64" s="3">
        <v>3.609658949464775E-3</v>
      </c>
    </row>
    <row r="65" spans="2:12">
      <c r="B65" s="42">
        <v>2016</v>
      </c>
      <c r="C65" s="3">
        <v>5.0000000000000001E-4</v>
      </c>
      <c r="D65" s="3">
        <v>5.0000000000000001E-4</v>
      </c>
      <c r="J65" t="s">
        <v>305</v>
      </c>
      <c r="K65" s="3">
        <v>1.453840562151684E-3</v>
      </c>
      <c r="L65" s="3">
        <v>1.201923076923077E-3</v>
      </c>
    </row>
    <row r="66" spans="2:12">
      <c r="B66" s="42">
        <v>2017</v>
      </c>
      <c r="C66" s="3">
        <v>5.0000000000000001E-4</v>
      </c>
      <c r="D66" s="3">
        <v>3.9999999999999996E-4</v>
      </c>
      <c r="J66" t="s">
        <v>324</v>
      </c>
      <c r="K66" s="3">
        <v>1.487526769693813E-2</v>
      </c>
      <c r="L66" s="3">
        <v>1.5939378102952699E-2</v>
      </c>
    </row>
    <row r="67" spans="2:12">
      <c r="B67" s="42">
        <v>2018</v>
      </c>
      <c r="C67" s="3">
        <v>5.0000000000000001E-4</v>
      </c>
      <c r="D67" s="3">
        <v>5.9999999999999995E-4</v>
      </c>
      <c r="J67" t="s">
        <v>340</v>
      </c>
      <c r="K67" s="3">
        <v>6.1012812690665037E-4</v>
      </c>
      <c r="L67" s="3">
        <v>7.18132854578097E-4</v>
      </c>
    </row>
    <row r="68" spans="2:12">
      <c r="B68" s="42">
        <v>2019</v>
      </c>
      <c r="C68" s="3">
        <v>0</v>
      </c>
      <c r="D68" s="3">
        <v>0</v>
      </c>
      <c r="J68" t="s">
        <v>345</v>
      </c>
      <c r="K68" s="3">
        <v>7.0003500175008747E-3</v>
      </c>
      <c r="L68" s="3">
        <v>6.241640659830584E-3</v>
      </c>
    </row>
    <row r="69" spans="2:12">
      <c r="B69" s="42">
        <v>2020</v>
      </c>
      <c r="C69" s="3">
        <v>3.0000000000000003E-4</v>
      </c>
      <c r="D69" s="3">
        <v>3.9999999999999996E-4</v>
      </c>
      <c r="J69" t="s">
        <v>350</v>
      </c>
      <c r="K69" s="3">
        <v>2.9985007496251869E-3</v>
      </c>
      <c r="L69" s="3">
        <v>1.762114537444934E-3</v>
      </c>
    </row>
    <row r="70" spans="2:12">
      <c r="B70" s="42">
        <v>2021</v>
      </c>
      <c r="C70" s="3">
        <v>0</v>
      </c>
      <c r="D70" s="3">
        <v>0</v>
      </c>
      <c r="J70" t="s">
        <v>355</v>
      </c>
      <c r="K70" s="3">
        <v>1.634654679199019E-3</v>
      </c>
      <c r="L70" s="3">
        <v>4.8875855327468231E-3</v>
      </c>
    </row>
    <row r="71" spans="2:12">
      <c r="B71" s="45" t="s">
        <v>259</v>
      </c>
      <c r="C71" s="46">
        <f>MAX(C59:C70)</f>
        <v>1.9E-3</v>
      </c>
      <c r="D71" s="46">
        <f>MAX(D59:D70)</f>
        <v>2.3E-3</v>
      </c>
      <c r="J71" t="s">
        <v>360</v>
      </c>
      <c r="K71" s="3">
        <v>1.8572621035058429E-2</v>
      </c>
      <c r="L71" s="3">
        <v>1.1801730920535009E-2</v>
      </c>
    </row>
    <row r="72" spans="2:12">
      <c r="B72" s="42" t="s">
        <v>71</v>
      </c>
      <c r="J72" t="s">
        <v>369</v>
      </c>
      <c r="K72" s="3">
        <v>1.845018450184502E-3</v>
      </c>
      <c r="L72" s="3">
        <v>1.8214936247723131E-3</v>
      </c>
    </row>
    <row r="73" spans="2:12">
      <c r="B73" s="42">
        <v>2008</v>
      </c>
      <c r="C73" s="3">
        <v>2.07E-2</v>
      </c>
      <c r="D73" s="3">
        <v>1.5799999999999998E-2</v>
      </c>
      <c r="J73" t="s">
        <v>372</v>
      </c>
      <c r="K73" s="3">
        <v>3.5046728971962621E-3</v>
      </c>
      <c r="L73" s="3">
        <v>3.4332084893882639E-3</v>
      </c>
    </row>
    <row r="74" spans="2:12">
      <c r="B74" s="42">
        <v>2009</v>
      </c>
      <c r="C74" s="3">
        <v>1.2100000000000001E-2</v>
      </c>
      <c r="D74" s="3">
        <v>1.1300000000000001E-2</v>
      </c>
      <c r="J74" t="s">
        <v>376</v>
      </c>
      <c r="K74" s="3">
        <v>2.6881720430107529E-3</v>
      </c>
      <c r="L74" s="3">
        <v>4.1237113402061857E-3</v>
      </c>
    </row>
    <row r="75" spans="2:12">
      <c r="B75" s="42">
        <v>2010</v>
      </c>
      <c r="C75" s="3">
        <v>2.9700000000000004E-2</v>
      </c>
      <c r="D75" s="3">
        <v>2.0300000000000002E-2</v>
      </c>
      <c r="J75" t="s">
        <v>379</v>
      </c>
      <c r="K75" s="3">
        <v>1.751313485113835E-3</v>
      </c>
      <c r="L75" s="3">
        <v>2.2624434389140269E-3</v>
      </c>
    </row>
    <row r="76" spans="2:12">
      <c r="B76" s="42">
        <v>2011</v>
      </c>
      <c r="C76" s="3">
        <v>5.2000000000000006E-3</v>
      </c>
      <c r="D76" s="3">
        <v>5.4000000000000003E-3</v>
      </c>
      <c r="J76" s="45" t="s">
        <v>259</v>
      </c>
      <c r="K76" s="46">
        <f>MAX(K64:K75)</f>
        <v>1.8572621035058429E-2</v>
      </c>
      <c r="L76" s="46">
        <f>MAX(L64:L75)</f>
        <v>1.5939378102952699E-2</v>
      </c>
    </row>
    <row r="77" spans="2:12">
      <c r="B77" s="42">
        <v>2012</v>
      </c>
      <c r="C77" s="3">
        <v>6.8999999999999999E-3</v>
      </c>
      <c r="D77" s="3">
        <v>5.8999999999999999E-3</v>
      </c>
      <c r="J77" t="s">
        <v>111</v>
      </c>
    </row>
    <row r="78" spans="2:12">
      <c r="B78" s="42">
        <v>2013</v>
      </c>
      <c r="C78" s="3">
        <v>1.4E-2</v>
      </c>
      <c r="D78" s="3">
        <v>1.1700000000000002E-2</v>
      </c>
      <c r="J78" t="s">
        <v>280</v>
      </c>
      <c r="K78" s="3">
        <v>1.402329272334228E-2</v>
      </c>
      <c r="L78" s="3">
        <v>1.6203479619324841E-2</v>
      </c>
    </row>
    <row r="79" spans="2:12">
      <c r="B79" s="42">
        <v>2014</v>
      </c>
      <c r="C79" s="3">
        <v>6.7000000000000011E-3</v>
      </c>
      <c r="D79" s="3">
        <v>5.4000000000000012E-3</v>
      </c>
      <c r="J79" t="s">
        <v>305</v>
      </c>
      <c r="K79" s="3">
        <v>2.535254547892549E-2</v>
      </c>
      <c r="L79" s="3">
        <v>2.414589478717007E-2</v>
      </c>
    </row>
    <row r="80" spans="2:12">
      <c r="B80" s="42">
        <v>2015</v>
      </c>
      <c r="C80" s="3">
        <v>3.0999999999999999E-3</v>
      </c>
      <c r="D80" s="3">
        <v>2.8E-3</v>
      </c>
      <c r="J80" t="s">
        <v>324</v>
      </c>
      <c r="K80" s="3">
        <v>1.0532468557349821E-2</v>
      </c>
      <c r="L80" s="3">
        <v>1.0917349957988451E-2</v>
      </c>
    </row>
    <row r="81" spans="2:12">
      <c r="B81" s="42">
        <v>2016</v>
      </c>
      <c r="C81" s="3">
        <v>2.6500000000000003E-2</v>
      </c>
      <c r="D81" s="3">
        <v>1.5799999999999998E-2</v>
      </c>
      <c r="J81" t="s">
        <v>340</v>
      </c>
      <c r="K81" s="3">
        <v>1.986265364126915E-2</v>
      </c>
      <c r="L81" s="3">
        <v>1.9194116952554439E-2</v>
      </c>
    </row>
    <row r="82" spans="2:12">
      <c r="B82" s="42">
        <v>2017</v>
      </c>
      <c r="C82" s="3">
        <v>3.5000000000000001E-3</v>
      </c>
      <c r="D82" s="3">
        <v>2.2000000000000001E-3</v>
      </c>
      <c r="J82" t="s">
        <v>345</v>
      </c>
      <c r="K82" s="3">
        <v>1.218752063558241E-2</v>
      </c>
      <c r="L82" s="3">
        <v>9.6916648987974367E-3</v>
      </c>
    </row>
    <row r="83" spans="2:12">
      <c r="B83" s="42">
        <v>2018</v>
      </c>
      <c r="C83" s="3">
        <v>6.3000000000000009E-3</v>
      </c>
      <c r="D83" s="3">
        <v>4.6000000000000008E-3</v>
      </c>
      <c r="J83" t="s">
        <v>350</v>
      </c>
      <c r="K83" s="3">
        <v>1.215180800777017E-2</v>
      </c>
      <c r="L83" s="3">
        <v>8.9142022169131641E-3</v>
      </c>
    </row>
    <row r="84" spans="2:12">
      <c r="B84" s="42">
        <v>2019</v>
      </c>
      <c r="C84" s="3">
        <v>2.6099999999999998E-2</v>
      </c>
      <c r="D84" s="3">
        <v>1.5699999999999999E-2</v>
      </c>
      <c r="J84" t="s">
        <v>355</v>
      </c>
      <c r="K84" s="3">
        <v>8.0885302364803995E-3</v>
      </c>
      <c r="L84" s="3">
        <v>6.3117482798661527E-3</v>
      </c>
    </row>
    <row r="85" spans="2:12">
      <c r="B85" s="42">
        <v>2020</v>
      </c>
      <c r="C85" s="3">
        <v>1.2000000000000001E-3</v>
      </c>
      <c r="D85" s="3">
        <v>6.0000000000000006E-4</v>
      </c>
      <c r="J85" t="s">
        <v>360</v>
      </c>
      <c r="K85" s="3">
        <v>9.2844280239182501E-3</v>
      </c>
      <c r="L85" s="3">
        <v>1.0261722861031559E-2</v>
      </c>
    </row>
    <row r="86" spans="2:12">
      <c r="B86" s="42">
        <v>2021</v>
      </c>
      <c r="C86" s="3">
        <v>0</v>
      </c>
      <c r="D86" s="3">
        <v>0</v>
      </c>
      <c r="J86" t="s">
        <v>364</v>
      </c>
      <c r="K86" s="3">
        <v>8.750235754785566E-3</v>
      </c>
      <c r="L86" s="3">
        <v>8.2050653648110278E-3</v>
      </c>
    </row>
    <row r="87" spans="2:12">
      <c r="B87" s="45" t="s">
        <v>259</v>
      </c>
      <c r="C87" s="46">
        <f>MAX(C73:C86)</f>
        <v>2.9700000000000004E-2</v>
      </c>
      <c r="D87" s="46">
        <f>MAX(D73:D86)</f>
        <v>2.0300000000000002E-2</v>
      </c>
      <c r="J87" t="s">
        <v>369</v>
      </c>
      <c r="K87" s="3">
        <v>1.608612979515731E-3</v>
      </c>
      <c r="L87" s="3">
        <v>1.9260889186470771E-3</v>
      </c>
    </row>
    <row r="88" spans="2:12">
      <c r="B88" s="42" t="s">
        <v>41</v>
      </c>
      <c r="J88" t="s">
        <v>372</v>
      </c>
      <c r="K88" s="3">
        <v>1.211291134328177E-2</v>
      </c>
      <c r="L88" s="3">
        <v>1.7402557050201051E-2</v>
      </c>
    </row>
    <row r="89" spans="2:12">
      <c r="B89" s="42">
        <v>2008</v>
      </c>
      <c r="C89" s="3">
        <v>5.8900000000000008E-2</v>
      </c>
      <c r="D89" s="3">
        <v>5.5500000000000022E-2</v>
      </c>
      <c r="J89" t="s">
        <v>376</v>
      </c>
      <c r="K89" s="3">
        <v>1.7183937799062671E-3</v>
      </c>
      <c r="L89" s="3">
        <v>1.304891281952667E-3</v>
      </c>
    </row>
    <row r="90" spans="2:12">
      <c r="B90" s="42">
        <v>2009</v>
      </c>
      <c r="C90" s="3">
        <v>6.6200000000000009E-2</v>
      </c>
      <c r="D90" s="3">
        <v>6.0500000000000012E-2</v>
      </c>
      <c r="J90" t="s">
        <v>378</v>
      </c>
      <c r="K90" s="3">
        <v>4.3338672128944628E-2</v>
      </c>
      <c r="L90" s="3">
        <v>2.6361930067121349E-2</v>
      </c>
    </row>
    <row r="91" spans="2:12">
      <c r="B91" s="42">
        <v>2010</v>
      </c>
      <c r="C91" s="3">
        <v>6.0100000000000008E-2</v>
      </c>
      <c r="D91" s="3">
        <v>5.1200000000000002E-2</v>
      </c>
      <c r="J91" t="s">
        <v>379</v>
      </c>
      <c r="K91" s="3">
        <v>1.4425853974021611E-2</v>
      </c>
      <c r="L91" s="3">
        <v>1.168288742661255E-2</v>
      </c>
    </row>
    <row r="92" spans="2:12">
      <c r="B92" s="42">
        <v>2011</v>
      </c>
      <c r="C92" s="3">
        <v>1.2399999999999996E-2</v>
      </c>
      <c r="D92" s="3">
        <v>1.0299999999999997E-2</v>
      </c>
      <c r="J92" s="45" t="s">
        <v>259</v>
      </c>
      <c r="K92" s="46">
        <f>MAX(K78:K91)</f>
        <v>4.3338672128944628E-2</v>
      </c>
      <c r="L92" s="46">
        <f>MAX(L78:L91)</f>
        <v>2.6361930067121349E-2</v>
      </c>
    </row>
    <row r="93" spans="2:12">
      <c r="B93" s="42">
        <v>2012</v>
      </c>
      <c r="C93" s="3">
        <v>7.669999999999999E-2</v>
      </c>
      <c r="D93" s="3">
        <v>8.3399999999999988E-2</v>
      </c>
      <c r="J93" t="s">
        <v>106</v>
      </c>
    </row>
    <row r="94" spans="2:12">
      <c r="B94" s="42">
        <v>2013</v>
      </c>
      <c r="C94" s="3">
        <v>1.7000000000000001E-3</v>
      </c>
      <c r="D94" s="3">
        <v>3.0000000000000001E-3</v>
      </c>
      <c r="J94" t="s">
        <v>280</v>
      </c>
      <c r="K94" s="3">
        <v>1.030155459823937E-3</v>
      </c>
      <c r="L94" s="3">
        <v>1.000440193685222E-3</v>
      </c>
    </row>
    <row r="95" spans="2:12">
      <c r="B95" s="42">
        <v>2014</v>
      </c>
      <c r="C95" s="3">
        <v>1E-4</v>
      </c>
      <c r="D95" s="3">
        <v>8.0000000000000015E-4</v>
      </c>
      <c r="J95" t="s">
        <v>305</v>
      </c>
      <c r="K95" s="3">
        <v>3.4890728581850479E-4</v>
      </c>
      <c r="L95" s="3">
        <v>3.101222844249103E-4</v>
      </c>
    </row>
    <row r="96" spans="2:12">
      <c r="B96" s="42">
        <v>2015</v>
      </c>
      <c r="C96" s="3">
        <v>2.3000000000000003E-2</v>
      </c>
      <c r="D96" s="3">
        <v>1.8700000000000001E-2</v>
      </c>
      <c r="J96" t="s">
        <v>324</v>
      </c>
      <c r="K96" s="3">
        <v>1.8705574261129821E-4</v>
      </c>
      <c r="L96" s="3">
        <v>1.889156869289236E-4</v>
      </c>
    </row>
    <row r="97" spans="2:12">
      <c r="B97" s="42">
        <v>2016</v>
      </c>
      <c r="C97" s="3">
        <v>3.4999999999999988E-3</v>
      </c>
      <c r="D97" s="3">
        <v>5.3E-3</v>
      </c>
      <c r="J97" t="s">
        <v>340</v>
      </c>
      <c r="K97" s="3">
        <v>5.2584529631382449E-5</v>
      </c>
      <c r="L97" s="3">
        <v>1.9394252836409481E-5</v>
      </c>
    </row>
    <row r="98" spans="2:12">
      <c r="B98" s="42">
        <v>2017</v>
      </c>
      <c r="C98" s="3">
        <v>2.2499999999999996E-2</v>
      </c>
      <c r="D98" s="3">
        <v>2.0499999999999997E-2</v>
      </c>
      <c r="J98" t="s">
        <v>345</v>
      </c>
      <c r="K98" s="3">
        <v>1.481347118931012E-3</v>
      </c>
      <c r="L98" s="3">
        <v>1.2173458917334489E-3</v>
      </c>
    </row>
    <row r="99" spans="2:12">
      <c r="B99" s="42">
        <v>2018</v>
      </c>
      <c r="C99" s="3">
        <v>4.3200000000000009E-2</v>
      </c>
      <c r="D99" s="3">
        <v>4.5899999999999989E-2</v>
      </c>
      <c r="J99" t="s">
        <v>350</v>
      </c>
      <c r="K99" s="3">
        <v>1.9958729406988939E-3</v>
      </c>
      <c r="L99" s="3">
        <v>2.1205357142857141E-3</v>
      </c>
    </row>
    <row r="100" spans="2:12">
      <c r="B100" s="42">
        <v>2019</v>
      </c>
      <c r="C100" s="3">
        <v>6.2799999999999995E-2</v>
      </c>
      <c r="D100" s="3">
        <v>5.33E-2</v>
      </c>
      <c r="J100" t="s">
        <v>355</v>
      </c>
      <c r="K100" s="3">
        <v>7.5146081390979884E-4</v>
      </c>
      <c r="L100" s="3">
        <v>7.3855619903325539E-4</v>
      </c>
    </row>
    <row r="101" spans="2:12">
      <c r="B101" s="42">
        <v>2020</v>
      </c>
      <c r="C101" s="3">
        <v>3.2500000000000001E-2</v>
      </c>
      <c r="D101" s="3">
        <v>3.3100000000000004E-2</v>
      </c>
      <c r="J101" t="s">
        <v>360</v>
      </c>
      <c r="K101" s="3">
        <v>3.2006145179874529E-4</v>
      </c>
      <c r="L101" s="3">
        <v>3.3140910527248768E-4</v>
      </c>
    </row>
    <row r="102" spans="2:12">
      <c r="B102" s="42">
        <v>2021</v>
      </c>
      <c r="C102" s="3">
        <v>1.54E-2</v>
      </c>
      <c r="D102" s="3">
        <v>3.9000000000000003E-3</v>
      </c>
      <c r="J102" t="s">
        <v>364</v>
      </c>
      <c r="K102" s="3">
        <v>5.6935935685167047E-4</v>
      </c>
      <c r="L102" s="3">
        <v>4.9430068607854785E-4</v>
      </c>
    </row>
    <row r="103" spans="2:12">
      <c r="B103" s="45" t="s">
        <v>259</v>
      </c>
      <c r="C103" s="46">
        <f>MAX(C89:C102)</f>
        <v>7.669999999999999E-2</v>
      </c>
      <c r="D103" s="46">
        <f>MAX(D89:D102)</f>
        <v>8.3399999999999988E-2</v>
      </c>
      <c r="J103" t="s">
        <v>369</v>
      </c>
      <c r="K103" s="3">
        <v>6.0129768430473211E-4</v>
      </c>
      <c r="L103" s="3">
        <v>4.8959325844919279E-4</v>
      </c>
    </row>
    <row r="104" spans="2:12">
      <c r="B104" s="42" t="s">
        <v>155</v>
      </c>
      <c r="J104" t="s">
        <v>372</v>
      </c>
      <c r="K104" s="3">
        <v>7.6896458918066825E-4</v>
      </c>
      <c r="L104" s="3">
        <v>8.1580053538638528E-4</v>
      </c>
    </row>
    <row r="105" spans="2:12">
      <c r="B105" s="42">
        <v>2008</v>
      </c>
      <c r="C105" s="3">
        <v>2.0999999999999999E-3</v>
      </c>
      <c r="D105" s="3">
        <v>3.3000000000000004E-3</v>
      </c>
      <c r="J105" t="s">
        <v>376</v>
      </c>
      <c r="K105" s="3">
        <v>9.643976532990438E-5</v>
      </c>
      <c r="L105" s="3">
        <v>1.030696430125653E-4</v>
      </c>
    </row>
    <row r="106" spans="2:12">
      <c r="B106" s="42">
        <v>2009</v>
      </c>
      <c r="C106" s="3">
        <v>6.1000000000000004E-3</v>
      </c>
      <c r="D106" s="3">
        <v>3.3E-3</v>
      </c>
      <c r="J106" t="s">
        <v>378</v>
      </c>
      <c r="K106" s="3">
        <v>4.1233964569334152E-4</v>
      </c>
      <c r="L106" s="3">
        <v>4.767269433522937E-4</v>
      </c>
    </row>
    <row r="107" spans="2:12">
      <c r="B107" s="42">
        <v>2010</v>
      </c>
      <c r="C107" s="3">
        <v>6.0000000000000006E-4</v>
      </c>
      <c r="D107" s="3">
        <v>2.0000000000000001E-4</v>
      </c>
      <c r="J107" t="s">
        <v>379</v>
      </c>
      <c r="K107" s="3">
        <v>7.4703520403399009E-5</v>
      </c>
      <c r="L107" s="3">
        <v>5.1506036507478679E-5</v>
      </c>
    </row>
    <row r="108" spans="2:12">
      <c r="B108" s="42">
        <v>2011</v>
      </c>
      <c r="C108" s="3">
        <v>6.1999999999999998E-3</v>
      </c>
      <c r="D108" s="3">
        <v>5.2000000000000006E-3</v>
      </c>
      <c r="J108" s="45" t="s">
        <v>259</v>
      </c>
      <c r="K108" s="46">
        <f>MAX(K94:K107)</f>
        <v>1.9958729406988939E-3</v>
      </c>
      <c r="L108" s="46">
        <f>MAX(L94:L107)</f>
        <v>2.1205357142857141E-3</v>
      </c>
    </row>
    <row r="109" spans="2:12">
      <c r="B109" s="42">
        <v>2012</v>
      </c>
      <c r="C109" s="3">
        <v>6.0000000000000006E-4</v>
      </c>
      <c r="D109" s="3">
        <v>1E-3</v>
      </c>
      <c r="J109" t="s">
        <v>71</v>
      </c>
    </row>
    <row r="110" spans="2:12">
      <c r="B110" s="42">
        <v>2013</v>
      </c>
      <c r="C110" s="3">
        <v>2.3999999999999998E-3</v>
      </c>
      <c r="D110" s="3">
        <v>2E-3</v>
      </c>
      <c r="J110" t="s">
        <v>280</v>
      </c>
      <c r="K110" s="3">
        <v>2.0674504373790769E-2</v>
      </c>
      <c r="L110" s="3">
        <v>1.5970467353271581E-2</v>
      </c>
    </row>
    <row r="111" spans="2:12">
      <c r="B111" s="42">
        <v>2017</v>
      </c>
      <c r="C111" s="3">
        <v>8.9999999999999998E-4</v>
      </c>
      <c r="D111" s="3">
        <v>1.4000000000000002E-3</v>
      </c>
      <c r="J111" t="s">
        <v>305</v>
      </c>
      <c r="K111" s="3">
        <v>1.292079958264792E-2</v>
      </c>
      <c r="L111" s="3">
        <v>1.2092570772926321E-2</v>
      </c>
    </row>
    <row r="112" spans="2:12">
      <c r="B112" s="42">
        <v>2020</v>
      </c>
      <c r="C112" s="3">
        <v>7.7000000000000002E-3</v>
      </c>
      <c r="D112" s="3">
        <v>5.1999999999999998E-3</v>
      </c>
      <c r="J112" t="s">
        <v>324</v>
      </c>
      <c r="K112" s="3">
        <v>3.1258670015221687E-2</v>
      </c>
      <c r="L112" s="3">
        <v>2.148651920790294E-2</v>
      </c>
    </row>
    <row r="113" spans="2:12">
      <c r="B113" s="45" t="s">
        <v>259</v>
      </c>
      <c r="C113" s="46">
        <f>MAX(C105:C112)</f>
        <v>7.7000000000000002E-3</v>
      </c>
      <c r="D113" s="46">
        <f>MAX(D105:D112)</f>
        <v>5.2000000000000006E-3</v>
      </c>
      <c r="J113" t="s">
        <v>340</v>
      </c>
      <c r="K113" s="3">
        <v>5.2861329126495963E-3</v>
      </c>
      <c r="L113" s="3">
        <v>5.6529855964616918E-3</v>
      </c>
    </row>
    <row r="114" spans="2:12">
      <c r="B114" s="42" t="s">
        <v>18</v>
      </c>
      <c r="J114" t="s">
        <v>345</v>
      </c>
      <c r="K114" s="3">
        <v>6.9953650928926076E-3</v>
      </c>
      <c r="L114" s="3">
        <v>6.0170867715118974E-3</v>
      </c>
    </row>
    <row r="115" spans="2:12">
      <c r="B115" s="42">
        <v>2008</v>
      </c>
      <c r="C115" s="3">
        <v>5.3800000000000001E-2</v>
      </c>
      <c r="D115" s="3">
        <v>5.2299999999999999E-2</v>
      </c>
      <c r="J115" t="s">
        <v>350</v>
      </c>
      <c r="K115" s="3">
        <v>1.431744902932738E-2</v>
      </c>
      <c r="L115" s="3">
        <v>1.227387973212842E-2</v>
      </c>
    </row>
    <row r="116" spans="2:12">
      <c r="B116" s="42">
        <v>2009</v>
      </c>
      <c r="C116" s="3">
        <v>6.9099999999999995E-2</v>
      </c>
      <c r="D116" s="3">
        <v>6.7400000000000002E-2</v>
      </c>
      <c r="J116" t="s">
        <v>355</v>
      </c>
      <c r="K116" s="3">
        <v>7.0664915305483408E-3</v>
      </c>
      <c r="L116" s="3">
        <v>5.6370658520896741E-3</v>
      </c>
    </row>
    <row r="117" spans="2:12">
      <c r="B117" s="42">
        <v>2010</v>
      </c>
      <c r="C117" s="3">
        <v>5.5599999999999997E-2</v>
      </c>
      <c r="D117" s="3">
        <v>4.8699999999999993E-2</v>
      </c>
      <c r="J117" t="s">
        <v>360</v>
      </c>
      <c r="K117" s="3">
        <v>3.2612790831304901E-3</v>
      </c>
      <c r="L117" s="3">
        <v>2.8927299117669511E-3</v>
      </c>
    </row>
    <row r="118" spans="2:12">
      <c r="B118" s="42">
        <v>2011</v>
      </c>
      <c r="C118" s="3">
        <v>5.2600000000000008E-2</v>
      </c>
      <c r="D118" s="3">
        <v>4.8600000000000004E-2</v>
      </c>
      <c r="J118" t="s">
        <v>364</v>
      </c>
      <c r="K118" s="3">
        <v>2.649004559779327E-2</v>
      </c>
      <c r="L118" s="3">
        <v>1.5958065148119711E-2</v>
      </c>
    </row>
    <row r="119" spans="2:12">
      <c r="B119" s="42">
        <v>2012</v>
      </c>
      <c r="C119" s="3">
        <v>6.5600000000000019E-2</v>
      </c>
      <c r="D119" s="3">
        <v>6.5000000000000002E-2</v>
      </c>
      <c r="J119" t="s">
        <v>369</v>
      </c>
      <c r="K119" s="3">
        <v>3.5989023368938671E-3</v>
      </c>
      <c r="L119" s="3">
        <v>2.3128693999645432E-3</v>
      </c>
    </row>
    <row r="120" spans="2:12">
      <c r="B120" s="42">
        <v>2013</v>
      </c>
      <c r="C120" s="3">
        <v>6.6300000000000012E-2</v>
      </c>
      <c r="D120" s="3">
        <v>6.1999999999999993E-2</v>
      </c>
      <c r="J120" t="s">
        <v>372</v>
      </c>
      <c r="K120" s="3">
        <v>6.4051043968226052E-3</v>
      </c>
      <c r="L120" s="3">
        <v>4.6552583942038508E-3</v>
      </c>
    </row>
    <row r="121" spans="2:12">
      <c r="B121" s="42">
        <v>2014</v>
      </c>
      <c r="C121" s="3">
        <v>6.0500000000000005E-2</v>
      </c>
      <c r="D121" s="3">
        <v>5.6199999999999993E-2</v>
      </c>
      <c r="J121" t="s">
        <v>376</v>
      </c>
      <c r="K121" s="3">
        <v>2.617094955421571E-2</v>
      </c>
      <c r="L121" s="3">
        <v>1.5835184029138749E-2</v>
      </c>
    </row>
    <row r="122" spans="2:12">
      <c r="B122" s="42">
        <v>2015</v>
      </c>
      <c r="C122" s="3">
        <v>4.8899999999999999E-2</v>
      </c>
      <c r="D122" s="3">
        <v>4.5999999999999999E-2</v>
      </c>
      <c r="J122" t="s">
        <v>378</v>
      </c>
      <c r="K122" s="3">
        <v>1.870491880851742E-3</v>
      </c>
      <c r="L122" s="3">
        <v>1.181774811970292E-3</v>
      </c>
    </row>
    <row r="123" spans="2:12">
      <c r="B123" s="42">
        <v>2016</v>
      </c>
      <c r="C123" s="3">
        <v>5.5600000000000004E-2</v>
      </c>
      <c r="D123" s="3">
        <v>5.4700000000000013E-2</v>
      </c>
      <c r="J123" t="s">
        <v>379</v>
      </c>
      <c r="K123" s="3">
        <v>1.129699338718263E-4</v>
      </c>
      <c r="L123" s="3">
        <v>1.033607619225314E-4</v>
      </c>
    </row>
    <row r="124" spans="2:12">
      <c r="B124" s="42">
        <v>2017</v>
      </c>
      <c r="C124" s="3">
        <v>6.3199999999999992E-2</v>
      </c>
      <c r="D124" s="3">
        <v>5.7200000000000001E-2</v>
      </c>
      <c r="J124" s="45" t="s">
        <v>259</v>
      </c>
      <c r="K124" s="46">
        <f>MAX(K110:K123)</f>
        <v>3.1258670015221687E-2</v>
      </c>
      <c r="L124" s="46">
        <f>MAX(L110:L123)</f>
        <v>2.148651920790294E-2</v>
      </c>
    </row>
    <row r="125" spans="2:12">
      <c r="B125" s="42">
        <v>2018</v>
      </c>
      <c r="C125" s="3">
        <v>5.4699999999999992E-2</v>
      </c>
      <c r="D125" s="3">
        <v>5.5499999999999994E-2</v>
      </c>
      <c r="J125" t="s">
        <v>41</v>
      </c>
    </row>
    <row r="126" spans="2:12">
      <c r="B126" s="42">
        <v>2019</v>
      </c>
      <c r="C126" s="3">
        <v>5.609999999999999E-2</v>
      </c>
      <c r="D126" s="3">
        <v>5.3699999999999991E-2</v>
      </c>
      <c r="J126" t="s">
        <v>280</v>
      </c>
      <c r="K126" s="3">
        <v>5.8803055110510871E-2</v>
      </c>
      <c r="L126" s="3">
        <v>5.5709777564330362E-2</v>
      </c>
    </row>
    <row r="127" spans="2:12">
      <c r="B127" s="42">
        <v>2020</v>
      </c>
      <c r="C127" s="3">
        <v>7.6900000000000024E-2</v>
      </c>
      <c r="D127" s="3">
        <v>7.1199999999999999E-2</v>
      </c>
      <c r="J127" t="s">
        <v>305</v>
      </c>
      <c r="K127" s="3">
        <v>6.7688143663184999E-2</v>
      </c>
      <c r="L127" s="3">
        <v>6.198767617777573E-2</v>
      </c>
    </row>
    <row r="128" spans="2:12">
      <c r="B128" s="42">
        <v>2021</v>
      </c>
      <c r="C128" s="3">
        <v>6.3100000000000003E-2</v>
      </c>
      <c r="D128" s="3">
        <v>6.0499999999999991E-2</v>
      </c>
      <c r="J128" t="s">
        <v>324</v>
      </c>
      <c r="K128" s="3">
        <v>6.9157269581143876E-2</v>
      </c>
      <c r="L128" s="3">
        <v>6.3598283688455895E-2</v>
      </c>
    </row>
    <row r="129" spans="2:12">
      <c r="B129" s="45" t="s">
        <v>259</v>
      </c>
      <c r="C129" s="46">
        <f>MAX(C115:C128)</f>
        <v>7.6900000000000024E-2</v>
      </c>
      <c r="D129" s="46">
        <f>MAX(D115:D128)</f>
        <v>7.1199999999999999E-2</v>
      </c>
      <c r="J129" t="s">
        <v>340</v>
      </c>
      <c r="K129" s="3">
        <v>1.7918293320217639E-2</v>
      </c>
      <c r="L129" s="3">
        <v>1.55080065605464E-2</v>
      </c>
    </row>
    <row r="130" spans="2:12">
      <c r="B130" s="42" t="s">
        <v>126</v>
      </c>
      <c r="J130" t="s">
        <v>345</v>
      </c>
      <c r="K130" s="3">
        <v>7.6595385964789639E-2</v>
      </c>
      <c r="L130" s="3">
        <v>8.3404064089123861E-2</v>
      </c>
    </row>
    <row r="131" spans="2:12">
      <c r="B131" s="42">
        <v>2008</v>
      </c>
      <c r="C131" s="3">
        <v>7.000000000000001E-4</v>
      </c>
      <c r="D131" s="3">
        <v>5.0000000000000001E-4</v>
      </c>
      <c r="J131" t="s">
        <v>350</v>
      </c>
      <c r="K131" s="3">
        <v>2.233182095948309E-3</v>
      </c>
      <c r="L131" s="3">
        <v>3.8526617667079808E-3</v>
      </c>
    </row>
    <row r="132" spans="2:12">
      <c r="B132" s="42">
        <v>2009</v>
      </c>
      <c r="C132" s="3">
        <v>4.0000000000000001E-3</v>
      </c>
      <c r="D132" s="3">
        <v>2.4000000000000002E-3</v>
      </c>
      <c r="J132" t="s">
        <v>355</v>
      </c>
      <c r="K132" s="3">
        <v>1.139670783543371E-3</v>
      </c>
      <c r="L132" s="3">
        <v>1.534349941256232E-3</v>
      </c>
    </row>
    <row r="133" spans="2:12">
      <c r="B133" s="42">
        <v>2010</v>
      </c>
      <c r="C133" s="3">
        <v>1.5999999999999999E-3</v>
      </c>
      <c r="D133" s="3">
        <v>1E-3</v>
      </c>
      <c r="J133" t="s">
        <v>360</v>
      </c>
      <c r="K133" s="3">
        <v>2.3182294374869291E-2</v>
      </c>
      <c r="L133" s="3">
        <v>1.891742346527877E-2</v>
      </c>
    </row>
    <row r="134" spans="2:12">
      <c r="B134" s="42">
        <v>2011</v>
      </c>
      <c r="C134" s="3">
        <v>0</v>
      </c>
      <c r="D134" s="3">
        <v>0</v>
      </c>
      <c r="J134" t="s">
        <v>364</v>
      </c>
      <c r="K134" s="3">
        <v>3.543986725929251E-3</v>
      </c>
      <c r="L134" s="3">
        <v>5.4439666723441263E-3</v>
      </c>
    </row>
    <row r="135" spans="2:12">
      <c r="B135" s="42">
        <v>2014</v>
      </c>
      <c r="C135" s="3">
        <v>0</v>
      </c>
      <c r="D135" s="3">
        <v>0</v>
      </c>
      <c r="J135" t="s">
        <v>369</v>
      </c>
      <c r="K135" s="3">
        <v>2.2447348722605221E-2</v>
      </c>
      <c r="L135" s="3">
        <v>2.074410973298409E-2</v>
      </c>
    </row>
    <row r="136" spans="2:12">
      <c r="B136" s="42">
        <v>2015</v>
      </c>
      <c r="C136" s="3">
        <v>6.9999999999999999E-4</v>
      </c>
      <c r="D136" s="3">
        <v>6.9999999999999999E-4</v>
      </c>
      <c r="J136" t="s">
        <v>372</v>
      </c>
      <c r="K136" s="3">
        <v>4.338776339035675E-2</v>
      </c>
      <c r="L136" s="3">
        <v>4.6128520607952382E-2</v>
      </c>
    </row>
    <row r="137" spans="2:12">
      <c r="B137" s="42">
        <v>2016</v>
      </c>
      <c r="C137" s="3">
        <v>5.4999999999999997E-3</v>
      </c>
      <c r="D137" s="3">
        <v>5.7999999999999996E-3</v>
      </c>
      <c r="J137" t="s">
        <v>376</v>
      </c>
      <c r="K137" s="3">
        <v>6.2931432623983152E-2</v>
      </c>
      <c r="L137" s="3">
        <v>5.3711074038476317E-2</v>
      </c>
    </row>
    <row r="138" spans="2:12">
      <c r="B138" s="42">
        <v>2021</v>
      </c>
      <c r="C138" s="3">
        <v>2.9999999999999997E-4</v>
      </c>
      <c r="D138" s="3">
        <v>1E-4</v>
      </c>
      <c r="J138" t="s">
        <v>378</v>
      </c>
      <c r="K138" s="3">
        <v>3.2742675947852677E-2</v>
      </c>
      <c r="L138" s="3">
        <v>3.320517390490757E-2</v>
      </c>
    </row>
    <row r="139" spans="2:12">
      <c r="B139" s="45" t="s">
        <v>259</v>
      </c>
      <c r="C139" s="46">
        <f>MAX(C131:C138)</f>
        <v>5.4999999999999997E-3</v>
      </c>
      <c r="D139" s="46">
        <f>MAX(D131:D138)</f>
        <v>5.7999999999999996E-3</v>
      </c>
      <c r="J139" t="s">
        <v>379</v>
      </c>
      <c r="K139" s="3">
        <v>1.553091903688171E-2</v>
      </c>
      <c r="L139" s="3">
        <v>4.0322951661711541E-3</v>
      </c>
    </row>
    <row r="140" spans="2:12">
      <c r="B140" s="42" t="s">
        <v>52</v>
      </c>
      <c r="J140" s="45" t="s">
        <v>259</v>
      </c>
      <c r="K140" s="46">
        <f>MAX(K126:K139)</f>
        <v>7.6595385964789639E-2</v>
      </c>
      <c r="L140" s="46">
        <f>MAX(L126:L139)</f>
        <v>8.3404064089123861E-2</v>
      </c>
    </row>
    <row r="141" spans="2:12">
      <c r="B141" s="42">
        <v>2008</v>
      </c>
      <c r="C141" s="3">
        <v>9.2000000000000016E-3</v>
      </c>
      <c r="D141" s="3">
        <v>8.6999999999999994E-3</v>
      </c>
      <c r="J141" t="s">
        <v>155</v>
      </c>
    </row>
    <row r="142" spans="2:12">
      <c r="B142" s="42">
        <v>2009</v>
      </c>
      <c r="C142" s="3">
        <v>1.0799999999999997E-2</v>
      </c>
      <c r="D142" s="3">
        <v>1.0299999999999998E-2</v>
      </c>
      <c r="J142" t="s">
        <v>280</v>
      </c>
      <c r="K142" s="3">
        <v>3.557537235556399E-3</v>
      </c>
      <c r="L142" s="3">
        <v>4.4240537440602976E-3</v>
      </c>
    </row>
    <row r="143" spans="2:12">
      <c r="B143" s="42">
        <v>2010</v>
      </c>
      <c r="C143" s="3">
        <v>9.5999999999999992E-3</v>
      </c>
      <c r="D143" s="3">
        <v>1.0400000000000001E-2</v>
      </c>
      <c r="J143" t="s">
        <v>305</v>
      </c>
      <c r="K143" s="3">
        <v>1.490010159160176E-2</v>
      </c>
      <c r="L143" s="3">
        <v>7.556675062972292E-3</v>
      </c>
    </row>
    <row r="144" spans="2:12">
      <c r="B144" s="42">
        <v>2011</v>
      </c>
      <c r="C144" s="3">
        <v>1.2599999999999998E-2</v>
      </c>
      <c r="D144" s="3">
        <v>1.3100000000000001E-2</v>
      </c>
      <c r="J144" t="s">
        <v>324</v>
      </c>
      <c r="K144" s="3">
        <v>1.924045993861377E-3</v>
      </c>
      <c r="L144" s="3">
        <v>5.9732290733349627E-4</v>
      </c>
    </row>
    <row r="145" spans="2:12">
      <c r="B145" s="42">
        <v>2012</v>
      </c>
      <c r="C145" s="3">
        <v>1.89E-2</v>
      </c>
      <c r="D145" s="3">
        <v>1.67E-2</v>
      </c>
      <c r="J145" t="s">
        <v>340</v>
      </c>
      <c r="K145" s="3">
        <v>1.0009267840593141E-2</v>
      </c>
      <c r="L145" s="3">
        <v>7.7847351497715347E-3</v>
      </c>
    </row>
    <row r="146" spans="2:12">
      <c r="B146" s="42">
        <v>2013</v>
      </c>
      <c r="C146" s="3">
        <v>1.0500000000000001E-2</v>
      </c>
      <c r="D146" s="3">
        <v>1.0200000000000002E-2</v>
      </c>
      <c r="J146" t="s">
        <v>345</v>
      </c>
      <c r="K146" s="3">
        <v>2.211968065626602E-2</v>
      </c>
      <c r="L146" s="3">
        <v>2.5280398789389352E-2</v>
      </c>
    </row>
    <row r="147" spans="2:12">
      <c r="B147" s="42">
        <v>2014</v>
      </c>
      <c r="C147" s="3">
        <v>1.4999999999999998E-2</v>
      </c>
      <c r="D147" s="3">
        <v>1.5999999999999997E-2</v>
      </c>
      <c r="J147" t="s">
        <v>350</v>
      </c>
      <c r="K147" s="3">
        <v>4.8651935941617678E-3</v>
      </c>
      <c r="L147" s="3">
        <v>7.0693099738742904E-3</v>
      </c>
    </row>
    <row r="148" spans="2:12">
      <c r="B148" s="42">
        <v>2015</v>
      </c>
      <c r="C148" s="3">
        <v>1.4099999999999998E-2</v>
      </c>
      <c r="D148" s="3">
        <v>1.5899999999999997E-2</v>
      </c>
      <c r="J148" t="s">
        <v>360</v>
      </c>
      <c r="K148" s="3">
        <v>7.0462232243517471E-4</v>
      </c>
      <c r="L148" s="3">
        <v>1.1901219875037189E-3</v>
      </c>
    </row>
    <row r="149" spans="2:12">
      <c r="B149" s="42">
        <v>2016</v>
      </c>
      <c r="C149" s="3">
        <v>1.3599999999999998E-2</v>
      </c>
      <c r="D149" s="3">
        <v>1.4599999999999995E-2</v>
      </c>
      <c r="J149" t="s">
        <v>369</v>
      </c>
      <c r="K149" s="3">
        <v>5.0450450450450449E-2</v>
      </c>
      <c r="L149" s="3">
        <v>4.4654939106901208E-2</v>
      </c>
    </row>
    <row r="150" spans="2:12">
      <c r="B150" s="42">
        <v>2017</v>
      </c>
      <c r="C150" s="3">
        <v>1.7100000000000001E-2</v>
      </c>
      <c r="D150" s="3">
        <v>1.7600000000000001E-2</v>
      </c>
      <c r="J150" t="s">
        <v>372</v>
      </c>
      <c r="K150" s="3">
        <v>2.467105263157895E-3</v>
      </c>
      <c r="L150" s="3">
        <v>1.977587343441002E-3</v>
      </c>
    </row>
    <row r="151" spans="2:12">
      <c r="B151" s="42">
        <v>2018</v>
      </c>
      <c r="C151" s="3">
        <v>1.7899999999999999E-2</v>
      </c>
      <c r="D151" s="3">
        <v>1.9200000000000002E-2</v>
      </c>
      <c r="J151" t="s">
        <v>378</v>
      </c>
      <c r="K151" s="3">
        <v>1.025641025641026E-2</v>
      </c>
      <c r="L151" s="3">
        <v>7.8328981723237608E-3</v>
      </c>
    </row>
    <row r="152" spans="2:12">
      <c r="B152" s="42">
        <v>2019</v>
      </c>
      <c r="C152" s="3">
        <v>2.2099999999999998E-2</v>
      </c>
      <c r="D152" s="3">
        <v>1.9100000000000006E-2</v>
      </c>
      <c r="J152" t="s">
        <v>379</v>
      </c>
      <c r="K152" s="3">
        <v>0.36286201022146508</v>
      </c>
      <c r="L152" s="3">
        <v>0.34274193548387089</v>
      </c>
    </row>
    <row r="153" spans="2:12">
      <c r="B153" s="42">
        <v>2020</v>
      </c>
      <c r="C153" s="3">
        <v>4.6700000000000012E-2</v>
      </c>
      <c r="D153" s="3">
        <v>4.4699999999999997E-2</v>
      </c>
      <c r="J153" s="45" t="s">
        <v>259</v>
      </c>
      <c r="K153" s="46">
        <f>MAX(K142:K152)</f>
        <v>0.36286201022146508</v>
      </c>
      <c r="L153" s="46">
        <f>MAX(L142:L152)</f>
        <v>0.34274193548387089</v>
      </c>
    </row>
    <row r="154" spans="2:12">
      <c r="B154" s="42">
        <v>2021</v>
      </c>
      <c r="C154" s="3">
        <v>3.1099999999999996E-2</v>
      </c>
      <c r="D154" s="3">
        <v>3.3800000000000011E-2</v>
      </c>
      <c r="J154" t="s">
        <v>18</v>
      </c>
    </row>
    <row r="155" spans="2:12">
      <c r="B155" s="45" t="s">
        <v>259</v>
      </c>
      <c r="C155" s="46">
        <f>MAX(C141:C154)</f>
        <v>4.6700000000000012E-2</v>
      </c>
      <c r="D155" s="46">
        <f>MAX(D141:D154)</f>
        <v>4.4699999999999997E-2</v>
      </c>
      <c r="J155" t="s">
        <v>280</v>
      </c>
      <c r="K155" s="3">
        <v>0.11350709284549031</v>
      </c>
      <c r="L155" s="3">
        <v>0.11453333365640039</v>
      </c>
    </row>
    <row r="156" spans="2:12">
      <c r="B156" s="42" t="s">
        <v>42</v>
      </c>
      <c r="J156" t="s">
        <v>305</v>
      </c>
      <c r="K156" s="3">
        <v>0.14960151647068851</v>
      </c>
      <c r="L156" s="3">
        <v>0.14934569716619411</v>
      </c>
    </row>
    <row r="157" spans="2:12">
      <c r="B157" s="42">
        <v>2008</v>
      </c>
      <c r="C157" s="3">
        <v>4.6999999999999993E-3</v>
      </c>
      <c r="D157" s="3">
        <v>4.4999999999999997E-3</v>
      </c>
      <c r="J157" t="s">
        <v>324</v>
      </c>
      <c r="K157" s="3">
        <v>0.109090822085185</v>
      </c>
      <c r="L157" s="3">
        <v>9.9207495099051343E-2</v>
      </c>
    </row>
    <row r="158" spans="2:12">
      <c r="B158" s="42">
        <v>2009</v>
      </c>
      <c r="C158" s="3">
        <v>2.2800000000000001E-2</v>
      </c>
      <c r="D158" s="3">
        <v>2.6300000000000004E-2</v>
      </c>
      <c r="J158" t="s">
        <v>340</v>
      </c>
      <c r="K158" s="3">
        <v>9.6932662980072512E-2</v>
      </c>
      <c r="L158" s="3">
        <v>8.7794592913063768E-2</v>
      </c>
    </row>
    <row r="159" spans="2:12">
      <c r="B159" s="42">
        <v>2010</v>
      </c>
      <c r="C159" s="3">
        <v>1.5000000000000002E-3</v>
      </c>
      <c r="D159" s="3">
        <v>1.3000000000000002E-3</v>
      </c>
      <c r="J159" t="s">
        <v>345</v>
      </c>
      <c r="K159" s="3">
        <v>0.1187740673886883</v>
      </c>
      <c r="L159" s="3">
        <v>0.1132819851195777</v>
      </c>
    </row>
    <row r="160" spans="2:12">
      <c r="B160" s="42">
        <v>2011</v>
      </c>
      <c r="C160" s="3">
        <v>2.7400000000000004E-2</v>
      </c>
      <c r="D160" s="3">
        <v>3.2799999999999996E-2</v>
      </c>
      <c r="J160" t="s">
        <v>350</v>
      </c>
      <c r="K160" s="3">
        <v>0.11800632959533749</v>
      </c>
      <c r="L160" s="3">
        <v>0.10888136434590601</v>
      </c>
    </row>
    <row r="161" spans="2:12">
      <c r="B161" s="42">
        <v>2012</v>
      </c>
      <c r="C161" s="3">
        <v>4.7000000000000011E-3</v>
      </c>
      <c r="D161" s="3">
        <v>4.4000000000000011E-3</v>
      </c>
      <c r="J161" t="s">
        <v>355</v>
      </c>
      <c r="K161" s="3">
        <v>0.1123954721680855</v>
      </c>
      <c r="L161" s="3">
        <v>0.10213087788615199</v>
      </c>
    </row>
    <row r="162" spans="2:12">
      <c r="B162" s="42">
        <v>2013</v>
      </c>
      <c r="C162" s="3">
        <v>3.5999999999999999E-3</v>
      </c>
      <c r="D162" s="3">
        <v>2.7999999999999995E-3</v>
      </c>
      <c r="J162" t="s">
        <v>360</v>
      </c>
      <c r="K162" s="3">
        <v>9.7575513279595807E-2</v>
      </c>
      <c r="L162" s="3">
        <v>9.1933193742940567E-2</v>
      </c>
    </row>
    <row r="163" spans="2:12">
      <c r="B163" s="42">
        <v>2014</v>
      </c>
      <c r="C163" s="3">
        <v>5.4000000000000003E-3</v>
      </c>
      <c r="D163" s="3">
        <v>5.7000000000000002E-3</v>
      </c>
      <c r="J163" t="s">
        <v>364</v>
      </c>
      <c r="K163" s="3">
        <v>9.4566722781379467E-2</v>
      </c>
      <c r="L163" s="3">
        <v>9.1172629250154708E-2</v>
      </c>
    </row>
    <row r="164" spans="2:12">
      <c r="B164" s="42">
        <v>2015</v>
      </c>
      <c r="C164" s="3">
        <v>1E-3</v>
      </c>
      <c r="D164" s="3">
        <v>1.1000000000000001E-3</v>
      </c>
      <c r="J164" t="s">
        <v>369</v>
      </c>
      <c r="K164" s="3">
        <v>8.9366690524354392E-2</v>
      </c>
      <c r="L164" s="3">
        <v>8.2648653591049698E-2</v>
      </c>
    </row>
    <row r="165" spans="2:12">
      <c r="B165" s="42">
        <v>2016</v>
      </c>
      <c r="C165" s="3">
        <v>4.8999999999999998E-3</v>
      </c>
      <c r="D165" s="3">
        <v>4.3E-3</v>
      </c>
      <c r="J165" t="s">
        <v>372</v>
      </c>
      <c r="K165" s="3">
        <v>8.3180089950920313E-2</v>
      </c>
      <c r="L165" s="3">
        <v>8.2667301021365047E-2</v>
      </c>
    </row>
    <row r="166" spans="2:12">
      <c r="B166" s="42">
        <v>2017</v>
      </c>
      <c r="C166" s="3">
        <v>2.1999999999999997E-3</v>
      </c>
      <c r="D166" s="3">
        <v>1.1000000000000001E-3</v>
      </c>
      <c r="J166" t="s">
        <v>376</v>
      </c>
      <c r="K166" s="3">
        <v>8.8501282559474412E-2</v>
      </c>
      <c r="L166" s="3">
        <v>8.3182583381132102E-2</v>
      </c>
    </row>
    <row r="167" spans="2:12">
      <c r="B167" s="42">
        <v>2018</v>
      </c>
      <c r="C167" s="3">
        <v>3.2000000000000006E-3</v>
      </c>
      <c r="D167" s="3">
        <v>2.3E-3</v>
      </c>
      <c r="J167" t="s">
        <v>378</v>
      </c>
      <c r="K167" s="3">
        <v>9.9940216765490406E-2</v>
      </c>
      <c r="L167" s="3">
        <v>9.6068303332555366E-2</v>
      </c>
    </row>
    <row r="168" spans="2:12">
      <c r="B168" s="42">
        <v>2019</v>
      </c>
      <c r="C168" s="3">
        <v>5.5999999999999999E-3</v>
      </c>
      <c r="D168" s="3">
        <v>3.2999999999999995E-3</v>
      </c>
      <c r="J168" t="s">
        <v>379</v>
      </c>
      <c r="K168" s="3">
        <v>0.1055662676778307</v>
      </c>
      <c r="L168" s="3">
        <v>9.145599563781516E-2</v>
      </c>
    </row>
    <row r="169" spans="2:12">
      <c r="B169" s="42">
        <v>2020</v>
      </c>
      <c r="C169" s="3">
        <v>1.6000000000000003E-3</v>
      </c>
      <c r="D169" s="3">
        <v>1.1000000000000003E-3</v>
      </c>
      <c r="J169" s="45" t="s">
        <v>259</v>
      </c>
      <c r="K169" s="46">
        <f>MAX(K155:K168)</f>
        <v>0.14960151647068851</v>
      </c>
      <c r="L169" s="46">
        <f>MAX(L155:L168)</f>
        <v>0.14934569716619411</v>
      </c>
    </row>
    <row r="170" spans="2:12">
      <c r="B170" s="42">
        <v>2021</v>
      </c>
      <c r="C170" s="3">
        <v>2.7999999999999995E-3</v>
      </c>
      <c r="D170" s="3">
        <v>2.1999999999999997E-3</v>
      </c>
      <c r="J170" t="s">
        <v>52</v>
      </c>
    </row>
    <row r="171" spans="2:12">
      <c r="B171" s="45" t="s">
        <v>259</v>
      </c>
      <c r="C171" s="46">
        <f>MAX(C157:C170)</f>
        <v>2.7400000000000004E-2</v>
      </c>
      <c r="D171" s="46">
        <f>MAX(D157:D170)</f>
        <v>3.2799999999999996E-2</v>
      </c>
      <c r="J171" t="s">
        <v>280</v>
      </c>
      <c r="K171" s="3">
        <v>1.05372298621654E-2</v>
      </c>
      <c r="L171" s="3">
        <v>1.028811362651167E-2</v>
      </c>
    </row>
    <row r="172" spans="2:12">
      <c r="B172" s="42" t="s">
        <v>44</v>
      </c>
      <c r="J172" t="s">
        <v>305</v>
      </c>
      <c r="K172" s="3">
        <v>1.4774505059432111E-2</v>
      </c>
      <c r="L172" s="3">
        <v>1.34400713101908E-2</v>
      </c>
    </row>
    <row r="173" spans="2:12">
      <c r="B173" s="42">
        <v>2008</v>
      </c>
      <c r="C173" s="3">
        <v>4.4900000000000002E-2</v>
      </c>
      <c r="D173" s="3">
        <v>3.5500000000000004E-2</v>
      </c>
      <c r="J173" t="s">
        <v>324</v>
      </c>
      <c r="K173" s="3">
        <v>1.438411306514213E-2</v>
      </c>
      <c r="L173" s="3">
        <v>1.39424476031247E-2</v>
      </c>
    </row>
    <row r="174" spans="2:12">
      <c r="B174" s="42">
        <v>2009</v>
      </c>
      <c r="C174" s="3">
        <v>2.9799999999999993E-2</v>
      </c>
      <c r="D174" s="3">
        <v>2.2799999999999997E-2</v>
      </c>
      <c r="J174" t="s">
        <v>340</v>
      </c>
      <c r="K174" s="3">
        <v>1.8430047032027282E-2</v>
      </c>
      <c r="L174" s="3">
        <v>2.0096957543128971E-2</v>
      </c>
    </row>
    <row r="175" spans="2:12">
      <c r="B175" s="42">
        <v>2010</v>
      </c>
      <c r="C175" s="3">
        <v>5.7799999999999997E-2</v>
      </c>
      <c r="D175" s="3">
        <v>4.3299999999999998E-2</v>
      </c>
      <c r="J175" t="s">
        <v>345</v>
      </c>
      <c r="K175" s="3">
        <v>2.4652152801694801E-2</v>
      </c>
      <c r="L175" s="3">
        <v>2.3513425422227119E-2</v>
      </c>
    </row>
    <row r="176" spans="2:12">
      <c r="B176" s="42">
        <v>2011</v>
      </c>
      <c r="C176" s="3">
        <v>2.3599999999999999E-2</v>
      </c>
      <c r="D176" s="3">
        <v>2.2800000000000004E-2</v>
      </c>
      <c r="J176" t="s">
        <v>350</v>
      </c>
      <c r="K176" s="3">
        <v>1.271412492259285E-2</v>
      </c>
      <c r="L176" s="3">
        <v>1.245274194177028E-2</v>
      </c>
    </row>
    <row r="177" spans="2:12">
      <c r="B177" s="42">
        <v>2012</v>
      </c>
      <c r="C177" s="3">
        <v>1.72E-2</v>
      </c>
      <c r="D177" s="3">
        <v>1.5800000000000002E-2</v>
      </c>
      <c r="J177" t="s">
        <v>355</v>
      </c>
      <c r="K177" s="3">
        <v>2.1548488091625E-2</v>
      </c>
      <c r="L177" s="3">
        <v>2.000251067340892E-2</v>
      </c>
    </row>
    <row r="178" spans="2:12">
      <c r="B178" s="42">
        <v>2013</v>
      </c>
      <c r="C178" s="3">
        <v>5.2400000000000002E-2</v>
      </c>
      <c r="D178" s="3">
        <v>4.5100000000000008E-2</v>
      </c>
      <c r="J178" t="s">
        <v>360</v>
      </c>
      <c r="K178" s="3">
        <v>2.3373884242430559E-2</v>
      </c>
      <c r="L178" s="3">
        <v>3.0456214300388949E-2</v>
      </c>
    </row>
    <row r="179" spans="2:12">
      <c r="B179" s="42">
        <v>2014</v>
      </c>
      <c r="C179" s="3">
        <v>1.5600000000000001E-2</v>
      </c>
      <c r="D179" s="3">
        <v>1.72E-2</v>
      </c>
      <c r="J179" t="s">
        <v>364</v>
      </c>
      <c r="K179" s="3">
        <v>1.8361759013992719E-2</v>
      </c>
      <c r="L179" s="3">
        <v>2.086728361752644E-2</v>
      </c>
    </row>
    <row r="180" spans="2:12">
      <c r="B180" s="42">
        <v>2015</v>
      </c>
      <c r="C180" s="3">
        <v>1.6599999999999997E-2</v>
      </c>
      <c r="D180" s="3">
        <v>1.7099999999999997E-2</v>
      </c>
      <c r="J180" t="s">
        <v>369</v>
      </c>
      <c r="K180" s="3">
        <v>2.3076472299147381E-2</v>
      </c>
      <c r="L180" s="3">
        <v>2.6286009495928561E-2</v>
      </c>
    </row>
    <row r="181" spans="2:12">
      <c r="B181" s="42">
        <v>2016</v>
      </c>
      <c r="C181" s="3">
        <v>5.5500000000000022E-2</v>
      </c>
      <c r="D181" s="3">
        <v>4.8600000000000011E-2</v>
      </c>
      <c r="J181" t="s">
        <v>372</v>
      </c>
      <c r="K181" s="3">
        <v>2.5731002174315641E-2</v>
      </c>
      <c r="L181" s="3">
        <v>2.6473653160132109E-2</v>
      </c>
    </row>
    <row r="182" spans="2:12">
      <c r="B182" s="42">
        <v>2017</v>
      </c>
      <c r="C182" s="3">
        <v>2.5399999999999992E-2</v>
      </c>
      <c r="D182" s="3">
        <v>2.81E-2</v>
      </c>
      <c r="J182" t="s">
        <v>376</v>
      </c>
      <c r="K182" s="3">
        <v>3.9533881747041671E-2</v>
      </c>
      <c r="L182" s="3">
        <v>4.1382621945455847E-2</v>
      </c>
    </row>
    <row r="183" spans="2:12">
      <c r="B183" s="42">
        <v>2018</v>
      </c>
      <c r="C183" s="3">
        <v>3.7199999999999997E-2</v>
      </c>
      <c r="D183" s="3">
        <v>3.7899999999999996E-2</v>
      </c>
      <c r="J183" t="s">
        <v>378</v>
      </c>
      <c r="K183" s="3">
        <v>5.5052047325419642E-2</v>
      </c>
      <c r="L183" s="3">
        <v>5.0919449601953347E-2</v>
      </c>
    </row>
    <row r="184" spans="2:12">
      <c r="B184" s="42">
        <v>2019</v>
      </c>
      <c r="C184" s="3">
        <v>1.9000000000000003E-2</v>
      </c>
      <c r="D184" s="3">
        <v>1.8800000000000004E-2</v>
      </c>
      <c r="J184" t="s">
        <v>379</v>
      </c>
      <c r="K184" s="3">
        <v>3.1588855604680818E-2</v>
      </c>
      <c r="L184" s="3">
        <v>3.4030300687949287E-2</v>
      </c>
    </row>
    <row r="185" spans="2:12">
      <c r="B185" s="42">
        <v>2020</v>
      </c>
      <c r="C185" s="3">
        <v>3.1299999999999994E-2</v>
      </c>
      <c r="D185" s="3">
        <v>2.98E-2</v>
      </c>
      <c r="J185" s="45" t="s">
        <v>259</v>
      </c>
      <c r="K185" s="46">
        <f>MAX(K171:K184)</f>
        <v>5.5052047325419642E-2</v>
      </c>
      <c r="L185" s="46">
        <f>MAX(L171:L184)</f>
        <v>5.0919449601953347E-2</v>
      </c>
    </row>
    <row r="186" spans="2:12">
      <c r="B186" s="42">
        <v>2021</v>
      </c>
      <c r="C186" s="3">
        <v>2.5900000000000003E-2</v>
      </c>
      <c r="D186" s="3">
        <v>2.7300000000000001E-2</v>
      </c>
      <c r="J186" t="s">
        <v>42</v>
      </c>
    </row>
    <row r="187" spans="2:12">
      <c r="B187" s="45" t="s">
        <v>259</v>
      </c>
      <c r="C187" s="46">
        <f>MAX(C173:C186)</f>
        <v>5.7799999999999997E-2</v>
      </c>
      <c r="D187" s="46">
        <f>MAX(D173:D186)</f>
        <v>4.8600000000000011E-2</v>
      </c>
      <c r="J187" t="s">
        <v>280</v>
      </c>
      <c r="K187" s="3">
        <v>1.6862235359056999E-2</v>
      </c>
      <c r="L187" s="3">
        <v>1.5342798542384359E-2</v>
      </c>
    </row>
    <row r="188" spans="2:12">
      <c r="B188" s="42" t="s">
        <v>114</v>
      </c>
      <c r="J188" t="s">
        <v>305</v>
      </c>
      <c r="K188" s="3">
        <v>4.8530883289365959E-2</v>
      </c>
      <c r="L188" s="3">
        <v>5.5484577477641912E-2</v>
      </c>
    </row>
    <row r="189" spans="2:12">
      <c r="B189" s="42">
        <v>2010</v>
      </c>
      <c r="C189" s="3">
        <v>0</v>
      </c>
      <c r="D189" s="3">
        <v>0</v>
      </c>
      <c r="J189" t="s">
        <v>324</v>
      </c>
      <c r="K189" s="3">
        <v>9.6561617429506436E-3</v>
      </c>
      <c r="L189" s="3">
        <v>9.2152528322741092E-3</v>
      </c>
    </row>
    <row r="190" spans="2:12">
      <c r="B190" s="42">
        <v>2012</v>
      </c>
      <c r="C190" s="3">
        <v>5.0000000000000001E-4</v>
      </c>
      <c r="D190" s="3">
        <v>3.0000000000000003E-4</v>
      </c>
      <c r="J190" t="s">
        <v>340</v>
      </c>
      <c r="K190" s="3">
        <v>8.4783084214363827E-2</v>
      </c>
      <c r="L190" s="3">
        <v>0.1017781530152551</v>
      </c>
    </row>
    <row r="191" spans="2:12">
      <c r="B191" s="42">
        <v>2013</v>
      </c>
      <c r="C191" s="3">
        <v>2.0999999999999999E-3</v>
      </c>
      <c r="D191" s="3">
        <v>2.599999999999999E-3</v>
      </c>
      <c r="J191" t="s">
        <v>345</v>
      </c>
      <c r="K191" s="3">
        <v>3.031724179664453E-2</v>
      </c>
      <c r="L191" s="3">
        <v>3.1255404344760609E-2</v>
      </c>
    </row>
    <row r="192" spans="2:12">
      <c r="B192" s="42">
        <v>2014</v>
      </c>
      <c r="C192" s="3">
        <v>5.8999999999999999E-3</v>
      </c>
      <c r="D192" s="3">
        <v>7.8000000000000005E-3</v>
      </c>
      <c r="J192" t="s">
        <v>350</v>
      </c>
      <c r="K192" s="3">
        <v>2.30267109847423E-2</v>
      </c>
      <c r="L192" s="3">
        <v>2.1602280986191089E-2</v>
      </c>
    </row>
    <row r="193" spans="2:12">
      <c r="B193" s="42">
        <v>2015</v>
      </c>
      <c r="C193" s="3">
        <v>2.7000000000000001E-3</v>
      </c>
      <c r="D193" s="3">
        <v>3.8999999999999994E-3</v>
      </c>
      <c r="J193" t="s">
        <v>355</v>
      </c>
      <c r="K193" s="3">
        <v>7.7912888389157331E-2</v>
      </c>
      <c r="L193" s="3">
        <v>7.6461608562087516E-2</v>
      </c>
    </row>
    <row r="194" spans="2:12">
      <c r="B194" s="42">
        <v>2016</v>
      </c>
      <c r="C194" s="3">
        <v>1.3000000000000002E-3</v>
      </c>
      <c r="D194" s="3">
        <v>1.2999999999999999E-3</v>
      </c>
      <c r="J194" t="s">
        <v>360</v>
      </c>
      <c r="K194" s="3">
        <v>5.0962212937265543E-2</v>
      </c>
      <c r="L194" s="3">
        <v>4.6097744658924258E-2</v>
      </c>
    </row>
    <row r="195" spans="2:12">
      <c r="B195" s="42">
        <v>2017</v>
      </c>
      <c r="C195" s="3">
        <v>4.0999999999999995E-3</v>
      </c>
      <c r="D195" s="3">
        <v>3.4000000000000002E-3</v>
      </c>
      <c r="J195" t="s">
        <v>364</v>
      </c>
      <c r="K195" s="3">
        <v>9.1472679754452078E-3</v>
      </c>
      <c r="L195" s="3">
        <v>7.5357358039136934E-3</v>
      </c>
    </row>
    <row r="196" spans="2:12">
      <c r="B196" s="42">
        <v>2018</v>
      </c>
      <c r="C196" s="3">
        <v>3.8E-3</v>
      </c>
      <c r="D196" s="3">
        <v>5.5000000000000005E-3</v>
      </c>
      <c r="J196" t="s">
        <v>369</v>
      </c>
      <c r="K196" s="3">
        <v>5.4100396144977237E-3</v>
      </c>
      <c r="L196" s="3">
        <v>3.4800659380914592E-3</v>
      </c>
    </row>
    <row r="197" spans="2:12">
      <c r="B197" s="42">
        <v>2019</v>
      </c>
      <c r="C197" s="3">
        <v>8.0000000000000004E-4</v>
      </c>
      <c r="D197" s="3">
        <v>8.0000000000000004E-4</v>
      </c>
      <c r="J197" t="s">
        <v>372</v>
      </c>
      <c r="K197" s="3">
        <v>7.2059726881822054E-3</v>
      </c>
      <c r="L197" s="3">
        <v>4.8926182222847571E-3</v>
      </c>
    </row>
    <row r="198" spans="2:12">
      <c r="B198" s="42">
        <v>2020</v>
      </c>
      <c r="C198" s="3">
        <v>1.23E-2</v>
      </c>
      <c r="D198" s="3">
        <v>6.4999999999999997E-3</v>
      </c>
      <c r="J198" t="s">
        <v>376</v>
      </c>
      <c r="K198" s="3">
        <v>2.692419718925217E-2</v>
      </c>
      <c r="L198" s="3">
        <v>2.1349070766682202E-2</v>
      </c>
    </row>
    <row r="199" spans="2:12">
      <c r="B199" s="42">
        <v>2021</v>
      </c>
      <c r="C199" s="3">
        <v>4.5000000000000005E-2</v>
      </c>
      <c r="D199" s="3">
        <v>4.5999999999999992E-2</v>
      </c>
      <c r="J199" t="s">
        <v>378</v>
      </c>
      <c r="K199" s="3">
        <v>2.3527814415392971E-2</v>
      </c>
      <c r="L199" s="3">
        <v>2.0418907444098501E-2</v>
      </c>
    </row>
    <row r="200" spans="2:12">
      <c r="B200" s="45" t="s">
        <v>259</v>
      </c>
      <c r="C200" s="46">
        <f>MAX(C189:C199)</f>
        <v>4.5000000000000005E-2</v>
      </c>
      <c r="D200" s="46">
        <f>MAX(D189:D199)</f>
        <v>4.5999999999999992E-2</v>
      </c>
      <c r="J200" t="s">
        <v>379</v>
      </c>
      <c r="K200" s="3">
        <v>8.618416716103092E-3</v>
      </c>
      <c r="L200" s="3">
        <v>8.0263491702460832E-3</v>
      </c>
    </row>
    <row r="201" spans="2:12">
      <c r="B201" s="42" t="s">
        <v>136</v>
      </c>
      <c r="J201" s="45" t="s">
        <v>259</v>
      </c>
      <c r="K201" s="46">
        <f>MAX(K187:K200)</f>
        <v>8.4783084214363827E-2</v>
      </c>
      <c r="L201" s="46">
        <f>MAX(L187:L200)</f>
        <v>0.1017781530152551</v>
      </c>
    </row>
    <row r="202" spans="2:12">
      <c r="B202" s="42">
        <v>2011</v>
      </c>
      <c r="C202" s="3">
        <v>3.44E-2</v>
      </c>
      <c r="D202" s="3">
        <v>4.0099999999999997E-2</v>
      </c>
      <c r="J202" t="s">
        <v>44</v>
      </c>
    </row>
    <row r="203" spans="2:12">
      <c r="B203" s="42">
        <v>2012</v>
      </c>
      <c r="C203" s="3">
        <v>4.5399999999999996E-2</v>
      </c>
      <c r="D203" s="3">
        <v>4.7400000000000005E-2</v>
      </c>
      <c r="J203" t="s">
        <v>280</v>
      </c>
      <c r="K203" s="3">
        <v>4.6235594885197587E-2</v>
      </c>
      <c r="L203" s="3">
        <v>3.6345485967986348E-2</v>
      </c>
    </row>
    <row r="204" spans="2:12">
      <c r="B204" s="42">
        <v>2013</v>
      </c>
      <c r="C204" s="3">
        <v>3.9899999999999998E-2</v>
      </c>
      <c r="D204" s="3">
        <v>4.2200000000000001E-2</v>
      </c>
      <c r="J204" t="s">
        <v>305</v>
      </c>
      <c r="K204" s="3">
        <v>3.100253366062981E-2</v>
      </c>
      <c r="L204" s="3">
        <v>2.4115240039604999E-2</v>
      </c>
    </row>
    <row r="205" spans="2:12">
      <c r="B205" s="42">
        <v>2014</v>
      </c>
      <c r="C205" s="3">
        <v>4.4900000000000002E-2</v>
      </c>
      <c r="D205" s="3">
        <v>5.0100000000000006E-2</v>
      </c>
      <c r="J205" t="s">
        <v>324</v>
      </c>
      <c r="K205" s="3">
        <v>5.8591170109251883E-2</v>
      </c>
      <c r="L205" s="3">
        <v>4.4557296037659989E-2</v>
      </c>
    </row>
    <row r="206" spans="2:12">
      <c r="B206" s="42">
        <v>2015</v>
      </c>
      <c r="C206" s="3">
        <v>0.16320000000000001</v>
      </c>
      <c r="D206" s="3">
        <v>0.1075</v>
      </c>
      <c r="J206" t="s">
        <v>340</v>
      </c>
      <c r="K206" s="3">
        <v>2.5211825070302899E-2</v>
      </c>
      <c r="L206" s="3">
        <v>2.4071618174761791E-2</v>
      </c>
    </row>
    <row r="207" spans="2:12">
      <c r="B207" s="42">
        <v>2016</v>
      </c>
      <c r="C207" s="3">
        <v>1.9299999999999998E-2</v>
      </c>
      <c r="D207" s="3">
        <v>1.52E-2</v>
      </c>
      <c r="J207" t="s">
        <v>345</v>
      </c>
      <c r="K207" s="3">
        <v>1.9101936289399581E-2</v>
      </c>
      <c r="L207" s="3">
        <v>1.6944664122017949E-2</v>
      </c>
    </row>
    <row r="208" spans="2:12">
      <c r="B208" s="42">
        <v>2017</v>
      </c>
      <c r="C208" s="3">
        <v>4.3600000000000007E-2</v>
      </c>
      <c r="D208" s="3">
        <v>3.8899999999999997E-2</v>
      </c>
      <c r="J208" t="s">
        <v>350</v>
      </c>
      <c r="K208" s="3">
        <v>5.5014909677445163E-2</v>
      </c>
      <c r="L208" s="3">
        <v>4.6941862747323322E-2</v>
      </c>
    </row>
    <row r="209" spans="2:12">
      <c r="B209" s="42">
        <v>2018</v>
      </c>
      <c r="C209" s="3">
        <v>5.1999999999999998E-3</v>
      </c>
      <c r="D209" s="3">
        <v>5.1000000000000004E-3</v>
      </c>
      <c r="J209" t="s">
        <v>355</v>
      </c>
      <c r="K209" s="3">
        <v>1.8788154200868181E-2</v>
      </c>
      <c r="L209" s="3">
        <v>1.9388290029815531E-2</v>
      </c>
    </row>
    <row r="210" spans="2:12">
      <c r="B210" s="42">
        <v>2019</v>
      </c>
      <c r="C210" s="3">
        <v>6.4000000000000003E-3</v>
      </c>
      <c r="D210" s="3">
        <v>7.000000000000001E-4</v>
      </c>
      <c r="J210" t="s">
        <v>360</v>
      </c>
      <c r="K210" s="3">
        <v>1.7879124433657329E-2</v>
      </c>
      <c r="L210" s="3">
        <v>1.812785796785053E-2</v>
      </c>
    </row>
    <row r="211" spans="2:12">
      <c r="B211" s="42">
        <v>2020</v>
      </c>
      <c r="C211" s="3">
        <v>2.64E-2</v>
      </c>
      <c r="D211" s="3">
        <v>1.11E-2</v>
      </c>
      <c r="J211" t="s">
        <v>364</v>
      </c>
      <c r="K211" s="3">
        <v>6.0902561367564403E-2</v>
      </c>
      <c r="L211" s="3">
        <v>5.222055019697578E-2</v>
      </c>
    </row>
    <row r="212" spans="2:12">
      <c r="B212" s="42">
        <v>2021</v>
      </c>
      <c r="C212" s="3">
        <v>5.9999999999999995E-4</v>
      </c>
      <c r="D212" s="3">
        <v>1E-3</v>
      </c>
      <c r="J212" t="s">
        <v>369</v>
      </c>
      <c r="K212" s="3">
        <v>2.6496404821798349E-2</v>
      </c>
      <c r="L212" s="3">
        <v>2.9264077046308491E-2</v>
      </c>
    </row>
    <row r="213" spans="2:12">
      <c r="B213" s="45" t="s">
        <v>259</v>
      </c>
      <c r="C213" s="46">
        <f>MAX(C202:C212)</f>
        <v>0.16320000000000001</v>
      </c>
      <c r="D213" s="46">
        <f>MAX(D202:D212)</f>
        <v>0.1075</v>
      </c>
      <c r="J213" t="s">
        <v>372</v>
      </c>
      <c r="K213" s="3">
        <v>3.9631529022264328E-2</v>
      </c>
      <c r="L213" s="3">
        <v>3.9739999761686309E-2</v>
      </c>
    </row>
    <row r="214" spans="2:12">
      <c r="B214" s="42" t="s">
        <v>115</v>
      </c>
      <c r="J214" t="s">
        <v>376</v>
      </c>
      <c r="K214" s="3">
        <v>1.993731313275041E-2</v>
      </c>
      <c r="L214" s="3">
        <v>1.982190555014416E-2</v>
      </c>
    </row>
    <row r="215" spans="2:12">
      <c r="B215" s="42">
        <v>2008</v>
      </c>
      <c r="C215" s="3">
        <v>3.0999999999999999E-3</v>
      </c>
      <c r="D215" s="3">
        <v>3.5999999999999999E-3</v>
      </c>
      <c r="J215" t="s">
        <v>378</v>
      </c>
      <c r="K215" s="3">
        <v>3.1269698007579658E-2</v>
      </c>
      <c r="L215" s="3">
        <v>3.004463358665627E-2</v>
      </c>
    </row>
    <row r="216" spans="2:12">
      <c r="B216" s="42">
        <v>2009</v>
      </c>
      <c r="C216" s="3">
        <v>2.2100000000000002E-2</v>
      </c>
      <c r="D216" s="3">
        <v>2.52E-2</v>
      </c>
      <c r="J216" t="s">
        <v>379</v>
      </c>
      <c r="K216" s="3">
        <v>2.6476442208174768E-2</v>
      </c>
      <c r="L216" s="3">
        <v>2.7508892308049801E-2</v>
      </c>
    </row>
    <row r="217" spans="2:12">
      <c r="B217" s="42">
        <v>2010</v>
      </c>
      <c r="C217" s="3">
        <v>1.2000000000000001E-3</v>
      </c>
      <c r="D217" s="3">
        <v>1.1000000000000001E-3</v>
      </c>
      <c r="J217" s="45" t="s">
        <v>259</v>
      </c>
      <c r="K217" s="46">
        <f>MAX(K203:K216)</f>
        <v>6.0902561367564403E-2</v>
      </c>
      <c r="L217" s="46">
        <f>MAX(L203:L216)</f>
        <v>5.222055019697578E-2</v>
      </c>
    </row>
    <row r="218" spans="2:12">
      <c r="B218" s="42">
        <v>2011</v>
      </c>
      <c r="C218" s="3">
        <v>8.7999999999999988E-3</v>
      </c>
      <c r="D218" s="3">
        <v>1.04E-2</v>
      </c>
      <c r="J218" t="s">
        <v>114</v>
      </c>
    </row>
    <row r="219" spans="2:12">
      <c r="B219" s="42">
        <v>2012</v>
      </c>
      <c r="C219" s="3">
        <v>3.6000000000000003E-3</v>
      </c>
      <c r="D219" s="3">
        <v>4.7000000000000002E-3</v>
      </c>
      <c r="J219" t="s">
        <v>280</v>
      </c>
      <c r="K219" s="3">
        <v>7.0951585976627707E-2</v>
      </c>
      <c r="L219" s="3">
        <v>7.1065989847715741E-2</v>
      </c>
    </row>
    <row r="220" spans="2:12">
      <c r="B220" s="42">
        <v>2013</v>
      </c>
      <c r="C220" s="3">
        <v>2.5400000000000006E-2</v>
      </c>
      <c r="D220" s="3">
        <v>1.7300000000000003E-2</v>
      </c>
      <c r="J220" t="s">
        <v>324</v>
      </c>
      <c r="K220" s="3">
        <v>3.3162439569389482E-2</v>
      </c>
      <c r="L220" s="3">
        <v>3.8095540189050307E-2</v>
      </c>
    </row>
    <row r="221" spans="2:12">
      <c r="B221" s="42">
        <v>2014</v>
      </c>
      <c r="C221" s="3">
        <v>3.9999999999999996E-4</v>
      </c>
      <c r="D221" s="3">
        <v>3.0000000000000003E-4</v>
      </c>
      <c r="J221" t="s">
        <v>340</v>
      </c>
      <c r="K221" s="3">
        <v>3.1468311410409722E-4</v>
      </c>
      <c r="L221" s="3">
        <v>2.1445421402530561E-4</v>
      </c>
    </row>
    <row r="222" spans="2:12">
      <c r="B222" s="42">
        <v>2015</v>
      </c>
      <c r="C222" s="3">
        <v>4.0000000000000002E-4</v>
      </c>
      <c r="D222" s="3">
        <v>4.0000000000000002E-4</v>
      </c>
      <c r="J222" t="s">
        <v>345</v>
      </c>
      <c r="K222" s="3">
        <v>0.15646950006362881</v>
      </c>
      <c r="L222" s="3">
        <v>0.16654692139227689</v>
      </c>
    </row>
    <row r="223" spans="2:12">
      <c r="B223" s="42">
        <v>2017</v>
      </c>
      <c r="C223" s="3">
        <v>7.7000000000000002E-3</v>
      </c>
      <c r="D223" s="3">
        <v>1.1200000000000002E-2</v>
      </c>
      <c r="J223" t="s">
        <v>350</v>
      </c>
      <c r="K223" s="3">
        <v>6.030130366834692E-2</v>
      </c>
      <c r="L223" s="3">
        <v>6.5006088534566728E-2</v>
      </c>
    </row>
    <row r="224" spans="2:12">
      <c r="B224" s="42">
        <v>2018</v>
      </c>
      <c r="C224" s="3">
        <v>4.0000000000000001E-3</v>
      </c>
      <c r="D224" s="3">
        <v>4.0000000000000001E-3</v>
      </c>
      <c r="J224" t="s">
        <v>355</v>
      </c>
      <c r="K224" s="3">
        <v>4.9835448607523411E-2</v>
      </c>
      <c r="L224" s="3">
        <v>4.9423487289224681E-2</v>
      </c>
    </row>
    <row r="225" spans="2:12">
      <c r="B225" s="42">
        <v>2019</v>
      </c>
      <c r="C225" s="3">
        <v>8.0000000000000004E-4</v>
      </c>
      <c r="D225" s="3">
        <v>8.0000000000000004E-4</v>
      </c>
      <c r="J225" t="s">
        <v>360</v>
      </c>
      <c r="K225" s="3">
        <v>4.5155884482830533E-2</v>
      </c>
      <c r="L225" s="3">
        <v>5.2541515174301737E-2</v>
      </c>
    </row>
    <row r="226" spans="2:12">
      <c r="B226" s="42">
        <v>2020</v>
      </c>
      <c r="C226" s="3">
        <v>3.4299999999999997E-2</v>
      </c>
      <c r="D226" s="3">
        <v>6.1000000000000004E-3</v>
      </c>
      <c r="J226" t="s">
        <v>364</v>
      </c>
      <c r="K226" s="3">
        <v>3.1979778479459452E-2</v>
      </c>
      <c r="L226" s="3">
        <v>3.4876958134302027E-2</v>
      </c>
    </row>
    <row r="227" spans="2:12">
      <c r="B227" s="42">
        <v>2021</v>
      </c>
      <c r="C227" s="3">
        <v>1.2000000000000001E-3</v>
      </c>
      <c r="D227" s="3">
        <v>1.8000000000000002E-3</v>
      </c>
      <c r="J227" t="s">
        <v>369</v>
      </c>
      <c r="K227" s="3">
        <v>7.4483421432003849E-3</v>
      </c>
      <c r="L227" s="3">
        <v>6.625542609092986E-3</v>
      </c>
    </row>
    <row r="228" spans="2:12">
      <c r="B228" s="45" t="s">
        <v>259</v>
      </c>
      <c r="C228" s="46">
        <f>MAX(C215:C227)</f>
        <v>3.4299999999999997E-2</v>
      </c>
      <c r="D228" s="46">
        <f>MAX(D215:D227)</f>
        <v>2.52E-2</v>
      </c>
      <c r="J228" t="s">
        <v>372</v>
      </c>
      <c r="K228" s="3">
        <v>2.4723487312947299E-2</v>
      </c>
      <c r="L228" s="3">
        <v>2.6555123576784231E-2</v>
      </c>
    </row>
    <row r="229" spans="2:12">
      <c r="B229" s="42" t="s">
        <v>66</v>
      </c>
      <c r="J229" t="s">
        <v>376</v>
      </c>
      <c r="K229" s="3">
        <v>5.7787287153427833E-2</v>
      </c>
      <c r="L229" s="3">
        <v>4.6241558987779513E-2</v>
      </c>
    </row>
    <row r="230" spans="2:12">
      <c r="B230" s="42">
        <v>2008</v>
      </c>
      <c r="C230" s="3">
        <v>7.9999999999999993E-4</v>
      </c>
      <c r="D230" s="3">
        <v>1E-3</v>
      </c>
      <c r="J230" t="s">
        <v>378</v>
      </c>
      <c r="K230" s="3">
        <v>2.0947388129563749E-2</v>
      </c>
      <c r="L230" s="3">
        <v>2.4197138314785371E-2</v>
      </c>
    </row>
    <row r="231" spans="2:12">
      <c r="B231" s="42">
        <v>2009</v>
      </c>
      <c r="C231" s="3">
        <v>1.1999999999999999E-3</v>
      </c>
      <c r="D231" s="3">
        <v>1.5E-3</v>
      </c>
      <c r="J231" t="s">
        <v>379</v>
      </c>
      <c r="K231" s="3">
        <v>6.1372589674476473E-2</v>
      </c>
      <c r="L231" s="3">
        <v>5.8277761670049277E-2</v>
      </c>
    </row>
    <row r="232" spans="2:12">
      <c r="B232" s="42">
        <v>2010</v>
      </c>
      <c r="C232" s="3">
        <v>3.3000000000000004E-3</v>
      </c>
      <c r="D232" s="3">
        <v>3.4000000000000002E-3</v>
      </c>
      <c r="J232" s="45" t="s">
        <v>259</v>
      </c>
      <c r="K232" s="46">
        <f>MAX(K219:K231)</f>
        <v>0.15646950006362881</v>
      </c>
      <c r="L232" s="46">
        <f>MAX(L219:L231)</f>
        <v>0.16654692139227689</v>
      </c>
    </row>
    <row r="233" spans="2:12">
      <c r="B233" s="42">
        <v>2011</v>
      </c>
      <c r="C233" s="3">
        <v>2.3999999999999998E-3</v>
      </c>
      <c r="D233" s="3">
        <v>2.6999999999999997E-3</v>
      </c>
      <c r="J233" t="s">
        <v>136</v>
      </c>
    </row>
    <row r="234" spans="2:12">
      <c r="B234" s="42">
        <v>2012</v>
      </c>
      <c r="C234" s="3">
        <v>2.8999999999999998E-3</v>
      </c>
      <c r="D234" s="3">
        <v>3.2999999999999995E-3</v>
      </c>
      <c r="J234" t="s">
        <v>280</v>
      </c>
      <c r="K234" s="3">
        <v>6.7980965329707682E-3</v>
      </c>
      <c r="L234" s="3">
        <v>7.2568940493468797E-3</v>
      </c>
    </row>
    <row r="235" spans="2:12">
      <c r="B235" s="42">
        <v>2013</v>
      </c>
      <c r="C235" s="3">
        <v>1.2199999999999997E-2</v>
      </c>
      <c r="D235" s="3">
        <v>1.5499999999999996E-2</v>
      </c>
      <c r="J235" t="s">
        <v>305</v>
      </c>
      <c r="K235" s="3">
        <v>0.19273441335297009</v>
      </c>
      <c r="L235" s="3">
        <v>0.20237594617325491</v>
      </c>
    </row>
    <row r="236" spans="2:12">
      <c r="B236" s="42">
        <v>2014</v>
      </c>
      <c r="C236" s="3">
        <v>4.3E-3</v>
      </c>
      <c r="D236" s="3">
        <v>5.4999999999999997E-3</v>
      </c>
      <c r="J236" t="s">
        <v>324</v>
      </c>
      <c r="K236" s="3">
        <v>5.5455747823211728E-2</v>
      </c>
      <c r="L236" s="3">
        <v>5.4789315703484179E-2</v>
      </c>
    </row>
    <row r="237" spans="2:12">
      <c r="B237" s="42">
        <v>2015</v>
      </c>
      <c r="C237" s="3">
        <v>6.6000000000000008E-3</v>
      </c>
      <c r="D237" s="3">
        <v>8.199999999999999E-3</v>
      </c>
      <c r="J237" t="s">
        <v>340</v>
      </c>
      <c r="K237" s="3">
        <v>6.0413800226487201E-2</v>
      </c>
      <c r="L237" s="3">
        <v>5.3551611802191243E-2</v>
      </c>
    </row>
    <row r="238" spans="2:12">
      <c r="B238" s="42">
        <v>2016</v>
      </c>
      <c r="C238" s="3">
        <v>7.7999999999999996E-3</v>
      </c>
      <c r="D238" s="3">
        <v>8.5000000000000006E-3</v>
      </c>
      <c r="J238" t="s">
        <v>345</v>
      </c>
      <c r="K238" s="3">
        <v>5.4169836717972729E-2</v>
      </c>
      <c r="L238" s="3">
        <v>5.6880826691181822E-2</v>
      </c>
    </row>
    <row r="239" spans="2:12">
      <c r="B239" s="42">
        <v>2017</v>
      </c>
      <c r="C239" s="3">
        <v>1.4E-2</v>
      </c>
      <c r="D239" s="3">
        <v>1.4999999999999998E-2</v>
      </c>
      <c r="J239" t="s">
        <v>350</v>
      </c>
      <c r="K239" s="3">
        <v>4.7524351615899407E-2</v>
      </c>
      <c r="L239" s="3">
        <v>5.3648573191877033E-2</v>
      </c>
    </row>
    <row r="240" spans="2:12">
      <c r="B240" s="42">
        <v>2018</v>
      </c>
      <c r="C240" s="3">
        <v>5.7000000000000002E-3</v>
      </c>
      <c r="D240" s="3">
        <v>6.6E-3</v>
      </c>
      <c r="J240" t="s">
        <v>355</v>
      </c>
      <c r="K240" s="3">
        <v>6.4761800399967123E-2</v>
      </c>
      <c r="L240" s="3">
        <v>5.2691411356789633E-2</v>
      </c>
    </row>
    <row r="241" spans="2:12">
      <c r="B241" s="42">
        <v>2019</v>
      </c>
      <c r="C241" s="3">
        <v>8.0000000000000004E-4</v>
      </c>
      <c r="D241" s="3">
        <v>8.9999999999999998E-4</v>
      </c>
      <c r="J241" t="s">
        <v>360</v>
      </c>
      <c r="K241" s="3">
        <v>0.17488880589413641</v>
      </c>
      <c r="L241" s="3">
        <v>0.1178337275095051</v>
      </c>
    </row>
    <row r="242" spans="2:12">
      <c r="B242" s="42">
        <v>2020</v>
      </c>
      <c r="C242" s="3">
        <v>1.1000000000000003E-3</v>
      </c>
      <c r="D242" s="3">
        <v>1.0000000000000002E-3</v>
      </c>
      <c r="J242" t="s">
        <v>364</v>
      </c>
      <c r="K242" s="3">
        <v>9.3107059716975984E-2</v>
      </c>
      <c r="L242" s="3">
        <v>7.9610554536475239E-2</v>
      </c>
    </row>
    <row r="243" spans="2:12">
      <c r="B243" s="42">
        <v>2021</v>
      </c>
      <c r="C243" s="3">
        <v>5.0000000000000001E-4</v>
      </c>
      <c r="D243" s="3">
        <v>5.0000000000000001E-4</v>
      </c>
      <c r="J243" t="s">
        <v>369</v>
      </c>
      <c r="K243" s="3">
        <v>6.8211901878502831E-2</v>
      </c>
      <c r="L243" s="3">
        <v>6.2447346251053068E-2</v>
      </c>
    </row>
    <row r="244" spans="2:12">
      <c r="B244" s="45" t="s">
        <v>259</v>
      </c>
      <c r="C244" s="46">
        <f>MAX(C230:C243)</f>
        <v>1.4E-2</v>
      </c>
      <c r="D244" s="46">
        <f>MAX(D230:D243)</f>
        <v>1.5499999999999996E-2</v>
      </c>
      <c r="J244" t="s">
        <v>372</v>
      </c>
      <c r="K244" s="3">
        <v>4.6449106144155108E-2</v>
      </c>
      <c r="L244" s="3">
        <v>3.6665087636191383E-2</v>
      </c>
    </row>
    <row r="245" spans="2:12">
      <c r="B245" s="42" t="s">
        <v>64</v>
      </c>
      <c r="J245" t="s">
        <v>376</v>
      </c>
      <c r="K245" s="3">
        <v>1.2645673196131911E-2</v>
      </c>
      <c r="L245" s="3">
        <v>7.6543209876543212E-3</v>
      </c>
    </row>
    <row r="246" spans="2:12">
      <c r="B246" s="42">
        <v>2008</v>
      </c>
      <c r="C246" s="3">
        <v>6.8000000000000005E-3</v>
      </c>
      <c r="D246" s="3">
        <v>5.0000000000000001E-3</v>
      </c>
      <c r="J246" t="s">
        <v>378</v>
      </c>
      <c r="K246" s="3">
        <v>4.9778398483704092E-2</v>
      </c>
      <c r="L246" s="3">
        <v>2.593329714733731E-2</v>
      </c>
    </row>
    <row r="247" spans="2:12">
      <c r="B247" s="42">
        <v>2009</v>
      </c>
      <c r="C247" s="3">
        <v>2.9400000000000003E-2</v>
      </c>
      <c r="D247" s="3">
        <v>3.4100000000000005E-2</v>
      </c>
      <c r="J247" t="s">
        <v>379</v>
      </c>
      <c r="K247" s="3">
        <v>9.4427388594287842E-3</v>
      </c>
      <c r="L247" s="3">
        <v>1.172572011215906E-2</v>
      </c>
    </row>
    <row r="248" spans="2:12">
      <c r="B248" s="42">
        <v>2010</v>
      </c>
      <c r="C248" s="3">
        <v>1.83E-2</v>
      </c>
      <c r="D248" s="3">
        <v>1.8600000000000002E-2</v>
      </c>
      <c r="J248" s="45" t="s">
        <v>259</v>
      </c>
      <c r="K248" s="46">
        <f>MAX(K234:K247)</f>
        <v>0.19273441335297009</v>
      </c>
      <c r="L248" s="46">
        <f>MAX(L234:L247)</f>
        <v>0.20237594617325491</v>
      </c>
    </row>
    <row r="249" spans="2:12">
      <c r="B249" s="42">
        <v>2011</v>
      </c>
      <c r="C249" s="3">
        <v>2.9100000000000001E-2</v>
      </c>
      <c r="D249" s="3">
        <v>2.3699999999999995E-2</v>
      </c>
      <c r="J249" t="s">
        <v>115</v>
      </c>
    </row>
    <row r="250" spans="2:12">
      <c r="B250" s="42">
        <v>2012</v>
      </c>
      <c r="C250" s="3">
        <v>2.9600000000000001E-2</v>
      </c>
      <c r="D250" s="3">
        <v>2.86E-2</v>
      </c>
      <c r="J250" t="s">
        <v>280</v>
      </c>
      <c r="K250" s="3">
        <v>1.90587320108907E-2</v>
      </c>
      <c r="L250" s="3">
        <v>1.799954431533379E-2</v>
      </c>
    </row>
    <row r="251" spans="2:12">
      <c r="B251" s="42">
        <v>2013</v>
      </c>
      <c r="C251" s="3">
        <v>2.1399999999999995E-2</v>
      </c>
      <c r="D251" s="3">
        <v>2.0599999999999993E-2</v>
      </c>
      <c r="J251" t="s">
        <v>305</v>
      </c>
      <c r="K251" s="3">
        <v>4.0498442367601251E-2</v>
      </c>
      <c r="L251" s="3">
        <v>4.2653352353780323E-2</v>
      </c>
    </row>
    <row r="252" spans="2:12">
      <c r="B252" s="42">
        <v>2014</v>
      </c>
      <c r="C252" s="3">
        <v>1.4100000000000001E-2</v>
      </c>
      <c r="D252" s="3">
        <v>1.41E-2</v>
      </c>
      <c r="J252" t="s">
        <v>324</v>
      </c>
      <c r="K252" s="3">
        <v>1.1864406779661021E-2</v>
      </c>
      <c r="L252" s="3">
        <v>1.3118494225010701E-2</v>
      </c>
    </row>
    <row r="253" spans="2:12">
      <c r="B253" s="42">
        <v>2015</v>
      </c>
      <c r="C253" s="3">
        <v>1.1999999999999999E-2</v>
      </c>
      <c r="D253" s="3">
        <v>1.1599999999999999E-2</v>
      </c>
      <c r="J253" t="s">
        <v>340</v>
      </c>
      <c r="K253" s="3">
        <v>1.3597941933112831E-2</v>
      </c>
      <c r="L253" s="3">
        <v>1.346366654371081E-2</v>
      </c>
    </row>
    <row r="254" spans="2:12">
      <c r="B254" s="42">
        <v>2016</v>
      </c>
      <c r="C254" s="3">
        <v>1.0999999999999999E-2</v>
      </c>
      <c r="D254" s="3">
        <v>1.0700000000000001E-2</v>
      </c>
      <c r="J254" t="s">
        <v>345</v>
      </c>
      <c r="K254" s="3">
        <v>1.436227224008575E-2</v>
      </c>
      <c r="L254" s="3">
        <v>1.6182491713784362E-2</v>
      </c>
    </row>
    <row r="255" spans="2:12">
      <c r="B255" s="42">
        <v>2017</v>
      </c>
      <c r="C255" s="3">
        <v>2.2400000000000003E-2</v>
      </c>
      <c r="D255" s="3">
        <v>2.4800000000000003E-2</v>
      </c>
      <c r="J255" t="s">
        <v>350</v>
      </c>
      <c r="K255" s="3">
        <v>2.8497854077253221E-2</v>
      </c>
      <c r="L255" s="3">
        <v>1.930862659607599E-2</v>
      </c>
    </row>
    <row r="256" spans="2:12">
      <c r="B256" s="42">
        <v>2018</v>
      </c>
      <c r="C256" s="3">
        <v>1.8200000000000001E-2</v>
      </c>
      <c r="D256" s="3">
        <v>1.6999999999999998E-2</v>
      </c>
      <c r="J256" t="s">
        <v>355</v>
      </c>
      <c r="K256" s="3">
        <v>7.8851027879470563E-3</v>
      </c>
      <c r="L256" s="3">
        <v>3.276685549261357E-3</v>
      </c>
    </row>
    <row r="257" spans="2:12">
      <c r="B257" s="42">
        <v>2019</v>
      </c>
      <c r="C257" s="3">
        <v>2.4900000000000002E-2</v>
      </c>
      <c r="D257" s="3">
        <v>2.5899999999999999E-2</v>
      </c>
      <c r="J257" t="s">
        <v>360</v>
      </c>
      <c r="K257" s="3">
        <v>2.3696682464454969E-3</v>
      </c>
      <c r="L257" s="3">
        <v>1.9998518628249759E-3</v>
      </c>
    </row>
    <row r="258" spans="2:12">
      <c r="B258" s="42">
        <v>2020</v>
      </c>
      <c r="C258" s="3">
        <v>2.4400000000000002E-2</v>
      </c>
      <c r="D258" s="3">
        <v>2.2299999999999997E-2</v>
      </c>
      <c r="J258" t="s">
        <v>364</v>
      </c>
      <c r="K258" s="3">
        <v>3.0824556896994599E-3</v>
      </c>
      <c r="L258" s="3">
        <v>2.2130279996151261E-3</v>
      </c>
    </row>
    <row r="259" spans="2:12">
      <c r="B259" s="42">
        <v>2021</v>
      </c>
      <c r="C259" s="3">
        <v>2.5199999999999997E-2</v>
      </c>
      <c r="D259" s="3">
        <v>2.2200000000000001E-2</v>
      </c>
      <c r="J259" t="s">
        <v>369</v>
      </c>
      <c r="K259" s="3">
        <v>1.224311324879755E-2</v>
      </c>
      <c r="L259" s="3">
        <v>1.6443016443016441E-2</v>
      </c>
    </row>
    <row r="260" spans="2:12">
      <c r="B260" s="45" t="s">
        <v>259</v>
      </c>
      <c r="C260" s="46">
        <f>MAX(C246:C259)</f>
        <v>2.9600000000000001E-2</v>
      </c>
      <c r="D260" s="46">
        <f>MAX(D246:D259)</f>
        <v>3.4100000000000005E-2</v>
      </c>
      <c r="J260" t="s">
        <v>372</v>
      </c>
      <c r="K260" s="3">
        <v>2.827087442472058E-2</v>
      </c>
      <c r="L260" s="3">
        <v>7.4130393461319137E-3</v>
      </c>
    </row>
    <row r="261" spans="2:12">
      <c r="B261" s="42" t="s">
        <v>67</v>
      </c>
      <c r="J261" t="s">
        <v>376</v>
      </c>
      <c r="K261" s="3">
        <v>7.0015220700152203E-2</v>
      </c>
      <c r="L261" s="3">
        <v>1.7889256980596312E-2</v>
      </c>
    </row>
    <row r="262" spans="2:12">
      <c r="B262" s="42">
        <v>2008</v>
      </c>
      <c r="C262" s="3">
        <v>3.6000000000000008E-3</v>
      </c>
      <c r="D262" s="3">
        <v>3.2000000000000006E-3</v>
      </c>
      <c r="J262" t="s">
        <v>378</v>
      </c>
      <c r="K262" s="3">
        <v>4.5504385964912283E-2</v>
      </c>
      <c r="L262" s="3">
        <v>1.096997690531178E-2</v>
      </c>
    </row>
    <row r="263" spans="2:12">
      <c r="B263" s="42">
        <v>2009</v>
      </c>
      <c r="C263" s="3">
        <v>1.8000000000000002E-2</v>
      </c>
      <c r="D263" s="3">
        <v>1.6399999999999998E-2</v>
      </c>
      <c r="J263" t="s">
        <v>379</v>
      </c>
      <c r="K263" s="3">
        <v>1.5405616224648991E-2</v>
      </c>
      <c r="L263" s="3">
        <v>1.9076522870149579E-2</v>
      </c>
    </row>
    <row r="264" spans="2:12">
      <c r="B264" s="42">
        <v>2010</v>
      </c>
      <c r="C264" s="3">
        <v>2.0400000000000001E-2</v>
      </c>
      <c r="D264" s="3">
        <v>2.12E-2</v>
      </c>
      <c r="J264" s="45" t="s">
        <v>259</v>
      </c>
      <c r="K264" s="46">
        <f>MAX(K250:K263)</f>
        <v>7.0015220700152203E-2</v>
      </c>
      <c r="L264" s="46">
        <f>MAX(L250:L263)</f>
        <v>4.2653352353780323E-2</v>
      </c>
    </row>
    <row r="265" spans="2:12">
      <c r="B265" s="42">
        <v>2011</v>
      </c>
      <c r="C265" s="3">
        <v>1.41E-2</v>
      </c>
      <c r="D265" s="3">
        <v>1.4599999999999998E-2</v>
      </c>
      <c r="J265" t="s">
        <v>66</v>
      </c>
    </row>
    <row r="266" spans="2:12">
      <c r="B266" s="42">
        <v>2012</v>
      </c>
      <c r="C266" s="3">
        <v>2.1399999999999999E-2</v>
      </c>
      <c r="D266" s="3">
        <v>2.1899999999999996E-2</v>
      </c>
      <c r="J266" t="s">
        <v>280</v>
      </c>
      <c r="K266" s="3">
        <v>9.7157230248164268E-4</v>
      </c>
      <c r="L266" s="3">
        <v>1.1431542889477799E-3</v>
      </c>
    </row>
    <row r="267" spans="2:12">
      <c r="B267" s="42">
        <v>2013</v>
      </c>
      <c r="C267" s="3">
        <v>2.9099999999999994E-2</v>
      </c>
      <c r="D267" s="3">
        <v>3.2499999999999994E-2</v>
      </c>
      <c r="J267" t="s">
        <v>305</v>
      </c>
      <c r="K267" s="3">
        <v>1.2997944252749109E-3</v>
      </c>
      <c r="L267" s="3">
        <v>1.5688323315661431E-3</v>
      </c>
    </row>
    <row r="268" spans="2:12">
      <c r="B268" s="42">
        <v>2014</v>
      </c>
      <c r="C268" s="3">
        <v>1.72E-2</v>
      </c>
      <c r="D268" s="3">
        <v>1.5599999999999999E-2</v>
      </c>
      <c r="J268" t="s">
        <v>324</v>
      </c>
      <c r="K268" s="3">
        <v>3.3374265525055961E-3</v>
      </c>
      <c r="L268" s="3">
        <v>3.3932835786352521E-3</v>
      </c>
    </row>
    <row r="269" spans="2:12">
      <c r="B269" s="42">
        <v>2015</v>
      </c>
      <c r="C269" s="3">
        <v>1.7999999999999999E-2</v>
      </c>
      <c r="D269" s="3">
        <v>1.4599999999999998E-2</v>
      </c>
      <c r="J269" t="s">
        <v>340</v>
      </c>
      <c r="K269" s="3">
        <v>2.6342521053442712E-3</v>
      </c>
      <c r="L269" s="3">
        <v>2.8618257172727821E-3</v>
      </c>
    </row>
    <row r="270" spans="2:12">
      <c r="B270" s="42">
        <v>2016</v>
      </c>
      <c r="C270" s="3">
        <v>1.8300000000000004E-2</v>
      </c>
      <c r="D270" s="3">
        <v>1.4200000000000001E-2</v>
      </c>
      <c r="J270" t="s">
        <v>345</v>
      </c>
      <c r="K270" s="3">
        <v>3.1019893332916212E-3</v>
      </c>
      <c r="L270" s="3">
        <v>3.5263702660334939E-3</v>
      </c>
    </row>
    <row r="271" spans="2:12">
      <c r="B271" s="42">
        <v>2017</v>
      </c>
      <c r="C271" s="3">
        <v>2.0099999999999993E-2</v>
      </c>
      <c r="D271" s="3">
        <v>1.7199999999999997E-2</v>
      </c>
      <c r="J271" t="s">
        <v>350</v>
      </c>
      <c r="K271" s="3">
        <v>1.217263134760143E-2</v>
      </c>
      <c r="L271" s="3">
        <v>1.5395585791885821E-2</v>
      </c>
    </row>
    <row r="272" spans="2:12">
      <c r="B272" s="42">
        <v>2018</v>
      </c>
      <c r="C272" s="3">
        <v>1.2099999999999998E-2</v>
      </c>
      <c r="D272" s="3">
        <v>1.12E-2</v>
      </c>
      <c r="J272" t="s">
        <v>355</v>
      </c>
      <c r="K272" s="3">
        <v>4.4593743052027566E-3</v>
      </c>
      <c r="L272" s="3">
        <v>5.4704820386511322E-3</v>
      </c>
    </row>
    <row r="273" spans="2:12">
      <c r="B273" s="42">
        <v>2019</v>
      </c>
      <c r="C273" s="3">
        <v>9.7000000000000003E-3</v>
      </c>
      <c r="D273" s="3">
        <v>9.6000000000000009E-3</v>
      </c>
      <c r="J273" t="s">
        <v>360</v>
      </c>
      <c r="K273" s="3">
        <v>7.0479656934208986E-3</v>
      </c>
      <c r="L273" s="3">
        <v>8.4888006676450533E-3</v>
      </c>
    </row>
    <row r="274" spans="2:12">
      <c r="B274" s="42">
        <v>2020</v>
      </c>
      <c r="C274" s="3">
        <v>8.3000000000000018E-3</v>
      </c>
      <c r="D274" s="3">
        <v>8.9000000000000017E-3</v>
      </c>
      <c r="J274" t="s">
        <v>364</v>
      </c>
      <c r="K274" s="3">
        <v>7.9801314191398579E-3</v>
      </c>
      <c r="L274" s="3">
        <v>8.4808838069664015E-3</v>
      </c>
    </row>
    <row r="275" spans="2:12">
      <c r="B275" s="42">
        <v>2021</v>
      </c>
      <c r="C275" s="3">
        <v>6.0000000000000001E-3</v>
      </c>
      <c r="D275" s="3">
        <v>6.1999999999999989E-3</v>
      </c>
      <c r="J275" t="s">
        <v>369</v>
      </c>
      <c r="K275" s="3">
        <v>1.387564014259654E-2</v>
      </c>
      <c r="L275" s="3">
        <v>1.5014864358453381E-2</v>
      </c>
    </row>
    <row r="276" spans="2:12">
      <c r="B276" s="45" t="s">
        <v>259</v>
      </c>
      <c r="C276" s="46">
        <f>MAX(C262:C275)</f>
        <v>2.9099999999999994E-2</v>
      </c>
      <c r="D276" s="46">
        <f>MAX(D262:D275)</f>
        <v>3.2499999999999994E-2</v>
      </c>
      <c r="J276" t="s">
        <v>372</v>
      </c>
      <c r="K276" s="3">
        <v>5.8141598899695722E-3</v>
      </c>
      <c r="L276" s="3">
        <v>6.6233863704593214E-3</v>
      </c>
    </row>
    <row r="277" spans="2:12">
      <c r="B277" s="42" t="s">
        <v>169</v>
      </c>
      <c r="J277" t="s">
        <v>376</v>
      </c>
      <c r="K277" s="3">
        <v>8.3795226354403381E-4</v>
      </c>
      <c r="L277" s="3">
        <v>8.7262078589980482E-4</v>
      </c>
    </row>
    <row r="278" spans="2:12">
      <c r="B278" s="42">
        <v>2009</v>
      </c>
      <c r="C278" s="3">
        <v>5.0000000000000001E-4</v>
      </c>
      <c r="D278" s="3">
        <v>5.0000000000000001E-4</v>
      </c>
      <c r="J278" t="s">
        <v>378</v>
      </c>
      <c r="K278" s="3">
        <v>9.4865278792789656E-4</v>
      </c>
      <c r="L278" s="3">
        <v>9.8968010782843796E-4</v>
      </c>
    </row>
    <row r="279" spans="2:12">
      <c r="B279" s="42">
        <v>2010</v>
      </c>
      <c r="C279" s="3">
        <v>6.4000000000000003E-3</v>
      </c>
      <c r="D279" s="3">
        <v>6.2000000000000006E-3</v>
      </c>
      <c r="J279" t="s">
        <v>379</v>
      </c>
      <c r="K279" s="3">
        <v>6.7371334407632997E-4</v>
      </c>
      <c r="L279" s="3">
        <v>6.4987386969870924E-4</v>
      </c>
    </row>
    <row r="280" spans="2:12">
      <c r="B280" s="42">
        <v>2011</v>
      </c>
      <c r="C280" s="3">
        <v>2.0999999999999999E-3</v>
      </c>
      <c r="D280" s="3">
        <v>1.7000000000000001E-3</v>
      </c>
      <c r="J280" s="45" t="s">
        <v>259</v>
      </c>
      <c r="K280" s="46">
        <f>MAX(K266:K279)</f>
        <v>1.387564014259654E-2</v>
      </c>
      <c r="L280" s="46">
        <f>MAX(L266:L279)</f>
        <v>1.5395585791885821E-2</v>
      </c>
    </row>
    <row r="281" spans="2:12">
      <c r="B281" s="42">
        <v>2014</v>
      </c>
      <c r="C281" s="3">
        <v>1.2999999999999999E-3</v>
      </c>
      <c r="D281" s="3">
        <v>1.2000000000000001E-3</v>
      </c>
      <c r="J281" t="s">
        <v>64</v>
      </c>
    </row>
    <row r="282" spans="2:12">
      <c r="B282" s="42">
        <v>2016</v>
      </c>
      <c r="C282" s="3">
        <v>1.1000000000000001E-3</v>
      </c>
      <c r="D282" s="3">
        <v>1.1000000000000001E-3</v>
      </c>
      <c r="J282" t="s">
        <v>280</v>
      </c>
      <c r="K282" s="3">
        <v>9.7015476188986906E-3</v>
      </c>
      <c r="L282" s="3">
        <v>6.6549991362021433E-3</v>
      </c>
    </row>
    <row r="283" spans="2:12">
      <c r="B283" s="42">
        <v>2018</v>
      </c>
      <c r="C283" s="3">
        <v>2.9999999999999997E-4</v>
      </c>
      <c r="D283" s="3">
        <v>2.9999999999999997E-4</v>
      </c>
      <c r="J283" t="s">
        <v>305</v>
      </c>
      <c r="K283" s="3">
        <v>3.2310722913956508E-2</v>
      </c>
      <c r="L283" s="3">
        <v>3.6109525372074312E-2</v>
      </c>
    </row>
    <row r="284" spans="2:12">
      <c r="B284" s="45" t="s">
        <v>259</v>
      </c>
      <c r="C284" s="46">
        <f>MAX(C278:C283)</f>
        <v>6.4000000000000003E-3</v>
      </c>
      <c r="D284" s="46">
        <f>MAX(D278:D283)</f>
        <v>6.2000000000000006E-3</v>
      </c>
      <c r="J284" t="s">
        <v>324</v>
      </c>
      <c r="K284" s="3">
        <v>2.9495933095402101E-2</v>
      </c>
      <c r="L284" s="3">
        <v>3.040192315516797E-2</v>
      </c>
    </row>
    <row r="285" spans="2:12">
      <c r="B285" s="42" t="s">
        <v>60</v>
      </c>
      <c r="J285" t="s">
        <v>340</v>
      </c>
      <c r="K285" s="3">
        <v>3.4914176959241802E-2</v>
      </c>
      <c r="L285" s="3">
        <v>3.023292868737365E-2</v>
      </c>
    </row>
    <row r="286" spans="2:12">
      <c r="B286" s="42">
        <v>2008</v>
      </c>
      <c r="C286" s="3">
        <v>1.32E-2</v>
      </c>
      <c r="D286" s="3">
        <v>1.3299999999999999E-2</v>
      </c>
      <c r="J286" t="s">
        <v>345</v>
      </c>
      <c r="K286" s="3">
        <v>3.4357289069129007E-2</v>
      </c>
      <c r="L286" s="3">
        <v>4.0200575417542482E-2</v>
      </c>
    </row>
    <row r="287" spans="2:12">
      <c r="B287" s="42">
        <v>2009</v>
      </c>
      <c r="C287" s="3">
        <v>2.2600000000000002E-2</v>
      </c>
      <c r="D287" s="3">
        <v>2.8300000000000002E-2</v>
      </c>
      <c r="J287" t="s">
        <v>350</v>
      </c>
      <c r="K287" s="3">
        <v>2.829230724154818E-2</v>
      </c>
      <c r="L287" s="3">
        <v>2.698500406367078E-2</v>
      </c>
    </row>
    <row r="288" spans="2:12">
      <c r="B288" s="42">
        <v>2010</v>
      </c>
      <c r="C288" s="3">
        <v>6.3999999999999994E-3</v>
      </c>
      <c r="D288" s="3">
        <v>6.1999999999999989E-3</v>
      </c>
      <c r="J288" t="s">
        <v>355</v>
      </c>
      <c r="K288" s="3">
        <v>1.5789622124332148E-2</v>
      </c>
      <c r="L288" s="3">
        <v>1.576575723486269E-2</v>
      </c>
    </row>
    <row r="289" spans="2:12">
      <c r="B289" s="42">
        <v>2011</v>
      </c>
      <c r="C289" s="3">
        <v>7.000000000000001E-4</v>
      </c>
      <c r="D289" s="3">
        <v>7.000000000000001E-4</v>
      </c>
      <c r="J289" t="s">
        <v>360</v>
      </c>
      <c r="K289" s="3">
        <v>1.2889587117455749E-2</v>
      </c>
      <c r="L289" s="3">
        <v>1.2073477688319911E-2</v>
      </c>
    </row>
    <row r="290" spans="2:12">
      <c r="B290" s="42">
        <v>2012</v>
      </c>
      <c r="C290" s="3">
        <v>6.3999999999999986E-3</v>
      </c>
      <c r="D290" s="3">
        <v>6.0999999999999987E-3</v>
      </c>
      <c r="J290" t="s">
        <v>364</v>
      </c>
      <c r="K290" s="3">
        <v>1.18989299055629E-2</v>
      </c>
      <c r="L290" s="3">
        <v>1.2459699944866971E-2</v>
      </c>
    </row>
    <row r="291" spans="2:12">
      <c r="B291" s="42">
        <v>2013</v>
      </c>
      <c r="C291" s="3">
        <v>2.0500000000000001E-2</v>
      </c>
      <c r="D291" s="3">
        <v>2.1299999999999999E-2</v>
      </c>
      <c r="J291" t="s">
        <v>369</v>
      </c>
      <c r="K291" s="3">
        <v>2.4547643010310559E-2</v>
      </c>
      <c r="L291" s="3">
        <v>2.6852342056169012E-2</v>
      </c>
    </row>
    <row r="292" spans="2:12">
      <c r="B292" s="42">
        <v>2014</v>
      </c>
      <c r="C292" s="3">
        <v>8.3000000000000001E-3</v>
      </c>
      <c r="D292" s="3">
        <v>8.2000000000000007E-3</v>
      </c>
      <c r="J292" t="s">
        <v>372</v>
      </c>
      <c r="K292" s="3">
        <v>1.8560966130187821E-2</v>
      </c>
      <c r="L292" s="3">
        <v>1.7305322440425139E-2</v>
      </c>
    </row>
    <row r="293" spans="2:12">
      <c r="B293" s="42">
        <v>2015</v>
      </c>
      <c r="C293" s="3">
        <v>1.1100000000000002E-2</v>
      </c>
      <c r="D293" s="3">
        <v>1.2E-2</v>
      </c>
      <c r="J293" t="s">
        <v>376</v>
      </c>
      <c r="K293" s="3">
        <v>3.0870898095022241E-2</v>
      </c>
      <c r="L293" s="3">
        <v>3.4505853499491673E-2</v>
      </c>
    </row>
    <row r="294" spans="2:12">
      <c r="B294" s="42">
        <v>2016</v>
      </c>
      <c r="C294" s="3">
        <v>3.2000000000000002E-3</v>
      </c>
      <c r="D294" s="3">
        <v>3.3E-3</v>
      </c>
      <c r="J294" t="s">
        <v>378</v>
      </c>
      <c r="K294" s="3">
        <v>2.4906432817334338E-2</v>
      </c>
      <c r="L294" s="3">
        <v>2.3144830471379819E-2</v>
      </c>
    </row>
    <row r="295" spans="2:12">
      <c r="B295" s="42">
        <v>2017</v>
      </c>
      <c r="C295" s="3">
        <v>6.6E-3</v>
      </c>
      <c r="D295" s="3">
        <v>6.7999999999999996E-3</v>
      </c>
      <c r="J295" t="s">
        <v>379</v>
      </c>
      <c r="K295" s="3">
        <v>2.699000582860955E-2</v>
      </c>
      <c r="L295" s="3">
        <v>2.4757921406517659E-2</v>
      </c>
    </row>
    <row r="296" spans="2:12">
      <c r="B296" s="42">
        <v>2018</v>
      </c>
      <c r="C296" s="3">
        <v>2.3500000000000004E-2</v>
      </c>
      <c r="D296" s="3">
        <v>2.6700000000000002E-2</v>
      </c>
      <c r="J296" s="45" t="s">
        <v>259</v>
      </c>
      <c r="K296" s="46">
        <f>MAX(K282:K295)</f>
        <v>3.4914176959241802E-2</v>
      </c>
      <c r="L296" s="46">
        <f>MAX(L282:L295)</f>
        <v>4.0200575417542482E-2</v>
      </c>
    </row>
    <row r="297" spans="2:12">
      <c r="B297" s="42">
        <v>2019</v>
      </c>
      <c r="C297" s="3">
        <v>5.79E-2</v>
      </c>
      <c r="D297" s="3">
        <v>6.0499999999999998E-2</v>
      </c>
      <c r="J297" t="s">
        <v>67</v>
      </c>
    </row>
    <row r="298" spans="2:12">
      <c r="B298" s="42">
        <v>2020</v>
      </c>
      <c r="C298" s="3">
        <v>2.2499999999999996E-2</v>
      </c>
      <c r="D298" s="3">
        <v>2.7099999999999999E-2</v>
      </c>
      <c r="J298" t="s">
        <v>280</v>
      </c>
      <c r="K298" s="3">
        <v>4.2425950726042039E-3</v>
      </c>
      <c r="L298" s="3">
        <v>3.7300996626786521E-3</v>
      </c>
    </row>
    <row r="299" spans="2:12">
      <c r="B299" s="42">
        <v>2021</v>
      </c>
      <c r="C299" s="3">
        <v>1.7100000000000001E-2</v>
      </c>
      <c r="D299" s="3">
        <v>1.8099999999999998E-2</v>
      </c>
      <c r="J299" t="s">
        <v>305</v>
      </c>
      <c r="K299" s="3">
        <v>1.8283790504284601E-2</v>
      </c>
      <c r="L299" s="3">
        <v>1.6447211461408009E-2</v>
      </c>
    </row>
    <row r="300" spans="2:12">
      <c r="B300" s="45" t="s">
        <v>259</v>
      </c>
      <c r="C300" s="46">
        <f>MAX(C286:C299)</f>
        <v>5.79E-2</v>
      </c>
      <c r="D300" s="46">
        <f>MAX(D286:D299)</f>
        <v>6.0499999999999998E-2</v>
      </c>
      <c r="J300" t="s">
        <v>324</v>
      </c>
      <c r="K300" s="3">
        <v>2.062980599921338E-2</v>
      </c>
      <c r="L300" s="3">
        <v>2.1530178900892559E-2</v>
      </c>
    </row>
    <row r="301" spans="2:12">
      <c r="B301" s="42" t="s">
        <v>65</v>
      </c>
      <c r="J301" t="s">
        <v>340</v>
      </c>
      <c r="K301" s="3">
        <v>1.6590254667987019E-2</v>
      </c>
      <c r="L301" s="3">
        <v>1.6870382394367629E-2</v>
      </c>
    </row>
    <row r="302" spans="2:12">
      <c r="B302" s="42">
        <v>2008</v>
      </c>
      <c r="C302" s="3">
        <v>0</v>
      </c>
      <c r="D302" s="3">
        <v>0</v>
      </c>
      <c r="J302" t="s">
        <v>345</v>
      </c>
      <c r="K302" s="3">
        <v>2.157921059144495E-2</v>
      </c>
      <c r="L302" s="3">
        <v>2.216250970119792E-2</v>
      </c>
    </row>
    <row r="303" spans="2:12">
      <c r="B303" s="42">
        <v>2009</v>
      </c>
      <c r="C303" s="3">
        <v>0</v>
      </c>
      <c r="D303" s="3">
        <v>0</v>
      </c>
      <c r="J303" t="s">
        <v>350</v>
      </c>
      <c r="K303" s="3">
        <v>2.9639329343370768E-2</v>
      </c>
      <c r="L303" s="3">
        <v>3.292959255795775E-2</v>
      </c>
    </row>
    <row r="304" spans="2:12">
      <c r="B304" s="42">
        <v>2010</v>
      </c>
      <c r="C304" s="3">
        <v>0</v>
      </c>
      <c r="D304" s="3">
        <v>0</v>
      </c>
      <c r="J304" t="s">
        <v>355</v>
      </c>
      <c r="K304" s="3">
        <v>1.9103893341680091E-2</v>
      </c>
      <c r="L304" s="3">
        <v>1.7872078004976769E-2</v>
      </c>
    </row>
    <row r="305" spans="2:12">
      <c r="B305" s="42">
        <v>2011</v>
      </c>
      <c r="C305" s="3">
        <v>0</v>
      </c>
      <c r="D305" s="3">
        <v>0</v>
      </c>
      <c r="J305" t="s">
        <v>360</v>
      </c>
      <c r="K305" s="3">
        <v>2.3129582327368101E-2</v>
      </c>
      <c r="L305" s="3">
        <v>1.9454807377126841E-2</v>
      </c>
    </row>
    <row r="306" spans="2:12">
      <c r="B306" s="42">
        <v>2012</v>
      </c>
      <c r="C306" s="3">
        <v>0</v>
      </c>
      <c r="D306" s="3">
        <v>0</v>
      </c>
      <c r="J306" t="s">
        <v>364</v>
      </c>
      <c r="K306" s="3">
        <v>1.9524488987501549E-2</v>
      </c>
      <c r="L306" s="3">
        <v>1.501012063318018E-2</v>
      </c>
    </row>
    <row r="307" spans="2:12">
      <c r="B307" s="42">
        <v>2013</v>
      </c>
      <c r="C307" s="3">
        <v>0</v>
      </c>
      <c r="D307" s="3">
        <v>0</v>
      </c>
      <c r="J307" t="s">
        <v>369</v>
      </c>
      <c r="K307" s="3">
        <v>2.1684596472310282E-2</v>
      </c>
      <c r="L307" s="3">
        <v>1.8323588877757209E-2</v>
      </c>
    </row>
    <row r="308" spans="2:12">
      <c r="B308" s="42">
        <v>2014</v>
      </c>
      <c r="C308" s="3">
        <v>6.0000000000000006E-4</v>
      </c>
      <c r="D308" s="3">
        <v>6.9999999999999999E-4</v>
      </c>
      <c r="J308" t="s">
        <v>372</v>
      </c>
      <c r="K308" s="3">
        <v>1.2516076751511821E-2</v>
      </c>
      <c r="L308" s="3">
        <v>1.132239690975298E-2</v>
      </c>
    </row>
    <row r="309" spans="2:12">
      <c r="B309" s="42">
        <v>2015</v>
      </c>
      <c r="C309" s="3">
        <v>0</v>
      </c>
      <c r="D309" s="3">
        <v>0</v>
      </c>
      <c r="J309" t="s">
        <v>376</v>
      </c>
      <c r="K309" s="3">
        <v>1.1494723317626271E-2</v>
      </c>
      <c r="L309" s="3">
        <v>1.114802331907277E-2</v>
      </c>
    </row>
    <row r="310" spans="2:12">
      <c r="B310" s="42">
        <v>2016</v>
      </c>
      <c r="C310" s="3">
        <v>0</v>
      </c>
      <c r="D310" s="3">
        <v>0</v>
      </c>
      <c r="J310" t="s">
        <v>378</v>
      </c>
      <c r="K310" s="3">
        <v>9.8391424713350911E-3</v>
      </c>
      <c r="L310" s="3">
        <v>1.0362079140462541E-2</v>
      </c>
    </row>
    <row r="311" spans="2:12">
      <c r="B311" s="42">
        <v>2017</v>
      </c>
      <c r="C311" s="3">
        <v>1.1000000000000001E-3</v>
      </c>
      <c r="D311" s="3">
        <v>5.0000000000000001E-4</v>
      </c>
      <c r="J311" t="s">
        <v>379</v>
      </c>
      <c r="K311" s="3">
        <v>1.0807413474027401E-2</v>
      </c>
      <c r="L311" s="3">
        <v>1.051878254803037E-2</v>
      </c>
    </row>
    <row r="312" spans="2:12">
      <c r="B312" s="42">
        <v>2018</v>
      </c>
      <c r="C312" s="3">
        <v>1.6000000000000003E-3</v>
      </c>
      <c r="D312" s="3">
        <v>1.4000000000000002E-3</v>
      </c>
      <c r="J312" s="45" t="s">
        <v>259</v>
      </c>
      <c r="K312" s="46">
        <f>MAX(K298:K311)</f>
        <v>2.9639329343370768E-2</v>
      </c>
      <c r="L312" s="46">
        <f>MAX(L298:L311)</f>
        <v>3.292959255795775E-2</v>
      </c>
    </row>
    <row r="313" spans="2:12">
      <c r="B313" s="42">
        <v>2019</v>
      </c>
      <c r="C313" s="3">
        <v>0</v>
      </c>
      <c r="D313" s="3">
        <v>0</v>
      </c>
      <c r="J313" t="s">
        <v>60</v>
      </c>
    </row>
    <row r="314" spans="2:12">
      <c r="B314" s="42">
        <v>2020</v>
      </c>
      <c r="C314" s="3">
        <v>0</v>
      </c>
      <c r="D314" s="3">
        <v>0</v>
      </c>
      <c r="J314" t="s">
        <v>280</v>
      </c>
      <c r="K314" s="3">
        <v>1.3986598022747191E-2</v>
      </c>
      <c r="L314" s="3">
        <v>1.430264079133978E-2</v>
      </c>
    </row>
    <row r="315" spans="2:12">
      <c r="B315" s="42">
        <v>2021</v>
      </c>
      <c r="C315" s="3">
        <v>0</v>
      </c>
      <c r="D315" s="3">
        <v>0</v>
      </c>
      <c r="J315" t="s">
        <v>305</v>
      </c>
      <c r="K315" s="3">
        <v>2.343659908959381E-2</v>
      </c>
      <c r="L315" s="3">
        <v>2.8883825603140779E-2</v>
      </c>
    </row>
    <row r="316" spans="2:12">
      <c r="B316" s="45" t="s">
        <v>259</v>
      </c>
      <c r="C316" s="46">
        <f>MAX(C302:C315)</f>
        <v>1.6000000000000003E-3</v>
      </c>
      <c r="D316" s="46">
        <f>MAX(D302:D315)</f>
        <v>1.4000000000000002E-3</v>
      </c>
      <c r="J316" t="s">
        <v>324</v>
      </c>
      <c r="K316" s="3">
        <v>6.7978062584627573E-3</v>
      </c>
      <c r="L316" s="3">
        <v>6.7312531332074958E-3</v>
      </c>
    </row>
    <row r="317" spans="2:12">
      <c r="B317" s="42" t="s">
        <v>188</v>
      </c>
      <c r="J317" t="s">
        <v>340</v>
      </c>
      <c r="K317" s="3">
        <v>9.0424228471883941E-4</v>
      </c>
      <c r="L317" s="3">
        <v>7.477380784554063E-4</v>
      </c>
    </row>
    <row r="318" spans="2:12">
      <c r="B318" s="42">
        <v>2013</v>
      </c>
      <c r="C318" s="3">
        <v>4.0000000000000002E-4</v>
      </c>
      <c r="D318" s="3">
        <v>2.9999999999999997E-4</v>
      </c>
      <c r="J318" t="s">
        <v>345</v>
      </c>
      <c r="K318" s="3">
        <v>6.6268222871464803E-3</v>
      </c>
      <c r="L318" s="3">
        <v>6.3611443288138954E-3</v>
      </c>
    </row>
    <row r="319" spans="2:12">
      <c r="B319" s="45" t="s">
        <v>259</v>
      </c>
      <c r="C319" s="46">
        <f>MAX(C318)</f>
        <v>4.0000000000000002E-4</v>
      </c>
      <c r="D319" s="46">
        <f>MAX(D318)</f>
        <v>2.9999999999999997E-4</v>
      </c>
      <c r="J319" t="s">
        <v>350</v>
      </c>
      <c r="K319" s="3">
        <v>2.1584006295116261E-2</v>
      </c>
      <c r="L319" s="3">
        <v>2.2309997442483909E-2</v>
      </c>
    </row>
    <row r="320" spans="2:12">
      <c r="B320" s="42" t="s">
        <v>80</v>
      </c>
      <c r="J320" t="s">
        <v>355</v>
      </c>
      <c r="K320" s="3">
        <v>8.8179170187083246E-3</v>
      </c>
      <c r="L320" s="3">
        <v>8.957540289033946E-3</v>
      </c>
    </row>
    <row r="321" spans="2:12">
      <c r="B321" s="42">
        <v>2008</v>
      </c>
      <c r="C321" s="3">
        <v>2.3600000000000003E-2</v>
      </c>
      <c r="D321" s="3">
        <v>2.6100000000000002E-2</v>
      </c>
      <c r="J321" t="s">
        <v>360</v>
      </c>
      <c r="K321" s="3">
        <v>1.4796501267391239E-2</v>
      </c>
      <c r="L321" s="3">
        <v>1.5892614984191991E-2</v>
      </c>
    </row>
    <row r="322" spans="2:12">
      <c r="B322" s="42">
        <v>2009</v>
      </c>
      <c r="C322" s="3">
        <v>2.2499999999999999E-2</v>
      </c>
      <c r="D322" s="3">
        <v>2.46E-2</v>
      </c>
      <c r="J322" t="s">
        <v>364</v>
      </c>
      <c r="K322" s="3">
        <v>4.8822782898625223E-3</v>
      </c>
      <c r="L322" s="3">
        <v>4.9810285852340533E-3</v>
      </c>
    </row>
    <row r="323" spans="2:12">
      <c r="B323" s="42">
        <v>2010</v>
      </c>
      <c r="C323" s="3">
        <v>3.0500000000000003E-2</v>
      </c>
      <c r="D323" s="3">
        <v>3.0600000000000002E-2</v>
      </c>
      <c r="J323" t="s">
        <v>369</v>
      </c>
      <c r="K323" s="3">
        <v>6.9791424433501299E-3</v>
      </c>
      <c r="L323" s="3">
        <v>7.3440735222713282E-3</v>
      </c>
    </row>
    <row r="324" spans="2:12">
      <c r="B324" s="42">
        <v>2011</v>
      </c>
      <c r="C324" s="3">
        <v>3.1299999999999994E-2</v>
      </c>
      <c r="D324" s="3">
        <v>3.1900000000000005E-2</v>
      </c>
      <c r="J324" t="s">
        <v>372</v>
      </c>
      <c r="K324" s="3">
        <v>2.357230930399698E-2</v>
      </c>
      <c r="L324" s="3">
        <v>2.6761972499008309E-2</v>
      </c>
    </row>
    <row r="325" spans="2:12">
      <c r="B325" s="42">
        <v>2012</v>
      </c>
      <c r="C325" s="3">
        <v>2.35E-2</v>
      </c>
      <c r="D325" s="3">
        <v>2.3399999999999997E-2</v>
      </c>
      <c r="J325" t="s">
        <v>376</v>
      </c>
      <c r="K325" s="3">
        <v>5.8170536076295243E-2</v>
      </c>
      <c r="L325" s="3">
        <v>6.0933712926623952E-2</v>
      </c>
    </row>
    <row r="326" spans="2:12">
      <c r="B326" s="42">
        <v>2013</v>
      </c>
      <c r="C326" s="3">
        <v>1E-4</v>
      </c>
      <c r="D326" s="3">
        <v>1E-4</v>
      </c>
      <c r="J326" t="s">
        <v>378</v>
      </c>
      <c r="K326" s="3">
        <v>2.2984928298539511E-2</v>
      </c>
      <c r="L326" s="3">
        <v>2.7521131564752249E-2</v>
      </c>
    </row>
    <row r="327" spans="2:12">
      <c r="B327" s="42">
        <v>2014</v>
      </c>
      <c r="C327" s="3">
        <v>2.0400000000000001E-2</v>
      </c>
      <c r="D327" s="3">
        <v>1.9000000000000003E-2</v>
      </c>
      <c r="J327" t="s">
        <v>379</v>
      </c>
      <c r="K327" s="3">
        <v>1.729931549471064E-2</v>
      </c>
      <c r="L327" s="3">
        <v>1.8171026004626299E-2</v>
      </c>
    </row>
    <row r="328" spans="2:12">
      <c r="B328" s="42">
        <v>2015</v>
      </c>
      <c r="C328" s="3">
        <v>1E-4</v>
      </c>
      <c r="D328" s="3">
        <v>1E-4</v>
      </c>
      <c r="J328" s="45" t="s">
        <v>259</v>
      </c>
      <c r="K328" s="46">
        <f>MAX(K314:K327)</f>
        <v>5.8170536076295243E-2</v>
      </c>
      <c r="L328" s="46">
        <f>MAX(L314:L327)</f>
        <v>6.0933712926623952E-2</v>
      </c>
    </row>
    <row r="329" spans="2:12">
      <c r="B329" s="42">
        <v>2016</v>
      </c>
      <c r="C329" s="3">
        <v>2.3199999999999998E-2</v>
      </c>
      <c r="D329" s="3">
        <v>2.69E-2</v>
      </c>
      <c r="J329" t="s">
        <v>65</v>
      </c>
    </row>
    <row r="330" spans="2:12">
      <c r="B330" s="42">
        <v>2017</v>
      </c>
      <c r="C330" s="3">
        <v>1E-4</v>
      </c>
      <c r="D330" s="3">
        <v>1E-4</v>
      </c>
      <c r="J330" t="s">
        <v>280</v>
      </c>
      <c r="K330" s="3">
        <v>1.404094495559551E-4</v>
      </c>
      <c r="L330" s="3">
        <v>1.217017577454172E-4</v>
      </c>
    </row>
    <row r="331" spans="2:12">
      <c r="B331" s="42">
        <v>2018</v>
      </c>
      <c r="C331" s="3">
        <v>1.29E-2</v>
      </c>
      <c r="D331" s="3">
        <v>1.47E-2</v>
      </c>
      <c r="J331" t="s">
        <v>305</v>
      </c>
      <c r="K331" s="3">
        <v>4.9341985034149518E-5</v>
      </c>
      <c r="L331" s="3">
        <v>3.5353355355467971E-5</v>
      </c>
    </row>
    <row r="332" spans="2:12">
      <c r="B332" s="42">
        <v>2019</v>
      </c>
      <c r="C332" s="3">
        <v>1.11E-2</v>
      </c>
      <c r="D332" s="3">
        <v>1.04E-2</v>
      </c>
      <c r="J332" t="s">
        <v>324</v>
      </c>
      <c r="K332" s="3">
        <v>6.2375539408453828E-5</v>
      </c>
      <c r="L332" s="3">
        <v>6.5589503237221275E-5</v>
      </c>
    </row>
    <row r="333" spans="2:12">
      <c r="B333" s="42">
        <v>2021</v>
      </c>
      <c r="C333" s="3">
        <v>6.0000000000000006E-4</v>
      </c>
      <c r="D333" s="3">
        <v>2.9999999999999997E-4</v>
      </c>
      <c r="J333" t="s">
        <v>340</v>
      </c>
      <c r="K333" s="3">
        <v>1.5342373329185691E-5</v>
      </c>
      <c r="L333" s="3">
        <v>1.8921467658217741E-5</v>
      </c>
    </row>
    <row r="334" spans="2:12">
      <c r="B334" s="45" t="s">
        <v>259</v>
      </c>
      <c r="C334" s="46">
        <f>MAX(C321:C333)</f>
        <v>3.1299999999999994E-2</v>
      </c>
      <c r="D334" s="46">
        <f>MAX(D321:D333)</f>
        <v>3.1900000000000005E-2</v>
      </c>
      <c r="J334" t="s">
        <v>345</v>
      </c>
      <c r="K334" s="3">
        <v>1.8945235386971591E-5</v>
      </c>
      <c r="L334" s="3">
        <v>2.2637519278403511E-5</v>
      </c>
    </row>
    <row r="335" spans="2:12">
      <c r="B335" s="42" t="s">
        <v>25</v>
      </c>
      <c r="J335" t="s">
        <v>350</v>
      </c>
      <c r="K335" s="3">
        <v>1.102043770327499E-4</v>
      </c>
      <c r="L335" s="3">
        <v>9.5226368950055768E-5</v>
      </c>
    </row>
    <row r="336" spans="2:12">
      <c r="B336" s="42">
        <v>2008</v>
      </c>
      <c r="C336" s="3">
        <v>3.2000000000000002E-3</v>
      </c>
      <c r="D336" s="3">
        <v>4.1000000000000003E-3</v>
      </c>
      <c r="J336" t="s">
        <v>355</v>
      </c>
      <c r="K336" s="3">
        <v>7.2625460852020099E-4</v>
      </c>
      <c r="L336" s="3">
        <v>8.3559155056842159E-4</v>
      </c>
    </row>
    <row r="337" spans="2:12">
      <c r="B337" s="42">
        <v>2009</v>
      </c>
      <c r="C337" s="3">
        <v>3.3999999999999994E-3</v>
      </c>
      <c r="D337" s="3">
        <v>4.0000000000000001E-3</v>
      </c>
      <c r="J337" t="s">
        <v>360</v>
      </c>
      <c r="K337" s="3">
        <v>5.8188225053709453E-5</v>
      </c>
      <c r="L337" s="3">
        <v>6.1879366333188971E-5</v>
      </c>
    </row>
    <row r="338" spans="2:12">
      <c r="B338" s="42">
        <v>2010</v>
      </c>
      <c r="C338" s="3">
        <v>6.3999999999999994E-3</v>
      </c>
      <c r="D338" s="3">
        <v>6.6999999999999994E-3</v>
      </c>
      <c r="J338" t="s">
        <v>364</v>
      </c>
      <c r="K338" s="3">
        <v>8.7925472184524332E-5</v>
      </c>
      <c r="L338" s="3">
        <v>9.6799309137771011E-5</v>
      </c>
    </row>
    <row r="339" spans="2:12">
      <c r="B339" s="42">
        <v>2011</v>
      </c>
      <c r="C339" s="3">
        <v>1.0200000000000001E-2</v>
      </c>
      <c r="D339" s="3">
        <v>1.1599999999999999E-2</v>
      </c>
      <c r="J339" t="s">
        <v>369</v>
      </c>
      <c r="K339" s="3">
        <v>1.075718582871778E-3</v>
      </c>
      <c r="L339" s="3">
        <v>4.860215068325719E-4</v>
      </c>
    </row>
    <row r="340" spans="2:12">
      <c r="B340" s="42">
        <v>2012</v>
      </c>
      <c r="C340" s="3">
        <v>7.4000000000000003E-3</v>
      </c>
      <c r="D340" s="3">
        <v>8.6E-3</v>
      </c>
      <c r="J340" t="s">
        <v>372</v>
      </c>
      <c r="K340" s="3">
        <v>1.695557043798283E-3</v>
      </c>
      <c r="L340" s="3">
        <v>1.4170904307732901E-3</v>
      </c>
    </row>
    <row r="341" spans="2:12">
      <c r="B341" s="42">
        <v>2013</v>
      </c>
      <c r="C341" s="3">
        <v>7.3000000000000009E-3</v>
      </c>
      <c r="D341" s="3">
        <v>8.9999999999999993E-3</v>
      </c>
      <c r="J341" t="s">
        <v>376</v>
      </c>
      <c r="K341" s="3">
        <v>4.5205707481138593E-5</v>
      </c>
      <c r="L341" s="3">
        <v>3.6355843443970713E-5</v>
      </c>
    </row>
    <row r="342" spans="2:12">
      <c r="B342" s="42">
        <v>2014</v>
      </c>
      <c r="C342" s="3">
        <v>8.5999999999999983E-3</v>
      </c>
      <c r="D342" s="3">
        <v>9.2999999999999992E-3</v>
      </c>
      <c r="J342" t="s">
        <v>378</v>
      </c>
      <c r="K342" s="3">
        <v>7.9115510021884539E-5</v>
      </c>
      <c r="L342" s="3">
        <v>7.0955045051526177E-5</v>
      </c>
    </row>
    <row r="343" spans="2:12">
      <c r="B343" s="42">
        <v>2015</v>
      </c>
      <c r="C343" s="3">
        <v>1.0899999999999998E-2</v>
      </c>
      <c r="D343" s="3">
        <v>1.1399999999999995E-2</v>
      </c>
      <c r="J343" t="s">
        <v>379</v>
      </c>
      <c r="K343" s="3">
        <v>9.6196205123460886E-5</v>
      </c>
      <c r="L343" s="3">
        <v>1.010489912395509E-4</v>
      </c>
    </row>
    <row r="344" spans="2:12">
      <c r="B344" s="42">
        <v>2016</v>
      </c>
      <c r="C344" s="3">
        <v>7.9000000000000008E-3</v>
      </c>
      <c r="D344" s="3">
        <v>1.0800000000000002E-2</v>
      </c>
      <c r="J344" s="45" t="s">
        <v>259</v>
      </c>
      <c r="K344" s="46">
        <f>MAX(K330:K343)</f>
        <v>1.695557043798283E-3</v>
      </c>
      <c r="L344" s="46">
        <f>MAX(L330:L343)</f>
        <v>1.4170904307732901E-3</v>
      </c>
    </row>
    <row r="345" spans="2:12">
      <c r="B345" s="42">
        <v>2017</v>
      </c>
      <c r="C345" s="3">
        <v>3.1000000000000003E-3</v>
      </c>
      <c r="D345" s="3">
        <v>4.3999999999999994E-3</v>
      </c>
      <c r="J345" t="s">
        <v>188</v>
      </c>
    </row>
    <row r="346" spans="2:12">
      <c r="B346" s="42">
        <v>2018</v>
      </c>
      <c r="C346" s="3">
        <v>4.7000000000000002E-3</v>
      </c>
      <c r="D346" s="3">
        <v>6.6E-3</v>
      </c>
      <c r="J346" t="s">
        <v>280</v>
      </c>
      <c r="K346" s="3">
        <v>1.237061348144408E-2</v>
      </c>
      <c r="L346" s="3">
        <v>1.2091038406827881E-2</v>
      </c>
    </row>
    <row r="347" spans="2:12">
      <c r="B347" s="42">
        <v>2019</v>
      </c>
      <c r="C347" s="3">
        <v>4.9000000000000007E-3</v>
      </c>
      <c r="D347" s="3">
        <v>5.5999999999999999E-3</v>
      </c>
      <c r="J347" t="s">
        <v>305</v>
      </c>
      <c r="K347" s="3">
        <v>2.2678951098511691E-2</v>
      </c>
      <c r="L347" s="3">
        <v>1.3571428571428569E-2</v>
      </c>
    </row>
    <row r="348" spans="2:12">
      <c r="B348" s="42">
        <v>2020</v>
      </c>
      <c r="C348" s="3">
        <v>4.1999999999999997E-3</v>
      </c>
      <c r="D348" s="3">
        <v>6.4000000000000003E-3</v>
      </c>
      <c r="J348" t="s">
        <v>324</v>
      </c>
      <c r="K348" s="3">
        <v>1.554140127388535E-2</v>
      </c>
      <c r="L348" s="3">
        <v>1.508429458740018E-2</v>
      </c>
    </row>
    <row r="349" spans="2:12">
      <c r="B349" s="42">
        <v>2021</v>
      </c>
      <c r="C349" s="3">
        <v>5.1000000000000004E-3</v>
      </c>
      <c r="D349" s="3">
        <v>6.8999999999999999E-3</v>
      </c>
      <c r="J349" t="s">
        <v>340</v>
      </c>
      <c r="K349" s="3">
        <v>8.0527086383601759E-3</v>
      </c>
      <c r="L349" s="3">
        <v>7.7355836849507739E-3</v>
      </c>
    </row>
    <row r="350" spans="2:12">
      <c r="B350" s="45" t="s">
        <v>259</v>
      </c>
      <c r="C350" s="46">
        <f>MAX(C336:C349)</f>
        <v>1.0899999999999998E-2</v>
      </c>
      <c r="D350" s="46">
        <f>MAX(D336:D349)</f>
        <v>1.1599999999999999E-2</v>
      </c>
      <c r="J350" t="s">
        <v>345</v>
      </c>
      <c r="K350" s="3">
        <v>3.4636318654131621E-3</v>
      </c>
      <c r="L350" s="3">
        <v>2.9940119760479039E-3</v>
      </c>
    </row>
    <row r="351" spans="2:12">
      <c r="B351" s="42" t="s">
        <v>28</v>
      </c>
      <c r="J351" t="s">
        <v>350</v>
      </c>
      <c r="K351" s="3">
        <v>2.2026431718061672E-3</v>
      </c>
      <c r="L351" s="3">
        <v>1.7894422904861319E-3</v>
      </c>
    </row>
    <row r="352" spans="2:12">
      <c r="B352" s="42">
        <v>2008</v>
      </c>
      <c r="C352" s="3">
        <v>3.9200000000000006E-2</v>
      </c>
      <c r="D352" s="3">
        <v>3.960000000000001E-2</v>
      </c>
      <c r="J352" t="s">
        <v>355</v>
      </c>
      <c r="K352" s="3">
        <v>5.6845097110374233E-3</v>
      </c>
      <c r="L352" s="3">
        <v>8.2236842105263153E-3</v>
      </c>
    </row>
    <row r="353" spans="2:12">
      <c r="B353" s="42">
        <v>2009</v>
      </c>
      <c r="C353" s="3">
        <v>3.2699999999999993E-2</v>
      </c>
      <c r="D353" s="3">
        <v>3.4699999999999995E-2</v>
      </c>
      <c r="J353" t="s">
        <v>360</v>
      </c>
      <c r="K353" s="3">
        <v>5.4660529344073637E-2</v>
      </c>
      <c r="L353" s="3">
        <v>5.3540587219343697E-2</v>
      </c>
    </row>
    <row r="354" spans="2:12">
      <c r="B354" s="42">
        <v>2010</v>
      </c>
      <c r="C354" s="3">
        <v>3.2200000000000006E-2</v>
      </c>
      <c r="D354" s="3">
        <v>3.2399999999999998E-2</v>
      </c>
      <c r="J354" t="s">
        <v>372</v>
      </c>
      <c r="K354" s="3">
        <v>7.7821011673151752E-3</v>
      </c>
      <c r="L354" s="3">
        <v>1.075268817204301E-2</v>
      </c>
    </row>
    <row r="355" spans="2:12">
      <c r="B355" s="42">
        <v>2011</v>
      </c>
      <c r="C355" s="3">
        <v>3.3300000000000003E-2</v>
      </c>
      <c r="D355" s="3">
        <v>3.39E-2</v>
      </c>
      <c r="J355" s="45" t="s">
        <v>259</v>
      </c>
      <c r="K355" s="46">
        <f>MAX(K346:K354)</f>
        <v>5.4660529344073637E-2</v>
      </c>
      <c r="L355" s="46">
        <f>MAX(L346:L354)</f>
        <v>5.3540587219343697E-2</v>
      </c>
    </row>
    <row r="356" spans="2:12">
      <c r="B356" s="42">
        <v>2012</v>
      </c>
      <c r="C356" s="3">
        <v>3.5600000000000007E-2</v>
      </c>
      <c r="D356" s="3">
        <v>3.5900000000000008E-2</v>
      </c>
      <c r="J356" t="s">
        <v>80</v>
      </c>
    </row>
    <row r="357" spans="2:12">
      <c r="B357" s="42">
        <v>2013</v>
      </c>
      <c r="C357" s="3">
        <v>4.1900000000000007E-2</v>
      </c>
      <c r="D357" s="3">
        <v>4.2600000000000013E-2</v>
      </c>
      <c r="J357" t="s">
        <v>280</v>
      </c>
      <c r="K357" s="3">
        <v>2.8626286205925802E-2</v>
      </c>
      <c r="L357" s="3">
        <v>2.870311902644793E-2</v>
      </c>
    </row>
    <row r="358" spans="2:12">
      <c r="B358" s="42">
        <v>2014</v>
      </c>
      <c r="C358" s="3">
        <v>4.3400000000000008E-2</v>
      </c>
      <c r="D358" s="3">
        <v>4.2599999999999999E-2</v>
      </c>
      <c r="J358" t="s">
        <v>305</v>
      </c>
      <c r="K358" s="3">
        <v>2.298960752240984E-2</v>
      </c>
      <c r="L358" s="3">
        <v>2.4793042419167601E-2</v>
      </c>
    </row>
    <row r="359" spans="2:12">
      <c r="B359" s="42">
        <v>2015</v>
      </c>
      <c r="C359" s="3">
        <v>3.4100000000000005E-2</v>
      </c>
      <c r="D359" s="3">
        <v>3.5900000000000008E-2</v>
      </c>
      <c r="J359" t="s">
        <v>324</v>
      </c>
      <c r="K359" s="3">
        <v>3.5348122679639347E-2</v>
      </c>
      <c r="L359" s="3">
        <v>3.6062759941025022E-2</v>
      </c>
    </row>
    <row r="360" spans="2:12">
      <c r="B360" s="42">
        <v>2016</v>
      </c>
      <c r="C360" s="3">
        <v>4.4400000000000002E-2</v>
      </c>
      <c r="D360" s="3">
        <v>4.5600000000000002E-2</v>
      </c>
      <c r="J360" t="s">
        <v>340</v>
      </c>
      <c r="K360" s="3">
        <v>3.1888664825079377E-2</v>
      </c>
      <c r="L360" s="3">
        <v>3.2540396614657623E-2</v>
      </c>
    </row>
    <row r="361" spans="2:12">
      <c r="B361" s="42">
        <v>2017</v>
      </c>
      <c r="C361" s="3">
        <v>4.6000000000000006E-2</v>
      </c>
      <c r="D361" s="3">
        <v>4.7400000000000012E-2</v>
      </c>
      <c r="J361" t="s">
        <v>345</v>
      </c>
      <c r="K361" s="3">
        <v>2.6988896688370741E-2</v>
      </c>
      <c r="L361" s="3">
        <v>2.7771881412297458E-2</v>
      </c>
    </row>
    <row r="362" spans="2:12">
      <c r="B362" s="42">
        <v>2018</v>
      </c>
      <c r="C362" s="3">
        <v>4.3299999999999998E-2</v>
      </c>
      <c r="D362" s="3">
        <v>4.3200000000000002E-2</v>
      </c>
      <c r="J362" t="s">
        <v>350</v>
      </c>
      <c r="K362" s="3">
        <v>1.9178331212506821E-2</v>
      </c>
      <c r="L362" s="3">
        <v>1.8685807385799589E-2</v>
      </c>
    </row>
    <row r="363" spans="2:12">
      <c r="B363" s="42">
        <v>2019</v>
      </c>
      <c r="C363" s="3">
        <v>2.41E-2</v>
      </c>
      <c r="D363" s="3">
        <v>2.3499999999999997E-2</v>
      </c>
      <c r="J363" t="s">
        <v>355</v>
      </c>
      <c r="K363" s="3">
        <v>2.67921418557951E-2</v>
      </c>
      <c r="L363" s="3">
        <v>2.686119261015768E-2</v>
      </c>
    </row>
    <row r="364" spans="2:12">
      <c r="B364" s="42">
        <v>2020</v>
      </c>
      <c r="C364" s="3">
        <v>2.7900000000000001E-2</v>
      </c>
      <c r="D364" s="3">
        <v>2.7699999999999999E-2</v>
      </c>
      <c r="J364" t="s">
        <v>360</v>
      </c>
      <c r="K364" s="3">
        <v>5.5946021928591511E-3</v>
      </c>
      <c r="L364" s="3">
        <v>5.6629458208548866E-3</v>
      </c>
    </row>
    <row r="365" spans="2:12">
      <c r="B365" s="42">
        <v>2021</v>
      </c>
      <c r="C365" s="3">
        <v>3.2700000000000007E-2</v>
      </c>
      <c r="D365" s="3">
        <v>3.450000000000001E-2</v>
      </c>
      <c r="J365" t="s">
        <v>364</v>
      </c>
      <c r="K365" s="3">
        <v>2.377500598619909E-2</v>
      </c>
      <c r="L365" s="3">
        <v>2.7418187004267552E-2</v>
      </c>
    </row>
    <row r="366" spans="2:12">
      <c r="B366" s="45" t="s">
        <v>259</v>
      </c>
      <c r="C366" s="46">
        <f>MAX(C352:C365)</f>
        <v>4.6000000000000006E-2</v>
      </c>
      <c r="D366" s="46">
        <f>MAX(D352:D365)</f>
        <v>4.7400000000000012E-2</v>
      </c>
      <c r="J366" t="s">
        <v>369</v>
      </c>
      <c r="K366" s="3">
        <v>1.0172600929661881E-2</v>
      </c>
      <c r="L366" s="3">
        <v>9.7526581493076123E-3</v>
      </c>
    </row>
    <row r="367" spans="2:12">
      <c r="B367" s="42" t="s">
        <v>27</v>
      </c>
      <c r="J367" t="s">
        <v>372</v>
      </c>
      <c r="K367" s="3">
        <v>1.3166473570895849E-2</v>
      </c>
      <c r="L367" s="3">
        <v>1.494629868805656E-2</v>
      </c>
    </row>
    <row r="368" spans="2:12">
      <c r="B368" s="42">
        <v>2008</v>
      </c>
      <c r="C368" s="3">
        <v>3.0700000000000002E-2</v>
      </c>
      <c r="D368" s="3">
        <v>3.1099999999999999E-2</v>
      </c>
      <c r="J368" t="s">
        <v>376</v>
      </c>
      <c r="K368" s="3">
        <v>1.315927778248707E-2</v>
      </c>
      <c r="L368" s="3">
        <v>1.1245563133275519E-2</v>
      </c>
    </row>
    <row r="369" spans="2:12">
      <c r="B369" s="42">
        <v>2009</v>
      </c>
      <c r="C369" s="3">
        <v>3.5699999999999996E-2</v>
      </c>
      <c r="D369" s="3">
        <v>3.5399999999999994E-2</v>
      </c>
      <c r="J369" t="s">
        <v>378</v>
      </c>
      <c r="K369" s="3">
        <v>2.0950451403190441E-2</v>
      </c>
      <c r="L369" s="3">
        <v>2.188418848394762E-2</v>
      </c>
    </row>
    <row r="370" spans="2:12">
      <c r="B370" s="42">
        <v>2010</v>
      </c>
      <c r="C370" s="3">
        <v>1.7399999999999995E-2</v>
      </c>
      <c r="D370" s="3">
        <v>1.7599999999999991E-2</v>
      </c>
      <c r="J370" t="s">
        <v>379</v>
      </c>
      <c r="K370" s="3">
        <v>2.028278696584138E-2</v>
      </c>
      <c r="L370" s="3">
        <v>2.0762184976969821E-2</v>
      </c>
    </row>
    <row r="371" spans="2:12">
      <c r="B371" s="42">
        <v>2011</v>
      </c>
      <c r="C371" s="3">
        <v>3.3000000000000002E-2</v>
      </c>
      <c r="D371" s="3">
        <v>3.2900000000000006E-2</v>
      </c>
      <c r="J371" s="45" t="s">
        <v>259</v>
      </c>
      <c r="K371" s="46">
        <f>MAX(K357:K370)</f>
        <v>3.5348122679639347E-2</v>
      </c>
      <c r="L371" s="46">
        <f>MAX(L357:L370)</f>
        <v>3.6062759941025022E-2</v>
      </c>
    </row>
    <row r="372" spans="2:12">
      <c r="B372" s="42">
        <v>2012</v>
      </c>
      <c r="C372" s="3">
        <v>3.7799999999999993E-2</v>
      </c>
      <c r="D372" s="3">
        <v>3.7999999999999999E-2</v>
      </c>
      <c r="J372" t="s">
        <v>25</v>
      </c>
    </row>
    <row r="373" spans="2:12">
      <c r="B373" s="42">
        <v>2013</v>
      </c>
      <c r="C373" s="3">
        <v>3.04E-2</v>
      </c>
      <c r="D373" s="3">
        <v>3.1300000000000001E-2</v>
      </c>
      <c r="J373" t="s">
        <v>280</v>
      </c>
      <c r="K373" s="3">
        <v>3.3703233778650539E-2</v>
      </c>
      <c r="L373" s="3">
        <v>3.3551030727179861E-2</v>
      </c>
    </row>
    <row r="374" spans="2:12">
      <c r="B374" s="42">
        <v>2014</v>
      </c>
      <c r="C374" s="3">
        <v>4.8900000000000006E-2</v>
      </c>
      <c r="D374" s="3">
        <v>4.8600000000000018E-2</v>
      </c>
      <c r="J374" t="s">
        <v>305</v>
      </c>
      <c r="K374" s="3">
        <v>3.6877412560830582E-2</v>
      </c>
      <c r="L374" s="3">
        <v>3.251622776009102E-2</v>
      </c>
    </row>
    <row r="375" spans="2:12">
      <c r="B375" s="42">
        <v>2015</v>
      </c>
      <c r="C375" s="3">
        <v>4.0700000000000007E-2</v>
      </c>
      <c r="D375" s="3">
        <v>4.1600000000000012E-2</v>
      </c>
      <c r="J375" t="s">
        <v>324</v>
      </c>
      <c r="K375" s="3">
        <v>4.8617040177323018E-2</v>
      </c>
      <c r="L375" s="3">
        <v>5.1095425056546323E-2</v>
      </c>
    </row>
    <row r="376" spans="2:12">
      <c r="B376" s="42">
        <v>2016</v>
      </c>
      <c r="C376" s="3">
        <v>8.1100000000000033E-2</v>
      </c>
      <c r="D376" s="3">
        <v>7.9500000000000029E-2</v>
      </c>
      <c r="J376" t="s">
        <v>340</v>
      </c>
      <c r="K376" s="3">
        <v>4.8893717953753607E-2</v>
      </c>
      <c r="L376" s="3">
        <v>5.1542488556954327E-2</v>
      </c>
    </row>
    <row r="377" spans="2:12">
      <c r="B377" s="42">
        <v>2017</v>
      </c>
      <c r="C377" s="3">
        <v>3.1200000000000002E-2</v>
      </c>
      <c r="D377" s="3">
        <v>3.1300000000000001E-2</v>
      </c>
      <c r="J377" t="s">
        <v>345</v>
      </c>
      <c r="K377" s="3">
        <v>6.5007743878866153E-2</v>
      </c>
      <c r="L377" s="3">
        <v>6.8301080605834591E-2</v>
      </c>
    </row>
    <row r="378" spans="2:12">
      <c r="B378" s="42">
        <v>2018</v>
      </c>
      <c r="C378" s="3">
        <v>2.29E-2</v>
      </c>
      <c r="D378" s="3">
        <v>2.3100000000000002E-2</v>
      </c>
      <c r="J378" t="s">
        <v>350</v>
      </c>
      <c r="K378" s="3">
        <v>0.1365002718364525</v>
      </c>
      <c r="L378" s="3">
        <v>0.13688485875686951</v>
      </c>
    </row>
    <row r="379" spans="2:12">
      <c r="B379" s="42">
        <v>2019</v>
      </c>
      <c r="C379" s="3">
        <v>2.7900000000000001E-2</v>
      </c>
      <c r="D379" s="3">
        <v>2.8299999999999999E-2</v>
      </c>
      <c r="J379" t="s">
        <v>355</v>
      </c>
      <c r="K379" s="3">
        <v>5.462887594873269E-2</v>
      </c>
      <c r="L379" s="3">
        <v>5.6092506270187512E-2</v>
      </c>
    </row>
    <row r="380" spans="2:12">
      <c r="B380" s="42">
        <v>2020</v>
      </c>
      <c r="C380" s="3">
        <v>2.0899999999999998E-2</v>
      </c>
      <c r="D380" s="3">
        <v>1.8800000000000001E-2</v>
      </c>
      <c r="J380" t="s">
        <v>360</v>
      </c>
      <c r="K380" s="3">
        <v>5.41095828875564E-2</v>
      </c>
      <c r="L380" s="3">
        <v>5.4746250806489677E-2</v>
      </c>
    </row>
    <row r="381" spans="2:12">
      <c r="B381" s="42">
        <v>2021</v>
      </c>
      <c r="C381" s="3">
        <v>4.7500000000000007E-2</v>
      </c>
      <c r="D381" s="3">
        <v>4.7500000000000007E-2</v>
      </c>
      <c r="J381" t="s">
        <v>364</v>
      </c>
      <c r="K381" s="3">
        <v>5.4986143324412727E-2</v>
      </c>
      <c r="L381" s="3">
        <v>5.8600963315644398E-2</v>
      </c>
    </row>
    <row r="382" spans="2:12">
      <c r="B382" s="45" t="s">
        <v>259</v>
      </c>
      <c r="C382" s="46">
        <f>MAX(C368:C381)</f>
        <v>8.1100000000000033E-2</v>
      </c>
      <c r="D382" s="46">
        <f>MAX(D368:D381)</f>
        <v>7.9500000000000029E-2</v>
      </c>
      <c r="J382" t="s">
        <v>369</v>
      </c>
      <c r="K382" s="3">
        <v>1.404711972832812E-2</v>
      </c>
      <c r="L382" s="3">
        <v>1.4220793470762039E-2</v>
      </c>
    </row>
    <row r="383" spans="2:12">
      <c r="B383" s="42" t="s">
        <v>74</v>
      </c>
      <c r="J383" t="s">
        <v>372</v>
      </c>
      <c r="K383" s="3">
        <v>1.4436106185034049E-2</v>
      </c>
      <c r="L383" s="3">
        <v>1.6901554927589501E-2</v>
      </c>
    </row>
    <row r="384" spans="2:12">
      <c r="B384" s="42">
        <v>2008</v>
      </c>
      <c r="C384" s="3">
        <v>0.16830000000000001</v>
      </c>
      <c r="D384" s="3">
        <v>0.1658</v>
      </c>
      <c r="J384" t="s">
        <v>376</v>
      </c>
      <c r="K384" s="3">
        <v>8.7734252956442171E-3</v>
      </c>
      <c r="L384" s="3">
        <v>9.9972661461797674E-3</v>
      </c>
    </row>
    <row r="385" spans="2:12">
      <c r="B385" s="42">
        <v>2009</v>
      </c>
      <c r="C385" s="3">
        <v>2.6599999999999999E-2</v>
      </c>
      <c r="D385" s="3">
        <v>2.7999999999999997E-2</v>
      </c>
      <c r="J385" t="s">
        <v>378</v>
      </c>
      <c r="K385" s="3">
        <v>1.318510452717184E-2</v>
      </c>
      <c r="L385" s="3">
        <v>1.8068142098267549E-2</v>
      </c>
    </row>
    <row r="386" spans="2:12">
      <c r="B386" s="42">
        <v>2010</v>
      </c>
      <c r="C386" s="3">
        <v>6.069999999999999E-2</v>
      </c>
      <c r="D386" s="3">
        <v>6.3600000000000004E-2</v>
      </c>
      <c r="J386" t="s">
        <v>379</v>
      </c>
      <c r="K386" s="3">
        <v>1.4209685760730451E-2</v>
      </c>
      <c r="L386" s="3">
        <v>1.82712854587712E-2</v>
      </c>
    </row>
    <row r="387" spans="2:12">
      <c r="B387" s="42">
        <v>2011</v>
      </c>
      <c r="C387" s="3">
        <v>5.1000000000000004E-3</v>
      </c>
      <c r="D387" s="3">
        <v>5.3E-3</v>
      </c>
      <c r="J387" s="45" t="s">
        <v>259</v>
      </c>
      <c r="K387" s="46">
        <f>MAX(K373:K386)</f>
        <v>0.1365002718364525</v>
      </c>
      <c r="L387" s="46">
        <f>MAX(L373:L386)</f>
        <v>0.13688485875686951</v>
      </c>
    </row>
    <row r="388" spans="2:12">
      <c r="B388" s="42">
        <v>2012</v>
      </c>
      <c r="C388" s="3">
        <v>4.7100000000000003E-2</v>
      </c>
      <c r="D388" s="3">
        <v>4.7899999999999998E-2</v>
      </c>
      <c r="J388" t="s">
        <v>28</v>
      </c>
    </row>
    <row r="389" spans="2:12">
      <c r="B389" s="42">
        <v>2013</v>
      </c>
      <c r="C389" s="3">
        <v>8.1699999999999995E-2</v>
      </c>
      <c r="D389" s="3">
        <v>7.8399999999999997E-2</v>
      </c>
      <c r="J389" t="s">
        <v>280</v>
      </c>
      <c r="K389" s="3">
        <v>4.0352610795219478E-2</v>
      </c>
      <c r="L389" s="3">
        <v>4.0767440605930377E-2</v>
      </c>
    </row>
    <row r="390" spans="2:12">
      <c r="B390" s="42">
        <v>2014</v>
      </c>
      <c r="C390" s="3">
        <v>3.1700000000000006E-2</v>
      </c>
      <c r="D390" s="3">
        <v>3.1399999999999997E-2</v>
      </c>
      <c r="J390" t="s">
        <v>305</v>
      </c>
      <c r="K390" s="3">
        <v>3.338093414465805E-2</v>
      </c>
      <c r="L390" s="3">
        <v>3.5709303920069727E-2</v>
      </c>
    </row>
    <row r="391" spans="2:12">
      <c r="B391" s="42">
        <v>2015</v>
      </c>
      <c r="C391" s="3">
        <v>6.0000000000000006E-4</v>
      </c>
      <c r="D391" s="3">
        <v>6.0000000000000006E-4</v>
      </c>
      <c r="J391" t="s">
        <v>324</v>
      </c>
      <c r="K391" s="3">
        <v>3.2723245973239098E-2</v>
      </c>
      <c r="L391" s="3">
        <v>3.3139214768795958E-2</v>
      </c>
    </row>
    <row r="392" spans="2:12">
      <c r="B392" s="42">
        <v>2016</v>
      </c>
      <c r="C392" s="3">
        <v>1.9E-3</v>
      </c>
      <c r="D392" s="3">
        <v>1.5999999999999999E-3</v>
      </c>
      <c r="J392" t="s">
        <v>340</v>
      </c>
      <c r="K392" s="3">
        <v>3.4548352324345243E-2</v>
      </c>
      <c r="L392" s="3">
        <v>3.5523379504414733E-2</v>
      </c>
    </row>
    <row r="393" spans="2:12">
      <c r="B393" s="42">
        <v>2017</v>
      </c>
      <c r="C393" s="3">
        <v>5.5700000000000006E-2</v>
      </c>
      <c r="D393" s="3">
        <v>4.9700000000000001E-2</v>
      </c>
      <c r="J393" t="s">
        <v>345</v>
      </c>
      <c r="K393" s="3">
        <v>3.7528629702738431E-2</v>
      </c>
      <c r="L393" s="3">
        <v>3.8187718000752373E-2</v>
      </c>
    </row>
    <row r="394" spans="2:12">
      <c r="B394" s="42">
        <v>2018</v>
      </c>
      <c r="C394" s="3">
        <v>7.8000000000000005E-3</v>
      </c>
      <c r="D394" s="3">
        <v>7.7000000000000011E-3</v>
      </c>
      <c r="J394" t="s">
        <v>350</v>
      </c>
      <c r="K394" s="3">
        <v>4.3587808557226083E-2</v>
      </c>
      <c r="L394" s="3">
        <v>4.4283452529144202E-2</v>
      </c>
    </row>
    <row r="395" spans="2:12">
      <c r="B395" s="42">
        <v>2019</v>
      </c>
      <c r="C395" s="3">
        <v>4.9000000000000007E-3</v>
      </c>
      <c r="D395" s="3">
        <v>5.2000000000000006E-3</v>
      </c>
      <c r="J395" t="s">
        <v>355</v>
      </c>
      <c r="K395" s="3">
        <v>4.4642161021486451E-2</v>
      </c>
      <c r="L395" s="3">
        <v>4.3975418794409818E-2</v>
      </c>
    </row>
    <row r="396" spans="2:12">
      <c r="B396" s="42">
        <v>2020</v>
      </c>
      <c r="C396" s="3">
        <v>2.0000000000000001E-4</v>
      </c>
      <c r="D396" s="3">
        <v>3.0000000000000003E-4</v>
      </c>
      <c r="J396" t="s">
        <v>360</v>
      </c>
      <c r="K396" s="3">
        <v>3.5275861124174551E-2</v>
      </c>
      <c r="L396" s="3">
        <v>3.6977340809845639E-2</v>
      </c>
    </row>
    <row r="397" spans="2:12">
      <c r="B397" s="42">
        <v>2021</v>
      </c>
      <c r="C397" s="3">
        <v>3.3800000000000011E-2</v>
      </c>
      <c r="D397" s="3">
        <v>2.75E-2</v>
      </c>
      <c r="J397" t="s">
        <v>364</v>
      </c>
      <c r="K397" s="3">
        <v>4.5449371073688037E-2</v>
      </c>
      <c r="L397" s="3">
        <v>4.6662905911156599E-2</v>
      </c>
    </row>
    <row r="398" spans="2:12">
      <c r="B398" s="45" t="s">
        <v>259</v>
      </c>
      <c r="C398" s="46">
        <f>MAX(C384:C397)</f>
        <v>0.16830000000000001</v>
      </c>
      <c r="D398" s="46">
        <f>MAX(D384:D397)</f>
        <v>0.1658</v>
      </c>
      <c r="J398" t="s">
        <v>369</v>
      </c>
      <c r="K398" s="3">
        <v>4.699934937132532E-2</v>
      </c>
      <c r="L398" s="3">
        <v>4.8494976288631628E-2</v>
      </c>
    </row>
    <row r="399" spans="2:12">
      <c r="B399" s="42" t="s">
        <v>37</v>
      </c>
      <c r="J399" t="s">
        <v>372</v>
      </c>
      <c r="K399" s="3">
        <v>4.3980021307527442E-2</v>
      </c>
      <c r="L399" s="3">
        <v>4.4084461986888132E-2</v>
      </c>
    </row>
    <row r="400" spans="2:12">
      <c r="B400" s="42">
        <v>2008</v>
      </c>
      <c r="C400" s="3">
        <v>6.7900000000000002E-2</v>
      </c>
      <c r="D400" s="3">
        <v>5.0200000000000002E-2</v>
      </c>
      <c r="J400" t="s">
        <v>376</v>
      </c>
      <c r="K400" s="3">
        <v>2.4721034698861239E-2</v>
      </c>
      <c r="L400" s="3">
        <v>2.4343771824973891E-2</v>
      </c>
    </row>
    <row r="401" spans="2:12">
      <c r="B401" s="42">
        <v>2009</v>
      </c>
      <c r="C401" s="3">
        <v>6.720000000000001E-2</v>
      </c>
      <c r="D401" s="3">
        <v>5.11E-2</v>
      </c>
      <c r="J401" t="s">
        <v>378</v>
      </c>
      <c r="K401" s="3">
        <v>2.9153630643137189E-2</v>
      </c>
      <c r="L401" s="3">
        <v>2.9354835660371729E-2</v>
      </c>
    </row>
    <row r="402" spans="2:12">
      <c r="B402" s="42">
        <v>2010</v>
      </c>
      <c r="C402" s="3">
        <v>6.9500000000000006E-2</v>
      </c>
      <c r="D402" s="3">
        <v>5.1999999999999998E-2</v>
      </c>
      <c r="J402" t="s">
        <v>379</v>
      </c>
      <c r="K402" s="3">
        <v>3.6782928934656511E-2</v>
      </c>
      <c r="L402" s="3">
        <v>3.6998010301376422E-2</v>
      </c>
    </row>
    <row r="403" spans="2:12">
      <c r="B403" s="42">
        <v>2011</v>
      </c>
      <c r="C403" s="3">
        <v>6.1300000000000014E-2</v>
      </c>
      <c r="D403" s="3">
        <v>4.880000000000001E-2</v>
      </c>
      <c r="J403" s="45" t="s">
        <v>259</v>
      </c>
      <c r="K403" s="46">
        <f>MAX(K389:K402)</f>
        <v>4.699934937132532E-2</v>
      </c>
      <c r="L403" s="46">
        <f>MAX(L389:L402)</f>
        <v>4.8494976288631628E-2</v>
      </c>
    </row>
    <row r="404" spans="2:12">
      <c r="B404" s="42">
        <v>2012</v>
      </c>
      <c r="C404" s="3">
        <v>7.6200000000000004E-2</v>
      </c>
      <c r="D404" s="3">
        <v>0.06</v>
      </c>
      <c r="J404" t="s">
        <v>27</v>
      </c>
    </row>
    <row r="405" spans="2:12">
      <c r="B405" s="42">
        <v>2013</v>
      </c>
      <c r="C405" s="3">
        <v>6.4000000000000001E-2</v>
      </c>
      <c r="D405" s="3">
        <v>5.0599999999999999E-2</v>
      </c>
      <c r="J405" t="s">
        <v>280</v>
      </c>
      <c r="K405" s="3">
        <v>4.0070992999999493E-2</v>
      </c>
      <c r="L405" s="3">
        <v>4.0940618934415612E-2</v>
      </c>
    </row>
    <row r="406" spans="2:12">
      <c r="B406" s="42">
        <v>2014</v>
      </c>
      <c r="C406" s="3">
        <v>6.1899999999999997E-2</v>
      </c>
      <c r="D406" s="3">
        <v>4.7E-2</v>
      </c>
      <c r="J406" t="s">
        <v>305</v>
      </c>
      <c r="K406" s="3">
        <v>4.7483855962223799E-2</v>
      </c>
      <c r="L406" s="3">
        <v>4.7150451923886387E-2</v>
      </c>
    </row>
    <row r="407" spans="2:12">
      <c r="B407" s="42">
        <v>2015</v>
      </c>
      <c r="C407" s="3">
        <v>5.1400000000000001E-2</v>
      </c>
      <c r="D407" s="3">
        <v>4.0099999999999983E-2</v>
      </c>
      <c r="J407" t="s">
        <v>324</v>
      </c>
      <c r="K407" s="3">
        <v>2.7767164269659032E-2</v>
      </c>
      <c r="L407" s="3">
        <v>2.7931511701179031E-2</v>
      </c>
    </row>
    <row r="408" spans="2:12">
      <c r="B408" s="42">
        <v>2016</v>
      </c>
      <c r="C408" s="3">
        <v>5.0999999999999997E-2</v>
      </c>
      <c r="D408" s="3">
        <v>3.8199999999999991E-2</v>
      </c>
      <c r="J408" t="s">
        <v>340</v>
      </c>
      <c r="K408" s="3">
        <v>4.47736893965534E-2</v>
      </c>
      <c r="L408" s="3">
        <v>4.3714573806576028E-2</v>
      </c>
    </row>
    <row r="409" spans="2:12">
      <c r="B409" s="42">
        <v>2017</v>
      </c>
      <c r="C409" s="3">
        <v>4.7799999999999995E-2</v>
      </c>
      <c r="D409" s="3">
        <v>3.7700000000000004E-2</v>
      </c>
      <c r="J409" t="s">
        <v>345</v>
      </c>
      <c r="K409" s="3">
        <v>4.5733557911763881E-2</v>
      </c>
      <c r="L409" s="3">
        <v>4.6010822978553342E-2</v>
      </c>
    </row>
    <row r="410" spans="2:12">
      <c r="B410" s="42">
        <v>2018</v>
      </c>
      <c r="C410" s="3">
        <v>5.3100000000000001E-2</v>
      </c>
      <c r="D410" s="3">
        <v>4.1800000000000011E-2</v>
      </c>
      <c r="J410" t="s">
        <v>350</v>
      </c>
      <c r="K410" s="3">
        <v>4.3260088944748899E-2</v>
      </c>
      <c r="L410" s="3">
        <v>4.2946963642690739E-2</v>
      </c>
    </row>
    <row r="411" spans="2:12">
      <c r="B411" s="42">
        <v>2019</v>
      </c>
      <c r="C411" s="3">
        <v>5.729999999999999E-2</v>
      </c>
      <c r="D411" s="3">
        <v>4.4999999999999998E-2</v>
      </c>
      <c r="J411" t="s">
        <v>355</v>
      </c>
      <c r="K411" s="3">
        <v>5.3718843298182113E-2</v>
      </c>
      <c r="L411" s="3">
        <v>5.3468382282995941E-2</v>
      </c>
    </row>
    <row r="412" spans="2:12">
      <c r="B412" s="42">
        <v>2020</v>
      </c>
      <c r="C412" s="3">
        <v>5.0400000000000007E-2</v>
      </c>
      <c r="D412" s="3">
        <v>3.4499999999999989E-2</v>
      </c>
      <c r="J412" t="s">
        <v>360</v>
      </c>
      <c r="K412" s="3">
        <v>5.1342373474167209E-2</v>
      </c>
      <c r="L412" s="3">
        <v>5.1130763573876963E-2</v>
      </c>
    </row>
    <row r="413" spans="2:12">
      <c r="B413" s="42">
        <v>2021</v>
      </c>
      <c r="C413" s="3">
        <v>4.4700000000000004E-2</v>
      </c>
      <c r="D413" s="3">
        <v>2.7199999999999998E-2</v>
      </c>
      <c r="J413" t="s">
        <v>364</v>
      </c>
      <c r="K413" s="3">
        <v>8.9939016980658495E-2</v>
      </c>
      <c r="L413" s="3">
        <v>8.858247375758331E-2</v>
      </c>
    </row>
    <row r="414" spans="2:12">
      <c r="B414" s="45" t="s">
        <v>259</v>
      </c>
      <c r="C414" s="46">
        <f>MAX(C400:C413)</f>
        <v>7.6200000000000004E-2</v>
      </c>
      <c r="D414" s="46">
        <f>MAX(D400:D413)</f>
        <v>0.06</v>
      </c>
      <c r="J414" t="s">
        <v>369</v>
      </c>
      <c r="K414" s="3">
        <v>3.4805820230988799E-2</v>
      </c>
      <c r="L414" s="3">
        <v>3.4398939886721172E-2</v>
      </c>
    </row>
    <row r="415" spans="2:12">
      <c r="B415" s="42" t="s">
        <v>180</v>
      </c>
      <c r="D415" s="3">
        <v>5.6500000000000002E-2</v>
      </c>
      <c r="J415" t="s">
        <v>372</v>
      </c>
      <c r="K415" s="3">
        <v>2.7593668666251531E-2</v>
      </c>
      <c r="L415" s="3">
        <v>2.717311587879926E-2</v>
      </c>
    </row>
    <row r="416" spans="2:12">
      <c r="B416" s="42">
        <v>2008</v>
      </c>
      <c r="C416" s="3">
        <v>1.9900000000000001E-2</v>
      </c>
      <c r="D416" s="3">
        <v>1.9400000000000001E-2</v>
      </c>
      <c r="J416" t="s">
        <v>376</v>
      </c>
      <c r="K416" s="3">
        <v>3.6454269839641708E-2</v>
      </c>
      <c r="L416" s="3">
        <v>3.6414411988095842E-2</v>
      </c>
    </row>
    <row r="417" spans="2:12">
      <c r="B417" s="42">
        <v>2009</v>
      </c>
      <c r="C417" s="3">
        <v>2.5000000000000001E-2</v>
      </c>
      <c r="D417" s="3">
        <v>1.8599999999999998E-2</v>
      </c>
      <c r="J417" t="s">
        <v>378</v>
      </c>
      <c r="K417" s="3">
        <v>3.1397320060053989E-2</v>
      </c>
      <c r="L417" s="3">
        <v>2.9252199953753319E-2</v>
      </c>
    </row>
    <row r="418" spans="2:12">
      <c r="B418" s="42">
        <v>2016</v>
      </c>
      <c r="C418" s="3">
        <v>1.5900000000000001E-2</v>
      </c>
      <c r="D418" s="3">
        <v>1.8500000000000003E-2</v>
      </c>
      <c r="J418" t="s">
        <v>379</v>
      </c>
      <c r="K418" s="3">
        <v>5.3982566840736948E-2</v>
      </c>
      <c r="L418" s="3">
        <v>5.284571061414961E-2</v>
      </c>
    </row>
    <row r="419" spans="2:12">
      <c r="B419" s="45" t="s">
        <v>259</v>
      </c>
      <c r="C419" s="46">
        <f>MAX(C416:C418)</f>
        <v>2.5000000000000001E-2</v>
      </c>
      <c r="D419" s="46">
        <f>MAX(D416:D418)</f>
        <v>1.9400000000000001E-2</v>
      </c>
      <c r="J419" s="45" t="s">
        <v>259</v>
      </c>
      <c r="K419" s="46">
        <f>MAX(K405:K418)</f>
        <v>8.9939016980658495E-2</v>
      </c>
      <c r="L419" s="46">
        <f>MAX(L405:L418)</f>
        <v>8.858247375758331E-2</v>
      </c>
    </row>
    <row r="420" spans="2:12">
      <c r="B420" s="42" t="s">
        <v>178</v>
      </c>
      <c r="J420" t="s">
        <v>74</v>
      </c>
    </row>
    <row r="421" spans="2:12">
      <c r="B421" s="42">
        <v>2008</v>
      </c>
      <c r="C421" s="3">
        <v>3.0199999999999998E-2</v>
      </c>
      <c r="D421" s="3">
        <v>3.1800000000000002E-2</v>
      </c>
      <c r="J421" t="s">
        <v>280</v>
      </c>
      <c r="K421" s="3">
        <v>0.1948488019059455</v>
      </c>
      <c r="L421" s="3">
        <v>0.18979045029644531</v>
      </c>
    </row>
    <row r="422" spans="2:12">
      <c r="B422" s="42">
        <v>2009</v>
      </c>
      <c r="C422" s="3">
        <v>2.86E-2</v>
      </c>
      <c r="D422" s="3">
        <v>3.1500000000000007E-2</v>
      </c>
      <c r="J422" t="s">
        <v>305</v>
      </c>
      <c r="K422" s="3">
        <v>3.0096276794291769E-2</v>
      </c>
      <c r="L422" s="3">
        <v>3.1771404368651369E-2</v>
      </c>
    </row>
    <row r="423" spans="2:12">
      <c r="B423" s="42">
        <v>2010</v>
      </c>
      <c r="C423" s="3">
        <v>3.2100000000000004E-2</v>
      </c>
      <c r="D423" s="3">
        <v>3.0400000000000003E-2</v>
      </c>
      <c r="J423" t="s">
        <v>324</v>
      </c>
      <c r="K423" s="3">
        <v>7.9826191982312528E-2</v>
      </c>
      <c r="L423" s="3">
        <v>9.0314209962204545E-2</v>
      </c>
    </row>
    <row r="424" spans="2:12">
      <c r="B424" s="42">
        <v>2011</v>
      </c>
      <c r="C424" s="3">
        <v>2.4900000000000002E-2</v>
      </c>
      <c r="D424" s="3">
        <v>2.75E-2</v>
      </c>
      <c r="J424" t="s">
        <v>340</v>
      </c>
      <c r="K424" s="3">
        <v>4.1848993019160917E-2</v>
      </c>
      <c r="L424" s="3">
        <v>4.1953957373884659E-2</v>
      </c>
    </row>
    <row r="425" spans="2:12">
      <c r="B425" s="42">
        <v>2012</v>
      </c>
      <c r="C425" s="3">
        <v>6.9999999999999993E-3</v>
      </c>
      <c r="D425" s="3">
        <v>6.8999999999999999E-3</v>
      </c>
      <c r="J425" t="s">
        <v>345</v>
      </c>
      <c r="K425" s="3">
        <v>5.3704814506486398E-2</v>
      </c>
      <c r="L425" s="3">
        <v>5.4519671756064078E-2</v>
      </c>
    </row>
    <row r="426" spans="2:12">
      <c r="B426" s="42">
        <v>2017</v>
      </c>
      <c r="C426" s="3">
        <v>3.3E-3</v>
      </c>
      <c r="D426" s="3">
        <v>3.0000000000000001E-3</v>
      </c>
      <c r="J426" t="s">
        <v>350</v>
      </c>
      <c r="K426" s="3">
        <v>0.1155267096569394</v>
      </c>
      <c r="L426" s="3">
        <v>0.11057707107211361</v>
      </c>
    </row>
    <row r="427" spans="2:12">
      <c r="B427" s="45" t="s">
        <v>259</v>
      </c>
      <c r="C427" s="46">
        <f>MAX(C421:C426)</f>
        <v>3.2100000000000004E-2</v>
      </c>
      <c r="D427" s="46">
        <f>MAX(D421:D426)</f>
        <v>3.1800000000000002E-2</v>
      </c>
      <c r="J427" t="s">
        <v>355</v>
      </c>
      <c r="K427" s="3">
        <v>4.7753109180470793E-2</v>
      </c>
      <c r="L427" s="3">
        <v>5.2716825268593649E-2</v>
      </c>
    </row>
    <row r="428" spans="2:12">
      <c r="B428" s="42" t="s">
        <v>117</v>
      </c>
      <c r="J428" t="s">
        <v>360</v>
      </c>
      <c r="K428" s="3">
        <v>4.1587745807829063E-2</v>
      </c>
      <c r="L428" s="3">
        <v>4.0571069424969013E-2</v>
      </c>
    </row>
    <row r="429" spans="2:12">
      <c r="B429" s="42">
        <v>2008</v>
      </c>
      <c r="C429" s="3">
        <v>0.14279999999999998</v>
      </c>
      <c r="D429" s="3">
        <v>0.14339999999999997</v>
      </c>
      <c r="J429" t="s">
        <v>364</v>
      </c>
      <c r="K429" s="3">
        <v>5.4297369354372328E-2</v>
      </c>
      <c r="L429" s="3">
        <v>4.7939164886368818E-2</v>
      </c>
    </row>
    <row r="430" spans="2:12">
      <c r="B430" s="42">
        <v>2009</v>
      </c>
      <c r="C430" s="3">
        <v>3.1E-2</v>
      </c>
      <c r="D430" s="3">
        <v>2.9800000000000004E-2</v>
      </c>
      <c r="J430" t="s">
        <v>369</v>
      </c>
      <c r="K430" s="3">
        <v>9.3205638111711175E-2</v>
      </c>
      <c r="L430" s="3">
        <v>8.1715508390221722E-2</v>
      </c>
    </row>
    <row r="431" spans="2:12">
      <c r="B431" s="42">
        <v>2010</v>
      </c>
      <c r="C431" s="3">
        <v>6.7999999999999996E-3</v>
      </c>
      <c r="D431" s="3">
        <v>4.8999999999999998E-3</v>
      </c>
      <c r="J431" t="s">
        <v>372</v>
      </c>
      <c r="K431" s="3">
        <v>5.429471629137643E-2</v>
      </c>
      <c r="L431" s="3">
        <v>5.3235827030522487E-2</v>
      </c>
    </row>
    <row r="432" spans="2:12">
      <c r="B432" s="42">
        <v>2011</v>
      </c>
      <c r="C432" s="3">
        <v>8.2000000000000007E-3</v>
      </c>
      <c r="D432" s="3">
        <v>5.1000000000000004E-3</v>
      </c>
      <c r="J432" t="s">
        <v>376</v>
      </c>
      <c r="K432" s="3">
        <v>5.3729997918071183E-2</v>
      </c>
      <c r="L432" s="3">
        <v>5.1246733086705541E-2</v>
      </c>
    </row>
    <row r="433" spans="2:12">
      <c r="B433" s="42">
        <v>2012</v>
      </c>
      <c r="C433" s="3">
        <v>4.0999999999999995E-3</v>
      </c>
      <c r="D433" s="3">
        <v>2.6999999999999997E-3</v>
      </c>
      <c r="J433" t="s">
        <v>378</v>
      </c>
      <c r="K433" s="3">
        <v>5.9730909640914938E-2</v>
      </c>
      <c r="L433" s="3">
        <v>5.2428179438457553E-2</v>
      </c>
    </row>
    <row r="434" spans="2:12">
      <c r="B434" s="42">
        <v>2013</v>
      </c>
      <c r="C434" s="3">
        <v>6.4999999999999997E-3</v>
      </c>
      <c r="D434" s="3">
        <v>5.7999999999999996E-3</v>
      </c>
      <c r="J434" t="s">
        <v>379</v>
      </c>
      <c r="K434" s="3">
        <v>0.25384107958149532</v>
      </c>
      <c r="L434" s="3">
        <v>0.1654586077318202</v>
      </c>
    </row>
    <row r="435" spans="2:12">
      <c r="B435" s="42">
        <v>2014</v>
      </c>
      <c r="C435" s="3">
        <v>1.9799999999999998E-2</v>
      </c>
      <c r="D435" s="3">
        <v>2.23E-2</v>
      </c>
      <c r="J435" s="45" t="s">
        <v>259</v>
      </c>
      <c r="K435" s="46">
        <f>MAX(K421:K434)</f>
        <v>0.25384107958149532</v>
      </c>
      <c r="L435" s="46">
        <f>MAX(L421:L434)</f>
        <v>0.18979045029644531</v>
      </c>
    </row>
    <row r="436" spans="2:12">
      <c r="B436" s="42">
        <v>2015</v>
      </c>
      <c r="C436" s="3">
        <v>3.4799999999999998E-2</v>
      </c>
      <c r="D436" s="3">
        <v>3.5400000000000008E-2</v>
      </c>
      <c r="J436" t="s">
        <v>180</v>
      </c>
    </row>
    <row r="437" spans="2:12">
      <c r="B437" s="42">
        <v>2016</v>
      </c>
      <c r="C437" s="3">
        <v>2.3399999999999997E-2</v>
      </c>
      <c r="D437" s="3">
        <v>1.9900000000000004E-2</v>
      </c>
      <c r="J437" t="s">
        <v>280</v>
      </c>
      <c r="K437" s="3">
        <v>3.0646051905024851E-2</v>
      </c>
      <c r="L437" s="3">
        <v>2.5977995110024452E-2</v>
      </c>
    </row>
    <row r="438" spans="2:12">
      <c r="B438" s="42">
        <v>2017</v>
      </c>
      <c r="C438" s="3">
        <v>4.5999999999999999E-3</v>
      </c>
      <c r="D438" s="3">
        <v>5.7000000000000002E-3</v>
      </c>
      <c r="J438" t="s">
        <v>305</v>
      </c>
      <c r="K438" s="3">
        <v>4.3734096692111958E-2</v>
      </c>
      <c r="L438" s="3">
        <v>2.9338259263283709E-2</v>
      </c>
    </row>
    <row r="439" spans="2:12">
      <c r="B439" s="42">
        <v>2018</v>
      </c>
      <c r="C439" s="3">
        <v>2.5000000000000001E-3</v>
      </c>
      <c r="D439" s="3">
        <v>3.6999999999999997E-3</v>
      </c>
      <c r="J439" t="s">
        <v>324</v>
      </c>
      <c r="K439" s="3">
        <v>4.5094454600853137E-2</v>
      </c>
      <c r="L439" s="3">
        <v>4.0435458786936239E-2</v>
      </c>
    </row>
    <row r="440" spans="2:12">
      <c r="B440" s="42">
        <v>2019</v>
      </c>
      <c r="C440" s="3">
        <v>5.4999999999999997E-3</v>
      </c>
      <c r="D440" s="3">
        <v>6.8000000000000005E-3</v>
      </c>
      <c r="J440" t="s">
        <v>340</v>
      </c>
      <c r="K440" s="3">
        <v>9.0832632464255672E-2</v>
      </c>
      <c r="L440" s="3">
        <v>6.9418386491557224E-2</v>
      </c>
    </row>
    <row r="441" spans="2:12">
      <c r="B441" s="42">
        <v>2020</v>
      </c>
      <c r="C441" s="3">
        <v>2.4E-2</v>
      </c>
      <c r="D441" s="3">
        <v>3.73E-2</v>
      </c>
      <c r="J441" t="s">
        <v>345</v>
      </c>
      <c r="K441" s="3">
        <v>1.932367149758454E-2</v>
      </c>
      <c r="L441" s="3">
        <v>3.125E-2</v>
      </c>
    </row>
    <row r="442" spans="2:12">
      <c r="B442" s="42">
        <v>2021</v>
      </c>
      <c r="C442" s="3">
        <v>3.0200000000000001E-2</v>
      </c>
      <c r="D442" s="3">
        <v>3.1699999999999999E-2</v>
      </c>
      <c r="J442" t="s">
        <v>360</v>
      </c>
      <c r="K442" s="3">
        <v>3.1578947368421047E-2</v>
      </c>
      <c r="L442" s="3">
        <v>2.9268292682926831E-2</v>
      </c>
    </row>
    <row r="443" spans="2:12">
      <c r="B443" s="45" t="s">
        <v>259</v>
      </c>
      <c r="C443" s="46">
        <f>MAX(C429:C442)</f>
        <v>0.14279999999999998</v>
      </c>
      <c r="D443" s="46">
        <f>MAX(D429:D442)</f>
        <v>0.14339999999999997</v>
      </c>
      <c r="J443" t="s">
        <v>364</v>
      </c>
      <c r="K443" s="3">
        <v>2.645502645502645E-2</v>
      </c>
      <c r="L443" s="3">
        <v>2.469135802469136E-2</v>
      </c>
    </row>
    <row r="444" spans="2:12">
      <c r="B444" s="42" t="s">
        <v>101</v>
      </c>
      <c r="J444" t="s">
        <v>369</v>
      </c>
      <c r="K444" s="3">
        <v>0.2</v>
      </c>
      <c r="L444" s="3">
        <v>0.30769230769230771</v>
      </c>
    </row>
    <row r="445" spans="2:12">
      <c r="B445" s="42">
        <v>2008</v>
      </c>
      <c r="C445" s="3">
        <v>0</v>
      </c>
      <c r="D445" s="3">
        <v>0</v>
      </c>
      <c r="J445" s="45" t="s">
        <v>259</v>
      </c>
      <c r="K445" s="46">
        <f>MAX(K437:K444)</f>
        <v>0.2</v>
      </c>
      <c r="L445" s="46">
        <f>MAX(L437:L444)</f>
        <v>0.30769230769230771</v>
      </c>
    </row>
    <row r="446" spans="2:12">
      <c r="B446" s="42">
        <v>2009</v>
      </c>
      <c r="C446" s="3">
        <v>0</v>
      </c>
      <c r="D446" s="3">
        <v>0</v>
      </c>
      <c r="J446" t="s">
        <v>178</v>
      </c>
    </row>
    <row r="447" spans="2:12">
      <c r="B447" s="42">
        <v>2010</v>
      </c>
      <c r="C447" s="3">
        <v>0</v>
      </c>
      <c r="D447" s="3">
        <v>0</v>
      </c>
      <c r="J447" t="s">
        <v>280</v>
      </c>
      <c r="K447" s="3">
        <v>7.2111776309999376E-2</v>
      </c>
      <c r="L447" s="3">
        <v>6.9165339837400877E-2</v>
      </c>
    </row>
    <row r="448" spans="2:12">
      <c r="B448" s="42">
        <v>2011</v>
      </c>
      <c r="C448" s="3">
        <v>0</v>
      </c>
      <c r="D448" s="3">
        <v>0</v>
      </c>
      <c r="J448" t="s">
        <v>305</v>
      </c>
      <c r="K448" s="3">
        <v>0.12592993607224631</v>
      </c>
      <c r="L448" s="3">
        <v>0.1153783696487356</v>
      </c>
    </row>
    <row r="449" spans="2:12">
      <c r="B449" s="42">
        <v>2012</v>
      </c>
      <c r="C449" s="3">
        <v>0</v>
      </c>
      <c r="D449" s="3">
        <v>0</v>
      </c>
      <c r="J449" t="s">
        <v>324</v>
      </c>
      <c r="K449" s="3">
        <v>0.1035181824957546</v>
      </c>
      <c r="L449" s="3">
        <v>0.1011556367784629</v>
      </c>
    </row>
    <row r="450" spans="2:12">
      <c r="B450" s="42">
        <v>2013</v>
      </c>
      <c r="C450" s="3">
        <v>0</v>
      </c>
      <c r="D450" s="3">
        <v>0</v>
      </c>
      <c r="J450" t="s">
        <v>340</v>
      </c>
      <c r="K450" s="3">
        <v>0.1059994606480065</v>
      </c>
      <c r="L450" s="3">
        <v>9.9234807156761168E-2</v>
      </c>
    </row>
    <row r="451" spans="2:12">
      <c r="B451" s="42">
        <v>2014</v>
      </c>
      <c r="C451" s="3">
        <v>0</v>
      </c>
      <c r="D451" s="3">
        <v>0</v>
      </c>
      <c r="J451" t="s">
        <v>345</v>
      </c>
      <c r="K451" s="3">
        <v>8.9458799954751866E-2</v>
      </c>
      <c r="L451" s="3">
        <v>7.7356491907766708E-2</v>
      </c>
    </row>
    <row r="452" spans="2:12">
      <c r="B452" s="42">
        <v>2015</v>
      </c>
      <c r="C452" s="3">
        <v>0</v>
      </c>
      <c r="D452" s="3">
        <v>0</v>
      </c>
      <c r="J452" t="s">
        <v>350</v>
      </c>
      <c r="K452" s="3">
        <v>0.1284514997188437</v>
      </c>
      <c r="L452" s="3">
        <v>0.12693891178936689</v>
      </c>
    </row>
    <row r="453" spans="2:12">
      <c r="B453" s="42">
        <v>2016</v>
      </c>
      <c r="C453" s="3">
        <v>0</v>
      </c>
      <c r="D453" s="3">
        <v>0</v>
      </c>
      <c r="J453" t="s">
        <v>355</v>
      </c>
      <c r="K453" s="3">
        <v>0.12546943134399069</v>
      </c>
      <c r="L453" s="3">
        <v>0.1111970045775181</v>
      </c>
    </row>
    <row r="454" spans="2:12">
      <c r="B454" s="42">
        <v>2017</v>
      </c>
      <c r="C454" s="3">
        <v>0</v>
      </c>
      <c r="D454" s="3">
        <v>0</v>
      </c>
      <c r="J454" t="s">
        <v>360</v>
      </c>
      <c r="K454" s="3">
        <v>7.1994385438958086E-2</v>
      </c>
      <c r="L454" s="3">
        <v>6.250345303032942E-2</v>
      </c>
    </row>
    <row r="455" spans="2:12">
      <c r="B455" s="42">
        <v>2018</v>
      </c>
      <c r="C455" s="3">
        <v>0</v>
      </c>
      <c r="D455" s="3">
        <v>0</v>
      </c>
      <c r="J455" t="s">
        <v>364</v>
      </c>
      <c r="K455" s="3">
        <v>0.1019006342658544</v>
      </c>
      <c r="L455" s="3">
        <v>9.1553834331978473E-2</v>
      </c>
    </row>
    <row r="456" spans="2:12">
      <c r="B456" s="42">
        <v>2019</v>
      </c>
      <c r="C456" s="3">
        <v>0</v>
      </c>
      <c r="D456" s="3">
        <v>0</v>
      </c>
      <c r="J456" t="s">
        <v>369</v>
      </c>
      <c r="K456" s="3">
        <v>5.1332660114766789E-2</v>
      </c>
      <c r="L456" s="3">
        <v>4.5249972841996083E-2</v>
      </c>
    </row>
    <row r="457" spans="2:12">
      <c r="B457" s="42">
        <v>2020</v>
      </c>
      <c r="C457" s="3">
        <v>0</v>
      </c>
      <c r="D457" s="3">
        <v>0</v>
      </c>
      <c r="J457" t="s">
        <v>372</v>
      </c>
      <c r="K457" s="3">
        <v>4.9585307930538267E-2</v>
      </c>
      <c r="L457" s="3">
        <v>4.8974233624140801E-2</v>
      </c>
    </row>
    <row r="458" spans="2:12">
      <c r="B458" s="42">
        <v>2021</v>
      </c>
      <c r="C458" s="3">
        <v>0</v>
      </c>
      <c r="D458" s="3">
        <v>0</v>
      </c>
      <c r="J458" t="s">
        <v>376</v>
      </c>
      <c r="K458" s="3">
        <v>7.6218129642174601E-2</v>
      </c>
      <c r="L458" s="3">
        <v>6.7449499861763518E-2</v>
      </c>
    </row>
    <row r="459" spans="2:12">
      <c r="B459" s="45" t="s">
        <v>259</v>
      </c>
      <c r="C459" s="46">
        <f>MAX(C445:C458)</f>
        <v>0</v>
      </c>
      <c r="D459" s="46">
        <f>MAX(D445:D458)</f>
        <v>0</v>
      </c>
      <c r="J459" t="s">
        <v>378</v>
      </c>
      <c r="K459" s="3">
        <v>4.6674870245134441E-2</v>
      </c>
      <c r="L459" s="3">
        <v>4.2239422152143047E-2</v>
      </c>
    </row>
    <row r="460" spans="2:12">
      <c r="B460" s="42" t="s">
        <v>194</v>
      </c>
      <c r="J460" t="s">
        <v>379</v>
      </c>
      <c r="K460" s="3">
        <v>5.343724727594943E-2</v>
      </c>
      <c r="L460" s="3">
        <v>4.6223781843999757E-2</v>
      </c>
    </row>
    <row r="461" spans="2:12">
      <c r="B461" s="42">
        <v>2008</v>
      </c>
      <c r="C461" s="3">
        <v>6.0000000000000006E-4</v>
      </c>
      <c r="D461" s="3">
        <v>6.0000000000000006E-4</v>
      </c>
      <c r="J461" s="45" t="s">
        <v>259</v>
      </c>
      <c r="K461" s="46">
        <f>MAX(K447:K460)</f>
        <v>0.1284514997188437</v>
      </c>
      <c r="L461" s="46">
        <f>MAX(L447:L460)</f>
        <v>0.12693891178936689</v>
      </c>
    </row>
    <row r="462" spans="2:12">
      <c r="B462" s="42">
        <v>2009</v>
      </c>
      <c r="C462" s="3">
        <v>1.1000000000000001E-3</v>
      </c>
      <c r="D462" s="3">
        <v>1.2000000000000001E-3</v>
      </c>
      <c r="J462" t="s">
        <v>117</v>
      </c>
    </row>
    <row r="463" spans="2:12">
      <c r="B463" s="42">
        <v>2010</v>
      </c>
      <c r="C463" s="3">
        <v>5.0000000000000001E-4</v>
      </c>
      <c r="D463" s="3">
        <v>5.0000000000000001E-4</v>
      </c>
      <c r="J463" t="s">
        <v>280</v>
      </c>
      <c r="K463" s="3">
        <v>0.1427101592030415</v>
      </c>
      <c r="L463" s="3">
        <v>0.14337316898682961</v>
      </c>
    </row>
    <row r="464" spans="2:12">
      <c r="B464" s="42">
        <v>2011</v>
      </c>
      <c r="C464" s="3">
        <v>7.000000000000001E-4</v>
      </c>
      <c r="D464" s="3">
        <v>7.000000000000001E-4</v>
      </c>
      <c r="J464" t="s">
        <v>305</v>
      </c>
      <c r="K464" s="3">
        <v>3.1810989847882373E-2</v>
      </c>
      <c r="L464" s="3">
        <v>3.1832452286997742E-2</v>
      </c>
    </row>
    <row r="465" spans="2:12">
      <c r="B465" s="42">
        <v>2012</v>
      </c>
      <c r="C465" s="3">
        <v>1.1000000000000001E-3</v>
      </c>
      <c r="D465" s="3">
        <v>1.1000000000000001E-3</v>
      </c>
      <c r="J465" t="s">
        <v>324</v>
      </c>
      <c r="K465" s="3">
        <v>9.3989594009234682E-3</v>
      </c>
      <c r="L465" s="3">
        <v>7.3305062832910986E-3</v>
      </c>
    </row>
    <row r="466" spans="2:12">
      <c r="B466" s="45" t="s">
        <v>259</v>
      </c>
      <c r="C466" s="46">
        <f>MAX(C461:C465)</f>
        <v>1.1000000000000001E-3</v>
      </c>
      <c r="D466" s="46">
        <f>MAX(D461:D465)</f>
        <v>1.2000000000000001E-3</v>
      </c>
      <c r="J466" t="s">
        <v>340</v>
      </c>
      <c r="K466" s="3">
        <v>1.011759592398522E-2</v>
      </c>
      <c r="L466" s="3">
        <v>6.9437455972627552E-3</v>
      </c>
    </row>
    <row r="467" spans="2:12">
      <c r="B467" s="42" t="s">
        <v>39</v>
      </c>
      <c r="J467" t="s">
        <v>345</v>
      </c>
      <c r="K467" s="3">
        <v>5.675982485539759E-3</v>
      </c>
      <c r="L467" s="3">
        <v>3.3734526430143799E-3</v>
      </c>
    </row>
    <row r="468" spans="2:12">
      <c r="B468" s="42">
        <v>2008</v>
      </c>
      <c r="C468" s="3">
        <v>7.4200000000000002E-2</v>
      </c>
      <c r="D468" s="3">
        <v>5.0800000000000012E-2</v>
      </c>
      <c r="J468" t="s">
        <v>350</v>
      </c>
      <c r="K468" s="3">
        <v>7.185773376407717E-3</v>
      </c>
      <c r="L468" s="3">
        <v>6.4544737879385101E-3</v>
      </c>
    </row>
    <row r="469" spans="2:12">
      <c r="B469" s="42">
        <v>2009</v>
      </c>
      <c r="C469" s="3">
        <v>6.2799999999999995E-2</v>
      </c>
      <c r="D469" s="3">
        <v>4.3800000000000006E-2</v>
      </c>
      <c r="J469" t="s">
        <v>355</v>
      </c>
      <c r="K469" s="3">
        <v>2.1671826625387001E-2</v>
      </c>
      <c r="L469" s="3">
        <v>2.5426564068250251E-2</v>
      </c>
    </row>
    <row r="470" spans="2:12">
      <c r="B470" s="42">
        <v>2010</v>
      </c>
      <c r="C470" s="3">
        <v>6.4000000000000001E-2</v>
      </c>
      <c r="D470" s="3">
        <v>5.4300000000000001E-2</v>
      </c>
      <c r="J470" t="s">
        <v>360</v>
      </c>
      <c r="K470" s="3">
        <v>9.4481605351170561E-2</v>
      </c>
      <c r="L470" s="3">
        <v>0.1057030481809243</v>
      </c>
    </row>
    <row r="471" spans="2:12">
      <c r="B471" s="42">
        <v>2011</v>
      </c>
      <c r="C471" s="3">
        <v>3.5799999999999998E-2</v>
      </c>
      <c r="D471" s="3">
        <v>3.27E-2</v>
      </c>
      <c r="J471" t="s">
        <v>364</v>
      </c>
      <c r="K471" s="3">
        <v>2.5400331308669241E-2</v>
      </c>
      <c r="L471" s="3">
        <v>2.1670606776989759E-2</v>
      </c>
    </row>
    <row r="472" spans="2:12">
      <c r="B472" s="42">
        <v>2012</v>
      </c>
      <c r="C472" s="3">
        <v>4.4200000000000017E-2</v>
      </c>
      <c r="D472" s="3">
        <v>1.8800000000000004E-2</v>
      </c>
      <c r="J472" t="s">
        <v>369</v>
      </c>
      <c r="K472" s="3">
        <v>8.5616438356164379E-3</v>
      </c>
      <c r="L472" s="3">
        <v>9.8280098280098278E-3</v>
      </c>
    </row>
    <row r="473" spans="2:12">
      <c r="B473" s="42">
        <v>2013</v>
      </c>
      <c r="C473" s="3">
        <v>3.9400000000000011E-2</v>
      </c>
      <c r="D473" s="3">
        <v>2.3899999999999998E-2</v>
      </c>
      <c r="J473" t="s">
        <v>372</v>
      </c>
      <c r="K473" s="3">
        <v>4.1327336817795074E-3</v>
      </c>
      <c r="L473" s="3">
        <v>7.575757575757576E-3</v>
      </c>
    </row>
    <row r="474" spans="2:12">
      <c r="B474" s="42">
        <v>2014</v>
      </c>
      <c r="C474" s="3">
        <v>0.1118</v>
      </c>
      <c r="D474" s="3">
        <v>6.5799999999999997E-2</v>
      </c>
      <c r="J474" t="s">
        <v>376</v>
      </c>
      <c r="K474" s="3">
        <v>1.375123885034688E-2</v>
      </c>
      <c r="L474" s="3">
        <v>1.2274603519443841E-2</v>
      </c>
    </row>
    <row r="475" spans="2:12">
      <c r="B475" s="42">
        <v>2015</v>
      </c>
      <c r="C475" s="3">
        <v>0.1023</v>
      </c>
      <c r="D475" s="3">
        <v>6.1300000000000007E-2</v>
      </c>
      <c r="J475" t="s">
        <v>378</v>
      </c>
      <c r="K475" s="3">
        <v>2.9735077498076291E-2</v>
      </c>
      <c r="L475" s="3">
        <v>4.3612929010341209E-2</v>
      </c>
    </row>
    <row r="476" spans="2:12">
      <c r="B476" s="42">
        <v>2016</v>
      </c>
      <c r="C476" s="3">
        <v>8.3600000000000008E-2</v>
      </c>
      <c r="D476" s="3">
        <v>5.8300000000000005E-2</v>
      </c>
      <c r="J476" t="s">
        <v>379</v>
      </c>
      <c r="K476" s="3">
        <v>3.1531531531531543E-2</v>
      </c>
      <c r="L476" s="3">
        <v>3.3175355450236962E-2</v>
      </c>
    </row>
    <row r="477" spans="2:12">
      <c r="B477" s="42">
        <v>2017</v>
      </c>
      <c r="C477" s="3">
        <v>9.5600000000000018E-2</v>
      </c>
      <c r="D477" s="3">
        <v>5.970000000000001E-2</v>
      </c>
      <c r="J477" s="45" t="s">
        <v>259</v>
      </c>
      <c r="K477" s="46">
        <f>MAX(K463:K476)</f>
        <v>0.1427101592030415</v>
      </c>
      <c r="L477" s="46">
        <f>MAX(L463:L476)</f>
        <v>0.14337316898682961</v>
      </c>
    </row>
    <row r="478" spans="2:12">
      <c r="B478" s="42">
        <v>2018</v>
      </c>
      <c r="C478" s="3">
        <v>0.10240000000000002</v>
      </c>
      <c r="D478" s="3">
        <v>6.9100000000000009E-2</v>
      </c>
      <c r="J478" t="s">
        <v>101</v>
      </c>
    </row>
    <row r="479" spans="2:12">
      <c r="B479" s="42">
        <v>2019</v>
      </c>
      <c r="C479" s="3">
        <v>3.4099999999999998E-2</v>
      </c>
      <c r="D479" s="3">
        <v>2.3199999999999998E-2</v>
      </c>
      <c r="J479" t="s">
        <v>280</v>
      </c>
      <c r="K479" s="3">
        <v>3.7074389073223913E-5</v>
      </c>
      <c r="L479" s="3">
        <v>4.3609138180144758E-5</v>
      </c>
    </row>
    <row r="480" spans="2:12">
      <c r="B480" s="42">
        <v>2020</v>
      </c>
      <c r="C480" s="3">
        <v>4.9400000000000006E-2</v>
      </c>
      <c r="D480" s="3">
        <v>2.6200000000000001E-2</v>
      </c>
      <c r="J480" t="s">
        <v>305</v>
      </c>
      <c r="K480" s="3">
        <v>4.9703086949261242E-5</v>
      </c>
      <c r="L480" s="3">
        <v>5.363099092984385E-5</v>
      </c>
    </row>
    <row r="481" spans="2:12">
      <c r="B481" s="42">
        <v>2021</v>
      </c>
      <c r="C481" s="3">
        <v>8.4100000000000008E-2</v>
      </c>
      <c r="D481" s="3">
        <v>5.3100000000000001E-2</v>
      </c>
      <c r="J481" t="s">
        <v>324</v>
      </c>
      <c r="K481" s="3">
        <v>1.4331977568066441E-5</v>
      </c>
      <c r="L481" s="3">
        <v>1.5285363604774521E-5</v>
      </c>
    </row>
    <row r="482" spans="2:12">
      <c r="B482" s="45" t="s">
        <v>259</v>
      </c>
      <c r="C482" s="46">
        <f>MAX(C468:C481)</f>
        <v>0.1118</v>
      </c>
      <c r="D482" s="46">
        <f>MAX(D468:D481)</f>
        <v>6.9100000000000009E-2</v>
      </c>
      <c r="J482" t="s">
        <v>340</v>
      </c>
      <c r="K482" s="3">
        <v>1.4165584553326229E-5</v>
      </c>
      <c r="L482" s="3">
        <v>1.6428477023501679E-5</v>
      </c>
    </row>
    <row r="483" spans="2:12">
      <c r="B483" s="42" t="s">
        <v>102</v>
      </c>
      <c r="J483" t="s">
        <v>345</v>
      </c>
      <c r="K483" s="3">
        <v>5.701037588841169E-5</v>
      </c>
      <c r="L483" s="3">
        <v>8.659400640003582E-5</v>
      </c>
    </row>
    <row r="484" spans="2:12">
      <c r="B484" s="42">
        <v>2008</v>
      </c>
      <c r="C484" s="3">
        <v>0</v>
      </c>
      <c r="D484" s="3">
        <v>0</v>
      </c>
      <c r="J484" t="s">
        <v>350</v>
      </c>
      <c r="K484" s="3">
        <v>5.1177503993926943E-5</v>
      </c>
      <c r="L484" s="3">
        <v>3.6666106098313821E-5</v>
      </c>
    </row>
    <row r="485" spans="2:12">
      <c r="B485" s="42">
        <v>2009</v>
      </c>
      <c r="C485" s="3">
        <v>0</v>
      </c>
      <c r="D485" s="3">
        <v>0</v>
      </c>
      <c r="J485" t="s">
        <v>355</v>
      </c>
      <c r="K485" s="3">
        <v>1.004293750731357E-5</v>
      </c>
      <c r="L485" s="3">
        <v>1.1618329150425019E-5</v>
      </c>
    </row>
    <row r="486" spans="2:12">
      <c r="B486" s="42">
        <v>2010</v>
      </c>
      <c r="C486" s="3">
        <v>0</v>
      </c>
      <c r="D486" s="3">
        <v>0</v>
      </c>
      <c r="J486" t="s">
        <v>360</v>
      </c>
      <c r="K486" s="3">
        <v>5.5693053641692844E-6</v>
      </c>
      <c r="L486" s="3">
        <v>7.0755205013206528E-6</v>
      </c>
    </row>
    <row r="487" spans="2:12">
      <c r="B487" s="42">
        <v>2011</v>
      </c>
      <c r="C487" s="3">
        <v>0</v>
      </c>
      <c r="D487" s="3">
        <v>0</v>
      </c>
      <c r="J487" t="s">
        <v>364</v>
      </c>
      <c r="K487" s="3">
        <v>1.0728920899043829E-5</v>
      </c>
      <c r="L487" s="3">
        <v>9.6133864483616137E-6</v>
      </c>
    </row>
    <row r="488" spans="2:12">
      <c r="B488" s="42">
        <v>2012</v>
      </c>
      <c r="C488" s="3">
        <v>0</v>
      </c>
      <c r="D488" s="3">
        <v>0</v>
      </c>
      <c r="J488" t="s">
        <v>369</v>
      </c>
      <c r="K488" s="3">
        <v>1.29915643554568E-5</v>
      </c>
      <c r="L488" s="3">
        <v>1.8501502714972729E-5</v>
      </c>
    </row>
    <row r="489" spans="2:12">
      <c r="B489" s="42">
        <v>2013</v>
      </c>
      <c r="C489" s="3">
        <v>0</v>
      </c>
      <c r="D489" s="3">
        <v>0</v>
      </c>
      <c r="J489" t="s">
        <v>372</v>
      </c>
      <c r="K489" s="3">
        <v>1.115822175250365E-5</v>
      </c>
      <c r="L489" s="3">
        <v>1.098323220238234E-5</v>
      </c>
    </row>
    <row r="490" spans="2:12">
      <c r="B490" s="42">
        <v>2014</v>
      </c>
      <c r="C490" s="3">
        <v>0</v>
      </c>
      <c r="D490" s="3">
        <v>0</v>
      </c>
      <c r="J490" t="s">
        <v>376</v>
      </c>
      <c r="K490" s="3">
        <v>5.1828862392102833E-6</v>
      </c>
      <c r="L490" s="3">
        <v>5.6685495985206802E-6</v>
      </c>
    </row>
    <row r="491" spans="2:12">
      <c r="B491" s="42">
        <v>2015</v>
      </c>
      <c r="C491" s="3">
        <v>0</v>
      </c>
      <c r="D491" s="3">
        <v>0</v>
      </c>
      <c r="J491" t="s">
        <v>378</v>
      </c>
      <c r="K491" s="3">
        <v>5.5445256782304562E-5</v>
      </c>
      <c r="L491" s="3">
        <v>5.9056965390299289E-5</v>
      </c>
    </row>
    <row r="492" spans="2:12">
      <c r="B492" s="42">
        <v>2016</v>
      </c>
      <c r="C492" s="3">
        <v>0</v>
      </c>
      <c r="D492" s="3">
        <v>0</v>
      </c>
      <c r="J492" t="s">
        <v>379</v>
      </c>
      <c r="K492" s="3">
        <v>4.0435858885871538E-5</v>
      </c>
      <c r="L492" s="3">
        <v>4.2703536493374703E-5</v>
      </c>
    </row>
    <row r="493" spans="2:12">
      <c r="B493" s="42">
        <v>2017</v>
      </c>
      <c r="C493" s="3">
        <v>0</v>
      </c>
      <c r="D493" s="3">
        <v>0</v>
      </c>
      <c r="J493" s="45" t="s">
        <v>259</v>
      </c>
      <c r="K493" s="46">
        <f>MAX(K479:K492)</f>
        <v>5.701037588841169E-5</v>
      </c>
      <c r="L493" s="46">
        <f>MAX(L479:L492)</f>
        <v>8.659400640003582E-5</v>
      </c>
    </row>
    <row r="494" spans="2:12">
      <c r="B494" s="42">
        <v>2018</v>
      </c>
      <c r="C494" s="3">
        <v>0</v>
      </c>
      <c r="D494" s="3">
        <v>0</v>
      </c>
      <c r="J494" s="10" t="s">
        <v>296</v>
      </c>
    </row>
    <row r="495" spans="2:12">
      <c r="B495" s="42">
        <v>2019</v>
      </c>
      <c r="C495" s="3">
        <v>0</v>
      </c>
      <c r="D495" s="3">
        <v>0</v>
      </c>
      <c r="J495" t="s">
        <v>280</v>
      </c>
      <c r="K495" s="3">
        <v>2.097902097902098E-2</v>
      </c>
      <c r="L495" s="3">
        <v>1.6348773841961851E-2</v>
      </c>
    </row>
    <row r="496" spans="2:12">
      <c r="B496" s="42">
        <v>2020</v>
      </c>
      <c r="C496" s="3">
        <v>0</v>
      </c>
      <c r="D496" s="3">
        <v>0</v>
      </c>
      <c r="J496" t="s">
        <v>305</v>
      </c>
      <c r="K496" s="3">
        <v>4.9261083743842374E-3</v>
      </c>
      <c r="L496" s="3">
        <v>6.2402496099843996E-3</v>
      </c>
    </row>
    <row r="497" spans="2:12">
      <c r="B497" s="42">
        <v>2021</v>
      </c>
      <c r="C497" s="3">
        <v>0</v>
      </c>
      <c r="D497" s="3">
        <v>0</v>
      </c>
      <c r="J497" t="s">
        <v>324</v>
      </c>
      <c r="K497" s="3">
        <v>7.0921985815602844E-3</v>
      </c>
      <c r="L497" s="3">
        <v>4.8923679060665359E-3</v>
      </c>
    </row>
    <row r="498" spans="2:12">
      <c r="B498" s="45" t="s">
        <v>259</v>
      </c>
      <c r="C498" s="46">
        <f>MAX(C484:C497)</f>
        <v>0</v>
      </c>
      <c r="D498" s="46">
        <f>MAX(D484:D497)</f>
        <v>0</v>
      </c>
      <c r="J498" t="s">
        <v>350</v>
      </c>
      <c r="K498" s="3">
        <v>2.0942408376963349E-2</v>
      </c>
      <c r="L498" s="3">
        <v>2.27765726681128E-2</v>
      </c>
    </row>
    <row r="499" spans="2:12">
      <c r="B499" s="42" t="s">
        <v>173</v>
      </c>
      <c r="J499" t="s">
        <v>355</v>
      </c>
      <c r="K499" s="3">
        <v>3.0837004405286351E-2</v>
      </c>
      <c r="L499" s="3">
        <v>3.3857315598548973E-2</v>
      </c>
    </row>
    <row r="500" spans="2:12">
      <c r="B500" s="42">
        <v>2008</v>
      </c>
      <c r="C500" s="3">
        <v>1.2499999999999999E-2</v>
      </c>
      <c r="D500" s="3">
        <v>1.1500000000000002E-2</v>
      </c>
      <c r="J500" t="s">
        <v>360</v>
      </c>
      <c r="K500" s="3">
        <v>6.6815144766146986E-3</v>
      </c>
      <c r="L500" s="3">
        <v>5.263157894736842E-3</v>
      </c>
    </row>
    <row r="501" spans="2:12">
      <c r="B501" s="42">
        <v>2009</v>
      </c>
      <c r="C501" s="3">
        <v>1.2799999999999999E-2</v>
      </c>
      <c r="D501" s="3">
        <v>1.1300000000000001E-2</v>
      </c>
      <c r="J501" t="s">
        <v>369</v>
      </c>
      <c r="K501" s="3">
        <v>7.0671378091872791E-3</v>
      </c>
      <c r="L501" s="3">
        <v>6.8493150684931503E-3</v>
      </c>
    </row>
    <row r="502" spans="2:12">
      <c r="B502" s="42">
        <v>2010</v>
      </c>
      <c r="C502" s="3">
        <v>2.5399999999999999E-2</v>
      </c>
      <c r="D502" s="3">
        <v>2.4400000000000005E-2</v>
      </c>
      <c r="J502" t="s">
        <v>378</v>
      </c>
      <c r="K502" s="3">
        <v>1.666666666666667E-2</v>
      </c>
      <c r="L502" s="3">
        <v>1.4492753623188409E-2</v>
      </c>
    </row>
    <row r="503" spans="2:12">
      <c r="B503" s="42">
        <v>2011</v>
      </c>
      <c r="C503" s="3">
        <v>3.3999999999999998E-3</v>
      </c>
      <c r="D503" s="3">
        <v>2.5999999999999999E-3</v>
      </c>
      <c r="J503" s="45" t="s">
        <v>259</v>
      </c>
      <c r="K503" s="46">
        <f>MAX(K495:K502)</f>
        <v>3.0837004405286351E-2</v>
      </c>
      <c r="L503" s="46">
        <f>MAX(L495:L502)</f>
        <v>3.3857315598548973E-2</v>
      </c>
    </row>
    <row r="504" spans="2:12">
      <c r="B504" s="42">
        <v>2017</v>
      </c>
      <c r="C504" s="3">
        <v>6.1999999999999998E-3</v>
      </c>
      <c r="D504" s="3">
        <v>2.2000000000000001E-3</v>
      </c>
      <c r="J504" t="s">
        <v>39</v>
      </c>
    </row>
    <row r="505" spans="2:12">
      <c r="B505" s="45" t="s">
        <v>259</v>
      </c>
      <c r="C505" s="46">
        <f>MAX(C500:C504)</f>
        <v>2.5399999999999999E-2</v>
      </c>
      <c r="D505" s="46">
        <f>MAX(D500:D504)</f>
        <v>2.4400000000000005E-2</v>
      </c>
      <c r="J505" t="s">
        <v>280</v>
      </c>
      <c r="K505" s="3">
        <v>7.4519393902556325E-2</v>
      </c>
      <c r="L505" s="3">
        <v>5.1137764343976773E-2</v>
      </c>
    </row>
    <row r="506" spans="2:12">
      <c r="B506" s="42" t="s">
        <v>29</v>
      </c>
      <c r="J506" t="s">
        <v>305</v>
      </c>
      <c r="K506" s="3">
        <v>6.3301903120696529E-2</v>
      </c>
      <c r="L506" s="3">
        <v>4.4440651516629279E-2</v>
      </c>
    </row>
    <row r="507" spans="2:12">
      <c r="B507" s="42">
        <v>2008</v>
      </c>
      <c r="C507" s="3">
        <v>2.81E-2</v>
      </c>
      <c r="D507" s="3">
        <v>2.46E-2</v>
      </c>
      <c r="J507" t="s">
        <v>324</v>
      </c>
      <c r="K507" s="3">
        <v>6.4065896005377501E-2</v>
      </c>
      <c r="L507" s="3">
        <v>5.4850549639088711E-2</v>
      </c>
    </row>
    <row r="508" spans="2:12">
      <c r="B508" s="42">
        <v>2009</v>
      </c>
      <c r="C508" s="3">
        <v>2.7399999999999997E-2</v>
      </c>
      <c r="D508" s="3">
        <v>2.5899999999999996E-2</v>
      </c>
      <c r="J508" t="s">
        <v>340</v>
      </c>
      <c r="K508" s="3">
        <v>3.6245340328593133E-2</v>
      </c>
      <c r="L508" s="3">
        <v>3.3032549617605662E-2</v>
      </c>
    </row>
    <row r="509" spans="2:12">
      <c r="B509" s="42">
        <v>2010</v>
      </c>
      <c r="C509" s="3">
        <v>2.5599999999999998E-2</v>
      </c>
      <c r="D509" s="3">
        <v>2.3299999999999998E-2</v>
      </c>
      <c r="J509" t="s">
        <v>345</v>
      </c>
      <c r="K509" s="3">
        <v>4.4508790072388831E-2</v>
      </c>
      <c r="L509" s="3">
        <v>1.8997129886864961E-2</v>
      </c>
    </row>
    <row r="510" spans="2:12">
      <c r="B510" s="42">
        <v>2011</v>
      </c>
      <c r="C510" s="3">
        <v>2.5600000000000005E-2</v>
      </c>
      <c r="D510" s="3">
        <v>2.3899999999999998E-2</v>
      </c>
      <c r="J510" t="s">
        <v>350</v>
      </c>
      <c r="K510" s="3">
        <v>4.0120737186859178E-2</v>
      </c>
      <c r="L510" s="3">
        <v>2.4551507077490181E-2</v>
      </c>
    </row>
    <row r="511" spans="2:12">
      <c r="B511" s="42">
        <v>2012</v>
      </c>
      <c r="C511" s="3">
        <v>2.3600000000000003E-2</v>
      </c>
      <c r="D511" s="3">
        <v>1.7200000000000003E-2</v>
      </c>
      <c r="J511" t="s">
        <v>355</v>
      </c>
      <c r="K511" s="3">
        <v>0.11261388676451591</v>
      </c>
      <c r="L511" s="3">
        <v>6.6496789143800181E-2</v>
      </c>
    </row>
    <row r="512" spans="2:12">
      <c r="B512" s="42">
        <v>2013</v>
      </c>
      <c r="C512" s="3">
        <v>3.5800000000000005E-2</v>
      </c>
      <c r="D512" s="3">
        <v>3.8600000000000009E-2</v>
      </c>
      <c r="J512" t="s">
        <v>360</v>
      </c>
      <c r="K512" s="3">
        <v>0.1026082324073011</v>
      </c>
      <c r="L512" s="3">
        <v>6.1745762554792548E-2</v>
      </c>
    </row>
    <row r="513" spans="2:12">
      <c r="B513" s="42">
        <v>2014</v>
      </c>
      <c r="C513" s="3">
        <v>4.1599999999999998E-2</v>
      </c>
      <c r="D513" s="3">
        <v>4.080000000000001E-2</v>
      </c>
      <c r="J513" t="s">
        <v>364</v>
      </c>
      <c r="K513" s="3">
        <v>8.4116927023095811E-2</v>
      </c>
      <c r="L513" s="3">
        <v>5.8999303307836343E-2</v>
      </c>
    </row>
    <row r="514" spans="2:12">
      <c r="B514" s="42">
        <v>2015</v>
      </c>
      <c r="C514" s="3">
        <v>4.7299999999999995E-2</v>
      </c>
      <c r="D514" s="3">
        <v>5.6399999999999992E-2</v>
      </c>
      <c r="J514" t="s">
        <v>369</v>
      </c>
      <c r="K514" s="3">
        <v>9.5676022706794012E-2</v>
      </c>
      <c r="L514" s="3">
        <v>6.0354373131061102E-2</v>
      </c>
    </row>
    <row r="515" spans="2:12">
      <c r="B515" s="42">
        <v>2016</v>
      </c>
      <c r="C515" s="3">
        <v>7.7700000000000005E-2</v>
      </c>
      <c r="D515" s="3">
        <v>8.3600000000000022E-2</v>
      </c>
      <c r="J515" t="s">
        <v>372</v>
      </c>
      <c r="K515" s="3">
        <v>0.1028881595000853</v>
      </c>
      <c r="L515" s="3">
        <v>6.9683347068815973E-2</v>
      </c>
    </row>
    <row r="516" spans="2:12">
      <c r="B516" s="42">
        <v>2017</v>
      </c>
      <c r="C516" s="3">
        <v>8.0799999999999997E-2</v>
      </c>
      <c r="D516" s="3">
        <v>8.5199999999999998E-2</v>
      </c>
      <c r="J516" t="s">
        <v>376</v>
      </c>
      <c r="K516" s="3">
        <v>3.5105217887820978E-2</v>
      </c>
      <c r="L516" s="3">
        <v>2.461425153701893E-2</v>
      </c>
    </row>
    <row r="517" spans="2:12">
      <c r="B517" s="42">
        <v>2018</v>
      </c>
      <c r="C517" s="3">
        <v>7.2800000000000017E-2</v>
      </c>
      <c r="D517" s="3">
        <v>6.900000000000002E-2</v>
      </c>
      <c r="J517" t="s">
        <v>378</v>
      </c>
      <c r="K517" s="3">
        <v>4.9511267570161707E-2</v>
      </c>
      <c r="L517" s="3">
        <v>2.6440628453126391E-2</v>
      </c>
    </row>
    <row r="518" spans="2:12">
      <c r="B518" s="42">
        <v>2019</v>
      </c>
      <c r="C518" s="3">
        <v>0.05</v>
      </c>
      <c r="D518" s="3">
        <v>5.1299999999999998E-2</v>
      </c>
      <c r="J518" t="s">
        <v>379</v>
      </c>
      <c r="K518" s="3">
        <v>8.3977500345178799E-2</v>
      </c>
      <c r="L518" s="3">
        <v>5.321909550693954E-2</v>
      </c>
    </row>
    <row r="519" spans="2:12">
      <c r="B519" s="42">
        <v>2020</v>
      </c>
      <c r="C519" s="3">
        <v>5.1899999999999995E-2</v>
      </c>
      <c r="D519" s="3">
        <v>4.7500000000000001E-2</v>
      </c>
      <c r="J519" s="45" t="s">
        <v>259</v>
      </c>
      <c r="K519" s="46">
        <f>MAX(K505:K518)</f>
        <v>0.11261388676451591</v>
      </c>
      <c r="L519" s="46">
        <f>MAX(L505:L518)</f>
        <v>6.9683347068815973E-2</v>
      </c>
    </row>
    <row r="520" spans="2:12">
      <c r="B520" s="42">
        <v>2021</v>
      </c>
      <c r="C520" s="3">
        <v>5.8999999999999997E-2</v>
      </c>
      <c r="D520" s="3">
        <v>6.7099999999999993E-2</v>
      </c>
      <c r="J520" t="s">
        <v>102</v>
      </c>
    </row>
    <row r="521" spans="2:12">
      <c r="B521" s="45" t="s">
        <v>259</v>
      </c>
      <c r="C521" s="46">
        <f>MAX(C507:C520)</f>
        <v>8.0799999999999997E-2</v>
      </c>
      <c r="D521" s="46">
        <f>MAX(D507:D520)</f>
        <v>8.5199999999999998E-2</v>
      </c>
      <c r="J521" t="s">
        <v>280</v>
      </c>
      <c r="K521" s="3">
        <v>5.1894176156717307E-5</v>
      </c>
      <c r="L521" s="3">
        <v>5.5910520519868763E-5</v>
      </c>
    </row>
    <row r="522" spans="2:12">
      <c r="B522" s="42" t="s">
        <v>16</v>
      </c>
      <c r="J522" t="s">
        <v>305</v>
      </c>
      <c r="K522" s="3">
        <v>6.4050430497003224E-5</v>
      </c>
      <c r="L522" s="3">
        <v>5.7122196711968457E-5</v>
      </c>
    </row>
    <row r="523" spans="2:12">
      <c r="B523" s="42">
        <v>2008</v>
      </c>
      <c r="C523" s="3">
        <v>4.7600000000000003E-2</v>
      </c>
      <c r="D523" s="3">
        <v>4.6299999999999987E-2</v>
      </c>
      <c r="J523" t="s">
        <v>324</v>
      </c>
      <c r="K523" s="3">
        <v>4.1885916167851954E-6</v>
      </c>
      <c r="L523" s="3">
        <v>4.6397875183529373E-6</v>
      </c>
    </row>
    <row r="524" spans="2:12">
      <c r="B524" s="42">
        <v>2009</v>
      </c>
      <c r="C524" s="3">
        <v>5.4600000000000003E-2</v>
      </c>
      <c r="D524" s="3">
        <v>5.4099999999999995E-2</v>
      </c>
      <c r="J524" t="s">
        <v>340</v>
      </c>
      <c r="K524" s="3">
        <v>7.9261787416715678E-6</v>
      </c>
      <c r="L524" s="3">
        <v>9.5047200073990602E-6</v>
      </c>
    </row>
    <row r="525" spans="2:12">
      <c r="B525" s="42">
        <v>2010</v>
      </c>
      <c r="C525" s="3">
        <v>9.7800000000000012E-2</v>
      </c>
      <c r="D525" s="3">
        <v>8.72E-2</v>
      </c>
      <c r="J525" t="s">
        <v>345</v>
      </c>
      <c r="K525" s="3">
        <v>5.1769850819101633E-5</v>
      </c>
      <c r="L525" s="3">
        <v>7.3831804339983986E-5</v>
      </c>
    </row>
    <row r="526" spans="2:12">
      <c r="B526" s="42">
        <v>2011</v>
      </c>
      <c r="C526" s="3">
        <v>5.3200000000000004E-2</v>
      </c>
      <c r="D526" s="3">
        <v>5.2900000000000016E-2</v>
      </c>
      <c r="J526" t="s">
        <v>350</v>
      </c>
      <c r="K526" s="3">
        <v>4.2837236785959211E-5</v>
      </c>
      <c r="L526" s="3">
        <v>4.7096213815873492E-5</v>
      </c>
    </row>
    <row r="527" spans="2:12">
      <c r="B527" s="42">
        <v>2012</v>
      </c>
      <c r="C527" s="3">
        <v>4.3799999999999999E-2</v>
      </c>
      <c r="D527" s="3">
        <v>4.3599999999999993E-2</v>
      </c>
      <c r="J527" t="s">
        <v>355</v>
      </c>
      <c r="K527" s="3">
        <v>2.987461326068358E-6</v>
      </c>
      <c r="L527" s="3">
        <v>4.1630368303868389E-6</v>
      </c>
    </row>
    <row r="528" spans="2:12">
      <c r="B528" s="42">
        <v>2013</v>
      </c>
      <c r="C528" s="3">
        <v>3.44E-2</v>
      </c>
      <c r="D528" s="3">
        <v>3.4699999999999995E-2</v>
      </c>
      <c r="J528" t="s">
        <v>360</v>
      </c>
      <c r="K528" s="3">
        <v>4.5776914811725041E-7</v>
      </c>
      <c r="L528" s="3">
        <v>6.3813450311896216E-7</v>
      </c>
    </row>
    <row r="529" spans="2:12">
      <c r="B529" s="42">
        <v>2014</v>
      </c>
      <c r="C529" s="3">
        <v>5.4300000000000001E-2</v>
      </c>
      <c r="D529" s="3">
        <v>5.33E-2</v>
      </c>
      <c r="J529" t="s">
        <v>364</v>
      </c>
      <c r="K529" s="3">
        <v>6.9128346617497279E-6</v>
      </c>
      <c r="L529" s="3">
        <v>1.173734137679412E-5</v>
      </c>
    </row>
    <row r="530" spans="2:12">
      <c r="B530" s="42">
        <v>2015</v>
      </c>
      <c r="C530" s="3">
        <v>2.0200000000000003E-2</v>
      </c>
      <c r="D530" s="3">
        <v>2.1000000000000001E-2</v>
      </c>
      <c r="J530" t="s">
        <v>369</v>
      </c>
      <c r="K530" s="3">
        <v>3.4334011298002579E-6</v>
      </c>
      <c r="L530" s="3">
        <v>3.971431744035188E-6</v>
      </c>
    </row>
    <row r="531" spans="2:12">
      <c r="B531" s="42">
        <v>2016</v>
      </c>
      <c r="C531" s="3">
        <v>3.4700000000000009E-2</v>
      </c>
      <c r="D531" s="3">
        <v>3.4200000000000001E-2</v>
      </c>
      <c r="J531" t="s">
        <v>372</v>
      </c>
      <c r="K531" s="3">
        <v>1.048494905726194E-5</v>
      </c>
      <c r="L531" s="3">
        <v>9.5056695377749363E-6</v>
      </c>
    </row>
    <row r="532" spans="2:12">
      <c r="B532" s="42">
        <v>2017</v>
      </c>
      <c r="C532" s="3">
        <v>2.7199999999999998E-2</v>
      </c>
      <c r="D532" s="3">
        <v>2.41E-2</v>
      </c>
      <c r="J532" t="s">
        <v>376</v>
      </c>
      <c r="K532" s="3">
        <v>1.3688386114466899E-6</v>
      </c>
      <c r="L532" s="3">
        <v>2.0999291677738409E-6</v>
      </c>
    </row>
    <row r="533" spans="2:12">
      <c r="B533" s="42">
        <v>2018</v>
      </c>
      <c r="C533" s="3">
        <v>1.1600000000000001E-2</v>
      </c>
      <c r="D533" s="3">
        <v>1.0900000000000002E-2</v>
      </c>
      <c r="J533" t="s">
        <v>378</v>
      </c>
      <c r="K533" s="3">
        <v>6.0011763231224632E-5</v>
      </c>
      <c r="L533" s="3">
        <v>5.3969346820127492E-5</v>
      </c>
    </row>
    <row r="534" spans="2:12">
      <c r="B534" s="42">
        <v>2019</v>
      </c>
      <c r="C534" s="3">
        <v>1.1200000000000002E-2</v>
      </c>
      <c r="D534" s="3">
        <v>1.1200000000000002E-2</v>
      </c>
      <c r="J534" t="s">
        <v>379</v>
      </c>
      <c r="K534" s="3">
        <v>2.4694814586040339E-5</v>
      </c>
      <c r="L534" s="3">
        <v>2.6576914504597169E-5</v>
      </c>
    </row>
    <row r="535" spans="2:12">
      <c r="B535" s="42">
        <v>2020</v>
      </c>
      <c r="C535" s="3">
        <v>2.63E-2</v>
      </c>
      <c r="D535" s="3">
        <v>2.63E-2</v>
      </c>
      <c r="J535" s="45" t="s">
        <v>259</v>
      </c>
      <c r="K535" s="46">
        <f>MAX(K521:K534)</f>
        <v>6.4050430497003224E-5</v>
      </c>
      <c r="L535" s="46">
        <f>MAX(L521:L534)</f>
        <v>7.3831804339983986E-5</v>
      </c>
    </row>
    <row r="536" spans="2:12">
      <c r="B536" s="42">
        <v>2021</v>
      </c>
      <c r="C536" s="3">
        <v>1.4200000000000001E-2</v>
      </c>
      <c r="D536" s="3">
        <v>1.5499999999999998E-2</v>
      </c>
      <c r="J536" t="s">
        <v>173</v>
      </c>
    </row>
    <row r="537" spans="2:12">
      <c r="B537" s="45" t="s">
        <v>259</v>
      </c>
      <c r="C537" s="46">
        <f>MAX(C523:C536)</f>
        <v>9.7800000000000012E-2</v>
      </c>
      <c r="D537" s="46">
        <f>MAX(D523:D536)</f>
        <v>8.72E-2</v>
      </c>
      <c r="J537" t="s">
        <v>280</v>
      </c>
      <c r="K537" s="3">
        <v>1.2484272156500741E-2</v>
      </c>
      <c r="L537" s="3">
        <v>1.1703554849537751E-2</v>
      </c>
    </row>
    <row r="538" spans="2:12">
      <c r="B538" s="42" t="s">
        <v>46</v>
      </c>
      <c r="J538" t="s">
        <v>305</v>
      </c>
      <c r="K538" s="3">
        <v>1.289084052657738E-2</v>
      </c>
      <c r="L538" s="3">
        <v>1.148859207431497E-2</v>
      </c>
    </row>
    <row r="539" spans="2:12">
      <c r="B539" s="42">
        <v>2008</v>
      </c>
      <c r="C539" s="3">
        <v>5.5799999999999995E-2</v>
      </c>
      <c r="D539" s="3">
        <v>6.2799999999999995E-2</v>
      </c>
      <c r="J539" t="s">
        <v>324</v>
      </c>
      <c r="K539" s="3">
        <v>2.590932517062048E-2</v>
      </c>
      <c r="L539" s="3">
        <v>2.5048521520721539E-2</v>
      </c>
    </row>
    <row r="540" spans="2:12">
      <c r="B540" s="42">
        <v>2009</v>
      </c>
      <c r="C540" s="3">
        <v>5.9200000000000003E-2</v>
      </c>
      <c r="D540" s="3">
        <v>4.9200000000000008E-2</v>
      </c>
      <c r="J540" t="s">
        <v>340</v>
      </c>
      <c r="K540" s="3">
        <v>3.5169768964549621E-3</v>
      </c>
      <c r="L540" s="3">
        <v>2.8692614770459081E-3</v>
      </c>
    </row>
    <row r="541" spans="2:12">
      <c r="B541" s="42">
        <v>2010</v>
      </c>
      <c r="C541" s="3">
        <v>3.6799999999999999E-2</v>
      </c>
      <c r="D541" s="3">
        <v>4.0300000000000002E-2</v>
      </c>
      <c r="J541" t="s">
        <v>345</v>
      </c>
      <c r="K541" s="3">
        <v>2.871694841785869E-3</v>
      </c>
      <c r="L541" s="3">
        <v>2.4991480177212321E-3</v>
      </c>
    </row>
    <row r="542" spans="2:12">
      <c r="B542" s="42">
        <v>2011</v>
      </c>
      <c r="C542" s="3">
        <v>2.5899999999999999E-2</v>
      </c>
      <c r="D542" s="3">
        <v>2.64E-2</v>
      </c>
      <c r="J542" t="s">
        <v>350</v>
      </c>
      <c r="K542" s="3">
        <v>1.045324622294814E-2</v>
      </c>
      <c r="L542" s="3">
        <v>1.0393873085339169E-2</v>
      </c>
    </row>
    <row r="543" spans="2:12">
      <c r="B543" s="42">
        <v>2012</v>
      </c>
      <c r="C543" s="3">
        <v>3.6900000000000002E-2</v>
      </c>
      <c r="D543" s="3">
        <v>3.2199999999999999E-2</v>
      </c>
      <c r="J543" t="s">
        <v>360</v>
      </c>
      <c r="K543" s="3">
        <v>1.0778859527121E-2</v>
      </c>
      <c r="L543" s="3">
        <v>5.909090909090909E-3</v>
      </c>
    </row>
    <row r="544" spans="2:12">
      <c r="B544" s="42">
        <v>2013</v>
      </c>
      <c r="C544" s="3">
        <v>3.3100000000000004E-2</v>
      </c>
      <c r="D544" s="3">
        <v>3.0400000000000003E-2</v>
      </c>
      <c r="J544" t="s">
        <v>369</v>
      </c>
      <c r="K544" s="3">
        <v>7.7399380804953569E-3</v>
      </c>
      <c r="L544" s="3">
        <v>4.4444444444444436E-3</v>
      </c>
    </row>
    <row r="545" spans="2:12">
      <c r="B545" s="42">
        <v>2014</v>
      </c>
      <c r="C545" s="3">
        <v>2.9099999999999997E-2</v>
      </c>
      <c r="D545" s="3">
        <v>2.5899999999999999E-2</v>
      </c>
      <c r="J545" s="45" t="s">
        <v>259</v>
      </c>
      <c r="K545" s="46">
        <f>MAX(K537:K544)</f>
        <v>2.590932517062048E-2</v>
      </c>
      <c r="L545" s="46">
        <f>MAX(L537:L544)</f>
        <v>2.5048521520721539E-2</v>
      </c>
    </row>
    <row r="546" spans="2:12">
      <c r="B546" s="42">
        <v>2015</v>
      </c>
      <c r="C546" s="3">
        <v>2.6600000000000002E-2</v>
      </c>
      <c r="D546" s="3">
        <v>2.3400000000000001E-2</v>
      </c>
      <c r="J546" t="s">
        <v>29</v>
      </c>
    </row>
    <row r="547" spans="2:12">
      <c r="B547" s="42">
        <v>2016</v>
      </c>
      <c r="C547" s="3">
        <v>4.300000000000001E-2</v>
      </c>
      <c r="D547" s="3">
        <v>3.0300000000000004E-2</v>
      </c>
      <c r="J547" t="s">
        <v>280</v>
      </c>
      <c r="K547" s="3">
        <v>3.0354086641868151E-2</v>
      </c>
      <c r="L547" s="3">
        <v>2.655800454784767E-2</v>
      </c>
    </row>
    <row r="548" spans="2:12">
      <c r="B548" s="42">
        <v>2017</v>
      </c>
      <c r="C548" s="3">
        <v>5.7899999999999986E-2</v>
      </c>
      <c r="D548" s="3">
        <v>3.9799999999999995E-2</v>
      </c>
      <c r="J548" t="s">
        <v>305</v>
      </c>
      <c r="K548" s="3">
        <v>2.886765651012305E-2</v>
      </c>
      <c r="L548" s="3">
        <v>2.7147548886679321E-2</v>
      </c>
    </row>
    <row r="549" spans="2:12">
      <c r="B549" s="42">
        <v>2018</v>
      </c>
      <c r="C549" s="3">
        <v>6.2600000000000003E-2</v>
      </c>
      <c r="D549" s="3">
        <v>4.1300000000000003E-2</v>
      </c>
      <c r="J549" t="s">
        <v>324</v>
      </c>
      <c r="K549" s="3">
        <v>2.6512427176122351E-2</v>
      </c>
      <c r="L549" s="3">
        <v>2.3873019337007289E-2</v>
      </c>
    </row>
    <row r="550" spans="2:12">
      <c r="B550" s="42">
        <v>2019</v>
      </c>
      <c r="C550" s="3">
        <v>6.9700000000000012E-2</v>
      </c>
      <c r="D550" s="3">
        <v>4.830000000000001E-2</v>
      </c>
      <c r="J550" t="s">
        <v>340</v>
      </c>
      <c r="K550" s="3">
        <v>2.6335135113768771E-2</v>
      </c>
      <c r="L550" s="3">
        <v>2.4812530504026108E-2</v>
      </c>
    </row>
    <row r="551" spans="2:12">
      <c r="B551" s="42">
        <v>2020</v>
      </c>
      <c r="C551" s="3">
        <v>7.740000000000001E-2</v>
      </c>
      <c r="D551" s="3">
        <v>5.4399999999999997E-2</v>
      </c>
      <c r="J551" t="s">
        <v>345</v>
      </c>
      <c r="K551" s="3">
        <v>2.3772030185110281E-2</v>
      </c>
      <c r="L551" s="3">
        <v>1.7263845297155009E-2</v>
      </c>
    </row>
    <row r="552" spans="2:12">
      <c r="B552" s="42">
        <v>2021</v>
      </c>
      <c r="C552" s="3">
        <v>5.8299999999999998E-2</v>
      </c>
      <c r="D552" s="3">
        <v>4.4000000000000004E-2</v>
      </c>
      <c r="J552" t="s">
        <v>350</v>
      </c>
      <c r="K552" s="3">
        <v>3.636585550655537E-2</v>
      </c>
      <c r="L552" s="3">
        <v>3.97178784554022E-2</v>
      </c>
    </row>
    <row r="553" spans="2:12">
      <c r="B553" s="45" t="s">
        <v>259</v>
      </c>
      <c r="C553" s="46">
        <f>MAX(C539:C552)</f>
        <v>7.740000000000001E-2</v>
      </c>
      <c r="D553" s="46">
        <f>MAX(D539:D552)</f>
        <v>6.2799999999999995E-2</v>
      </c>
      <c r="J553" t="s">
        <v>355</v>
      </c>
      <c r="K553" s="3">
        <v>4.1939141369328727E-2</v>
      </c>
      <c r="L553" s="3">
        <v>4.1059434081600267E-2</v>
      </c>
    </row>
    <row r="554" spans="2:12">
      <c r="B554" s="42" t="s">
        <v>116</v>
      </c>
      <c r="D554" s="3">
        <v>8.0000000000000002E-3</v>
      </c>
      <c r="J554" t="s">
        <v>360</v>
      </c>
      <c r="K554" s="3">
        <v>4.7709721681546462E-2</v>
      </c>
      <c r="L554" s="3">
        <v>5.6688145453218368E-2</v>
      </c>
    </row>
    <row r="555" spans="2:12">
      <c r="B555" s="42">
        <v>2021</v>
      </c>
      <c r="C555" s="3">
        <v>7.7999999999999996E-3</v>
      </c>
      <c r="D555" s="3">
        <v>8.0000000000000002E-3</v>
      </c>
      <c r="J555" t="s">
        <v>364</v>
      </c>
      <c r="K555" s="3">
        <v>7.7878567682037519E-2</v>
      </c>
      <c r="L555" s="3">
        <v>8.3873388139652547E-2</v>
      </c>
    </row>
    <row r="556" spans="2:12">
      <c r="B556" s="45" t="s">
        <v>259</v>
      </c>
      <c r="C556" s="46">
        <f>MAX(C555)</f>
        <v>7.7999999999999996E-3</v>
      </c>
      <c r="D556" s="46">
        <f>MAX(D555)</f>
        <v>8.0000000000000002E-3</v>
      </c>
      <c r="J556" t="s">
        <v>369</v>
      </c>
      <c r="K556" s="3">
        <v>8.2178112442407109E-2</v>
      </c>
      <c r="L556" s="3">
        <v>8.6302629813016299E-2</v>
      </c>
    </row>
    <row r="557" spans="2:12">
      <c r="B557" s="42" t="s">
        <v>56</v>
      </c>
      <c r="J557" t="s">
        <v>372</v>
      </c>
      <c r="K557" s="3">
        <v>7.3341955223148528E-2</v>
      </c>
      <c r="L557" s="3">
        <v>6.9732517540450734E-2</v>
      </c>
    </row>
    <row r="558" spans="2:12">
      <c r="B558" s="42">
        <v>2008</v>
      </c>
      <c r="C558" s="3">
        <v>7.2700000000000015E-2</v>
      </c>
      <c r="D558" s="3">
        <v>4.4999999999999998E-2</v>
      </c>
      <c r="J558" t="s">
        <v>376</v>
      </c>
      <c r="K558" s="3">
        <v>5.0965542336762718E-2</v>
      </c>
      <c r="L558" s="3">
        <v>5.1723864992491653E-2</v>
      </c>
    </row>
    <row r="559" spans="2:12">
      <c r="B559" s="42">
        <v>2009</v>
      </c>
      <c r="C559" s="3">
        <v>7.3200000000000015E-2</v>
      </c>
      <c r="D559" s="3">
        <v>6.3799999999999996E-2</v>
      </c>
      <c r="J559" t="s">
        <v>378</v>
      </c>
      <c r="K559" s="3">
        <v>5.3619896522664703E-2</v>
      </c>
      <c r="L559" s="3">
        <v>4.894258372878621E-2</v>
      </c>
    </row>
    <row r="560" spans="2:12">
      <c r="B560" s="42">
        <v>2010</v>
      </c>
      <c r="C560" s="3">
        <v>5.8400000000000001E-2</v>
      </c>
      <c r="D560" s="3">
        <v>5.1299999999999998E-2</v>
      </c>
      <c r="J560" t="s">
        <v>379</v>
      </c>
      <c r="K560" s="3">
        <v>6.0273553627648531E-2</v>
      </c>
      <c r="L560" s="3">
        <v>6.790951372122131E-2</v>
      </c>
    </row>
    <row r="561" spans="2:12">
      <c r="B561" s="42">
        <v>2011</v>
      </c>
      <c r="C561" s="3">
        <v>7.0099999999999996E-2</v>
      </c>
      <c r="D561" s="3">
        <v>6.9999999999999993E-2</v>
      </c>
      <c r="J561" s="45" t="s">
        <v>259</v>
      </c>
      <c r="K561" s="46">
        <f>MAX(K547:K560)</f>
        <v>8.2178112442407109E-2</v>
      </c>
      <c r="L561" s="46">
        <f>MAX(L547:L560)</f>
        <v>8.6302629813016299E-2</v>
      </c>
    </row>
    <row r="562" spans="2:12">
      <c r="B562" s="42">
        <v>2012</v>
      </c>
      <c r="C562" s="3">
        <v>9.8299999999999998E-2</v>
      </c>
      <c r="D562" s="3">
        <v>9.8300000000000026E-2</v>
      </c>
      <c r="J562" t="s">
        <v>16</v>
      </c>
    </row>
    <row r="563" spans="2:12">
      <c r="B563" s="42">
        <v>2013</v>
      </c>
      <c r="C563" s="3">
        <v>7.8000000000000014E-2</v>
      </c>
      <c r="D563" s="3">
        <v>9.1600000000000029E-2</v>
      </c>
      <c r="J563" t="s">
        <v>280</v>
      </c>
      <c r="K563" s="3">
        <v>6.0109289112346823E-2</v>
      </c>
      <c r="L563" s="3">
        <v>5.9081182833581762E-2</v>
      </c>
    </row>
    <row r="564" spans="2:12">
      <c r="B564" s="42">
        <v>2014</v>
      </c>
      <c r="C564" s="3">
        <v>6.9100000000000036E-2</v>
      </c>
      <c r="D564" s="3">
        <v>8.7100000000000025E-2</v>
      </c>
      <c r="J564" t="s">
        <v>305</v>
      </c>
      <c r="K564" s="3">
        <v>7.4819376671580368E-2</v>
      </c>
      <c r="L564" s="3">
        <v>7.4606717323606603E-2</v>
      </c>
    </row>
    <row r="565" spans="2:12">
      <c r="B565" s="42">
        <v>2015</v>
      </c>
      <c r="C565" s="3">
        <v>7.2000000000000008E-2</v>
      </c>
      <c r="D565" s="3">
        <v>8.8499999999999995E-2</v>
      </c>
      <c r="J565" t="s">
        <v>324</v>
      </c>
      <c r="K565" s="3">
        <v>0.13203375707755369</v>
      </c>
      <c r="L565" s="3">
        <v>0.1224340245653668</v>
      </c>
    </row>
    <row r="566" spans="2:12">
      <c r="B566" s="42">
        <v>2016</v>
      </c>
      <c r="C566" s="3">
        <v>6.2000000000000006E-2</v>
      </c>
      <c r="D566" s="3">
        <v>7.1500000000000022E-2</v>
      </c>
      <c r="J566" t="s">
        <v>340</v>
      </c>
      <c r="K566" s="3">
        <v>7.1832776028317266E-2</v>
      </c>
      <c r="L566" s="3">
        <v>7.0433183972386515E-2</v>
      </c>
    </row>
    <row r="567" spans="2:12">
      <c r="B567" s="42">
        <v>2017</v>
      </c>
      <c r="C567" s="3">
        <v>4.6899999999999997E-2</v>
      </c>
      <c r="D567" s="3">
        <v>4.6400000000000011E-2</v>
      </c>
      <c r="J567" t="s">
        <v>345</v>
      </c>
      <c r="K567" s="3">
        <v>4.5138256568932479E-2</v>
      </c>
      <c r="L567" s="3">
        <v>4.4973367148238359E-2</v>
      </c>
    </row>
    <row r="568" spans="2:12">
      <c r="B568" s="42">
        <v>2018</v>
      </c>
      <c r="C568" s="3">
        <v>5.050000000000001E-2</v>
      </c>
      <c r="D568" s="3">
        <v>4.5700000000000011E-2</v>
      </c>
      <c r="J568" t="s">
        <v>350</v>
      </c>
      <c r="K568" s="3">
        <v>3.4664610838084017E-2</v>
      </c>
      <c r="L568" s="3">
        <v>3.4956252444661141E-2</v>
      </c>
    </row>
    <row r="569" spans="2:12">
      <c r="B569" s="42">
        <v>2019</v>
      </c>
      <c r="C569" s="3">
        <v>5.9600000000000007E-2</v>
      </c>
      <c r="D569" s="3">
        <v>6.1700000000000005E-2</v>
      </c>
      <c r="J569" t="s">
        <v>355</v>
      </c>
      <c r="K569" s="3">
        <v>6.5305905941176953E-2</v>
      </c>
      <c r="L569" s="3">
        <v>6.403456063703819E-2</v>
      </c>
    </row>
    <row r="570" spans="2:12">
      <c r="B570" s="42">
        <v>2020</v>
      </c>
      <c r="C570" s="3">
        <v>5.1399999999999994E-2</v>
      </c>
      <c r="D570" s="3">
        <v>6.0300000000000013E-2</v>
      </c>
      <c r="J570" t="s">
        <v>360</v>
      </c>
      <c r="K570" s="3">
        <v>2.8102155690810971E-2</v>
      </c>
      <c r="L570" s="3">
        <v>2.8486623535623701E-2</v>
      </c>
    </row>
    <row r="571" spans="2:12">
      <c r="B571" s="42">
        <v>2021</v>
      </c>
      <c r="C571" s="3">
        <v>6.2300000000000001E-2</v>
      </c>
      <c r="D571" s="3">
        <v>6.6299999999999984E-2</v>
      </c>
      <c r="J571" t="s">
        <v>364</v>
      </c>
      <c r="K571" s="3">
        <v>3.8065757251624643E-2</v>
      </c>
      <c r="L571" s="3">
        <v>3.7199359136790539E-2</v>
      </c>
    </row>
    <row r="572" spans="2:12">
      <c r="B572" s="45" t="s">
        <v>259</v>
      </c>
      <c r="C572" s="46">
        <f>MAX(C558:C571)</f>
        <v>9.8299999999999998E-2</v>
      </c>
      <c r="D572" s="46">
        <f>MAX(D558:D571)</f>
        <v>9.8300000000000026E-2</v>
      </c>
      <c r="J572" t="s">
        <v>369</v>
      </c>
      <c r="K572" s="3">
        <v>2.86412187428828E-2</v>
      </c>
      <c r="L572" s="3">
        <v>2.5383896097328641E-2</v>
      </c>
    </row>
    <row r="573" spans="2:12">
      <c r="B573" s="42" t="s">
        <v>30</v>
      </c>
      <c r="J573" t="s">
        <v>372</v>
      </c>
      <c r="K573" s="3">
        <v>1.4056589438712949E-2</v>
      </c>
      <c r="L573" s="3">
        <v>1.351503222790199E-2</v>
      </c>
    </row>
    <row r="574" spans="2:12">
      <c r="B574" s="42">
        <v>2008</v>
      </c>
      <c r="C574" s="3">
        <v>1.8000000000000006E-2</v>
      </c>
      <c r="D574" s="3">
        <v>1.8699999999999998E-2</v>
      </c>
      <c r="J574" t="s">
        <v>376</v>
      </c>
      <c r="K574" s="3">
        <v>1.397191221080857E-2</v>
      </c>
      <c r="L574" s="3">
        <v>1.409350530951623E-2</v>
      </c>
    </row>
    <row r="575" spans="2:12">
      <c r="B575" s="42">
        <v>2009</v>
      </c>
      <c r="C575" s="3">
        <v>2.1699999999999997E-2</v>
      </c>
      <c r="D575" s="3">
        <v>2.1099999999999997E-2</v>
      </c>
      <c r="J575" t="s">
        <v>378</v>
      </c>
      <c r="K575" s="3">
        <v>3.0722813527034459E-2</v>
      </c>
      <c r="L575" s="3">
        <v>3.122169943843487E-2</v>
      </c>
    </row>
    <row r="576" spans="2:12">
      <c r="B576" s="42">
        <v>2010</v>
      </c>
      <c r="C576" s="3">
        <v>2.1599999999999994E-2</v>
      </c>
      <c r="D576" s="3">
        <v>2.2599999999999995E-2</v>
      </c>
      <c r="J576" t="s">
        <v>379</v>
      </c>
      <c r="K576" s="3">
        <v>1.6425274006899821E-2</v>
      </c>
      <c r="L576" s="3">
        <v>1.8456632530408131E-2</v>
      </c>
    </row>
    <row r="577" spans="2:12">
      <c r="B577" s="42">
        <v>2011</v>
      </c>
      <c r="C577" s="3">
        <v>1.9400000000000008E-2</v>
      </c>
      <c r="D577" s="3">
        <v>2.0799999999999999E-2</v>
      </c>
      <c r="J577" s="45" t="s">
        <v>259</v>
      </c>
      <c r="K577" s="46">
        <f>MAX(K563:K576)</f>
        <v>0.13203375707755369</v>
      </c>
      <c r="L577" s="46">
        <f>MAX(L563:L576)</f>
        <v>0.1224340245653668</v>
      </c>
    </row>
    <row r="578" spans="2:12">
      <c r="B578" s="42">
        <v>2012</v>
      </c>
      <c r="C578" s="3">
        <v>2.3199999999999998E-2</v>
      </c>
      <c r="D578" s="3">
        <v>2.4699999999999996E-2</v>
      </c>
      <c r="J578" t="s">
        <v>46</v>
      </c>
    </row>
    <row r="579" spans="2:12">
      <c r="B579" s="42">
        <v>2013</v>
      </c>
      <c r="C579" s="3">
        <v>3.9599999999999996E-2</v>
      </c>
      <c r="D579" s="3">
        <v>4.1199999999999994E-2</v>
      </c>
      <c r="J579" t="s">
        <v>280</v>
      </c>
      <c r="K579" s="3">
        <v>5.6202030145091217E-2</v>
      </c>
      <c r="L579" s="3">
        <v>6.295531147038011E-2</v>
      </c>
    </row>
    <row r="580" spans="2:12">
      <c r="B580" s="42">
        <v>2014</v>
      </c>
      <c r="C580" s="3">
        <v>3.3399999999999999E-2</v>
      </c>
      <c r="D580" s="3">
        <v>3.4300000000000004E-2</v>
      </c>
      <c r="J580" t="s">
        <v>305</v>
      </c>
      <c r="K580" s="3">
        <v>5.9842652269742447E-2</v>
      </c>
      <c r="L580" s="3">
        <v>4.9813896672236548E-2</v>
      </c>
    </row>
    <row r="581" spans="2:12">
      <c r="B581" s="42">
        <v>2015</v>
      </c>
      <c r="C581" s="3">
        <v>2.2599999999999999E-2</v>
      </c>
      <c r="D581" s="3">
        <v>2.3599999999999999E-2</v>
      </c>
      <c r="J581" t="s">
        <v>324</v>
      </c>
      <c r="K581" s="3">
        <v>3.7115812430532399E-2</v>
      </c>
      <c r="L581" s="3">
        <v>4.059513046957796E-2</v>
      </c>
    </row>
    <row r="582" spans="2:12">
      <c r="B582" s="42">
        <v>2016</v>
      </c>
      <c r="C582" s="3">
        <v>2.0399999999999998E-2</v>
      </c>
      <c r="D582" s="3">
        <v>2.2400000000000007E-2</v>
      </c>
      <c r="J582" t="s">
        <v>340</v>
      </c>
      <c r="K582" s="3">
        <v>2.5987477643239269E-2</v>
      </c>
      <c r="L582" s="3">
        <v>2.6601729210517139E-2</v>
      </c>
    </row>
    <row r="583" spans="2:12">
      <c r="B583" s="42">
        <v>2017</v>
      </c>
      <c r="C583" s="3">
        <v>2.5899999999999999E-2</v>
      </c>
      <c r="D583" s="3">
        <v>2.5900000000000006E-2</v>
      </c>
      <c r="J583" t="s">
        <v>345</v>
      </c>
      <c r="K583" s="3">
        <v>3.7043075752689572E-2</v>
      </c>
      <c r="L583" s="3">
        <v>3.2314854740864249E-2</v>
      </c>
    </row>
    <row r="584" spans="2:12">
      <c r="B584" s="42">
        <v>2018</v>
      </c>
      <c r="C584" s="3">
        <v>2.5299999999999996E-2</v>
      </c>
      <c r="D584" s="3">
        <v>2.5800000000000003E-2</v>
      </c>
      <c r="J584" t="s">
        <v>350</v>
      </c>
      <c r="K584" s="3">
        <v>3.3213168733445812E-2</v>
      </c>
      <c r="L584" s="3">
        <v>3.0584070390237039E-2</v>
      </c>
    </row>
    <row r="585" spans="2:12">
      <c r="B585" s="42">
        <v>2019</v>
      </c>
      <c r="C585" s="3">
        <v>3.8900000000000004E-2</v>
      </c>
      <c r="D585" s="3">
        <v>3.3700000000000001E-2</v>
      </c>
      <c r="J585" t="s">
        <v>355</v>
      </c>
      <c r="K585" s="3">
        <v>2.9235050936287241E-2</v>
      </c>
      <c r="L585" s="3">
        <v>2.6145978621170851E-2</v>
      </c>
    </row>
    <row r="586" spans="2:12">
      <c r="B586" s="42">
        <v>2020</v>
      </c>
      <c r="C586" s="3">
        <v>4.0900000000000006E-2</v>
      </c>
      <c r="D586" s="3">
        <v>3.8900000000000004E-2</v>
      </c>
      <c r="J586" t="s">
        <v>360</v>
      </c>
      <c r="K586" s="3">
        <v>2.6662118234185961E-2</v>
      </c>
      <c r="L586" s="3">
        <v>2.3363445075606809E-2</v>
      </c>
    </row>
    <row r="587" spans="2:12">
      <c r="B587" s="42">
        <v>2021</v>
      </c>
      <c r="C587" s="3">
        <v>4.349999999999999E-2</v>
      </c>
      <c r="D587" s="3">
        <v>4.8400000000000006E-2</v>
      </c>
      <c r="J587" t="s">
        <v>364</v>
      </c>
      <c r="K587" s="3">
        <v>4.3055401478223281E-2</v>
      </c>
      <c r="L587" s="3">
        <v>3.0376946315122381E-2</v>
      </c>
    </row>
    <row r="588" spans="2:12">
      <c r="B588" s="45" t="s">
        <v>259</v>
      </c>
      <c r="C588" s="46">
        <f>MAX(C574:C587)</f>
        <v>4.349999999999999E-2</v>
      </c>
      <c r="D588" s="46">
        <f>MAX(D574:D587)</f>
        <v>4.8400000000000006E-2</v>
      </c>
      <c r="J588" t="s">
        <v>369</v>
      </c>
      <c r="K588" s="3">
        <v>5.7955590532917198E-2</v>
      </c>
      <c r="L588" s="3">
        <v>3.9979483040061339E-2</v>
      </c>
    </row>
    <row r="589" spans="2:12">
      <c r="B589" s="42" t="s">
        <v>95</v>
      </c>
      <c r="J589" t="s">
        <v>372</v>
      </c>
      <c r="K589" s="3">
        <v>6.2818477221454533E-2</v>
      </c>
      <c r="L589" s="3">
        <v>4.1444961847514103E-2</v>
      </c>
    </row>
    <row r="590" spans="2:12">
      <c r="B590" s="42">
        <v>2008</v>
      </c>
      <c r="C590" s="3">
        <v>0.14590000000000003</v>
      </c>
      <c r="D590" s="3">
        <v>0.14950000000000002</v>
      </c>
      <c r="J590" t="s">
        <v>376</v>
      </c>
      <c r="K590" s="3">
        <v>6.996800252931043E-2</v>
      </c>
      <c r="L590" s="3">
        <v>4.8795430499473207E-2</v>
      </c>
    </row>
    <row r="591" spans="2:12">
      <c r="B591" s="42">
        <v>2009</v>
      </c>
      <c r="C591" s="3">
        <v>0.15599999999999997</v>
      </c>
      <c r="D591" s="3">
        <v>0.1502</v>
      </c>
      <c r="J591" t="s">
        <v>378</v>
      </c>
      <c r="K591" s="3">
        <v>7.7568718418138644E-2</v>
      </c>
      <c r="L591" s="3">
        <v>5.4543133694263807E-2</v>
      </c>
    </row>
    <row r="592" spans="2:12">
      <c r="B592" s="42">
        <v>2010</v>
      </c>
      <c r="C592" s="3">
        <v>0.13979999999999998</v>
      </c>
      <c r="D592" s="3">
        <v>0.13300000000000001</v>
      </c>
      <c r="J592" t="s">
        <v>379</v>
      </c>
      <c r="K592" s="3">
        <v>5.8605062819075147E-2</v>
      </c>
      <c r="L592" s="3">
        <v>4.4325480338193599E-2</v>
      </c>
    </row>
    <row r="593" spans="2:12">
      <c r="B593" s="42">
        <v>2011</v>
      </c>
      <c r="C593" s="3">
        <v>8.7600000000000011E-2</v>
      </c>
      <c r="D593" s="3">
        <v>7.9600000000000018E-2</v>
      </c>
      <c r="J593" s="45" t="s">
        <v>259</v>
      </c>
      <c r="K593" s="46">
        <f>MAX(K579:K592)</f>
        <v>7.7568718418138644E-2</v>
      </c>
      <c r="L593" s="46">
        <f>MAX(L579:L592)</f>
        <v>6.295531147038011E-2</v>
      </c>
    </row>
    <row r="594" spans="2:12">
      <c r="B594" s="42">
        <v>2012</v>
      </c>
      <c r="C594" s="3">
        <v>8.09E-2</v>
      </c>
      <c r="D594" s="3">
        <v>6.9099999999999995E-2</v>
      </c>
      <c r="J594" t="s">
        <v>56</v>
      </c>
    </row>
    <row r="595" spans="2:12">
      <c r="B595" s="42">
        <v>2013</v>
      </c>
      <c r="C595" s="3">
        <v>7.7600000000000002E-2</v>
      </c>
      <c r="D595" s="3">
        <v>6.359999999999999E-2</v>
      </c>
      <c r="J595" t="s">
        <v>280</v>
      </c>
      <c r="K595" s="3">
        <v>7.2823719446464527E-2</v>
      </c>
      <c r="L595" s="3">
        <v>4.5286734539345903E-2</v>
      </c>
    </row>
    <row r="596" spans="2:12">
      <c r="B596" s="42">
        <v>2014</v>
      </c>
      <c r="C596" s="3">
        <v>5.8700000000000002E-2</v>
      </c>
      <c r="D596" s="3">
        <v>4.6199999999999998E-2</v>
      </c>
      <c r="J596" t="s">
        <v>305</v>
      </c>
      <c r="K596" s="3">
        <v>7.3963307550939952E-2</v>
      </c>
      <c r="L596" s="3">
        <v>6.4307396897738664E-2</v>
      </c>
    </row>
    <row r="597" spans="2:12">
      <c r="B597" s="42">
        <v>2015</v>
      </c>
      <c r="C597" s="3">
        <v>3.9E-2</v>
      </c>
      <c r="D597" s="3">
        <v>2.8199999999999999E-2</v>
      </c>
      <c r="J597" t="s">
        <v>324</v>
      </c>
      <c r="K597" s="3">
        <v>5.9339454681786058E-2</v>
      </c>
      <c r="L597" s="3">
        <v>5.2147755246325631E-2</v>
      </c>
    </row>
    <row r="598" spans="2:12">
      <c r="B598" s="42">
        <v>2016</v>
      </c>
      <c r="C598" s="3">
        <v>8.0799999999999997E-2</v>
      </c>
      <c r="D598" s="3">
        <v>6.3200000000000006E-2</v>
      </c>
      <c r="J598" t="s">
        <v>340</v>
      </c>
      <c r="K598" s="3">
        <v>7.1756578754599218E-2</v>
      </c>
      <c r="L598" s="3">
        <v>7.1556541410010083E-2</v>
      </c>
    </row>
    <row r="599" spans="2:12">
      <c r="B599" s="42">
        <v>2017</v>
      </c>
      <c r="C599" s="3">
        <v>9.7299999999999998E-2</v>
      </c>
      <c r="D599" s="3">
        <v>7.7600000000000002E-2</v>
      </c>
      <c r="J599" t="s">
        <v>345</v>
      </c>
      <c r="K599" s="3">
        <v>9.9171933996634168E-2</v>
      </c>
      <c r="L599" s="3">
        <v>9.981996040179654E-2</v>
      </c>
    </row>
    <row r="600" spans="2:12">
      <c r="B600" s="42">
        <v>2018</v>
      </c>
      <c r="C600" s="3">
        <v>8.7999999999999995E-2</v>
      </c>
      <c r="D600" s="3">
        <v>6.9800000000000001E-2</v>
      </c>
      <c r="J600" t="s">
        <v>350</v>
      </c>
      <c r="K600" s="3">
        <v>7.9012895142759068E-2</v>
      </c>
      <c r="L600" s="3">
        <v>9.2752962106224662E-2</v>
      </c>
    </row>
    <row r="601" spans="2:12">
      <c r="B601" s="42">
        <v>2019</v>
      </c>
      <c r="C601" s="3">
        <v>5.4299999999999994E-2</v>
      </c>
      <c r="D601" s="3">
        <v>4.6200000000000005E-2</v>
      </c>
      <c r="J601" t="s">
        <v>355</v>
      </c>
      <c r="K601" s="3">
        <v>6.9790864004777409E-2</v>
      </c>
      <c r="L601" s="3">
        <v>8.7656951216303292E-2</v>
      </c>
    </row>
    <row r="602" spans="2:12">
      <c r="B602" s="42">
        <v>2020</v>
      </c>
      <c r="C602" s="3">
        <v>0.15559999999999999</v>
      </c>
      <c r="D602" s="3">
        <v>0.1249</v>
      </c>
      <c r="J602" t="s">
        <v>360</v>
      </c>
      <c r="K602" s="3">
        <v>7.2689036770157339E-2</v>
      </c>
      <c r="L602" s="3">
        <v>8.9195948493184657E-2</v>
      </c>
    </row>
    <row r="603" spans="2:12">
      <c r="B603" s="42">
        <v>2021</v>
      </c>
      <c r="C603" s="3">
        <v>8.72E-2</v>
      </c>
      <c r="D603" s="3">
        <v>7.7900000000000025E-2</v>
      </c>
      <c r="J603" t="s">
        <v>364</v>
      </c>
      <c r="K603" s="3">
        <v>6.3040846198387471E-2</v>
      </c>
      <c r="L603" s="3">
        <v>7.3052763749829538E-2</v>
      </c>
    </row>
    <row r="604" spans="2:12">
      <c r="B604" s="45" t="s">
        <v>259</v>
      </c>
      <c r="C604" s="46">
        <f>MAX(C590:C603)</f>
        <v>0.15599999999999997</v>
      </c>
      <c r="D604" s="46">
        <f>MAX(D590:D603)</f>
        <v>0.1502</v>
      </c>
      <c r="J604" t="s">
        <v>369</v>
      </c>
      <c r="K604" s="3">
        <v>4.777181507631257E-2</v>
      </c>
      <c r="L604" s="3">
        <v>4.7405926090209938E-2</v>
      </c>
    </row>
    <row r="605" spans="2:12">
      <c r="B605" s="42" t="s">
        <v>31</v>
      </c>
      <c r="J605" t="s">
        <v>372</v>
      </c>
      <c r="K605" s="3">
        <v>5.2419489956625959E-2</v>
      </c>
      <c r="L605" s="3">
        <v>4.85072440587061E-2</v>
      </c>
    </row>
    <row r="606" spans="2:12">
      <c r="B606" s="42">
        <v>2008</v>
      </c>
      <c r="C606" s="3">
        <v>3.5500000000000004E-2</v>
      </c>
      <c r="D606" s="3">
        <v>3.1799999999999995E-2</v>
      </c>
      <c r="J606" t="s">
        <v>376</v>
      </c>
      <c r="K606" s="3">
        <v>5.9924396813565997E-2</v>
      </c>
      <c r="L606" s="3">
        <v>6.2051143405776089E-2</v>
      </c>
    </row>
    <row r="607" spans="2:12">
      <c r="B607" s="42">
        <v>2009</v>
      </c>
      <c r="C607" s="3">
        <v>2.6099999999999998E-2</v>
      </c>
      <c r="D607" s="3">
        <v>2.5000000000000001E-2</v>
      </c>
      <c r="J607" t="s">
        <v>378</v>
      </c>
      <c r="K607" s="3">
        <v>5.1610601471773848E-2</v>
      </c>
      <c r="L607" s="3">
        <v>6.0550893301578187E-2</v>
      </c>
    </row>
    <row r="608" spans="2:12">
      <c r="B608" s="42">
        <v>2010</v>
      </c>
      <c r="C608" s="3">
        <v>2.01E-2</v>
      </c>
      <c r="D608" s="3">
        <v>1.7599999999999998E-2</v>
      </c>
      <c r="J608" t="s">
        <v>379</v>
      </c>
      <c r="K608" s="3">
        <v>6.2426194866270282E-2</v>
      </c>
      <c r="L608" s="3">
        <v>6.64829589108622E-2</v>
      </c>
    </row>
    <row r="609" spans="2:12">
      <c r="B609" s="42">
        <v>2011</v>
      </c>
      <c r="C609" s="3">
        <v>2.1900000000000003E-2</v>
      </c>
      <c r="D609" s="3">
        <v>2.0199999999999999E-2</v>
      </c>
      <c r="J609" s="45" t="s">
        <v>259</v>
      </c>
      <c r="K609" s="46">
        <f>MAX(K595:K608)</f>
        <v>9.9171933996634168E-2</v>
      </c>
      <c r="L609" s="46">
        <f>MAX(L595:L608)</f>
        <v>9.981996040179654E-2</v>
      </c>
    </row>
    <row r="610" spans="2:12">
      <c r="B610" s="42">
        <v>2012</v>
      </c>
      <c r="C610" s="3">
        <v>9.4000000000000004E-3</v>
      </c>
      <c r="D610" s="3">
        <v>8.3000000000000001E-3</v>
      </c>
      <c r="J610" t="s">
        <v>158</v>
      </c>
    </row>
    <row r="611" spans="2:12">
      <c r="B611" s="42">
        <v>2013</v>
      </c>
      <c r="C611" s="3">
        <v>1.9699999999999999E-2</v>
      </c>
      <c r="D611" s="3">
        <v>2.0199999999999999E-2</v>
      </c>
      <c r="J611" t="s">
        <v>280</v>
      </c>
      <c r="K611" s="3">
        <v>2.372041537082916E-3</v>
      </c>
      <c r="L611" s="3">
        <v>2.816553935979934E-3</v>
      </c>
    </row>
    <row r="612" spans="2:12">
      <c r="B612" s="42">
        <v>2014</v>
      </c>
      <c r="C612" s="3">
        <v>3.61E-2</v>
      </c>
      <c r="D612" s="3">
        <v>3.56E-2</v>
      </c>
      <c r="J612" t="s">
        <v>305</v>
      </c>
      <c r="K612" s="3">
        <v>5.8490351226731926E-3</v>
      </c>
      <c r="L612" s="3">
        <v>7.3170094337157354E-3</v>
      </c>
    </row>
    <row r="613" spans="2:12">
      <c r="B613" s="42">
        <v>2015</v>
      </c>
      <c r="C613" s="3">
        <v>2.7300000000000001E-2</v>
      </c>
      <c r="D613" s="3">
        <v>2.7699999999999995E-2</v>
      </c>
      <c r="J613" t="s">
        <v>324</v>
      </c>
      <c r="K613" s="3">
        <v>4.5312304418575538E-3</v>
      </c>
      <c r="L613" s="3">
        <v>5.7211862058043324E-3</v>
      </c>
    </row>
    <row r="614" spans="2:12">
      <c r="B614" s="42">
        <v>2016</v>
      </c>
      <c r="C614" s="3">
        <v>1.2499999999999999E-2</v>
      </c>
      <c r="D614" s="3">
        <v>1.1800000000000001E-2</v>
      </c>
      <c r="J614" t="s">
        <v>340</v>
      </c>
      <c r="K614" s="3">
        <v>2.4525529316803611E-3</v>
      </c>
      <c r="L614" s="3">
        <v>2.0099121307645398E-3</v>
      </c>
    </row>
    <row r="615" spans="2:12">
      <c r="B615" s="42">
        <v>2017</v>
      </c>
      <c r="C615" s="3">
        <v>9.499999999999998E-3</v>
      </c>
      <c r="D615" s="3">
        <v>8.1000000000000013E-3</v>
      </c>
      <c r="J615" t="s">
        <v>345</v>
      </c>
      <c r="K615" s="3">
        <v>4.8061065824812698E-4</v>
      </c>
      <c r="L615" s="3">
        <v>6.186842647968653E-4</v>
      </c>
    </row>
    <row r="616" spans="2:12">
      <c r="B616" s="42">
        <v>2018</v>
      </c>
      <c r="C616" s="3">
        <v>2.12E-2</v>
      </c>
      <c r="D616" s="3">
        <v>1.7399999999999999E-2</v>
      </c>
      <c r="J616" t="s">
        <v>350</v>
      </c>
      <c r="K616" s="3">
        <v>7.6494152223362927E-4</v>
      </c>
      <c r="L616" s="3">
        <v>5.8812718250321634E-4</v>
      </c>
    </row>
    <row r="617" spans="2:12">
      <c r="B617" s="42">
        <v>2019</v>
      </c>
      <c r="C617" s="3">
        <v>1.14E-2</v>
      </c>
      <c r="D617" s="3">
        <v>1.0400000000000001E-2</v>
      </c>
      <c r="J617" t="s">
        <v>355</v>
      </c>
      <c r="K617" s="3">
        <v>7.5870549145802264E-4</v>
      </c>
      <c r="L617" s="3">
        <v>7.719804655377851E-4</v>
      </c>
    </row>
    <row r="618" spans="2:12">
      <c r="B618" s="42">
        <v>2020</v>
      </c>
      <c r="C618" s="3">
        <v>7.4000000000000003E-3</v>
      </c>
      <c r="D618" s="3">
        <v>1.06E-2</v>
      </c>
      <c r="J618" t="s">
        <v>360</v>
      </c>
      <c r="K618" s="3">
        <v>1.3226983045412639E-3</v>
      </c>
      <c r="L618" s="3">
        <v>1.5103890272278239E-3</v>
      </c>
    </row>
    <row r="619" spans="2:12">
      <c r="B619" s="42">
        <v>2021</v>
      </c>
      <c r="C619" s="3">
        <v>3.6900000000000009E-2</v>
      </c>
      <c r="D619" s="3">
        <v>3.6100000000000007E-2</v>
      </c>
      <c r="J619" t="s">
        <v>364</v>
      </c>
      <c r="K619" s="3">
        <v>1.1094338250004551E-3</v>
      </c>
      <c r="L619" s="3">
        <v>1.255817389377262E-3</v>
      </c>
    </row>
    <row r="620" spans="2:12">
      <c r="B620" s="45" t="s">
        <v>259</v>
      </c>
      <c r="C620" s="46">
        <f>MAX(C606:C619)</f>
        <v>3.6900000000000009E-2</v>
      </c>
      <c r="D620" s="46">
        <f>MAX(D606:D619)</f>
        <v>3.6100000000000007E-2</v>
      </c>
      <c r="J620" t="s">
        <v>369</v>
      </c>
      <c r="K620" s="3">
        <v>6.5242649030297607E-4</v>
      </c>
      <c r="L620" s="3">
        <v>5.3799521905279564E-4</v>
      </c>
    </row>
    <row r="621" spans="2:12">
      <c r="B621" s="42" t="s">
        <v>63</v>
      </c>
      <c r="J621" t="s">
        <v>372</v>
      </c>
      <c r="K621" s="3">
        <v>7.7027430962727916E-4</v>
      </c>
      <c r="L621" s="3">
        <v>3.4906164017904808E-4</v>
      </c>
    </row>
    <row r="622" spans="2:12">
      <c r="B622" s="42">
        <v>2008</v>
      </c>
      <c r="C622" s="3">
        <v>1.6599999999999997E-2</v>
      </c>
      <c r="D622" s="3">
        <v>1.44E-2</v>
      </c>
      <c r="J622" t="s">
        <v>376</v>
      </c>
      <c r="K622" s="3">
        <v>7.6087050502779766E-4</v>
      </c>
      <c r="L622" s="3">
        <v>7.7894511357993437E-4</v>
      </c>
    </row>
    <row r="623" spans="2:12">
      <c r="B623" s="42">
        <v>2009</v>
      </c>
      <c r="C623" s="3">
        <v>4.9999999999999992E-3</v>
      </c>
      <c r="D623" s="3">
        <v>4.5999999999999999E-3</v>
      </c>
      <c r="J623" t="s">
        <v>378</v>
      </c>
      <c r="K623" s="3">
        <v>1.8824564834734991E-3</v>
      </c>
      <c r="L623" s="3">
        <v>1.6961835869294089E-3</v>
      </c>
    </row>
    <row r="624" spans="2:12">
      <c r="B624" s="42">
        <v>2010</v>
      </c>
      <c r="C624" s="3">
        <v>1.1399999999999999E-2</v>
      </c>
      <c r="D624" s="3">
        <v>1.1899999999999999E-2</v>
      </c>
      <c r="J624" t="s">
        <v>379</v>
      </c>
      <c r="K624" s="3">
        <v>1.0506408909434759E-3</v>
      </c>
      <c r="L624" s="3">
        <v>1.413086088851207E-3</v>
      </c>
    </row>
    <row r="625" spans="2:12">
      <c r="B625" s="42">
        <v>2011</v>
      </c>
      <c r="C625" s="3">
        <v>2.4599999999999997E-2</v>
      </c>
      <c r="D625" s="3">
        <v>2.6900000000000004E-2</v>
      </c>
      <c r="J625" s="45" t="s">
        <v>259</v>
      </c>
      <c r="K625" s="46">
        <f>MAX(K611:K624)</f>
        <v>5.8490351226731926E-3</v>
      </c>
      <c r="L625" s="46">
        <f>MAX(L611:L624)</f>
        <v>7.3170094337157354E-3</v>
      </c>
    </row>
    <row r="626" spans="2:12">
      <c r="B626" s="42">
        <v>2012</v>
      </c>
      <c r="C626" s="3">
        <v>1.5799999999999998E-2</v>
      </c>
      <c r="D626" s="3">
        <v>1.4499999999999997E-2</v>
      </c>
      <c r="J626" t="s">
        <v>161</v>
      </c>
    </row>
    <row r="627" spans="2:12">
      <c r="B627" s="42">
        <v>2013</v>
      </c>
      <c r="C627" s="3">
        <v>2.2199999999999994E-2</v>
      </c>
      <c r="D627" s="3">
        <v>2.1199999999999997E-2</v>
      </c>
      <c r="J627" t="s">
        <v>280</v>
      </c>
      <c r="K627" s="3">
        <v>9.6747598135715849E-4</v>
      </c>
      <c r="L627" s="3">
        <v>2.8236179958586937E-4</v>
      </c>
    </row>
    <row r="628" spans="2:12">
      <c r="B628" s="42">
        <v>2014</v>
      </c>
      <c r="C628" s="3">
        <v>3.0099999999999995E-2</v>
      </c>
      <c r="D628" s="3">
        <v>2.8899999999999999E-2</v>
      </c>
      <c r="J628" t="s">
        <v>305</v>
      </c>
      <c r="K628" s="3">
        <v>1.4753515078644521E-3</v>
      </c>
      <c r="L628" s="3">
        <v>1.1629336182363121E-3</v>
      </c>
    </row>
    <row r="629" spans="2:12">
      <c r="B629" s="42">
        <v>2015</v>
      </c>
      <c r="C629" s="3">
        <v>2.8799999999999999E-2</v>
      </c>
      <c r="D629" s="3">
        <v>2.9099999999999997E-2</v>
      </c>
      <c r="J629" t="s">
        <v>324</v>
      </c>
      <c r="K629" s="3">
        <v>1.422133733901002E-4</v>
      </c>
      <c r="L629" s="3">
        <v>1.1205109529945651E-4</v>
      </c>
    </row>
    <row r="630" spans="2:12">
      <c r="B630" s="42">
        <v>2016</v>
      </c>
      <c r="C630" s="3">
        <v>3.8500000000000006E-2</v>
      </c>
      <c r="D630" s="3">
        <v>3.9200000000000006E-2</v>
      </c>
      <c r="J630" t="s">
        <v>340</v>
      </c>
      <c r="K630" s="3">
        <v>4.89499599441948E-3</v>
      </c>
      <c r="L630" s="3">
        <v>5.0485574352583046E-3</v>
      </c>
    </row>
    <row r="631" spans="2:12">
      <c r="B631" s="42">
        <v>2017</v>
      </c>
      <c r="C631" s="3">
        <v>3.160000000000001E-2</v>
      </c>
      <c r="D631" s="3">
        <v>3.2500000000000008E-2</v>
      </c>
      <c r="J631" t="s">
        <v>345</v>
      </c>
      <c r="K631" s="3">
        <v>5.7528000511360004E-4</v>
      </c>
      <c r="L631" s="3">
        <v>8.3981574951434896E-4</v>
      </c>
    </row>
    <row r="632" spans="2:12">
      <c r="B632" s="42">
        <v>2018</v>
      </c>
      <c r="C632" s="3">
        <v>3.39E-2</v>
      </c>
      <c r="D632" s="3">
        <v>3.8100000000000009E-2</v>
      </c>
      <c r="J632" t="s">
        <v>350</v>
      </c>
      <c r="K632" s="3">
        <v>2.8141184136885448E-3</v>
      </c>
      <c r="L632" s="3">
        <v>2.5570416994492519E-3</v>
      </c>
    </row>
    <row r="633" spans="2:12">
      <c r="B633" s="42">
        <v>2019</v>
      </c>
      <c r="C633" s="3">
        <v>2.0899999999999998E-2</v>
      </c>
      <c r="D633" s="3">
        <v>0.02</v>
      </c>
      <c r="J633" t="s">
        <v>355</v>
      </c>
      <c r="K633" s="3">
        <v>8.8665509981044352E-4</v>
      </c>
      <c r="L633" s="3">
        <v>6.8952640812199257E-4</v>
      </c>
    </row>
    <row r="634" spans="2:12">
      <c r="B634" s="42">
        <v>2020</v>
      </c>
      <c r="C634" s="3">
        <v>4.1200000000000001E-2</v>
      </c>
      <c r="D634" s="3">
        <v>4.02E-2</v>
      </c>
      <c r="J634" t="s">
        <v>360</v>
      </c>
      <c r="K634" s="3">
        <v>3.2093486438142168E-4</v>
      </c>
      <c r="L634" s="3">
        <v>3.7344634144361371E-4</v>
      </c>
    </row>
    <row r="635" spans="2:12">
      <c r="B635" s="42">
        <v>2021</v>
      </c>
      <c r="C635" s="3">
        <v>7.7200000000000019E-2</v>
      </c>
      <c r="D635" s="3">
        <v>7.3499999999999996E-2</v>
      </c>
      <c r="J635" t="s">
        <v>364</v>
      </c>
      <c r="K635" s="3">
        <v>1.7349669060695679E-2</v>
      </c>
      <c r="L635" s="3">
        <v>1.9753903879048719E-2</v>
      </c>
    </row>
    <row r="636" spans="2:12">
      <c r="B636" s="45" t="s">
        <v>259</v>
      </c>
      <c r="C636" s="46">
        <f>MAX(C622:C635)</f>
        <v>7.7200000000000019E-2</v>
      </c>
      <c r="D636" s="46">
        <f>MAX(D622:D635)</f>
        <v>7.3499999999999996E-2</v>
      </c>
      <c r="J636" t="s">
        <v>369</v>
      </c>
      <c r="K636" s="3">
        <v>3.2154482466997608E-4</v>
      </c>
      <c r="L636" s="3">
        <v>1.8518111654797291E-4</v>
      </c>
    </row>
    <row r="637" spans="2:12">
      <c r="B637" s="42" t="s">
        <v>75</v>
      </c>
      <c r="J637" t="s">
        <v>372</v>
      </c>
      <c r="K637" s="3">
        <v>2.5577199753362722E-3</v>
      </c>
      <c r="L637" s="3">
        <v>2.2310574640313492E-3</v>
      </c>
    </row>
    <row r="638" spans="2:12">
      <c r="B638" s="42">
        <v>2008</v>
      </c>
      <c r="C638" s="3">
        <v>3.8999999999999998E-3</v>
      </c>
      <c r="D638" s="3">
        <v>3.8E-3</v>
      </c>
      <c r="J638" t="s">
        <v>376</v>
      </c>
      <c r="K638" s="3">
        <v>6.4816353664616923E-4</v>
      </c>
      <c r="L638" s="3">
        <v>4.1917502787067998E-4</v>
      </c>
    </row>
    <row r="639" spans="2:12">
      <c r="B639" s="42">
        <v>2009</v>
      </c>
      <c r="C639" s="3">
        <v>7.0000000000000001E-3</v>
      </c>
      <c r="D639" s="3">
        <v>5.5000000000000005E-3</v>
      </c>
      <c r="J639" t="s">
        <v>378</v>
      </c>
      <c r="K639" s="3">
        <v>2.2558782982579611E-3</v>
      </c>
      <c r="L639" s="3">
        <v>2.366780859058519E-3</v>
      </c>
    </row>
    <row r="640" spans="2:12">
      <c r="B640" s="42">
        <v>2010</v>
      </c>
      <c r="C640" s="3">
        <v>2.0000000000000001E-4</v>
      </c>
      <c r="D640" s="3">
        <v>1E-4</v>
      </c>
      <c r="J640" t="s">
        <v>379</v>
      </c>
      <c r="K640" s="3">
        <v>3.7246425008313929E-4</v>
      </c>
      <c r="L640" s="3">
        <v>3.129737395471661E-4</v>
      </c>
    </row>
    <row r="641" spans="2:12">
      <c r="B641" s="42">
        <v>2011</v>
      </c>
      <c r="C641" s="3">
        <v>4.0000000000000002E-4</v>
      </c>
      <c r="D641" s="3">
        <v>3.0000000000000003E-4</v>
      </c>
      <c r="J641" s="45" t="s">
        <v>259</v>
      </c>
      <c r="K641" s="46">
        <f>MAX(K627:K640)</f>
        <v>1.7349669060695679E-2</v>
      </c>
      <c r="L641" s="46">
        <f>MAX(L627:L640)</f>
        <v>1.9753903879048719E-2</v>
      </c>
    </row>
    <row r="642" spans="2:12">
      <c r="B642" s="42">
        <v>2012</v>
      </c>
      <c r="C642" s="3">
        <v>0</v>
      </c>
      <c r="D642" s="3">
        <v>0</v>
      </c>
      <c r="J642" t="s">
        <v>61</v>
      </c>
    </row>
    <row r="643" spans="2:12">
      <c r="B643" s="42">
        <v>2013</v>
      </c>
      <c r="C643" s="3">
        <v>2.0000000000000001E-4</v>
      </c>
      <c r="D643" s="3">
        <v>2.0000000000000001E-4</v>
      </c>
      <c r="J643" t="s">
        <v>280</v>
      </c>
      <c r="K643" s="3">
        <v>7.5430993746006987E-3</v>
      </c>
      <c r="L643" s="3">
        <v>6.5390895823060511E-3</v>
      </c>
    </row>
    <row r="644" spans="2:12">
      <c r="B644" s="42">
        <v>2014</v>
      </c>
      <c r="C644" s="3">
        <v>0</v>
      </c>
      <c r="D644" s="3">
        <v>0</v>
      </c>
      <c r="J644" t="s">
        <v>305</v>
      </c>
      <c r="K644" s="3">
        <v>1.430353907419005E-2</v>
      </c>
      <c r="L644" s="3">
        <v>1.346633845483336E-2</v>
      </c>
    </row>
    <row r="645" spans="2:12">
      <c r="B645" s="42">
        <v>2015</v>
      </c>
      <c r="C645" s="3">
        <v>0</v>
      </c>
      <c r="D645" s="3">
        <v>0</v>
      </c>
      <c r="J645" t="s">
        <v>324</v>
      </c>
      <c r="K645" s="3">
        <v>6.758467448719001E-3</v>
      </c>
      <c r="L645" s="3">
        <v>5.8330881867356679E-3</v>
      </c>
    </row>
    <row r="646" spans="2:12">
      <c r="B646" s="42">
        <v>2016</v>
      </c>
      <c r="C646" s="3">
        <v>0</v>
      </c>
      <c r="D646" s="3">
        <v>0</v>
      </c>
      <c r="J646" t="s">
        <v>340</v>
      </c>
      <c r="K646" s="3">
        <v>2.7626550950575562E-3</v>
      </c>
      <c r="L646" s="3">
        <v>3.0113510900734298E-3</v>
      </c>
    </row>
    <row r="647" spans="2:12">
      <c r="B647" s="42">
        <v>2017</v>
      </c>
      <c r="C647" s="3">
        <v>0</v>
      </c>
      <c r="D647" s="3">
        <v>0</v>
      </c>
      <c r="J647" t="s">
        <v>345</v>
      </c>
      <c r="K647" s="3">
        <v>5.7535637800722704E-3</v>
      </c>
      <c r="L647" s="3">
        <v>5.5682879769004589E-3</v>
      </c>
    </row>
    <row r="648" spans="2:12">
      <c r="B648" s="42">
        <v>2018</v>
      </c>
      <c r="C648" s="3">
        <v>0</v>
      </c>
      <c r="D648" s="3">
        <v>0</v>
      </c>
      <c r="J648" t="s">
        <v>350</v>
      </c>
      <c r="K648" s="3">
        <v>3.9530422521355611E-3</v>
      </c>
      <c r="L648" s="3">
        <v>4.0440286128695414E-3</v>
      </c>
    </row>
    <row r="649" spans="2:12">
      <c r="B649" s="42">
        <v>2019</v>
      </c>
      <c r="C649" s="3">
        <v>0</v>
      </c>
      <c r="D649" s="3">
        <v>0</v>
      </c>
      <c r="J649" t="s">
        <v>355</v>
      </c>
      <c r="K649" s="3">
        <v>1.0519669034884349E-2</v>
      </c>
      <c r="L649" s="3">
        <v>1.078399441614571E-2</v>
      </c>
    </row>
    <row r="650" spans="2:12">
      <c r="B650" s="42">
        <v>2020</v>
      </c>
      <c r="C650" s="3">
        <v>0</v>
      </c>
      <c r="D650" s="3">
        <v>0</v>
      </c>
      <c r="J650" t="s">
        <v>360</v>
      </c>
      <c r="K650" s="3">
        <v>1.080445455387561E-2</v>
      </c>
      <c r="L650" s="3">
        <v>1.071627395090442E-2</v>
      </c>
    </row>
    <row r="651" spans="2:12">
      <c r="B651" s="42">
        <v>2021</v>
      </c>
      <c r="C651" s="3">
        <v>0</v>
      </c>
      <c r="D651" s="3">
        <v>0</v>
      </c>
      <c r="J651" t="s">
        <v>364</v>
      </c>
      <c r="K651" s="3">
        <v>1.0301213373091461E-2</v>
      </c>
      <c r="L651" s="3">
        <v>1.1542598679597159E-2</v>
      </c>
    </row>
    <row r="652" spans="2:12">
      <c r="B652" s="45" t="s">
        <v>259</v>
      </c>
      <c r="C652" s="46">
        <f>MAX(C638:C651)</f>
        <v>7.0000000000000001E-3</v>
      </c>
      <c r="D652" s="46">
        <f>MAX(D638:D651)</f>
        <v>5.5000000000000005E-3</v>
      </c>
      <c r="J652" t="s">
        <v>369</v>
      </c>
      <c r="K652" s="3">
        <v>4.0868721830249321E-3</v>
      </c>
      <c r="L652" s="3">
        <v>4.4417180071161869E-3</v>
      </c>
    </row>
    <row r="653" spans="2:12">
      <c r="B653" s="42" t="s">
        <v>58</v>
      </c>
      <c r="J653" t="s">
        <v>372</v>
      </c>
      <c r="K653" s="3">
        <v>1.985391304347826E-3</v>
      </c>
      <c r="L653" s="3">
        <v>2.493026349789569E-3</v>
      </c>
    </row>
    <row r="654" spans="2:12">
      <c r="B654" s="42">
        <v>2008</v>
      </c>
      <c r="C654" s="3">
        <v>9.4999999999999998E-3</v>
      </c>
      <c r="D654" s="3">
        <v>9.1999999999999998E-3</v>
      </c>
      <c r="J654" t="s">
        <v>376</v>
      </c>
      <c r="K654" s="3">
        <v>1.862538921765214E-3</v>
      </c>
      <c r="L654" s="3">
        <v>1.941472785094032E-3</v>
      </c>
    </row>
    <row r="655" spans="2:12">
      <c r="B655" s="42">
        <v>2009</v>
      </c>
      <c r="C655" s="3">
        <v>2.0999999999999999E-3</v>
      </c>
      <c r="D655" s="3">
        <v>2.3E-3</v>
      </c>
      <c r="J655" t="s">
        <v>378</v>
      </c>
      <c r="K655" s="3">
        <v>3.5773207279847681E-4</v>
      </c>
      <c r="L655" s="3">
        <v>3.2519315933925071E-4</v>
      </c>
    </row>
    <row r="656" spans="2:12">
      <c r="B656" s="42">
        <v>2010</v>
      </c>
      <c r="C656" s="3">
        <v>4.0000000000000002E-4</v>
      </c>
      <c r="D656" s="3">
        <v>4.0000000000000002E-4</v>
      </c>
      <c r="J656" t="s">
        <v>379</v>
      </c>
      <c r="K656" s="3">
        <v>3.0578986013359839E-3</v>
      </c>
      <c r="L656" s="3">
        <v>2.7469568313372751E-3</v>
      </c>
    </row>
    <row r="657" spans="2:12">
      <c r="B657" s="42">
        <v>2011</v>
      </c>
      <c r="C657" s="3">
        <v>0</v>
      </c>
      <c r="D657" s="3">
        <v>0</v>
      </c>
      <c r="J657" s="45" t="s">
        <v>259</v>
      </c>
      <c r="K657" s="46">
        <f>MAX(K643:K656)</f>
        <v>1.430353907419005E-2</v>
      </c>
      <c r="L657" s="46">
        <f>MAX(L643:L656)</f>
        <v>1.346633845483336E-2</v>
      </c>
    </row>
    <row r="658" spans="2:12">
      <c r="B658" s="42">
        <v>2012</v>
      </c>
      <c r="C658" s="3">
        <v>0</v>
      </c>
      <c r="D658" s="3">
        <v>0</v>
      </c>
      <c r="J658" t="s">
        <v>30</v>
      </c>
    </row>
    <row r="659" spans="2:12">
      <c r="B659" s="42">
        <v>2013</v>
      </c>
      <c r="C659" s="3">
        <v>6.5999999999999991E-3</v>
      </c>
      <c r="D659" s="3">
        <v>9.1999999999999998E-3</v>
      </c>
      <c r="J659" t="s">
        <v>280</v>
      </c>
      <c r="K659" s="3">
        <v>3.5250315128062502E-2</v>
      </c>
      <c r="L659" s="3">
        <v>3.2997858361065752E-2</v>
      </c>
    </row>
    <row r="660" spans="2:12">
      <c r="B660" s="42">
        <v>2014</v>
      </c>
      <c r="C660" s="3">
        <v>2.7800000000000002E-2</v>
      </c>
      <c r="D660" s="3">
        <v>2.98E-2</v>
      </c>
      <c r="J660" t="s">
        <v>305</v>
      </c>
      <c r="K660" s="3">
        <v>3.880198850133261E-2</v>
      </c>
      <c r="L660" s="3">
        <v>3.5226096052938471E-2</v>
      </c>
    </row>
    <row r="661" spans="2:12">
      <c r="B661" s="42">
        <v>2015</v>
      </c>
      <c r="C661" s="3">
        <v>1.5499999999999998E-2</v>
      </c>
      <c r="D661" s="3">
        <v>1.8200000000000004E-2</v>
      </c>
      <c r="J661" t="s">
        <v>324</v>
      </c>
      <c r="K661" s="3">
        <v>4.6692970087012772E-2</v>
      </c>
      <c r="L661" s="3">
        <v>4.414557881217359E-2</v>
      </c>
    </row>
    <row r="662" spans="2:12">
      <c r="B662" s="42">
        <v>2016</v>
      </c>
      <c r="C662" s="3">
        <v>3.3600000000000005E-2</v>
      </c>
      <c r="D662" s="3">
        <v>3.0099999999999995E-2</v>
      </c>
      <c r="J662" t="s">
        <v>340</v>
      </c>
      <c r="K662" s="3">
        <v>3.9011324611560011E-2</v>
      </c>
      <c r="L662" s="3">
        <v>3.7198649494861277E-2</v>
      </c>
    </row>
    <row r="663" spans="2:12">
      <c r="B663" s="42">
        <v>2017</v>
      </c>
      <c r="C663" s="3">
        <v>3.5500000000000004E-2</v>
      </c>
      <c r="D663" s="3">
        <v>3.6699999999999997E-2</v>
      </c>
      <c r="J663" t="s">
        <v>345</v>
      </c>
      <c r="K663" s="3">
        <v>3.3390690745898358E-2</v>
      </c>
      <c r="L663" s="3">
        <v>3.3837254188260703E-2</v>
      </c>
    </row>
    <row r="664" spans="2:12">
      <c r="B664" s="42">
        <v>2018</v>
      </c>
      <c r="C664" s="3">
        <v>2.2199999999999998E-2</v>
      </c>
      <c r="D664" s="3">
        <v>2.3699999999999999E-2</v>
      </c>
      <c r="J664" t="s">
        <v>350</v>
      </c>
      <c r="K664" s="3">
        <v>4.4853009427490369E-2</v>
      </c>
      <c r="L664" s="3">
        <v>4.5716585333785573E-2</v>
      </c>
    </row>
    <row r="665" spans="2:12">
      <c r="B665" s="42">
        <v>2019</v>
      </c>
      <c r="C665" s="3">
        <v>4.1000000000000003E-3</v>
      </c>
      <c r="D665" s="3">
        <v>4.7000000000000002E-3</v>
      </c>
      <c r="J665" t="s">
        <v>355</v>
      </c>
      <c r="K665" s="3">
        <v>3.8852996097234437E-2</v>
      </c>
      <c r="L665" s="3">
        <v>3.9242205334115078E-2</v>
      </c>
    </row>
    <row r="666" spans="2:12">
      <c r="B666" s="42">
        <v>2020</v>
      </c>
      <c r="C666" s="3">
        <v>4.3000000000000009E-3</v>
      </c>
      <c r="D666" s="3">
        <v>4.1999999999999997E-3</v>
      </c>
      <c r="J666" t="s">
        <v>360</v>
      </c>
      <c r="K666" s="3">
        <v>2.7264345785624141E-2</v>
      </c>
      <c r="L666" s="3">
        <v>2.796074883901924E-2</v>
      </c>
    </row>
    <row r="667" spans="2:12">
      <c r="B667" s="42">
        <v>2021</v>
      </c>
      <c r="C667" s="3">
        <v>4.3999999999999994E-3</v>
      </c>
      <c r="D667" s="3">
        <v>3.5999999999999999E-3</v>
      </c>
      <c r="J667" t="s">
        <v>364</v>
      </c>
      <c r="K667" s="3">
        <v>2.4478840064387879E-2</v>
      </c>
      <c r="L667" s="3">
        <v>2.6127631295457698E-2</v>
      </c>
    </row>
    <row r="668" spans="2:12">
      <c r="B668" s="45" t="s">
        <v>259</v>
      </c>
      <c r="C668" s="46">
        <f>MAX(C654:C667)</f>
        <v>3.5500000000000004E-2</v>
      </c>
      <c r="D668" s="46">
        <f>MAX(D654:D667)</f>
        <v>3.6699999999999997E-2</v>
      </c>
      <c r="J668" t="s">
        <v>369</v>
      </c>
      <c r="K668" s="3">
        <v>2.7903987073103261E-2</v>
      </c>
      <c r="L668" s="3">
        <v>2.7691297828442769E-2</v>
      </c>
    </row>
    <row r="669" spans="2:12">
      <c r="B669" s="42" t="s">
        <v>82</v>
      </c>
      <c r="J669" t="s">
        <v>372</v>
      </c>
      <c r="K669" s="3">
        <v>2.6350893224950579E-2</v>
      </c>
      <c r="L669" s="3">
        <v>2.6822646159003219E-2</v>
      </c>
    </row>
    <row r="670" spans="2:12">
      <c r="B670" s="42">
        <v>2008</v>
      </c>
      <c r="C670" s="3">
        <v>1E-4</v>
      </c>
      <c r="D670" s="3">
        <v>1E-4</v>
      </c>
      <c r="J670" t="s">
        <v>376</v>
      </c>
      <c r="K670" s="3">
        <v>4.0089974496113838E-2</v>
      </c>
      <c r="L670" s="3">
        <v>3.4739387622303768E-2</v>
      </c>
    </row>
    <row r="671" spans="2:12">
      <c r="B671" s="42">
        <v>2009</v>
      </c>
      <c r="C671" s="3">
        <v>4.0000000000000002E-4</v>
      </c>
      <c r="D671" s="3">
        <v>2.0000000000000001E-4</v>
      </c>
      <c r="J671" t="s">
        <v>378</v>
      </c>
      <c r="K671" s="3">
        <v>4.1842060583351867E-2</v>
      </c>
      <c r="L671" s="3">
        <v>4.0115408814152799E-2</v>
      </c>
    </row>
    <row r="672" spans="2:12">
      <c r="B672" s="42">
        <v>2010</v>
      </c>
      <c r="C672" s="3">
        <v>1E-4</v>
      </c>
      <c r="D672" s="3">
        <v>0</v>
      </c>
      <c r="J672" t="s">
        <v>379</v>
      </c>
      <c r="K672" s="3">
        <v>4.4479630543162757E-2</v>
      </c>
      <c r="L672" s="3">
        <v>4.9005702913011623E-2</v>
      </c>
    </row>
    <row r="673" spans="2:12">
      <c r="B673" s="42">
        <v>2011</v>
      </c>
      <c r="C673" s="3">
        <v>2.0000000000000001E-4</v>
      </c>
      <c r="D673" s="3">
        <v>2.0000000000000001E-4</v>
      </c>
      <c r="J673" s="45" t="s">
        <v>259</v>
      </c>
      <c r="K673" s="46">
        <f>MAX(K659:K672)</f>
        <v>4.6692970087012772E-2</v>
      </c>
      <c r="L673" s="46">
        <f>MAX(L659:L672)</f>
        <v>4.9005702913011623E-2</v>
      </c>
    </row>
    <row r="674" spans="2:12">
      <c r="B674" s="42">
        <v>2012</v>
      </c>
      <c r="C674" s="3">
        <v>0</v>
      </c>
      <c r="D674" s="3">
        <v>0</v>
      </c>
      <c r="J674" t="s">
        <v>95</v>
      </c>
    </row>
    <row r="675" spans="2:12">
      <c r="B675" s="42">
        <v>2013</v>
      </c>
      <c r="C675" s="3">
        <v>4.0000000000000002E-4</v>
      </c>
      <c r="D675" s="3">
        <v>4.0000000000000002E-4</v>
      </c>
      <c r="J675" t="s">
        <v>280</v>
      </c>
      <c r="K675" s="3">
        <v>0.14799367183427109</v>
      </c>
      <c r="L675" s="3">
        <v>0.1518104634691948</v>
      </c>
    </row>
    <row r="676" spans="2:12">
      <c r="B676" s="42">
        <v>2014</v>
      </c>
      <c r="C676" s="3">
        <v>5.0000000000000001E-4</v>
      </c>
      <c r="D676" s="3">
        <v>5.0000000000000001E-4</v>
      </c>
      <c r="J676" t="s">
        <v>305</v>
      </c>
      <c r="K676" s="3">
        <v>0.1655992789741273</v>
      </c>
      <c r="L676" s="3">
        <v>0.1591742648721213</v>
      </c>
    </row>
    <row r="677" spans="2:12">
      <c r="B677" s="42">
        <v>2015</v>
      </c>
      <c r="C677" s="3">
        <v>6.9999999999999999E-4</v>
      </c>
      <c r="D677" s="3">
        <v>5.0000000000000001E-4</v>
      </c>
      <c r="J677" t="s">
        <v>324</v>
      </c>
      <c r="K677" s="3">
        <v>0.14315602058842719</v>
      </c>
      <c r="L677" s="3">
        <v>0.13612622585666381</v>
      </c>
    </row>
    <row r="678" spans="2:12">
      <c r="B678" s="42">
        <v>2016</v>
      </c>
      <c r="C678" s="3">
        <v>3.0000000000000003E-4</v>
      </c>
      <c r="D678" s="3">
        <v>3.0000000000000003E-4</v>
      </c>
      <c r="J678" t="s">
        <v>340</v>
      </c>
      <c r="K678" s="3">
        <v>0.1058606180811469</v>
      </c>
      <c r="L678" s="3">
        <v>9.7717967356043114E-2</v>
      </c>
    </row>
    <row r="679" spans="2:12">
      <c r="B679" s="42">
        <v>2017</v>
      </c>
      <c r="C679" s="3">
        <v>1E-4</v>
      </c>
      <c r="D679" s="3">
        <v>0</v>
      </c>
      <c r="J679" t="s">
        <v>345</v>
      </c>
      <c r="K679" s="3">
        <v>0.16961009712097591</v>
      </c>
      <c r="L679" s="3">
        <v>0.14792762042578891</v>
      </c>
    </row>
    <row r="680" spans="2:12">
      <c r="B680" s="42">
        <v>2018</v>
      </c>
      <c r="C680" s="3">
        <v>0</v>
      </c>
      <c r="D680" s="3">
        <v>0</v>
      </c>
      <c r="J680" t="s">
        <v>350</v>
      </c>
      <c r="K680" s="3">
        <v>0.1155645857057519</v>
      </c>
      <c r="L680" s="3">
        <v>9.6847355484297612E-2</v>
      </c>
    </row>
    <row r="681" spans="2:12">
      <c r="B681" s="42">
        <v>2019</v>
      </c>
      <c r="C681" s="3">
        <v>0</v>
      </c>
      <c r="D681" s="3">
        <v>0</v>
      </c>
      <c r="J681" t="s">
        <v>355</v>
      </c>
      <c r="K681" s="3">
        <v>9.6699144067592807E-2</v>
      </c>
      <c r="L681" s="3">
        <v>7.9267538881134997E-2</v>
      </c>
    </row>
    <row r="682" spans="2:12">
      <c r="B682" s="42">
        <v>2020</v>
      </c>
      <c r="C682" s="3">
        <v>0</v>
      </c>
      <c r="D682" s="3">
        <v>0</v>
      </c>
      <c r="J682" t="s">
        <v>360</v>
      </c>
      <c r="K682" s="3">
        <v>0.1000693465840837</v>
      </c>
      <c r="L682" s="3">
        <v>7.6093795926088253E-2</v>
      </c>
    </row>
    <row r="683" spans="2:12">
      <c r="B683" s="42">
        <v>2021</v>
      </c>
      <c r="C683" s="3">
        <v>0</v>
      </c>
      <c r="D683" s="3">
        <v>0</v>
      </c>
      <c r="J683" t="s">
        <v>364</v>
      </c>
      <c r="K683" s="3">
        <v>0.11240365914968679</v>
      </c>
      <c r="L683" s="3">
        <v>9.1261930593725477E-2</v>
      </c>
    </row>
    <row r="684" spans="2:12">
      <c r="B684" s="45" t="s">
        <v>259</v>
      </c>
      <c r="C684" s="46">
        <f>MAX(C670:C683)</f>
        <v>6.9999999999999999E-4</v>
      </c>
      <c r="D684" s="46">
        <f>MAX(D670:D683)</f>
        <v>5.0000000000000001E-4</v>
      </c>
      <c r="J684" t="s">
        <v>369</v>
      </c>
      <c r="K684" s="3">
        <v>0.1247266015767567</v>
      </c>
      <c r="L684" s="3">
        <v>0.10440112614719869</v>
      </c>
    </row>
    <row r="685" spans="2:12">
      <c r="B685" s="42" t="s">
        <v>197</v>
      </c>
      <c r="J685" t="s">
        <v>372</v>
      </c>
      <c r="K685" s="3">
        <v>0.1084376511480189</v>
      </c>
      <c r="L685" s="3">
        <v>8.9207410413267685E-2</v>
      </c>
    </row>
    <row r="686" spans="2:12">
      <c r="B686" s="42">
        <v>2008</v>
      </c>
      <c r="C686" s="3">
        <v>1E-4</v>
      </c>
      <c r="D686" s="3">
        <v>1E-4</v>
      </c>
      <c r="J686" t="s">
        <v>376</v>
      </c>
      <c r="K686" s="3">
        <v>7.2835518793247164E-2</v>
      </c>
      <c r="L686" s="3">
        <v>6.4129030760440867E-2</v>
      </c>
    </row>
    <row r="687" spans="2:12">
      <c r="B687" s="42">
        <v>2009</v>
      </c>
      <c r="C687" s="3">
        <v>0</v>
      </c>
      <c r="D687" s="3">
        <v>0</v>
      </c>
      <c r="J687" t="s">
        <v>378</v>
      </c>
      <c r="K687" s="3">
        <v>0.16191844258837609</v>
      </c>
      <c r="L687" s="3">
        <v>0.1312497791540938</v>
      </c>
    </row>
    <row r="688" spans="2:12">
      <c r="B688" s="45" t="s">
        <v>259</v>
      </c>
      <c r="C688" s="46">
        <f>MAX(C686:C687)</f>
        <v>1E-4</v>
      </c>
      <c r="D688" s="46">
        <f>MAX(D686:D687)</f>
        <v>1E-4</v>
      </c>
      <c r="J688" t="s">
        <v>379</v>
      </c>
      <c r="K688" s="3">
        <v>0.14421333624416671</v>
      </c>
      <c r="L688" s="3">
        <v>0.1219138476538353</v>
      </c>
    </row>
    <row r="689" spans="2:12">
      <c r="B689" s="42" t="s">
        <v>77</v>
      </c>
      <c r="J689" s="45" t="s">
        <v>259</v>
      </c>
      <c r="K689" s="46">
        <f>MAX(K675:K688)</f>
        <v>0.16961009712097591</v>
      </c>
      <c r="L689" s="46">
        <f>MAX(L675:L688)</f>
        <v>0.1591742648721213</v>
      </c>
    </row>
    <row r="690" spans="2:12">
      <c r="B690" s="42">
        <v>2008</v>
      </c>
      <c r="C690" s="3">
        <v>8.2000000000000007E-3</v>
      </c>
      <c r="D690" s="3">
        <v>1.11E-2</v>
      </c>
      <c r="J690" t="s">
        <v>31</v>
      </c>
    </row>
    <row r="691" spans="2:12">
      <c r="B691" s="42">
        <v>2009</v>
      </c>
      <c r="C691" s="3">
        <v>4.7999999999999996E-3</v>
      </c>
      <c r="D691" s="3">
        <v>6.0000000000000001E-3</v>
      </c>
      <c r="J691" t="s">
        <v>280</v>
      </c>
      <c r="K691" s="3">
        <v>4.3293706390711492E-2</v>
      </c>
      <c r="L691" s="3">
        <v>3.7642958780693812E-2</v>
      </c>
    </row>
    <row r="692" spans="2:12">
      <c r="B692" s="42">
        <v>2010</v>
      </c>
      <c r="C692" s="3">
        <v>6.4999999999999997E-3</v>
      </c>
      <c r="D692" s="3">
        <v>7.7999999999999996E-3</v>
      </c>
      <c r="J692" t="s">
        <v>305</v>
      </c>
      <c r="K692" s="3">
        <v>3.2426337037642777E-2</v>
      </c>
      <c r="L692" s="3">
        <v>2.9418357217918821E-2</v>
      </c>
    </row>
    <row r="693" spans="2:12">
      <c r="B693" s="42">
        <v>2011</v>
      </c>
      <c r="C693" s="3">
        <v>1.14E-2</v>
      </c>
      <c r="D693" s="3">
        <v>1.3000000000000001E-2</v>
      </c>
      <c r="J693" t="s">
        <v>324</v>
      </c>
      <c r="K693" s="3">
        <v>2.760841073565445E-2</v>
      </c>
      <c r="L693" s="3">
        <v>2.3074834856574071E-2</v>
      </c>
    </row>
    <row r="694" spans="2:12">
      <c r="B694" s="42">
        <v>2012</v>
      </c>
      <c r="C694" s="3">
        <v>1.2E-2</v>
      </c>
      <c r="D694" s="3">
        <v>1.46E-2</v>
      </c>
      <c r="J694" t="s">
        <v>340</v>
      </c>
      <c r="K694" s="3">
        <v>2.57506881494831E-2</v>
      </c>
      <c r="L694" s="3">
        <v>2.3626039612108209E-2</v>
      </c>
    </row>
    <row r="695" spans="2:12">
      <c r="B695" s="42">
        <v>2013</v>
      </c>
      <c r="C695" s="3">
        <v>2.9100000000000001E-2</v>
      </c>
      <c r="D695" s="3">
        <v>3.3299999999999996E-2</v>
      </c>
      <c r="J695" t="s">
        <v>345</v>
      </c>
      <c r="K695" s="3">
        <v>1.6771064861588199E-2</v>
      </c>
      <c r="L695" s="3">
        <v>1.510051819284627E-2</v>
      </c>
    </row>
    <row r="696" spans="2:12">
      <c r="B696" s="42">
        <v>2014</v>
      </c>
      <c r="C696" s="3">
        <v>0.1459</v>
      </c>
      <c r="D696" s="3">
        <v>0.14949999999999999</v>
      </c>
      <c r="J696" t="s">
        <v>350</v>
      </c>
      <c r="K696" s="3">
        <v>4.2149081423100407E-2</v>
      </c>
      <c r="L696" s="3">
        <v>5.4714816433566432E-2</v>
      </c>
    </row>
    <row r="697" spans="2:12">
      <c r="B697" s="42">
        <v>2015</v>
      </c>
      <c r="C697" s="3">
        <v>0.127</v>
      </c>
      <c r="D697" s="3">
        <v>0.14399999999999999</v>
      </c>
      <c r="J697" t="s">
        <v>355</v>
      </c>
      <c r="K697" s="3">
        <v>5.1913143649899053E-2</v>
      </c>
      <c r="L697" s="3">
        <v>5.2085158107359267E-2</v>
      </c>
    </row>
    <row r="698" spans="2:12">
      <c r="B698" s="42">
        <v>2016</v>
      </c>
      <c r="C698" s="3">
        <v>3.9500000000000007E-2</v>
      </c>
      <c r="D698" s="3">
        <v>4.4500000000000005E-2</v>
      </c>
      <c r="J698" t="s">
        <v>360</v>
      </c>
      <c r="K698" s="3">
        <v>4.9024970598692673E-2</v>
      </c>
      <c r="L698" s="3">
        <v>4.8072453814508802E-2</v>
      </c>
    </row>
    <row r="699" spans="2:12">
      <c r="B699" s="42">
        <v>2017</v>
      </c>
      <c r="C699" s="3">
        <v>3.1300000000000001E-2</v>
      </c>
      <c r="D699" s="3">
        <v>4.6900000000000004E-2</v>
      </c>
      <c r="J699" t="s">
        <v>364</v>
      </c>
      <c r="K699" s="3">
        <v>2.0050265915669951E-2</v>
      </c>
      <c r="L699" s="3">
        <v>1.8956909465722881E-2</v>
      </c>
    </row>
    <row r="700" spans="2:12">
      <c r="B700" s="42">
        <v>2018</v>
      </c>
      <c r="C700" s="3">
        <v>7.0999999999999995E-3</v>
      </c>
      <c r="D700" s="3">
        <v>1.2799999999999999E-2</v>
      </c>
      <c r="J700" t="s">
        <v>369</v>
      </c>
      <c r="K700" s="3">
        <v>1.4511321445379911E-2</v>
      </c>
      <c r="L700" s="3">
        <v>1.298375519455988E-2</v>
      </c>
    </row>
    <row r="701" spans="2:12">
      <c r="B701" s="42">
        <v>2019</v>
      </c>
      <c r="C701" s="3">
        <v>1.6000000000000001E-3</v>
      </c>
      <c r="D701" s="3">
        <v>2.8E-3</v>
      </c>
      <c r="J701" t="s">
        <v>372</v>
      </c>
      <c r="K701" s="3">
        <v>2.6924680377987769E-2</v>
      </c>
      <c r="L701" s="3">
        <v>2.274591219388503E-2</v>
      </c>
    </row>
    <row r="702" spans="2:12">
      <c r="B702" s="42">
        <v>2020</v>
      </c>
      <c r="C702" s="3">
        <v>1.2000000000000001E-3</v>
      </c>
      <c r="D702" s="3">
        <v>1.9E-3</v>
      </c>
      <c r="J702" t="s">
        <v>376</v>
      </c>
      <c r="K702" s="3">
        <v>1.6199636240328E-2</v>
      </c>
      <c r="L702" s="3">
        <v>1.4359692701850391E-2</v>
      </c>
    </row>
    <row r="703" spans="2:12">
      <c r="B703" s="42">
        <v>2021</v>
      </c>
      <c r="C703" s="3">
        <v>1E-4</v>
      </c>
      <c r="D703" s="3">
        <v>3.0000000000000003E-4</v>
      </c>
      <c r="J703" t="s">
        <v>378</v>
      </c>
      <c r="K703" s="3">
        <v>1.3506320691949431E-2</v>
      </c>
      <c r="L703" s="3">
        <v>1.7873424569087741E-2</v>
      </c>
    </row>
    <row r="704" spans="2:12">
      <c r="B704" s="45" t="s">
        <v>259</v>
      </c>
      <c r="C704" s="46">
        <f>MAX(C690:C703)</f>
        <v>0.1459</v>
      </c>
      <c r="D704" s="46">
        <f>MAX(D690:D703)</f>
        <v>0.14949999999999999</v>
      </c>
      <c r="J704" t="s">
        <v>379</v>
      </c>
      <c r="K704" s="3">
        <v>3.9606692251737033E-2</v>
      </c>
      <c r="L704" s="3">
        <v>3.8896530643435727E-2</v>
      </c>
    </row>
    <row r="705" spans="2:12">
      <c r="B705" s="42" t="s">
        <v>193</v>
      </c>
      <c r="J705" s="45" t="s">
        <v>259</v>
      </c>
      <c r="K705" s="46">
        <f>MAX(K691:K704)</f>
        <v>5.1913143649899053E-2</v>
      </c>
      <c r="L705" s="46">
        <f>MAX(L691:L704)</f>
        <v>5.4714816433566432E-2</v>
      </c>
    </row>
    <row r="706" spans="2:12">
      <c r="B706" s="42">
        <v>2012</v>
      </c>
      <c r="C706" s="3">
        <v>1E-4</v>
      </c>
      <c r="D706" s="3">
        <v>2.0000000000000001E-4</v>
      </c>
      <c r="J706" t="s">
        <v>63</v>
      </c>
    </row>
    <row r="707" spans="2:12">
      <c r="B707" s="45" t="s">
        <v>259</v>
      </c>
      <c r="C707" s="46">
        <f>MAX(C706)</f>
        <v>1E-4</v>
      </c>
      <c r="D707" s="46">
        <f>MAX(D706)</f>
        <v>2.0000000000000001E-4</v>
      </c>
      <c r="J707" t="s">
        <v>280</v>
      </c>
      <c r="K707" s="3">
        <v>2.0508311191084001E-2</v>
      </c>
      <c r="L707" s="3">
        <v>1.7095947090326989E-2</v>
      </c>
    </row>
    <row r="708" spans="2:12">
      <c r="B708" s="42" t="s">
        <v>158</v>
      </c>
      <c r="J708" t="s">
        <v>305</v>
      </c>
      <c r="K708" s="3">
        <v>9.0742051123116028E-3</v>
      </c>
      <c r="L708" s="3">
        <v>7.9469590887238113E-3</v>
      </c>
    </row>
    <row r="709" spans="2:12">
      <c r="B709" s="42">
        <v>2008</v>
      </c>
      <c r="C709" s="3">
        <v>1.1000000000000001E-3</v>
      </c>
      <c r="D709" s="3">
        <v>1.4999999999999998E-3</v>
      </c>
      <c r="J709" t="s">
        <v>324</v>
      </c>
      <c r="K709" s="3">
        <v>1.2228285753283019E-2</v>
      </c>
      <c r="L709" s="3">
        <v>1.2685158078306931E-2</v>
      </c>
    </row>
    <row r="710" spans="2:12">
      <c r="B710" s="42">
        <v>2009</v>
      </c>
      <c r="C710" s="3">
        <v>2.9999999999999996E-3</v>
      </c>
      <c r="D710" s="3">
        <v>3.7000000000000002E-3</v>
      </c>
      <c r="J710" t="s">
        <v>340</v>
      </c>
      <c r="K710" s="3">
        <v>2.747272714424108E-2</v>
      </c>
      <c r="L710" s="3">
        <v>2.9664992774048989E-2</v>
      </c>
    </row>
    <row r="711" spans="2:12">
      <c r="B711" s="42">
        <v>2010</v>
      </c>
      <c r="C711" s="3">
        <v>8.0000000000000004E-4</v>
      </c>
      <c r="D711" s="3">
        <v>1.3000000000000002E-3</v>
      </c>
      <c r="J711" t="s">
        <v>345</v>
      </c>
      <c r="K711" s="3">
        <v>1.6167579696847179E-2</v>
      </c>
      <c r="L711" s="3">
        <v>1.530196499976974E-2</v>
      </c>
    </row>
    <row r="712" spans="2:12">
      <c r="B712" s="42">
        <v>2011</v>
      </c>
      <c r="C712" s="3">
        <v>0</v>
      </c>
      <c r="D712" s="3">
        <v>0</v>
      </c>
      <c r="J712" t="s">
        <v>350</v>
      </c>
      <c r="K712" s="3">
        <v>2.457786862799307E-2</v>
      </c>
      <c r="L712" s="3">
        <v>2.4983066458644541E-2</v>
      </c>
    </row>
    <row r="713" spans="2:12">
      <c r="B713" s="42">
        <v>2012</v>
      </c>
      <c r="C713" s="3">
        <v>4.0000000000000002E-4</v>
      </c>
      <c r="D713" s="3">
        <v>4.0000000000000002E-4</v>
      </c>
      <c r="J713" t="s">
        <v>355</v>
      </c>
      <c r="K713" s="3">
        <v>3.3193414262706389E-2</v>
      </c>
      <c r="L713" s="3">
        <v>3.1609897521826018E-2</v>
      </c>
    </row>
    <row r="714" spans="2:12">
      <c r="B714" s="42">
        <v>2015</v>
      </c>
      <c r="C714" s="3">
        <v>1E-4</v>
      </c>
      <c r="D714" s="3">
        <v>1E-4</v>
      </c>
      <c r="J714" t="s">
        <v>360</v>
      </c>
      <c r="K714" s="3">
        <v>3.2379334336059953E-2</v>
      </c>
      <c r="L714" s="3">
        <v>3.2068793129845653E-2</v>
      </c>
    </row>
    <row r="715" spans="2:12">
      <c r="B715" s="42">
        <v>2016</v>
      </c>
      <c r="C715" s="3">
        <v>7.000000000000001E-4</v>
      </c>
      <c r="D715" s="3">
        <v>8.9999999999999998E-4</v>
      </c>
      <c r="J715" t="s">
        <v>364</v>
      </c>
      <c r="K715" s="3">
        <v>4.2053118559359087E-2</v>
      </c>
      <c r="L715" s="3">
        <v>4.2397095227212613E-2</v>
      </c>
    </row>
    <row r="716" spans="2:12">
      <c r="B716" s="42">
        <v>2017</v>
      </c>
      <c r="C716" s="3">
        <v>5.9999999999999995E-4</v>
      </c>
      <c r="D716" s="3">
        <v>5.0000000000000001E-4</v>
      </c>
      <c r="J716" t="s">
        <v>369</v>
      </c>
      <c r="K716" s="3">
        <v>3.2273304888871701E-2</v>
      </c>
      <c r="L716" s="3">
        <v>3.3127829459178762E-2</v>
      </c>
    </row>
    <row r="717" spans="2:12">
      <c r="B717" s="42">
        <v>2018</v>
      </c>
      <c r="C717" s="3">
        <v>1E-4</v>
      </c>
      <c r="D717" s="3">
        <v>1E-4</v>
      </c>
      <c r="J717" t="s">
        <v>372</v>
      </c>
      <c r="K717" s="3">
        <v>3.3700278910815042E-2</v>
      </c>
      <c r="L717" s="3">
        <v>3.8098081865062347E-2</v>
      </c>
    </row>
    <row r="718" spans="2:12">
      <c r="B718" s="42">
        <v>2019</v>
      </c>
      <c r="C718" s="3">
        <v>0</v>
      </c>
      <c r="D718" s="3">
        <v>0</v>
      </c>
      <c r="J718" t="s">
        <v>376</v>
      </c>
      <c r="K718" s="3">
        <v>2.216005966296174E-2</v>
      </c>
      <c r="L718" s="3">
        <v>2.0786473054113349E-2</v>
      </c>
    </row>
    <row r="719" spans="2:12">
      <c r="B719" s="42">
        <v>2020</v>
      </c>
      <c r="C719" s="3">
        <v>1E-4</v>
      </c>
      <c r="D719" s="3">
        <v>2.0000000000000001E-4</v>
      </c>
      <c r="J719" t="s">
        <v>378</v>
      </c>
      <c r="K719" s="3">
        <v>4.6746334186002637E-2</v>
      </c>
      <c r="L719" s="3">
        <v>4.5962117318323982E-2</v>
      </c>
    </row>
    <row r="720" spans="2:12">
      <c r="B720" s="45" t="s">
        <v>259</v>
      </c>
      <c r="C720" s="46">
        <f>MAX(C709:C719)</f>
        <v>2.9999999999999996E-3</v>
      </c>
      <c r="D720" s="46">
        <f>MAX(D709:D719)</f>
        <v>3.7000000000000002E-3</v>
      </c>
      <c r="J720" t="s">
        <v>379</v>
      </c>
      <c r="K720" s="3">
        <v>7.9594806469164225E-2</v>
      </c>
      <c r="L720" s="3">
        <v>7.4836849568871516E-2</v>
      </c>
    </row>
    <row r="721" spans="2:12">
      <c r="B721" s="42" t="s">
        <v>161</v>
      </c>
      <c r="J721" s="45" t="s">
        <v>259</v>
      </c>
      <c r="K721" s="46">
        <f>MAX(K707:K720)</f>
        <v>7.9594806469164225E-2</v>
      </c>
      <c r="L721" s="46">
        <f>MAX(L707:L720)</f>
        <v>7.4836849568871516E-2</v>
      </c>
    </row>
    <row r="722" spans="2:12">
      <c r="B722" s="42">
        <v>2008</v>
      </c>
      <c r="C722" s="3">
        <v>6.0000000000000006E-4</v>
      </c>
      <c r="D722" s="3">
        <v>1E-4</v>
      </c>
      <c r="J722" t="s">
        <v>75</v>
      </c>
    </row>
    <row r="723" spans="2:12">
      <c r="B723" s="42">
        <v>2009</v>
      </c>
      <c r="C723" s="3">
        <v>4.0000000000000002E-4</v>
      </c>
      <c r="D723" s="3">
        <v>2.0000000000000001E-4</v>
      </c>
      <c r="J723" t="s">
        <v>280</v>
      </c>
      <c r="K723" s="3">
        <v>4.1580598874154436E-3</v>
      </c>
      <c r="L723" s="3">
        <v>3.8103247036617121E-3</v>
      </c>
    </row>
    <row r="724" spans="2:12">
      <c r="B724" s="42">
        <v>2010</v>
      </c>
      <c r="C724" s="3">
        <v>0</v>
      </c>
      <c r="D724" s="3">
        <v>0</v>
      </c>
      <c r="J724" t="s">
        <v>305</v>
      </c>
      <c r="K724" s="3">
        <v>7.18074708157148E-3</v>
      </c>
      <c r="L724" s="3">
        <v>5.6807655211220422E-3</v>
      </c>
    </row>
    <row r="725" spans="2:12">
      <c r="B725" s="42">
        <v>2011</v>
      </c>
      <c r="C725" s="3">
        <v>0</v>
      </c>
      <c r="D725" s="3">
        <v>0</v>
      </c>
      <c r="J725" t="s">
        <v>324</v>
      </c>
      <c r="K725" s="3">
        <v>3.6534183223384248E-4</v>
      </c>
      <c r="L725" s="3">
        <v>3.3760779945242008E-4</v>
      </c>
    </row>
    <row r="726" spans="2:12">
      <c r="B726" s="42">
        <v>2012</v>
      </c>
      <c r="C726" s="3">
        <v>0</v>
      </c>
      <c r="D726" s="3">
        <v>0</v>
      </c>
      <c r="J726" t="s">
        <v>340</v>
      </c>
      <c r="K726" s="3">
        <v>4.8816267875735571E-4</v>
      </c>
      <c r="L726" s="3">
        <v>4.791578277019362E-4</v>
      </c>
    </row>
    <row r="727" spans="2:12">
      <c r="B727" s="42">
        <v>2013</v>
      </c>
      <c r="C727" s="3">
        <v>1.9E-3</v>
      </c>
      <c r="D727" s="3">
        <v>1.6999999999999999E-3</v>
      </c>
      <c r="J727" t="s">
        <v>345</v>
      </c>
      <c r="K727" s="3">
        <v>3.8047049331060717E-5</v>
      </c>
      <c r="L727" s="3">
        <v>3.8734786516608012E-5</v>
      </c>
    </row>
    <row r="728" spans="2:12">
      <c r="B728" s="42">
        <v>2014</v>
      </c>
      <c r="C728" s="3">
        <v>5.0000000000000001E-4</v>
      </c>
      <c r="D728" s="3">
        <v>3.0000000000000003E-4</v>
      </c>
      <c r="J728" t="s">
        <v>350</v>
      </c>
      <c r="K728" s="3">
        <v>3.5639744250279363E-4</v>
      </c>
      <c r="L728" s="3">
        <v>2.7902455970478833E-4</v>
      </c>
    </row>
    <row r="729" spans="2:12">
      <c r="B729" s="42">
        <v>2015</v>
      </c>
      <c r="C729" s="3">
        <v>0</v>
      </c>
      <c r="D729" s="3">
        <v>0</v>
      </c>
      <c r="J729" t="s">
        <v>355</v>
      </c>
      <c r="K729" s="3">
        <v>8.2345299100435024E-5</v>
      </c>
      <c r="L729" s="3">
        <v>9.074406953012261E-5</v>
      </c>
    </row>
    <row r="730" spans="2:12">
      <c r="B730" s="42">
        <v>2016</v>
      </c>
      <c r="C730" s="3">
        <v>2.9999999999999997E-4</v>
      </c>
      <c r="D730" s="3">
        <v>2.9999999999999997E-4</v>
      </c>
      <c r="J730" t="s">
        <v>360</v>
      </c>
      <c r="K730" s="3">
        <v>5.0020409090579323E-5</v>
      </c>
      <c r="L730" s="3">
        <v>7.1486767063523349E-5</v>
      </c>
    </row>
    <row r="731" spans="2:12">
      <c r="B731" s="42">
        <v>2017</v>
      </c>
      <c r="C731" s="3">
        <v>2.0000000000000001E-4</v>
      </c>
      <c r="D731" s="3">
        <v>1E-4</v>
      </c>
      <c r="J731" t="s">
        <v>364</v>
      </c>
      <c r="K731" s="3">
        <v>1.8908909786052602E-5</v>
      </c>
      <c r="L731" s="3">
        <v>1.6704827434793681E-5</v>
      </c>
    </row>
    <row r="732" spans="2:12">
      <c r="B732" s="42">
        <v>2019</v>
      </c>
      <c r="C732" s="3">
        <v>1E-4</v>
      </c>
      <c r="D732" s="3">
        <v>1E-4</v>
      </c>
      <c r="J732" t="s">
        <v>369</v>
      </c>
      <c r="K732" s="3">
        <v>3.736783444752274E-5</v>
      </c>
      <c r="L732" s="3">
        <v>2.1758180909505279E-5</v>
      </c>
    </row>
    <row r="733" spans="2:12">
      <c r="B733" s="45" t="s">
        <v>259</v>
      </c>
      <c r="C733" s="46">
        <f>MAX(C722:C732)</f>
        <v>1.9E-3</v>
      </c>
      <c r="D733" s="46">
        <f>MAX(D722:D732)</f>
        <v>1.6999999999999999E-3</v>
      </c>
      <c r="J733" t="s">
        <v>372</v>
      </c>
      <c r="K733" s="3">
        <v>1.3673509533077621E-5</v>
      </c>
      <c r="L733" s="3">
        <v>1.448991164051882E-5</v>
      </c>
    </row>
    <row r="734" spans="2:12">
      <c r="B734" s="42" t="s">
        <v>61</v>
      </c>
      <c r="J734" t="s">
        <v>376</v>
      </c>
      <c r="K734" s="3">
        <v>2.784466513232249E-6</v>
      </c>
      <c r="L734" s="3">
        <v>2.1990138302576831E-6</v>
      </c>
    </row>
    <row r="735" spans="2:12">
      <c r="B735" s="42">
        <v>2008</v>
      </c>
      <c r="C735" s="3">
        <v>5.2000000000000006E-3</v>
      </c>
      <c r="D735" s="3">
        <v>5.0000000000000001E-3</v>
      </c>
      <c r="J735" t="s">
        <v>378</v>
      </c>
      <c r="K735" s="3">
        <v>4.9413771587449643E-5</v>
      </c>
      <c r="L735" s="3">
        <v>5.8507415814954552E-5</v>
      </c>
    </row>
    <row r="736" spans="2:12">
      <c r="B736" s="42">
        <v>2009</v>
      </c>
      <c r="C736" s="3">
        <v>8.3000000000000001E-3</v>
      </c>
      <c r="D736" s="3">
        <v>8.6E-3</v>
      </c>
      <c r="J736" t="s">
        <v>379</v>
      </c>
      <c r="K736" s="3">
        <v>1.0584766118877959E-4</v>
      </c>
      <c r="L736" s="3">
        <v>6.5345462713223699E-5</v>
      </c>
    </row>
    <row r="737" spans="2:12">
      <c r="B737" s="42">
        <v>2010</v>
      </c>
      <c r="C737" s="3">
        <v>2.4999999999999996E-3</v>
      </c>
      <c r="D737" s="3">
        <v>2.3E-3</v>
      </c>
      <c r="J737" s="45" t="s">
        <v>259</v>
      </c>
      <c r="K737" s="46">
        <f>MAX(K723:K736)</f>
        <v>7.18074708157148E-3</v>
      </c>
      <c r="L737" s="46">
        <f>MAX(L723:L736)</f>
        <v>5.6807655211220422E-3</v>
      </c>
    </row>
    <row r="738" spans="2:12">
      <c r="B738" s="42">
        <v>2011</v>
      </c>
      <c r="C738" s="3">
        <v>1.6000000000000001E-3</v>
      </c>
      <c r="D738" s="3">
        <v>1.9E-3</v>
      </c>
      <c r="J738" t="s">
        <v>58</v>
      </c>
    </row>
    <row r="739" spans="2:12">
      <c r="B739" s="42">
        <v>2012</v>
      </c>
      <c r="C739" s="3">
        <v>5.2000000000000006E-3</v>
      </c>
      <c r="D739" s="3">
        <v>5.1000000000000004E-3</v>
      </c>
      <c r="J739" t="s">
        <v>280</v>
      </c>
      <c r="K739" s="3">
        <v>9.3883962581250372E-3</v>
      </c>
      <c r="L739" s="3">
        <v>9.5364622045008111E-3</v>
      </c>
    </row>
    <row r="740" spans="2:12">
      <c r="B740" s="42">
        <v>2013</v>
      </c>
      <c r="C740" s="3">
        <v>9.0000000000000019E-4</v>
      </c>
      <c r="D740" s="3">
        <v>1E-3</v>
      </c>
      <c r="J740" t="s">
        <v>305</v>
      </c>
      <c r="K740" s="3">
        <v>2.2688999825820982E-3</v>
      </c>
      <c r="L740" s="3">
        <v>2.3843584892107128E-3</v>
      </c>
    </row>
    <row r="741" spans="2:12">
      <c r="B741" s="42">
        <v>2014</v>
      </c>
      <c r="C741" s="3">
        <v>1.8000000000000002E-3</v>
      </c>
      <c r="D741" s="3">
        <v>1.8000000000000002E-3</v>
      </c>
      <c r="J741" t="s">
        <v>324</v>
      </c>
      <c r="K741" s="3">
        <v>1.012896027090332E-3</v>
      </c>
      <c r="L741" s="3">
        <v>1.0764412689776731E-3</v>
      </c>
    </row>
    <row r="742" spans="2:12">
      <c r="B742" s="42">
        <v>2015</v>
      </c>
      <c r="C742" s="3">
        <v>5.7000000000000002E-3</v>
      </c>
      <c r="D742" s="3">
        <v>5.7000000000000002E-3</v>
      </c>
      <c r="J742" t="s">
        <v>340</v>
      </c>
      <c r="K742" s="3">
        <v>1.8758666054407769E-4</v>
      </c>
      <c r="L742" s="3">
        <v>1.158194915653872E-4</v>
      </c>
    </row>
    <row r="743" spans="2:12">
      <c r="B743" s="42">
        <v>2016</v>
      </c>
      <c r="C743" s="3">
        <v>1.0099999999999998E-2</v>
      </c>
      <c r="D743" s="3">
        <v>1.1399999999999999E-2</v>
      </c>
      <c r="J743" t="s">
        <v>345</v>
      </c>
      <c r="K743" s="3">
        <v>1.22717143922032E-4</v>
      </c>
      <c r="L743" s="3">
        <v>1.205494717493926E-4</v>
      </c>
    </row>
    <row r="744" spans="2:12">
      <c r="B744" s="42">
        <v>2017</v>
      </c>
      <c r="C744" s="3">
        <v>3.3999999999999998E-3</v>
      </c>
      <c r="D744" s="3">
        <v>3.8E-3</v>
      </c>
      <c r="J744" t="s">
        <v>350</v>
      </c>
      <c r="K744" s="3">
        <v>6.6496031359045719E-3</v>
      </c>
      <c r="L744" s="3">
        <v>9.3749153530234275E-3</v>
      </c>
    </row>
    <row r="745" spans="2:12">
      <c r="B745" s="42">
        <v>2018</v>
      </c>
      <c r="C745" s="3">
        <v>1.8000000000000002E-3</v>
      </c>
      <c r="D745" s="3">
        <v>2.2000000000000001E-3</v>
      </c>
      <c r="J745" t="s">
        <v>355</v>
      </c>
      <c r="K745" s="3">
        <v>2.7864463696353779E-2</v>
      </c>
      <c r="L745" s="3">
        <v>2.979051433618814E-2</v>
      </c>
    </row>
    <row r="746" spans="2:12">
      <c r="B746" s="42">
        <v>2019</v>
      </c>
      <c r="C746" s="3">
        <v>1.4E-3</v>
      </c>
      <c r="D746" s="3">
        <v>1.4E-3</v>
      </c>
      <c r="J746" t="s">
        <v>360</v>
      </c>
      <c r="K746" s="3">
        <v>1.5682750501850841E-2</v>
      </c>
      <c r="L746" s="3">
        <v>1.8237844626477109E-2</v>
      </c>
    </row>
    <row r="747" spans="2:12">
      <c r="B747" s="42">
        <v>2020</v>
      </c>
      <c r="C747" s="3">
        <v>2.0000000000000001E-4</v>
      </c>
      <c r="D747" s="3">
        <v>2.0000000000000001E-4</v>
      </c>
      <c r="J747" t="s">
        <v>364</v>
      </c>
      <c r="K747" s="3">
        <v>3.3690517106564052E-2</v>
      </c>
      <c r="L747" s="3">
        <v>2.9947469332947091E-2</v>
      </c>
    </row>
    <row r="748" spans="2:12">
      <c r="B748" s="42">
        <v>2021</v>
      </c>
      <c r="C748" s="3">
        <v>3.0999999999999999E-3</v>
      </c>
      <c r="D748" s="3">
        <v>2.7000000000000001E-3</v>
      </c>
      <c r="J748" t="s">
        <v>369</v>
      </c>
      <c r="K748" s="3">
        <v>3.5577560094935179E-2</v>
      </c>
      <c r="L748" s="3">
        <v>3.669653784781271E-2</v>
      </c>
    </row>
    <row r="749" spans="2:12">
      <c r="B749" s="45" t="s">
        <v>259</v>
      </c>
      <c r="C749" s="46">
        <f>MAX(C735:C748)</f>
        <v>1.0099999999999998E-2</v>
      </c>
      <c r="D749" s="46">
        <f>MAX(D735:D748)</f>
        <v>1.1399999999999999E-2</v>
      </c>
      <c r="J749" t="s">
        <v>372</v>
      </c>
      <c r="K749" s="3">
        <v>2.2232764680130392E-2</v>
      </c>
      <c r="L749" s="3">
        <v>2.3731708399869749E-2</v>
      </c>
    </row>
    <row r="750" spans="2:12">
      <c r="B750" s="42" t="s">
        <v>111</v>
      </c>
      <c r="J750" t="s">
        <v>376</v>
      </c>
      <c r="K750" s="3">
        <v>4.1784827842305406E-3</v>
      </c>
      <c r="L750" s="3">
        <v>4.6418368823263516E-3</v>
      </c>
    </row>
    <row r="751" spans="2:12">
      <c r="B751" s="42">
        <v>2008</v>
      </c>
      <c r="C751" s="3">
        <v>9.3999999999999986E-3</v>
      </c>
      <c r="D751" s="3">
        <v>1.15E-2</v>
      </c>
      <c r="J751" t="s">
        <v>378</v>
      </c>
      <c r="K751" s="3">
        <v>4.3481864426095336E-3</v>
      </c>
      <c r="L751" s="3">
        <v>4.0409793408691412E-3</v>
      </c>
    </row>
    <row r="752" spans="2:12">
      <c r="B752" s="42">
        <v>2009</v>
      </c>
      <c r="C752" s="3">
        <v>1.54E-2</v>
      </c>
      <c r="D752" s="3">
        <v>1.4500000000000001E-2</v>
      </c>
      <c r="J752" t="s">
        <v>379</v>
      </c>
      <c r="K752" s="3">
        <v>4.5169348748039266E-3</v>
      </c>
      <c r="L752" s="3">
        <v>3.759021942390361E-3</v>
      </c>
    </row>
    <row r="753" spans="2:12">
      <c r="B753" s="42">
        <v>2010</v>
      </c>
      <c r="C753" s="3">
        <v>7.6000000000000009E-3</v>
      </c>
      <c r="D753" s="3">
        <v>7.7000000000000002E-3</v>
      </c>
      <c r="J753" s="45" t="s">
        <v>259</v>
      </c>
      <c r="K753" s="46">
        <f>MAX(K739:K752)</f>
        <v>3.5577560094935179E-2</v>
      </c>
      <c r="L753" s="46">
        <f>MAX(L739:L752)</f>
        <v>3.669653784781271E-2</v>
      </c>
    </row>
    <row r="754" spans="2:12">
      <c r="B754" s="42">
        <v>2011</v>
      </c>
      <c r="C754" s="3">
        <v>8.3999999999999995E-3</v>
      </c>
      <c r="D754" s="3">
        <v>9.9999999999999985E-3</v>
      </c>
      <c r="J754" t="s">
        <v>77</v>
      </c>
    </row>
    <row r="755" spans="2:12">
      <c r="B755" s="42">
        <v>2012</v>
      </c>
      <c r="C755" s="3">
        <v>7.9000000000000025E-3</v>
      </c>
      <c r="D755" s="3">
        <v>5.7000000000000002E-3</v>
      </c>
      <c r="J755" t="s">
        <v>280</v>
      </c>
      <c r="K755" s="3">
        <v>8.2251796602338268E-3</v>
      </c>
      <c r="L755" s="3">
        <v>1.112515482286815E-2</v>
      </c>
    </row>
    <row r="756" spans="2:12">
      <c r="B756" s="42">
        <v>2013</v>
      </c>
      <c r="C756" s="3">
        <v>9.4000000000000004E-3</v>
      </c>
      <c r="D756" s="3">
        <v>6.1999999999999998E-3</v>
      </c>
      <c r="J756" t="s">
        <v>305</v>
      </c>
      <c r="K756" s="3">
        <v>4.963055041676454E-3</v>
      </c>
      <c r="L756" s="3">
        <v>6.0091887133544141E-3</v>
      </c>
    </row>
    <row r="757" spans="2:12">
      <c r="B757" s="42">
        <v>2014</v>
      </c>
      <c r="C757" s="3">
        <v>7.1000000000000013E-3</v>
      </c>
      <c r="D757" s="3">
        <v>5.2999999999999992E-3</v>
      </c>
      <c r="J757" t="s">
        <v>324</v>
      </c>
      <c r="K757" s="3">
        <v>6.5806456089708004E-3</v>
      </c>
      <c r="L757" s="3">
        <v>7.8973641147385056E-3</v>
      </c>
    </row>
    <row r="758" spans="2:12">
      <c r="B758" s="42">
        <v>2015</v>
      </c>
      <c r="C758" s="3">
        <v>6.3E-3</v>
      </c>
      <c r="D758" s="3">
        <v>5.3000000000000009E-3</v>
      </c>
      <c r="J758" t="s">
        <v>340</v>
      </c>
      <c r="K758" s="3">
        <v>1.1538285536648899E-2</v>
      </c>
      <c r="L758" s="3">
        <v>1.29873503096361E-2</v>
      </c>
    </row>
    <row r="759" spans="2:12">
      <c r="B759" s="42">
        <v>2016</v>
      </c>
      <c r="C759" s="3">
        <v>3.0999999999999995E-3</v>
      </c>
      <c r="D759" s="3">
        <v>3.1999999999999997E-3</v>
      </c>
      <c r="J759" t="s">
        <v>345</v>
      </c>
      <c r="K759" s="3">
        <v>1.1921292165876691E-2</v>
      </c>
      <c r="L759" s="3">
        <v>1.4711389553848519E-2</v>
      </c>
    </row>
    <row r="760" spans="2:12">
      <c r="B760" s="42">
        <v>2017</v>
      </c>
      <c r="C760" s="3">
        <v>6.9999999999999999E-4</v>
      </c>
      <c r="D760" s="3">
        <v>6.0000000000000006E-4</v>
      </c>
      <c r="J760" t="s">
        <v>350</v>
      </c>
      <c r="K760" s="3">
        <v>2.9344489960186841E-2</v>
      </c>
      <c r="L760" s="3">
        <v>3.336272936074211E-2</v>
      </c>
    </row>
    <row r="761" spans="2:12">
      <c r="B761" s="42">
        <v>2018</v>
      </c>
      <c r="C761" s="3">
        <v>1.1999999999999999E-3</v>
      </c>
      <c r="D761" s="3">
        <v>1.1999999999999999E-3</v>
      </c>
      <c r="J761" t="s">
        <v>355</v>
      </c>
      <c r="K761" s="3">
        <v>0.14590683622209799</v>
      </c>
      <c r="L761" s="3">
        <v>0.14953901610402931</v>
      </c>
    </row>
    <row r="762" spans="2:12">
      <c r="B762" s="42">
        <v>2019</v>
      </c>
      <c r="C762" s="3">
        <v>8.0000000000000004E-4</v>
      </c>
      <c r="D762" s="3">
        <v>5.0000000000000001E-4</v>
      </c>
      <c r="J762" t="s">
        <v>360</v>
      </c>
      <c r="K762" s="3">
        <v>0.12707887426053971</v>
      </c>
      <c r="L762" s="3">
        <v>0.14393977320493259</v>
      </c>
    </row>
    <row r="763" spans="2:12">
      <c r="B763" s="42">
        <v>2021</v>
      </c>
      <c r="C763" s="3">
        <v>7.0999999999999995E-3</v>
      </c>
      <c r="D763" s="3">
        <v>5.6000000000000008E-3</v>
      </c>
      <c r="J763" t="s">
        <v>364</v>
      </c>
      <c r="K763" s="3">
        <v>3.9379889553612518E-2</v>
      </c>
      <c r="L763" s="3">
        <v>4.4585001359532077E-2</v>
      </c>
    </row>
    <row r="764" spans="2:12">
      <c r="B764" s="45" t="s">
        <v>259</v>
      </c>
      <c r="C764" s="46">
        <f>MAX(C750:C763)</f>
        <v>1.54E-2</v>
      </c>
      <c r="D764" s="46">
        <f>MAX(D750:D763)</f>
        <v>1.4500000000000001E-2</v>
      </c>
      <c r="J764" t="s">
        <v>369</v>
      </c>
      <c r="K764" s="3">
        <v>3.1517279302905973E-2</v>
      </c>
      <c r="L764" s="3">
        <v>4.7044289473020293E-2</v>
      </c>
    </row>
    <row r="765" spans="2:12">
      <c r="J765" t="s">
        <v>372</v>
      </c>
      <c r="K765" s="3">
        <v>7.1595212334325123E-3</v>
      </c>
      <c r="L765" s="3">
        <v>1.285384711310637E-2</v>
      </c>
    </row>
    <row r="766" spans="2:12">
      <c r="J766" t="s">
        <v>376</v>
      </c>
      <c r="K766" s="3">
        <v>1.651673078032444E-3</v>
      </c>
      <c r="L766" s="3">
        <v>3.0098252343346002E-3</v>
      </c>
    </row>
    <row r="767" spans="2:12">
      <c r="J767" t="s">
        <v>378</v>
      </c>
      <c r="K767" s="3">
        <v>1.1944138184491E-3</v>
      </c>
      <c r="L767" s="3">
        <v>1.904197215539161E-3</v>
      </c>
    </row>
    <row r="768" spans="2:12">
      <c r="J768" t="s">
        <v>379</v>
      </c>
      <c r="K768" s="3">
        <v>1.951620184165063E-4</v>
      </c>
      <c r="L768" s="3">
        <v>2.9591855725744922E-4</v>
      </c>
    </row>
    <row r="769" spans="10:12">
      <c r="J769" s="45" t="s">
        <v>259</v>
      </c>
      <c r="K769" s="46">
        <f>MAX(K755:K768)</f>
        <v>0.14590683622209799</v>
      </c>
      <c r="L769" s="46">
        <f>MAX(L755:L768)</f>
        <v>0.14953901610402931</v>
      </c>
    </row>
    <row r="770" spans="10:12">
      <c r="J770" t="s">
        <v>37</v>
      </c>
    </row>
    <row r="771" spans="10:12">
      <c r="J771" t="s">
        <v>280</v>
      </c>
      <c r="K771" s="3">
        <v>7.1816333911907337E-2</v>
      </c>
      <c r="L771" s="3">
        <v>5.3143637026786032E-2</v>
      </c>
    </row>
    <row r="772" spans="10:12">
      <c r="J772" t="s">
        <v>305</v>
      </c>
      <c r="K772" s="3">
        <v>7.1828852280611935E-2</v>
      </c>
      <c r="L772" s="3">
        <v>5.4318761666950051E-2</v>
      </c>
    </row>
    <row r="773" spans="10:12">
      <c r="J773" t="s">
        <v>324</v>
      </c>
      <c r="K773" s="3">
        <v>7.6152367412758201E-2</v>
      </c>
      <c r="L773" s="3">
        <v>5.7031347157648543E-2</v>
      </c>
    </row>
    <row r="774" spans="10:12">
      <c r="J774" t="s">
        <v>340</v>
      </c>
      <c r="K774" s="3">
        <v>6.624253085943306E-2</v>
      </c>
      <c r="L774" s="3">
        <v>5.2684814329417053E-2</v>
      </c>
    </row>
    <row r="775" spans="10:12">
      <c r="J775" t="s">
        <v>345</v>
      </c>
      <c r="K775" s="3">
        <v>8.5886678316410225E-2</v>
      </c>
      <c r="L775" s="3">
        <v>6.7154409163487555E-2</v>
      </c>
    </row>
    <row r="776" spans="10:12">
      <c r="J776" t="s">
        <v>350</v>
      </c>
      <c r="K776" s="3">
        <v>7.1022707344325781E-2</v>
      </c>
      <c r="L776" s="3">
        <v>5.6823352728587809E-2</v>
      </c>
    </row>
    <row r="777" spans="10:12">
      <c r="J777" t="s">
        <v>355</v>
      </c>
      <c r="K777" s="3">
        <v>7.0707612934180972E-2</v>
      </c>
      <c r="L777" s="3">
        <v>5.4494758627840062E-2</v>
      </c>
    </row>
    <row r="778" spans="10:12">
      <c r="J778" t="s">
        <v>360</v>
      </c>
      <c r="K778" s="3">
        <v>5.4164325583426633E-2</v>
      </c>
      <c r="L778" s="3">
        <v>4.2685265289511283E-2</v>
      </c>
    </row>
    <row r="779" spans="10:12">
      <c r="J779" t="s">
        <v>364</v>
      </c>
      <c r="K779" s="3">
        <v>5.4127435865010697E-2</v>
      </c>
      <c r="L779" s="3">
        <v>4.0909295958713968E-2</v>
      </c>
    </row>
    <row r="780" spans="10:12">
      <c r="J780" t="s">
        <v>369</v>
      </c>
      <c r="K780" s="3">
        <v>5.1382364841852567E-2</v>
      </c>
      <c r="L780" s="3">
        <v>4.0324681852642298E-2</v>
      </c>
    </row>
    <row r="781" spans="10:12">
      <c r="J781" t="s">
        <v>372</v>
      </c>
      <c r="K781" s="3">
        <v>5.5440001956862182E-2</v>
      </c>
      <c r="L781" s="3">
        <v>4.3634240381288089E-2</v>
      </c>
    </row>
    <row r="782" spans="10:12">
      <c r="J782" t="s">
        <v>376</v>
      </c>
      <c r="K782" s="3">
        <v>5.7650369573554162E-2</v>
      </c>
      <c r="L782" s="3">
        <v>4.5318753430161347E-2</v>
      </c>
    </row>
    <row r="783" spans="10:12">
      <c r="J783" t="s">
        <v>378</v>
      </c>
      <c r="K783" s="3">
        <v>5.0520382633231047E-2</v>
      </c>
      <c r="L783" s="3">
        <v>3.4680786527867449E-2</v>
      </c>
    </row>
    <row r="784" spans="10:12">
      <c r="J784" t="s">
        <v>379</v>
      </c>
      <c r="K784" s="3">
        <v>4.4715673787388173E-2</v>
      </c>
      <c r="L784" s="3">
        <v>2.7188806486637161E-2</v>
      </c>
    </row>
    <row r="785" spans="10:12">
      <c r="J785" s="45" t="s">
        <v>259</v>
      </c>
      <c r="K785" s="46">
        <f>MAX(K771:K784)</f>
        <v>8.5886678316410225E-2</v>
      </c>
      <c r="L785" s="46">
        <f>MAX(L771:L784)</f>
        <v>6.7154409163487555E-2</v>
      </c>
    </row>
    <row r="786" spans="10:12">
      <c r="J786" t="s">
        <v>346</v>
      </c>
      <c r="K786" s="3">
        <v>1.2981245517477231E-4</v>
      </c>
      <c r="L786" s="3">
        <v>2.0758938198037121E-4</v>
      </c>
    </row>
    <row r="787" spans="10:12">
      <c r="J787" t="s">
        <v>345</v>
      </c>
      <c r="K787" s="3">
        <v>1.8514232816477671E-5</v>
      </c>
      <c r="L787" s="3">
        <v>1.742356416428545E-5</v>
      </c>
    </row>
    <row r="788" spans="10:12">
      <c r="J788" t="s">
        <v>360</v>
      </c>
      <c r="K788" s="3">
        <v>2.261761158021713E-5</v>
      </c>
      <c r="L788" s="3">
        <v>1.665596174125588E-5</v>
      </c>
    </row>
    <row r="789" spans="10:12">
      <c r="J789" t="s">
        <v>369</v>
      </c>
      <c r="K789" s="3">
        <v>6.8044183356392746E-5</v>
      </c>
      <c r="L789" s="3">
        <v>1.5580125275237389E-4</v>
      </c>
    </row>
    <row r="790" spans="10:12">
      <c r="J790" t="s">
        <v>372</v>
      </c>
      <c r="K790" s="3">
        <v>2.063642742168476E-5</v>
      </c>
      <c r="L790" s="3">
        <v>1.770860332245596E-5</v>
      </c>
    </row>
  </sheetData>
  <sortState ref="N5:P53">
    <sortCondition descending="1" ref="P3:P53"/>
  </sortState>
  <mergeCells count="7">
    <mergeCell ref="N58:P60"/>
    <mergeCell ref="N55:P57"/>
    <mergeCell ref="N1:P3"/>
    <mergeCell ref="N51:P54"/>
    <mergeCell ref="F1:H3"/>
    <mergeCell ref="F45:H48"/>
    <mergeCell ref="F49:H50"/>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topLeftCell="D2" zoomScale="130" zoomScaleNormal="130" workbookViewId="0">
      <selection activeCell="P31" sqref="P31"/>
    </sheetView>
  </sheetViews>
  <sheetFormatPr defaultRowHeight="15"/>
  <cols>
    <col min="1" max="1" width="19.5703125" bestFit="1" customWidth="1"/>
    <col min="2" max="2" width="19.5703125" customWidth="1"/>
    <col min="3" max="3" width="24" style="19" bestFit="1" customWidth="1"/>
    <col min="4" max="4" width="25.140625" style="5" bestFit="1" customWidth="1"/>
  </cols>
  <sheetData>
    <row r="1" spans="1:4">
      <c r="A1" s="18" t="s">
        <v>231</v>
      </c>
      <c r="B1" s="10"/>
    </row>
    <row r="2" spans="1:4">
      <c r="A2" s="10" t="s">
        <v>5</v>
      </c>
      <c r="B2" s="10" t="s">
        <v>2</v>
      </c>
      <c r="C2" s="19" t="s">
        <v>224</v>
      </c>
      <c r="D2" s="5" t="s">
        <v>225</v>
      </c>
    </row>
    <row r="3" spans="1:4">
      <c r="A3" t="s">
        <v>41</v>
      </c>
      <c r="B3">
        <v>2008</v>
      </c>
      <c r="C3" s="19">
        <v>356809</v>
      </c>
      <c r="D3" s="5">
        <v>2845294</v>
      </c>
    </row>
    <row r="4" spans="1:4">
      <c r="A4" t="s">
        <v>41</v>
      </c>
      <c r="B4">
        <v>2009</v>
      </c>
      <c r="C4" s="19">
        <v>527323</v>
      </c>
      <c r="D4" s="5">
        <v>3246646</v>
      </c>
    </row>
    <row r="5" spans="1:4">
      <c r="A5" t="s">
        <v>41</v>
      </c>
      <c r="B5">
        <v>2010</v>
      </c>
      <c r="C5" s="19">
        <v>207256</v>
      </c>
      <c r="D5" s="5">
        <v>1307644</v>
      </c>
    </row>
    <row r="6" spans="1:4">
      <c r="A6" t="s">
        <v>41</v>
      </c>
      <c r="B6">
        <v>2011</v>
      </c>
      <c r="C6" s="19">
        <v>5285</v>
      </c>
      <c r="D6" s="5">
        <v>16236</v>
      </c>
    </row>
    <row r="7" spans="1:4">
      <c r="A7" t="s">
        <v>41</v>
      </c>
      <c r="B7">
        <v>2012</v>
      </c>
      <c r="C7" s="19">
        <v>348373</v>
      </c>
      <c r="D7" s="5">
        <v>930718</v>
      </c>
    </row>
    <row r="8" spans="1:4">
      <c r="A8" t="s">
        <v>41</v>
      </c>
      <c r="B8">
        <v>2013</v>
      </c>
      <c r="C8" s="19">
        <v>5192</v>
      </c>
      <c r="D8" s="5">
        <v>17116</v>
      </c>
    </row>
    <row r="9" spans="1:4">
      <c r="A9" t="s">
        <v>41</v>
      </c>
      <c r="B9">
        <v>2014</v>
      </c>
      <c r="C9" s="19">
        <v>3326</v>
      </c>
      <c r="D9" s="5">
        <v>6575</v>
      </c>
    </row>
    <row r="10" spans="1:4">
      <c r="A10" t="s">
        <v>41</v>
      </c>
      <c r="B10">
        <v>2015</v>
      </c>
      <c r="C10" s="19">
        <v>70187</v>
      </c>
      <c r="D10" s="5">
        <v>288973</v>
      </c>
    </row>
    <row r="11" spans="1:4">
      <c r="A11" t="s">
        <v>41</v>
      </c>
      <c r="B11">
        <v>2016</v>
      </c>
      <c r="C11" s="19">
        <v>18565</v>
      </c>
      <c r="D11" s="5">
        <v>44936</v>
      </c>
    </row>
    <row r="12" spans="1:4">
      <c r="A12" t="s">
        <v>41</v>
      </c>
      <c r="B12">
        <v>2017</v>
      </c>
      <c r="C12" s="19">
        <v>84073</v>
      </c>
      <c r="D12" s="5">
        <v>348636</v>
      </c>
    </row>
    <row r="13" spans="1:4">
      <c r="A13" t="s">
        <v>41</v>
      </c>
      <c r="B13">
        <v>2018</v>
      </c>
      <c r="C13" s="19">
        <v>198824</v>
      </c>
      <c r="D13" s="5">
        <v>838304</v>
      </c>
    </row>
    <row r="14" spans="1:4">
      <c r="A14" t="s">
        <v>41</v>
      </c>
      <c r="B14">
        <v>2019</v>
      </c>
      <c r="C14" s="19">
        <v>145979</v>
      </c>
      <c r="D14" s="5">
        <v>711428</v>
      </c>
    </row>
    <row r="15" spans="1:4">
      <c r="A15" t="s">
        <v>41</v>
      </c>
      <c r="B15">
        <v>2020</v>
      </c>
      <c r="C15" s="19">
        <v>169698</v>
      </c>
      <c r="D15" s="5">
        <v>595827</v>
      </c>
    </row>
    <row r="16" spans="1:4">
      <c r="A16" t="s">
        <v>41</v>
      </c>
      <c r="B16">
        <v>2021</v>
      </c>
      <c r="C16" s="19">
        <v>44476</v>
      </c>
      <c r="D16" s="5">
        <v>192427</v>
      </c>
    </row>
    <row r="17" spans="1:4">
      <c r="A17" t="s">
        <v>18</v>
      </c>
      <c r="B17">
        <v>2008</v>
      </c>
      <c r="C17" s="19">
        <v>258876</v>
      </c>
      <c r="D17" s="5">
        <v>92475</v>
      </c>
    </row>
    <row r="18" spans="1:4">
      <c r="A18" t="s">
        <v>18</v>
      </c>
      <c r="B18">
        <v>2009</v>
      </c>
      <c r="C18" s="19">
        <v>186106</v>
      </c>
      <c r="D18" s="5">
        <v>64030</v>
      </c>
    </row>
    <row r="19" spans="1:4">
      <c r="A19" t="s">
        <v>18</v>
      </c>
      <c r="B19">
        <v>2010</v>
      </c>
      <c r="C19" s="19">
        <v>196853</v>
      </c>
      <c r="D19" s="5">
        <v>69939</v>
      </c>
    </row>
    <row r="20" spans="1:4">
      <c r="A20" t="s">
        <v>18</v>
      </c>
      <c r="B20">
        <v>2011</v>
      </c>
      <c r="C20" s="19">
        <v>219596</v>
      </c>
      <c r="D20" s="5">
        <v>70806</v>
      </c>
    </row>
    <row r="21" spans="1:4">
      <c r="A21" t="s">
        <v>18</v>
      </c>
      <c r="B21">
        <v>2012</v>
      </c>
      <c r="C21" s="19">
        <v>297051</v>
      </c>
      <c r="D21" s="5">
        <v>87597</v>
      </c>
    </row>
    <row r="22" spans="1:4">
      <c r="A22" t="s">
        <v>18</v>
      </c>
      <c r="B22">
        <v>2013</v>
      </c>
      <c r="C22" s="19">
        <v>363738</v>
      </c>
      <c r="D22" s="5">
        <v>117646</v>
      </c>
    </row>
    <row r="23" spans="1:4">
      <c r="A23" t="s">
        <v>18</v>
      </c>
      <c r="B23">
        <v>2014</v>
      </c>
      <c r="C23" s="19">
        <v>345711</v>
      </c>
      <c r="D23" s="5">
        <v>113224</v>
      </c>
    </row>
    <row r="24" spans="1:4">
      <c r="A24" t="s">
        <v>18</v>
      </c>
      <c r="B24">
        <v>2015</v>
      </c>
      <c r="C24" s="19">
        <v>276934</v>
      </c>
      <c r="D24" s="5">
        <v>85563</v>
      </c>
    </row>
    <row r="25" spans="1:4">
      <c r="A25" t="s">
        <v>18</v>
      </c>
      <c r="B25">
        <v>2016</v>
      </c>
      <c r="C25" s="19">
        <v>399990</v>
      </c>
      <c r="D25" s="5">
        <v>112047</v>
      </c>
    </row>
    <row r="26" spans="1:4">
      <c r="A26" t="s">
        <v>18</v>
      </c>
      <c r="B26">
        <v>2017</v>
      </c>
      <c r="C26" s="19">
        <v>537494</v>
      </c>
      <c r="D26" s="5">
        <v>197257</v>
      </c>
    </row>
    <row r="27" spans="1:4">
      <c r="A27" t="s">
        <v>18</v>
      </c>
      <c r="B27">
        <v>2018</v>
      </c>
      <c r="C27" s="19">
        <v>507336</v>
      </c>
      <c r="D27" s="5">
        <v>144095</v>
      </c>
    </row>
    <row r="28" spans="1:4">
      <c r="A28" t="s">
        <v>18</v>
      </c>
      <c r="B28">
        <v>2019</v>
      </c>
      <c r="C28" s="19">
        <v>489337</v>
      </c>
      <c r="D28" s="5">
        <v>150723</v>
      </c>
    </row>
    <row r="29" spans="1:4">
      <c r="A29" t="s">
        <v>18</v>
      </c>
      <c r="B29">
        <v>2020</v>
      </c>
      <c r="C29" s="19">
        <v>534635</v>
      </c>
      <c r="D29" s="5">
        <v>244079</v>
      </c>
    </row>
    <row r="30" spans="1:4">
      <c r="A30" t="s">
        <v>18</v>
      </c>
      <c r="B30">
        <v>2021</v>
      </c>
      <c r="C30" s="19">
        <v>569014</v>
      </c>
      <c r="D30" s="5">
        <v>223238</v>
      </c>
    </row>
    <row r="31" spans="1:4">
      <c r="A31" t="s">
        <v>52</v>
      </c>
      <c r="B31">
        <v>2008</v>
      </c>
      <c r="C31" s="19">
        <v>15937</v>
      </c>
      <c r="D31" s="5">
        <v>34280</v>
      </c>
    </row>
    <row r="32" spans="1:4">
      <c r="A32" t="s">
        <v>52</v>
      </c>
      <c r="B32">
        <v>2009</v>
      </c>
      <c r="C32" s="19">
        <v>16746</v>
      </c>
      <c r="D32" s="5">
        <v>42342</v>
      </c>
    </row>
    <row r="33" spans="1:4">
      <c r="A33" t="s">
        <v>52</v>
      </c>
      <c r="B33">
        <v>2010</v>
      </c>
      <c r="C33" s="19">
        <v>18261</v>
      </c>
      <c r="D33" s="5">
        <v>43315</v>
      </c>
    </row>
    <row r="34" spans="1:4">
      <c r="A34" t="s">
        <v>52</v>
      </c>
      <c r="B34">
        <v>2011</v>
      </c>
      <c r="C34" s="19">
        <v>23239</v>
      </c>
      <c r="D34" s="5">
        <v>37573</v>
      </c>
    </row>
    <row r="35" spans="1:4">
      <c r="A35" t="s">
        <v>52</v>
      </c>
      <c r="B35">
        <v>2012</v>
      </c>
      <c r="C35" s="19">
        <v>29022</v>
      </c>
      <c r="D35" s="5">
        <v>49271</v>
      </c>
    </row>
    <row r="36" spans="1:4">
      <c r="A36" t="s">
        <v>52</v>
      </c>
      <c r="B36">
        <v>2013</v>
      </c>
      <c r="C36" s="19">
        <v>15244</v>
      </c>
      <c r="D36" s="5">
        <v>20159</v>
      </c>
    </row>
    <row r="37" spans="1:4">
      <c r="A37" t="s">
        <v>52</v>
      </c>
      <c r="B37">
        <v>2014</v>
      </c>
      <c r="C37" s="19">
        <v>26714</v>
      </c>
      <c r="D37" s="5">
        <v>39935</v>
      </c>
    </row>
    <row r="38" spans="1:4">
      <c r="A38" t="s">
        <v>52</v>
      </c>
      <c r="B38">
        <v>2015</v>
      </c>
      <c r="C38" s="19">
        <v>22901</v>
      </c>
      <c r="D38" s="5">
        <v>27053</v>
      </c>
    </row>
    <row r="39" spans="1:4">
      <c r="A39" t="s">
        <v>52</v>
      </c>
      <c r="B39">
        <v>2016</v>
      </c>
      <c r="C39" s="19">
        <v>21943</v>
      </c>
      <c r="D39" s="5">
        <v>27543</v>
      </c>
    </row>
    <row r="40" spans="1:4">
      <c r="A40" t="s">
        <v>52</v>
      </c>
      <c r="B40">
        <v>2017</v>
      </c>
      <c r="C40" s="19">
        <v>24452</v>
      </c>
      <c r="D40" s="5">
        <v>31545</v>
      </c>
    </row>
    <row r="41" spans="1:4">
      <c r="A41" t="s">
        <v>52</v>
      </c>
      <c r="B41">
        <v>2018</v>
      </c>
      <c r="C41" s="19">
        <v>13904</v>
      </c>
      <c r="D41" s="5">
        <v>13034</v>
      </c>
    </row>
    <row r="42" spans="1:4">
      <c r="A42" t="s">
        <v>52</v>
      </c>
      <c r="B42">
        <v>2019</v>
      </c>
      <c r="C42" s="19">
        <v>20149</v>
      </c>
      <c r="D42" s="5">
        <v>22010</v>
      </c>
    </row>
    <row r="43" spans="1:4">
      <c r="A43" t="s">
        <v>52</v>
      </c>
      <c r="B43">
        <v>2020</v>
      </c>
      <c r="C43" s="19">
        <v>31817</v>
      </c>
      <c r="D43" s="5">
        <v>33370</v>
      </c>
    </row>
    <row r="44" spans="1:4">
      <c r="A44" t="s">
        <v>52</v>
      </c>
      <c r="B44">
        <v>2021</v>
      </c>
      <c r="C44" s="19">
        <v>22671</v>
      </c>
      <c r="D44" s="5">
        <v>19297</v>
      </c>
    </row>
    <row r="45" spans="1:4">
      <c r="A45" t="s">
        <v>42</v>
      </c>
      <c r="B45">
        <v>2008</v>
      </c>
      <c r="C45" s="19">
        <v>448</v>
      </c>
      <c r="D45" s="5">
        <v>255</v>
      </c>
    </row>
    <row r="46" spans="1:4">
      <c r="A46" t="s">
        <v>42</v>
      </c>
      <c r="B46">
        <v>2009</v>
      </c>
      <c r="C46" s="19">
        <v>1012</v>
      </c>
      <c r="D46" s="5">
        <v>502</v>
      </c>
    </row>
    <row r="47" spans="1:4">
      <c r="A47" t="s">
        <v>42</v>
      </c>
      <c r="B47">
        <v>2010</v>
      </c>
      <c r="C47" s="19">
        <v>329</v>
      </c>
      <c r="D47" s="5">
        <v>195</v>
      </c>
    </row>
    <row r="48" spans="1:4">
      <c r="A48" t="s">
        <v>42</v>
      </c>
      <c r="B48">
        <v>2011</v>
      </c>
      <c r="C48" s="19">
        <v>5104</v>
      </c>
      <c r="D48" s="5">
        <v>1891</v>
      </c>
    </row>
    <row r="49" spans="1:4">
      <c r="A49" t="s">
        <v>42</v>
      </c>
      <c r="B49">
        <v>2012</v>
      </c>
      <c r="C49" s="19">
        <v>702</v>
      </c>
      <c r="D49" s="5">
        <v>323</v>
      </c>
    </row>
    <row r="50" spans="1:4">
      <c r="A50" t="s">
        <v>42</v>
      </c>
      <c r="B50">
        <v>2013</v>
      </c>
      <c r="C50" s="19">
        <v>509</v>
      </c>
      <c r="D50" s="5">
        <v>278</v>
      </c>
    </row>
    <row r="51" spans="1:4">
      <c r="A51" t="s">
        <v>42</v>
      </c>
      <c r="B51">
        <v>2014</v>
      </c>
      <c r="C51" s="19">
        <v>2730</v>
      </c>
      <c r="D51" s="5">
        <v>1155</v>
      </c>
    </row>
    <row r="52" spans="1:4">
      <c r="A52" t="s">
        <v>42</v>
      </c>
      <c r="B52">
        <v>2015</v>
      </c>
      <c r="C52" s="19">
        <v>189</v>
      </c>
      <c r="D52" s="5">
        <v>81</v>
      </c>
    </row>
    <row r="53" spans="1:4">
      <c r="A53" t="s">
        <v>42</v>
      </c>
      <c r="B53">
        <v>2016</v>
      </c>
      <c r="C53" s="19">
        <v>484</v>
      </c>
      <c r="D53" s="5">
        <v>162</v>
      </c>
    </row>
    <row r="54" spans="1:4">
      <c r="A54" t="s">
        <v>42</v>
      </c>
      <c r="B54">
        <v>2017</v>
      </c>
      <c r="C54" s="19">
        <v>136</v>
      </c>
      <c r="D54" s="5">
        <v>79</v>
      </c>
    </row>
    <row r="55" spans="1:4">
      <c r="A55" t="s">
        <v>42</v>
      </c>
      <c r="B55">
        <v>2018</v>
      </c>
      <c r="C55" s="19">
        <v>377</v>
      </c>
      <c r="D55" s="5">
        <v>146</v>
      </c>
    </row>
    <row r="56" spans="1:4">
      <c r="A56" t="s">
        <v>42</v>
      </c>
      <c r="B56">
        <v>2019</v>
      </c>
      <c r="C56" s="19">
        <v>697</v>
      </c>
      <c r="D56" s="5">
        <v>312</v>
      </c>
    </row>
    <row r="57" spans="1:4">
      <c r="A57" t="s">
        <v>42</v>
      </c>
      <c r="B57">
        <v>2020</v>
      </c>
      <c r="C57" s="19">
        <v>203</v>
      </c>
      <c r="D57" s="5">
        <v>86</v>
      </c>
    </row>
    <row r="58" spans="1:4">
      <c r="A58" t="s">
        <v>42</v>
      </c>
      <c r="B58">
        <v>2021</v>
      </c>
      <c r="C58" s="19">
        <v>533</v>
      </c>
      <c r="D58" s="5">
        <v>182</v>
      </c>
    </row>
    <row r="59" spans="1:4">
      <c r="A59" t="s">
        <v>44</v>
      </c>
      <c r="B59">
        <v>2008</v>
      </c>
      <c r="C59" s="19">
        <v>23734</v>
      </c>
      <c r="D59" s="5">
        <v>41191</v>
      </c>
    </row>
    <row r="60" spans="1:4">
      <c r="A60" t="s">
        <v>44</v>
      </c>
      <c r="B60">
        <v>2009</v>
      </c>
      <c r="C60" s="19">
        <v>13140</v>
      </c>
      <c r="D60" s="5">
        <v>27235</v>
      </c>
    </row>
    <row r="61" spans="1:4">
      <c r="A61" t="s">
        <v>44</v>
      </c>
      <c r="B61">
        <v>2010</v>
      </c>
      <c r="C61" s="19">
        <v>33537</v>
      </c>
      <c r="D61" s="5">
        <v>68825</v>
      </c>
    </row>
    <row r="62" spans="1:4">
      <c r="A62" t="s">
        <v>44</v>
      </c>
      <c r="B62">
        <v>2011</v>
      </c>
      <c r="C62" s="19">
        <v>21979</v>
      </c>
      <c r="D62" s="5">
        <v>29451</v>
      </c>
    </row>
    <row r="63" spans="1:4">
      <c r="A63" t="s">
        <v>44</v>
      </c>
      <c r="B63">
        <v>2012</v>
      </c>
      <c r="C63" s="19">
        <v>13162</v>
      </c>
      <c r="D63" s="5">
        <v>20702</v>
      </c>
    </row>
    <row r="64" spans="1:4">
      <c r="A64" t="s">
        <v>44</v>
      </c>
      <c r="B64">
        <v>2013</v>
      </c>
      <c r="C64" s="19">
        <v>68178</v>
      </c>
      <c r="D64" s="5">
        <v>118469</v>
      </c>
    </row>
    <row r="65" spans="1:4">
      <c r="A65" t="s">
        <v>44</v>
      </c>
      <c r="B65">
        <v>2014</v>
      </c>
      <c r="C65" s="19">
        <v>75752</v>
      </c>
      <c r="D65" s="5">
        <v>106417</v>
      </c>
    </row>
    <row r="66" spans="1:4">
      <c r="A66" t="s">
        <v>44</v>
      </c>
      <c r="B66">
        <v>2015</v>
      </c>
      <c r="C66" s="19">
        <v>48931</v>
      </c>
      <c r="D66" s="5">
        <v>73781</v>
      </c>
    </row>
    <row r="67" spans="1:4">
      <c r="A67" t="s">
        <v>44</v>
      </c>
      <c r="B67">
        <v>2016</v>
      </c>
      <c r="C67" s="19">
        <v>71504</v>
      </c>
      <c r="D67" s="5">
        <v>133808</v>
      </c>
    </row>
    <row r="68" spans="1:4">
      <c r="A68" t="s">
        <v>44</v>
      </c>
      <c r="B68">
        <v>2017</v>
      </c>
      <c r="C68" s="19">
        <v>121288</v>
      </c>
      <c r="D68" s="5">
        <v>200404</v>
      </c>
    </row>
    <row r="69" spans="1:4">
      <c r="A69" t="s">
        <v>44</v>
      </c>
      <c r="B69">
        <v>2018</v>
      </c>
      <c r="C69" s="19">
        <v>96168</v>
      </c>
      <c r="D69" s="5">
        <v>131532</v>
      </c>
    </row>
    <row r="70" spans="1:4">
      <c r="A70" t="s">
        <v>44</v>
      </c>
      <c r="B70">
        <v>2019</v>
      </c>
      <c r="C70" s="19">
        <v>108279</v>
      </c>
      <c r="D70" s="5">
        <v>141263</v>
      </c>
    </row>
    <row r="71" spans="1:4">
      <c r="A71" t="s">
        <v>44</v>
      </c>
      <c r="B71">
        <v>2020</v>
      </c>
      <c r="C71" s="19">
        <v>113955</v>
      </c>
      <c r="D71" s="5">
        <v>166456</v>
      </c>
    </row>
    <row r="72" spans="1:4">
      <c r="A72" t="s">
        <v>44</v>
      </c>
      <c r="B72">
        <v>2021</v>
      </c>
      <c r="C72" s="19">
        <v>65408</v>
      </c>
      <c r="D72" s="5">
        <v>80719</v>
      </c>
    </row>
    <row r="73" spans="1:4">
      <c r="A73" t="s">
        <v>114</v>
      </c>
      <c r="C73" s="19">
        <v>8202</v>
      </c>
      <c r="D73" s="5">
        <v>27305</v>
      </c>
    </row>
    <row r="74" spans="1:4">
      <c r="A74" t="s">
        <v>114</v>
      </c>
      <c r="B74">
        <v>2010</v>
      </c>
      <c r="C74" s="19">
        <v>1</v>
      </c>
      <c r="D74" s="5">
        <v>1</v>
      </c>
    </row>
    <row r="75" spans="1:4">
      <c r="A75" t="s">
        <v>114</v>
      </c>
      <c r="B75">
        <v>2012</v>
      </c>
      <c r="C75" s="19">
        <v>111</v>
      </c>
      <c r="D75" s="5">
        <v>306</v>
      </c>
    </row>
    <row r="76" spans="1:4">
      <c r="A76" t="s">
        <v>114</v>
      </c>
      <c r="B76">
        <v>2013</v>
      </c>
      <c r="C76" s="19">
        <v>2831</v>
      </c>
      <c r="D76" s="5">
        <v>10892</v>
      </c>
    </row>
    <row r="77" spans="1:4">
      <c r="A77" t="s">
        <v>114</v>
      </c>
      <c r="B77">
        <v>2014</v>
      </c>
      <c r="C77" s="19">
        <v>2626</v>
      </c>
      <c r="D77" s="5">
        <v>7454</v>
      </c>
    </row>
    <row r="78" spans="1:4">
      <c r="A78" t="s">
        <v>114</v>
      </c>
      <c r="B78">
        <v>2015</v>
      </c>
      <c r="C78" s="19">
        <v>1904</v>
      </c>
      <c r="D78" s="5">
        <v>5733</v>
      </c>
    </row>
    <row r="79" spans="1:4">
      <c r="A79" t="s">
        <v>114</v>
      </c>
      <c r="B79">
        <v>2016</v>
      </c>
      <c r="C79" s="19">
        <v>134</v>
      </c>
      <c r="D79" s="5">
        <v>806</v>
      </c>
    </row>
    <row r="80" spans="1:4">
      <c r="A80" t="s">
        <v>114</v>
      </c>
      <c r="B80">
        <v>2017</v>
      </c>
      <c r="C80" s="19">
        <v>15</v>
      </c>
      <c r="D80" s="5">
        <v>17</v>
      </c>
    </row>
    <row r="81" spans="1:4">
      <c r="A81" t="s">
        <v>114</v>
      </c>
      <c r="B81">
        <v>2018</v>
      </c>
      <c r="C81" s="19">
        <v>158</v>
      </c>
      <c r="D81" s="5">
        <v>134</v>
      </c>
    </row>
    <row r="82" spans="1:4">
      <c r="A82" t="s">
        <v>114</v>
      </c>
      <c r="B82">
        <v>2019</v>
      </c>
      <c r="C82" s="19">
        <v>64</v>
      </c>
      <c r="D82" s="5">
        <v>86</v>
      </c>
    </row>
    <row r="83" spans="1:4">
      <c r="A83" t="s">
        <v>114</v>
      </c>
      <c r="B83">
        <v>2020</v>
      </c>
      <c r="C83" s="19">
        <v>200</v>
      </c>
      <c r="D83" s="5">
        <v>1659</v>
      </c>
    </row>
    <row r="84" spans="1:4">
      <c r="A84" t="s">
        <v>114</v>
      </c>
      <c r="B84">
        <v>2021</v>
      </c>
      <c r="C84" s="19">
        <v>158</v>
      </c>
      <c r="D84" s="5">
        <v>217</v>
      </c>
    </row>
    <row r="85" spans="1:4">
      <c r="A85" s="10" t="s">
        <v>232</v>
      </c>
      <c r="B85">
        <v>2008</v>
      </c>
      <c r="C85" s="19">
        <v>3418</v>
      </c>
      <c r="D85" s="5">
        <v>14474</v>
      </c>
    </row>
    <row r="86" spans="1:4">
      <c r="A86" s="10" t="s">
        <v>232</v>
      </c>
      <c r="B86">
        <v>2009</v>
      </c>
      <c r="C86" s="19">
        <v>36538</v>
      </c>
      <c r="D86" s="5">
        <v>170274</v>
      </c>
    </row>
    <row r="87" spans="1:4">
      <c r="A87" s="10" t="s">
        <v>232</v>
      </c>
      <c r="B87">
        <v>2010</v>
      </c>
      <c r="C87" s="19">
        <v>40931</v>
      </c>
      <c r="D87" s="5">
        <v>186459</v>
      </c>
    </row>
    <row r="88" spans="1:4">
      <c r="A88" s="10" t="s">
        <v>232</v>
      </c>
      <c r="B88">
        <v>2011</v>
      </c>
      <c r="C88" s="19">
        <v>50169</v>
      </c>
      <c r="D88" s="5">
        <v>221353</v>
      </c>
    </row>
    <row r="89" spans="1:4">
      <c r="A89" s="10" t="s">
        <v>232</v>
      </c>
      <c r="B89">
        <v>2012</v>
      </c>
      <c r="C89" s="19">
        <v>84519</v>
      </c>
      <c r="D89" s="5">
        <v>381151</v>
      </c>
    </row>
    <row r="90" spans="1:4">
      <c r="A90" s="10" t="s">
        <v>232</v>
      </c>
      <c r="B90">
        <v>2013</v>
      </c>
      <c r="C90" s="19">
        <v>61267</v>
      </c>
      <c r="D90" s="5">
        <v>337729</v>
      </c>
    </row>
    <row r="91" spans="1:4">
      <c r="A91" s="10" t="s">
        <v>232</v>
      </c>
      <c r="B91">
        <v>2014</v>
      </c>
      <c r="C91" s="19">
        <v>51641</v>
      </c>
      <c r="D91" s="5">
        <v>299328</v>
      </c>
    </row>
    <row r="92" spans="1:4">
      <c r="A92" s="10" t="s">
        <v>232</v>
      </c>
      <c r="B92">
        <v>2015</v>
      </c>
      <c r="C92" s="19">
        <v>36572</v>
      </c>
      <c r="D92" s="5">
        <v>266114</v>
      </c>
    </row>
    <row r="93" spans="1:4">
      <c r="A93" s="10" t="s">
        <v>232</v>
      </c>
      <c r="B93">
        <v>2016</v>
      </c>
      <c r="C93" s="19">
        <v>71965</v>
      </c>
      <c r="D93" s="5">
        <v>440178</v>
      </c>
    </row>
    <row r="94" spans="1:4">
      <c r="A94" s="10" t="s">
        <v>232</v>
      </c>
      <c r="B94">
        <v>2017</v>
      </c>
      <c r="C94" s="19">
        <v>59521</v>
      </c>
      <c r="D94" s="5">
        <v>368457</v>
      </c>
    </row>
    <row r="95" spans="1:4">
      <c r="A95" s="10" t="s">
        <v>232</v>
      </c>
      <c r="B95">
        <v>2018</v>
      </c>
      <c r="C95" s="19">
        <v>28593</v>
      </c>
      <c r="D95" s="5">
        <v>164188</v>
      </c>
    </row>
    <row r="96" spans="1:4">
      <c r="A96" s="10" t="s">
        <v>232</v>
      </c>
      <c r="B96">
        <v>2019</v>
      </c>
      <c r="C96" s="19">
        <v>30449</v>
      </c>
      <c r="D96" s="5">
        <v>154919</v>
      </c>
    </row>
    <row r="97" spans="1:4">
      <c r="A97" s="10" t="s">
        <v>232</v>
      </c>
      <c r="B97">
        <v>2020</v>
      </c>
      <c r="C97" s="19">
        <v>28564</v>
      </c>
      <c r="D97" s="5">
        <v>132616</v>
      </c>
    </row>
    <row r="98" spans="1:4">
      <c r="A98" s="10" t="s">
        <v>232</v>
      </c>
      <c r="B98">
        <v>2021</v>
      </c>
      <c r="C98" s="19">
        <v>12348</v>
      </c>
      <c r="D98" s="5">
        <v>55870</v>
      </c>
    </row>
    <row r="99" spans="1:4">
      <c r="A99" t="s">
        <v>60</v>
      </c>
      <c r="B99">
        <v>2008</v>
      </c>
      <c r="C99" s="19">
        <v>51836</v>
      </c>
      <c r="D99" s="5">
        <v>18104</v>
      </c>
    </row>
    <row r="100" spans="1:4">
      <c r="A100" t="s">
        <v>60</v>
      </c>
      <c r="B100">
        <v>2009</v>
      </c>
      <c r="C100" s="19">
        <v>114998</v>
      </c>
      <c r="D100" s="5">
        <v>38289</v>
      </c>
    </row>
    <row r="101" spans="1:4">
      <c r="A101" t="s">
        <v>60</v>
      </c>
      <c r="B101">
        <v>2010</v>
      </c>
      <c r="C101" s="19">
        <v>32723</v>
      </c>
      <c r="D101" s="5">
        <v>11947</v>
      </c>
    </row>
    <row r="102" spans="1:4">
      <c r="A102" t="s">
        <v>60</v>
      </c>
      <c r="B102">
        <v>2011</v>
      </c>
      <c r="C102" s="19">
        <v>3680</v>
      </c>
      <c r="D102" s="5">
        <v>1393</v>
      </c>
    </row>
    <row r="103" spans="1:4">
      <c r="A103" t="s">
        <v>60</v>
      </c>
      <c r="B103">
        <v>2012</v>
      </c>
      <c r="C103" s="19">
        <v>33972</v>
      </c>
      <c r="D103" s="5">
        <v>10838</v>
      </c>
    </row>
    <row r="104" spans="1:4">
      <c r="A104" t="s">
        <v>60</v>
      </c>
      <c r="B104">
        <v>2013</v>
      </c>
      <c r="C104" s="19">
        <v>126237</v>
      </c>
      <c r="D104" s="5">
        <v>35627</v>
      </c>
    </row>
    <row r="105" spans="1:4">
      <c r="A105" t="s">
        <v>60</v>
      </c>
      <c r="B105">
        <v>2014</v>
      </c>
      <c r="C105" s="19">
        <v>47003</v>
      </c>
      <c r="D105" s="5">
        <v>13633</v>
      </c>
    </row>
    <row r="106" spans="1:4">
      <c r="A106" t="s">
        <v>60</v>
      </c>
      <c r="B106">
        <v>2015</v>
      </c>
      <c r="C106" s="19">
        <v>61367</v>
      </c>
      <c r="D106" s="5">
        <v>13436</v>
      </c>
    </row>
    <row r="107" spans="1:4">
      <c r="A107" t="s">
        <v>60</v>
      </c>
      <c r="B107">
        <v>2016</v>
      </c>
      <c r="C107" s="19">
        <v>14227</v>
      </c>
      <c r="D107" s="5">
        <v>3290</v>
      </c>
    </row>
    <row r="108" spans="1:4">
      <c r="A108" t="s">
        <v>60</v>
      </c>
      <c r="B108">
        <v>2017</v>
      </c>
      <c r="C108" s="19">
        <v>31459</v>
      </c>
      <c r="D108" s="5">
        <v>9147</v>
      </c>
    </row>
    <row r="109" spans="1:4">
      <c r="A109" t="s">
        <v>60</v>
      </c>
      <c r="B109">
        <v>2018</v>
      </c>
      <c r="C109" s="19">
        <v>130882</v>
      </c>
      <c r="D109" s="5">
        <v>34780</v>
      </c>
    </row>
    <row r="110" spans="1:4">
      <c r="A110" t="s">
        <v>60</v>
      </c>
      <c r="B110">
        <v>2019</v>
      </c>
      <c r="C110" s="19">
        <v>327783</v>
      </c>
      <c r="D110" s="5">
        <v>82069</v>
      </c>
    </row>
    <row r="111" spans="1:4">
      <c r="A111" t="s">
        <v>60</v>
      </c>
      <c r="B111">
        <v>2020</v>
      </c>
      <c r="C111" s="19">
        <v>130185</v>
      </c>
      <c r="D111" s="5">
        <v>28725</v>
      </c>
    </row>
    <row r="112" spans="1:4">
      <c r="A112" t="s">
        <v>60</v>
      </c>
      <c r="B112">
        <v>2021</v>
      </c>
      <c r="C112" s="19">
        <v>113746</v>
      </c>
      <c r="D112" s="5">
        <v>25093</v>
      </c>
    </row>
    <row r="113" spans="1:4">
      <c r="A113" s="10" t="s">
        <v>235</v>
      </c>
      <c r="B113">
        <v>2008</v>
      </c>
      <c r="C113" s="19">
        <v>35845</v>
      </c>
      <c r="D113" s="5">
        <v>121059</v>
      </c>
    </row>
    <row r="114" spans="1:4">
      <c r="A114" s="10" t="s">
        <v>235</v>
      </c>
      <c r="B114">
        <v>2009</v>
      </c>
      <c r="C114" s="19">
        <v>42443</v>
      </c>
      <c r="D114" s="5">
        <v>140813</v>
      </c>
    </row>
    <row r="115" spans="1:4">
      <c r="A115" s="10" t="s">
        <v>235</v>
      </c>
      <c r="B115">
        <v>2010</v>
      </c>
      <c r="C115" s="19">
        <v>78364</v>
      </c>
      <c r="D115" s="5">
        <v>225815</v>
      </c>
    </row>
    <row r="116" spans="1:4">
      <c r="A116" s="10" t="s">
        <v>235</v>
      </c>
      <c r="B116">
        <v>2011</v>
      </c>
      <c r="C116" s="19">
        <v>232128</v>
      </c>
      <c r="D116" s="5">
        <v>439119</v>
      </c>
    </row>
    <row r="117" spans="1:4">
      <c r="A117" s="10" t="s">
        <v>235</v>
      </c>
      <c r="B117">
        <v>2012</v>
      </c>
      <c r="C117" s="19">
        <v>92314</v>
      </c>
      <c r="D117" s="5">
        <v>195176</v>
      </c>
    </row>
    <row r="118" spans="1:4">
      <c r="A118" s="10" t="s">
        <v>235</v>
      </c>
      <c r="B118">
        <v>2013</v>
      </c>
      <c r="C118" s="19">
        <v>21770</v>
      </c>
      <c r="D118" s="5">
        <v>62948</v>
      </c>
    </row>
    <row r="119" spans="1:4">
      <c r="A119" s="10" t="s">
        <v>235</v>
      </c>
      <c r="B119">
        <v>2014</v>
      </c>
      <c r="C119" s="19">
        <v>57186</v>
      </c>
      <c r="D119" s="5">
        <v>175940</v>
      </c>
    </row>
    <row r="120" spans="1:4">
      <c r="A120" s="10" t="s">
        <v>235</v>
      </c>
      <c r="B120">
        <v>2015</v>
      </c>
      <c r="C120" s="19">
        <v>18063</v>
      </c>
      <c r="D120" s="5">
        <v>59611</v>
      </c>
    </row>
    <row r="121" spans="1:4">
      <c r="A121" s="10" t="s">
        <v>235</v>
      </c>
      <c r="B121">
        <v>2016</v>
      </c>
      <c r="C121" s="19">
        <v>79692</v>
      </c>
      <c r="D121" s="5">
        <v>117792</v>
      </c>
    </row>
    <row r="122" spans="1:4">
      <c r="A122" s="10" t="s">
        <v>235</v>
      </c>
      <c r="B122">
        <v>2017</v>
      </c>
      <c r="C122" s="19">
        <v>95175</v>
      </c>
      <c r="D122" s="5">
        <v>163800</v>
      </c>
    </row>
    <row r="123" spans="1:4">
      <c r="A123" s="10" t="s">
        <v>235</v>
      </c>
      <c r="B123">
        <v>2018</v>
      </c>
      <c r="C123" s="19">
        <v>158879</v>
      </c>
      <c r="D123" s="5">
        <v>258433</v>
      </c>
    </row>
    <row r="124" spans="1:4">
      <c r="A124" s="10" t="s">
        <v>235</v>
      </c>
      <c r="B124">
        <v>2019</v>
      </c>
      <c r="C124" s="19">
        <v>164759</v>
      </c>
      <c r="D124" s="5">
        <v>298367</v>
      </c>
    </row>
    <row r="125" spans="1:4">
      <c r="A125" s="10" t="s">
        <v>235</v>
      </c>
      <c r="B125">
        <v>2020</v>
      </c>
      <c r="C125" s="19">
        <v>154104</v>
      </c>
      <c r="D125" s="5">
        <v>265678</v>
      </c>
    </row>
    <row r="126" spans="1:4">
      <c r="A126" s="10" t="s">
        <v>235</v>
      </c>
      <c r="B126">
        <v>2021</v>
      </c>
      <c r="C126" s="19">
        <v>211813</v>
      </c>
      <c r="D126" s="5">
        <v>353913</v>
      </c>
    </row>
    <row r="127" spans="1:4">
      <c r="A127" t="s">
        <v>27</v>
      </c>
      <c r="B127">
        <v>2008</v>
      </c>
      <c r="C127" s="19">
        <v>797175</v>
      </c>
      <c r="D127" s="5">
        <v>851432</v>
      </c>
    </row>
    <row r="128" spans="1:4">
      <c r="A128" t="s">
        <v>27</v>
      </c>
      <c r="B128">
        <v>2009</v>
      </c>
      <c r="C128" s="19">
        <v>670531</v>
      </c>
      <c r="D128" s="5">
        <v>741234</v>
      </c>
    </row>
    <row r="129" spans="1:4">
      <c r="A129" t="s">
        <v>27</v>
      </c>
      <c r="B129">
        <v>2010</v>
      </c>
      <c r="C129" s="19">
        <v>310305</v>
      </c>
      <c r="D129" s="5">
        <v>287836</v>
      </c>
    </row>
    <row r="130" spans="1:4">
      <c r="A130" t="s">
        <v>27</v>
      </c>
      <c r="B130">
        <v>2011</v>
      </c>
      <c r="C130" s="19">
        <v>852848</v>
      </c>
      <c r="D130" s="5">
        <v>720898</v>
      </c>
    </row>
    <row r="131" spans="1:4">
      <c r="A131" t="s">
        <v>27</v>
      </c>
      <c r="B131">
        <v>2012</v>
      </c>
      <c r="C131" s="19">
        <v>1136501</v>
      </c>
      <c r="D131" s="5">
        <v>1023627</v>
      </c>
    </row>
    <row r="132" spans="1:4">
      <c r="A132" t="s">
        <v>27</v>
      </c>
      <c r="B132">
        <v>2013</v>
      </c>
      <c r="C132" s="19">
        <v>814756</v>
      </c>
      <c r="D132" s="5">
        <v>739808</v>
      </c>
    </row>
    <row r="133" spans="1:4">
      <c r="A133" t="s">
        <v>27</v>
      </c>
      <c r="B133">
        <v>2014</v>
      </c>
      <c r="C133" s="19">
        <v>1222614</v>
      </c>
      <c r="D133" s="5">
        <v>1259239</v>
      </c>
    </row>
    <row r="134" spans="1:4">
      <c r="A134" t="s">
        <v>27</v>
      </c>
      <c r="B134">
        <v>2015</v>
      </c>
      <c r="C134" s="19">
        <v>1266010</v>
      </c>
      <c r="D134" s="5">
        <v>1052475</v>
      </c>
    </row>
    <row r="135" spans="1:4">
      <c r="A135" t="s">
        <v>27</v>
      </c>
      <c r="B135">
        <v>2016</v>
      </c>
      <c r="C135" s="19">
        <v>3853319</v>
      </c>
      <c r="D135" s="5">
        <v>3136279</v>
      </c>
    </row>
    <row r="136" spans="1:4">
      <c r="A136" t="s">
        <v>27</v>
      </c>
      <c r="B136">
        <v>2017</v>
      </c>
      <c r="C136" s="19">
        <v>767770</v>
      </c>
      <c r="D136" s="5">
        <v>543615</v>
      </c>
    </row>
    <row r="137" spans="1:4">
      <c r="A137" t="s">
        <v>27</v>
      </c>
      <c r="B137">
        <v>2018</v>
      </c>
      <c r="C137" s="19">
        <v>870389</v>
      </c>
      <c r="D137" s="5">
        <v>568771</v>
      </c>
    </row>
    <row r="138" spans="1:4">
      <c r="A138" t="s">
        <v>27</v>
      </c>
      <c r="B138">
        <v>2019</v>
      </c>
      <c r="C138" s="19">
        <v>1200370</v>
      </c>
      <c r="D138" s="5">
        <v>758721</v>
      </c>
    </row>
    <row r="139" spans="1:4">
      <c r="A139" t="s">
        <v>27</v>
      </c>
      <c r="B139">
        <v>2020</v>
      </c>
      <c r="C139" s="19">
        <v>476257</v>
      </c>
      <c r="D139" s="5">
        <v>422796</v>
      </c>
    </row>
    <row r="140" spans="1:4">
      <c r="A140" t="s">
        <v>27</v>
      </c>
      <c r="B140">
        <v>2021</v>
      </c>
      <c r="C140" s="19">
        <v>1578369</v>
      </c>
      <c r="D140" s="5">
        <v>1096424</v>
      </c>
    </row>
    <row r="141" spans="1:4">
      <c r="A141" t="s">
        <v>233</v>
      </c>
      <c r="B141">
        <v>2008</v>
      </c>
      <c r="C141" s="19">
        <v>1233409</v>
      </c>
      <c r="D141" s="5">
        <v>832128</v>
      </c>
    </row>
    <row r="142" spans="1:4">
      <c r="A142" t="s">
        <v>233</v>
      </c>
      <c r="B142">
        <v>2009</v>
      </c>
      <c r="C142" s="19">
        <v>909324</v>
      </c>
      <c r="D142" s="5">
        <v>669601</v>
      </c>
    </row>
    <row r="143" spans="1:4">
      <c r="A143" t="s">
        <v>233</v>
      </c>
      <c r="B143">
        <v>2010</v>
      </c>
      <c r="C143" s="19">
        <v>914816</v>
      </c>
      <c r="D143" s="5">
        <v>579589</v>
      </c>
    </row>
    <row r="144" spans="1:4">
      <c r="A144" t="s">
        <v>233</v>
      </c>
      <c r="B144">
        <v>2011</v>
      </c>
      <c r="C144" s="19">
        <v>1209582</v>
      </c>
      <c r="D144" s="5">
        <v>612185</v>
      </c>
    </row>
    <row r="145" spans="1:4">
      <c r="A145" t="s">
        <v>233</v>
      </c>
      <c r="B145">
        <v>2012</v>
      </c>
      <c r="C145" s="19">
        <v>1505375</v>
      </c>
      <c r="D145" s="5">
        <v>812561</v>
      </c>
    </row>
    <row r="146" spans="1:4">
      <c r="A146" t="s">
        <v>233</v>
      </c>
      <c r="B146">
        <v>2013</v>
      </c>
      <c r="C146" s="19">
        <v>842473</v>
      </c>
      <c r="D146" s="5">
        <v>575561</v>
      </c>
    </row>
    <row r="147" spans="1:4">
      <c r="A147" t="s">
        <v>233</v>
      </c>
      <c r="B147">
        <v>2014</v>
      </c>
      <c r="C147" s="19">
        <v>816548</v>
      </c>
      <c r="D147" s="5">
        <v>540344</v>
      </c>
    </row>
    <row r="148" spans="1:4">
      <c r="A148" t="s">
        <v>233</v>
      </c>
      <c r="B148">
        <v>2015</v>
      </c>
      <c r="C148" s="19">
        <v>720360</v>
      </c>
      <c r="D148" s="5">
        <v>472205</v>
      </c>
    </row>
    <row r="149" spans="1:4">
      <c r="A149" t="s">
        <v>233</v>
      </c>
      <c r="B149">
        <v>2016</v>
      </c>
      <c r="C149" s="19">
        <v>706729</v>
      </c>
      <c r="D149" s="5">
        <v>478238</v>
      </c>
    </row>
    <row r="150" spans="1:4">
      <c r="A150" t="s">
        <v>233</v>
      </c>
      <c r="B150">
        <v>2017</v>
      </c>
      <c r="C150" s="19">
        <v>654639</v>
      </c>
      <c r="D150" s="5">
        <v>495200</v>
      </c>
    </row>
    <row r="151" spans="1:4">
      <c r="A151" t="s">
        <v>233</v>
      </c>
      <c r="B151">
        <v>2018</v>
      </c>
      <c r="C151" s="19">
        <v>579190</v>
      </c>
      <c r="D151" s="5">
        <v>532310</v>
      </c>
    </row>
    <row r="152" spans="1:4">
      <c r="A152" t="s">
        <v>233</v>
      </c>
      <c r="B152">
        <v>2019</v>
      </c>
      <c r="C152" s="19">
        <v>605453</v>
      </c>
      <c r="D152" s="5">
        <v>582517</v>
      </c>
    </row>
    <row r="153" spans="1:4">
      <c r="A153" t="s">
        <v>233</v>
      </c>
      <c r="B153">
        <v>2020</v>
      </c>
      <c r="C153" s="19">
        <v>298971</v>
      </c>
      <c r="D153" s="5">
        <v>364561</v>
      </c>
    </row>
    <row r="154" spans="1:4">
      <c r="A154" t="s">
        <v>233</v>
      </c>
      <c r="B154">
        <v>2021</v>
      </c>
      <c r="C154" s="19">
        <v>255137</v>
      </c>
      <c r="D154" s="5">
        <v>269995</v>
      </c>
    </row>
    <row r="155" spans="1:4">
      <c r="A155" t="s">
        <v>178</v>
      </c>
      <c r="B155">
        <v>2008</v>
      </c>
      <c r="C155" s="19">
        <v>657699</v>
      </c>
      <c r="D155" s="5">
        <v>1052292</v>
      </c>
    </row>
    <row r="156" spans="1:4">
      <c r="A156" t="s">
        <v>178</v>
      </c>
      <c r="B156">
        <v>2009</v>
      </c>
      <c r="C156" s="19">
        <v>688233</v>
      </c>
      <c r="D156" s="5">
        <v>1001608</v>
      </c>
    </row>
    <row r="157" spans="1:4">
      <c r="A157" t="s">
        <v>178</v>
      </c>
      <c r="B157">
        <v>2010</v>
      </c>
      <c r="C157" s="19">
        <v>706000</v>
      </c>
      <c r="D157" s="5">
        <v>1162070</v>
      </c>
    </row>
    <row r="158" spans="1:4">
      <c r="A158" t="s">
        <v>178</v>
      </c>
      <c r="B158">
        <v>2011</v>
      </c>
      <c r="C158" s="19">
        <v>610057</v>
      </c>
      <c r="D158" s="5">
        <v>792096</v>
      </c>
    </row>
    <row r="159" spans="1:4">
      <c r="A159" t="s">
        <v>178</v>
      </c>
      <c r="B159">
        <v>2012</v>
      </c>
      <c r="C159" s="19">
        <v>179261</v>
      </c>
      <c r="D159" s="5">
        <v>249635</v>
      </c>
    </row>
    <row r="160" spans="1:4">
      <c r="A160" t="s">
        <v>178</v>
      </c>
      <c r="B160">
        <v>2017</v>
      </c>
      <c r="C160" s="19">
        <v>88669</v>
      </c>
      <c r="D160" s="5">
        <v>105238</v>
      </c>
    </row>
    <row r="161" spans="1:4">
      <c r="A161" t="s">
        <v>29</v>
      </c>
      <c r="B161">
        <v>2008</v>
      </c>
      <c r="C161" s="19">
        <v>96630</v>
      </c>
      <c r="D161" s="5">
        <v>113007</v>
      </c>
    </row>
    <row r="162" spans="1:4">
      <c r="A162" t="s">
        <v>29</v>
      </c>
      <c r="B162">
        <v>2009</v>
      </c>
      <c r="C162" s="19">
        <v>119027</v>
      </c>
      <c r="D162" s="5">
        <v>173771</v>
      </c>
    </row>
    <row r="163" spans="1:4">
      <c r="A163" t="s">
        <v>29</v>
      </c>
      <c r="B163">
        <v>2010</v>
      </c>
      <c r="C163" s="19">
        <v>117751</v>
      </c>
      <c r="D163" s="5">
        <v>210221</v>
      </c>
    </row>
    <row r="164" spans="1:4">
      <c r="A164" t="s">
        <v>29</v>
      </c>
      <c r="B164">
        <v>2011</v>
      </c>
      <c r="C164" s="19">
        <v>157878</v>
      </c>
      <c r="D164" s="5">
        <v>312318</v>
      </c>
    </row>
    <row r="165" spans="1:4">
      <c r="A165" t="s">
        <v>29</v>
      </c>
      <c r="B165">
        <v>2012</v>
      </c>
      <c r="C165" s="19">
        <v>136013</v>
      </c>
      <c r="D165" s="5">
        <v>273775</v>
      </c>
    </row>
    <row r="166" spans="1:4">
      <c r="A166" t="s">
        <v>29</v>
      </c>
      <c r="B166">
        <v>2013</v>
      </c>
      <c r="C166" s="19">
        <v>310671</v>
      </c>
      <c r="D166" s="5">
        <v>518767</v>
      </c>
    </row>
    <row r="167" spans="1:4">
      <c r="A167" t="s">
        <v>29</v>
      </c>
      <c r="B167">
        <v>2014</v>
      </c>
      <c r="C167" s="19">
        <v>318231</v>
      </c>
      <c r="D167" s="5">
        <v>547253</v>
      </c>
    </row>
    <row r="168" spans="1:4">
      <c r="A168" t="s">
        <v>29</v>
      </c>
      <c r="B168">
        <v>2015</v>
      </c>
      <c r="C168" s="19">
        <v>514476</v>
      </c>
      <c r="D168" s="5">
        <v>654009</v>
      </c>
    </row>
    <row r="169" spans="1:4">
      <c r="A169" t="s">
        <v>29</v>
      </c>
      <c r="B169">
        <v>2016</v>
      </c>
      <c r="C169" s="19">
        <v>758358</v>
      </c>
      <c r="D169" s="5">
        <v>1022021</v>
      </c>
    </row>
    <row r="170" spans="1:4">
      <c r="A170" t="s">
        <v>29</v>
      </c>
      <c r="B170">
        <v>2017</v>
      </c>
      <c r="C170" s="19">
        <v>700187</v>
      </c>
      <c r="D170" s="5">
        <v>1047204</v>
      </c>
    </row>
    <row r="171" spans="1:4">
      <c r="A171" t="s">
        <v>29</v>
      </c>
      <c r="B171">
        <v>2018</v>
      </c>
      <c r="C171" s="19">
        <v>551496</v>
      </c>
      <c r="D171" s="5">
        <v>785020</v>
      </c>
    </row>
    <row r="172" spans="1:4">
      <c r="A172" t="s">
        <v>29</v>
      </c>
      <c r="B172">
        <v>2019</v>
      </c>
      <c r="C172" s="19">
        <v>368717</v>
      </c>
      <c r="D172" s="5">
        <v>543287</v>
      </c>
    </row>
    <row r="173" spans="1:4">
      <c r="A173" t="s">
        <v>29</v>
      </c>
      <c r="B173">
        <v>2020</v>
      </c>
      <c r="C173" s="19">
        <v>347503</v>
      </c>
      <c r="D173" s="5">
        <v>558917</v>
      </c>
    </row>
    <row r="174" spans="1:4">
      <c r="A174" t="s">
        <v>29</v>
      </c>
      <c r="B174">
        <v>2021</v>
      </c>
      <c r="C174" s="19">
        <v>505113</v>
      </c>
      <c r="D174" s="5">
        <v>596102</v>
      </c>
    </row>
    <row r="175" spans="1:4">
      <c r="A175" t="s">
        <v>30</v>
      </c>
      <c r="B175">
        <v>2008</v>
      </c>
      <c r="C175" s="19">
        <v>435613</v>
      </c>
      <c r="D175" s="5">
        <v>190425</v>
      </c>
    </row>
    <row r="176" spans="1:4">
      <c r="A176" t="s">
        <v>30</v>
      </c>
      <c r="B176">
        <v>2009</v>
      </c>
      <c r="C176" s="19">
        <v>382210</v>
      </c>
      <c r="D176" s="5">
        <v>208119</v>
      </c>
    </row>
    <row r="177" spans="1:4">
      <c r="A177" t="s">
        <v>30</v>
      </c>
      <c r="B177">
        <v>2010</v>
      </c>
      <c r="C177" s="19">
        <v>537080</v>
      </c>
      <c r="D177" s="5">
        <v>264058</v>
      </c>
    </row>
    <row r="178" spans="1:4">
      <c r="A178" t="s">
        <v>30</v>
      </c>
      <c r="B178">
        <v>2011</v>
      </c>
      <c r="C178" s="19">
        <v>565090</v>
      </c>
      <c r="D178" s="5">
        <v>295817</v>
      </c>
    </row>
    <row r="179" spans="1:4">
      <c r="A179" t="s">
        <v>30</v>
      </c>
      <c r="B179">
        <v>2012</v>
      </c>
      <c r="C179" s="19">
        <v>644954</v>
      </c>
      <c r="D179" s="5">
        <v>268943</v>
      </c>
    </row>
    <row r="180" spans="1:4">
      <c r="A180" t="s">
        <v>30</v>
      </c>
      <c r="B180">
        <v>2013</v>
      </c>
      <c r="C180" s="19">
        <v>1049339</v>
      </c>
      <c r="D180" s="5">
        <v>443243</v>
      </c>
    </row>
    <row r="181" spans="1:4">
      <c r="A181" t="s">
        <v>30</v>
      </c>
      <c r="B181">
        <v>2014</v>
      </c>
      <c r="C181" s="19">
        <v>909168</v>
      </c>
      <c r="D181" s="5">
        <v>334176</v>
      </c>
    </row>
    <row r="182" spans="1:4">
      <c r="A182" t="s">
        <v>30</v>
      </c>
      <c r="B182">
        <v>2015</v>
      </c>
      <c r="C182" s="19">
        <v>639595</v>
      </c>
      <c r="D182" s="5">
        <v>215810</v>
      </c>
    </row>
    <row r="183" spans="1:4">
      <c r="A183" t="s">
        <v>30</v>
      </c>
      <c r="B183">
        <v>2016</v>
      </c>
      <c r="C183" s="19">
        <v>549607</v>
      </c>
      <c r="D183" s="5">
        <v>146321</v>
      </c>
    </row>
    <row r="184" spans="1:4">
      <c r="A184" t="s">
        <v>30</v>
      </c>
      <c r="B184">
        <v>2017</v>
      </c>
      <c r="C184" s="19">
        <v>550856</v>
      </c>
      <c r="D184" s="5">
        <v>133408</v>
      </c>
    </row>
    <row r="185" spans="1:4">
      <c r="A185" t="s">
        <v>30</v>
      </c>
      <c r="B185">
        <v>2018</v>
      </c>
      <c r="C185" s="19">
        <v>554774</v>
      </c>
      <c r="D185" s="5">
        <v>135625</v>
      </c>
    </row>
    <row r="186" spans="1:4">
      <c r="A186" t="s">
        <v>30</v>
      </c>
      <c r="B186">
        <v>2019</v>
      </c>
      <c r="C186" s="19">
        <v>818990</v>
      </c>
      <c r="D186" s="5">
        <v>313286</v>
      </c>
    </row>
    <row r="187" spans="1:4">
      <c r="A187" t="s">
        <v>30</v>
      </c>
      <c r="B187">
        <v>2020</v>
      </c>
      <c r="C187" s="19">
        <v>816196</v>
      </c>
      <c r="D187" s="5">
        <v>334774</v>
      </c>
    </row>
    <row r="188" spans="1:4">
      <c r="A188" t="s">
        <v>30</v>
      </c>
      <c r="B188">
        <v>2021</v>
      </c>
      <c r="C188" s="19">
        <v>1314263</v>
      </c>
      <c r="D188" s="5">
        <v>415393</v>
      </c>
    </row>
    <row r="189" spans="1:4">
      <c r="A189" t="s">
        <v>234</v>
      </c>
      <c r="B189">
        <v>2008</v>
      </c>
      <c r="C189" s="19">
        <v>4690655</v>
      </c>
      <c r="D189" s="5">
        <v>7194430</v>
      </c>
    </row>
    <row r="190" spans="1:4">
      <c r="A190" t="s">
        <v>234</v>
      </c>
      <c r="B190">
        <v>2009</v>
      </c>
      <c r="C190" s="19">
        <v>4381697</v>
      </c>
      <c r="D190" s="5">
        <v>6874027</v>
      </c>
    </row>
    <row r="191" spans="1:4">
      <c r="A191" t="s">
        <v>234</v>
      </c>
      <c r="B191">
        <v>2010</v>
      </c>
      <c r="C191" s="19">
        <v>3614639</v>
      </c>
      <c r="D191" s="5">
        <v>5557432</v>
      </c>
    </row>
    <row r="192" spans="1:4">
      <c r="A192" t="s">
        <v>234</v>
      </c>
      <c r="B192">
        <v>2011</v>
      </c>
      <c r="C192" s="19">
        <v>2230467</v>
      </c>
      <c r="D192" s="5">
        <v>3623215</v>
      </c>
    </row>
    <row r="193" spans="1:4">
      <c r="A193" t="s">
        <v>234</v>
      </c>
      <c r="B193">
        <v>2012</v>
      </c>
      <c r="C193" s="19">
        <v>1972537</v>
      </c>
      <c r="D193" s="5">
        <v>3195949</v>
      </c>
    </row>
    <row r="194" spans="1:4">
      <c r="A194" t="s">
        <v>234</v>
      </c>
      <c r="B194">
        <v>2013</v>
      </c>
      <c r="C194" s="19">
        <v>1832093</v>
      </c>
      <c r="D194" s="5">
        <v>3147026</v>
      </c>
    </row>
    <row r="195" spans="1:4">
      <c r="A195" t="s">
        <v>234</v>
      </c>
      <c r="B195">
        <v>2014</v>
      </c>
      <c r="C195" s="19">
        <v>1310982</v>
      </c>
      <c r="D195" s="5">
        <v>2339997</v>
      </c>
    </row>
    <row r="196" spans="1:4">
      <c r="A196" t="s">
        <v>234</v>
      </c>
      <c r="B196">
        <v>2015</v>
      </c>
      <c r="C196" s="19">
        <v>886965</v>
      </c>
      <c r="D196" s="5">
        <v>1636713</v>
      </c>
    </row>
    <row r="197" spans="1:4">
      <c r="A197" t="s">
        <v>234</v>
      </c>
      <c r="B197">
        <v>2016</v>
      </c>
      <c r="C197" s="19">
        <v>1927292</v>
      </c>
      <c r="D197" s="5">
        <v>3247311</v>
      </c>
    </row>
    <row r="198" spans="1:4">
      <c r="A198" t="s">
        <v>234</v>
      </c>
      <c r="B198">
        <v>2017</v>
      </c>
      <c r="C198" s="19">
        <v>2279301</v>
      </c>
      <c r="D198" s="5">
        <v>3599318</v>
      </c>
    </row>
    <row r="199" spans="1:4">
      <c r="A199" t="s">
        <v>234</v>
      </c>
      <c r="B199">
        <v>2018</v>
      </c>
      <c r="C199" s="19">
        <v>1981148</v>
      </c>
      <c r="D199" s="5">
        <v>3137317</v>
      </c>
    </row>
    <row r="200" spans="1:4">
      <c r="A200" t="s">
        <v>234</v>
      </c>
      <c r="B200">
        <v>2019</v>
      </c>
      <c r="C200" s="19">
        <v>1233949</v>
      </c>
      <c r="D200" s="5">
        <v>1823609</v>
      </c>
    </row>
    <row r="201" spans="1:4">
      <c r="A201" t="s">
        <v>234</v>
      </c>
      <c r="B201">
        <v>2020</v>
      </c>
      <c r="C201" s="19">
        <v>2730327</v>
      </c>
      <c r="D201" s="5">
        <v>4232899</v>
      </c>
    </row>
    <row r="202" spans="1:4">
      <c r="A202" t="s">
        <v>234</v>
      </c>
      <c r="B202">
        <v>2021</v>
      </c>
      <c r="C202" s="19">
        <v>1746333</v>
      </c>
      <c r="D202" s="5">
        <v>2428411</v>
      </c>
    </row>
    <row r="203" spans="1:4">
      <c r="A203" t="s">
        <v>201</v>
      </c>
      <c r="C203" s="19">
        <v>89414145</v>
      </c>
      <c r="D203" s="5">
        <v>109851169</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16"/>
  <sheetViews>
    <sheetView workbookViewId="0">
      <selection activeCell="A203" sqref="A203"/>
    </sheetView>
  </sheetViews>
  <sheetFormatPr defaultRowHeight="15"/>
  <cols>
    <col min="1" max="1" width="19.5703125" bestFit="1" customWidth="1"/>
    <col min="2" max="2" width="19.5703125" style="52" customWidth="1"/>
    <col min="3" max="3" width="22.7109375" style="19" bestFit="1" customWidth="1"/>
    <col min="4" max="4" width="24" style="5" bestFit="1" customWidth="1"/>
  </cols>
  <sheetData>
    <row r="2" spans="1:4">
      <c r="A2" s="10" t="s">
        <v>5</v>
      </c>
      <c r="B2" s="10" t="s">
        <v>2</v>
      </c>
      <c r="C2" s="19" t="s">
        <v>398</v>
      </c>
      <c r="D2" s="5" t="s">
        <v>399</v>
      </c>
    </row>
    <row r="3" spans="1:4">
      <c r="A3" s="52" t="s">
        <v>41</v>
      </c>
      <c r="B3" s="52" t="s">
        <v>280</v>
      </c>
      <c r="C3" s="19">
        <v>356816</v>
      </c>
      <c r="D3" s="5">
        <v>2845349</v>
      </c>
    </row>
    <row r="4" spans="1:4">
      <c r="A4" s="52" t="s">
        <v>41</v>
      </c>
      <c r="B4" s="52" t="s">
        <v>305</v>
      </c>
      <c r="C4" s="19">
        <v>539206</v>
      </c>
      <c r="D4" s="5">
        <v>3308208</v>
      </c>
    </row>
    <row r="5" spans="1:4">
      <c r="A5" s="52" t="s">
        <v>41</v>
      </c>
      <c r="B5" s="52" t="s">
        <v>324</v>
      </c>
      <c r="C5" s="19">
        <v>256926</v>
      </c>
      <c r="D5" s="5">
        <v>1508924</v>
      </c>
    </row>
    <row r="6" spans="1:4">
      <c r="A6" s="52" t="s">
        <v>41</v>
      </c>
      <c r="B6" s="52" t="s">
        <v>340</v>
      </c>
      <c r="C6" s="19">
        <v>7829</v>
      </c>
      <c r="D6" s="5">
        <v>23316</v>
      </c>
    </row>
    <row r="7" spans="1:4">
      <c r="A7" s="52" t="s">
        <v>41</v>
      </c>
      <c r="B7" s="52" t="s">
        <v>345</v>
      </c>
      <c r="C7" s="19">
        <v>348545</v>
      </c>
      <c r="D7" s="5">
        <v>931339</v>
      </c>
    </row>
    <row r="8" spans="1:4">
      <c r="A8" s="52" t="s">
        <v>41</v>
      </c>
      <c r="B8" s="52" t="s">
        <v>350</v>
      </c>
      <c r="C8" s="19">
        <v>6537</v>
      </c>
      <c r="D8" s="5">
        <v>20136</v>
      </c>
    </row>
    <row r="9" spans="1:4">
      <c r="A9" s="52" t="s">
        <v>41</v>
      </c>
      <c r="B9" s="52" t="s">
        <v>355</v>
      </c>
      <c r="C9" s="19">
        <v>5186</v>
      </c>
      <c r="D9" s="5">
        <v>14891</v>
      </c>
    </row>
    <row r="10" spans="1:4">
      <c r="A10" s="52" t="s">
        <v>41</v>
      </c>
      <c r="B10" s="52" t="s">
        <v>360</v>
      </c>
      <c r="C10" s="19">
        <v>70703</v>
      </c>
      <c r="D10" s="5">
        <v>289971</v>
      </c>
    </row>
    <row r="11" spans="1:4">
      <c r="A11" s="52" t="s">
        <v>41</v>
      </c>
      <c r="B11" s="52" t="s">
        <v>364</v>
      </c>
      <c r="C11" s="19">
        <v>18730</v>
      </c>
      <c r="D11" s="5">
        <v>45473</v>
      </c>
    </row>
    <row r="12" spans="1:4">
      <c r="A12" s="52" t="s">
        <v>41</v>
      </c>
      <c r="B12" s="52" t="s">
        <v>369</v>
      </c>
      <c r="C12" s="19">
        <v>84178</v>
      </c>
      <c r="D12" s="5">
        <v>348792</v>
      </c>
    </row>
    <row r="13" spans="1:4">
      <c r="A13" s="52" t="s">
        <v>41</v>
      </c>
      <c r="B13" s="52" t="s">
        <v>372</v>
      </c>
      <c r="C13" s="19">
        <v>199740</v>
      </c>
      <c r="D13" s="5">
        <v>841202</v>
      </c>
    </row>
    <row r="14" spans="1:4">
      <c r="A14" s="52" t="s">
        <v>41</v>
      </c>
      <c r="B14" s="52" t="s">
        <v>376</v>
      </c>
      <c r="C14" s="19">
        <v>146748</v>
      </c>
      <c r="D14" s="5">
        <v>712374</v>
      </c>
    </row>
    <row r="15" spans="1:4">
      <c r="A15" s="52" t="s">
        <v>41</v>
      </c>
      <c r="B15" s="52" t="s">
        <v>378</v>
      </c>
      <c r="C15" s="19">
        <v>169818</v>
      </c>
      <c r="D15" s="5">
        <v>596024</v>
      </c>
    </row>
    <row r="16" spans="1:4">
      <c r="A16" s="52" t="s">
        <v>41</v>
      </c>
      <c r="B16" s="52" t="s">
        <v>379</v>
      </c>
      <c r="C16" s="19">
        <v>44700</v>
      </c>
      <c r="D16" s="5">
        <v>192721</v>
      </c>
    </row>
    <row r="17" spans="1:4">
      <c r="A17" s="52" t="s">
        <v>18</v>
      </c>
      <c r="B17" s="52" t="s">
        <v>280</v>
      </c>
      <c r="C17" s="19">
        <v>567230</v>
      </c>
      <c r="D17" s="5">
        <v>194749</v>
      </c>
    </row>
    <row r="18" spans="1:4">
      <c r="A18" s="52" t="s">
        <v>18</v>
      </c>
      <c r="B18" s="52" t="s">
        <v>305</v>
      </c>
      <c r="C18" s="19">
        <v>411435</v>
      </c>
      <c r="D18" s="5">
        <v>138664</v>
      </c>
    </row>
    <row r="19" spans="1:4">
      <c r="A19" s="52" t="s">
        <v>18</v>
      </c>
      <c r="B19" s="52" t="s">
        <v>324</v>
      </c>
      <c r="C19" s="19">
        <v>400245</v>
      </c>
      <c r="D19" s="5">
        <v>136782</v>
      </c>
    </row>
    <row r="20" spans="1:4">
      <c r="A20" s="52" t="s">
        <v>18</v>
      </c>
      <c r="B20" s="52" t="s">
        <v>340</v>
      </c>
      <c r="C20" s="19">
        <v>396240</v>
      </c>
      <c r="D20" s="5">
        <v>129696</v>
      </c>
    </row>
    <row r="21" spans="1:4">
      <c r="A21" s="52" t="s">
        <v>18</v>
      </c>
      <c r="B21" s="52" t="s">
        <v>345</v>
      </c>
      <c r="C21" s="19">
        <v>517078</v>
      </c>
      <c r="D21" s="5">
        <v>157922</v>
      </c>
    </row>
    <row r="22" spans="1:4">
      <c r="A22" s="52" t="s">
        <v>18</v>
      </c>
      <c r="B22" s="52" t="s">
        <v>350</v>
      </c>
      <c r="C22" s="19">
        <v>638713</v>
      </c>
      <c r="D22" s="5">
        <v>209442</v>
      </c>
    </row>
    <row r="23" spans="1:4">
      <c r="A23" s="52" t="s">
        <v>18</v>
      </c>
      <c r="B23" s="52" t="s">
        <v>355</v>
      </c>
      <c r="C23" s="19">
        <v>627664</v>
      </c>
      <c r="D23" s="5">
        <v>210094</v>
      </c>
    </row>
    <row r="24" spans="1:4">
      <c r="A24" s="52" t="s">
        <v>18</v>
      </c>
      <c r="B24" s="52" t="s">
        <v>360</v>
      </c>
      <c r="C24" s="19">
        <v>552164</v>
      </c>
      <c r="D24" s="5">
        <v>170417</v>
      </c>
    </row>
    <row r="25" spans="1:4">
      <c r="A25" s="52" t="s">
        <v>18</v>
      </c>
      <c r="B25" s="52" t="s">
        <v>364</v>
      </c>
      <c r="C25" s="19">
        <v>665965</v>
      </c>
      <c r="D25" s="5">
        <v>190095</v>
      </c>
    </row>
    <row r="26" spans="1:4">
      <c r="A26" s="52" t="s">
        <v>18</v>
      </c>
      <c r="B26" s="52" t="s">
        <v>369</v>
      </c>
      <c r="C26" s="19">
        <v>779172</v>
      </c>
      <c r="D26" s="5">
        <v>278939</v>
      </c>
    </row>
    <row r="27" spans="1:4">
      <c r="A27" s="52" t="s">
        <v>18</v>
      </c>
      <c r="B27" s="52" t="s">
        <v>372</v>
      </c>
      <c r="C27" s="19">
        <v>755492</v>
      </c>
      <c r="D27" s="5">
        <v>218883</v>
      </c>
    </row>
    <row r="28" spans="1:4">
      <c r="A28" s="52" t="s">
        <v>18</v>
      </c>
      <c r="B28" s="52" t="s">
        <v>376</v>
      </c>
      <c r="C28" s="19">
        <v>757886</v>
      </c>
      <c r="D28" s="5">
        <v>236441</v>
      </c>
    </row>
    <row r="29" spans="1:4">
      <c r="A29" s="52" t="s">
        <v>18</v>
      </c>
      <c r="B29" s="52" t="s">
        <v>378</v>
      </c>
      <c r="C29" s="19">
        <v>721577</v>
      </c>
      <c r="D29" s="5">
        <v>316789</v>
      </c>
    </row>
    <row r="30" spans="1:4">
      <c r="A30" s="52" t="s">
        <v>18</v>
      </c>
      <c r="B30" s="52" t="s">
        <v>379</v>
      </c>
      <c r="C30" s="19">
        <v>856069</v>
      </c>
      <c r="D30" s="5">
        <v>373170</v>
      </c>
    </row>
    <row r="31" spans="1:4">
      <c r="A31" s="52" t="s">
        <v>42</v>
      </c>
      <c r="B31" s="52" t="s">
        <v>280</v>
      </c>
      <c r="C31" s="19">
        <v>1541</v>
      </c>
      <c r="D31" s="5">
        <v>947</v>
      </c>
    </row>
    <row r="32" spans="1:4">
      <c r="A32" s="52" t="s">
        <v>42</v>
      </c>
      <c r="B32" s="52" t="s">
        <v>305</v>
      </c>
      <c r="C32" s="19">
        <v>2128</v>
      </c>
      <c r="D32" s="5">
        <v>1067</v>
      </c>
    </row>
    <row r="33" spans="1:4">
      <c r="A33" s="52" t="s">
        <v>42</v>
      </c>
      <c r="B33" s="52" t="s">
        <v>324</v>
      </c>
      <c r="C33" s="19">
        <v>2001</v>
      </c>
      <c r="D33" s="5">
        <v>1077</v>
      </c>
    </row>
    <row r="34" spans="1:4">
      <c r="A34" s="52" t="s">
        <v>42</v>
      </c>
      <c r="B34" s="52" t="s">
        <v>340</v>
      </c>
      <c r="C34" s="19">
        <v>15792</v>
      </c>
      <c r="D34" s="5">
        <v>5814</v>
      </c>
    </row>
    <row r="35" spans="1:4">
      <c r="A35" s="52" t="s">
        <v>42</v>
      </c>
      <c r="B35" s="52" t="s">
        <v>345</v>
      </c>
      <c r="C35" s="19">
        <v>4699</v>
      </c>
      <c r="D35" s="5">
        <v>2004</v>
      </c>
    </row>
    <row r="36" spans="1:4">
      <c r="A36" s="52" t="s">
        <v>42</v>
      </c>
      <c r="B36" s="52" t="s">
        <v>350</v>
      </c>
      <c r="C36" s="19">
        <v>3864</v>
      </c>
      <c r="D36" s="5">
        <v>1725</v>
      </c>
    </row>
    <row r="37" spans="1:4">
      <c r="A37" s="52" t="s">
        <v>42</v>
      </c>
      <c r="B37" s="52" t="s">
        <v>355</v>
      </c>
      <c r="C37" s="19">
        <v>36414</v>
      </c>
      <c r="D37" s="5">
        <v>16076</v>
      </c>
    </row>
    <row r="38" spans="1:4">
      <c r="A38" s="52" t="s">
        <v>42</v>
      </c>
      <c r="B38" s="52" t="s">
        <v>360</v>
      </c>
      <c r="C38" s="19">
        <v>6978</v>
      </c>
      <c r="D38" s="5">
        <v>3342</v>
      </c>
    </row>
    <row r="39" spans="1:4">
      <c r="A39" s="52" t="s">
        <v>42</v>
      </c>
      <c r="B39" s="52" t="s">
        <v>364</v>
      </c>
      <c r="C39" s="19">
        <v>863</v>
      </c>
      <c r="D39" s="5">
        <v>301</v>
      </c>
    </row>
    <row r="40" spans="1:4">
      <c r="A40" s="52" t="s">
        <v>42</v>
      </c>
      <c r="B40" s="52" t="s">
        <v>369</v>
      </c>
      <c r="C40" s="19">
        <v>399</v>
      </c>
      <c r="D40" s="5">
        <v>183</v>
      </c>
    </row>
    <row r="41" spans="1:4">
      <c r="A41" s="52" t="s">
        <v>42</v>
      </c>
      <c r="B41" s="52" t="s">
        <v>372</v>
      </c>
      <c r="C41" s="19">
        <v>765</v>
      </c>
      <c r="D41" s="5">
        <v>305</v>
      </c>
    </row>
    <row r="42" spans="1:4">
      <c r="A42" s="52" t="s">
        <v>42</v>
      </c>
      <c r="B42" s="52" t="s">
        <v>376</v>
      </c>
      <c r="C42" s="19">
        <v>4124</v>
      </c>
      <c r="D42" s="5">
        <v>1479</v>
      </c>
    </row>
    <row r="43" spans="1:4">
      <c r="A43" s="52" t="s">
        <v>42</v>
      </c>
      <c r="B43" s="52" t="s">
        <v>378</v>
      </c>
      <c r="C43" s="19">
        <v>3607</v>
      </c>
      <c r="D43" s="5">
        <v>1213</v>
      </c>
    </row>
    <row r="44" spans="1:4">
      <c r="A44" s="52" t="s">
        <v>42</v>
      </c>
      <c r="B44" s="52" t="s">
        <v>379</v>
      </c>
      <c r="C44" s="19">
        <v>1835</v>
      </c>
      <c r="D44" s="5">
        <v>523</v>
      </c>
    </row>
    <row r="45" spans="1:4">
      <c r="A45" s="52" t="s">
        <v>44</v>
      </c>
      <c r="B45" s="52" t="s">
        <v>280</v>
      </c>
      <c r="C45" s="19">
        <v>24248</v>
      </c>
      <c r="D45" s="5">
        <v>42175</v>
      </c>
    </row>
    <row r="46" spans="1:4">
      <c r="A46" s="52" t="s">
        <v>44</v>
      </c>
      <c r="B46" s="52" t="s">
        <v>305</v>
      </c>
      <c r="C46" s="19">
        <v>13761</v>
      </c>
      <c r="D46" s="5">
        <v>28278</v>
      </c>
    </row>
    <row r="47" spans="1:4">
      <c r="A47" s="52" t="s">
        <v>44</v>
      </c>
      <c r="B47" s="52" t="s">
        <v>324</v>
      </c>
      <c r="C47" s="19">
        <v>34245</v>
      </c>
      <c r="D47" s="5">
        <v>69729</v>
      </c>
    </row>
    <row r="48" spans="1:4">
      <c r="A48" s="52" t="s">
        <v>44</v>
      </c>
      <c r="B48" s="52" t="s">
        <v>340</v>
      </c>
      <c r="C48" s="19">
        <v>23197</v>
      </c>
      <c r="D48" s="5">
        <v>31639</v>
      </c>
    </row>
    <row r="49" spans="1:4">
      <c r="A49" s="52" t="s">
        <v>44</v>
      </c>
      <c r="B49" s="52" t="s">
        <v>345</v>
      </c>
      <c r="C49" s="19">
        <v>14077</v>
      </c>
      <c r="D49" s="5">
        <v>22765</v>
      </c>
    </row>
    <row r="50" spans="1:4">
      <c r="A50" s="52" t="s">
        <v>44</v>
      </c>
      <c r="B50" s="52" t="s">
        <v>350</v>
      </c>
      <c r="C50" s="19">
        <v>70316</v>
      </c>
      <c r="D50" s="5">
        <v>123777</v>
      </c>
    </row>
    <row r="51" spans="1:4">
      <c r="A51" s="52" t="s">
        <v>44</v>
      </c>
      <c r="B51" s="52" t="s">
        <v>355</v>
      </c>
      <c r="C51" s="19">
        <v>85212</v>
      </c>
      <c r="D51" s="5">
        <v>126803</v>
      </c>
    </row>
    <row r="52" spans="1:4">
      <c r="A52" s="52" t="s">
        <v>44</v>
      </c>
      <c r="B52" s="52" t="s">
        <v>360</v>
      </c>
      <c r="C52" s="19">
        <v>51449</v>
      </c>
      <c r="D52" s="5">
        <v>79042</v>
      </c>
    </row>
    <row r="53" spans="1:4">
      <c r="A53" s="52" t="s">
        <v>44</v>
      </c>
      <c r="B53" s="52" t="s">
        <v>364</v>
      </c>
      <c r="C53" s="19">
        <v>76657</v>
      </c>
      <c r="D53" s="5">
        <v>147082</v>
      </c>
    </row>
    <row r="54" spans="1:4">
      <c r="A54" s="52" t="s">
        <v>44</v>
      </c>
      <c r="B54" s="52" t="s">
        <v>369</v>
      </c>
      <c r="C54" s="19">
        <v>125020</v>
      </c>
      <c r="D54" s="5">
        <v>208261</v>
      </c>
    </row>
    <row r="55" spans="1:4">
      <c r="A55" s="52" t="s">
        <v>44</v>
      </c>
      <c r="B55" s="52" t="s">
        <v>372</v>
      </c>
      <c r="C55" s="19">
        <v>100053</v>
      </c>
      <c r="D55" s="5">
        <v>139002</v>
      </c>
    </row>
    <row r="56" spans="1:4">
      <c r="A56" s="52" t="s">
        <v>44</v>
      </c>
      <c r="B56" s="52" t="s">
        <v>376</v>
      </c>
      <c r="C56" s="19">
        <v>112108</v>
      </c>
      <c r="D56" s="5">
        <v>146562</v>
      </c>
    </row>
    <row r="57" spans="1:4">
      <c r="A57" s="52" t="s">
        <v>44</v>
      </c>
      <c r="B57" s="52" t="s">
        <v>378</v>
      </c>
      <c r="C57" s="19">
        <v>114878</v>
      </c>
      <c r="D57" s="5">
        <v>168171</v>
      </c>
    </row>
    <row r="58" spans="1:4">
      <c r="A58" s="52" t="s">
        <v>44</v>
      </c>
      <c r="B58" s="52" t="s">
        <v>379</v>
      </c>
      <c r="C58" s="19">
        <v>66295</v>
      </c>
      <c r="D58" s="5">
        <v>83140</v>
      </c>
    </row>
    <row r="59" spans="1:4">
      <c r="A59" s="52" t="s">
        <v>114</v>
      </c>
      <c r="B59" s="52" t="s">
        <v>280</v>
      </c>
      <c r="C59" s="19">
        <v>42</v>
      </c>
      <c r="D59" s="5">
        <v>85</v>
      </c>
    </row>
    <row r="60" spans="1:4">
      <c r="A60" s="52" t="s">
        <v>114</v>
      </c>
      <c r="B60" s="52" t="s">
        <v>324</v>
      </c>
      <c r="C60" s="19">
        <v>1201</v>
      </c>
      <c r="D60" s="5">
        <v>6352</v>
      </c>
    </row>
    <row r="61" spans="1:4">
      <c r="A61" s="52" t="s">
        <v>114</v>
      </c>
      <c r="B61" s="52" t="s">
        <v>340</v>
      </c>
      <c r="C61" s="19">
        <v>2</v>
      </c>
      <c r="D61" s="5">
        <v>5</v>
      </c>
    </row>
    <row r="62" spans="1:4">
      <c r="A62" s="52" t="s">
        <v>114</v>
      </c>
      <c r="B62" s="52" t="s">
        <v>345</v>
      </c>
      <c r="C62" s="19">
        <v>57720</v>
      </c>
      <c r="D62" s="5">
        <v>100823</v>
      </c>
    </row>
    <row r="63" spans="1:4">
      <c r="A63" s="52" t="s">
        <v>114</v>
      </c>
      <c r="B63" s="52" t="s">
        <v>350</v>
      </c>
      <c r="C63" s="19">
        <v>68812</v>
      </c>
      <c r="D63" s="5">
        <v>316593</v>
      </c>
    </row>
    <row r="64" spans="1:4">
      <c r="A64" s="52" t="s">
        <v>114</v>
      </c>
      <c r="B64" s="52" t="s">
        <v>355</v>
      </c>
      <c r="C64" s="19">
        <v>16537</v>
      </c>
      <c r="D64" s="5">
        <v>61389</v>
      </c>
    </row>
    <row r="65" spans="1:4">
      <c r="A65" s="52" t="s">
        <v>114</v>
      </c>
      <c r="B65" s="52" t="s">
        <v>360</v>
      </c>
      <c r="C65" s="19">
        <v>25853</v>
      </c>
      <c r="D65" s="5">
        <v>95280</v>
      </c>
    </row>
    <row r="66" spans="1:4">
      <c r="A66" s="52" t="s">
        <v>114</v>
      </c>
      <c r="B66" s="52" t="s">
        <v>364</v>
      </c>
      <c r="C66" s="19">
        <v>3658</v>
      </c>
      <c r="D66" s="5">
        <v>19547</v>
      </c>
    </row>
    <row r="67" spans="1:4">
      <c r="A67" s="52" t="s">
        <v>114</v>
      </c>
      <c r="B67" s="52" t="s">
        <v>369</v>
      </c>
      <c r="C67" s="19">
        <v>29</v>
      </c>
      <c r="D67" s="5">
        <v>31</v>
      </c>
    </row>
    <row r="68" spans="1:4">
      <c r="A68" s="52" t="s">
        <v>114</v>
      </c>
      <c r="B68" s="52" t="s">
        <v>372</v>
      </c>
      <c r="C68" s="19">
        <v>765</v>
      </c>
      <c r="D68" s="5">
        <v>874</v>
      </c>
    </row>
    <row r="69" spans="1:4">
      <c r="A69" s="52" t="s">
        <v>114</v>
      </c>
      <c r="B69" s="52" t="s">
        <v>376</v>
      </c>
      <c r="C69" s="19">
        <v>3958</v>
      </c>
      <c r="D69" s="5">
        <v>6482</v>
      </c>
    </row>
    <row r="70" spans="1:4">
      <c r="A70" s="52" t="s">
        <v>114</v>
      </c>
      <c r="B70" s="52" t="s">
        <v>378</v>
      </c>
      <c r="C70" s="19">
        <v>761</v>
      </c>
      <c r="D70" s="5">
        <v>2797</v>
      </c>
    </row>
    <row r="71" spans="1:4">
      <c r="A71" s="52" t="s">
        <v>114</v>
      </c>
      <c r="B71" s="52" t="s">
        <v>379</v>
      </c>
      <c r="C71" s="19">
        <v>201</v>
      </c>
      <c r="D71" s="5">
        <v>296</v>
      </c>
    </row>
    <row r="72" spans="1:4">
      <c r="A72" s="52" t="s">
        <v>67</v>
      </c>
      <c r="B72" s="52" t="s">
        <v>280</v>
      </c>
      <c r="C72" s="19">
        <v>3794</v>
      </c>
      <c r="D72" s="5">
        <v>16331</v>
      </c>
    </row>
    <row r="73" spans="1:4">
      <c r="A73" s="52" t="s">
        <v>67</v>
      </c>
      <c r="B73" s="52" t="s">
        <v>305</v>
      </c>
      <c r="C73" s="19">
        <v>36882</v>
      </c>
      <c r="D73" s="5">
        <v>171986</v>
      </c>
    </row>
    <row r="74" spans="1:4">
      <c r="A74" s="52" t="s">
        <v>67</v>
      </c>
      <c r="B74" s="52" t="s">
        <v>324</v>
      </c>
      <c r="C74" s="19">
        <v>41415</v>
      </c>
      <c r="D74" s="5">
        <v>188511</v>
      </c>
    </row>
    <row r="75" spans="1:4">
      <c r="A75" s="52" t="s">
        <v>67</v>
      </c>
      <c r="B75" s="52" t="s">
        <v>340</v>
      </c>
      <c r="C75" s="19">
        <v>58175</v>
      </c>
      <c r="D75" s="5">
        <v>259761</v>
      </c>
    </row>
    <row r="76" spans="1:4">
      <c r="A76" s="52" t="s">
        <v>67</v>
      </c>
      <c r="B76" s="52" t="s">
        <v>345</v>
      </c>
      <c r="C76" s="19">
        <v>85555</v>
      </c>
      <c r="D76" s="5">
        <v>386086</v>
      </c>
    </row>
    <row r="77" spans="1:4">
      <c r="A77" s="52" t="s">
        <v>67</v>
      </c>
      <c r="B77" s="52" t="s">
        <v>350</v>
      </c>
      <c r="C77" s="19">
        <v>62011</v>
      </c>
      <c r="D77" s="5">
        <v>341581</v>
      </c>
    </row>
    <row r="78" spans="1:4">
      <c r="A78" s="52" t="s">
        <v>67</v>
      </c>
      <c r="B78" s="52" t="s">
        <v>355</v>
      </c>
      <c r="C78" s="19">
        <v>58657</v>
      </c>
      <c r="D78" s="5">
        <v>332514</v>
      </c>
    </row>
    <row r="79" spans="1:4">
      <c r="A79" s="52" t="s">
        <v>67</v>
      </c>
      <c r="B79" s="52" t="s">
        <v>360</v>
      </c>
      <c r="C79" s="19">
        <v>48253</v>
      </c>
      <c r="D79" s="5">
        <v>341313</v>
      </c>
    </row>
    <row r="80" spans="1:4">
      <c r="A80" s="52" t="s">
        <v>67</v>
      </c>
      <c r="B80" s="52" t="s">
        <v>364</v>
      </c>
      <c r="C80" s="19">
        <v>75565</v>
      </c>
      <c r="D80" s="5">
        <v>463019</v>
      </c>
    </row>
    <row r="81" spans="1:4">
      <c r="A81" s="52" t="s">
        <v>67</v>
      </c>
      <c r="B81" s="52" t="s">
        <v>369</v>
      </c>
      <c r="C81" s="19">
        <v>63630</v>
      </c>
      <c r="D81" s="5">
        <v>394955</v>
      </c>
    </row>
    <row r="82" spans="1:4">
      <c r="A82" s="52" t="s">
        <v>67</v>
      </c>
      <c r="B82" s="52" t="s">
        <v>372</v>
      </c>
      <c r="C82" s="19">
        <v>29452</v>
      </c>
      <c r="D82" s="5">
        <v>169805</v>
      </c>
    </row>
    <row r="83" spans="1:4">
      <c r="A83" s="52" t="s">
        <v>67</v>
      </c>
      <c r="B83" s="52" t="s">
        <v>376</v>
      </c>
      <c r="C83" s="19">
        <v>34631</v>
      </c>
      <c r="D83" s="5">
        <v>179181</v>
      </c>
    </row>
    <row r="84" spans="1:4">
      <c r="A84" s="52" t="s">
        <v>67</v>
      </c>
      <c r="B84" s="52" t="s">
        <v>378</v>
      </c>
      <c r="C84" s="19">
        <v>32729</v>
      </c>
      <c r="D84" s="5">
        <v>156113</v>
      </c>
    </row>
    <row r="85" spans="1:4">
      <c r="A85" s="52" t="s">
        <v>67</v>
      </c>
      <c r="B85" s="52" t="s">
        <v>379</v>
      </c>
      <c r="C85" s="19">
        <v>20445</v>
      </c>
      <c r="D85" s="5">
        <v>99458</v>
      </c>
    </row>
    <row r="86" spans="1:4">
      <c r="A86" s="52" t="s">
        <v>60</v>
      </c>
      <c r="B86" s="52" t="s">
        <v>280</v>
      </c>
      <c r="C86" s="19">
        <v>55769</v>
      </c>
      <c r="D86" s="5">
        <v>19259</v>
      </c>
    </row>
    <row r="87" spans="1:4">
      <c r="A87" s="52" t="s">
        <v>60</v>
      </c>
      <c r="B87" s="52" t="s">
        <v>305</v>
      </c>
      <c r="C87" s="19">
        <v>117552</v>
      </c>
      <c r="D87" s="5">
        <v>39428</v>
      </c>
    </row>
    <row r="88" spans="1:4">
      <c r="A88" s="52" t="s">
        <v>60</v>
      </c>
      <c r="B88" s="52" t="s">
        <v>324</v>
      </c>
      <c r="C88" s="19">
        <v>34602</v>
      </c>
      <c r="D88" s="5">
        <v>12561</v>
      </c>
    </row>
    <row r="89" spans="1:4">
      <c r="A89" s="52" t="s">
        <v>60</v>
      </c>
      <c r="B89" s="52" t="s">
        <v>340</v>
      </c>
      <c r="C89" s="19">
        <v>4047</v>
      </c>
      <c r="D89" s="5">
        <v>1524</v>
      </c>
    </row>
    <row r="90" spans="1:4">
      <c r="A90" s="52" t="s">
        <v>60</v>
      </c>
      <c r="B90" s="52" t="s">
        <v>345</v>
      </c>
      <c r="C90" s="19">
        <v>34757</v>
      </c>
      <c r="D90" s="5">
        <v>11171</v>
      </c>
    </row>
    <row r="91" spans="1:4">
      <c r="A91" s="52" t="s">
        <v>60</v>
      </c>
      <c r="B91" s="52" t="s">
        <v>350</v>
      </c>
      <c r="C91" s="19">
        <v>131373</v>
      </c>
      <c r="D91" s="5">
        <v>36975</v>
      </c>
    </row>
    <row r="92" spans="1:4">
      <c r="A92" s="52" t="s">
        <v>60</v>
      </c>
      <c r="B92" s="52" t="s">
        <v>355</v>
      </c>
      <c r="C92" s="19">
        <v>50421</v>
      </c>
      <c r="D92" s="5">
        <v>14413</v>
      </c>
    </row>
    <row r="93" spans="1:4">
      <c r="A93" s="52" t="s">
        <v>60</v>
      </c>
      <c r="B93" s="52" t="s">
        <v>360</v>
      </c>
      <c r="C93" s="19">
        <v>81333</v>
      </c>
      <c r="D93" s="5">
        <v>17769</v>
      </c>
    </row>
    <row r="94" spans="1:4">
      <c r="A94" s="52" t="s">
        <v>60</v>
      </c>
      <c r="B94" s="52" t="s">
        <v>364</v>
      </c>
      <c r="C94" s="19">
        <v>21112</v>
      </c>
      <c r="D94" s="5">
        <v>4882</v>
      </c>
    </row>
    <row r="95" spans="1:4">
      <c r="A95" s="52" t="s">
        <v>60</v>
      </c>
      <c r="B95" s="52" t="s">
        <v>369</v>
      </c>
      <c r="C95" s="19">
        <v>34047</v>
      </c>
      <c r="D95" s="5">
        <v>9874</v>
      </c>
    </row>
    <row r="96" spans="1:4">
      <c r="A96" s="52" t="s">
        <v>60</v>
      </c>
      <c r="B96" s="52" t="s">
        <v>372</v>
      </c>
      <c r="C96" s="19">
        <v>131018</v>
      </c>
      <c r="D96" s="5">
        <v>34832</v>
      </c>
    </row>
    <row r="97" spans="1:4">
      <c r="A97" s="52" t="s">
        <v>60</v>
      </c>
      <c r="B97" s="52" t="s">
        <v>376</v>
      </c>
      <c r="C97" s="19">
        <v>329416</v>
      </c>
      <c r="D97" s="5">
        <v>82496</v>
      </c>
    </row>
    <row r="98" spans="1:4">
      <c r="A98" s="52" t="s">
        <v>60</v>
      </c>
      <c r="B98" s="52" t="s">
        <v>378</v>
      </c>
      <c r="C98" s="19">
        <v>132806</v>
      </c>
      <c r="D98" s="5">
        <v>29540</v>
      </c>
    </row>
    <row r="99" spans="1:4">
      <c r="A99" s="52" t="s">
        <v>60</v>
      </c>
      <c r="B99" s="52" t="s">
        <v>379</v>
      </c>
      <c r="C99" s="19">
        <v>114738</v>
      </c>
      <c r="D99" s="5">
        <v>25298</v>
      </c>
    </row>
    <row r="100" spans="1:4">
      <c r="A100" s="52" t="s">
        <v>25</v>
      </c>
      <c r="B100" s="52" t="s">
        <v>280</v>
      </c>
      <c r="C100" s="19">
        <v>287183</v>
      </c>
      <c r="D100" s="5">
        <v>1211438</v>
      </c>
    </row>
    <row r="101" spans="1:4">
      <c r="A101" s="52" t="s">
        <v>25</v>
      </c>
      <c r="B101" s="52" t="s">
        <v>305</v>
      </c>
      <c r="C101" s="19">
        <v>317623</v>
      </c>
      <c r="D101" s="5">
        <v>1499650</v>
      </c>
    </row>
    <row r="102" spans="1:4">
      <c r="A102" s="52" t="s">
        <v>25</v>
      </c>
      <c r="B102" s="52" t="s">
        <v>324</v>
      </c>
      <c r="C102" s="19">
        <v>604917</v>
      </c>
      <c r="D102" s="5">
        <v>1747749</v>
      </c>
    </row>
    <row r="103" spans="1:4">
      <c r="A103" s="52" t="s">
        <v>25</v>
      </c>
      <c r="B103" s="52" t="s">
        <v>340</v>
      </c>
      <c r="C103" s="19">
        <v>1017209</v>
      </c>
      <c r="D103" s="5">
        <v>2081316</v>
      </c>
    </row>
    <row r="104" spans="1:4">
      <c r="A104" s="52" t="s">
        <v>25</v>
      </c>
      <c r="B104" s="52" t="s">
        <v>345</v>
      </c>
      <c r="C104" s="19">
        <v>727675</v>
      </c>
      <c r="D104" s="5">
        <v>1682555</v>
      </c>
    </row>
    <row r="105" spans="1:4">
      <c r="A105" s="52" t="s">
        <v>25</v>
      </c>
      <c r="B105" s="52" t="s">
        <v>350</v>
      </c>
      <c r="C105" s="19">
        <v>321116</v>
      </c>
      <c r="D105" s="5">
        <v>1141869</v>
      </c>
    </row>
    <row r="106" spans="1:4">
      <c r="A106" s="52" t="s">
        <v>25</v>
      </c>
      <c r="B106" s="52" t="s">
        <v>355</v>
      </c>
      <c r="C106" s="19">
        <v>333481</v>
      </c>
      <c r="D106" s="5">
        <v>1068651</v>
      </c>
    </row>
    <row r="107" spans="1:4">
      <c r="A107" s="52" t="s">
        <v>25</v>
      </c>
      <c r="B107" s="52" t="s">
        <v>360</v>
      </c>
      <c r="C107" s="19">
        <v>86974</v>
      </c>
      <c r="D107" s="5">
        <v>289093</v>
      </c>
    </row>
    <row r="108" spans="1:4">
      <c r="A108" s="52" t="s">
        <v>25</v>
      </c>
      <c r="B108" s="52" t="s">
        <v>364</v>
      </c>
      <c r="C108" s="19">
        <v>423273</v>
      </c>
      <c r="D108" s="5">
        <v>809018</v>
      </c>
    </row>
    <row r="109" spans="1:4">
      <c r="A109" s="52" t="s">
        <v>25</v>
      </c>
      <c r="B109" s="52" t="s">
        <v>369</v>
      </c>
      <c r="C109" s="19">
        <v>315586</v>
      </c>
      <c r="D109" s="5">
        <v>697620</v>
      </c>
    </row>
    <row r="110" spans="1:4">
      <c r="A110" s="52" t="s">
        <v>25</v>
      </c>
      <c r="B110" s="52" t="s">
        <v>372</v>
      </c>
      <c r="C110" s="19">
        <v>397842</v>
      </c>
      <c r="D110" s="5">
        <v>764173</v>
      </c>
    </row>
    <row r="111" spans="1:4">
      <c r="A111" s="52" t="s">
        <v>25</v>
      </c>
      <c r="B111" s="52" t="s">
        <v>376</v>
      </c>
      <c r="C111" s="19">
        <v>281211</v>
      </c>
      <c r="D111" s="5">
        <v>527588</v>
      </c>
    </row>
    <row r="112" spans="1:4">
      <c r="A112" s="52" t="s">
        <v>25</v>
      </c>
      <c r="B112" s="52" t="s">
        <v>378</v>
      </c>
      <c r="C112" s="19">
        <v>442431</v>
      </c>
      <c r="D112" s="5">
        <v>824442</v>
      </c>
    </row>
    <row r="113" spans="1:4">
      <c r="A113" s="52" t="s">
        <v>25</v>
      </c>
      <c r="B113" s="52" t="s">
        <v>379</v>
      </c>
      <c r="C113" s="19">
        <v>544767</v>
      </c>
      <c r="D113" s="5">
        <v>966884</v>
      </c>
    </row>
    <row r="114" spans="1:4">
      <c r="A114" s="52" t="s">
        <v>27</v>
      </c>
      <c r="B114" s="52" t="s">
        <v>280</v>
      </c>
      <c r="C114" s="19">
        <v>1052124</v>
      </c>
      <c r="D114" s="5">
        <v>1109726</v>
      </c>
    </row>
    <row r="115" spans="1:4">
      <c r="A115" s="52" t="s">
        <v>27</v>
      </c>
      <c r="B115" s="52" t="s">
        <v>305</v>
      </c>
      <c r="C115" s="19">
        <v>890532</v>
      </c>
      <c r="D115" s="5">
        <v>987301</v>
      </c>
    </row>
    <row r="116" spans="1:4">
      <c r="A116" s="52" t="s">
        <v>27</v>
      </c>
      <c r="B116" s="52" t="s">
        <v>324</v>
      </c>
      <c r="C116" s="19">
        <v>489491</v>
      </c>
      <c r="D116" s="5">
        <v>461325</v>
      </c>
    </row>
    <row r="117" spans="1:4">
      <c r="A117" s="52" t="s">
        <v>27</v>
      </c>
      <c r="B117" s="52" t="s">
        <v>340</v>
      </c>
      <c r="C117" s="19">
        <v>1130232</v>
      </c>
      <c r="D117" s="5">
        <v>981768</v>
      </c>
    </row>
    <row r="118" spans="1:4">
      <c r="A118" s="52" t="s">
        <v>27</v>
      </c>
      <c r="B118" s="52" t="s">
        <v>345</v>
      </c>
      <c r="C118" s="19">
        <v>1380591</v>
      </c>
      <c r="D118" s="5">
        <v>1236323</v>
      </c>
    </row>
    <row r="119" spans="1:4">
      <c r="A119" s="52" t="s">
        <v>27</v>
      </c>
      <c r="B119" s="52" t="s">
        <v>350</v>
      </c>
      <c r="C119" s="19">
        <v>1121711</v>
      </c>
      <c r="D119" s="5">
        <v>1053235</v>
      </c>
    </row>
    <row r="120" spans="1:4">
      <c r="A120" s="52" t="s">
        <v>27</v>
      </c>
      <c r="B120" s="52" t="s">
        <v>355</v>
      </c>
      <c r="C120" s="19">
        <v>1350684</v>
      </c>
      <c r="D120" s="5">
        <v>1387314</v>
      </c>
    </row>
    <row r="121" spans="1:4">
      <c r="A121" s="52" t="s">
        <v>27</v>
      </c>
      <c r="B121" s="52" t="s">
        <v>360</v>
      </c>
      <c r="C121" s="19">
        <v>1559170</v>
      </c>
      <c r="D121" s="5">
        <v>1322905</v>
      </c>
    </row>
    <row r="122" spans="1:4">
      <c r="A122" s="52" t="s">
        <v>27</v>
      </c>
      <c r="B122" s="52" t="s">
        <v>364</v>
      </c>
      <c r="C122" s="19">
        <v>4291483</v>
      </c>
      <c r="D122" s="5">
        <v>3478630</v>
      </c>
    </row>
    <row r="123" spans="1:4">
      <c r="A123" s="52" t="s">
        <v>27</v>
      </c>
      <c r="B123" s="52" t="s">
        <v>369</v>
      </c>
      <c r="C123" s="19">
        <v>840153</v>
      </c>
      <c r="D123" s="5">
        <v>600428</v>
      </c>
    </row>
    <row r="124" spans="1:4">
      <c r="A124" s="52" t="s">
        <v>27</v>
      </c>
      <c r="B124" s="52" t="s">
        <v>372</v>
      </c>
      <c r="C124" s="19">
        <v>1025395</v>
      </c>
      <c r="D124" s="5">
        <v>687064</v>
      </c>
    </row>
    <row r="125" spans="1:4">
      <c r="A125" s="52" t="s">
        <v>27</v>
      </c>
      <c r="B125" s="52" t="s">
        <v>376</v>
      </c>
      <c r="C125" s="19">
        <v>1544887</v>
      </c>
      <c r="D125" s="5">
        <v>988370</v>
      </c>
    </row>
    <row r="126" spans="1:4">
      <c r="A126" s="52" t="s">
        <v>27</v>
      </c>
      <c r="B126" s="52" t="s">
        <v>378</v>
      </c>
      <c r="C126" s="19">
        <v>734362</v>
      </c>
      <c r="D126" s="5">
        <v>632150</v>
      </c>
    </row>
    <row r="127" spans="1:4">
      <c r="A127" s="52" t="s">
        <v>27</v>
      </c>
      <c r="B127" s="52" t="s">
        <v>379</v>
      </c>
      <c r="C127" s="19">
        <v>1748902</v>
      </c>
      <c r="D127" s="5">
        <v>1250546</v>
      </c>
    </row>
    <row r="128" spans="1:4">
      <c r="A128" s="52" t="s">
        <v>37</v>
      </c>
      <c r="B128" s="52" t="s">
        <v>280</v>
      </c>
      <c r="C128" s="19">
        <v>1297365</v>
      </c>
      <c r="D128" s="5">
        <v>881215</v>
      </c>
    </row>
    <row r="129" spans="1:4">
      <c r="A129" s="52" t="s">
        <v>37</v>
      </c>
      <c r="B129" s="52" t="s">
        <v>305</v>
      </c>
      <c r="C129" s="19">
        <v>964154</v>
      </c>
      <c r="D129" s="5">
        <v>713888</v>
      </c>
    </row>
    <row r="130" spans="1:4">
      <c r="A130" s="52" t="s">
        <v>37</v>
      </c>
      <c r="B130" s="52" t="s">
        <v>324</v>
      </c>
      <c r="C130" s="19">
        <v>999731</v>
      </c>
      <c r="D130" s="5">
        <v>634219</v>
      </c>
    </row>
    <row r="131" spans="1:4">
      <c r="A131" s="52" t="s">
        <v>37</v>
      </c>
      <c r="B131" s="52" t="s">
        <v>340</v>
      </c>
      <c r="C131" s="19">
        <v>1301348</v>
      </c>
      <c r="D131" s="5">
        <v>659985</v>
      </c>
    </row>
    <row r="132" spans="1:4">
      <c r="A132" s="52" t="s">
        <v>37</v>
      </c>
      <c r="B132" s="52" t="s">
        <v>345</v>
      </c>
      <c r="C132" s="19">
        <v>1685667</v>
      </c>
      <c r="D132" s="5">
        <v>914916</v>
      </c>
    </row>
    <row r="133" spans="1:4">
      <c r="A133" s="52" t="s">
        <v>37</v>
      </c>
      <c r="B133" s="52" t="s">
        <v>350</v>
      </c>
      <c r="C133" s="19">
        <v>943684</v>
      </c>
      <c r="D133" s="5">
        <v>637856</v>
      </c>
    </row>
    <row r="134" spans="1:4">
      <c r="A134" s="52" t="s">
        <v>37</v>
      </c>
      <c r="B134" s="52" t="s">
        <v>355</v>
      </c>
      <c r="C134" s="19">
        <v>947134</v>
      </c>
      <c r="D134" s="5">
        <v>617764</v>
      </c>
    </row>
    <row r="135" spans="1:4">
      <c r="A135" s="52" t="s">
        <v>37</v>
      </c>
      <c r="B135" s="52" t="s">
        <v>360</v>
      </c>
      <c r="C135" s="19">
        <v>763979</v>
      </c>
      <c r="D135" s="5">
        <v>497337</v>
      </c>
    </row>
    <row r="136" spans="1:4">
      <c r="A136" s="52" t="s">
        <v>37</v>
      </c>
      <c r="B136" s="52" t="s">
        <v>364</v>
      </c>
      <c r="C136" s="19">
        <v>759042</v>
      </c>
      <c r="D136" s="5">
        <v>508495</v>
      </c>
    </row>
    <row r="137" spans="1:4">
      <c r="A137" s="52" t="s">
        <v>37</v>
      </c>
      <c r="B137" s="52" t="s">
        <v>369</v>
      </c>
      <c r="C137" s="19">
        <v>699550</v>
      </c>
      <c r="D137" s="5">
        <v>529541</v>
      </c>
    </row>
    <row r="138" spans="1:4">
      <c r="A138" s="52" t="s">
        <v>37</v>
      </c>
      <c r="B138" s="52" t="s">
        <v>372</v>
      </c>
      <c r="C138" s="19">
        <v>602993</v>
      </c>
      <c r="D138" s="5">
        <v>555289</v>
      </c>
    </row>
    <row r="139" spans="1:4">
      <c r="A139" s="52" t="s">
        <v>37</v>
      </c>
      <c r="B139" s="52" t="s">
        <v>376</v>
      </c>
      <c r="C139" s="19">
        <v>610222</v>
      </c>
      <c r="D139" s="5">
        <v>586739</v>
      </c>
    </row>
    <row r="140" spans="1:4">
      <c r="A140" s="52" t="s">
        <v>37</v>
      </c>
      <c r="B140" s="52" t="s">
        <v>378</v>
      </c>
      <c r="C140" s="19">
        <v>299679</v>
      </c>
      <c r="D140" s="5">
        <v>365120</v>
      </c>
    </row>
    <row r="141" spans="1:4">
      <c r="A141" s="52" t="s">
        <v>37</v>
      </c>
      <c r="B141" s="52" t="s">
        <v>379</v>
      </c>
      <c r="C141" s="19">
        <v>255548</v>
      </c>
      <c r="D141" s="5">
        <v>270291</v>
      </c>
    </row>
    <row r="142" spans="1:4">
      <c r="A142" s="52" t="s">
        <v>178</v>
      </c>
      <c r="B142" s="52" t="s">
        <v>280</v>
      </c>
      <c r="C142" s="19">
        <v>1434223</v>
      </c>
      <c r="D142" s="5">
        <v>2519544</v>
      </c>
    </row>
    <row r="143" spans="1:4">
      <c r="A143" s="52" t="s">
        <v>178</v>
      </c>
      <c r="B143" s="52" t="s">
        <v>305</v>
      </c>
      <c r="C143" s="19">
        <v>2525847</v>
      </c>
      <c r="D143" s="5">
        <v>4390348</v>
      </c>
    </row>
    <row r="144" spans="1:4">
      <c r="A144" s="52" t="s">
        <v>178</v>
      </c>
      <c r="B144" s="52" t="s">
        <v>324</v>
      </c>
      <c r="C144" s="19">
        <v>2343802</v>
      </c>
      <c r="D144" s="5">
        <v>3737504</v>
      </c>
    </row>
    <row r="145" spans="1:4">
      <c r="A145" s="52" t="s">
        <v>178</v>
      </c>
      <c r="B145" s="52" t="s">
        <v>340</v>
      </c>
      <c r="C145" s="19">
        <v>2198541</v>
      </c>
      <c r="D145" s="5">
        <v>3376798</v>
      </c>
    </row>
    <row r="146" spans="1:4">
      <c r="A146" s="52" t="s">
        <v>178</v>
      </c>
      <c r="B146" s="52" t="s">
        <v>345</v>
      </c>
      <c r="C146" s="19">
        <v>2007215</v>
      </c>
      <c r="D146" s="5">
        <v>3155406</v>
      </c>
    </row>
    <row r="147" spans="1:4">
      <c r="A147" s="52" t="s">
        <v>178</v>
      </c>
      <c r="B147" s="52" t="s">
        <v>350</v>
      </c>
      <c r="C147" s="19">
        <v>3033906</v>
      </c>
      <c r="D147" s="5">
        <v>4202963</v>
      </c>
    </row>
    <row r="148" spans="1:4">
      <c r="A148" s="52" t="s">
        <v>178</v>
      </c>
      <c r="B148" s="52" t="s">
        <v>355</v>
      </c>
      <c r="C148" s="19">
        <v>2726411</v>
      </c>
      <c r="D148" s="5">
        <v>4039731</v>
      </c>
    </row>
    <row r="149" spans="1:4">
      <c r="A149" s="52" t="s">
        <v>178</v>
      </c>
      <c r="B149" s="52" t="s">
        <v>360</v>
      </c>
      <c r="C149" s="19">
        <v>1500124</v>
      </c>
      <c r="D149" s="5">
        <v>2190134</v>
      </c>
    </row>
    <row r="150" spans="1:4">
      <c r="A150" s="52" t="s">
        <v>178</v>
      </c>
      <c r="B150" s="52" t="s">
        <v>364</v>
      </c>
      <c r="C150" s="19">
        <v>2419842</v>
      </c>
      <c r="D150" s="5">
        <v>3155989</v>
      </c>
    </row>
    <row r="151" spans="1:4">
      <c r="A151" s="52" t="s">
        <v>178</v>
      </c>
      <c r="B151" s="52" t="s">
        <v>369</v>
      </c>
      <c r="C151" s="19">
        <v>1360848</v>
      </c>
      <c r="D151" s="5">
        <v>1640231</v>
      </c>
    </row>
    <row r="152" spans="1:4">
      <c r="A152" s="52" t="s">
        <v>178</v>
      </c>
      <c r="B152" s="52" t="s">
        <v>372</v>
      </c>
      <c r="C152" s="19">
        <v>1494675</v>
      </c>
      <c r="D152" s="5">
        <v>1604391</v>
      </c>
    </row>
    <row r="153" spans="1:4">
      <c r="A153" s="52" t="s">
        <v>178</v>
      </c>
      <c r="B153" s="52" t="s">
        <v>376</v>
      </c>
      <c r="C153" s="19">
        <v>1539170</v>
      </c>
      <c r="D153" s="5">
        <v>1886808</v>
      </c>
    </row>
    <row r="154" spans="1:4">
      <c r="A154" s="52" t="s">
        <v>178</v>
      </c>
      <c r="B154" s="52" t="s">
        <v>378</v>
      </c>
      <c r="C154" s="19">
        <v>794088</v>
      </c>
      <c r="D154" s="5">
        <v>940297</v>
      </c>
    </row>
    <row r="155" spans="1:4">
      <c r="A155" s="52" t="s">
        <v>178</v>
      </c>
      <c r="B155" s="52" t="s">
        <v>379</v>
      </c>
      <c r="C155" s="19">
        <v>1057688</v>
      </c>
      <c r="D155" s="5">
        <v>1227901</v>
      </c>
    </row>
    <row r="156" spans="1:4">
      <c r="A156" s="52" t="s">
        <v>346</v>
      </c>
      <c r="B156" s="52" t="s">
        <v>345</v>
      </c>
      <c r="C156" s="19">
        <v>13</v>
      </c>
      <c r="D156" s="5">
        <v>2</v>
      </c>
    </row>
    <row r="157" spans="1:4">
      <c r="A157" s="52" t="s">
        <v>346</v>
      </c>
      <c r="B157" s="52" t="s">
        <v>360</v>
      </c>
      <c r="C157" s="19">
        <v>16</v>
      </c>
      <c r="D157" s="5">
        <v>3</v>
      </c>
    </row>
    <row r="158" spans="1:4">
      <c r="A158" s="52" t="s">
        <v>346</v>
      </c>
      <c r="B158" s="52" t="s">
        <v>369</v>
      </c>
      <c r="C158" s="19">
        <v>113</v>
      </c>
      <c r="D158" s="5">
        <v>3</v>
      </c>
    </row>
    <row r="159" spans="1:4">
      <c r="A159" s="52" t="s">
        <v>346</v>
      </c>
      <c r="B159" s="52" t="s">
        <v>372</v>
      </c>
      <c r="C159" s="19">
        <v>11</v>
      </c>
      <c r="D159" s="5">
        <v>1</v>
      </c>
    </row>
    <row r="160" spans="1:4">
      <c r="A160" s="52" t="s">
        <v>29</v>
      </c>
      <c r="B160" s="52" t="s">
        <v>280</v>
      </c>
      <c r="C160" s="19">
        <v>103561</v>
      </c>
      <c r="D160" s="5">
        <v>122003</v>
      </c>
    </row>
    <row r="161" spans="1:4">
      <c r="A161" s="52" t="s">
        <v>29</v>
      </c>
      <c r="B161" s="52" t="s">
        <v>305</v>
      </c>
      <c r="C161" s="19">
        <v>123437</v>
      </c>
      <c r="D161" s="5">
        <v>182453</v>
      </c>
    </row>
    <row r="162" spans="1:4">
      <c r="A162" s="52" t="s">
        <v>29</v>
      </c>
      <c r="B162" s="52" t="s">
        <v>324</v>
      </c>
      <c r="C162" s="19">
        <v>120770</v>
      </c>
      <c r="D162" s="5">
        <v>216567</v>
      </c>
    </row>
    <row r="163" spans="1:4">
      <c r="A163" s="52" t="s">
        <v>29</v>
      </c>
      <c r="B163" s="52" t="s">
        <v>340</v>
      </c>
      <c r="C163" s="19">
        <v>161311</v>
      </c>
      <c r="D163" s="5">
        <v>319797</v>
      </c>
    </row>
    <row r="164" spans="1:4">
      <c r="A164" s="52" t="s">
        <v>29</v>
      </c>
      <c r="B164" s="52" t="s">
        <v>345</v>
      </c>
      <c r="C164" s="19">
        <v>136412</v>
      </c>
      <c r="D164" s="5">
        <v>274474</v>
      </c>
    </row>
    <row r="165" spans="1:4">
      <c r="A165" s="52" t="s">
        <v>29</v>
      </c>
      <c r="B165" s="52" t="s">
        <v>350</v>
      </c>
      <c r="C165" s="19">
        <v>317150</v>
      </c>
      <c r="D165" s="5">
        <v>530354</v>
      </c>
    </row>
    <row r="166" spans="1:4">
      <c r="A166" s="52" t="s">
        <v>29</v>
      </c>
      <c r="B166" s="52" t="s">
        <v>355</v>
      </c>
      <c r="C166" s="19">
        <v>319072</v>
      </c>
      <c r="D166" s="5">
        <v>549473</v>
      </c>
    </row>
    <row r="167" spans="1:4">
      <c r="A167" s="52" t="s">
        <v>29</v>
      </c>
      <c r="B167" s="52" t="s">
        <v>360</v>
      </c>
      <c r="C167" s="19">
        <v>515703</v>
      </c>
      <c r="D167" s="5">
        <v>656782</v>
      </c>
    </row>
    <row r="168" spans="1:4">
      <c r="A168" s="52" t="s">
        <v>29</v>
      </c>
      <c r="B168" s="52" t="s">
        <v>364</v>
      </c>
      <c r="C168" s="19">
        <v>758783</v>
      </c>
      <c r="D168" s="5">
        <v>1023306</v>
      </c>
    </row>
    <row r="169" spans="1:4">
      <c r="A169" s="52" t="s">
        <v>29</v>
      </c>
      <c r="B169" s="52" t="s">
        <v>369</v>
      </c>
      <c r="C169" s="19">
        <v>709271</v>
      </c>
      <c r="D169" s="5">
        <v>1067056</v>
      </c>
    </row>
    <row r="170" spans="1:4">
      <c r="A170" s="52" t="s">
        <v>29</v>
      </c>
      <c r="B170" s="52" t="s">
        <v>372</v>
      </c>
      <c r="C170" s="19">
        <v>555540</v>
      </c>
      <c r="D170" s="5">
        <v>789515</v>
      </c>
    </row>
    <row r="171" spans="1:4">
      <c r="A171" s="52" t="s">
        <v>29</v>
      </c>
      <c r="B171" s="52" t="s">
        <v>376</v>
      </c>
      <c r="C171" s="19">
        <v>372480</v>
      </c>
      <c r="D171" s="5">
        <v>553518</v>
      </c>
    </row>
    <row r="172" spans="1:4">
      <c r="A172" s="52" t="s">
        <v>29</v>
      </c>
      <c r="B172" s="52" t="s">
        <v>378</v>
      </c>
      <c r="C172" s="19">
        <v>357934</v>
      </c>
      <c r="D172" s="5">
        <v>577605</v>
      </c>
    </row>
    <row r="173" spans="1:4">
      <c r="A173" s="52" t="s">
        <v>29</v>
      </c>
      <c r="B173" s="52" t="s">
        <v>379</v>
      </c>
      <c r="C173" s="19">
        <v>512300</v>
      </c>
      <c r="D173" s="5">
        <v>610122</v>
      </c>
    </row>
    <row r="174" spans="1:4">
      <c r="A174" s="52" t="s">
        <v>30</v>
      </c>
      <c r="B174" s="52" t="s">
        <v>280</v>
      </c>
      <c r="C174" s="19">
        <v>773978</v>
      </c>
      <c r="D174" s="5">
        <v>369894</v>
      </c>
    </row>
    <row r="175" spans="1:4">
      <c r="A175" s="52" t="s">
        <v>30</v>
      </c>
      <c r="B175" s="52" t="s">
        <v>305</v>
      </c>
      <c r="C175" s="19">
        <v>630548</v>
      </c>
      <c r="D175" s="5">
        <v>374216</v>
      </c>
    </row>
    <row r="176" spans="1:4">
      <c r="A176" s="52" t="s">
        <v>30</v>
      </c>
      <c r="B176" s="52" t="s">
        <v>324</v>
      </c>
      <c r="C176" s="19">
        <v>1057039</v>
      </c>
      <c r="D176" s="5">
        <v>574953</v>
      </c>
    </row>
    <row r="177" spans="1:4">
      <c r="A177" s="52" t="s">
        <v>30</v>
      </c>
      <c r="B177" s="52" t="s">
        <v>340</v>
      </c>
      <c r="C177" s="19">
        <v>1000958</v>
      </c>
      <c r="D177" s="5">
        <v>596737</v>
      </c>
    </row>
    <row r="178" spans="1:4">
      <c r="A178" s="52" t="s">
        <v>30</v>
      </c>
      <c r="B178" s="52" t="s">
        <v>345</v>
      </c>
      <c r="C178" s="19">
        <v>884634</v>
      </c>
      <c r="D178" s="5">
        <v>388683</v>
      </c>
    </row>
    <row r="179" spans="1:4">
      <c r="A179" s="52" t="s">
        <v>30</v>
      </c>
      <c r="B179" s="52" t="s">
        <v>350</v>
      </c>
      <c r="C179" s="19">
        <v>1160655</v>
      </c>
      <c r="D179" s="5">
        <v>502064</v>
      </c>
    </row>
    <row r="180" spans="1:4">
      <c r="A180" s="52" t="s">
        <v>30</v>
      </c>
      <c r="B180" s="52" t="s">
        <v>355</v>
      </c>
      <c r="C180" s="19">
        <v>1032882</v>
      </c>
      <c r="D180" s="5">
        <v>388175</v>
      </c>
    </row>
    <row r="181" spans="1:4">
      <c r="A181" s="52" t="s">
        <v>30</v>
      </c>
      <c r="B181" s="52" t="s">
        <v>360</v>
      </c>
      <c r="C181" s="19">
        <v>761359</v>
      </c>
      <c r="D181" s="5">
        <v>261683</v>
      </c>
    </row>
    <row r="182" spans="1:4">
      <c r="A182" s="52" t="s">
        <v>30</v>
      </c>
      <c r="B182" s="52" t="s">
        <v>364</v>
      </c>
      <c r="C182" s="19">
        <v>637389</v>
      </c>
      <c r="D182" s="5">
        <v>174532</v>
      </c>
    </row>
    <row r="183" spans="1:4">
      <c r="A183" s="52" t="s">
        <v>30</v>
      </c>
      <c r="B183" s="52" t="s">
        <v>369</v>
      </c>
      <c r="C183" s="19">
        <v>586215</v>
      </c>
      <c r="D183" s="5">
        <v>142433</v>
      </c>
    </row>
    <row r="184" spans="1:4">
      <c r="A184" s="52" t="s">
        <v>30</v>
      </c>
      <c r="B184" s="52" t="s">
        <v>372</v>
      </c>
      <c r="C184" s="19">
        <v>577407</v>
      </c>
      <c r="D184" s="5">
        <v>141815</v>
      </c>
    </row>
    <row r="185" spans="1:4">
      <c r="A185" s="52" t="s">
        <v>30</v>
      </c>
      <c r="B185" s="52" t="s">
        <v>376</v>
      </c>
      <c r="C185" s="19">
        <v>846821</v>
      </c>
      <c r="D185" s="5">
        <v>322290</v>
      </c>
    </row>
    <row r="186" spans="1:4">
      <c r="A186" s="52" t="s">
        <v>30</v>
      </c>
      <c r="B186" s="52" t="s">
        <v>378</v>
      </c>
      <c r="C186" s="19">
        <v>832571</v>
      </c>
      <c r="D186" s="5">
        <v>343050</v>
      </c>
    </row>
    <row r="187" spans="1:4">
      <c r="A187" s="52" t="s">
        <v>30</v>
      </c>
      <c r="B187" s="52" t="s">
        <v>379</v>
      </c>
      <c r="C187" s="19">
        <v>1329851</v>
      </c>
      <c r="D187" s="5">
        <v>423510</v>
      </c>
    </row>
    <row r="188" spans="1:4">
      <c r="A188" s="52" t="s">
        <v>95</v>
      </c>
      <c r="B188" s="52" t="s">
        <v>280</v>
      </c>
      <c r="C188" s="19">
        <v>4759897</v>
      </c>
      <c r="D188" s="5">
        <v>7296215</v>
      </c>
    </row>
    <row r="189" spans="1:4">
      <c r="A189" s="52" t="s">
        <v>95</v>
      </c>
      <c r="B189" s="52" t="s">
        <v>305</v>
      </c>
      <c r="C189" s="19">
        <v>4639664</v>
      </c>
      <c r="D189" s="5">
        <v>7294375</v>
      </c>
    </row>
    <row r="190" spans="1:4">
      <c r="A190" s="52" t="s">
        <v>95</v>
      </c>
      <c r="B190" s="52" t="s">
        <v>324</v>
      </c>
      <c r="C190" s="19">
        <v>3703169</v>
      </c>
      <c r="D190" s="5">
        <v>5683012</v>
      </c>
    </row>
    <row r="191" spans="1:4">
      <c r="A191" s="52" t="s">
        <v>95</v>
      </c>
      <c r="B191" s="52" t="s">
        <v>340</v>
      </c>
      <c r="C191" s="19">
        <v>2737340</v>
      </c>
      <c r="D191" s="5">
        <v>4375354</v>
      </c>
    </row>
    <row r="192" spans="1:4">
      <c r="A192" s="52" t="s">
        <v>95</v>
      </c>
      <c r="B192" s="52" t="s">
        <v>345</v>
      </c>
      <c r="C192" s="19">
        <v>4220258</v>
      </c>
      <c r="D192" s="5">
        <v>6712804</v>
      </c>
    </row>
    <row r="193" spans="1:4">
      <c r="A193" s="52" t="s">
        <v>95</v>
      </c>
      <c r="B193" s="52" t="s">
        <v>350</v>
      </c>
      <c r="C193" s="19">
        <v>2794329</v>
      </c>
      <c r="D193" s="5">
        <v>4699463</v>
      </c>
    </row>
    <row r="194" spans="1:4">
      <c r="A194" s="52" t="s">
        <v>95</v>
      </c>
      <c r="B194" s="52" t="s">
        <v>355</v>
      </c>
      <c r="C194" s="19">
        <v>2255746</v>
      </c>
      <c r="D194" s="5">
        <v>3860137</v>
      </c>
    </row>
    <row r="195" spans="1:4">
      <c r="A195" s="52" t="s">
        <v>95</v>
      </c>
      <c r="B195" s="52" t="s">
        <v>360</v>
      </c>
      <c r="C195" s="19">
        <v>2391078</v>
      </c>
      <c r="D195" s="5">
        <v>4194750</v>
      </c>
    </row>
    <row r="196" spans="1:4">
      <c r="A196" s="52" t="s">
        <v>95</v>
      </c>
      <c r="B196" s="52" t="s">
        <v>364</v>
      </c>
      <c r="C196" s="19">
        <v>2781591</v>
      </c>
      <c r="D196" s="5">
        <v>4514541</v>
      </c>
    </row>
    <row r="197" spans="1:4">
      <c r="A197" s="52" t="s">
        <v>95</v>
      </c>
      <c r="B197" s="52" t="s">
        <v>369</v>
      </c>
      <c r="C197" s="19">
        <v>3068584</v>
      </c>
      <c r="D197" s="5">
        <v>4616941</v>
      </c>
    </row>
    <row r="198" spans="1:4">
      <c r="A198" s="52" t="s">
        <v>95</v>
      </c>
      <c r="B198" s="52" t="s">
        <v>372</v>
      </c>
      <c r="C198" s="19">
        <v>2532728</v>
      </c>
      <c r="D198" s="5">
        <v>3870518</v>
      </c>
    </row>
    <row r="199" spans="1:4">
      <c r="A199" s="52" t="s">
        <v>95</v>
      </c>
      <c r="B199" s="52" t="s">
        <v>376</v>
      </c>
      <c r="C199" s="19">
        <v>1712821</v>
      </c>
      <c r="D199" s="5">
        <v>2444781</v>
      </c>
    </row>
    <row r="200" spans="1:4">
      <c r="A200" s="52" t="s">
        <v>95</v>
      </c>
      <c r="B200" s="52" t="s">
        <v>378</v>
      </c>
      <c r="C200" s="19">
        <v>2871235</v>
      </c>
      <c r="D200" s="5">
        <v>4410603</v>
      </c>
    </row>
    <row r="201" spans="1:4">
      <c r="A201" s="52" t="s">
        <v>95</v>
      </c>
      <c r="B201" s="52" t="s">
        <v>379</v>
      </c>
      <c r="C201" s="19">
        <v>2740393</v>
      </c>
      <c r="D201" s="5">
        <v>4005770</v>
      </c>
    </row>
    <row r="202" spans="1:4">
      <c r="A202" s="52" t="s">
        <v>52</v>
      </c>
      <c r="B202" s="52" t="s">
        <v>280</v>
      </c>
      <c r="C202" s="19">
        <v>18607</v>
      </c>
      <c r="D202" s="5">
        <v>40062</v>
      </c>
    </row>
    <row r="203" spans="1:4">
      <c r="A203" s="52" t="s">
        <v>52</v>
      </c>
      <c r="B203" s="52" t="s">
        <v>305</v>
      </c>
      <c r="C203" s="19">
        <v>22074</v>
      </c>
      <c r="D203" s="5">
        <v>57976</v>
      </c>
    </row>
    <row r="204" spans="1:4">
      <c r="A204" s="52" t="s">
        <v>52</v>
      </c>
      <c r="B204" s="52" t="s">
        <v>324</v>
      </c>
      <c r="C204" s="19">
        <v>24434</v>
      </c>
      <c r="D204" s="5">
        <v>64249</v>
      </c>
    </row>
    <row r="205" spans="1:4">
      <c r="A205" s="52" t="s">
        <v>52</v>
      </c>
      <c r="B205" s="52" t="s">
        <v>340</v>
      </c>
      <c r="C205" s="19">
        <v>34955</v>
      </c>
      <c r="D205" s="5">
        <v>54602</v>
      </c>
    </row>
    <row r="206" spans="1:4">
      <c r="A206" s="52" t="s">
        <v>52</v>
      </c>
      <c r="B206" s="52" t="s">
        <v>345</v>
      </c>
      <c r="C206" s="19">
        <v>40976</v>
      </c>
      <c r="D206" s="5">
        <v>63920</v>
      </c>
    </row>
    <row r="207" spans="1:4">
      <c r="A207" s="52" t="s">
        <v>52</v>
      </c>
      <c r="B207" s="52" t="s">
        <v>350</v>
      </c>
      <c r="C207" s="19">
        <v>18531</v>
      </c>
      <c r="D207" s="5">
        <v>24309</v>
      </c>
    </row>
    <row r="208" spans="1:4">
      <c r="A208" s="52" t="s">
        <v>52</v>
      </c>
      <c r="B208" s="52" t="s">
        <v>355</v>
      </c>
      <c r="C208" s="19">
        <v>32824</v>
      </c>
      <c r="D208" s="5">
        <v>58007</v>
      </c>
    </row>
    <row r="209" spans="1:4">
      <c r="A209" s="52" t="s">
        <v>52</v>
      </c>
      <c r="B209" s="52" t="s">
        <v>360</v>
      </c>
      <c r="C209" s="19">
        <v>43584</v>
      </c>
      <c r="D209" s="5">
        <v>44883</v>
      </c>
    </row>
    <row r="210" spans="1:4">
      <c r="A210" s="52" t="s">
        <v>52</v>
      </c>
      <c r="B210" s="52" t="s">
        <v>364</v>
      </c>
      <c r="C210" s="19">
        <v>30937</v>
      </c>
      <c r="D210" s="5">
        <v>37051</v>
      </c>
    </row>
    <row r="211" spans="1:4">
      <c r="A211" s="52" t="s">
        <v>52</v>
      </c>
      <c r="B211" s="52" t="s">
        <v>369</v>
      </c>
      <c r="C211" s="19">
        <v>36329</v>
      </c>
      <c r="D211" s="5">
        <v>42923</v>
      </c>
    </row>
    <row r="212" spans="1:4">
      <c r="A212" s="52" t="s">
        <v>52</v>
      </c>
      <c r="B212" s="52" t="s">
        <v>372</v>
      </c>
      <c r="C212" s="19">
        <v>19206</v>
      </c>
      <c r="D212" s="5">
        <v>18757</v>
      </c>
    </row>
    <row r="213" spans="1:4">
      <c r="A213" s="52" t="s">
        <v>52</v>
      </c>
      <c r="B213" s="52" t="s">
        <v>376</v>
      </c>
      <c r="C213" s="19">
        <v>43780</v>
      </c>
      <c r="D213" s="5">
        <v>39456</v>
      </c>
    </row>
    <row r="214" spans="1:4">
      <c r="A214" s="52" t="s">
        <v>52</v>
      </c>
      <c r="B214" s="52" t="s">
        <v>378</v>
      </c>
      <c r="C214" s="19">
        <v>36036</v>
      </c>
      <c r="D214" s="5">
        <v>39337</v>
      </c>
    </row>
    <row r="215" spans="1:4">
      <c r="A215" s="52" t="s">
        <v>52</v>
      </c>
      <c r="B215" s="52" t="s">
        <v>379</v>
      </c>
      <c r="C215" s="19">
        <v>22893</v>
      </c>
      <c r="D215" s="5">
        <v>19498</v>
      </c>
    </row>
    <row r="216" spans="1:4">
      <c r="A216" t="s">
        <v>201</v>
      </c>
      <c r="C216" s="19">
        <v>138215340</v>
      </c>
      <c r="D216" s="5">
        <v>178930639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6"/>
  <sheetViews>
    <sheetView topLeftCell="C1" zoomScale="90" zoomScaleNormal="90" workbookViewId="0">
      <selection activeCell="L42" sqref="L42"/>
    </sheetView>
  </sheetViews>
  <sheetFormatPr defaultRowHeight="15"/>
  <cols>
    <col min="1" max="1" width="21.140625" bestFit="1" customWidth="1"/>
    <col min="2" max="2" width="21.140625" customWidth="1"/>
    <col min="3" max="3" width="24" style="19" bestFit="1" customWidth="1"/>
    <col min="4" max="4" width="25.140625" style="5" bestFit="1" customWidth="1"/>
  </cols>
  <sheetData>
    <row r="1" spans="1:4">
      <c r="A1" t="s">
        <v>231</v>
      </c>
    </row>
    <row r="2" spans="1:4">
      <c r="A2" s="10" t="s">
        <v>5</v>
      </c>
      <c r="B2" s="10" t="s">
        <v>2</v>
      </c>
      <c r="C2" s="19" t="s">
        <v>224</v>
      </c>
      <c r="D2" s="5" t="s">
        <v>225</v>
      </c>
    </row>
    <row r="3" spans="1:4">
      <c r="A3" s="10" t="s">
        <v>236</v>
      </c>
      <c r="B3">
        <v>2008</v>
      </c>
      <c r="C3" s="19">
        <f>1114+I27</f>
        <v>3161</v>
      </c>
      <c r="D3" s="5">
        <f>733+J27</f>
        <v>4622</v>
      </c>
    </row>
    <row r="4" spans="1:4">
      <c r="A4" s="10" t="s">
        <v>236</v>
      </c>
      <c r="B4">
        <v>2009</v>
      </c>
      <c r="C4" s="19">
        <f>1114+I28</f>
        <v>2467</v>
      </c>
      <c r="D4" s="5">
        <f>733+J28</f>
        <v>3560</v>
      </c>
    </row>
    <row r="5" spans="1:4">
      <c r="A5" s="10" t="s">
        <v>236</v>
      </c>
      <c r="B5">
        <v>2010</v>
      </c>
      <c r="C5" s="19">
        <f>1114+I29</f>
        <v>2187</v>
      </c>
      <c r="D5" s="5">
        <f>733+J29</f>
        <v>2356</v>
      </c>
    </row>
    <row r="6" spans="1:4">
      <c r="A6" s="10" t="s">
        <v>236</v>
      </c>
      <c r="B6">
        <v>2011</v>
      </c>
      <c r="C6" s="19">
        <f>1114+I30</f>
        <v>1226</v>
      </c>
      <c r="D6" s="5">
        <f>733+J30</f>
        <v>915</v>
      </c>
    </row>
    <row r="7" spans="1:4">
      <c r="A7" s="10" t="s">
        <v>236</v>
      </c>
      <c r="B7">
        <v>2012</v>
      </c>
      <c r="C7" s="19">
        <v>238</v>
      </c>
      <c r="D7" s="5">
        <v>151</v>
      </c>
    </row>
    <row r="8" spans="1:4">
      <c r="A8" s="10" t="s">
        <v>236</v>
      </c>
      <c r="B8">
        <v>2013</v>
      </c>
      <c r="C8" s="19">
        <v>434</v>
      </c>
      <c r="D8" s="5">
        <v>268</v>
      </c>
    </row>
    <row r="9" spans="1:4">
      <c r="A9" s="10" t="s">
        <v>236</v>
      </c>
      <c r="B9">
        <v>2014</v>
      </c>
      <c r="C9" s="19">
        <v>220</v>
      </c>
      <c r="D9" s="5">
        <v>110</v>
      </c>
    </row>
    <row r="10" spans="1:4">
      <c r="A10" s="10" t="s">
        <v>236</v>
      </c>
      <c r="B10">
        <v>2015</v>
      </c>
      <c r="C10" s="19">
        <v>7</v>
      </c>
      <c r="D10" s="5">
        <v>6</v>
      </c>
    </row>
    <row r="11" spans="1:4">
      <c r="A11" s="10" t="s">
        <v>236</v>
      </c>
      <c r="B11">
        <v>2016</v>
      </c>
      <c r="C11" s="19">
        <v>126</v>
      </c>
      <c r="D11" s="5">
        <v>53</v>
      </c>
    </row>
    <row r="12" spans="1:4">
      <c r="A12" s="10" t="s">
        <v>236</v>
      </c>
      <c r="B12">
        <v>2017</v>
      </c>
      <c r="C12" s="19">
        <f>153+I31</f>
        <v>154</v>
      </c>
      <c r="D12" s="5">
        <f>95+J31</f>
        <v>99</v>
      </c>
    </row>
    <row r="13" spans="1:4">
      <c r="A13" s="10" t="s">
        <v>236</v>
      </c>
      <c r="B13">
        <v>2018</v>
      </c>
      <c r="C13" s="19">
        <v>27</v>
      </c>
      <c r="D13" s="5">
        <v>16</v>
      </c>
    </row>
    <row r="14" spans="1:4">
      <c r="A14" s="10" t="s">
        <v>236</v>
      </c>
      <c r="B14">
        <v>2019</v>
      </c>
      <c r="C14" s="19">
        <v>2</v>
      </c>
      <c r="D14" s="5">
        <v>1</v>
      </c>
    </row>
    <row r="15" spans="1:4">
      <c r="A15" s="10" t="s">
        <v>236</v>
      </c>
      <c r="B15">
        <v>2020</v>
      </c>
      <c r="C15" s="19">
        <v>59</v>
      </c>
      <c r="D15" s="5">
        <v>31</v>
      </c>
    </row>
    <row r="16" spans="1:4">
      <c r="A16" s="10" t="s">
        <v>236</v>
      </c>
      <c r="B16">
        <v>2021</v>
      </c>
      <c r="C16" s="19">
        <v>40</v>
      </c>
      <c r="D16" s="5">
        <v>24</v>
      </c>
    </row>
    <row r="17" spans="1:10">
      <c r="A17" t="s">
        <v>106</v>
      </c>
      <c r="B17">
        <v>2008</v>
      </c>
      <c r="C17" s="19">
        <v>6</v>
      </c>
      <c r="D17" s="5">
        <v>2</v>
      </c>
    </row>
    <row r="18" spans="1:10">
      <c r="A18" t="s">
        <v>106</v>
      </c>
      <c r="B18">
        <v>2009</v>
      </c>
      <c r="C18" s="19">
        <v>15</v>
      </c>
      <c r="D18" s="5">
        <v>3</v>
      </c>
    </row>
    <row r="19" spans="1:10">
      <c r="A19" t="s">
        <v>106</v>
      </c>
      <c r="B19">
        <v>2010</v>
      </c>
      <c r="C19" s="19">
        <v>30</v>
      </c>
      <c r="D19" s="5">
        <v>4</v>
      </c>
    </row>
    <row r="20" spans="1:10">
      <c r="A20" t="s">
        <v>106</v>
      </c>
      <c r="B20">
        <v>2012</v>
      </c>
      <c r="C20" s="19">
        <v>331</v>
      </c>
      <c r="D20" s="5">
        <v>49</v>
      </c>
    </row>
    <row r="21" spans="1:10">
      <c r="A21" t="s">
        <v>106</v>
      </c>
      <c r="B21">
        <v>2013</v>
      </c>
      <c r="C21" s="19">
        <v>494</v>
      </c>
      <c r="D21" s="5">
        <v>59</v>
      </c>
    </row>
    <row r="22" spans="1:10">
      <c r="A22" t="s">
        <v>106</v>
      </c>
      <c r="B22">
        <v>2014</v>
      </c>
      <c r="C22" s="19">
        <v>395</v>
      </c>
      <c r="D22" s="5">
        <v>52</v>
      </c>
    </row>
    <row r="23" spans="1:10">
      <c r="A23" t="s">
        <v>106</v>
      </c>
      <c r="B23">
        <v>2016</v>
      </c>
      <c r="C23" s="19">
        <v>183</v>
      </c>
      <c r="D23" s="5">
        <v>25</v>
      </c>
    </row>
    <row r="24" spans="1:10">
      <c r="A24" t="s">
        <v>106</v>
      </c>
      <c r="B24">
        <v>2017</v>
      </c>
      <c r="C24" s="19">
        <v>214</v>
      </c>
      <c r="D24" s="5">
        <v>31</v>
      </c>
    </row>
    <row r="25" spans="1:10">
      <c r="A25" t="s">
        <v>106</v>
      </c>
      <c r="B25">
        <v>2018</v>
      </c>
      <c r="C25" s="19">
        <v>255</v>
      </c>
      <c r="D25" s="5">
        <v>35</v>
      </c>
    </row>
    <row r="26" spans="1:10">
      <c r="A26" t="s">
        <v>106</v>
      </c>
      <c r="B26">
        <v>2019</v>
      </c>
      <c r="C26" s="19">
        <v>45</v>
      </c>
      <c r="D26" s="5">
        <v>6</v>
      </c>
    </row>
    <row r="27" spans="1:10">
      <c r="A27" t="s">
        <v>106</v>
      </c>
      <c r="B27">
        <v>2020</v>
      </c>
      <c r="C27" s="19">
        <v>190</v>
      </c>
      <c r="D27" s="5">
        <v>27</v>
      </c>
      <c r="G27" t="s">
        <v>173</v>
      </c>
      <c r="H27">
        <v>2008</v>
      </c>
      <c r="I27">
        <v>2047</v>
      </c>
      <c r="J27">
        <v>3889</v>
      </c>
    </row>
    <row r="28" spans="1:10">
      <c r="A28" t="s">
        <v>106</v>
      </c>
      <c r="B28">
        <v>2021</v>
      </c>
      <c r="C28" s="19">
        <v>20</v>
      </c>
      <c r="D28" s="5">
        <v>4</v>
      </c>
      <c r="G28" t="s">
        <v>173</v>
      </c>
      <c r="H28">
        <v>2009</v>
      </c>
      <c r="I28">
        <v>1353</v>
      </c>
      <c r="J28">
        <v>2827</v>
      </c>
    </row>
    <row r="29" spans="1:10">
      <c r="A29" t="s">
        <v>71</v>
      </c>
      <c r="B29">
        <v>2008</v>
      </c>
      <c r="C29" s="19">
        <v>320938</v>
      </c>
      <c r="D29" s="5">
        <v>3586530</v>
      </c>
      <c r="G29" t="s">
        <v>173</v>
      </c>
      <c r="H29">
        <v>2010</v>
      </c>
      <c r="I29">
        <v>1073</v>
      </c>
      <c r="J29">
        <v>1623</v>
      </c>
    </row>
    <row r="30" spans="1:10">
      <c r="A30" t="s">
        <v>71</v>
      </c>
      <c r="B30">
        <v>2009</v>
      </c>
      <c r="C30" s="19">
        <v>255419</v>
      </c>
      <c r="D30" s="5">
        <v>2672079</v>
      </c>
      <c r="G30" t="s">
        <v>173</v>
      </c>
      <c r="H30">
        <v>2011</v>
      </c>
      <c r="I30">
        <v>112</v>
      </c>
      <c r="J30">
        <v>182</v>
      </c>
    </row>
    <row r="31" spans="1:10">
      <c r="A31" t="s">
        <v>71</v>
      </c>
      <c r="B31">
        <v>2010</v>
      </c>
      <c r="C31" s="19">
        <v>379438</v>
      </c>
      <c r="D31" s="5">
        <v>4358922</v>
      </c>
      <c r="G31" t="s">
        <v>173</v>
      </c>
      <c r="H31">
        <v>2017</v>
      </c>
      <c r="I31">
        <v>1</v>
      </c>
      <c r="J31">
        <v>4</v>
      </c>
    </row>
    <row r="32" spans="1:10">
      <c r="A32" t="s">
        <v>71</v>
      </c>
      <c r="B32">
        <v>2011</v>
      </c>
      <c r="C32" s="19">
        <v>128736</v>
      </c>
      <c r="D32" s="5">
        <v>916367</v>
      </c>
    </row>
    <row r="33" spans="1:4">
      <c r="A33" t="s">
        <v>71</v>
      </c>
      <c r="B33">
        <v>2012</v>
      </c>
      <c r="C33" s="19">
        <v>157349</v>
      </c>
      <c r="D33" s="5">
        <v>1339021</v>
      </c>
    </row>
    <row r="34" spans="1:4">
      <c r="A34" t="s">
        <v>71</v>
      </c>
      <c r="B34">
        <v>2013</v>
      </c>
      <c r="C34" s="19">
        <v>353937</v>
      </c>
      <c r="D34" s="5">
        <v>2900986</v>
      </c>
    </row>
    <row r="35" spans="1:4">
      <c r="A35" t="s">
        <v>71</v>
      </c>
      <c r="B35">
        <v>2014</v>
      </c>
      <c r="C35" s="19">
        <v>155277</v>
      </c>
      <c r="D35" s="5">
        <v>1402044</v>
      </c>
    </row>
    <row r="36" spans="1:4">
      <c r="A36" t="s">
        <v>71</v>
      </c>
      <c r="B36">
        <v>2015</v>
      </c>
      <c r="C36" s="19">
        <v>70182</v>
      </c>
      <c r="D36" s="5">
        <v>556070</v>
      </c>
    </row>
    <row r="37" spans="1:4">
      <c r="A37" t="s">
        <v>71</v>
      </c>
      <c r="B37">
        <v>2016</v>
      </c>
      <c r="C37" s="19">
        <v>460679</v>
      </c>
      <c r="D37" s="5">
        <v>3622957</v>
      </c>
    </row>
    <row r="38" spans="1:4">
      <c r="A38" t="s">
        <v>71</v>
      </c>
      <c r="B38">
        <v>2017</v>
      </c>
      <c r="C38" s="19">
        <v>60732</v>
      </c>
      <c r="D38" s="5">
        <v>381350</v>
      </c>
    </row>
    <row r="39" spans="1:4">
      <c r="A39" t="s">
        <v>71</v>
      </c>
      <c r="B39">
        <v>2018</v>
      </c>
      <c r="C39" s="19">
        <v>105777</v>
      </c>
      <c r="D39" s="5">
        <v>611552</v>
      </c>
    </row>
    <row r="40" spans="1:4">
      <c r="A40" t="s">
        <v>71</v>
      </c>
      <c r="B40">
        <v>2019</v>
      </c>
      <c r="C40" s="19">
        <v>149989</v>
      </c>
      <c r="D40" s="5">
        <v>738101</v>
      </c>
    </row>
    <row r="41" spans="1:4">
      <c r="A41" t="s">
        <v>71</v>
      </c>
      <c r="B41">
        <v>2020</v>
      </c>
      <c r="C41" s="19">
        <v>5117</v>
      </c>
      <c r="D41" s="5">
        <v>24473</v>
      </c>
    </row>
    <row r="42" spans="1:4">
      <c r="A42" t="s">
        <v>71</v>
      </c>
      <c r="B42">
        <v>2021</v>
      </c>
      <c r="C42" s="19">
        <v>294</v>
      </c>
      <c r="D42" s="5">
        <v>901</v>
      </c>
    </row>
    <row r="43" spans="1:4">
      <c r="A43" t="s">
        <v>237</v>
      </c>
      <c r="B43">
        <v>2008</v>
      </c>
      <c r="C43" s="19">
        <v>34665</v>
      </c>
      <c r="D43" s="5">
        <v>15540</v>
      </c>
    </row>
    <row r="44" spans="1:4">
      <c r="A44" t="s">
        <v>237</v>
      </c>
      <c r="B44">
        <v>2009</v>
      </c>
      <c r="C44" s="19">
        <v>39728</v>
      </c>
      <c r="D44" s="5">
        <v>21853</v>
      </c>
    </row>
    <row r="45" spans="1:4">
      <c r="A45" t="s">
        <v>237</v>
      </c>
      <c r="B45">
        <v>2010</v>
      </c>
      <c r="C45" s="19">
        <v>92558</v>
      </c>
      <c r="D45" s="5">
        <v>49052</v>
      </c>
    </row>
    <row r="46" spans="1:4">
      <c r="A46" t="s">
        <v>237</v>
      </c>
      <c r="B46">
        <v>2011</v>
      </c>
      <c r="C46" s="19">
        <v>88211</v>
      </c>
      <c r="D46" s="5">
        <v>37149</v>
      </c>
    </row>
    <row r="47" spans="1:4">
      <c r="A47" t="s">
        <v>237</v>
      </c>
      <c r="B47">
        <v>2012</v>
      </c>
      <c r="C47" s="19">
        <v>76383</v>
      </c>
      <c r="D47" s="5">
        <v>27187</v>
      </c>
    </row>
    <row r="48" spans="1:4">
      <c r="A48" t="s">
        <v>237</v>
      </c>
      <c r="B48">
        <v>2013</v>
      </c>
      <c r="C48" s="19">
        <v>158506</v>
      </c>
      <c r="D48" s="5">
        <v>50719</v>
      </c>
    </row>
    <row r="49" spans="1:4">
      <c r="A49" t="s">
        <v>237</v>
      </c>
      <c r="B49">
        <v>2014</v>
      </c>
      <c r="C49" s="19">
        <v>49981</v>
      </c>
      <c r="D49" s="5">
        <v>19108</v>
      </c>
    </row>
    <row r="50" spans="1:4">
      <c r="A50" t="s">
        <v>237</v>
      </c>
      <c r="B50">
        <v>2015</v>
      </c>
      <c r="C50" s="19">
        <v>50031</v>
      </c>
      <c r="D50" s="5">
        <v>18222</v>
      </c>
    </row>
    <row r="51" spans="1:4">
      <c r="A51" t="s">
        <v>237</v>
      </c>
      <c r="B51">
        <v>2016</v>
      </c>
      <c r="C51" s="19">
        <v>46342</v>
      </c>
      <c r="D51" s="5">
        <v>19419</v>
      </c>
    </row>
    <row r="52" spans="1:4">
      <c r="A52" t="s">
        <v>237</v>
      </c>
      <c r="B52">
        <v>2017</v>
      </c>
      <c r="C52" s="19">
        <v>59239</v>
      </c>
      <c r="D52" s="5">
        <v>19255</v>
      </c>
    </row>
    <row r="53" spans="1:4">
      <c r="A53" t="s">
        <v>237</v>
      </c>
      <c r="B53">
        <v>2018</v>
      </c>
      <c r="C53" s="19">
        <v>30327</v>
      </c>
      <c r="D53" s="5">
        <v>10144</v>
      </c>
    </row>
    <row r="54" spans="1:4">
      <c r="A54" t="s">
        <v>237</v>
      </c>
      <c r="B54">
        <v>2019</v>
      </c>
      <c r="C54" s="19">
        <v>4295</v>
      </c>
      <c r="D54" s="5">
        <v>1556</v>
      </c>
    </row>
    <row r="55" spans="1:4">
      <c r="A55" t="s">
        <v>237</v>
      </c>
      <c r="B55">
        <v>2020</v>
      </c>
      <c r="C55" s="19">
        <v>3473</v>
      </c>
      <c r="D55" s="5">
        <v>1288</v>
      </c>
    </row>
    <row r="56" spans="1:4">
      <c r="A56" t="s">
        <v>237</v>
      </c>
      <c r="B56">
        <v>2021</v>
      </c>
      <c r="C56" s="19">
        <v>1820</v>
      </c>
      <c r="D56" s="5">
        <v>733</v>
      </c>
    </row>
    <row r="57" spans="1:4">
      <c r="A57" t="s">
        <v>232</v>
      </c>
      <c r="B57">
        <v>2008</v>
      </c>
      <c r="C57" s="19">
        <v>3418</v>
      </c>
      <c r="D57" s="5">
        <v>14474</v>
      </c>
    </row>
    <row r="58" spans="1:4">
      <c r="A58" t="s">
        <v>232</v>
      </c>
      <c r="B58">
        <v>2009</v>
      </c>
      <c r="C58" s="19">
        <v>36538</v>
      </c>
      <c r="D58" s="5">
        <v>170274</v>
      </c>
    </row>
    <row r="59" spans="1:4">
      <c r="A59" t="s">
        <v>232</v>
      </c>
      <c r="B59">
        <v>2010</v>
      </c>
      <c r="C59" s="19">
        <v>40931</v>
      </c>
      <c r="D59" s="5">
        <v>186459</v>
      </c>
    </row>
    <row r="60" spans="1:4">
      <c r="A60" t="s">
        <v>232</v>
      </c>
      <c r="B60">
        <v>2011</v>
      </c>
      <c r="C60" s="19">
        <v>50169</v>
      </c>
      <c r="D60" s="5">
        <v>221353</v>
      </c>
    </row>
    <row r="61" spans="1:4">
      <c r="A61" t="s">
        <v>232</v>
      </c>
      <c r="B61">
        <v>2012</v>
      </c>
      <c r="C61" s="19">
        <v>84519</v>
      </c>
      <c r="D61" s="5">
        <v>381151</v>
      </c>
    </row>
    <row r="62" spans="1:4">
      <c r="A62" t="s">
        <v>232</v>
      </c>
      <c r="B62">
        <v>2013</v>
      </c>
      <c r="C62" s="19">
        <v>61267</v>
      </c>
      <c r="D62" s="5">
        <v>337729</v>
      </c>
    </row>
    <row r="63" spans="1:4">
      <c r="A63" t="s">
        <v>232</v>
      </c>
      <c r="B63">
        <v>2014</v>
      </c>
      <c r="C63" s="19">
        <v>51641</v>
      </c>
      <c r="D63" s="5">
        <v>299328</v>
      </c>
    </row>
    <row r="64" spans="1:4">
      <c r="A64" t="s">
        <v>232</v>
      </c>
      <c r="B64">
        <v>2015</v>
      </c>
      <c r="C64" s="19">
        <v>36572</v>
      </c>
      <c r="D64" s="5">
        <v>266114</v>
      </c>
    </row>
    <row r="65" spans="1:4">
      <c r="A65" t="s">
        <v>232</v>
      </c>
      <c r="B65">
        <v>2016</v>
      </c>
      <c r="C65" s="19">
        <v>71965</v>
      </c>
      <c r="D65" s="5">
        <v>440178</v>
      </c>
    </row>
    <row r="66" spans="1:4">
      <c r="A66" t="s">
        <v>232</v>
      </c>
      <c r="B66">
        <v>2017</v>
      </c>
      <c r="C66" s="19">
        <v>59521</v>
      </c>
      <c r="D66" s="5">
        <v>368457</v>
      </c>
    </row>
    <row r="67" spans="1:4">
      <c r="A67" t="s">
        <v>232</v>
      </c>
      <c r="B67">
        <v>2018</v>
      </c>
      <c r="C67" s="19">
        <v>28593</v>
      </c>
      <c r="D67" s="5">
        <v>164188</v>
      </c>
    </row>
    <row r="68" spans="1:4">
      <c r="A68" t="s">
        <v>232</v>
      </c>
      <c r="B68">
        <v>2019</v>
      </c>
      <c r="C68" s="19">
        <v>30449</v>
      </c>
      <c r="D68" s="5">
        <v>154919</v>
      </c>
    </row>
    <row r="69" spans="1:4">
      <c r="A69" t="s">
        <v>232</v>
      </c>
      <c r="B69">
        <v>2020</v>
      </c>
      <c r="C69" s="19">
        <v>28564</v>
      </c>
      <c r="D69" s="5">
        <v>132616</v>
      </c>
    </row>
    <row r="70" spans="1:4">
      <c r="A70" t="s">
        <v>232</v>
      </c>
      <c r="B70">
        <v>2021</v>
      </c>
      <c r="C70" s="19">
        <v>12348</v>
      </c>
      <c r="D70" s="5">
        <v>55870</v>
      </c>
    </row>
    <row r="71" spans="1:4">
      <c r="A71" t="s">
        <v>65</v>
      </c>
      <c r="B71">
        <v>2008</v>
      </c>
      <c r="C71" s="19">
        <v>2002</v>
      </c>
      <c r="D71" s="5">
        <v>1728</v>
      </c>
    </row>
    <row r="72" spans="1:4">
      <c r="A72" t="s">
        <v>65</v>
      </c>
      <c r="B72">
        <v>2009</v>
      </c>
      <c r="C72" s="19">
        <v>492</v>
      </c>
      <c r="D72" s="5">
        <v>565</v>
      </c>
    </row>
    <row r="73" spans="1:4">
      <c r="A73" t="s">
        <v>65</v>
      </c>
      <c r="B73">
        <v>2010</v>
      </c>
      <c r="C73" s="19">
        <v>1177</v>
      </c>
      <c r="D73" s="5">
        <v>994</v>
      </c>
    </row>
    <row r="74" spans="1:4">
      <c r="A74" t="s">
        <v>65</v>
      </c>
      <c r="B74">
        <v>2011</v>
      </c>
      <c r="C74" s="19">
        <v>286</v>
      </c>
      <c r="D74" s="5">
        <v>161</v>
      </c>
    </row>
    <row r="75" spans="1:4">
      <c r="A75" t="s">
        <v>65</v>
      </c>
      <c r="B75">
        <v>2012</v>
      </c>
      <c r="C75" s="19">
        <v>184</v>
      </c>
      <c r="D75" s="5">
        <v>74</v>
      </c>
    </row>
    <row r="76" spans="1:4">
      <c r="A76" t="s">
        <v>65</v>
      </c>
      <c r="B76">
        <v>2013</v>
      </c>
      <c r="C76" s="19">
        <v>570</v>
      </c>
      <c r="D76" s="5">
        <v>402</v>
      </c>
    </row>
    <row r="77" spans="1:4">
      <c r="A77" t="s">
        <v>65</v>
      </c>
      <c r="B77">
        <v>2014</v>
      </c>
      <c r="C77" s="19">
        <v>9525</v>
      </c>
      <c r="D77" s="5">
        <v>6407</v>
      </c>
    </row>
    <row r="78" spans="1:4">
      <c r="A78" t="s">
        <v>65</v>
      </c>
      <c r="B78">
        <v>2015</v>
      </c>
      <c r="C78" s="19">
        <v>784</v>
      </c>
      <c r="D78" s="5">
        <v>609</v>
      </c>
    </row>
    <row r="79" spans="1:4">
      <c r="A79" t="s">
        <v>65</v>
      </c>
      <c r="B79">
        <v>2016</v>
      </c>
      <c r="C79" s="19">
        <v>1271</v>
      </c>
      <c r="D79" s="5">
        <v>853</v>
      </c>
    </row>
    <row r="80" spans="1:4">
      <c r="A80" t="s">
        <v>65</v>
      </c>
      <c r="B80">
        <v>2017</v>
      </c>
      <c r="C80" s="19">
        <v>5736</v>
      </c>
      <c r="D80" s="5">
        <v>11277</v>
      </c>
    </row>
    <row r="81" spans="1:4">
      <c r="A81" t="s">
        <v>65</v>
      </c>
      <c r="B81">
        <v>2018</v>
      </c>
      <c r="C81" s="19">
        <v>18766</v>
      </c>
      <c r="D81" s="5">
        <v>21310</v>
      </c>
    </row>
    <row r="82" spans="1:4">
      <c r="A82" t="s">
        <v>65</v>
      </c>
      <c r="B82">
        <v>2019</v>
      </c>
      <c r="C82" s="19">
        <v>674</v>
      </c>
      <c r="D82" s="5">
        <v>746</v>
      </c>
    </row>
    <row r="83" spans="1:4">
      <c r="A83" t="s">
        <v>65</v>
      </c>
      <c r="B83">
        <v>2020</v>
      </c>
      <c r="C83" s="19">
        <v>1584</v>
      </c>
      <c r="D83" s="5">
        <v>1551</v>
      </c>
    </row>
    <row r="84" spans="1:4">
      <c r="A84" t="s">
        <v>65</v>
      </c>
      <c r="B84">
        <v>2021</v>
      </c>
      <c r="C84" s="19">
        <v>1856</v>
      </c>
      <c r="D84" s="5">
        <v>1272</v>
      </c>
    </row>
    <row r="85" spans="1:4">
      <c r="A85" t="s">
        <v>233</v>
      </c>
      <c r="B85">
        <v>2008</v>
      </c>
      <c r="C85" s="19">
        <v>1233409</v>
      </c>
      <c r="D85" s="5">
        <v>832128</v>
      </c>
    </row>
    <row r="86" spans="1:4">
      <c r="A86" t="s">
        <v>233</v>
      </c>
      <c r="B86">
        <v>2009</v>
      </c>
      <c r="C86" s="19">
        <v>909324</v>
      </c>
      <c r="D86" s="5">
        <v>669601</v>
      </c>
    </row>
    <row r="87" spans="1:4">
      <c r="A87" t="s">
        <v>233</v>
      </c>
      <c r="B87">
        <v>2010</v>
      </c>
      <c r="C87" s="19">
        <v>914816</v>
      </c>
      <c r="D87" s="5">
        <v>579589</v>
      </c>
    </row>
    <row r="88" spans="1:4">
      <c r="A88" t="s">
        <v>233</v>
      </c>
      <c r="B88">
        <v>2011</v>
      </c>
      <c r="C88" s="19">
        <v>1209582</v>
      </c>
      <c r="D88" s="5">
        <v>612185</v>
      </c>
    </row>
    <row r="89" spans="1:4">
      <c r="A89" t="s">
        <v>233</v>
      </c>
      <c r="B89">
        <v>2012</v>
      </c>
      <c r="C89" s="19">
        <v>1505375</v>
      </c>
      <c r="D89" s="5">
        <v>812561</v>
      </c>
    </row>
    <row r="90" spans="1:4">
      <c r="A90" t="s">
        <v>233</v>
      </c>
      <c r="B90">
        <v>2013</v>
      </c>
      <c r="C90" s="19">
        <v>842473</v>
      </c>
      <c r="D90" s="5">
        <v>575561</v>
      </c>
    </row>
    <row r="91" spans="1:4">
      <c r="A91" t="s">
        <v>233</v>
      </c>
      <c r="B91">
        <v>2014</v>
      </c>
      <c r="C91" s="19">
        <v>816548</v>
      </c>
      <c r="D91" s="5">
        <v>540344</v>
      </c>
    </row>
    <row r="92" spans="1:4">
      <c r="A92" t="s">
        <v>233</v>
      </c>
      <c r="B92">
        <v>2015</v>
      </c>
      <c r="C92" s="19">
        <v>720360</v>
      </c>
      <c r="D92" s="5">
        <v>472205</v>
      </c>
    </row>
    <row r="93" spans="1:4">
      <c r="A93" t="s">
        <v>233</v>
      </c>
      <c r="B93">
        <v>2016</v>
      </c>
      <c r="C93" s="19">
        <v>706729</v>
      </c>
      <c r="D93" s="5">
        <v>478238</v>
      </c>
    </row>
    <row r="94" spans="1:4">
      <c r="A94" t="s">
        <v>233</v>
      </c>
      <c r="B94">
        <v>2017</v>
      </c>
      <c r="C94" s="19">
        <v>654639</v>
      </c>
      <c r="D94" s="5">
        <v>495200</v>
      </c>
    </row>
    <row r="95" spans="1:4">
      <c r="A95" t="s">
        <v>233</v>
      </c>
      <c r="B95">
        <v>2018</v>
      </c>
      <c r="C95" s="19">
        <v>579190</v>
      </c>
      <c r="D95" s="5">
        <v>532310</v>
      </c>
    </row>
    <row r="96" spans="1:4">
      <c r="A96" t="s">
        <v>233</v>
      </c>
      <c r="B96">
        <v>2019</v>
      </c>
      <c r="C96" s="19">
        <v>605453</v>
      </c>
      <c r="D96" s="5">
        <v>582517</v>
      </c>
    </row>
    <row r="97" spans="1:4">
      <c r="A97" t="s">
        <v>233</v>
      </c>
      <c r="B97">
        <v>2020</v>
      </c>
      <c r="C97" s="19">
        <v>298971</v>
      </c>
      <c r="D97" s="5">
        <v>364561</v>
      </c>
    </row>
    <row r="98" spans="1:4">
      <c r="A98" t="s">
        <v>233</v>
      </c>
      <c r="B98">
        <v>2021</v>
      </c>
      <c r="C98" s="19">
        <v>255137</v>
      </c>
      <c r="D98" s="5">
        <v>269995</v>
      </c>
    </row>
    <row r="99" spans="1:4">
      <c r="A99" t="s">
        <v>180</v>
      </c>
      <c r="B99">
        <v>2008</v>
      </c>
      <c r="C99" s="19">
        <v>380</v>
      </c>
      <c r="D99" s="5">
        <v>433</v>
      </c>
    </row>
    <row r="100" spans="1:4">
      <c r="A100" t="s">
        <v>180</v>
      </c>
      <c r="B100">
        <v>2009</v>
      </c>
      <c r="C100" s="19">
        <v>171</v>
      </c>
      <c r="D100" s="5">
        <v>314</v>
      </c>
    </row>
    <row r="101" spans="1:4">
      <c r="A101" t="s">
        <v>180</v>
      </c>
      <c r="B101">
        <v>2016</v>
      </c>
      <c r="C101" s="19">
        <v>3</v>
      </c>
      <c r="D101" s="5">
        <v>3</v>
      </c>
    </row>
    <row r="102" spans="1:4">
      <c r="A102" t="s">
        <v>117</v>
      </c>
      <c r="B102">
        <v>2008</v>
      </c>
      <c r="C102" s="19">
        <v>36670</v>
      </c>
      <c r="D102" s="5">
        <v>65043</v>
      </c>
    </row>
    <row r="103" spans="1:4">
      <c r="A103" t="s">
        <v>117</v>
      </c>
      <c r="B103">
        <v>2009</v>
      </c>
      <c r="C103" s="19">
        <v>9653</v>
      </c>
      <c r="D103" s="5">
        <v>14160</v>
      </c>
    </row>
    <row r="104" spans="1:4">
      <c r="A104" t="s">
        <v>117</v>
      </c>
      <c r="B104">
        <v>2010</v>
      </c>
      <c r="C104" s="19">
        <v>747</v>
      </c>
      <c r="D104" s="5">
        <v>1883</v>
      </c>
    </row>
    <row r="105" spans="1:4">
      <c r="A105" t="s">
        <v>117</v>
      </c>
      <c r="B105">
        <v>2011</v>
      </c>
      <c r="C105" s="19">
        <v>356</v>
      </c>
      <c r="D105" s="5">
        <v>691</v>
      </c>
    </row>
    <row r="106" spans="1:4">
      <c r="A106" t="s">
        <v>117</v>
      </c>
      <c r="B106">
        <v>2012</v>
      </c>
      <c r="C106" s="19">
        <v>99</v>
      </c>
      <c r="D106" s="5">
        <v>154</v>
      </c>
    </row>
    <row r="107" spans="1:4">
      <c r="A107" t="s">
        <v>117</v>
      </c>
      <c r="B107">
        <v>2013</v>
      </c>
      <c r="C107" s="19">
        <v>237</v>
      </c>
      <c r="D107" s="5">
        <v>215</v>
      </c>
    </row>
    <row r="108" spans="1:4">
      <c r="A108" t="s">
        <v>117</v>
      </c>
      <c r="B108">
        <v>2014</v>
      </c>
      <c r="C108" s="19">
        <v>265</v>
      </c>
      <c r="D108" s="5">
        <v>306</v>
      </c>
    </row>
    <row r="109" spans="1:4">
      <c r="A109" t="s">
        <v>117</v>
      </c>
      <c r="B109">
        <v>2015</v>
      </c>
      <c r="C109" s="19">
        <v>72</v>
      </c>
      <c r="D109" s="5">
        <v>83</v>
      </c>
    </row>
    <row r="110" spans="1:4">
      <c r="A110" t="s">
        <v>117</v>
      </c>
      <c r="B110">
        <v>2016</v>
      </c>
      <c r="C110" s="19">
        <v>50</v>
      </c>
      <c r="D110" s="5">
        <v>85</v>
      </c>
    </row>
    <row r="111" spans="1:4">
      <c r="A111" t="s">
        <v>117</v>
      </c>
      <c r="B111">
        <v>2017</v>
      </c>
      <c r="C111" s="19">
        <v>7</v>
      </c>
      <c r="D111" s="5">
        <v>8</v>
      </c>
    </row>
    <row r="112" spans="1:4">
      <c r="A112" t="s">
        <v>117</v>
      </c>
      <c r="B112">
        <v>2018</v>
      </c>
      <c r="C112" s="19">
        <v>6</v>
      </c>
      <c r="D112" s="5">
        <v>20</v>
      </c>
    </row>
    <row r="113" spans="1:4">
      <c r="A113" t="s">
        <v>117</v>
      </c>
      <c r="B113">
        <v>2019</v>
      </c>
      <c r="C113" s="19">
        <v>62</v>
      </c>
      <c r="D113" s="5">
        <v>88</v>
      </c>
    </row>
    <row r="114" spans="1:4">
      <c r="A114" t="s">
        <v>117</v>
      </c>
      <c r="B114">
        <v>2020</v>
      </c>
      <c r="C114" s="19">
        <v>750</v>
      </c>
      <c r="D114" s="5">
        <v>440</v>
      </c>
    </row>
    <row r="115" spans="1:4">
      <c r="A115" t="s">
        <v>117</v>
      </c>
      <c r="B115">
        <v>2021</v>
      </c>
      <c r="C115" s="19">
        <v>134</v>
      </c>
      <c r="D115" s="5">
        <v>141</v>
      </c>
    </row>
    <row r="116" spans="1:4">
      <c r="A116" t="s">
        <v>101</v>
      </c>
      <c r="B116">
        <v>2008</v>
      </c>
      <c r="C116" s="19">
        <v>487</v>
      </c>
      <c r="D116" s="5">
        <v>713</v>
      </c>
    </row>
    <row r="117" spans="1:4">
      <c r="A117" t="s">
        <v>101</v>
      </c>
      <c r="B117">
        <v>2009</v>
      </c>
      <c r="C117" s="19">
        <v>534</v>
      </c>
      <c r="D117" s="5">
        <v>717</v>
      </c>
    </row>
    <row r="118" spans="1:4">
      <c r="A118" t="s">
        <v>101</v>
      </c>
      <c r="B118">
        <v>2010</v>
      </c>
      <c r="C118" s="19">
        <v>129</v>
      </c>
      <c r="D118" s="5">
        <v>115</v>
      </c>
    </row>
    <row r="119" spans="1:4">
      <c r="A119" t="s">
        <v>101</v>
      </c>
      <c r="B119">
        <v>2011</v>
      </c>
      <c r="C119" s="19">
        <v>194</v>
      </c>
      <c r="D119" s="5">
        <v>186</v>
      </c>
    </row>
    <row r="120" spans="1:4">
      <c r="A120" t="s">
        <v>101</v>
      </c>
      <c r="B120">
        <v>2012</v>
      </c>
      <c r="C120" s="19">
        <v>1090</v>
      </c>
      <c r="D120" s="5">
        <v>726</v>
      </c>
    </row>
    <row r="121" spans="1:4">
      <c r="A121" t="s">
        <v>101</v>
      </c>
      <c r="B121">
        <v>2013</v>
      </c>
      <c r="C121" s="19">
        <v>409</v>
      </c>
      <c r="D121" s="5">
        <v>500</v>
      </c>
    </row>
    <row r="122" spans="1:4">
      <c r="A122" t="s">
        <v>101</v>
      </c>
      <c r="B122">
        <v>2014</v>
      </c>
      <c r="C122" s="19">
        <v>118</v>
      </c>
      <c r="D122" s="5">
        <v>84</v>
      </c>
    </row>
    <row r="123" spans="1:4">
      <c r="A123" t="s">
        <v>101</v>
      </c>
      <c r="B123">
        <v>2015</v>
      </c>
      <c r="C123" s="19">
        <v>44</v>
      </c>
      <c r="D123" s="5">
        <v>26</v>
      </c>
    </row>
    <row r="124" spans="1:4">
      <c r="A124" t="s">
        <v>101</v>
      </c>
      <c r="B124">
        <v>2016</v>
      </c>
      <c r="C124" s="19">
        <v>57</v>
      </c>
      <c r="D124" s="5">
        <v>46</v>
      </c>
    </row>
    <row r="125" spans="1:4">
      <c r="A125" t="s">
        <v>101</v>
      </c>
      <c r="B125">
        <v>2017</v>
      </c>
      <c r="C125" s="19">
        <v>99</v>
      </c>
      <c r="D125" s="5">
        <v>77</v>
      </c>
    </row>
    <row r="126" spans="1:4">
      <c r="A126" t="s">
        <v>101</v>
      </c>
      <c r="B126">
        <v>2018</v>
      </c>
      <c r="C126" s="19">
        <v>58</v>
      </c>
      <c r="D126" s="5">
        <v>67</v>
      </c>
    </row>
    <row r="127" spans="1:4">
      <c r="A127" t="s">
        <v>101</v>
      </c>
      <c r="B127">
        <v>2019</v>
      </c>
      <c r="C127" s="19">
        <v>26</v>
      </c>
      <c r="D127" s="5">
        <v>25</v>
      </c>
    </row>
    <row r="128" spans="1:4">
      <c r="A128" t="s">
        <v>101</v>
      </c>
      <c r="B128">
        <v>2020</v>
      </c>
      <c r="C128" s="19">
        <v>380</v>
      </c>
      <c r="D128" s="5">
        <v>378</v>
      </c>
    </row>
    <row r="129" spans="1:4">
      <c r="A129" t="s">
        <v>101</v>
      </c>
      <c r="B129">
        <v>2021</v>
      </c>
      <c r="C129" s="19">
        <v>419</v>
      </c>
      <c r="D129" s="5">
        <v>264</v>
      </c>
    </row>
    <row r="130" spans="1:4">
      <c r="A130" t="s">
        <v>194</v>
      </c>
      <c r="B130">
        <v>2008</v>
      </c>
      <c r="C130" s="19">
        <v>1810</v>
      </c>
      <c r="D130" s="5">
        <v>1327</v>
      </c>
    </row>
    <row r="131" spans="1:4">
      <c r="A131" t="s">
        <v>194</v>
      </c>
      <c r="B131">
        <v>2009</v>
      </c>
      <c r="C131" s="19">
        <v>2221</v>
      </c>
      <c r="D131" s="5">
        <v>2116</v>
      </c>
    </row>
    <row r="132" spans="1:4">
      <c r="A132" t="s">
        <v>194</v>
      </c>
      <c r="B132">
        <v>2010</v>
      </c>
      <c r="C132" s="19">
        <v>1740</v>
      </c>
      <c r="D132" s="5">
        <v>1740</v>
      </c>
    </row>
    <row r="133" spans="1:4">
      <c r="A133" t="s">
        <v>194</v>
      </c>
      <c r="B133">
        <v>2011</v>
      </c>
      <c r="C133" s="19">
        <v>2289</v>
      </c>
      <c r="D133" s="5">
        <v>2470</v>
      </c>
    </row>
    <row r="134" spans="1:4">
      <c r="A134" t="s">
        <v>194</v>
      </c>
      <c r="B134">
        <v>2012</v>
      </c>
      <c r="C134" s="19">
        <v>2915</v>
      </c>
      <c r="D134" s="5">
        <v>2915</v>
      </c>
    </row>
    <row r="135" spans="1:4">
      <c r="A135" t="s">
        <v>39</v>
      </c>
      <c r="B135">
        <v>2008</v>
      </c>
      <c r="C135" s="19">
        <v>28503</v>
      </c>
      <c r="D135" s="5">
        <v>126063</v>
      </c>
    </row>
    <row r="136" spans="1:4">
      <c r="A136" t="s">
        <v>39</v>
      </c>
      <c r="B136">
        <v>2009</v>
      </c>
      <c r="C136" s="19">
        <v>26927</v>
      </c>
      <c r="D136" s="5">
        <v>108462</v>
      </c>
    </row>
    <row r="137" spans="1:4">
      <c r="A137" t="s">
        <v>39</v>
      </c>
      <c r="B137">
        <v>2010</v>
      </c>
      <c r="C137" s="19">
        <v>35563</v>
      </c>
      <c r="D137" s="5">
        <v>105678</v>
      </c>
    </row>
    <row r="138" spans="1:4">
      <c r="A138" t="s">
        <v>39</v>
      </c>
      <c r="B138">
        <v>2011</v>
      </c>
      <c r="C138" s="19">
        <v>22407</v>
      </c>
      <c r="D138" s="5">
        <v>52202</v>
      </c>
    </row>
    <row r="139" spans="1:4">
      <c r="A139" t="s">
        <v>39</v>
      </c>
      <c r="B139">
        <v>2012</v>
      </c>
      <c r="C139" s="19">
        <v>18878</v>
      </c>
      <c r="D139" s="5">
        <v>84792</v>
      </c>
    </row>
    <row r="140" spans="1:4">
      <c r="A140" t="s">
        <v>39</v>
      </c>
      <c r="B140">
        <v>2013</v>
      </c>
      <c r="C140" s="19">
        <v>14616</v>
      </c>
      <c r="D140" s="5">
        <v>48913</v>
      </c>
    </row>
    <row r="141" spans="1:4">
      <c r="A141" t="s">
        <v>39</v>
      </c>
      <c r="B141">
        <v>2014</v>
      </c>
      <c r="C141" s="19">
        <v>38414</v>
      </c>
      <c r="D141" s="5">
        <v>160080</v>
      </c>
    </row>
    <row r="142" spans="1:4">
      <c r="A142" t="s">
        <v>39</v>
      </c>
      <c r="B142">
        <v>2015</v>
      </c>
      <c r="C142" s="19">
        <v>33015</v>
      </c>
      <c r="D142" s="5">
        <v>113929</v>
      </c>
    </row>
    <row r="143" spans="1:4">
      <c r="A143" t="s">
        <v>39</v>
      </c>
      <c r="B143">
        <v>2016</v>
      </c>
      <c r="C143" s="19">
        <v>32227</v>
      </c>
      <c r="D143" s="5">
        <v>101790</v>
      </c>
    </row>
    <row r="144" spans="1:4">
      <c r="A144" t="s">
        <v>39</v>
      </c>
      <c r="B144">
        <v>2017</v>
      </c>
      <c r="C144" s="19">
        <v>28229</v>
      </c>
      <c r="D144" s="5">
        <v>84743</v>
      </c>
    </row>
    <row r="145" spans="1:4">
      <c r="A145" t="s">
        <v>39</v>
      </c>
      <c r="B145">
        <v>2018</v>
      </c>
      <c r="C145" s="19">
        <v>28849</v>
      </c>
      <c r="D145" s="5">
        <v>111852</v>
      </c>
    </row>
    <row r="146" spans="1:4">
      <c r="A146" t="s">
        <v>39</v>
      </c>
      <c r="B146">
        <v>2019</v>
      </c>
      <c r="C146" s="19">
        <v>9561</v>
      </c>
      <c r="D146" s="5">
        <v>32866</v>
      </c>
    </row>
    <row r="147" spans="1:4">
      <c r="A147" t="s">
        <v>39</v>
      </c>
      <c r="B147">
        <v>2020</v>
      </c>
      <c r="C147" s="19">
        <v>8266</v>
      </c>
      <c r="D147" s="5">
        <v>35288</v>
      </c>
    </row>
    <row r="148" spans="1:4">
      <c r="A148" t="s">
        <v>39</v>
      </c>
      <c r="B148">
        <v>2021</v>
      </c>
      <c r="C148" s="19">
        <v>14419</v>
      </c>
      <c r="D148" s="5">
        <v>41867</v>
      </c>
    </row>
    <row r="149" spans="1:4">
      <c r="A149" t="s">
        <v>102</v>
      </c>
      <c r="B149">
        <v>2008</v>
      </c>
      <c r="C149" s="19">
        <v>73</v>
      </c>
      <c r="D149" s="5">
        <v>129</v>
      </c>
    </row>
    <row r="150" spans="1:4">
      <c r="A150" t="s">
        <v>102</v>
      </c>
      <c r="B150">
        <v>2009</v>
      </c>
      <c r="C150" s="19">
        <v>72</v>
      </c>
      <c r="D150" s="5">
        <v>191</v>
      </c>
    </row>
    <row r="151" spans="1:4">
      <c r="A151" t="s">
        <v>102</v>
      </c>
      <c r="B151">
        <v>2010</v>
      </c>
      <c r="C151" s="19">
        <v>9</v>
      </c>
      <c r="D151" s="5">
        <v>15</v>
      </c>
    </row>
    <row r="152" spans="1:4">
      <c r="A152" t="s">
        <v>102</v>
      </c>
      <c r="B152">
        <v>2011</v>
      </c>
      <c r="C152" s="19">
        <v>20</v>
      </c>
      <c r="D152" s="5">
        <v>29</v>
      </c>
    </row>
    <row r="153" spans="1:4">
      <c r="A153" t="s">
        <v>102</v>
      </c>
      <c r="B153">
        <v>2012</v>
      </c>
      <c r="C153" s="19">
        <v>381</v>
      </c>
      <c r="D153" s="5">
        <v>415</v>
      </c>
    </row>
    <row r="154" spans="1:4">
      <c r="A154" t="s">
        <v>102</v>
      </c>
      <c r="B154">
        <v>2013</v>
      </c>
      <c r="C154" s="19">
        <v>187</v>
      </c>
      <c r="D154" s="5">
        <v>318</v>
      </c>
    </row>
    <row r="155" spans="1:4">
      <c r="A155" t="s">
        <v>102</v>
      </c>
      <c r="B155">
        <v>2014</v>
      </c>
      <c r="C155" s="19">
        <v>7</v>
      </c>
      <c r="D155" s="5">
        <v>8</v>
      </c>
    </row>
    <row r="156" spans="1:4">
      <c r="A156" t="s">
        <v>102</v>
      </c>
      <c r="B156">
        <v>2015</v>
      </c>
      <c r="C156" s="19">
        <v>4</v>
      </c>
      <c r="D156" s="5">
        <v>5</v>
      </c>
    </row>
    <row r="157" spans="1:4">
      <c r="A157" t="s">
        <v>102</v>
      </c>
      <c r="B157">
        <v>2016</v>
      </c>
      <c r="C157" s="19">
        <v>59</v>
      </c>
      <c r="D157" s="5">
        <v>59</v>
      </c>
    </row>
    <row r="158" spans="1:4">
      <c r="A158" t="s">
        <v>102</v>
      </c>
      <c r="B158">
        <v>2017</v>
      </c>
      <c r="C158" s="19">
        <v>22</v>
      </c>
      <c r="D158" s="5">
        <v>33</v>
      </c>
    </row>
    <row r="159" spans="1:4">
      <c r="A159" t="s">
        <v>102</v>
      </c>
      <c r="B159">
        <v>2018</v>
      </c>
      <c r="C159" s="19">
        <v>48</v>
      </c>
      <c r="D159" s="5">
        <v>104</v>
      </c>
    </row>
    <row r="160" spans="1:4">
      <c r="A160" t="s">
        <v>102</v>
      </c>
      <c r="B160">
        <v>2019</v>
      </c>
      <c r="C160" s="19">
        <v>13</v>
      </c>
      <c r="D160" s="5">
        <v>16</v>
      </c>
    </row>
    <row r="161" spans="1:4">
      <c r="A161" t="s">
        <v>102</v>
      </c>
      <c r="B161">
        <v>2020</v>
      </c>
      <c r="C161" s="19">
        <v>383</v>
      </c>
      <c r="D161" s="5">
        <v>778</v>
      </c>
    </row>
    <row r="162" spans="1:4">
      <c r="A162" t="s">
        <v>102</v>
      </c>
      <c r="B162">
        <v>2021</v>
      </c>
      <c r="C162" s="19">
        <v>164</v>
      </c>
      <c r="D162" s="5">
        <v>273</v>
      </c>
    </row>
    <row r="163" spans="1:4">
      <c r="A163" t="s">
        <v>173</v>
      </c>
      <c r="B163">
        <v>2008</v>
      </c>
      <c r="C163" s="19">
        <v>2047</v>
      </c>
      <c r="D163" s="5">
        <v>3889</v>
      </c>
    </row>
    <row r="164" spans="1:4">
      <c r="A164" t="s">
        <v>173</v>
      </c>
      <c r="B164">
        <v>2009</v>
      </c>
      <c r="C164" s="19">
        <v>1353</v>
      </c>
      <c r="D164" s="5">
        <v>2827</v>
      </c>
    </row>
    <row r="165" spans="1:4">
      <c r="A165" t="s">
        <v>173</v>
      </c>
      <c r="B165">
        <v>2010</v>
      </c>
      <c r="C165" s="19">
        <v>1073</v>
      </c>
      <c r="D165" s="5">
        <v>1623</v>
      </c>
    </row>
    <row r="166" spans="1:4">
      <c r="A166" t="s">
        <v>173</v>
      </c>
      <c r="B166">
        <v>2011</v>
      </c>
      <c r="C166" s="19">
        <v>112</v>
      </c>
      <c r="D166" s="5">
        <v>182</v>
      </c>
    </row>
    <row r="167" spans="1:4">
      <c r="A167" t="s">
        <v>173</v>
      </c>
      <c r="B167">
        <v>2017</v>
      </c>
      <c r="C167" s="19">
        <v>1</v>
      </c>
      <c r="D167" s="5">
        <v>4</v>
      </c>
    </row>
    <row r="168" spans="1:4">
      <c r="A168" t="s">
        <v>16</v>
      </c>
      <c r="B168">
        <v>2008</v>
      </c>
      <c r="C168" s="19">
        <v>17350572</v>
      </c>
      <c r="D168" s="5">
        <v>2569004</v>
      </c>
    </row>
    <row r="169" spans="1:4">
      <c r="A169" t="s">
        <v>16</v>
      </c>
      <c r="B169">
        <v>2009</v>
      </c>
      <c r="C169" s="19">
        <v>20363798</v>
      </c>
      <c r="D169" s="5">
        <v>3188331</v>
      </c>
    </row>
    <row r="170" spans="1:4">
      <c r="A170" t="s">
        <v>16</v>
      </c>
      <c r="B170">
        <v>2010</v>
      </c>
      <c r="C170" s="19">
        <v>38896109</v>
      </c>
      <c r="D170" s="5">
        <v>5516133</v>
      </c>
    </row>
    <row r="171" spans="1:4">
      <c r="A171" t="s">
        <v>16</v>
      </c>
      <c r="B171">
        <v>2011</v>
      </c>
      <c r="C171" s="19">
        <v>30523720</v>
      </c>
      <c r="D171" s="5">
        <v>3123942</v>
      </c>
    </row>
    <row r="172" spans="1:4">
      <c r="A172" t="s">
        <v>16</v>
      </c>
      <c r="B172">
        <v>2012</v>
      </c>
      <c r="C172" s="19">
        <v>24282625</v>
      </c>
      <c r="D172" s="5">
        <v>2492797</v>
      </c>
    </row>
    <row r="173" spans="1:4">
      <c r="A173" t="s">
        <v>16</v>
      </c>
      <c r="B173">
        <v>2013</v>
      </c>
      <c r="C173" s="19">
        <v>16065731</v>
      </c>
      <c r="D173" s="5">
        <v>1405247</v>
      </c>
    </row>
    <row r="174" spans="1:4">
      <c r="A174" t="s">
        <v>16</v>
      </c>
      <c r="B174">
        <v>2014</v>
      </c>
      <c r="C174" s="19">
        <v>22083109</v>
      </c>
      <c r="D174" s="5">
        <v>1793613</v>
      </c>
    </row>
    <row r="175" spans="1:4">
      <c r="A175" t="s">
        <v>16</v>
      </c>
      <c r="B175">
        <v>2015</v>
      </c>
      <c r="C175" s="19">
        <v>8978266</v>
      </c>
      <c r="D175" s="5">
        <v>708562</v>
      </c>
    </row>
    <row r="176" spans="1:4">
      <c r="A176" t="s">
        <v>16</v>
      </c>
      <c r="B176">
        <v>2016</v>
      </c>
      <c r="C176" s="19">
        <v>16261747</v>
      </c>
      <c r="D176" s="5">
        <v>1381537</v>
      </c>
    </row>
    <row r="177" spans="1:4">
      <c r="A177" t="s">
        <v>16</v>
      </c>
      <c r="B177">
        <v>2017</v>
      </c>
      <c r="C177" s="19">
        <v>12089823</v>
      </c>
      <c r="D177" s="5">
        <v>1397543</v>
      </c>
    </row>
    <row r="178" spans="1:4">
      <c r="A178" t="s">
        <v>16</v>
      </c>
      <c r="B178">
        <v>2018</v>
      </c>
      <c r="C178" s="19">
        <v>5781755</v>
      </c>
      <c r="D178" s="5">
        <v>665267</v>
      </c>
    </row>
    <row r="179" spans="1:4">
      <c r="A179" t="s">
        <v>16</v>
      </c>
      <c r="B179">
        <v>2019</v>
      </c>
      <c r="C179" s="19">
        <v>6474755</v>
      </c>
      <c r="D179" s="5">
        <v>676216</v>
      </c>
    </row>
    <row r="180" spans="1:4">
      <c r="A180" t="s">
        <v>16</v>
      </c>
      <c r="B180">
        <v>2020</v>
      </c>
      <c r="C180" s="19">
        <v>12651197</v>
      </c>
      <c r="D180" s="5">
        <v>1261609</v>
      </c>
    </row>
    <row r="181" spans="1:4">
      <c r="A181" t="s">
        <v>16</v>
      </c>
      <c r="B181">
        <v>2021</v>
      </c>
      <c r="C181" s="19">
        <v>10522256</v>
      </c>
      <c r="D181" s="5">
        <v>616959</v>
      </c>
    </row>
    <row r="182" spans="1:4">
      <c r="A182" t="s">
        <v>46</v>
      </c>
      <c r="B182">
        <v>2008</v>
      </c>
      <c r="C182" s="19">
        <v>463094</v>
      </c>
      <c r="D182" s="5">
        <v>689101</v>
      </c>
    </row>
    <row r="183" spans="1:4">
      <c r="A183" t="s">
        <v>46</v>
      </c>
      <c r="B183">
        <v>2009</v>
      </c>
      <c r="C183" s="19">
        <v>395114</v>
      </c>
      <c r="D183" s="5">
        <v>923871</v>
      </c>
    </row>
    <row r="184" spans="1:4">
      <c r="A184" t="s">
        <v>46</v>
      </c>
      <c r="B184">
        <v>2010</v>
      </c>
      <c r="C184" s="19">
        <v>433714</v>
      </c>
      <c r="D184" s="5">
        <v>639178</v>
      </c>
    </row>
    <row r="185" spans="1:4">
      <c r="A185" t="s">
        <v>46</v>
      </c>
      <c r="B185">
        <v>2011</v>
      </c>
      <c r="C185" s="19">
        <v>290271</v>
      </c>
      <c r="D185" s="5">
        <v>441037</v>
      </c>
    </row>
    <row r="186" spans="1:4">
      <c r="A186" t="s">
        <v>46</v>
      </c>
      <c r="B186">
        <v>2012</v>
      </c>
      <c r="C186" s="19">
        <v>332237</v>
      </c>
      <c r="D186" s="5">
        <v>583835</v>
      </c>
    </row>
    <row r="187" spans="1:4">
      <c r="A187" t="s">
        <v>46</v>
      </c>
      <c r="B187">
        <v>2013</v>
      </c>
      <c r="C187" s="19">
        <v>260244</v>
      </c>
      <c r="D187" s="5">
        <v>445889</v>
      </c>
    </row>
    <row r="188" spans="1:4">
      <c r="A188" t="s">
        <v>46</v>
      </c>
      <c r="B188">
        <v>2014</v>
      </c>
      <c r="C188" s="19">
        <v>295409</v>
      </c>
      <c r="D188" s="5">
        <v>462035</v>
      </c>
    </row>
    <row r="189" spans="1:4">
      <c r="A189" t="s">
        <v>46</v>
      </c>
      <c r="B189">
        <v>2015</v>
      </c>
      <c r="C189" s="19">
        <v>243844</v>
      </c>
      <c r="D189" s="5">
        <v>374278</v>
      </c>
    </row>
    <row r="190" spans="1:4">
      <c r="A190" t="s">
        <v>46</v>
      </c>
      <c r="B190">
        <v>2016</v>
      </c>
      <c r="C190" s="19">
        <v>321843</v>
      </c>
      <c r="D190" s="5">
        <v>602219</v>
      </c>
    </row>
    <row r="191" spans="1:4">
      <c r="A191" t="s">
        <v>46</v>
      </c>
      <c r="B191">
        <v>2017</v>
      </c>
      <c r="C191" s="19">
        <v>357809</v>
      </c>
      <c r="D191" s="5">
        <v>676365</v>
      </c>
    </row>
    <row r="192" spans="1:4">
      <c r="A192" t="s">
        <v>46</v>
      </c>
      <c r="B192">
        <v>2018</v>
      </c>
      <c r="C192" s="19">
        <v>394094</v>
      </c>
      <c r="D192" s="5">
        <v>703920</v>
      </c>
    </row>
    <row r="193" spans="1:4">
      <c r="A193" t="s">
        <v>46</v>
      </c>
      <c r="B193">
        <v>2019</v>
      </c>
      <c r="C193" s="19">
        <v>413788</v>
      </c>
      <c r="D193" s="5">
        <v>789035</v>
      </c>
    </row>
    <row r="194" spans="1:4">
      <c r="A194" t="s">
        <v>46</v>
      </c>
      <c r="B194">
        <v>2020</v>
      </c>
      <c r="C194" s="19">
        <v>528467</v>
      </c>
      <c r="D194" s="5">
        <v>855939</v>
      </c>
    </row>
    <row r="195" spans="1:4">
      <c r="A195" t="s">
        <v>46</v>
      </c>
      <c r="B195">
        <v>2021</v>
      </c>
      <c r="C195" s="19">
        <v>434786</v>
      </c>
      <c r="D195" s="5">
        <v>563431</v>
      </c>
    </row>
    <row r="196" spans="1:4">
      <c r="A196" t="s">
        <v>56</v>
      </c>
      <c r="B196">
        <v>2008</v>
      </c>
      <c r="C196" s="19">
        <v>315270</v>
      </c>
      <c r="D196" s="5">
        <v>1948862</v>
      </c>
    </row>
    <row r="197" spans="1:4">
      <c r="A197" t="s">
        <v>56</v>
      </c>
      <c r="B197">
        <v>2009</v>
      </c>
      <c r="C197" s="19">
        <v>418916</v>
      </c>
      <c r="D197" s="5">
        <v>1861496</v>
      </c>
    </row>
    <row r="198" spans="1:4">
      <c r="A198" t="s">
        <v>56</v>
      </c>
      <c r="B198">
        <v>2010</v>
      </c>
      <c r="C198" s="19">
        <v>359060</v>
      </c>
      <c r="D198" s="5">
        <v>1435744</v>
      </c>
    </row>
    <row r="199" spans="1:4">
      <c r="A199" t="s">
        <v>56</v>
      </c>
      <c r="B199">
        <v>2011</v>
      </c>
      <c r="C199" s="19">
        <v>509831</v>
      </c>
      <c r="D199" s="5">
        <v>1488424</v>
      </c>
    </row>
    <row r="200" spans="1:4">
      <c r="A200" t="s">
        <v>56</v>
      </c>
      <c r="B200">
        <v>2012</v>
      </c>
      <c r="C200" s="19">
        <v>675489</v>
      </c>
      <c r="D200" s="5">
        <v>2200797</v>
      </c>
    </row>
    <row r="201" spans="1:4">
      <c r="A201" t="s">
        <v>56</v>
      </c>
      <c r="B201">
        <v>2013</v>
      </c>
      <c r="C201" s="19">
        <v>643739</v>
      </c>
      <c r="D201" s="5">
        <v>1614158</v>
      </c>
    </row>
    <row r="202" spans="1:4">
      <c r="A202" t="s">
        <v>56</v>
      </c>
      <c r="B202">
        <v>2014</v>
      </c>
      <c r="C202" s="19">
        <v>800640</v>
      </c>
      <c r="D202" s="5">
        <v>1465956</v>
      </c>
    </row>
    <row r="203" spans="1:4">
      <c r="A203" t="s">
        <v>56</v>
      </c>
      <c r="B203">
        <v>2015</v>
      </c>
      <c r="C203" s="19">
        <v>531669</v>
      </c>
      <c r="D203" s="5">
        <v>1488646</v>
      </c>
    </row>
    <row r="204" spans="1:4">
      <c r="A204" t="s">
        <v>56</v>
      </c>
      <c r="B204">
        <v>2016</v>
      </c>
      <c r="C204" s="19">
        <v>389308</v>
      </c>
      <c r="D204" s="5">
        <v>1295136</v>
      </c>
    </row>
    <row r="205" spans="1:4">
      <c r="A205" t="s">
        <v>56</v>
      </c>
      <c r="B205">
        <v>2017</v>
      </c>
      <c r="C205" s="19">
        <v>249768</v>
      </c>
      <c r="D205" s="5">
        <v>786793</v>
      </c>
    </row>
    <row r="206" spans="1:4">
      <c r="A206" t="s">
        <v>56</v>
      </c>
      <c r="B206">
        <v>2018</v>
      </c>
      <c r="C206" s="19">
        <v>301645</v>
      </c>
      <c r="D206" s="5">
        <v>989928</v>
      </c>
    </row>
    <row r="207" spans="1:4">
      <c r="A207" t="s">
        <v>56</v>
      </c>
      <c r="B207">
        <v>2019</v>
      </c>
      <c r="C207" s="19">
        <v>395673</v>
      </c>
      <c r="D207" s="5">
        <v>1101188</v>
      </c>
    </row>
    <row r="208" spans="1:4">
      <c r="A208" t="s">
        <v>56</v>
      </c>
      <c r="B208">
        <v>2020</v>
      </c>
      <c r="C208" s="19">
        <v>409589</v>
      </c>
      <c r="D208" s="5">
        <v>917846</v>
      </c>
    </row>
    <row r="209" spans="1:4">
      <c r="A209" t="s">
        <v>56</v>
      </c>
      <c r="B209">
        <v>2021</v>
      </c>
      <c r="C209" s="19">
        <v>243780</v>
      </c>
      <c r="D209" s="5">
        <v>831503</v>
      </c>
    </row>
    <row r="210" spans="1:4">
      <c r="A210" t="s">
        <v>75</v>
      </c>
      <c r="B210">
        <v>2008</v>
      </c>
      <c r="C210" s="19">
        <v>14536</v>
      </c>
      <c r="D210" s="5">
        <v>10497</v>
      </c>
    </row>
    <row r="211" spans="1:4">
      <c r="A211" t="s">
        <v>75</v>
      </c>
      <c r="B211">
        <v>2009</v>
      </c>
      <c r="C211" s="19">
        <v>21393</v>
      </c>
      <c r="D211" s="5">
        <v>22208</v>
      </c>
    </row>
    <row r="212" spans="1:4">
      <c r="A212" t="s">
        <v>75</v>
      </c>
      <c r="B212">
        <v>2010</v>
      </c>
      <c r="C212" s="19">
        <v>1247</v>
      </c>
      <c r="D212" s="5">
        <v>945</v>
      </c>
    </row>
    <row r="213" spans="1:4">
      <c r="A213" t="s">
        <v>75</v>
      </c>
      <c r="B213">
        <v>2011</v>
      </c>
      <c r="C213" s="19">
        <v>2712</v>
      </c>
      <c r="D213" s="5">
        <v>2211</v>
      </c>
    </row>
    <row r="214" spans="1:4">
      <c r="A214" t="s">
        <v>75</v>
      </c>
      <c r="B214">
        <v>2012</v>
      </c>
      <c r="C214" s="19">
        <v>266</v>
      </c>
      <c r="D214" s="5">
        <v>168</v>
      </c>
    </row>
    <row r="215" spans="1:4">
      <c r="A215" t="s">
        <v>75</v>
      </c>
      <c r="B215">
        <v>2013</v>
      </c>
      <c r="C215" s="19">
        <v>1808</v>
      </c>
      <c r="D215" s="5">
        <v>1313</v>
      </c>
    </row>
    <row r="216" spans="1:4">
      <c r="A216" t="s">
        <v>75</v>
      </c>
      <c r="B216">
        <v>2014</v>
      </c>
      <c r="C216" s="19">
        <v>367</v>
      </c>
      <c r="D216" s="5">
        <v>192</v>
      </c>
    </row>
    <row r="217" spans="1:4">
      <c r="A217" t="s">
        <v>75</v>
      </c>
      <c r="B217">
        <v>2015</v>
      </c>
      <c r="C217" s="19">
        <v>39</v>
      </c>
      <c r="D217" s="5">
        <v>24</v>
      </c>
    </row>
    <row r="218" spans="1:4">
      <c r="A218" t="s">
        <v>75</v>
      </c>
      <c r="B218">
        <v>2016</v>
      </c>
      <c r="C218" s="19">
        <v>77</v>
      </c>
      <c r="D218" s="5">
        <v>41</v>
      </c>
    </row>
    <row r="219" spans="1:4">
      <c r="A219" t="s">
        <v>75</v>
      </c>
      <c r="B219">
        <v>2017</v>
      </c>
      <c r="C219" s="19">
        <v>91</v>
      </c>
      <c r="D219" s="5">
        <v>114</v>
      </c>
    </row>
    <row r="220" spans="1:4">
      <c r="A220" t="s">
        <v>75</v>
      </c>
      <c r="B220">
        <v>2018</v>
      </c>
      <c r="C220" s="19">
        <v>60</v>
      </c>
      <c r="D220" s="5">
        <v>44</v>
      </c>
    </row>
    <row r="221" spans="1:4">
      <c r="A221" t="s">
        <v>75</v>
      </c>
      <c r="B221">
        <v>2019</v>
      </c>
      <c r="C221" s="19">
        <v>6</v>
      </c>
      <c r="D221" s="5">
        <v>6</v>
      </c>
    </row>
    <row r="222" spans="1:4">
      <c r="A222" t="s">
        <v>75</v>
      </c>
      <c r="B222">
        <v>2020</v>
      </c>
      <c r="C222" s="19">
        <v>234</v>
      </c>
      <c r="D222" s="5">
        <v>161</v>
      </c>
    </row>
    <row r="223" spans="1:4">
      <c r="A223" t="s">
        <v>75</v>
      </c>
      <c r="B223">
        <v>2021</v>
      </c>
      <c r="C223" s="19">
        <v>337</v>
      </c>
      <c r="D223" s="5">
        <v>314</v>
      </c>
    </row>
    <row r="224" spans="1:4">
      <c r="A224" t="s">
        <v>58</v>
      </c>
      <c r="B224">
        <v>2008</v>
      </c>
      <c r="C224" s="19">
        <v>92026</v>
      </c>
      <c r="D224" s="5">
        <v>47945</v>
      </c>
    </row>
    <row r="225" spans="1:4">
      <c r="A225" t="s">
        <v>58</v>
      </c>
      <c r="B225">
        <v>2009</v>
      </c>
      <c r="C225" s="19">
        <v>17553</v>
      </c>
      <c r="D225" s="5">
        <v>9723</v>
      </c>
    </row>
    <row r="226" spans="1:4">
      <c r="A226" t="s">
        <v>58</v>
      </c>
      <c r="B226">
        <v>2010</v>
      </c>
      <c r="C226" s="19">
        <v>3202</v>
      </c>
      <c r="D226" s="5">
        <v>1380</v>
      </c>
    </row>
    <row r="227" spans="1:4">
      <c r="A227" t="s">
        <v>58</v>
      </c>
      <c r="B227">
        <v>2011</v>
      </c>
      <c r="C227" s="19">
        <v>618</v>
      </c>
      <c r="D227" s="5">
        <v>401</v>
      </c>
    </row>
    <row r="228" spans="1:4">
      <c r="A228" t="s">
        <v>58</v>
      </c>
      <c r="B228">
        <v>2012</v>
      </c>
      <c r="C228" s="19">
        <v>1124</v>
      </c>
      <c r="D228" s="5">
        <v>518</v>
      </c>
    </row>
    <row r="229" spans="1:4">
      <c r="A229" t="s">
        <v>58</v>
      </c>
      <c r="B229">
        <v>2013</v>
      </c>
      <c r="C229" s="19">
        <v>90191</v>
      </c>
      <c r="D229" s="5">
        <v>38990</v>
      </c>
    </row>
    <row r="230" spans="1:4">
      <c r="A230" t="s">
        <v>58</v>
      </c>
      <c r="B230">
        <v>2014</v>
      </c>
      <c r="C230" s="19">
        <v>244309</v>
      </c>
      <c r="D230" s="5">
        <v>115964</v>
      </c>
    </row>
    <row r="231" spans="1:4">
      <c r="A231" t="s">
        <v>58</v>
      </c>
      <c r="B231">
        <v>2015</v>
      </c>
      <c r="C231" s="19">
        <v>134761</v>
      </c>
      <c r="D231" s="5">
        <v>55405</v>
      </c>
    </row>
    <row r="232" spans="1:4">
      <c r="A232" t="s">
        <v>58</v>
      </c>
      <c r="B232">
        <v>2016</v>
      </c>
      <c r="C232" s="19">
        <v>210686</v>
      </c>
      <c r="D232" s="5">
        <v>76262</v>
      </c>
    </row>
    <row r="233" spans="1:4">
      <c r="A233" t="s">
        <v>58</v>
      </c>
      <c r="B233">
        <v>2017</v>
      </c>
      <c r="C233" s="19">
        <v>223842</v>
      </c>
      <c r="D233" s="5">
        <v>72279</v>
      </c>
    </row>
    <row r="234" spans="1:4">
      <c r="A234" t="s">
        <v>58</v>
      </c>
      <c r="B234">
        <v>2018</v>
      </c>
      <c r="C234" s="19">
        <v>124548</v>
      </c>
      <c r="D234" s="5">
        <v>38240</v>
      </c>
    </row>
    <row r="235" spans="1:4">
      <c r="A235" t="s">
        <v>58</v>
      </c>
      <c r="B235">
        <v>2019</v>
      </c>
      <c r="C235" s="19">
        <v>14978</v>
      </c>
      <c r="D235" s="5">
        <v>4770</v>
      </c>
    </row>
    <row r="236" spans="1:4">
      <c r="A236" t="s">
        <v>58</v>
      </c>
      <c r="B236">
        <v>2020</v>
      </c>
      <c r="C236" s="19">
        <v>8053</v>
      </c>
      <c r="D236" s="5">
        <v>4192</v>
      </c>
    </row>
    <row r="237" spans="1:4">
      <c r="A237" t="s">
        <v>58</v>
      </c>
      <c r="B237">
        <v>2021</v>
      </c>
      <c r="C237" s="19">
        <v>9073</v>
      </c>
      <c r="D237" s="5">
        <v>4039</v>
      </c>
    </row>
    <row r="238" spans="1:4">
      <c r="A238" t="s">
        <v>82</v>
      </c>
      <c r="B238">
        <v>2008</v>
      </c>
      <c r="C238" s="19">
        <v>1624</v>
      </c>
      <c r="D238" s="5">
        <v>657</v>
      </c>
    </row>
    <row r="239" spans="1:4">
      <c r="A239" t="s">
        <v>82</v>
      </c>
      <c r="B239">
        <v>2009</v>
      </c>
      <c r="C239" s="19">
        <v>1336</v>
      </c>
      <c r="D239" s="5">
        <v>1107</v>
      </c>
    </row>
    <row r="240" spans="1:4">
      <c r="A240" t="s">
        <v>82</v>
      </c>
      <c r="B240">
        <v>2010</v>
      </c>
      <c r="C240" s="19">
        <v>369</v>
      </c>
      <c r="D240" s="5">
        <v>200</v>
      </c>
    </row>
    <row r="241" spans="1:4">
      <c r="A241" t="s">
        <v>82</v>
      </c>
      <c r="B241">
        <v>2011</v>
      </c>
      <c r="C241" s="19">
        <v>777</v>
      </c>
      <c r="D241" s="5">
        <v>374</v>
      </c>
    </row>
    <row r="242" spans="1:4">
      <c r="A242" t="s">
        <v>82</v>
      </c>
      <c r="B242">
        <v>2012</v>
      </c>
      <c r="C242" s="19">
        <v>439</v>
      </c>
      <c r="D242" s="5">
        <v>254</v>
      </c>
    </row>
    <row r="243" spans="1:4">
      <c r="A243" t="s">
        <v>82</v>
      </c>
      <c r="B243">
        <v>2013</v>
      </c>
      <c r="C243" s="19">
        <v>1631</v>
      </c>
      <c r="D243" s="5">
        <v>677</v>
      </c>
    </row>
    <row r="244" spans="1:4">
      <c r="A244" t="s">
        <v>82</v>
      </c>
      <c r="B244">
        <v>2014</v>
      </c>
      <c r="C244" s="19">
        <v>1714</v>
      </c>
      <c r="D244" s="5">
        <v>754</v>
      </c>
    </row>
    <row r="245" spans="1:4">
      <c r="A245" t="s">
        <v>82</v>
      </c>
      <c r="B245">
        <v>2015</v>
      </c>
      <c r="C245" s="19">
        <v>1721</v>
      </c>
      <c r="D245" s="5">
        <v>852</v>
      </c>
    </row>
    <row r="246" spans="1:4">
      <c r="A246" t="s">
        <v>82</v>
      </c>
      <c r="B246">
        <v>2016</v>
      </c>
      <c r="C246" s="19">
        <v>795</v>
      </c>
      <c r="D246" s="5">
        <v>255</v>
      </c>
    </row>
    <row r="247" spans="1:4">
      <c r="A247" t="s">
        <v>82</v>
      </c>
      <c r="B247">
        <v>2017</v>
      </c>
      <c r="C247" s="19">
        <v>254</v>
      </c>
      <c r="D247" s="5">
        <v>212</v>
      </c>
    </row>
    <row r="248" spans="1:4">
      <c r="A248" t="s">
        <v>82</v>
      </c>
      <c r="B248">
        <v>2018</v>
      </c>
      <c r="C248" s="19">
        <v>44</v>
      </c>
      <c r="D248" s="5">
        <v>27</v>
      </c>
    </row>
    <row r="249" spans="1:4">
      <c r="A249" t="s">
        <v>82</v>
      </c>
      <c r="B249">
        <v>2019</v>
      </c>
      <c r="C249" s="19">
        <v>6</v>
      </c>
      <c r="D249" s="5">
        <v>5</v>
      </c>
    </row>
    <row r="250" spans="1:4">
      <c r="A250" t="s">
        <v>82</v>
      </c>
      <c r="B250">
        <v>2020</v>
      </c>
      <c r="C250" s="19">
        <v>137</v>
      </c>
      <c r="D250" s="5">
        <v>84</v>
      </c>
    </row>
    <row r="251" spans="1:4">
      <c r="A251" t="s">
        <v>82</v>
      </c>
      <c r="B251">
        <v>2021</v>
      </c>
      <c r="C251" s="19">
        <v>104</v>
      </c>
      <c r="D251" s="5">
        <v>68</v>
      </c>
    </row>
    <row r="252" spans="1:4">
      <c r="A252" t="s">
        <v>77</v>
      </c>
      <c r="B252">
        <v>2008</v>
      </c>
      <c r="C252" s="19">
        <v>61396</v>
      </c>
      <c r="D252" s="5">
        <v>29889</v>
      </c>
    </row>
    <row r="253" spans="1:4">
      <c r="A253" t="s">
        <v>77</v>
      </c>
      <c r="B253">
        <v>2009</v>
      </c>
      <c r="C253" s="19">
        <v>29272</v>
      </c>
      <c r="D253" s="5">
        <v>17806</v>
      </c>
    </row>
    <row r="254" spans="1:4">
      <c r="A254" t="s">
        <v>77</v>
      </c>
      <c r="B254">
        <v>2010</v>
      </c>
      <c r="C254" s="19">
        <v>32867</v>
      </c>
      <c r="D254" s="5">
        <v>18829</v>
      </c>
    </row>
    <row r="255" spans="1:4">
      <c r="A255" t="s">
        <v>77</v>
      </c>
      <c r="B255">
        <v>2011</v>
      </c>
      <c r="C255" s="19">
        <v>60502</v>
      </c>
      <c r="D255" s="5">
        <v>45134</v>
      </c>
    </row>
    <row r="256" spans="1:4">
      <c r="A256" t="s">
        <v>77</v>
      </c>
      <c r="B256">
        <v>2012</v>
      </c>
      <c r="C256" s="19">
        <v>74592</v>
      </c>
      <c r="D256" s="5">
        <v>44093</v>
      </c>
    </row>
    <row r="257" spans="1:4">
      <c r="A257" t="s">
        <v>77</v>
      </c>
      <c r="B257">
        <v>2013</v>
      </c>
      <c r="C257" s="19">
        <v>132544</v>
      </c>
      <c r="D257" s="5">
        <v>73926</v>
      </c>
    </row>
    <row r="258" spans="1:4">
      <c r="A258" t="s">
        <v>77</v>
      </c>
      <c r="B258">
        <v>2014</v>
      </c>
      <c r="C258" s="19">
        <v>453677</v>
      </c>
      <c r="D258" s="5">
        <v>309709</v>
      </c>
    </row>
    <row r="259" spans="1:4">
      <c r="A259" t="s">
        <v>77</v>
      </c>
      <c r="B259">
        <v>2015</v>
      </c>
      <c r="C259" s="19">
        <v>304768</v>
      </c>
      <c r="D259" s="5">
        <v>168975</v>
      </c>
    </row>
    <row r="260" spans="1:4">
      <c r="A260" t="s">
        <v>77</v>
      </c>
      <c r="B260">
        <v>2016</v>
      </c>
      <c r="C260" s="19">
        <v>75752</v>
      </c>
      <c r="D260" s="5">
        <v>34227</v>
      </c>
    </row>
    <row r="261" spans="1:4">
      <c r="A261" t="s">
        <v>77</v>
      </c>
      <c r="B261">
        <v>2017</v>
      </c>
      <c r="C261" s="19">
        <v>57806</v>
      </c>
      <c r="D261" s="5">
        <v>22353</v>
      </c>
    </row>
    <row r="262" spans="1:4">
      <c r="A262" t="s">
        <v>77</v>
      </c>
      <c r="B262">
        <v>2018</v>
      </c>
      <c r="C262" s="19">
        <v>8246</v>
      </c>
      <c r="D262" s="5">
        <v>3388</v>
      </c>
    </row>
    <row r="263" spans="1:4">
      <c r="A263" t="s">
        <v>77</v>
      </c>
      <c r="B263">
        <v>2019</v>
      </c>
      <c r="C263" s="19">
        <v>1199</v>
      </c>
      <c r="D263" s="5">
        <v>544</v>
      </c>
    </row>
    <row r="264" spans="1:4">
      <c r="A264" t="s">
        <v>77</v>
      </c>
      <c r="B264">
        <v>2020</v>
      </c>
      <c r="C264" s="19">
        <v>501</v>
      </c>
      <c r="D264" s="5">
        <v>338</v>
      </c>
    </row>
    <row r="265" spans="1:4">
      <c r="A265" t="s">
        <v>77</v>
      </c>
      <c r="B265">
        <v>2021</v>
      </c>
      <c r="C265" s="19">
        <v>159</v>
      </c>
      <c r="D265" s="5">
        <v>115</v>
      </c>
    </row>
    <row r="266" spans="1:4">
      <c r="A266" t="s">
        <v>201</v>
      </c>
      <c r="C266" s="19">
        <v>271908617</v>
      </c>
      <c r="D266" s="5">
        <v>92039493</v>
      </c>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01"/>
  <sheetViews>
    <sheetView tabSelected="1" topLeftCell="D10" workbookViewId="0">
      <selection activeCell="D1" sqref="D1:D1048576"/>
    </sheetView>
  </sheetViews>
  <sheetFormatPr defaultRowHeight="15"/>
  <cols>
    <col min="1" max="1" width="22" bestFit="1" customWidth="1"/>
    <col min="2" max="2" width="22" style="52" customWidth="1"/>
    <col min="3" max="3" width="22.7109375" style="19" bestFit="1" customWidth="1"/>
    <col min="4" max="4" width="24" style="5" bestFit="1" customWidth="1"/>
  </cols>
  <sheetData>
    <row r="2" spans="1:4">
      <c r="A2" t="s">
        <v>5</v>
      </c>
      <c r="B2" s="52" t="s">
        <v>2</v>
      </c>
      <c r="C2" s="19" t="s">
        <v>398</v>
      </c>
      <c r="D2" s="5" t="s">
        <v>399</v>
      </c>
    </row>
    <row r="3" spans="1:4">
      <c r="A3" s="52" t="s">
        <v>103</v>
      </c>
      <c r="B3" s="52" t="s">
        <v>280</v>
      </c>
      <c r="C3" s="19">
        <v>1137</v>
      </c>
      <c r="D3" s="5">
        <v>746</v>
      </c>
    </row>
    <row r="4" spans="1:4">
      <c r="A4" s="52" t="s">
        <v>103</v>
      </c>
      <c r="B4" s="52" t="s">
        <v>305</v>
      </c>
      <c r="C4" s="19">
        <v>692</v>
      </c>
      <c r="D4" s="5">
        <v>796</v>
      </c>
    </row>
    <row r="5" spans="1:4">
      <c r="A5" s="52" t="s">
        <v>103</v>
      </c>
      <c r="B5" s="52" t="s">
        <v>324</v>
      </c>
      <c r="C5" s="19">
        <v>2601</v>
      </c>
      <c r="D5" s="5">
        <v>1475</v>
      </c>
    </row>
    <row r="6" spans="1:4">
      <c r="A6" s="52" t="s">
        <v>103</v>
      </c>
      <c r="B6" s="52" t="s">
        <v>340</v>
      </c>
      <c r="C6" s="19">
        <v>445</v>
      </c>
      <c r="D6" s="5">
        <v>308</v>
      </c>
    </row>
    <row r="7" spans="1:4">
      <c r="A7" s="52" t="s">
        <v>103</v>
      </c>
      <c r="B7" s="52" t="s">
        <v>345</v>
      </c>
      <c r="C7" s="19">
        <v>239</v>
      </c>
      <c r="D7" s="5">
        <v>152</v>
      </c>
    </row>
    <row r="8" spans="1:4">
      <c r="A8" s="52" t="s">
        <v>103</v>
      </c>
      <c r="B8" s="52" t="s">
        <v>350</v>
      </c>
      <c r="C8" s="19">
        <v>434</v>
      </c>
      <c r="D8" s="5">
        <v>268</v>
      </c>
    </row>
    <row r="9" spans="1:4">
      <c r="A9" s="52" t="s">
        <v>103</v>
      </c>
      <c r="B9" s="52" t="s">
        <v>355</v>
      </c>
      <c r="C9" s="19">
        <v>220</v>
      </c>
      <c r="D9" s="5">
        <v>110</v>
      </c>
    </row>
    <row r="10" spans="1:4">
      <c r="A10" s="52" t="s">
        <v>103</v>
      </c>
      <c r="B10" s="52" t="s">
        <v>360</v>
      </c>
      <c r="C10" s="19">
        <v>7</v>
      </c>
      <c r="D10" s="5">
        <v>6</v>
      </c>
    </row>
    <row r="11" spans="1:4">
      <c r="A11" s="52" t="s">
        <v>103</v>
      </c>
      <c r="B11" s="52" t="s">
        <v>364</v>
      </c>
      <c r="C11" s="19">
        <v>133</v>
      </c>
      <c r="D11" s="5">
        <v>56</v>
      </c>
    </row>
    <row r="12" spans="1:4">
      <c r="A12" s="52" t="s">
        <v>103</v>
      </c>
      <c r="B12" s="52" t="s">
        <v>369</v>
      </c>
      <c r="C12" s="19">
        <v>162</v>
      </c>
      <c r="D12" s="5">
        <v>101</v>
      </c>
    </row>
    <row r="13" spans="1:4">
      <c r="A13" s="52" t="s">
        <v>103</v>
      </c>
      <c r="B13" s="52" t="s">
        <v>372</v>
      </c>
      <c r="C13" s="19">
        <v>27</v>
      </c>
      <c r="D13" s="5">
        <v>16</v>
      </c>
    </row>
    <row r="14" spans="1:4">
      <c r="A14" s="52" t="s">
        <v>103</v>
      </c>
      <c r="B14" s="52" t="s">
        <v>376</v>
      </c>
      <c r="C14" s="19">
        <v>2</v>
      </c>
      <c r="D14" s="5">
        <v>1</v>
      </c>
    </row>
    <row r="15" spans="1:4">
      <c r="A15" s="52" t="s">
        <v>103</v>
      </c>
      <c r="B15" s="52" t="s">
        <v>378</v>
      </c>
      <c r="C15" s="19">
        <v>59</v>
      </c>
      <c r="D15" s="5">
        <v>31</v>
      </c>
    </row>
    <row r="16" spans="1:4">
      <c r="A16" s="52" t="s">
        <v>103</v>
      </c>
      <c r="B16" s="52" t="s">
        <v>379</v>
      </c>
      <c r="C16" s="19">
        <v>50</v>
      </c>
      <c r="D16" s="5">
        <v>32</v>
      </c>
    </row>
    <row r="17" spans="1:4">
      <c r="A17" s="52" t="s">
        <v>106</v>
      </c>
      <c r="B17" s="52" t="s">
        <v>280</v>
      </c>
      <c r="C17" s="19">
        <v>125</v>
      </c>
      <c r="D17" s="5">
        <v>22</v>
      </c>
    </row>
    <row r="18" spans="1:4">
      <c r="A18" s="52" t="s">
        <v>106</v>
      </c>
      <c r="B18" s="52" t="s">
        <v>305</v>
      </c>
      <c r="C18" s="19">
        <v>58</v>
      </c>
      <c r="D18" s="5">
        <v>11</v>
      </c>
    </row>
    <row r="19" spans="1:4">
      <c r="A19" s="52" t="s">
        <v>106</v>
      </c>
      <c r="B19" s="52" t="s">
        <v>324</v>
      </c>
      <c r="C19" s="19">
        <v>30</v>
      </c>
      <c r="D19" s="5">
        <v>4</v>
      </c>
    </row>
    <row r="20" spans="1:4">
      <c r="A20" s="52" t="s">
        <v>106</v>
      </c>
      <c r="B20" s="52" t="s">
        <v>340</v>
      </c>
      <c r="C20" s="19">
        <v>3</v>
      </c>
      <c r="D20" s="5">
        <v>1</v>
      </c>
    </row>
    <row r="21" spans="1:4">
      <c r="A21" s="52" t="s">
        <v>106</v>
      </c>
      <c r="B21" s="52" t="s">
        <v>345</v>
      </c>
      <c r="C21" s="19">
        <v>331</v>
      </c>
      <c r="D21" s="5">
        <v>49</v>
      </c>
    </row>
    <row r="22" spans="1:4">
      <c r="A22" s="52" t="s">
        <v>106</v>
      </c>
      <c r="B22" s="52" t="s">
        <v>350</v>
      </c>
      <c r="C22" s="19">
        <v>494</v>
      </c>
      <c r="D22" s="5">
        <v>59</v>
      </c>
    </row>
    <row r="23" spans="1:4">
      <c r="A23" s="52" t="s">
        <v>106</v>
      </c>
      <c r="B23" s="52" t="s">
        <v>355</v>
      </c>
      <c r="C23" s="19">
        <v>435</v>
      </c>
      <c r="D23" s="5">
        <v>58</v>
      </c>
    </row>
    <row r="24" spans="1:4">
      <c r="A24" s="52" t="s">
        <v>106</v>
      </c>
      <c r="B24" s="52" t="s">
        <v>360</v>
      </c>
      <c r="C24" s="19">
        <v>129</v>
      </c>
      <c r="D24" s="5">
        <v>15</v>
      </c>
    </row>
    <row r="25" spans="1:4">
      <c r="A25" s="52" t="s">
        <v>106</v>
      </c>
      <c r="B25" s="52" t="s">
        <v>364</v>
      </c>
      <c r="C25" s="19">
        <v>183</v>
      </c>
      <c r="D25" s="5">
        <v>25</v>
      </c>
    </row>
    <row r="26" spans="1:4">
      <c r="A26" s="52" t="s">
        <v>106</v>
      </c>
      <c r="B26" s="52" t="s">
        <v>369</v>
      </c>
      <c r="C26" s="19">
        <v>297</v>
      </c>
      <c r="D26" s="5">
        <v>43</v>
      </c>
    </row>
    <row r="27" spans="1:4">
      <c r="A27" s="52" t="s">
        <v>106</v>
      </c>
      <c r="B27" s="52" t="s">
        <v>372</v>
      </c>
      <c r="C27" s="19">
        <v>295</v>
      </c>
      <c r="D27" s="5">
        <v>40</v>
      </c>
    </row>
    <row r="28" spans="1:4">
      <c r="A28" s="52" t="s">
        <v>106</v>
      </c>
      <c r="B28" s="52" t="s">
        <v>376</v>
      </c>
      <c r="C28" s="19">
        <v>45</v>
      </c>
      <c r="D28" s="5">
        <v>6</v>
      </c>
    </row>
    <row r="29" spans="1:4">
      <c r="A29" s="52" t="s">
        <v>106</v>
      </c>
      <c r="B29" s="52" t="s">
        <v>378</v>
      </c>
      <c r="C29" s="19">
        <v>190</v>
      </c>
      <c r="D29" s="5">
        <v>27</v>
      </c>
    </row>
    <row r="30" spans="1:4">
      <c r="A30" s="52" t="s">
        <v>106</v>
      </c>
      <c r="B30" s="52" t="s">
        <v>379</v>
      </c>
      <c r="C30" s="19">
        <v>20</v>
      </c>
      <c r="D30" s="5">
        <v>4</v>
      </c>
    </row>
    <row r="31" spans="1:4">
      <c r="A31" s="52" t="s">
        <v>71</v>
      </c>
      <c r="B31" s="52" t="s">
        <v>280</v>
      </c>
      <c r="C31" s="19">
        <v>322037</v>
      </c>
      <c r="D31" s="5">
        <v>3590930</v>
      </c>
    </row>
    <row r="32" spans="1:4">
      <c r="A32" s="52" t="s">
        <v>71</v>
      </c>
      <c r="B32" s="52" t="s">
        <v>305</v>
      </c>
      <c r="C32" s="19">
        <v>269785</v>
      </c>
      <c r="D32" s="5">
        <v>2814420</v>
      </c>
    </row>
    <row r="33" spans="1:4">
      <c r="A33" s="52" t="s">
        <v>71</v>
      </c>
      <c r="B33" s="52" t="s">
        <v>324</v>
      </c>
      <c r="C33" s="19">
        <v>399048</v>
      </c>
      <c r="D33" s="5">
        <v>4555168</v>
      </c>
    </row>
    <row r="34" spans="1:4">
      <c r="A34" s="52" t="s">
        <v>71</v>
      </c>
      <c r="B34" s="52" t="s">
        <v>340</v>
      </c>
      <c r="C34" s="19">
        <v>132986</v>
      </c>
      <c r="D34" s="5">
        <v>949361</v>
      </c>
    </row>
    <row r="35" spans="1:4">
      <c r="A35" s="52" t="s">
        <v>71</v>
      </c>
      <c r="B35" s="52" t="s">
        <v>345</v>
      </c>
      <c r="C35" s="19">
        <v>159503</v>
      </c>
      <c r="D35" s="5">
        <v>1348421</v>
      </c>
    </row>
    <row r="36" spans="1:4">
      <c r="A36" s="52" t="s">
        <v>71</v>
      </c>
      <c r="B36" s="52" t="s">
        <v>350</v>
      </c>
      <c r="C36" s="19">
        <v>365257</v>
      </c>
      <c r="D36" s="5">
        <v>2967486</v>
      </c>
    </row>
    <row r="37" spans="1:4">
      <c r="A37" s="52" t="s">
        <v>71</v>
      </c>
      <c r="B37" s="52" t="s">
        <v>355</v>
      </c>
      <c r="C37" s="19">
        <v>161952</v>
      </c>
      <c r="D37" s="5">
        <v>1450800</v>
      </c>
    </row>
    <row r="38" spans="1:4">
      <c r="A38" s="52" t="s">
        <v>71</v>
      </c>
      <c r="B38" s="52" t="s">
        <v>360</v>
      </c>
      <c r="C38" s="19">
        <v>72221</v>
      </c>
      <c r="D38" s="5">
        <v>573352</v>
      </c>
    </row>
    <row r="39" spans="1:4">
      <c r="A39" s="52" t="s">
        <v>71</v>
      </c>
      <c r="B39" s="52" t="s">
        <v>364</v>
      </c>
      <c r="C39" s="19">
        <v>460699</v>
      </c>
      <c r="D39" s="5">
        <v>3623026</v>
      </c>
    </row>
    <row r="40" spans="1:4">
      <c r="A40" s="52" t="s">
        <v>71</v>
      </c>
      <c r="B40" s="52" t="s">
        <v>369</v>
      </c>
      <c r="C40" s="19">
        <v>61643</v>
      </c>
      <c r="D40" s="5">
        <v>384385</v>
      </c>
    </row>
    <row r="41" spans="1:4">
      <c r="A41" s="52" t="s">
        <v>71</v>
      </c>
      <c r="B41" s="52" t="s">
        <v>372</v>
      </c>
      <c r="C41" s="19">
        <v>107437</v>
      </c>
      <c r="D41" s="5">
        <v>616607</v>
      </c>
    </row>
    <row r="42" spans="1:4">
      <c r="A42" s="52" t="s">
        <v>71</v>
      </c>
      <c r="B42" s="52" t="s">
        <v>376</v>
      </c>
      <c r="C42" s="19">
        <v>152146</v>
      </c>
      <c r="D42" s="5">
        <v>744143</v>
      </c>
    </row>
    <row r="43" spans="1:4">
      <c r="A43" s="52" t="s">
        <v>71</v>
      </c>
      <c r="B43" s="52" t="s">
        <v>378</v>
      </c>
      <c r="C43" s="19">
        <v>8026</v>
      </c>
      <c r="D43" s="5">
        <v>38936</v>
      </c>
    </row>
    <row r="44" spans="1:4">
      <c r="A44" s="52" t="s">
        <v>71</v>
      </c>
      <c r="B44" s="52" t="s">
        <v>379</v>
      </c>
      <c r="C44" s="19">
        <v>390</v>
      </c>
      <c r="D44" s="5">
        <v>1261</v>
      </c>
    </row>
    <row r="45" spans="1:4">
      <c r="A45" s="52" t="s">
        <v>136</v>
      </c>
      <c r="B45" s="52" t="s">
        <v>280</v>
      </c>
      <c r="C45" s="19">
        <v>20</v>
      </c>
      <c r="D45" s="5">
        <v>160</v>
      </c>
    </row>
    <row r="46" spans="1:4">
      <c r="A46" s="52" t="s">
        <v>136</v>
      </c>
      <c r="B46" s="52" t="s">
        <v>305</v>
      </c>
      <c r="C46" s="19">
        <v>1925</v>
      </c>
      <c r="D46" s="5">
        <v>19630</v>
      </c>
    </row>
    <row r="47" spans="1:4">
      <c r="A47" s="52" t="s">
        <v>136</v>
      </c>
      <c r="B47" s="52" t="s">
        <v>324</v>
      </c>
      <c r="C47" s="19">
        <v>1442</v>
      </c>
      <c r="D47" s="5">
        <v>10063</v>
      </c>
    </row>
    <row r="48" spans="1:4">
      <c r="A48" s="52" t="s">
        <v>136</v>
      </c>
      <c r="B48" s="52" t="s">
        <v>340</v>
      </c>
      <c r="C48" s="19">
        <v>29967</v>
      </c>
      <c r="D48" s="5">
        <v>16378</v>
      </c>
    </row>
    <row r="49" spans="1:4">
      <c r="A49" s="52" t="s">
        <v>136</v>
      </c>
      <c r="B49" s="52" t="s">
        <v>345</v>
      </c>
      <c r="C49" s="19">
        <v>18005</v>
      </c>
      <c r="D49" s="5">
        <v>13884</v>
      </c>
    </row>
    <row r="50" spans="1:4">
      <c r="A50" s="52" t="s">
        <v>136</v>
      </c>
      <c r="B50" s="52" t="s">
        <v>350</v>
      </c>
      <c r="C50" s="19">
        <v>3651</v>
      </c>
      <c r="D50" s="5">
        <v>7982</v>
      </c>
    </row>
    <row r="51" spans="1:4">
      <c r="A51" s="52" t="s">
        <v>136</v>
      </c>
      <c r="B51" s="52" t="s">
        <v>355</v>
      </c>
      <c r="C51" s="19">
        <v>12051</v>
      </c>
      <c r="D51" s="5">
        <v>7092</v>
      </c>
    </row>
    <row r="52" spans="1:4">
      <c r="A52" s="52" t="s">
        <v>136</v>
      </c>
      <c r="B52" s="52" t="s">
        <v>360</v>
      </c>
      <c r="C52" s="19">
        <v>3936</v>
      </c>
      <c r="D52" s="5">
        <v>25755</v>
      </c>
    </row>
    <row r="53" spans="1:4">
      <c r="A53" s="52" t="s">
        <v>136</v>
      </c>
      <c r="B53" s="52" t="s">
        <v>364</v>
      </c>
      <c r="C53" s="19">
        <v>2821</v>
      </c>
      <c r="D53" s="5">
        <v>18758</v>
      </c>
    </row>
    <row r="54" spans="1:4">
      <c r="A54" s="52" t="s">
        <v>136</v>
      </c>
      <c r="B54" s="52" t="s">
        <v>369</v>
      </c>
      <c r="C54" s="19">
        <v>593</v>
      </c>
      <c r="D54" s="5">
        <v>2422</v>
      </c>
    </row>
    <row r="55" spans="1:4">
      <c r="A55" s="52" t="s">
        <v>136</v>
      </c>
      <c r="B55" s="52" t="s">
        <v>372</v>
      </c>
      <c r="C55" s="19">
        <v>774</v>
      </c>
      <c r="D55" s="5">
        <v>2367</v>
      </c>
    </row>
    <row r="56" spans="1:4">
      <c r="A56" s="52" t="s">
        <v>136</v>
      </c>
      <c r="B56" s="52" t="s">
        <v>376</v>
      </c>
      <c r="C56" s="19">
        <v>62</v>
      </c>
      <c r="D56" s="5">
        <v>204</v>
      </c>
    </row>
    <row r="57" spans="1:4">
      <c r="A57" s="52" t="s">
        <v>136</v>
      </c>
      <c r="B57" s="52" t="s">
        <v>378</v>
      </c>
      <c r="C57" s="19">
        <v>430</v>
      </c>
      <c r="D57" s="5">
        <v>3493</v>
      </c>
    </row>
    <row r="58" spans="1:4">
      <c r="A58" s="52" t="s">
        <v>136</v>
      </c>
      <c r="B58" s="52" t="s">
        <v>379</v>
      </c>
      <c r="C58" s="19">
        <v>184</v>
      </c>
      <c r="D58" s="5">
        <v>406</v>
      </c>
    </row>
    <row r="59" spans="1:4">
      <c r="A59" s="52" t="s">
        <v>66</v>
      </c>
      <c r="B59" s="52" t="s">
        <v>280</v>
      </c>
      <c r="C59" s="19">
        <v>34901</v>
      </c>
      <c r="D59" s="5">
        <v>15643</v>
      </c>
    </row>
    <row r="60" spans="1:4">
      <c r="A60" s="52" t="s">
        <v>66</v>
      </c>
      <c r="B60" s="52" t="s">
        <v>305</v>
      </c>
      <c r="C60" s="19">
        <v>39854</v>
      </c>
      <c r="D60" s="5">
        <v>21993</v>
      </c>
    </row>
    <row r="61" spans="1:4">
      <c r="A61" s="52" t="s">
        <v>66</v>
      </c>
      <c r="B61" s="52" t="s">
        <v>324</v>
      </c>
      <c r="C61" s="19">
        <v>93102</v>
      </c>
      <c r="D61" s="5">
        <v>49348</v>
      </c>
    </row>
    <row r="62" spans="1:4">
      <c r="A62" s="52" t="s">
        <v>66</v>
      </c>
      <c r="B62" s="52" t="s">
        <v>340</v>
      </c>
      <c r="C62" s="19">
        <v>89848</v>
      </c>
      <c r="D62" s="5">
        <v>37963</v>
      </c>
    </row>
    <row r="63" spans="1:4">
      <c r="A63" s="52" t="s">
        <v>66</v>
      </c>
      <c r="B63" s="52" t="s">
        <v>345</v>
      </c>
      <c r="C63" s="19">
        <v>76864</v>
      </c>
      <c r="D63" s="5">
        <v>27367</v>
      </c>
    </row>
    <row r="64" spans="1:4">
      <c r="A64" s="52" t="s">
        <v>66</v>
      </c>
      <c r="B64" s="52" t="s">
        <v>350</v>
      </c>
      <c r="C64" s="19">
        <v>158754</v>
      </c>
      <c r="D64" s="5">
        <v>50955</v>
      </c>
    </row>
    <row r="65" spans="1:4">
      <c r="A65" s="52" t="s">
        <v>66</v>
      </c>
      <c r="B65" s="52" t="s">
        <v>355</v>
      </c>
      <c r="C65" s="19">
        <v>50231</v>
      </c>
      <c r="D65" s="5">
        <v>19355</v>
      </c>
    </row>
    <row r="66" spans="1:4">
      <c r="A66" s="52" t="s">
        <v>66</v>
      </c>
      <c r="B66" s="52" t="s">
        <v>360</v>
      </c>
      <c r="C66" s="19">
        <v>52567</v>
      </c>
      <c r="D66" s="5">
        <v>19507</v>
      </c>
    </row>
    <row r="67" spans="1:4">
      <c r="A67" s="52" t="s">
        <v>66</v>
      </c>
      <c r="B67" s="52" t="s">
        <v>364</v>
      </c>
      <c r="C67" s="19">
        <v>46490</v>
      </c>
      <c r="D67" s="5">
        <v>19475</v>
      </c>
    </row>
    <row r="68" spans="1:4">
      <c r="A68" s="52" t="s">
        <v>66</v>
      </c>
      <c r="B68" s="52" t="s">
        <v>369</v>
      </c>
      <c r="C68" s="19">
        <v>59259</v>
      </c>
      <c r="D68" s="5">
        <v>19259</v>
      </c>
    </row>
    <row r="69" spans="1:4">
      <c r="A69" s="52" t="s">
        <v>66</v>
      </c>
      <c r="B69" s="52" t="s">
        <v>372</v>
      </c>
      <c r="C69" s="19">
        <v>30358</v>
      </c>
      <c r="D69" s="5">
        <v>10154</v>
      </c>
    </row>
    <row r="70" spans="1:4">
      <c r="A70" s="52" t="s">
        <v>66</v>
      </c>
      <c r="B70" s="52" t="s">
        <v>376</v>
      </c>
      <c r="C70" s="19">
        <v>4322</v>
      </c>
      <c r="D70" s="5">
        <v>1562</v>
      </c>
    </row>
    <row r="71" spans="1:4">
      <c r="A71" s="52" t="s">
        <v>66</v>
      </c>
      <c r="B71" s="52" t="s">
        <v>378</v>
      </c>
      <c r="C71" s="19">
        <v>3476</v>
      </c>
      <c r="D71" s="5">
        <v>1289</v>
      </c>
    </row>
    <row r="72" spans="1:4">
      <c r="A72" s="52" t="s">
        <v>66</v>
      </c>
      <c r="B72" s="52" t="s">
        <v>379</v>
      </c>
      <c r="C72" s="19">
        <v>1851</v>
      </c>
      <c r="D72" s="5">
        <v>740</v>
      </c>
    </row>
    <row r="73" spans="1:4">
      <c r="A73" s="52" t="s">
        <v>67</v>
      </c>
      <c r="B73" s="52" t="s">
        <v>280</v>
      </c>
      <c r="C73" s="19">
        <v>3794</v>
      </c>
      <c r="D73" s="5">
        <v>16331</v>
      </c>
    </row>
    <row r="74" spans="1:4">
      <c r="A74" s="52" t="s">
        <v>67</v>
      </c>
      <c r="B74" s="52" t="s">
        <v>305</v>
      </c>
      <c r="C74" s="19">
        <v>36882</v>
      </c>
      <c r="D74" s="5">
        <v>171986</v>
      </c>
    </row>
    <row r="75" spans="1:4">
      <c r="A75" s="52" t="s">
        <v>67</v>
      </c>
      <c r="B75" s="52" t="s">
        <v>324</v>
      </c>
      <c r="C75" s="19">
        <v>41415</v>
      </c>
      <c r="D75" s="5">
        <v>188511</v>
      </c>
    </row>
    <row r="76" spans="1:4">
      <c r="A76" s="52" t="s">
        <v>67</v>
      </c>
      <c r="B76" s="52" t="s">
        <v>340</v>
      </c>
      <c r="C76" s="19">
        <v>58175</v>
      </c>
      <c r="D76" s="5">
        <v>259761</v>
      </c>
    </row>
    <row r="77" spans="1:4">
      <c r="A77" s="52" t="s">
        <v>67</v>
      </c>
      <c r="B77" s="52" t="s">
        <v>345</v>
      </c>
      <c r="C77" s="19">
        <v>85555</v>
      </c>
      <c r="D77" s="5">
        <v>386086</v>
      </c>
    </row>
    <row r="78" spans="1:4">
      <c r="A78" s="52" t="s">
        <v>67</v>
      </c>
      <c r="B78" s="52" t="s">
        <v>350</v>
      </c>
      <c r="C78" s="19">
        <v>62011</v>
      </c>
      <c r="D78" s="5">
        <v>341581</v>
      </c>
    </row>
    <row r="79" spans="1:4">
      <c r="A79" s="52" t="s">
        <v>67</v>
      </c>
      <c r="B79" s="52" t="s">
        <v>355</v>
      </c>
      <c r="C79" s="19">
        <v>58657</v>
      </c>
      <c r="D79" s="5">
        <v>332514</v>
      </c>
    </row>
    <row r="80" spans="1:4">
      <c r="A80" s="52" t="s">
        <v>67</v>
      </c>
      <c r="B80" s="52" t="s">
        <v>360</v>
      </c>
      <c r="C80" s="19">
        <v>48253</v>
      </c>
      <c r="D80" s="5">
        <v>341313</v>
      </c>
    </row>
    <row r="81" spans="1:4">
      <c r="A81" s="52" t="s">
        <v>67</v>
      </c>
      <c r="B81" s="52" t="s">
        <v>364</v>
      </c>
      <c r="C81" s="19">
        <v>75565</v>
      </c>
      <c r="D81" s="5">
        <v>463019</v>
      </c>
    </row>
    <row r="82" spans="1:4">
      <c r="A82" s="52" t="s">
        <v>67</v>
      </c>
      <c r="B82" s="52" t="s">
        <v>369</v>
      </c>
      <c r="C82" s="19">
        <v>63630</v>
      </c>
      <c r="D82" s="5">
        <v>394955</v>
      </c>
    </row>
    <row r="83" spans="1:4">
      <c r="A83" s="52" t="s">
        <v>67</v>
      </c>
      <c r="B83" s="52" t="s">
        <v>372</v>
      </c>
      <c r="C83" s="19">
        <v>29452</v>
      </c>
      <c r="D83" s="5">
        <v>169805</v>
      </c>
    </row>
    <row r="84" spans="1:4">
      <c r="A84" s="52" t="s">
        <v>67</v>
      </c>
      <c r="B84" s="52" t="s">
        <v>376</v>
      </c>
      <c r="C84" s="19">
        <v>34631</v>
      </c>
      <c r="D84" s="5">
        <v>179181</v>
      </c>
    </row>
    <row r="85" spans="1:4">
      <c r="A85" s="52" t="s">
        <v>67</v>
      </c>
      <c r="B85" s="52" t="s">
        <v>378</v>
      </c>
      <c r="C85" s="19">
        <v>32729</v>
      </c>
      <c r="D85" s="5">
        <v>156113</v>
      </c>
    </row>
    <row r="86" spans="1:4">
      <c r="A86" s="52" t="s">
        <v>67</v>
      </c>
      <c r="B86" s="52" t="s">
        <v>379</v>
      </c>
      <c r="C86" s="19">
        <v>20445</v>
      </c>
      <c r="D86" s="5">
        <v>99458</v>
      </c>
    </row>
    <row r="87" spans="1:4">
      <c r="A87" s="52" t="s">
        <v>65</v>
      </c>
      <c r="B87" s="52" t="s">
        <v>280</v>
      </c>
      <c r="C87" s="19">
        <v>2002</v>
      </c>
      <c r="D87" s="5">
        <v>1728</v>
      </c>
    </row>
    <row r="88" spans="1:4">
      <c r="A88" s="52" t="s">
        <v>65</v>
      </c>
      <c r="B88" s="52" t="s">
        <v>305</v>
      </c>
      <c r="C88" s="19">
        <v>494</v>
      </c>
      <c r="D88" s="5">
        <v>567</v>
      </c>
    </row>
    <row r="89" spans="1:4">
      <c r="A89" s="52" t="s">
        <v>65</v>
      </c>
      <c r="B89" s="52" t="s">
        <v>324</v>
      </c>
      <c r="C89" s="19">
        <v>1418</v>
      </c>
      <c r="D89" s="5">
        <v>1181</v>
      </c>
    </row>
    <row r="90" spans="1:4">
      <c r="A90" s="52" t="s">
        <v>65</v>
      </c>
      <c r="B90" s="52" t="s">
        <v>340</v>
      </c>
      <c r="C90" s="19">
        <v>305</v>
      </c>
      <c r="D90" s="5">
        <v>167</v>
      </c>
    </row>
    <row r="91" spans="1:4">
      <c r="A91" s="52" t="s">
        <v>65</v>
      </c>
      <c r="B91" s="52" t="s">
        <v>345</v>
      </c>
      <c r="C91" s="19">
        <v>186</v>
      </c>
      <c r="D91" s="5">
        <v>75</v>
      </c>
    </row>
    <row r="92" spans="1:4">
      <c r="A92" s="52" t="s">
        <v>65</v>
      </c>
      <c r="B92" s="52" t="s">
        <v>350</v>
      </c>
      <c r="C92" s="19">
        <v>570</v>
      </c>
      <c r="D92" s="5">
        <v>402</v>
      </c>
    </row>
    <row r="93" spans="1:4">
      <c r="A93" s="52" t="s">
        <v>65</v>
      </c>
      <c r="B93" s="52" t="s">
        <v>355</v>
      </c>
      <c r="C93" s="19">
        <v>9525</v>
      </c>
      <c r="D93" s="5">
        <v>6407</v>
      </c>
    </row>
    <row r="94" spans="1:4">
      <c r="A94" s="52" t="s">
        <v>65</v>
      </c>
      <c r="B94" s="52" t="s">
        <v>360</v>
      </c>
      <c r="C94" s="19">
        <v>784</v>
      </c>
      <c r="D94" s="5">
        <v>609</v>
      </c>
    </row>
    <row r="95" spans="1:4">
      <c r="A95" s="52" t="s">
        <v>65</v>
      </c>
      <c r="B95" s="52" t="s">
        <v>364</v>
      </c>
      <c r="C95" s="19">
        <v>1271</v>
      </c>
      <c r="D95" s="5">
        <v>853</v>
      </c>
    </row>
    <row r="96" spans="1:4">
      <c r="A96" s="52" t="s">
        <v>65</v>
      </c>
      <c r="B96" s="52" t="s">
        <v>369</v>
      </c>
      <c r="C96" s="19">
        <v>5742</v>
      </c>
      <c r="D96" s="5">
        <v>11290</v>
      </c>
    </row>
    <row r="97" spans="1:4">
      <c r="A97" s="52" t="s">
        <v>65</v>
      </c>
      <c r="B97" s="52" t="s">
        <v>372</v>
      </c>
      <c r="C97" s="19">
        <v>18766</v>
      </c>
      <c r="D97" s="5">
        <v>21310</v>
      </c>
    </row>
    <row r="98" spans="1:4">
      <c r="A98" s="52" t="s">
        <v>65</v>
      </c>
      <c r="B98" s="52" t="s">
        <v>376</v>
      </c>
      <c r="C98" s="19">
        <v>674</v>
      </c>
      <c r="D98" s="5">
        <v>746</v>
      </c>
    </row>
    <row r="99" spans="1:4">
      <c r="A99" s="52" t="s">
        <v>65</v>
      </c>
      <c r="B99" s="52" t="s">
        <v>378</v>
      </c>
      <c r="C99" s="19">
        <v>1584</v>
      </c>
      <c r="D99" s="5">
        <v>1551</v>
      </c>
    </row>
    <row r="100" spans="1:4">
      <c r="A100" s="52" t="s">
        <v>65</v>
      </c>
      <c r="B100" s="52" t="s">
        <v>379</v>
      </c>
      <c r="C100" s="19">
        <v>2007</v>
      </c>
      <c r="D100" s="5">
        <v>1358</v>
      </c>
    </row>
    <row r="101" spans="1:4">
      <c r="A101" s="52" t="s">
        <v>37</v>
      </c>
      <c r="B101" s="52" t="s">
        <v>280</v>
      </c>
      <c r="C101" s="19">
        <v>1297365</v>
      </c>
      <c r="D101" s="5">
        <v>881215</v>
      </c>
    </row>
    <row r="102" spans="1:4">
      <c r="A102" s="52" t="s">
        <v>37</v>
      </c>
      <c r="B102" s="52" t="s">
        <v>305</v>
      </c>
      <c r="C102" s="19">
        <v>964154</v>
      </c>
      <c r="D102" s="5">
        <v>713888</v>
      </c>
    </row>
    <row r="103" spans="1:4">
      <c r="A103" s="52" t="s">
        <v>37</v>
      </c>
      <c r="B103" s="52" t="s">
        <v>324</v>
      </c>
      <c r="C103" s="19">
        <v>999731</v>
      </c>
      <c r="D103" s="5">
        <v>634219</v>
      </c>
    </row>
    <row r="104" spans="1:4">
      <c r="A104" s="52" t="s">
        <v>37</v>
      </c>
      <c r="B104" s="52" t="s">
        <v>340</v>
      </c>
      <c r="C104" s="19">
        <v>1301348</v>
      </c>
      <c r="D104" s="5">
        <v>659985</v>
      </c>
    </row>
    <row r="105" spans="1:4">
      <c r="A105" s="52" t="s">
        <v>37</v>
      </c>
      <c r="B105" s="52" t="s">
        <v>345</v>
      </c>
      <c r="C105" s="19">
        <v>1685667</v>
      </c>
      <c r="D105" s="5">
        <v>914916</v>
      </c>
    </row>
    <row r="106" spans="1:4">
      <c r="A106" s="52" t="s">
        <v>37</v>
      </c>
      <c r="B106" s="52" t="s">
        <v>350</v>
      </c>
      <c r="C106" s="19">
        <v>943684</v>
      </c>
      <c r="D106" s="5">
        <v>637856</v>
      </c>
    </row>
    <row r="107" spans="1:4">
      <c r="A107" s="52" t="s">
        <v>37</v>
      </c>
      <c r="B107" s="52" t="s">
        <v>355</v>
      </c>
      <c r="C107" s="19">
        <v>947134</v>
      </c>
      <c r="D107" s="5">
        <v>617764</v>
      </c>
    </row>
    <row r="108" spans="1:4">
      <c r="A108" s="52" t="s">
        <v>37</v>
      </c>
      <c r="B108" s="52" t="s">
        <v>360</v>
      </c>
      <c r="C108" s="19">
        <v>763979</v>
      </c>
      <c r="D108" s="5">
        <v>497337</v>
      </c>
    </row>
    <row r="109" spans="1:4">
      <c r="A109" s="52" t="s">
        <v>37</v>
      </c>
      <c r="B109" s="52" t="s">
        <v>364</v>
      </c>
      <c r="C109" s="19">
        <v>759042</v>
      </c>
      <c r="D109" s="5">
        <v>508495</v>
      </c>
    </row>
    <row r="110" spans="1:4">
      <c r="A110" s="52" t="s">
        <v>37</v>
      </c>
      <c r="B110" s="52" t="s">
        <v>369</v>
      </c>
      <c r="C110" s="19">
        <v>699550</v>
      </c>
      <c r="D110" s="5">
        <v>529541</v>
      </c>
    </row>
    <row r="111" spans="1:4">
      <c r="A111" s="52" t="s">
        <v>37</v>
      </c>
      <c r="B111" s="52" t="s">
        <v>372</v>
      </c>
      <c r="C111" s="19">
        <v>602993</v>
      </c>
      <c r="D111" s="5">
        <v>555289</v>
      </c>
    </row>
    <row r="112" spans="1:4">
      <c r="A112" s="52" t="s">
        <v>37</v>
      </c>
      <c r="B112" s="52" t="s">
        <v>376</v>
      </c>
      <c r="C112" s="19">
        <v>610222</v>
      </c>
      <c r="D112" s="5">
        <v>586739</v>
      </c>
    </row>
    <row r="113" spans="1:4">
      <c r="A113" s="52" t="s">
        <v>37</v>
      </c>
      <c r="B113" s="52" t="s">
        <v>378</v>
      </c>
      <c r="C113" s="19">
        <v>299679</v>
      </c>
      <c r="D113" s="5">
        <v>365120</v>
      </c>
    </row>
    <row r="114" spans="1:4">
      <c r="A114" s="52" t="s">
        <v>37</v>
      </c>
      <c r="B114" s="52" t="s">
        <v>379</v>
      </c>
      <c r="C114" s="19">
        <v>255548</v>
      </c>
      <c r="D114" s="5">
        <v>270291</v>
      </c>
    </row>
    <row r="115" spans="1:4">
      <c r="A115" s="52" t="s">
        <v>180</v>
      </c>
      <c r="B115" s="52" t="s">
        <v>280</v>
      </c>
      <c r="C115" s="19">
        <v>510</v>
      </c>
      <c r="D115" s="5">
        <v>666</v>
      </c>
    </row>
    <row r="116" spans="1:4">
      <c r="A116" s="52" t="s">
        <v>180</v>
      </c>
      <c r="B116" s="52" t="s">
        <v>305</v>
      </c>
      <c r="C116" s="19">
        <v>270</v>
      </c>
      <c r="D116" s="5">
        <v>550</v>
      </c>
    </row>
    <row r="117" spans="1:4">
      <c r="A117" s="52" t="s">
        <v>180</v>
      </c>
      <c r="B117" s="52" t="s">
        <v>324</v>
      </c>
      <c r="C117" s="19">
        <v>26</v>
      </c>
      <c r="D117" s="5">
        <v>74</v>
      </c>
    </row>
    <row r="118" spans="1:4">
      <c r="A118" s="52" t="s">
        <v>180</v>
      </c>
      <c r="B118" s="52" t="s">
        <v>340</v>
      </c>
      <c r="C118" s="19">
        <v>37</v>
      </c>
      <c r="D118" s="5">
        <v>108</v>
      </c>
    </row>
    <row r="119" spans="1:4">
      <c r="A119" s="52" t="s">
        <v>180</v>
      </c>
      <c r="B119" s="52" t="s">
        <v>345</v>
      </c>
      <c r="C119" s="19">
        <v>1</v>
      </c>
      <c r="D119" s="5">
        <v>4</v>
      </c>
    </row>
    <row r="120" spans="1:4">
      <c r="A120" s="52" t="s">
        <v>180</v>
      </c>
      <c r="B120" s="52" t="s">
        <v>360</v>
      </c>
      <c r="C120" s="19">
        <v>6</v>
      </c>
      <c r="D120" s="5">
        <v>6</v>
      </c>
    </row>
    <row r="121" spans="1:4">
      <c r="A121" s="52" t="s">
        <v>180</v>
      </c>
      <c r="B121" s="52" t="s">
        <v>364</v>
      </c>
      <c r="C121" s="19">
        <v>4</v>
      </c>
      <c r="D121" s="5">
        <v>5</v>
      </c>
    </row>
    <row r="122" spans="1:4">
      <c r="A122" s="52" t="s">
        <v>180</v>
      </c>
      <c r="B122" s="52" t="s">
        <v>369</v>
      </c>
      <c r="C122" s="19">
        <v>4</v>
      </c>
      <c r="D122" s="5">
        <v>7</v>
      </c>
    </row>
    <row r="123" spans="1:4">
      <c r="A123" s="52" t="s">
        <v>117</v>
      </c>
      <c r="B123" s="52" t="s">
        <v>280</v>
      </c>
      <c r="C123" s="19">
        <v>36675</v>
      </c>
      <c r="D123" s="5">
        <v>65052</v>
      </c>
    </row>
    <row r="124" spans="1:4">
      <c r="A124" s="52" t="s">
        <v>117</v>
      </c>
      <c r="B124" s="52" t="s">
        <v>305</v>
      </c>
      <c r="C124" s="19">
        <v>10261</v>
      </c>
      <c r="D124" s="5">
        <v>14536</v>
      </c>
    </row>
    <row r="125" spans="1:4">
      <c r="A125" s="52" t="s">
        <v>117</v>
      </c>
      <c r="B125" s="52" t="s">
        <v>324</v>
      </c>
      <c r="C125" s="19">
        <v>1134</v>
      </c>
      <c r="D125" s="5">
        <v>2632</v>
      </c>
    </row>
    <row r="126" spans="1:4">
      <c r="A126" s="52" t="s">
        <v>117</v>
      </c>
      <c r="B126" s="52" t="s">
        <v>340</v>
      </c>
      <c r="C126" s="19">
        <v>483</v>
      </c>
      <c r="D126" s="5">
        <v>838</v>
      </c>
    </row>
    <row r="127" spans="1:4">
      <c r="A127" s="52" t="s">
        <v>117</v>
      </c>
      <c r="B127" s="52" t="s">
        <v>345</v>
      </c>
      <c r="C127" s="19">
        <v>118</v>
      </c>
      <c r="D127" s="5">
        <v>210</v>
      </c>
    </row>
    <row r="128" spans="1:4">
      <c r="A128" s="52" t="s">
        <v>117</v>
      </c>
      <c r="B128" s="52" t="s">
        <v>350</v>
      </c>
      <c r="C128" s="19">
        <v>262</v>
      </c>
      <c r="D128" s="5">
        <v>238</v>
      </c>
    </row>
    <row r="129" spans="1:4">
      <c r="A129" s="52" t="s">
        <v>117</v>
      </c>
      <c r="B129" s="52" t="s">
        <v>355</v>
      </c>
      <c r="C129" s="19">
        <v>304</v>
      </c>
      <c r="D129" s="5">
        <v>336</v>
      </c>
    </row>
    <row r="130" spans="1:4">
      <c r="A130" s="52" t="s">
        <v>117</v>
      </c>
      <c r="B130" s="52" t="s">
        <v>360</v>
      </c>
      <c r="C130" s="19">
        <v>215</v>
      </c>
      <c r="D130" s="5">
        <v>226</v>
      </c>
    </row>
    <row r="131" spans="1:4">
      <c r="A131" s="52" t="s">
        <v>117</v>
      </c>
      <c r="B131" s="52" t="s">
        <v>364</v>
      </c>
      <c r="C131" s="19">
        <v>55</v>
      </c>
      <c r="D131" s="5">
        <v>92</v>
      </c>
    </row>
    <row r="132" spans="1:4">
      <c r="A132" s="52" t="s">
        <v>117</v>
      </c>
      <c r="B132" s="52" t="s">
        <v>369</v>
      </c>
      <c r="C132" s="19">
        <v>12</v>
      </c>
      <c r="D132" s="5">
        <v>15</v>
      </c>
    </row>
    <row r="133" spans="1:4">
      <c r="A133" s="52" t="s">
        <v>117</v>
      </c>
      <c r="B133" s="52" t="s">
        <v>372</v>
      </c>
      <c r="C133" s="19">
        <v>12</v>
      </c>
      <c r="D133" s="5">
        <v>34</v>
      </c>
    </row>
    <row r="134" spans="1:4">
      <c r="A134" s="52" t="s">
        <v>117</v>
      </c>
      <c r="B134" s="52" t="s">
        <v>376</v>
      </c>
      <c r="C134" s="19">
        <v>113</v>
      </c>
      <c r="D134" s="5">
        <v>222</v>
      </c>
    </row>
    <row r="135" spans="1:4">
      <c r="A135" s="52" t="s">
        <v>117</v>
      </c>
      <c r="B135" s="52" t="s">
        <v>378</v>
      </c>
      <c r="C135" s="19">
        <v>873</v>
      </c>
      <c r="D135" s="5">
        <v>541</v>
      </c>
    </row>
    <row r="136" spans="1:4">
      <c r="A136" s="52" t="s">
        <v>117</v>
      </c>
      <c r="B136" s="52" t="s">
        <v>379</v>
      </c>
      <c r="C136" s="19">
        <v>140</v>
      </c>
      <c r="D136" s="5">
        <v>147</v>
      </c>
    </row>
    <row r="137" spans="1:4">
      <c r="A137" s="52" t="s">
        <v>101</v>
      </c>
      <c r="B137" s="52" t="s">
        <v>280</v>
      </c>
      <c r="C137" s="19">
        <v>494</v>
      </c>
      <c r="D137" s="5">
        <v>727</v>
      </c>
    </row>
    <row r="138" spans="1:4">
      <c r="A138" s="52" t="s">
        <v>101</v>
      </c>
      <c r="B138" s="52" t="s">
        <v>305</v>
      </c>
      <c r="C138" s="19">
        <v>543</v>
      </c>
      <c r="D138" s="5">
        <v>731</v>
      </c>
    </row>
    <row r="139" spans="1:4">
      <c r="A139" s="52" t="s">
        <v>101</v>
      </c>
      <c r="B139" s="52" t="s">
        <v>324</v>
      </c>
      <c r="C139" s="19">
        <v>146</v>
      </c>
      <c r="D139" s="5">
        <v>144</v>
      </c>
    </row>
    <row r="140" spans="1:4">
      <c r="A140" s="52" t="s">
        <v>101</v>
      </c>
      <c r="B140" s="52" t="s">
        <v>340</v>
      </c>
      <c r="C140" s="19">
        <v>200</v>
      </c>
      <c r="D140" s="5">
        <v>196</v>
      </c>
    </row>
    <row r="141" spans="1:4">
      <c r="A141" s="52" t="s">
        <v>101</v>
      </c>
      <c r="B141" s="52" t="s">
        <v>345</v>
      </c>
      <c r="C141" s="19">
        <v>1137</v>
      </c>
      <c r="D141" s="5">
        <v>747</v>
      </c>
    </row>
    <row r="142" spans="1:4">
      <c r="A142" s="52" t="s">
        <v>101</v>
      </c>
      <c r="B142" s="52" t="s">
        <v>350</v>
      </c>
      <c r="C142" s="19">
        <v>416</v>
      </c>
      <c r="D142" s="5">
        <v>504</v>
      </c>
    </row>
    <row r="143" spans="1:4">
      <c r="A143" s="52" t="s">
        <v>101</v>
      </c>
      <c r="B143" s="52" t="s">
        <v>355</v>
      </c>
      <c r="C143" s="19">
        <v>125</v>
      </c>
      <c r="D143" s="5">
        <v>89</v>
      </c>
    </row>
    <row r="144" spans="1:4">
      <c r="A144" s="52" t="s">
        <v>101</v>
      </c>
      <c r="B144" s="52" t="s">
        <v>360</v>
      </c>
      <c r="C144" s="19">
        <v>53</v>
      </c>
      <c r="D144" s="5">
        <v>33</v>
      </c>
    </row>
    <row r="145" spans="1:4">
      <c r="A145" s="52" t="s">
        <v>101</v>
      </c>
      <c r="B145" s="52" t="s">
        <v>364</v>
      </c>
      <c r="C145" s="19">
        <v>60</v>
      </c>
      <c r="D145" s="5">
        <v>54</v>
      </c>
    </row>
    <row r="146" spans="1:4">
      <c r="A146" s="52" t="s">
        <v>101</v>
      </c>
      <c r="B146" s="52" t="s">
        <v>369</v>
      </c>
      <c r="C146" s="19">
        <v>113</v>
      </c>
      <c r="D146" s="5">
        <v>82</v>
      </c>
    </row>
    <row r="147" spans="1:4">
      <c r="A147" s="52" t="s">
        <v>101</v>
      </c>
      <c r="B147" s="52" t="s">
        <v>372</v>
      </c>
      <c r="C147" s="19">
        <v>58</v>
      </c>
      <c r="D147" s="5">
        <v>67</v>
      </c>
    </row>
    <row r="148" spans="1:4">
      <c r="A148" s="52" t="s">
        <v>101</v>
      </c>
      <c r="B148" s="52" t="s">
        <v>376</v>
      </c>
      <c r="C148" s="19">
        <v>33</v>
      </c>
      <c r="D148" s="5">
        <v>32</v>
      </c>
    </row>
    <row r="149" spans="1:4">
      <c r="A149" s="52" t="s">
        <v>101</v>
      </c>
      <c r="B149" s="52" t="s">
        <v>378</v>
      </c>
      <c r="C149" s="19">
        <v>382</v>
      </c>
      <c r="D149" s="5">
        <v>380</v>
      </c>
    </row>
    <row r="150" spans="1:4">
      <c r="A150" s="52" t="s">
        <v>101</v>
      </c>
      <c r="B150" s="52" t="s">
        <v>379</v>
      </c>
      <c r="C150" s="19">
        <v>420</v>
      </c>
      <c r="D150" s="5">
        <v>265</v>
      </c>
    </row>
    <row r="151" spans="1:4">
      <c r="A151" s="52" t="s">
        <v>194</v>
      </c>
      <c r="B151" s="52" t="s">
        <v>280</v>
      </c>
      <c r="C151" s="19">
        <v>161773</v>
      </c>
      <c r="D151" s="5">
        <v>157059</v>
      </c>
    </row>
    <row r="152" spans="1:4">
      <c r="A152" s="52" t="s">
        <v>194</v>
      </c>
      <c r="B152" s="52" t="s">
        <v>305</v>
      </c>
      <c r="C152" s="19">
        <v>88674</v>
      </c>
      <c r="D152" s="5">
        <v>92439</v>
      </c>
    </row>
    <row r="153" spans="1:4">
      <c r="A153" s="52" t="s">
        <v>194</v>
      </c>
      <c r="B153" s="52" t="s">
        <v>324</v>
      </c>
      <c r="C153" s="19">
        <v>178369</v>
      </c>
      <c r="D153" s="5">
        <v>178420</v>
      </c>
    </row>
    <row r="154" spans="1:4">
      <c r="A154" s="52" t="s">
        <v>194</v>
      </c>
      <c r="B154" s="52" t="s">
        <v>340</v>
      </c>
      <c r="C154" s="19">
        <v>123602</v>
      </c>
      <c r="D154" s="5">
        <v>130035</v>
      </c>
    </row>
    <row r="155" spans="1:4">
      <c r="A155" s="52" t="s">
        <v>194</v>
      </c>
      <c r="B155" s="52" t="s">
        <v>345</v>
      </c>
      <c r="C155" s="19">
        <v>63523</v>
      </c>
      <c r="D155" s="5">
        <v>63619</v>
      </c>
    </row>
    <row r="156" spans="1:4">
      <c r="A156" s="52" t="s">
        <v>194</v>
      </c>
      <c r="B156" s="52" t="s">
        <v>350</v>
      </c>
      <c r="C156" s="19">
        <v>44893</v>
      </c>
      <c r="D156" s="5">
        <v>44893</v>
      </c>
    </row>
    <row r="157" spans="1:4">
      <c r="A157" s="52" t="s">
        <v>194</v>
      </c>
      <c r="B157" s="52" t="s">
        <v>355</v>
      </c>
      <c r="C157" s="19">
        <v>56491</v>
      </c>
      <c r="D157" s="5">
        <v>56491</v>
      </c>
    </row>
    <row r="158" spans="1:4">
      <c r="A158" s="52" t="s">
        <v>194</v>
      </c>
      <c r="B158" s="52" t="s">
        <v>360</v>
      </c>
      <c r="C158" s="19">
        <v>100501</v>
      </c>
      <c r="D158" s="5">
        <v>100501</v>
      </c>
    </row>
    <row r="159" spans="1:4">
      <c r="A159" s="52" t="s">
        <v>194</v>
      </c>
      <c r="B159" s="52" t="s">
        <v>364</v>
      </c>
      <c r="C159" s="19">
        <v>73193</v>
      </c>
      <c r="D159" s="5">
        <v>73194</v>
      </c>
    </row>
    <row r="160" spans="1:4">
      <c r="A160" s="52" t="s">
        <v>194</v>
      </c>
      <c r="B160" s="52" t="s">
        <v>369</v>
      </c>
      <c r="C160" s="19">
        <v>78749</v>
      </c>
      <c r="D160" s="5">
        <v>78742</v>
      </c>
    </row>
    <row r="161" spans="1:4">
      <c r="A161" s="52" t="s">
        <v>194</v>
      </c>
      <c r="B161" s="52" t="s">
        <v>372</v>
      </c>
      <c r="C161" s="19">
        <v>141429</v>
      </c>
      <c r="D161" s="5">
        <v>141652</v>
      </c>
    </row>
    <row r="162" spans="1:4">
      <c r="A162" s="52" t="s">
        <v>194</v>
      </c>
      <c r="B162" s="52" t="s">
        <v>376</v>
      </c>
      <c r="C162" s="19">
        <v>93357</v>
      </c>
      <c r="D162" s="5">
        <v>93342</v>
      </c>
    </row>
    <row r="163" spans="1:4">
      <c r="A163" s="52" t="s">
        <v>194</v>
      </c>
      <c r="B163" s="52" t="s">
        <v>378</v>
      </c>
      <c r="C163" s="19">
        <v>102345</v>
      </c>
      <c r="D163" s="5">
        <v>101711</v>
      </c>
    </row>
    <row r="164" spans="1:4">
      <c r="A164" s="52" t="s">
        <v>194</v>
      </c>
      <c r="B164" s="52" t="s">
        <v>379</v>
      </c>
      <c r="C164" s="19">
        <v>90427</v>
      </c>
      <c r="D164" s="5">
        <v>78932</v>
      </c>
    </row>
    <row r="165" spans="1:4">
      <c r="A165" s="52" t="s">
        <v>39</v>
      </c>
      <c r="B165" s="52" t="s">
        <v>280</v>
      </c>
      <c r="C165" s="19">
        <v>28626</v>
      </c>
      <c r="D165" s="5">
        <v>126279</v>
      </c>
    </row>
    <row r="166" spans="1:4">
      <c r="A166" s="52" t="s">
        <v>39</v>
      </c>
      <c r="B166" s="52" t="s">
        <v>305</v>
      </c>
      <c r="C166" s="19">
        <v>27339</v>
      </c>
      <c r="D166" s="5">
        <v>109356</v>
      </c>
    </row>
    <row r="167" spans="1:4">
      <c r="A167" s="52" t="s">
        <v>39</v>
      </c>
      <c r="B167" s="52" t="s">
        <v>324</v>
      </c>
      <c r="C167" s="19">
        <v>35806</v>
      </c>
      <c r="D167" s="5">
        <v>106175</v>
      </c>
    </row>
    <row r="168" spans="1:4">
      <c r="A168" s="52" t="s">
        <v>39</v>
      </c>
      <c r="B168" s="52" t="s">
        <v>340</v>
      </c>
      <c r="C168" s="19">
        <v>22572</v>
      </c>
      <c r="D168" s="5">
        <v>52505</v>
      </c>
    </row>
    <row r="169" spans="1:4">
      <c r="A169" s="52" t="s">
        <v>39</v>
      </c>
      <c r="B169" s="52" t="s">
        <v>345</v>
      </c>
      <c r="C169" s="19">
        <v>19003</v>
      </c>
      <c r="D169" s="5">
        <v>85004</v>
      </c>
    </row>
    <row r="170" spans="1:4">
      <c r="A170" s="52" t="s">
        <v>39</v>
      </c>
      <c r="B170" s="52" t="s">
        <v>350</v>
      </c>
      <c r="C170" s="19">
        <v>14946</v>
      </c>
      <c r="D170" s="5">
        <v>49539</v>
      </c>
    </row>
    <row r="171" spans="1:4">
      <c r="A171" s="52" t="s">
        <v>39</v>
      </c>
      <c r="B171" s="52" t="s">
        <v>355</v>
      </c>
      <c r="C171" s="19">
        <v>38883</v>
      </c>
      <c r="D171" s="5">
        <v>161240</v>
      </c>
    </row>
    <row r="172" spans="1:4">
      <c r="A172" s="52" t="s">
        <v>39</v>
      </c>
      <c r="B172" s="52" t="s">
        <v>360</v>
      </c>
      <c r="C172" s="19">
        <v>33314</v>
      </c>
      <c r="D172" s="5">
        <v>114409</v>
      </c>
    </row>
    <row r="173" spans="1:4">
      <c r="A173" s="52" t="s">
        <v>39</v>
      </c>
      <c r="B173" s="52" t="s">
        <v>364</v>
      </c>
      <c r="C173" s="19">
        <v>32519</v>
      </c>
      <c r="D173" s="5">
        <v>102186</v>
      </c>
    </row>
    <row r="174" spans="1:4">
      <c r="A174" s="52" t="s">
        <v>39</v>
      </c>
      <c r="B174" s="52" t="s">
        <v>369</v>
      </c>
      <c r="C174" s="19">
        <v>28398</v>
      </c>
      <c r="D174" s="5">
        <v>84945</v>
      </c>
    </row>
    <row r="175" spans="1:4">
      <c r="A175" s="52" t="s">
        <v>39</v>
      </c>
      <c r="B175" s="52" t="s">
        <v>372</v>
      </c>
      <c r="C175" s="19">
        <v>29002</v>
      </c>
      <c r="D175" s="5">
        <v>112159</v>
      </c>
    </row>
    <row r="176" spans="1:4">
      <c r="A176" s="52" t="s">
        <v>39</v>
      </c>
      <c r="B176" s="52" t="s">
        <v>376</v>
      </c>
      <c r="C176" s="19">
        <v>10093</v>
      </c>
      <c r="D176" s="5">
        <v>33753</v>
      </c>
    </row>
    <row r="177" spans="1:4">
      <c r="A177" s="52" t="s">
        <v>39</v>
      </c>
      <c r="B177" s="52" t="s">
        <v>378</v>
      </c>
      <c r="C177" s="19">
        <v>8327</v>
      </c>
      <c r="D177" s="5">
        <v>35386</v>
      </c>
    </row>
    <row r="178" spans="1:4">
      <c r="A178" s="52" t="s">
        <v>39</v>
      </c>
      <c r="B178" s="52" t="s">
        <v>379</v>
      </c>
      <c r="C178" s="19">
        <v>14479</v>
      </c>
      <c r="D178" s="5">
        <v>41967</v>
      </c>
    </row>
    <row r="179" spans="1:4">
      <c r="A179" s="52" t="s">
        <v>102</v>
      </c>
      <c r="B179" s="52" t="s">
        <v>280</v>
      </c>
      <c r="C179" s="19">
        <v>79</v>
      </c>
      <c r="D179" s="5">
        <v>134</v>
      </c>
    </row>
    <row r="180" spans="1:4">
      <c r="A180" s="52" t="s">
        <v>102</v>
      </c>
      <c r="B180" s="52" t="s">
        <v>305</v>
      </c>
      <c r="C180" s="19">
        <v>88</v>
      </c>
      <c r="D180" s="5">
        <v>205</v>
      </c>
    </row>
    <row r="181" spans="1:4">
      <c r="A181" s="52" t="s">
        <v>102</v>
      </c>
      <c r="B181" s="52" t="s">
        <v>324</v>
      </c>
      <c r="C181" s="19">
        <v>9</v>
      </c>
      <c r="D181" s="5">
        <v>15</v>
      </c>
    </row>
    <row r="182" spans="1:4">
      <c r="A182" s="52" t="s">
        <v>102</v>
      </c>
      <c r="B182" s="52" t="s">
        <v>340</v>
      </c>
      <c r="C182" s="19">
        <v>26</v>
      </c>
      <c r="D182" s="5">
        <v>35</v>
      </c>
    </row>
    <row r="183" spans="1:4">
      <c r="A183" s="52" t="s">
        <v>102</v>
      </c>
      <c r="B183" s="52" t="s">
        <v>345</v>
      </c>
      <c r="C183" s="19">
        <v>412</v>
      </c>
      <c r="D183" s="5">
        <v>439</v>
      </c>
    </row>
    <row r="184" spans="1:4">
      <c r="A184" s="52" t="s">
        <v>102</v>
      </c>
      <c r="B184" s="52" t="s">
        <v>350</v>
      </c>
      <c r="C184" s="19">
        <v>201</v>
      </c>
      <c r="D184" s="5">
        <v>335</v>
      </c>
    </row>
    <row r="185" spans="1:4">
      <c r="A185" s="52" t="s">
        <v>102</v>
      </c>
      <c r="B185" s="52" t="s">
        <v>355</v>
      </c>
      <c r="C185" s="19">
        <v>23</v>
      </c>
      <c r="D185" s="5">
        <v>30</v>
      </c>
    </row>
    <row r="186" spans="1:4">
      <c r="A186" s="52" t="s">
        <v>102</v>
      </c>
      <c r="B186" s="52" t="s">
        <v>360</v>
      </c>
      <c r="C186" s="19">
        <v>4</v>
      </c>
      <c r="D186" s="5">
        <v>5</v>
      </c>
    </row>
    <row r="187" spans="1:4">
      <c r="A187" s="52" t="s">
        <v>102</v>
      </c>
      <c r="B187" s="52" t="s">
        <v>364</v>
      </c>
      <c r="C187" s="19">
        <v>59</v>
      </c>
      <c r="D187" s="5">
        <v>59</v>
      </c>
    </row>
    <row r="188" spans="1:4">
      <c r="A188" s="52" t="s">
        <v>102</v>
      </c>
      <c r="B188" s="52" t="s">
        <v>369</v>
      </c>
      <c r="C188" s="19">
        <v>25</v>
      </c>
      <c r="D188" s="5">
        <v>39</v>
      </c>
    </row>
    <row r="189" spans="1:4">
      <c r="A189" s="52" t="s">
        <v>102</v>
      </c>
      <c r="B189" s="52" t="s">
        <v>372</v>
      </c>
      <c r="C189" s="19">
        <v>48</v>
      </c>
      <c r="D189" s="5">
        <v>104</v>
      </c>
    </row>
    <row r="190" spans="1:4">
      <c r="A190" s="52" t="s">
        <v>102</v>
      </c>
      <c r="B190" s="52" t="s">
        <v>376</v>
      </c>
      <c r="C190" s="19">
        <v>13</v>
      </c>
      <c r="D190" s="5">
        <v>16</v>
      </c>
    </row>
    <row r="191" spans="1:4">
      <c r="A191" s="52" t="s">
        <v>102</v>
      </c>
      <c r="B191" s="52" t="s">
        <v>378</v>
      </c>
      <c r="C191" s="19">
        <v>383</v>
      </c>
      <c r="D191" s="5">
        <v>778</v>
      </c>
    </row>
    <row r="192" spans="1:4">
      <c r="A192" s="52" t="s">
        <v>102</v>
      </c>
      <c r="B192" s="52" t="s">
        <v>379</v>
      </c>
      <c r="C192" s="19">
        <v>189</v>
      </c>
      <c r="D192" s="5">
        <v>308</v>
      </c>
    </row>
    <row r="193" spans="1:4">
      <c r="A193" s="52" t="s">
        <v>173</v>
      </c>
      <c r="B193" s="52" t="s">
        <v>280</v>
      </c>
      <c r="C193" s="19">
        <v>2085</v>
      </c>
      <c r="D193" s="5">
        <v>3949</v>
      </c>
    </row>
    <row r="194" spans="1:4">
      <c r="A194" s="52" t="s">
        <v>173</v>
      </c>
      <c r="B194" s="52" t="s">
        <v>305</v>
      </c>
      <c r="C194" s="19">
        <v>1353</v>
      </c>
      <c r="D194" s="5">
        <v>2827</v>
      </c>
    </row>
    <row r="195" spans="1:4">
      <c r="A195" s="52" t="s">
        <v>173</v>
      </c>
      <c r="B195" s="52" t="s">
        <v>324</v>
      </c>
      <c r="C195" s="19">
        <v>1097</v>
      </c>
      <c r="D195" s="5">
        <v>1659</v>
      </c>
    </row>
    <row r="196" spans="1:4">
      <c r="A196" s="52" t="s">
        <v>173</v>
      </c>
      <c r="B196" s="52" t="s">
        <v>340</v>
      </c>
      <c r="C196" s="19">
        <v>115</v>
      </c>
      <c r="D196" s="5">
        <v>188</v>
      </c>
    </row>
    <row r="197" spans="1:4">
      <c r="A197" s="52" t="s">
        <v>173</v>
      </c>
      <c r="B197" s="52" t="s">
        <v>345</v>
      </c>
      <c r="C197" s="19">
        <v>66</v>
      </c>
      <c r="D197" s="5">
        <v>106</v>
      </c>
    </row>
    <row r="198" spans="1:4">
      <c r="A198" s="52" t="s">
        <v>173</v>
      </c>
      <c r="B198" s="52" t="s">
        <v>350</v>
      </c>
      <c r="C198" s="19">
        <v>95</v>
      </c>
      <c r="D198" s="5">
        <v>128</v>
      </c>
    </row>
    <row r="199" spans="1:4">
      <c r="A199" s="52" t="s">
        <v>173</v>
      </c>
      <c r="B199" s="52" t="s">
        <v>360</v>
      </c>
      <c r="C199" s="19">
        <v>13</v>
      </c>
      <c r="D199" s="5">
        <v>31</v>
      </c>
    </row>
    <row r="200" spans="1:4">
      <c r="A200" s="52" t="s">
        <v>173</v>
      </c>
      <c r="B200" s="52" t="s">
        <v>369</v>
      </c>
      <c r="C200" s="19">
        <v>2</v>
      </c>
      <c r="D200" s="5">
        <v>5</v>
      </c>
    </row>
    <row r="201" spans="1:4">
      <c r="A201" s="52" t="s">
        <v>16</v>
      </c>
      <c r="B201" s="52" t="s">
        <v>280</v>
      </c>
      <c r="C201" s="19">
        <v>22071362</v>
      </c>
      <c r="D201" s="5">
        <v>3251241</v>
      </c>
    </row>
    <row r="202" spans="1:4">
      <c r="A202" s="52" t="s">
        <v>16</v>
      </c>
      <c r="B202" s="52" t="s">
        <v>305</v>
      </c>
      <c r="C202" s="19">
        <v>28022990</v>
      </c>
      <c r="D202" s="5">
        <v>4358836</v>
      </c>
    </row>
    <row r="203" spans="1:4">
      <c r="A203" s="52" t="s">
        <v>16</v>
      </c>
      <c r="B203" s="52" t="s">
        <v>324</v>
      </c>
      <c r="C203" s="19">
        <v>54564449</v>
      </c>
      <c r="D203" s="5">
        <v>7442921</v>
      </c>
    </row>
    <row r="204" spans="1:4">
      <c r="A204" s="52" t="s">
        <v>16</v>
      </c>
      <c r="B204" s="52" t="s">
        <v>340</v>
      </c>
      <c r="C204" s="19">
        <v>40678254</v>
      </c>
      <c r="D204" s="5">
        <v>4199316</v>
      </c>
    </row>
    <row r="205" spans="1:4">
      <c r="A205" s="52" t="s">
        <v>16</v>
      </c>
      <c r="B205" s="52" t="s">
        <v>345</v>
      </c>
      <c r="C205" s="19">
        <v>24968936</v>
      </c>
      <c r="D205" s="5">
        <v>2563421</v>
      </c>
    </row>
    <row r="206" spans="1:4">
      <c r="A206" s="52" t="s">
        <v>16</v>
      </c>
      <c r="B206" s="52" t="s">
        <v>350</v>
      </c>
      <c r="C206" s="19">
        <v>16096404</v>
      </c>
      <c r="D206" s="5">
        <v>1408193</v>
      </c>
    </row>
    <row r="207" spans="1:4">
      <c r="A207" s="52" t="s">
        <v>16</v>
      </c>
      <c r="B207" s="52" t="s">
        <v>355</v>
      </c>
      <c r="C207" s="19">
        <v>26498080</v>
      </c>
      <c r="D207" s="5">
        <v>2156984</v>
      </c>
    </row>
    <row r="208" spans="1:4">
      <c r="A208" s="52" t="s">
        <v>16</v>
      </c>
      <c r="B208" s="52" t="s">
        <v>360</v>
      </c>
      <c r="C208" s="19">
        <v>12280192</v>
      </c>
      <c r="D208" s="5">
        <v>987411</v>
      </c>
    </row>
    <row r="209" spans="1:4">
      <c r="A209" s="52" t="s">
        <v>16</v>
      </c>
      <c r="B209" s="52" t="s">
        <v>364</v>
      </c>
      <c r="C209" s="19">
        <v>17730944</v>
      </c>
      <c r="D209" s="5">
        <v>1513536</v>
      </c>
    </row>
    <row r="210" spans="1:4">
      <c r="A210" s="52" t="s">
        <v>16</v>
      </c>
      <c r="B210" s="52" t="s">
        <v>369</v>
      </c>
      <c r="C210" s="19">
        <v>12705637</v>
      </c>
      <c r="D210" s="5">
        <v>1461799</v>
      </c>
    </row>
    <row r="211" spans="1:4">
      <c r="A211" s="52" t="s">
        <v>16</v>
      </c>
      <c r="B211" s="52" t="s">
        <v>372</v>
      </c>
      <c r="C211" s="19">
        <v>7110177</v>
      </c>
      <c r="D211" s="5">
        <v>805654</v>
      </c>
    </row>
    <row r="212" spans="1:4">
      <c r="A212" s="52" t="s">
        <v>16</v>
      </c>
      <c r="B212" s="52" t="s">
        <v>376</v>
      </c>
      <c r="C212" s="19">
        <v>7958518</v>
      </c>
      <c r="D212" s="5">
        <v>840655</v>
      </c>
    </row>
    <row r="213" spans="1:4">
      <c r="A213" s="52" t="s">
        <v>16</v>
      </c>
      <c r="B213" s="52" t="s">
        <v>378</v>
      </c>
      <c r="C213" s="19">
        <v>14835598</v>
      </c>
      <c r="D213" s="5">
        <v>1470624</v>
      </c>
    </row>
    <row r="214" spans="1:4">
      <c r="A214" s="52" t="s">
        <v>16</v>
      </c>
      <c r="B214" s="52" t="s">
        <v>379</v>
      </c>
      <c r="C214" s="19">
        <v>12312736</v>
      </c>
      <c r="D214" s="5">
        <v>705181</v>
      </c>
    </row>
    <row r="215" spans="1:4">
      <c r="A215" s="52" t="s">
        <v>46</v>
      </c>
      <c r="B215" s="52" t="s">
        <v>280</v>
      </c>
      <c r="C215" s="19">
        <v>464142</v>
      </c>
      <c r="D215" s="5">
        <v>691075</v>
      </c>
    </row>
    <row r="216" spans="1:4">
      <c r="A216" s="52" t="s">
        <v>46</v>
      </c>
      <c r="B216" s="52" t="s">
        <v>305</v>
      </c>
      <c r="C216" s="19">
        <v>399026</v>
      </c>
      <c r="D216" s="5">
        <v>931140</v>
      </c>
    </row>
    <row r="217" spans="1:4">
      <c r="A217" s="52" t="s">
        <v>46</v>
      </c>
      <c r="B217" s="52" t="s">
        <v>324</v>
      </c>
      <c r="C217" s="19">
        <v>435832</v>
      </c>
      <c r="D217" s="5">
        <v>642383</v>
      </c>
    </row>
    <row r="218" spans="1:4">
      <c r="A218" s="52" t="s">
        <v>46</v>
      </c>
      <c r="B218" s="52" t="s">
        <v>340</v>
      </c>
      <c r="C218" s="19">
        <v>292808</v>
      </c>
      <c r="D218" s="5">
        <v>444792</v>
      </c>
    </row>
    <row r="219" spans="1:4">
      <c r="A219" s="52" t="s">
        <v>46</v>
      </c>
      <c r="B219" s="52" t="s">
        <v>345</v>
      </c>
      <c r="C219" s="19">
        <v>334089</v>
      </c>
      <c r="D219" s="5">
        <v>586163</v>
      </c>
    </row>
    <row r="220" spans="1:4">
      <c r="A220" s="52" t="s">
        <v>46</v>
      </c>
      <c r="B220" s="52" t="s">
        <v>350</v>
      </c>
      <c r="C220" s="19">
        <v>261179</v>
      </c>
      <c r="D220" s="5">
        <v>447349</v>
      </c>
    </row>
    <row r="221" spans="1:4">
      <c r="A221" s="52" t="s">
        <v>46</v>
      </c>
      <c r="B221" s="52" t="s">
        <v>355</v>
      </c>
      <c r="C221" s="19">
        <v>295884</v>
      </c>
      <c r="D221" s="5">
        <v>462879</v>
      </c>
    </row>
    <row r="222" spans="1:4">
      <c r="A222" s="52" t="s">
        <v>46</v>
      </c>
      <c r="B222" s="52" t="s">
        <v>360</v>
      </c>
      <c r="C222" s="19">
        <v>244486</v>
      </c>
      <c r="D222" s="5">
        <v>375235</v>
      </c>
    </row>
    <row r="223" spans="1:4">
      <c r="A223" s="52" t="s">
        <v>46</v>
      </c>
      <c r="B223" s="52" t="s">
        <v>364</v>
      </c>
      <c r="C223" s="19">
        <v>322496</v>
      </c>
      <c r="D223" s="5">
        <v>602737</v>
      </c>
    </row>
    <row r="224" spans="1:4">
      <c r="A224" s="52" t="s">
        <v>46</v>
      </c>
      <c r="B224" s="52" t="s">
        <v>369</v>
      </c>
      <c r="C224" s="19">
        <v>357998</v>
      </c>
      <c r="D224" s="5">
        <v>676623</v>
      </c>
    </row>
    <row r="225" spans="1:4">
      <c r="A225" s="52" t="s">
        <v>46</v>
      </c>
      <c r="B225" s="52" t="s">
        <v>372</v>
      </c>
      <c r="C225" s="19">
        <v>394929</v>
      </c>
      <c r="D225" s="5">
        <v>704675</v>
      </c>
    </row>
    <row r="226" spans="1:4">
      <c r="A226" s="52" t="s">
        <v>46</v>
      </c>
      <c r="B226" s="52" t="s">
        <v>376</v>
      </c>
      <c r="C226" s="19">
        <v>417427</v>
      </c>
      <c r="D226" s="5">
        <v>793150</v>
      </c>
    </row>
    <row r="227" spans="1:4">
      <c r="A227" s="52" t="s">
        <v>46</v>
      </c>
      <c r="B227" s="52" t="s">
        <v>378</v>
      </c>
      <c r="C227" s="19">
        <v>528994</v>
      </c>
      <c r="D227" s="5">
        <v>856724</v>
      </c>
    </row>
    <row r="228" spans="1:4">
      <c r="A228" s="52" t="s">
        <v>46</v>
      </c>
      <c r="B228" s="52" t="s">
        <v>379</v>
      </c>
      <c r="C228" s="19">
        <v>435415</v>
      </c>
      <c r="D228" s="5">
        <v>564159</v>
      </c>
    </row>
    <row r="229" spans="1:4">
      <c r="A229" s="52" t="s">
        <v>56</v>
      </c>
      <c r="B229" s="52" t="s">
        <v>280</v>
      </c>
      <c r="C229" s="19">
        <v>316383</v>
      </c>
      <c r="D229" s="5">
        <v>1953303</v>
      </c>
    </row>
    <row r="230" spans="1:4">
      <c r="A230" s="52" t="s">
        <v>56</v>
      </c>
      <c r="B230" s="52" t="s">
        <v>305</v>
      </c>
      <c r="C230" s="19">
        <v>422316</v>
      </c>
      <c r="D230" s="5">
        <v>1875906</v>
      </c>
    </row>
    <row r="231" spans="1:4">
      <c r="A231" s="52" t="s">
        <v>56</v>
      </c>
      <c r="B231" s="52" t="s">
        <v>324</v>
      </c>
      <c r="C231" s="19">
        <v>366438</v>
      </c>
      <c r="D231" s="5">
        <v>1459778</v>
      </c>
    </row>
    <row r="232" spans="1:4">
      <c r="A232" s="52" t="s">
        <v>56</v>
      </c>
      <c r="B232" s="52" t="s">
        <v>340</v>
      </c>
      <c r="C232" s="19">
        <v>520664</v>
      </c>
      <c r="D232" s="5">
        <v>1515902</v>
      </c>
    </row>
    <row r="233" spans="1:4">
      <c r="A233" s="52" t="s">
        <v>56</v>
      </c>
      <c r="B233" s="52" t="s">
        <v>345</v>
      </c>
      <c r="C233" s="19">
        <v>683949</v>
      </c>
      <c r="D233" s="5">
        <v>2221909</v>
      </c>
    </row>
    <row r="234" spans="1:4">
      <c r="A234" s="52" t="s">
        <v>56</v>
      </c>
      <c r="B234" s="52" t="s">
        <v>350</v>
      </c>
      <c r="C234" s="19">
        <v>651502</v>
      </c>
      <c r="D234" s="5">
        <v>1632574</v>
      </c>
    </row>
    <row r="235" spans="1:4">
      <c r="A235" s="52" t="s">
        <v>56</v>
      </c>
      <c r="B235" s="52" t="s">
        <v>355</v>
      </c>
      <c r="C235" s="19">
        <v>806178</v>
      </c>
      <c r="D235" s="5">
        <v>1479315</v>
      </c>
    </row>
    <row r="236" spans="1:4">
      <c r="A236" s="52" t="s">
        <v>56</v>
      </c>
      <c r="B236" s="52" t="s">
        <v>360</v>
      </c>
      <c r="C236" s="19">
        <v>535188</v>
      </c>
      <c r="D236" s="5">
        <v>1500355</v>
      </c>
    </row>
    <row r="237" spans="1:4">
      <c r="A237" s="52" t="s">
        <v>56</v>
      </c>
      <c r="B237" s="52" t="s">
        <v>364</v>
      </c>
      <c r="C237" s="19">
        <v>397489</v>
      </c>
      <c r="D237" s="5">
        <v>1315281</v>
      </c>
    </row>
    <row r="238" spans="1:4">
      <c r="A238" s="52" t="s">
        <v>56</v>
      </c>
      <c r="B238" s="52" t="s">
        <v>369</v>
      </c>
      <c r="C238" s="19">
        <v>254361</v>
      </c>
      <c r="D238" s="5">
        <v>799032</v>
      </c>
    </row>
    <row r="239" spans="1:4">
      <c r="A239" s="52" t="s">
        <v>56</v>
      </c>
      <c r="B239" s="52" t="s">
        <v>372</v>
      </c>
      <c r="C239" s="19">
        <v>318733</v>
      </c>
      <c r="D239" s="5">
        <v>1026200</v>
      </c>
    </row>
    <row r="240" spans="1:4">
      <c r="A240" s="52" t="s">
        <v>56</v>
      </c>
      <c r="B240" s="52" t="s">
        <v>376</v>
      </c>
      <c r="C240" s="19">
        <v>398666</v>
      </c>
      <c r="D240" s="5">
        <v>1105400</v>
      </c>
    </row>
    <row r="241" spans="1:4">
      <c r="A241" s="52" t="s">
        <v>56</v>
      </c>
      <c r="B241" s="52" t="s">
        <v>378</v>
      </c>
      <c r="C241" s="19">
        <v>410065</v>
      </c>
      <c r="D241" s="5">
        <v>918880</v>
      </c>
    </row>
    <row r="242" spans="1:4">
      <c r="A242" s="52" t="s">
        <v>56</v>
      </c>
      <c r="B242" s="52" t="s">
        <v>379</v>
      </c>
      <c r="C242" s="19">
        <v>243845</v>
      </c>
      <c r="D242" s="5">
        <v>831657</v>
      </c>
    </row>
    <row r="243" spans="1:4">
      <c r="A243" s="52" t="s">
        <v>75</v>
      </c>
      <c r="B243" s="52" t="s">
        <v>280</v>
      </c>
      <c r="C243" s="19">
        <v>14599</v>
      </c>
      <c r="D243" s="5">
        <v>10548</v>
      </c>
    </row>
    <row r="244" spans="1:4">
      <c r="A244" s="52" t="s">
        <v>75</v>
      </c>
      <c r="B244" s="52" t="s">
        <v>305</v>
      </c>
      <c r="C244" s="19">
        <v>21433</v>
      </c>
      <c r="D244" s="5">
        <v>22260</v>
      </c>
    </row>
    <row r="245" spans="1:4">
      <c r="A245" s="52" t="s">
        <v>75</v>
      </c>
      <c r="B245" s="52" t="s">
        <v>324</v>
      </c>
      <c r="C245" s="19">
        <v>1422</v>
      </c>
      <c r="D245" s="5">
        <v>1107</v>
      </c>
    </row>
    <row r="246" spans="1:4">
      <c r="A246" s="52" t="s">
        <v>75</v>
      </c>
      <c r="B246" s="52" t="s">
        <v>340</v>
      </c>
      <c r="C246" s="19">
        <v>2811</v>
      </c>
      <c r="D246" s="5">
        <v>2348</v>
      </c>
    </row>
    <row r="247" spans="1:4">
      <c r="A247" s="52" t="s">
        <v>75</v>
      </c>
      <c r="B247" s="52" t="s">
        <v>345</v>
      </c>
      <c r="C247" s="19">
        <v>269</v>
      </c>
      <c r="D247" s="5">
        <v>174</v>
      </c>
    </row>
    <row r="248" spans="1:4">
      <c r="A248" s="52" t="s">
        <v>75</v>
      </c>
      <c r="B248" s="52" t="s">
        <v>350</v>
      </c>
      <c r="C248" s="19">
        <v>1812</v>
      </c>
      <c r="D248" s="5">
        <v>1315</v>
      </c>
    </row>
    <row r="249" spans="1:4">
      <c r="A249" s="52" t="s">
        <v>75</v>
      </c>
      <c r="B249" s="52" t="s">
        <v>355</v>
      </c>
      <c r="C249" s="19">
        <v>513</v>
      </c>
      <c r="D249" s="5">
        <v>251</v>
      </c>
    </row>
    <row r="250" spans="1:4">
      <c r="A250" s="52" t="s">
        <v>75</v>
      </c>
      <c r="B250" s="52" t="s">
        <v>360</v>
      </c>
      <c r="C250" s="19">
        <v>340</v>
      </c>
      <c r="D250" s="5">
        <v>131</v>
      </c>
    </row>
    <row r="251" spans="1:4">
      <c r="A251" s="52" t="s">
        <v>75</v>
      </c>
      <c r="B251" s="52" t="s">
        <v>364</v>
      </c>
      <c r="C251" s="19">
        <v>77</v>
      </c>
      <c r="D251" s="5">
        <v>41</v>
      </c>
    </row>
    <row r="252" spans="1:4">
      <c r="A252" s="52" t="s">
        <v>75</v>
      </c>
      <c r="B252" s="52" t="s">
        <v>369</v>
      </c>
      <c r="C252" s="19">
        <v>98</v>
      </c>
      <c r="D252" s="5">
        <v>121</v>
      </c>
    </row>
    <row r="253" spans="1:4">
      <c r="A253" s="52" t="s">
        <v>75</v>
      </c>
      <c r="B253" s="52" t="s">
        <v>372</v>
      </c>
      <c r="C253" s="19">
        <v>60</v>
      </c>
      <c r="D253" s="5">
        <v>44</v>
      </c>
    </row>
    <row r="254" spans="1:4">
      <c r="A254" s="52" t="s">
        <v>75</v>
      </c>
      <c r="B254" s="52" t="s">
        <v>376</v>
      </c>
      <c r="C254" s="19">
        <v>10</v>
      </c>
      <c r="D254" s="5">
        <v>9</v>
      </c>
    </row>
    <row r="255" spans="1:4">
      <c r="A255" s="52" t="s">
        <v>75</v>
      </c>
      <c r="B255" s="52" t="s">
        <v>378</v>
      </c>
      <c r="C255" s="19">
        <v>234</v>
      </c>
      <c r="D255" s="5">
        <v>161</v>
      </c>
    </row>
    <row r="256" spans="1:4">
      <c r="A256" s="52" t="s">
        <v>75</v>
      </c>
      <c r="B256" s="52" t="s">
        <v>379</v>
      </c>
      <c r="C256" s="19">
        <v>359</v>
      </c>
      <c r="D256" s="5">
        <v>326</v>
      </c>
    </row>
    <row r="257" spans="1:4">
      <c r="A257" s="52" t="s">
        <v>58</v>
      </c>
      <c r="B257" s="52" t="s">
        <v>280</v>
      </c>
      <c r="C257" s="19">
        <v>94099</v>
      </c>
      <c r="D257" s="5">
        <v>48740</v>
      </c>
    </row>
    <row r="258" spans="1:4">
      <c r="A258" s="52" t="s">
        <v>58</v>
      </c>
      <c r="B258" s="52" t="s">
        <v>305</v>
      </c>
      <c r="C258" s="19">
        <v>19219</v>
      </c>
      <c r="D258" s="5">
        <v>10916</v>
      </c>
    </row>
    <row r="259" spans="1:4">
      <c r="A259" s="52" t="s">
        <v>58</v>
      </c>
      <c r="B259" s="52" t="s">
        <v>324</v>
      </c>
      <c r="C259" s="19">
        <v>7182</v>
      </c>
      <c r="D259" s="5">
        <v>3386</v>
      </c>
    </row>
    <row r="260" spans="1:4">
      <c r="A260" s="52" t="s">
        <v>58</v>
      </c>
      <c r="B260" s="52" t="s">
        <v>340</v>
      </c>
      <c r="C260" s="19">
        <v>894</v>
      </c>
      <c r="D260" s="5">
        <v>835</v>
      </c>
    </row>
    <row r="261" spans="1:4">
      <c r="A261" s="52" t="s">
        <v>58</v>
      </c>
      <c r="B261" s="52" t="s">
        <v>345</v>
      </c>
      <c r="C261" s="19">
        <v>1196</v>
      </c>
      <c r="D261" s="5">
        <v>619</v>
      </c>
    </row>
    <row r="262" spans="1:4">
      <c r="A262" s="52" t="s">
        <v>58</v>
      </c>
      <c r="B262" s="52" t="s">
        <v>350</v>
      </c>
      <c r="C262" s="19">
        <v>90333</v>
      </c>
      <c r="D262" s="5">
        <v>39071</v>
      </c>
    </row>
    <row r="263" spans="1:4">
      <c r="A263" s="52" t="s">
        <v>58</v>
      </c>
      <c r="B263" s="52" t="s">
        <v>355</v>
      </c>
      <c r="C263" s="19">
        <v>244316</v>
      </c>
      <c r="D263" s="5">
        <v>115969</v>
      </c>
    </row>
    <row r="264" spans="1:4">
      <c r="A264" s="52" t="s">
        <v>58</v>
      </c>
      <c r="B264" s="52" t="s">
        <v>360</v>
      </c>
      <c r="C264" s="19">
        <v>134849</v>
      </c>
      <c r="D264" s="5">
        <v>55445</v>
      </c>
    </row>
    <row r="265" spans="1:4">
      <c r="A265" s="52" t="s">
        <v>58</v>
      </c>
      <c r="B265" s="52" t="s">
        <v>364</v>
      </c>
      <c r="C265" s="19">
        <v>210690</v>
      </c>
      <c r="D265" s="5">
        <v>76263</v>
      </c>
    </row>
    <row r="266" spans="1:4">
      <c r="A266" s="52" t="s">
        <v>58</v>
      </c>
      <c r="B266" s="52" t="s">
        <v>369</v>
      </c>
      <c r="C266" s="19">
        <v>223856</v>
      </c>
      <c r="D266" s="5">
        <v>72283</v>
      </c>
    </row>
    <row r="267" spans="1:4">
      <c r="A267" s="52" t="s">
        <v>58</v>
      </c>
      <c r="B267" s="52" t="s">
        <v>372</v>
      </c>
      <c r="C267" s="19">
        <v>124553</v>
      </c>
      <c r="D267" s="5">
        <v>38241</v>
      </c>
    </row>
    <row r="268" spans="1:4">
      <c r="A268" s="52" t="s">
        <v>58</v>
      </c>
      <c r="B268" s="52" t="s">
        <v>376</v>
      </c>
      <c r="C268" s="19">
        <v>14983</v>
      </c>
      <c r="D268" s="5">
        <v>4771</v>
      </c>
    </row>
    <row r="269" spans="1:4">
      <c r="A269" s="52" t="s">
        <v>58</v>
      </c>
      <c r="B269" s="52" t="s">
        <v>378</v>
      </c>
      <c r="C269" s="19">
        <v>8060</v>
      </c>
      <c r="D269" s="5">
        <v>4197</v>
      </c>
    </row>
    <row r="270" spans="1:4">
      <c r="A270" s="52" t="s">
        <v>58</v>
      </c>
      <c r="B270" s="52" t="s">
        <v>379</v>
      </c>
      <c r="C270" s="19">
        <v>9082</v>
      </c>
      <c r="D270" s="5">
        <v>4043</v>
      </c>
    </row>
    <row r="271" spans="1:4">
      <c r="A271" s="52" t="s">
        <v>82</v>
      </c>
      <c r="B271" s="52" t="s">
        <v>280</v>
      </c>
      <c r="C271" s="19">
        <v>2346</v>
      </c>
      <c r="D271" s="5">
        <v>1023</v>
      </c>
    </row>
    <row r="272" spans="1:4">
      <c r="A272" s="52" t="s">
        <v>82</v>
      </c>
      <c r="B272" s="52" t="s">
        <v>305</v>
      </c>
      <c r="C272" s="19">
        <v>2970</v>
      </c>
      <c r="D272" s="5">
        <v>2278</v>
      </c>
    </row>
    <row r="273" spans="1:4">
      <c r="A273" s="52" t="s">
        <v>82</v>
      </c>
      <c r="B273" s="52" t="s">
        <v>324</v>
      </c>
      <c r="C273" s="19">
        <v>396</v>
      </c>
      <c r="D273" s="5">
        <v>224</v>
      </c>
    </row>
    <row r="274" spans="1:4">
      <c r="A274" s="52" t="s">
        <v>82</v>
      </c>
      <c r="B274" s="52" t="s">
        <v>340</v>
      </c>
      <c r="C274" s="19">
        <v>788</v>
      </c>
      <c r="D274" s="5">
        <v>380</v>
      </c>
    </row>
    <row r="275" spans="1:4">
      <c r="A275" s="52" t="s">
        <v>82</v>
      </c>
      <c r="B275" s="52" t="s">
        <v>345</v>
      </c>
      <c r="C275" s="19">
        <v>455</v>
      </c>
      <c r="D275" s="5">
        <v>265</v>
      </c>
    </row>
    <row r="276" spans="1:4">
      <c r="A276" s="52" t="s">
        <v>82</v>
      </c>
      <c r="B276" s="52" t="s">
        <v>350</v>
      </c>
      <c r="C276" s="19">
        <v>1644</v>
      </c>
      <c r="D276" s="5">
        <v>681</v>
      </c>
    </row>
    <row r="277" spans="1:4">
      <c r="A277" s="52" t="s">
        <v>82</v>
      </c>
      <c r="B277" s="52" t="s">
        <v>355</v>
      </c>
      <c r="C277" s="19">
        <v>1732</v>
      </c>
      <c r="D277" s="5">
        <v>762</v>
      </c>
    </row>
    <row r="278" spans="1:4">
      <c r="A278" s="52" t="s">
        <v>82</v>
      </c>
      <c r="B278" s="52" t="s">
        <v>360</v>
      </c>
      <c r="C278" s="19">
        <v>1722</v>
      </c>
      <c r="D278" s="5">
        <v>853</v>
      </c>
    </row>
    <row r="279" spans="1:4">
      <c r="A279" s="52" t="s">
        <v>82</v>
      </c>
      <c r="B279" s="52" t="s">
        <v>364</v>
      </c>
      <c r="C279" s="19">
        <v>795</v>
      </c>
      <c r="D279" s="5">
        <v>255</v>
      </c>
    </row>
    <row r="280" spans="1:4">
      <c r="A280" s="52" t="s">
        <v>82</v>
      </c>
      <c r="B280" s="52" t="s">
        <v>369</v>
      </c>
      <c r="C280" s="19">
        <v>254</v>
      </c>
      <c r="D280" s="5">
        <v>212</v>
      </c>
    </row>
    <row r="281" spans="1:4">
      <c r="A281" s="52" t="s">
        <v>82</v>
      </c>
      <c r="B281" s="52" t="s">
        <v>372</v>
      </c>
      <c r="C281" s="19">
        <v>44</v>
      </c>
      <c r="D281" s="5">
        <v>27</v>
      </c>
    </row>
    <row r="282" spans="1:4">
      <c r="A282" s="52" t="s">
        <v>82</v>
      </c>
      <c r="B282" s="52" t="s">
        <v>376</v>
      </c>
      <c r="C282" s="19">
        <v>6</v>
      </c>
      <c r="D282" s="5">
        <v>5</v>
      </c>
    </row>
    <row r="283" spans="1:4">
      <c r="A283" s="52" t="s">
        <v>82</v>
      </c>
      <c r="B283" s="52" t="s">
        <v>378</v>
      </c>
      <c r="C283" s="19">
        <v>137</v>
      </c>
      <c r="D283" s="5">
        <v>84</v>
      </c>
    </row>
    <row r="284" spans="1:4">
      <c r="A284" s="52" t="s">
        <v>82</v>
      </c>
      <c r="B284" s="52" t="s">
        <v>379</v>
      </c>
      <c r="C284" s="19">
        <v>104</v>
      </c>
      <c r="D284" s="5">
        <v>68</v>
      </c>
    </row>
    <row r="285" spans="1:4">
      <c r="A285" s="52" t="s">
        <v>197</v>
      </c>
      <c r="B285" s="52" t="s">
        <v>280</v>
      </c>
      <c r="C285" s="19">
        <v>18</v>
      </c>
      <c r="D285" s="5">
        <v>17</v>
      </c>
    </row>
    <row r="286" spans="1:4">
      <c r="A286" s="52" t="s">
        <v>197</v>
      </c>
      <c r="B286" s="52" t="s">
        <v>305</v>
      </c>
      <c r="C286" s="19">
        <v>15</v>
      </c>
      <c r="D286" s="5">
        <v>18</v>
      </c>
    </row>
    <row r="287" spans="1:4">
      <c r="A287" s="52" t="s">
        <v>77</v>
      </c>
      <c r="B287" s="52" t="s">
        <v>280</v>
      </c>
      <c r="C287" s="19">
        <v>61438</v>
      </c>
      <c r="D287" s="5">
        <v>29907</v>
      </c>
    </row>
    <row r="288" spans="1:4">
      <c r="A288" s="52" t="s">
        <v>77</v>
      </c>
      <c r="B288" s="52" t="s">
        <v>305</v>
      </c>
      <c r="C288" s="19">
        <v>29285</v>
      </c>
      <c r="D288" s="5">
        <v>17811</v>
      </c>
    </row>
    <row r="289" spans="1:4">
      <c r="A289" s="52" t="s">
        <v>77</v>
      </c>
      <c r="B289" s="52" t="s">
        <v>324</v>
      </c>
      <c r="C289" s="19">
        <v>33073</v>
      </c>
      <c r="D289" s="5">
        <v>18967</v>
      </c>
    </row>
    <row r="290" spans="1:4">
      <c r="A290" s="52" t="s">
        <v>77</v>
      </c>
      <c r="B290" s="52" t="s">
        <v>340</v>
      </c>
      <c r="C290" s="19">
        <v>60502</v>
      </c>
      <c r="D290" s="5">
        <v>45134</v>
      </c>
    </row>
    <row r="291" spans="1:4">
      <c r="A291" s="52" t="s">
        <v>77</v>
      </c>
      <c r="B291" s="52" t="s">
        <v>345</v>
      </c>
      <c r="C291" s="19">
        <v>74600</v>
      </c>
      <c r="D291" s="5">
        <v>44095</v>
      </c>
    </row>
    <row r="292" spans="1:4">
      <c r="A292" s="52" t="s">
        <v>77</v>
      </c>
      <c r="B292" s="52" t="s">
        <v>350</v>
      </c>
      <c r="C292" s="19">
        <v>132561</v>
      </c>
      <c r="D292" s="5">
        <v>73934</v>
      </c>
    </row>
    <row r="293" spans="1:4">
      <c r="A293" s="52" t="s">
        <v>77</v>
      </c>
      <c r="B293" s="52" t="s">
        <v>355</v>
      </c>
      <c r="C293" s="19">
        <v>453677</v>
      </c>
      <c r="D293" s="5">
        <v>309709</v>
      </c>
    </row>
    <row r="294" spans="1:4">
      <c r="A294" s="52" t="s">
        <v>77</v>
      </c>
      <c r="B294" s="52" t="s">
        <v>360</v>
      </c>
      <c r="C294" s="19">
        <v>304768</v>
      </c>
      <c r="D294" s="5">
        <v>168975</v>
      </c>
    </row>
    <row r="295" spans="1:4">
      <c r="A295" s="52" t="s">
        <v>77</v>
      </c>
      <c r="B295" s="52" t="s">
        <v>364</v>
      </c>
      <c r="C295" s="19">
        <v>75755</v>
      </c>
      <c r="D295" s="5">
        <v>34229</v>
      </c>
    </row>
    <row r="296" spans="1:4">
      <c r="A296" s="52" t="s">
        <v>77</v>
      </c>
      <c r="B296" s="52" t="s">
        <v>369</v>
      </c>
      <c r="C296" s="19">
        <v>57806</v>
      </c>
      <c r="D296" s="5">
        <v>22353</v>
      </c>
    </row>
    <row r="297" spans="1:4">
      <c r="A297" s="52" t="s">
        <v>77</v>
      </c>
      <c r="B297" s="52" t="s">
        <v>372</v>
      </c>
      <c r="C297" s="19">
        <v>8246</v>
      </c>
      <c r="D297" s="5">
        <v>3388</v>
      </c>
    </row>
    <row r="298" spans="1:4">
      <c r="A298" s="52" t="s">
        <v>77</v>
      </c>
      <c r="B298" s="52" t="s">
        <v>376</v>
      </c>
      <c r="C298" s="19">
        <v>1199</v>
      </c>
      <c r="D298" s="5">
        <v>544</v>
      </c>
    </row>
    <row r="299" spans="1:4">
      <c r="A299" s="52" t="s">
        <v>77</v>
      </c>
      <c r="B299" s="52" t="s">
        <v>378</v>
      </c>
      <c r="C299" s="19">
        <v>501</v>
      </c>
      <c r="D299" s="5">
        <v>338</v>
      </c>
    </row>
    <row r="300" spans="1:4">
      <c r="A300" s="52" t="s">
        <v>77</v>
      </c>
      <c r="B300" s="52" t="s">
        <v>379</v>
      </c>
      <c r="C300" s="19">
        <v>159</v>
      </c>
      <c r="D300" s="5">
        <v>115</v>
      </c>
    </row>
    <row r="301" spans="1:4">
      <c r="A301" t="s">
        <v>201</v>
      </c>
      <c r="C301" s="19">
        <v>330008146</v>
      </c>
      <c r="D301" s="5">
        <v>101586007</v>
      </c>
    </row>
  </sheetData>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22"/>
  <sheetViews>
    <sheetView topLeftCell="A62" zoomScale="130" zoomScaleNormal="130" workbookViewId="0">
      <selection activeCell="I65" sqref="I1:I1048576"/>
    </sheetView>
  </sheetViews>
  <sheetFormatPr defaultRowHeight="15"/>
  <cols>
    <col min="1" max="1" width="21.42578125" bestFit="1" customWidth="1"/>
    <col min="2" max="2" width="27.5703125" style="19" bestFit="1" customWidth="1"/>
    <col min="3" max="3" width="28.7109375" style="5" bestFit="1" customWidth="1"/>
    <col min="5" max="5" width="21.42578125" style="21" bestFit="1" customWidth="1"/>
    <col min="6" max="6" width="30.85546875" style="21" customWidth="1"/>
    <col min="7" max="7" width="30.7109375" style="21" customWidth="1"/>
    <col min="9" max="9" width="23" bestFit="1" customWidth="1"/>
    <col min="10" max="10" width="30.85546875" customWidth="1"/>
    <col min="11" max="11" width="31" customWidth="1"/>
  </cols>
  <sheetData>
    <row r="1" spans="1:11" ht="15" customHeight="1">
      <c r="E1" s="63" t="s">
        <v>267</v>
      </c>
      <c r="F1" s="63"/>
      <c r="G1" s="63"/>
      <c r="I1" s="63" t="s">
        <v>266</v>
      </c>
      <c r="J1" s="63"/>
      <c r="K1" s="63"/>
    </row>
    <row r="2" spans="1:11" s="7" customFormat="1" ht="15.75" thickBot="1">
      <c r="B2" s="19"/>
      <c r="C2" s="5"/>
      <c r="E2" s="87"/>
      <c r="F2" s="87"/>
      <c r="G2" s="87"/>
      <c r="I2" s="87"/>
      <c r="J2" s="87"/>
      <c r="K2" s="87"/>
    </row>
    <row r="3" spans="1:11" ht="60.75" thickBot="1">
      <c r="A3" t="s">
        <v>5</v>
      </c>
      <c r="B3" s="19" t="s">
        <v>238</v>
      </c>
      <c r="C3" s="5" t="s">
        <v>239</v>
      </c>
      <c r="E3" s="37" t="s">
        <v>5</v>
      </c>
      <c r="F3" s="38" t="s">
        <v>240</v>
      </c>
      <c r="G3" s="38" t="s">
        <v>241</v>
      </c>
      <c r="I3" s="37" t="s">
        <v>5</v>
      </c>
      <c r="J3" s="38" t="s">
        <v>240</v>
      </c>
      <c r="K3" s="38" t="s">
        <v>241</v>
      </c>
    </row>
    <row r="4" spans="1:11">
      <c r="A4" t="s">
        <v>16</v>
      </c>
      <c r="B4" s="19">
        <v>706488.23032069975</v>
      </c>
      <c r="C4" s="5">
        <v>78124.664723032067</v>
      </c>
      <c r="E4" s="22" t="s">
        <v>16</v>
      </c>
      <c r="F4" s="23">
        <v>706488.23032069975</v>
      </c>
      <c r="G4" s="24">
        <v>78124.664723032067</v>
      </c>
      <c r="I4" s="39" t="s">
        <v>234</v>
      </c>
      <c r="J4" s="23">
        <v>211731.51612903227</v>
      </c>
      <c r="K4" s="24">
        <v>335726.8</v>
      </c>
    </row>
    <row r="5" spans="1:11">
      <c r="A5" t="s">
        <v>95</v>
      </c>
      <c r="B5" s="19">
        <v>211731.51612903227</v>
      </c>
      <c r="C5" s="5">
        <v>335726.8</v>
      </c>
      <c r="E5" s="39" t="s">
        <v>234</v>
      </c>
      <c r="F5" s="23">
        <v>211731.51612903227</v>
      </c>
      <c r="G5" s="24">
        <v>335726.8</v>
      </c>
      <c r="I5" s="39" t="s">
        <v>242</v>
      </c>
      <c r="J5" s="23">
        <v>21271.377192982458</v>
      </c>
      <c r="K5" s="24">
        <v>233206.10526315789</v>
      </c>
    </row>
    <row r="6" spans="1:11">
      <c r="A6" t="s">
        <v>178</v>
      </c>
      <c r="B6" s="19">
        <v>101031.68965517242</v>
      </c>
      <c r="C6" s="5">
        <v>150446.1724137931</v>
      </c>
      <c r="E6" s="22" t="s">
        <v>178</v>
      </c>
      <c r="F6" s="23">
        <v>101031.68965517242</v>
      </c>
      <c r="G6" s="24">
        <v>150446.1724137931</v>
      </c>
      <c r="I6" s="22" t="s">
        <v>178</v>
      </c>
      <c r="J6" s="23">
        <v>101031.68965517242</v>
      </c>
      <c r="K6" s="24">
        <v>150446.1724137931</v>
      </c>
    </row>
    <row r="7" spans="1:11">
      <c r="A7" t="s">
        <v>15</v>
      </c>
      <c r="B7" s="19">
        <v>71468.075718015665</v>
      </c>
      <c r="C7" s="5">
        <v>141544.5143603133</v>
      </c>
      <c r="E7" s="22" t="s">
        <v>27</v>
      </c>
      <c r="F7" s="23">
        <v>42067.058510638301</v>
      </c>
      <c r="G7" s="24">
        <v>35114.773936170212</v>
      </c>
      <c r="I7" s="28" t="s">
        <v>71</v>
      </c>
      <c r="J7" s="29">
        <v>11729.117117117117</v>
      </c>
      <c r="K7" s="30">
        <v>104105.1936936937</v>
      </c>
    </row>
    <row r="8" spans="1:11">
      <c r="A8" t="s">
        <v>27</v>
      </c>
      <c r="B8" s="19">
        <v>42067.058510638301</v>
      </c>
      <c r="C8" s="5">
        <v>35114.773936170212</v>
      </c>
      <c r="E8" s="39" t="s">
        <v>233</v>
      </c>
      <c r="F8" s="23">
        <v>30997.261707988982</v>
      </c>
      <c r="G8" s="24">
        <v>21534.421487603307</v>
      </c>
      <c r="I8" s="22" t="s">
        <v>16</v>
      </c>
      <c r="J8" s="23">
        <v>706488.23032069975</v>
      </c>
      <c r="K8" s="24">
        <v>78124.664723032067</v>
      </c>
    </row>
    <row r="9" spans="1:11">
      <c r="A9" t="s">
        <v>37</v>
      </c>
      <c r="B9" s="19">
        <v>30997.261707988982</v>
      </c>
      <c r="C9" s="5">
        <v>21534.421487603307</v>
      </c>
      <c r="E9" s="22" t="s">
        <v>30</v>
      </c>
      <c r="F9" s="23">
        <v>26542.758152173912</v>
      </c>
      <c r="G9" s="24">
        <v>10052.71195652174</v>
      </c>
      <c r="I9" s="22" t="s">
        <v>56</v>
      </c>
      <c r="J9" s="23">
        <v>18865.187311178248</v>
      </c>
      <c r="K9" s="24">
        <v>58690.262839879157</v>
      </c>
    </row>
    <row r="10" spans="1:11">
      <c r="A10" t="s">
        <v>30</v>
      </c>
      <c r="B10" s="19">
        <v>26542.758152173912</v>
      </c>
      <c r="C10" s="5">
        <v>10052.71195652174</v>
      </c>
      <c r="E10" s="22" t="s">
        <v>23</v>
      </c>
      <c r="F10" s="23">
        <v>25442.291066282422</v>
      </c>
      <c r="G10" s="24">
        <v>5292.0345821325645</v>
      </c>
      <c r="I10" s="22" t="s">
        <v>27</v>
      </c>
      <c r="J10" s="23">
        <v>42067.058510638301</v>
      </c>
      <c r="K10" s="24">
        <v>35114.773936170212</v>
      </c>
    </row>
    <row r="11" spans="1:11">
      <c r="A11" t="s">
        <v>23</v>
      </c>
      <c r="B11" s="19">
        <v>25442.291066282422</v>
      </c>
      <c r="C11" s="5">
        <v>5292.0345821325645</v>
      </c>
      <c r="E11" s="39" t="s">
        <v>242</v>
      </c>
      <c r="F11" s="23">
        <v>21271.377192982458</v>
      </c>
      <c r="G11" s="24">
        <v>233206.10526315789</v>
      </c>
      <c r="I11" s="28" t="s">
        <v>41</v>
      </c>
      <c r="J11" s="29">
        <v>6543.0119760479038</v>
      </c>
      <c r="K11" s="30">
        <v>34104.071856287424</v>
      </c>
    </row>
    <row r="12" spans="1:11">
      <c r="A12" t="s">
        <v>74</v>
      </c>
      <c r="B12" s="19">
        <v>21271.377192982458</v>
      </c>
      <c r="C12" s="5">
        <v>233206.10526315789</v>
      </c>
      <c r="E12" s="22" t="s">
        <v>56</v>
      </c>
      <c r="F12" s="23">
        <v>18865.187311178248</v>
      </c>
      <c r="G12" s="24">
        <v>58690.262839879157</v>
      </c>
      <c r="I12" s="22" t="s">
        <v>46</v>
      </c>
      <c r="J12" s="23">
        <v>14841.132183908046</v>
      </c>
      <c r="K12" s="24">
        <v>25144.060344827587</v>
      </c>
    </row>
    <row r="13" spans="1:11" ht="15.75" thickBot="1">
      <c r="A13" t="s">
        <v>56</v>
      </c>
      <c r="B13" s="19">
        <v>18865.187311178248</v>
      </c>
      <c r="C13" s="5">
        <v>58690.262839879157</v>
      </c>
      <c r="E13" s="25" t="s">
        <v>46</v>
      </c>
      <c r="F13" s="26">
        <v>14841.132183908046</v>
      </c>
      <c r="G13" s="27">
        <v>25144.060344827587</v>
      </c>
      <c r="I13" s="28" t="s">
        <v>189</v>
      </c>
      <c r="J13" s="29">
        <v>13670.571428571429</v>
      </c>
      <c r="K13" s="30">
        <v>24620</v>
      </c>
    </row>
    <row r="14" spans="1:11" ht="15.75" thickBot="1">
      <c r="A14" t="s">
        <v>46</v>
      </c>
      <c r="B14" s="19">
        <v>14841.132183908046</v>
      </c>
      <c r="C14" s="5">
        <v>25144.060344827587</v>
      </c>
      <c r="E14" s="36" t="s">
        <v>15</v>
      </c>
      <c r="F14" s="34">
        <v>71468.075718015665</v>
      </c>
      <c r="G14" s="35">
        <v>141544.5143603133</v>
      </c>
      <c r="I14" s="36" t="s">
        <v>15</v>
      </c>
      <c r="J14" s="34">
        <v>71468.075718015665</v>
      </c>
      <c r="K14" s="35">
        <v>141544.5143603133</v>
      </c>
    </row>
    <row r="15" spans="1:11">
      <c r="A15" t="s">
        <v>28</v>
      </c>
      <c r="B15" s="19">
        <v>14639.287833827893</v>
      </c>
      <c r="C15" s="5">
        <v>18345.424332344213</v>
      </c>
      <c r="E15" s="28" t="s">
        <v>28</v>
      </c>
      <c r="F15" s="29">
        <v>14639.287833827893</v>
      </c>
      <c r="G15" s="30">
        <v>18345.424332344213</v>
      </c>
      <c r="I15" s="39" t="s">
        <v>233</v>
      </c>
      <c r="J15" s="23">
        <v>30997.261707988982</v>
      </c>
      <c r="K15" s="24">
        <v>21534.421487603307</v>
      </c>
    </row>
    <row r="16" spans="1:11">
      <c r="A16" t="s">
        <v>29</v>
      </c>
      <c r="B16" s="19">
        <v>14625.880116959064</v>
      </c>
      <c r="C16" s="5">
        <v>21507.812865497075</v>
      </c>
      <c r="E16" s="28" t="s">
        <v>29</v>
      </c>
      <c r="F16" s="29">
        <v>14625.880116959064</v>
      </c>
      <c r="G16" s="30">
        <v>21507.812865497075</v>
      </c>
      <c r="I16" s="28" t="s">
        <v>29</v>
      </c>
      <c r="J16" s="29">
        <v>14625.880116959064</v>
      </c>
      <c r="K16" s="30">
        <v>21507.812865497075</v>
      </c>
    </row>
    <row r="17" spans="1:11">
      <c r="A17" t="s">
        <v>18</v>
      </c>
      <c r="B17" s="19">
        <v>13747.137931034482</v>
      </c>
      <c r="C17" s="5">
        <v>4702.1724137931033</v>
      </c>
      <c r="E17" s="28" t="s">
        <v>18</v>
      </c>
      <c r="F17" s="29">
        <v>13747.137931034482</v>
      </c>
      <c r="G17" s="30">
        <v>4702.1724137931033</v>
      </c>
      <c r="I17" s="28" t="s">
        <v>28</v>
      </c>
      <c r="J17" s="29">
        <v>14639.287833827893</v>
      </c>
      <c r="K17" s="30">
        <v>18345.424332344213</v>
      </c>
    </row>
    <row r="18" spans="1:11">
      <c r="A18" t="s">
        <v>189</v>
      </c>
      <c r="B18" s="19">
        <v>13670.571428571429</v>
      </c>
      <c r="C18" s="5">
        <v>24620</v>
      </c>
      <c r="E18" s="28" t="s">
        <v>189</v>
      </c>
      <c r="F18" s="29">
        <v>13670.571428571429</v>
      </c>
      <c r="G18" s="30">
        <v>24620</v>
      </c>
      <c r="I18" s="28" t="s">
        <v>67</v>
      </c>
      <c r="J18" s="29">
        <v>1949.3300653594772</v>
      </c>
      <c r="K18" s="30">
        <v>10435</v>
      </c>
    </row>
    <row r="19" spans="1:11">
      <c r="A19" t="s">
        <v>20</v>
      </c>
      <c r="B19" s="19">
        <v>13573.07438016529</v>
      </c>
      <c r="C19" s="5">
        <v>1989.1735537190082</v>
      </c>
      <c r="E19" s="28" t="s">
        <v>20</v>
      </c>
      <c r="F19" s="29">
        <v>13573.07438016529</v>
      </c>
      <c r="G19" s="30">
        <v>1989.1735537190082</v>
      </c>
      <c r="I19" s="22" t="s">
        <v>30</v>
      </c>
      <c r="J19" s="23">
        <v>26542.758152173912</v>
      </c>
      <c r="K19" s="24">
        <v>10052.71195652174</v>
      </c>
    </row>
    <row r="20" spans="1:11">
      <c r="A20" t="s">
        <v>71</v>
      </c>
      <c r="B20" s="19">
        <v>11729.117117117117</v>
      </c>
      <c r="C20" s="5">
        <v>104105.1936936937</v>
      </c>
      <c r="E20" s="28" t="s">
        <v>71</v>
      </c>
      <c r="F20" s="29">
        <v>11729.117117117117</v>
      </c>
      <c r="G20" s="30">
        <v>104105.1936936937</v>
      </c>
      <c r="I20" s="28" t="s">
        <v>25</v>
      </c>
      <c r="J20" s="29">
        <v>4623.5096153846152</v>
      </c>
      <c r="K20" s="30">
        <v>9225.8461538461543</v>
      </c>
    </row>
    <row r="21" spans="1:11">
      <c r="A21" t="s">
        <v>183</v>
      </c>
      <c r="B21" s="19">
        <v>10357.111111111111</v>
      </c>
      <c r="C21" s="5">
        <v>2367.5555555555557</v>
      </c>
      <c r="E21" s="28" t="s">
        <v>183</v>
      </c>
      <c r="F21" s="29">
        <v>10357.111111111111</v>
      </c>
      <c r="G21" s="30">
        <v>2367.5555555555557</v>
      </c>
      <c r="I21" s="22" t="s">
        <v>23</v>
      </c>
      <c r="J21" s="23">
        <v>25442.291066282422</v>
      </c>
      <c r="K21" s="24">
        <v>5292.0345821325645</v>
      </c>
    </row>
    <row r="22" spans="1:11">
      <c r="A22" t="s">
        <v>77</v>
      </c>
      <c r="B22" s="19">
        <v>7348.1875</v>
      </c>
      <c r="C22" s="5">
        <v>4371.170454545455</v>
      </c>
      <c r="E22" s="28" t="s">
        <v>77</v>
      </c>
      <c r="F22" s="29">
        <v>7348.1875</v>
      </c>
      <c r="G22" s="30">
        <v>4371.170454545455</v>
      </c>
      <c r="I22" s="28" t="s">
        <v>18</v>
      </c>
      <c r="J22" s="29">
        <v>13747.137931034482</v>
      </c>
      <c r="K22" s="30">
        <v>4702.1724137931033</v>
      </c>
    </row>
    <row r="23" spans="1:11">
      <c r="A23" t="s">
        <v>41</v>
      </c>
      <c r="B23" s="19">
        <v>6543.0119760479038</v>
      </c>
      <c r="C23" s="5">
        <v>34104.071856287424</v>
      </c>
      <c r="E23" s="28" t="s">
        <v>41</v>
      </c>
      <c r="F23" s="29">
        <v>6543.0119760479038</v>
      </c>
      <c r="G23" s="30">
        <v>34104.071856287424</v>
      </c>
      <c r="I23" s="28" t="s">
        <v>77</v>
      </c>
      <c r="J23" s="29">
        <v>7348.1875</v>
      </c>
      <c r="K23" s="30">
        <v>4371.170454545455</v>
      </c>
    </row>
    <row r="24" spans="1:11">
      <c r="A24" t="s">
        <v>58</v>
      </c>
      <c r="B24" s="19">
        <v>6317.010752688172</v>
      </c>
      <c r="C24" s="5">
        <v>2527.4623655913979</v>
      </c>
      <c r="E24" s="28" t="s">
        <v>58</v>
      </c>
      <c r="F24" s="29">
        <v>6317.010752688172</v>
      </c>
      <c r="G24" s="30">
        <v>2527.4623655913979</v>
      </c>
      <c r="I24" s="28" t="s">
        <v>44</v>
      </c>
      <c r="J24" s="29">
        <v>2377.758152173913</v>
      </c>
      <c r="K24" s="30">
        <v>3641.991847826087</v>
      </c>
    </row>
    <row r="25" spans="1:11">
      <c r="A25" t="s">
        <v>110</v>
      </c>
      <c r="B25" s="19">
        <v>5684.5333333333338</v>
      </c>
      <c r="C25" s="5">
        <v>1507.8666666666666</v>
      </c>
      <c r="E25" s="28" t="s">
        <v>110</v>
      </c>
      <c r="F25" s="29">
        <v>5684.5333333333338</v>
      </c>
      <c r="G25" s="30">
        <v>1507.8666666666666</v>
      </c>
      <c r="I25" s="28" t="s">
        <v>39</v>
      </c>
      <c r="J25" s="29">
        <v>982.29479768786132</v>
      </c>
      <c r="K25" s="30">
        <v>3492.8468208092486</v>
      </c>
    </row>
    <row r="26" spans="1:11">
      <c r="A26" t="s">
        <v>25</v>
      </c>
      <c r="B26" s="19">
        <v>4623.5096153846152</v>
      </c>
      <c r="C26" s="5">
        <v>9225.8461538461543</v>
      </c>
      <c r="E26" s="28" t="s">
        <v>25</v>
      </c>
      <c r="F26" s="29">
        <v>4623.5096153846152</v>
      </c>
      <c r="G26" s="30">
        <v>9225.8461538461543</v>
      </c>
      <c r="I26" s="28" t="s">
        <v>111</v>
      </c>
      <c r="J26" s="29">
        <v>1180.708108108108</v>
      </c>
      <c r="K26" s="30">
        <v>2531.3405405405406</v>
      </c>
    </row>
    <row r="27" spans="1:11">
      <c r="A27" t="s">
        <v>60</v>
      </c>
      <c r="B27" s="19">
        <v>4026.7260726072609</v>
      </c>
      <c r="C27" s="5">
        <v>1077.1320132013202</v>
      </c>
      <c r="E27" s="28" t="s">
        <v>60</v>
      </c>
      <c r="F27" s="29">
        <v>4026.7260726072609</v>
      </c>
      <c r="G27" s="30">
        <v>1077.1320132013202</v>
      </c>
      <c r="I27" s="28" t="s">
        <v>58</v>
      </c>
      <c r="J27" s="29">
        <v>6317.010752688172</v>
      </c>
      <c r="K27" s="30">
        <v>2527.4623655913979</v>
      </c>
    </row>
    <row r="28" spans="1:11">
      <c r="A28" t="s">
        <v>66</v>
      </c>
      <c r="B28" s="19">
        <v>3659.4975124378111</v>
      </c>
      <c r="C28" s="5">
        <v>1448.8805970149253</v>
      </c>
      <c r="E28" s="28" t="s">
        <v>66</v>
      </c>
      <c r="F28" s="29">
        <v>3659.4975124378111</v>
      </c>
      <c r="G28" s="30">
        <v>1448.8805970149253</v>
      </c>
      <c r="I28" s="28" t="s">
        <v>183</v>
      </c>
      <c r="J28" s="29">
        <v>10357.111111111111</v>
      </c>
      <c r="K28" s="30">
        <v>2367.5555555555557</v>
      </c>
    </row>
    <row r="29" spans="1:11">
      <c r="A29" t="s">
        <v>44</v>
      </c>
      <c r="B29" s="19">
        <v>2377.758152173913</v>
      </c>
      <c r="C29" s="5">
        <v>3641.991847826087</v>
      </c>
      <c r="E29" s="28" t="s">
        <v>44</v>
      </c>
      <c r="F29" s="29">
        <v>2377.758152173913</v>
      </c>
      <c r="G29" s="30">
        <v>3641.991847826087</v>
      </c>
      <c r="I29" s="28" t="s">
        <v>32</v>
      </c>
      <c r="J29" s="29">
        <v>1147.335135135135</v>
      </c>
      <c r="K29" s="30">
        <v>2232.9513513513511</v>
      </c>
    </row>
    <row r="30" spans="1:11">
      <c r="A30" t="s">
        <v>67</v>
      </c>
      <c r="B30" s="19">
        <v>1949.3300653594772</v>
      </c>
      <c r="C30" s="5">
        <v>10435</v>
      </c>
      <c r="E30" s="28" t="s">
        <v>67</v>
      </c>
      <c r="F30" s="29">
        <v>1949.3300653594772</v>
      </c>
      <c r="G30" s="30">
        <v>10435</v>
      </c>
      <c r="I30" s="28" t="s">
        <v>20</v>
      </c>
      <c r="J30" s="29">
        <v>13573.07438016529</v>
      </c>
      <c r="K30" s="30">
        <v>1989.1735537190082</v>
      </c>
    </row>
    <row r="31" spans="1:11">
      <c r="A31" t="s">
        <v>22</v>
      </c>
      <c r="B31" s="19">
        <v>1377.1523178807947</v>
      </c>
      <c r="C31" s="5">
        <v>1330.8344370860927</v>
      </c>
      <c r="E31" s="28" t="s">
        <v>22</v>
      </c>
      <c r="F31" s="29">
        <v>1377.1523178807947</v>
      </c>
      <c r="G31" s="30">
        <v>1330.8344370860927</v>
      </c>
      <c r="I31" s="28" t="s">
        <v>110</v>
      </c>
      <c r="J31" s="29">
        <v>5684.5333333333338</v>
      </c>
      <c r="K31" s="30">
        <v>1507.8666666666666</v>
      </c>
    </row>
    <row r="32" spans="1:11">
      <c r="A32" t="s">
        <v>136</v>
      </c>
      <c r="B32" s="19">
        <v>1229.5869565217392</v>
      </c>
      <c r="C32" s="5">
        <v>1397.695652173913</v>
      </c>
      <c r="E32" s="28" t="s">
        <v>136</v>
      </c>
      <c r="F32" s="29">
        <v>1229.5869565217392</v>
      </c>
      <c r="G32" s="30">
        <v>1397.695652173913</v>
      </c>
      <c r="I32" s="28" t="s">
        <v>66</v>
      </c>
      <c r="J32" s="29">
        <v>3659.4975124378111</v>
      </c>
      <c r="K32" s="30">
        <v>1448.8805970149253</v>
      </c>
    </row>
    <row r="33" spans="1:11">
      <c r="A33" t="s">
        <v>141</v>
      </c>
      <c r="B33" s="19">
        <v>1226.4424778761063</v>
      </c>
      <c r="C33" s="5">
        <v>684.27433628318579</v>
      </c>
      <c r="E33" s="28" t="s">
        <v>141</v>
      </c>
      <c r="F33" s="29">
        <v>1226.4424778761063</v>
      </c>
      <c r="G33" s="30">
        <v>684.27433628318579</v>
      </c>
      <c r="I33" s="28" t="s">
        <v>136</v>
      </c>
      <c r="J33" s="29">
        <v>1229.5869565217392</v>
      </c>
      <c r="K33" s="30">
        <v>1397.695652173913</v>
      </c>
    </row>
    <row r="34" spans="1:11">
      <c r="A34" t="s">
        <v>111</v>
      </c>
      <c r="B34" s="19">
        <v>1180.708108108108</v>
      </c>
      <c r="C34" s="5">
        <v>2531.3405405405406</v>
      </c>
      <c r="E34" s="28" t="s">
        <v>111</v>
      </c>
      <c r="F34" s="29">
        <v>1180.708108108108</v>
      </c>
      <c r="G34" s="30">
        <v>2531.3405405405406</v>
      </c>
      <c r="I34" s="28" t="s">
        <v>22</v>
      </c>
      <c r="J34" s="29">
        <v>1377.1523178807947</v>
      </c>
      <c r="K34" s="30">
        <v>1330.8344370860927</v>
      </c>
    </row>
    <row r="35" spans="1:11">
      <c r="A35" t="s">
        <v>80</v>
      </c>
      <c r="B35" s="19">
        <v>1157.3461538461538</v>
      </c>
      <c r="C35" s="5">
        <v>1048.6730769230769</v>
      </c>
      <c r="E35" s="28" t="s">
        <v>80</v>
      </c>
      <c r="F35" s="29">
        <v>1157.3461538461538</v>
      </c>
      <c r="G35" s="30">
        <v>1048.6730769230769</v>
      </c>
      <c r="I35" s="28" t="s">
        <v>52</v>
      </c>
      <c r="J35" s="29">
        <v>816.71159029649596</v>
      </c>
      <c r="K35" s="30">
        <v>1187.9433962264152</v>
      </c>
    </row>
    <row r="36" spans="1:11">
      <c r="A36" t="s">
        <v>186</v>
      </c>
      <c r="B36" s="19">
        <v>1155.090909090909</v>
      </c>
      <c r="C36" s="5">
        <v>445.09090909090907</v>
      </c>
      <c r="E36" s="28" t="s">
        <v>186</v>
      </c>
      <c r="F36" s="29">
        <v>1155.090909090909</v>
      </c>
      <c r="G36" s="30">
        <v>445.09090909090907</v>
      </c>
      <c r="I36" s="28" t="s">
        <v>60</v>
      </c>
      <c r="J36" s="29">
        <v>4026.7260726072609</v>
      </c>
      <c r="K36" s="30">
        <v>1077.1320132013202</v>
      </c>
    </row>
    <row r="37" spans="1:11">
      <c r="A37" t="s">
        <v>179</v>
      </c>
      <c r="B37" s="19">
        <v>1150</v>
      </c>
      <c r="C37" s="5">
        <v>794</v>
      </c>
      <c r="E37" s="28" t="s">
        <v>179</v>
      </c>
      <c r="F37" s="29">
        <v>1150</v>
      </c>
      <c r="G37" s="30">
        <v>794</v>
      </c>
      <c r="I37" s="28" t="s">
        <v>80</v>
      </c>
      <c r="J37" s="29">
        <v>1157.3461538461538</v>
      </c>
      <c r="K37" s="30">
        <v>1048.6730769230769</v>
      </c>
    </row>
    <row r="38" spans="1:11">
      <c r="A38" t="s">
        <v>32</v>
      </c>
      <c r="B38" s="19">
        <v>1147.335135135135</v>
      </c>
      <c r="C38" s="5">
        <v>2232.9513513513511</v>
      </c>
      <c r="E38" s="28" t="s">
        <v>32</v>
      </c>
      <c r="F38" s="29">
        <v>1147.335135135135</v>
      </c>
      <c r="G38" s="30">
        <v>2232.9513513513511</v>
      </c>
      <c r="I38" s="28" t="s">
        <v>64</v>
      </c>
      <c r="J38" s="29">
        <v>616.38764044943821</v>
      </c>
      <c r="K38" s="30">
        <v>894.86797752808991</v>
      </c>
    </row>
    <row r="39" spans="1:11">
      <c r="A39" t="s">
        <v>185</v>
      </c>
      <c r="B39" s="19">
        <v>1121.8461538461538</v>
      </c>
      <c r="C39" s="5">
        <v>365.61538461538464</v>
      </c>
      <c r="E39" s="28" t="s">
        <v>185</v>
      </c>
      <c r="F39" s="29">
        <v>1121.8461538461538</v>
      </c>
      <c r="G39" s="30">
        <v>365.61538461538464</v>
      </c>
      <c r="I39" s="28" t="s">
        <v>179</v>
      </c>
      <c r="J39" s="29">
        <v>1150</v>
      </c>
      <c r="K39" s="30">
        <v>794</v>
      </c>
    </row>
    <row r="40" spans="1:11">
      <c r="A40" t="s">
        <v>160</v>
      </c>
      <c r="B40" s="19">
        <v>996.8</v>
      </c>
      <c r="C40" s="5">
        <v>409.5</v>
      </c>
      <c r="E40" s="28" t="s">
        <v>160</v>
      </c>
      <c r="F40" s="29">
        <v>996.8</v>
      </c>
      <c r="G40" s="30">
        <v>409.5</v>
      </c>
      <c r="I40" s="28" t="s">
        <v>141</v>
      </c>
      <c r="J40" s="29">
        <v>1226.4424778761063</v>
      </c>
      <c r="K40" s="30">
        <v>684.27433628318579</v>
      </c>
    </row>
    <row r="41" spans="1:11">
      <c r="A41" t="s">
        <v>39</v>
      </c>
      <c r="B41" s="19">
        <v>982.29479768786132</v>
      </c>
      <c r="C41" s="5">
        <v>3492.8468208092486</v>
      </c>
      <c r="E41" s="28" t="s">
        <v>39</v>
      </c>
      <c r="F41" s="29">
        <v>982.29479768786132</v>
      </c>
      <c r="G41" s="30">
        <v>3492.8468208092486</v>
      </c>
      <c r="I41" s="28" t="s">
        <v>194</v>
      </c>
      <c r="J41" s="29">
        <v>577.63157894736844</v>
      </c>
      <c r="K41" s="30">
        <v>556.21052631578948</v>
      </c>
    </row>
    <row r="42" spans="1:11">
      <c r="A42" t="s">
        <v>69</v>
      </c>
      <c r="B42" s="19">
        <v>916.66666666666663</v>
      </c>
      <c r="C42" s="5">
        <v>155.33333333333334</v>
      </c>
      <c r="E42" s="28" t="s">
        <v>69</v>
      </c>
      <c r="F42" s="29">
        <v>916.66666666666663</v>
      </c>
      <c r="G42" s="30">
        <v>155.33333333333334</v>
      </c>
      <c r="I42" s="28" t="s">
        <v>73</v>
      </c>
      <c r="J42" s="29">
        <v>674.36065573770497</v>
      </c>
      <c r="K42" s="30">
        <v>521.04918032786884</v>
      </c>
    </row>
    <row r="43" spans="1:11">
      <c r="A43" t="s">
        <v>52</v>
      </c>
      <c r="B43" s="19">
        <v>816.71159029649596</v>
      </c>
      <c r="C43" s="5">
        <v>1187.9433962264152</v>
      </c>
      <c r="E43" s="28" t="s">
        <v>52</v>
      </c>
      <c r="F43" s="29">
        <v>816.71159029649596</v>
      </c>
      <c r="G43" s="30">
        <v>1187.9433962264152</v>
      </c>
      <c r="I43" s="28" t="s">
        <v>117</v>
      </c>
      <c r="J43" s="29">
        <v>288.87058823529412</v>
      </c>
      <c r="K43" s="30">
        <v>490.1</v>
      </c>
    </row>
    <row r="44" spans="1:11">
      <c r="A44" t="s">
        <v>177</v>
      </c>
      <c r="B44" s="19">
        <v>727.42105263157896</v>
      </c>
      <c r="C44" s="5">
        <v>393.43859649122805</v>
      </c>
      <c r="E44" s="28" t="s">
        <v>177</v>
      </c>
      <c r="F44" s="29">
        <v>727.42105263157896</v>
      </c>
      <c r="G44" s="30">
        <v>393.43859649122805</v>
      </c>
      <c r="I44" s="28" t="s">
        <v>186</v>
      </c>
      <c r="J44" s="29">
        <v>1155.090909090909</v>
      </c>
      <c r="K44" s="30">
        <v>445.09090909090907</v>
      </c>
    </row>
    <row r="45" spans="1:11">
      <c r="A45" t="s">
        <v>73</v>
      </c>
      <c r="B45" s="19">
        <v>674.36065573770497</v>
      </c>
      <c r="C45" s="5">
        <v>521.04918032786884</v>
      </c>
      <c r="E45" s="28" t="s">
        <v>73</v>
      </c>
      <c r="F45" s="29">
        <v>674.36065573770497</v>
      </c>
      <c r="G45" s="30">
        <v>521.04918032786884</v>
      </c>
      <c r="I45" s="28" t="s">
        <v>65</v>
      </c>
      <c r="J45" s="29">
        <v>397.40707964601768</v>
      </c>
      <c r="K45" s="30">
        <v>424.3274336283186</v>
      </c>
    </row>
    <row r="46" spans="1:11">
      <c r="A46" t="s">
        <v>61</v>
      </c>
      <c r="B46" s="19">
        <v>632.56321839080465</v>
      </c>
      <c r="C46" s="5">
        <v>181.63218390804599</v>
      </c>
      <c r="E46" s="28" t="s">
        <v>61</v>
      </c>
      <c r="F46" s="29">
        <v>632.56321839080465</v>
      </c>
      <c r="G46" s="30">
        <v>181.63218390804599</v>
      </c>
      <c r="I46" s="28" t="s">
        <v>114</v>
      </c>
      <c r="J46" s="29">
        <v>124.27272727272727</v>
      </c>
      <c r="K46" s="30">
        <v>413.71212121212119</v>
      </c>
    </row>
    <row r="47" spans="1:11">
      <c r="A47" t="s">
        <v>64</v>
      </c>
      <c r="B47" s="19">
        <v>616.38764044943821</v>
      </c>
      <c r="C47" s="5">
        <v>894.86797752808991</v>
      </c>
      <c r="E47" s="28" t="s">
        <v>64</v>
      </c>
      <c r="F47" s="29">
        <v>616.38764044943821</v>
      </c>
      <c r="G47" s="30">
        <v>894.86797752808991</v>
      </c>
      <c r="I47" s="28" t="s">
        <v>160</v>
      </c>
      <c r="J47" s="29">
        <v>996.8</v>
      </c>
      <c r="K47" s="30">
        <v>409.5</v>
      </c>
    </row>
    <row r="48" spans="1:11">
      <c r="A48" t="s">
        <v>194</v>
      </c>
      <c r="B48" s="19">
        <v>577.63157894736844</v>
      </c>
      <c r="C48" s="5">
        <v>556.21052631578948</v>
      </c>
      <c r="E48" s="28" t="s">
        <v>194</v>
      </c>
      <c r="F48" s="29">
        <v>577.63157894736844</v>
      </c>
      <c r="G48" s="30">
        <v>556.21052631578948</v>
      </c>
      <c r="I48" s="28" t="s">
        <v>177</v>
      </c>
      <c r="J48" s="29">
        <v>727.42105263157896</v>
      </c>
      <c r="K48" s="30">
        <v>393.43859649122805</v>
      </c>
    </row>
    <row r="49" spans="1:11">
      <c r="A49" t="s">
        <v>174</v>
      </c>
      <c r="B49" s="19">
        <v>558</v>
      </c>
      <c r="C49" s="5">
        <v>126</v>
      </c>
      <c r="E49" s="28" t="s">
        <v>174</v>
      </c>
      <c r="F49" s="29">
        <v>558</v>
      </c>
      <c r="G49" s="30">
        <v>126</v>
      </c>
      <c r="I49" s="28" t="s">
        <v>185</v>
      </c>
      <c r="J49" s="29">
        <v>1121.8461538461538</v>
      </c>
      <c r="K49" s="30">
        <v>365.61538461538464</v>
      </c>
    </row>
    <row r="50" spans="1:11">
      <c r="A50" t="s">
        <v>31</v>
      </c>
      <c r="B50" s="19">
        <v>418.03619909502265</v>
      </c>
      <c r="C50" s="5">
        <v>123.83257918552036</v>
      </c>
      <c r="E50" s="28" t="s">
        <v>31</v>
      </c>
      <c r="F50" s="29">
        <v>418.03619909502265</v>
      </c>
      <c r="G50" s="30">
        <v>123.83257918552036</v>
      </c>
      <c r="I50" s="28" t="s">
        <v>196</v>
      </c>
      <c r="J50" s="29">
        <v>92.57692307692308</v>
      </c>
      <c r="K50" s="30">
        <v>292.15384615384613</v>
      </c>
    </row>
    <row r="51" spans="1:11">
      <c r="A51" t="s">
        <v>65</v>
      </c>
      <c r="B51" s="19">
        <v>397.40707964601768</v>
      </c>
      <c r="C51" s="5">
        <v>424.3274336283186</v>
      </c>
      <c r="E51" s="28" t="s">
        <v>65</v>
      </c>
      <c r="F51" s="29">
        <v>397.40707964601768</v>
      </c>
      <c r="G51" s="30">
        <v>424.3274336283186</v>
      </c>
      <c r="I51" s="28" t="s">
        <v>45</v>
      </c>
      <c r="J51" s="29">
        <v>233.64831804281346</v>
      </c>
      <c r="K51" s="30">
        <v>287.94801223241592</v>
      </c>
    </row>
    <row r="52" spans="1:11">
      <c r="A52" t="s">
        <v>117</v>
      </c>
      <c r="B52" s="19">
        <v>288.87058823529412</v>
      </c>
      <c r="C52" s="5">
        <v>490.1</v>
      </c>
      <c r="E52" s="28" t="s">
        <v>117</v>
      </c>
      <c r="F52" s="29">
        <v>288.87058823529412</v>
      </c>
      <c r="G52" s="30">
        <v>490.1</v>
      </c>
      <c r="I52" s="28" t="s">
        <v>75</v>
      </c>
      <c r="J52" s="29">
        <v>274.98726114649679</v>
      </c>
      <c r="K52" s="30">
        <v>243.55414012738854</v>
      </c>
    </row>
    <row r="53" spans="1:11">
      <c r="A53" t="s">
        <v>75</v>
      </c>
      <c r="B53" s="19">
        <v>274.98726114649679</v>
      </c>
      <c r="C53" s="5">
        <v>243.55414012738854</v>
      </c>
      <c r="E53" s="28" t="s">
        <v>75</v>
      </c>
      <c r="F53" s="29">
        <v>274.98726114649679</v>
      </c>
      <c r="G53" s="30">
        <v>243.55414012738854</v>
      </c>
      <c r="I53" s="28" t="s">
        <v>173</v>
      </c>
      <c r="J53" s="29">
        <v>117.58974358974359</v>
      </c>
      <c r="K53" s="30">
        <v>218.58974358974359</v>
      </c>
    </row>
    <row r="54" spans="1:11">
      <c r="A54" t="s">
        <v>140</v>
      </c>
      <c r="B54" s="19">
        <v>262.5</v>
      </c>
      <c r="C54" s="5">
        <v>33.25</v>
      </c>
      <c r="E54" s="28" t="s">
        <v>140</v>
      </c>
      <c r="F54" s="29">
        <v>262.5</v>
      </c>
      <c r="G54" s="30">
        <v>33.25</v>
      </c>
      <c r="I54" s="28" t="s">
        <v>154</v>
      </c>
      <c r="J54" s="29">
        <v>127.71428571428571</v>
      </c>
      <c r="K54" s="30">
        <v>208.14285714285714</v>
      </c>
    </row>
    <row r="55" spans="1:11">
      <c r="A55" t="s">
        <v>153</v>
      </c>
      <c r="B55" s="19">
        <v>246.125</v>
      </c>
      <c r="C55" s="5">
        <v>141.25</v>
      </c>
      <c r="E55" s="28" t="s">
        <v>153</v>
      </c>
      <c r="F55" s="29">
        <v>246.125</v>
      </c>
      <c r="G55" s="30">
        <v>141.25</v>
      </c>
      <c r="I55" s="28" t="s">
        <v>126</v>
      </c>
      <c r="J55" s="29">
        <v>166.79411764705881</v>
      </c>
      <c r="K55" s="30">
        <v>204.61764705882354</v>
      </c>
    </row>
    <row r="56" spans="1:11">
      <c r="A56" t="s">
        <v>45</v>
      </c>
      <c r="B56" s="19">
        <v>233.64831804281346</v>
      </c>
      <c r="C56" s="5">
        <v>287.94801223241592</v>
      </c>
      <c r="E56" s="28" t="s">
        <v>45</v>
      </c>
      <c r="F56" s="29">
        <v>233.64831804281346</v>
      </c>
      <c r="G56" s="30">
        <v>287.94801223241592</v>
      </c>
      <c r="I56" s="28" t="s">
        <v>61</v>
      </c>
      <c r="J56" s="29">
        <v>632.56321839080465</v>
      </c>
      <c r="K56" s="30">
        <v>181.63218390804599</v>
      </c>
    </row>
    <row r="57" spans="1:11">
      <c r="A57" t="s">
        <v>85</v>
      </c>
      <c r="B57" s="19">
        <v>206.13300492610838</v>
      </c>
      <c r="C57" s="5">
        <v>50.738916256157637</v>
      </c>
      <c r="E57" s="28" t="s">
        <v>85</v>
      </c>
      <c r="F57" s="29">
        <v>206.13300492610838</v>
      </c>
      <c r="G57" s="30">
        <v>50.738916256157637</v>
      </c>
      <c r="I57" s="28" t="s">
        <v>69</v>
      </c>
      <c r="J57" s="29">
        <v>916.66666666666663</v>
      </c>
      <c r="K57" s="30">
        <v>155.33333333333334</v>
      </c>
    </row>
    <row r="58" spans="1:11">
      <c r="A58" t="s">
        <v>76</v>
      </c>
      <c r="B58" s="19">
        <v>191.62068965517241</v>
      </c>
      <c r="C58" s="5">
        <v>61.862068965517238</v>
      </c>
      <c r="E58" s="28" t="s">
        <v>76</v>
      </c>
      <c r="F58" s="29">
        <v>191.62068965517241</v>
      </c>
      <c r="G58" s="30">
        <v>61.862068965517238</v>
      </c>
      <c r="I58" s="28" t="s">
        <v>153</v>
      </c>
      <c r="J58" s="29">
        <v>246.125</v>
      </c>
      <c r="K58" s="30">
        <v>141.25</v>
      </c>
    </row>
    <row r="59" spans="1:11">
      <c r="A59" t="s">
        <v>126</v>
      </c>
      <c r="B59" s="19">
        <v>166.79411764705881</v>
      </c>
      <c r="C59" s="5">
        <v>204.61764705882354</v>
      </c>
      <c r="E59" s="28" t="s">
        <v>126</v>
      </c>
      <c r="F59" s="29">
        <v>166.79411764705881</v>
      </c>
      <c r="G59" s="30">
        <v>204.61764705882354</v>
      </c>
      <c r="I59" s="28" t="s">
        <v>33</v>
      </c>
      <c r="J59" s="29">
        <v>84.018987341772146</v>
      </c>
      <c r="K59" s="30">
        <v>129.83860759493672</v>
      </c>
    </row>
    <row r="60" spans="1:11">
      <c r="A60" t="s">
        <v>154</v>
      </c>
      <c r="B60" s="19">
        <v>127.71428571428571</v>
      </c>
      <c r="C60" s="5">
        <v>208.14285714285714</v>
      </c>
      <c r="E60" s="28" t="s">
        <v>154</v>
      </c>
      <c r="F60" s="29">
        <v>127.71428571428571</v>
      </c>
      <c r="G60" s="30">
        <v>208.14285714285714</v>
      </c>
      <c r="I60" s="28" t="s">
        <v>174</v>
      </c>
      <c r="J60" s="29">
        <v>558</v>
      </c>
      <c r="K60" s="30">
        <v>126</v>
      </c>
    </row>
    <row r="61" spans="1:11">
      <c r="A61" t="s">
        <v>114</v>
      </c>
      <c r="B61" s="19">
        <v>124.27272727272727</v>
      </c>
      <c r="C61" s="5">
        <v>413.71212121212119</v>
      </c>
      <c r="E61" s="28" t="s">
        <v>114</v>
      </c>
      <c r="F61" s="29">
        <v>124.27272727272727</v>
      </c>
      <c r="G61" s="30">
        <v>413.71212121212119</v>
      </c>
      <c r="I61" s="28" t="s">
        <v>31</v>
      </c>
      <c r="J61" s="29">
        <v>418.03619909502265</v>
      </c>
      <c r="K61" s="30">
        <v>123.83257918552036</v>
      </c>
    </row>
    <row r="62" spans="1:11">
      <c r="A62" t="s">
        <v>173</v>
      </c>
      <c r="B62" s="19">
        <v>117.58974358974359</v>
      </c>
      <c r="C62" s="5">
        <v>218.58974358974359</v>
      </c>
      <c r="E62" s="28" t="s">
        <v>173</v>
      </c>
      <c r="F62" s="29">
        <v>117.58974358974359</v>
      </c>
      <c r="G62" s="30">
        <v>218.58974358974359</v>
      </c>
      <c r="I62" s="28" t="s">
        <v>34</v>
      </c>
      <c r="J62" s="29">
        <v>88.577114427860693</v>
      </c>
      <c r="K62" s="30">
        <v>100.41791044776119</v>
      </c>
    </row>
    <row r="63" spans="1:11">
      <c r="A63" t="s">
        <v>49</v>
      </c>
      <c r="B63" s="19">
        <v>117.17142857142858</v>
      </c>
      <c r="C63" s="5">
        <v>27.107142857142858</v>
      </c>
      <c r="E63" s="28" t="s">
        <v>49</v>
      </c>
      <c r="F63" s="29">
        <v>117.17142857142858</v>
      </c>
      <c r="G63" s="30">
        <v>27.107142857142858</v>
      </c>
      <c r="I63" s="28" t="s">
        <v>108</v>
      </c>
      <c r="J63" s="29">
        <v>78.115384615384613</v>
      </c>
      <c r="K63" s="30">
        <v>80.769230769230774</v>
      </c>
    </row>
    <row r="64" spans="1:11">
      <c r="A64" t="s">
        <v>190</v>
      </c>
      <c r="B64" s="19">
        <v>112.33333333333333</v>
      </c>
      <c r="C64" s="5">
        <v>66.333333333333329</v>
      </c>
      <c r="E64" s="28" t="s">
        <v>190</v>
      </c>
      <c r="F64" s="29">
        <v>112.33333333333333</v>
      </c>
      <c r="G64" s="30">
        <v>66.333333333333329</v>
      </c>
      <c r="I64" s="28" t="s">
        <v>190</v>
      </c>
      <c r="J64" s="29">
        <v>112.33333333333333</v>
      </c>
      <c r="K64" s="30">
        <v>66.333333333333329</v>
      </c>
    </row>
    <row r="65" spans="1:11">
      <c r="A65" t="s">
        <v>196</v>
      </c>
      <c r="B65" s="19">
        <v>92.57692307692308</v>
      </c>
      <c r="C65" s="5">
        <v>292.15384615384613</v>
      </c>
      <c r="E65" s="28" t="s">
        <v>196</v>
      </c>
      <c r="F65" s="29">
        <v>92.57692307692308</v>
      </c>
      <c r="G65" s="30">
        <v>292.15384615384613</v>
      </c>
      <c r="I65" s="28" t="s">
        <v>180</v>
      </c>
      <c r="J65" s="29">
        <v>46.166666666666664</v>
      </c>
      <c r="K65" s="30">
        <v>62.5</v>
      </c>
    </row>
    <row r="66" spans="1:11">
      <c r="A66" t="s">
        <v>34</v>
      </c>
      <c r="B66" s="19">
        <v>88.577114427860693</v>
      </c>
      <c r="C66" s="5">
        <v>100.41791044776119</v>
      </c>
      <c r="E66" s="28" t="s">
        <v>34</v>
      </c>
      <c r="F66" s="29">
        <v>88.577114427860693</v>
      </c>
      <c r="G66" s="30">
        <v>100.41791044776119</v>
      </c>
      <c r="I66" s="28" t="s">
        <v>76</v>
      </c>
      <c r="J66" s="29">
        <v>191.62068965517241</v>
      </c>
      <c r="K66" s="30">
        <v>61.862068965517238</v>
      </c>
    </row>
    <row r="67" spans="1:11">
      <c r="A67" t="s">
        <v>33</v>
      </c>
      <c r="B67" s="19">
        <v>84.018987341772146</v>
      </c>
      <c r="C67" s="5">
        <v>129.83860759493672</v>
      </c>
      <c r="E67" s="28" t="s">
        <v>33</v>
      </c>
      <c r="F67" s="29">
        <v>84.018987341772146</v>
      </c>
      <c r="G67" s="30">
        <v>129.83860759493672</v>
      </c>
      <c r="I67" s="28" t="s">
        <v>172</v>
      </c>
      <c r="J67" s="29">
        <v>78.228571428571428</v>
      </c>
      <c r="K67" s="30">
        <v>60.514285714285712</v>
      </c>
    </row>
    <row r="68" spans="1:11">
      <c r="A68" t="s">
        <v>70</v>
      </c>
      <c r="B68" s="19">
        <v>80.063694267515928</v>
      </c>
      <c r="C68" s="5">
        <v>33.70063694267516</v>
      </c>
      <c r="E68" s="28" t="s">
        <v>70</v>
      </c>
      <c r="F68" s="29">
        <v>80.063694267515928</v>
      </c>
      <c r="G68" s="30">
        <v>33.70063694267516</v>
      </c>
      <c r="I68" s="28" t="s">
        <v>62</v>
      </c>
      <c r="J68" s="29">
        <v>38.464285714285715</v>
      </c>
      <c r="K68" s="30">
        <v>60.05952380952381</v>
      </c>
    </row>
    <row r="69" spans="1:11">
      <c r="A69" t="s">
        <v>172</v>
      </c>
      <c r="B69" s="19">
        <v>78.228571428571428</v>
      </c>
      <c r="C69" s="5">
        <v>60.514285714285712</v>
      </c>
      <c r="E69" s="28" t="s">
        <v>172</v>
      </c>
      <c r="F69" s="29">
        <v>78.228571428571428</v>
      </c>
      <c r="G69" s="30">
        <v>60.514285714285712</v>
      </c>
      <c r="I69" s="28" t="s">
        <v>51</v>
      </c>
      <c r="J69" s="29">
        <v>50.427244582043343</v>
      </c>
      <c r="K69" s="30">
        <v>51.337461300309599</v>
      </c>
    </row>
    <row r="70" spans="1:11">
      <c r="A70" t="s">
        <v>108</v>
      </c>
      <c r="B70" s="19">
        <v>78.115384615384613</v>
      </c>
      <c r="C70" s="5">
        <v>80.769230769230774</v>
      </c>
      <c r="E70" s="28" t="s">
        <v>108</v>
      </c>
      <c r="F70" s="29">
        <v>78.115384615384613</v>
      </c>
      <c r="G70" s="30">
        <v>80.769230769230774</v>
      </c>
      <c r="I70" s="28" t="s">
        <v>85</v>
      </c>
      <c r="J70" s="29">
        <v>206.13300492610838</v>
      </c>
      <c r="K70" s="30">
        <v>50.738916256157637</v>
      </c>
    </row>
    <row r="71" spans="1:11">
      <c r="A71" t="s">
        <v>82</v>
      </c>
      <c r="B71" s="19">
        <v>66.774390243902445</v>
      </c>
      <c r="C71" s="5">
        <v>33.695121951219512</v>
      </c>
      <c r="E71" s="28" t="s">
        <v>82</v>
      </c>
      <c r="F71" s="29">
        <v>66.774390243902445</v>
      </c>
      <c r="G71" s="30">
        <v>33.695121951219512</v>
      </c>
      <c r="I71" s="28" t="s">
        <v>163</v>
      </c>
      <c r="J71" s="29">
        <v>17.740259740259742</v>
      </c>
      <c r="K71" s="30">
        <v>47.935064935064936</v>
      </c>
    </row>
    <row r="72" spans="1:11">
      <c r="A72" t="s">
        <v>103</v>
      </c>
      <c r="B72" s="19">
        <v>60.415841584158414</v>
      </c>
      <c r="C72" s="5">
        <v>39.742574257425744</v>
      </c>
      <c r="E72" s="28" t="s">
        <v>103</v>
      </c>
      <c r="F72" s="29">
        <v>60.415841584158414</v>
      </c>
      <c r="G72" s="30">
        <v>39.742574257425744</v>
      </c>
      <c r="I72" s="28" t="s">
        <v>103</v>
      </c>
      <c r="J72" s="29">
        <v>60.415841584158414</v>
      </c>
      <c r="K72" s="30">
        <v>39.742574257425744</v>
      </c>
    </row>
    <row r="73" spans="1:11">
      <c r="A73" t="s">
        <v>63</v>
      </c>
      <c r="B73" s="19">
        <v>56.006451612903227</v>
      </c>
      <c r="C73" s="5">
        <v>31.169892473118278</v>
      </c>
      <c r="E73" s="28" t="s">
        <v>63</v>
      </c>
      <c r="F73" s="29">
        <v>56.006451612903227</v>
      </c>
      <c r="G73" s="30">
        <v>31.169892473118278</v>
      </c>
      <c r="I73" s="28" t="s">
        <v>83</v>
      </c>
      <c r="J73" s="29">
        <v>7.5773195876288657</v>
      </c>
      <c r="K73" s="30">
        <v>39.603092783505154</v>
      </c>
    </row>
    <row r="74" spans="1:11">
      <c r="A74" t="s">
        <v>42</v>
      </c>
      <c r="B74" s="19">
        <v>53.597609561752989</v>
      </c>
      <c r="C74" s="5">
        <v>22.498007968127489</v>
      </c>
      <c r="E74" s="28" t="s">
        <v>42</v>
      </c>
      <c r="F74" s="29">
        <v>53.597609561752989</v>
      </c>
      <c r="G74" s="30">
        <v>22.498007968127489</v>
      </c>
      <c r="I74" s="28" t="s">
        <v>79</v>
      </c>
      <c r="J74" s="29">
        <v>22.628205128205128</v>
      </c>
      <c r="K74" s="30">
        <v>37.717948717948715</v>
      </c>
    </row>
    <row r="75" spans="1:11">
      <c r="A75" t="s">
        <v>51</v>
      </c>
      <c r="B75" s="19">
        <v>50.427244582043343</v>
      </c>
      <c r="C75" s="5">
        <v>51.337461300309599</v>
      </c>
      <c r="E75" s="28" t="s">
        <v>51</v>
      </c>
      <c r="F75" s="29">
        <v>50.427244582043343</v>
      </c>
      <c r="G75" s="30">
        <v>51.337461300309599</v>
      </c>
      <c r="I75" s="28" t="s">
        <v>81</v>
      </c>
      <c r="J75" s="29">
        <v>32.372093023255815</v>
      </c>
      <c r="K75" s="30">
        <v>35.837209302325583</v>
      </c>
    </row>
    <row r="76" spans="1:11">
      <c r="A76" t="s">
        <v>180</v>
      </c>
      <c r="B76" s="19">
        <v>46.166666666666664</v>
      </c>
      <c r="C76" s="5">
        <v>62.5</v>
      </c>
      <c r="E76" s="28" t="s">
        <v>180</v>
      </c>
      <c r="F76" s="29">
        <v>46.166666666666664</v>
      </c>
      <c r="G76" s="30">
        <v>62.5</v>
      </c>
      <c r="I76" s="28" t="s">
        <v>161</v>
      </c>
      <c r="J76" s="29">
        <v>20.045454545454547</v>
      </c>
      <c r="K76" s="30">
        <v>35.545454545454547</v>
      </c>
    </row>
    <row r="77" spans="1:11">
      <c r="A77" t="s">
        <v>106</v>
      </c>
      <c r="B77" s="19">
        <v>43.56</v>
      </c>
      <c r="C77" s="5">
        <v>5.94</v>
      </c>
      <c r="E77" s="28" t="s">
        <v>106</v>
      </c>
      <c r="F77" s="29">
        <v>43.56</v>
      </c>
      <c r="G77" s="30">
        <v>5.94</v>
      </c>
      <c r="I77" s="28" t="s">
        <v>101</v>
      </c>
      <c r="J77" s="29">
        <v>34.862068965517238</v>
      </c>
      <c r="K77" s="30">
        <v>33.827586206896555</v>
      </c>
    </row>
    <row r="78" spans="1:11">
      <c r="A78" t="s">
        <v>62</v>
      </c>
      <c r="B78" s="19">
        <v>38.464285714285715</v>
      </c>
      <c r="C78" s="5">
        <v>60.05952380952381</v>
      </c>
      <c r="E78" s="28" t="s">
        <v>62</v>
      </c>
      <c r="F78" s="29">
        <v>38.464285714285715</v>
      </c>
      <c r="G78" s="30">
        <v>60.05952380952381</v>
      </c>
      <c r="I78" s="28" t="s">
        <v>70</v>
      </c>
      <c r="J78" s="29">
        <v>80.063694267515928</v>
      </c>
      <c r="K78" s="30">
        <v>33.70063694267516</v>
      </c>
    </row>
    <row r="79" spans="1:11">
      <c r="A79" t="s">
        <v>101</v>
      </c>
      <c r="B79" s="19">
        <v>34.862068965517238</v>
      </c>
      <c r="C79" s="5">
        <v>33.827586206896555</v>
      </c>
      <c r="E79" s="28" t="s">
        <v>101</v>
      </c>
      <c r="F79" s="29">
        <v>34.862068965517238</v>
      </c>
      <c r="G79" s="30">
        <v>33.827586206896555</v>
      </c>
      <c r="I79" s="28" t="s">
        <v>82</v>
      </c>
      <c r="J79" s="29">
        <v>66.774390243902445</v>
      </c>
      <c r="K79" s="30">
        <v>33.695121951219512</v>
      </c>
    </row>
    <row r="80" spans="1:11">
      <c r="A80" t="s">
        <v>152</v>
      </c>
      <c r="B80" s="19">
        <v>33.333333333333336</v>
      </c>
      <c r="C80" s="5">
        <v>27.333333333333332</v>
      </c>
      <c r="E80" s="28" t="s">
        <v>152</v>
      </c>
      <c r="F80" s="29">
        <v>33.333333333333336</v>
      </c>
      <c r="G80" s="30">
        <v>27.333333333333332</v>
      </c>
      <c r="I80" s="28" t="s">
        <v>140</v>
      </c>
      <c r="J80" s="29">
        <v>262.5</v>
      </c>
      <c r="K80" s="30">
        <v>33.25</v>
      </c>
    </row>
    <row r="81" spans="1:11">
      <c r="A81" t="s">
        <v>81</v>
      </c>
      <c r="B81" s="19">
        <v>32.372093023255815</v>
      </c>
      <c r="C81" s="5">
        <v>35.837209302325583</v>
      </c>
      <c r="E81" s="28" t="s">
        <v>81</v>
      </c>
      <c r="F81" s="29">
        <v>32.372093023255815</v>
      </c>
      <c r="G81" s="30">
        <v>35.837209302325583</v>
      </c>
      <c r="I81" s="28" t="s">
        <v>63</v>
      </c>
      <c r="J81" s="29">
        <v>56.006451612903227</v>
      </c>
      <c r="K81" s="30">
        <v>31.169892473118278</v>
      </c>
    </row>
    <row r="82" spans="1:11">
      <c r="A82" t="s">
        <v>175</v>
      </c>
      <c r="B82" s="19">
        <v>31.75</v>
      </c>
      <c r="C82" s="5">
        <v>6.375</v>
      </c>
      <c r="E82" s="28" t="s">
        <v>175</v>
      </c>
      <c r="F82" s="29">
        <v>31.75</v>
      </c>
      <c r="G82" s="30">
        <v>6.375</v>
      </c>
      <c r="I82" s="28" t="s">
        <v>176</v>
      </c>
      <c r="J82" s="29">
        <v>18.483870967741936</v>
      </c>
      <c r="K82" s="30">
        <v>29.93548387096774</v>
      </c>
    </row>
    <row r="83" spans="1:11">
      <c r="A83" t="s">
        <v>35</v>
      </c>
      <c r="B83" s="19">
        <v>27.556756756756755</v>
      </c>
      <c r="C83" s="5">
        <v>18.44864864864865</v>
      </c>
      <c r="E83" s="28" t="s">
        <v>35</v>
      </c>
      <c r="F83" s="29">
        <v>27.556756756756755</v>
      </c>
      <c r="G83" s="30">
        <v>18.44864864864865</v>
      </c>
      <c r="I83" s="28" t="s">
        <v>152</v>
      </c>
      <c r="J83" s="29">
        <v>33.333333333333336</v>
      </c>
      <c r="K83" s="30">
        <v>27.333333333333332</v>
      </c>
    </row>
    <row r="84" spans="1:11">
      <c r="A84" t="s">
        <v>158</v>
      </c>
      <c r="B84" s="19">
        <v>23.931034482758619</v>
      </c>
      <c r="C84" s="5">
        <v>15.655172413793103</v>
      </c>
      <c r="E84" s="28" t="s">
        <v>158</v>
      </c>
      <c r="F84" s="29">
        <v>23.931034482758619</v>
      </c>
      <c r="G84" s="30">
        <v>15.655172413793103</v>
      </c>
      <c r="I84" s="28" t="s">
        <v>49</v>
      </c>
      <c r="J84" s="29">
        <v>117.17142857142858</v>
      </c>
      <c r="K84" s="30">
        <v>27.107142857142858</v>
      </c>
    </row>
    <row r="85" spans="1:11">
      <c r="A85" t="s">
        <v>168</v>
      </c>
      <c r="B85" s="19">
        <v>23.166666666666668</v>
      </c>
      <c r="C85" s="5">
        <v>23</v>
      </c>
      <c r="E85" s="28" t="s">
        <v>168</v>
      </c>
      <c r="F85" s="29">
        <v>23.166666666666668</v>
      </c>
      <c r="G85" s="30">
        <v>23</v>
      </c>
      <c r="I85" s="28" t="s">
        <v>102</v>
      </c>
      <c r="J85" s="29">
        <v>14.865979381443299</v>
      </c>
      <c r="K85" s="30">
        <v>24.463917525773194</v>
      </c>
    </row>
    <row r="86" spans="1:11">
      <c r="A86" t="s">
        <v>115</v>
      </c>
      <c r="B86" s="19">
        <v>22.787878787878789</v>
      </c>
      <c r="C86" s="5">
        <v>14.363636363636363</v>
      </c>
      <c r="E86" s="28" t="s">
        <v>115</v>
      </c>
      <c r="F86" s="29">
        <v>22.787878787878789</v>
      </c>
      <c r="G86" s="30">
        <v>14.363636363636363</v>
      </c>
      <c r="I86" s="28" t="s">
        <v>168</v>
      </c>
      <c r="J86" s="29">
        <v>23.166666666666668</v>
      </c>
      <c r="K86" s="30">
        <v>23</v>
      </c>
    </row>
    <row r="87" spans="1:11">
      <c r="A87" t="s">
        <v>79</v>
      </c>
      <c r="B87" s="19">
        <v>22.628205128205128</v>
      </c>
      <c r="C87" s="5">
        <v>37.717948717948715</v>
      </c>
      <c r="E87" s="28" t="s">
        <v>79</v>
      </c>
      <c r="F87" s="29">
        <v>22.628205128205128</v>
      </c>
      <c r="G87" s="30">
        <v>37.717948717948715</v>
      </c>
      <c r="I87" s="28" t="s">
        <v>42</v>
      </c>
      <c r="J87" s="29">
        <v>53.597609561752989</v>
      </c>
      <c r="K87" s="30">
        <v>22.498007968127489</v>
      </c>
    </row>
    <row r="88" spans="1:11">
      <c r="A88" t="s">
        <v>166</v>
      </c>
      <c r="B88" s="19">
        <v>20.6</v>
      </c>
      <c r="C88" s="5">
        <v>10.6</v>
      </c>
      <c r="E88" s="28" t="s">
        <v>166</v>
      </c>
      <c r="F88" s="29">
        <v>20.6</v>
      </c>
      <c r="G88" s="30">
        <v>10.6</v>
      </c>
      <c r="I88" s="28" t="s">
        <v>35</v>
      </c>
      <c r="J88" s="29">
        <v>27.556756756756755</v>
      </c>
      <c r="K88" s="30">
        <v>18.44864864864865</v>
      </c>
    </row>
    <row r="89" spans="1:11">
      <c r="A89" t="s">
        <v>169</v>
      </c>
      <c r="B89" s="19">
        <v>20.588235294117649</v>
      </c>
      <c r="C89" s="5">
        <v>8.4117647058823533</v>
      </c>
      <c r="E89" s="28" t="s">
        <v>169</v>
      </c>
      <c r="F89" s="29">
        <v>20.588235294117649</v>
      </c>
      <c r="G89" s="30">
        <v>8.4117647058823533</v>
      </c>
      <c r="I89" s="28" t="s">
        <v>158</v>
      </c>
      <c r="J89" s="29">
        <v>23.931034482758619</v>
      </c>
      <c r="K89" s="30">
        <v>15.655172413793103</v>
      </c>
    </row>
    <row r="90" spans="1:11">
      <c r="A90" t="s">
        <v>161</v>
      </c>
      <c r="B90" s="19">
        <v>20.045454545454547</v>
      </c>
      <c r="C90" s="5">
        <v>35.545454545454547</v>
      </c>
      <c r="E90" s="28" t="s">
        <v>161</v>
      </c>
      <c r="F90" s="29">
        <v>20.045454545454547</v>
      </c>
      <c r="G90" s="30">
        <v>35.545454545454547</v>
      </c>
      <c r="I90" s="28" t="s">
        <v>131</v>
      </c>
      <c r="J90" s="29">
        <v>15</v>
      </c>
      <c r="K90" s="30">
        <v>15</v>
      </c>
    </row>
    <row r="91" spans="1:11">
      <c r="A91" t="s">
        <v>176</v>
      </c>
      <c r="B91" s="19">
        <v>18.483870967741936</v>
      </c>
      <c r="C91" s="5">
        <v>29.93548387096774</v>
      </c>
      <c r="E91" s="28" t="s">
        <v>176</v>
      </c>
      <c r="F91" s="29">
        <v>18.483870967741936</v>
      </c>
      <c r="G91" s="30">
        <v>29.93548387096774</v>
      </c>
      <c r="I91" s="28" t="s">
        <v>115</v>
      </c>
      <c r="J91" s="29">
        <v>22.787878787878789</v>
      </c>
      <c r="K91" s="30">
        <v>14.363636363636363</v>
      </c>
    </row>
    <row r="92" spans="1:11">
      <c r="A92" t="s">
        <v>163</v>
      </c>
      <c r="B92" s="19">
        <v>17.740259740259742</v>
      </c>
      <c r="C92" s="5">
        <v>47.935064935064936</v>
      </c>
      <c r="E92" s="28" t="s">
        <v>163</v>
      </c>
      <c r="F92" s="29">
        <v>17.740259740259742</v>
      </c>
      <c r="G92" s="30">
        <v>47.935064935064936</v>
      </c>
      <c r="I92" s="28" t="s">
        <v>78</v>
      </c>
      <c r="J92" s="29">
        <v>8.1456310679611654</v>
      </c>
      <c r="K92" s="30">
        <v>13.029126213592233</v>
      </c>
    </row>
    <row r="93" spans="1:11">
      <c r="A93" t="s">
        <v>199</v>
      </c>
      <c r="B93" s="19">
        <v>17</v>
      </c>
      <c r="C93" s="5">
        <v>10</v>
      </c>
      <c r="E93" s="28" t="s">
        <v>199</v>
      </c>
      <c r="F93" s="29">
        <v>17</v>
      </c>
      <c r="G93" s="30">
        <v>10</v>
      </c>
      <c r="I93" s="28" t="s">
        <v>156</v>
      </c>
      <c r="J93" s="29">
        <v>6.8</v>
      </c>
      <c r="K93" s="30">
        <v>11.577777777777778</v>
      </c>
    </row>
    <row r="94" spans="1:11">
      <c r="A94" t="s">
        <v>131</v>
      </c>
      <c r="B94" s="19">
        <v>15</v>
      </c>
      <c r="C94" s="5">
        <v>15</v>
      </c>
      <c r="E94" s="28" t="s">
        <v>131</v>
      </c>
      <c r="F94" s="29">
        <v>15</v>
      </c>
      <c r="G94" s="30">
        <v>15</v>
      </c>
      <c r="I94" s="28" t="s">
        <v>155</v>
      </c>
      <c r="J94" s="29">
        <v>4.5454545454545459</v>
      </c>
      <c r="K94" s="30">
        <v>11.136363636363637</v>
      </c>
    </row>
    <row r="95" spans="1:11">
      <c r="A95" t="s">
        <v>102</v>
      </c>
      <c r="B95" s="19">
        <v>14.865979381443299</v>
      </c>
      <c r="C95" s="5">
        <v>24.463917525773194</v>
      </c>
      <c r="E95" s="28" t="s">
        <v>102</v>
      </c>
      <c r="F95" s="29">
        <v>14.865979381443299</v>
      </c>
      <c r="G95" s="30">
        <v>24.463917525773194</v>
      </c>
      <c r="I95" s="28" t="s">
        <v>166</v>
      </c>
      <c r="J95" s="29">
        <v>20.6</v>
      </c>
      <c r="K95" s="30">
        <v>10.6</v>
      </c>
    </row>
    <row r="96" spans="1:11">
      <c r="A96" t="s">
        <v>195</v>
      </c>
      <c r="B96" s="19">
        <v>14</v>
      </c>
      <c r="C96" s="5">
        <v>1</v>
      </c>
      <c r="E96" s="28" t="s">
        <v>195</v>
      </c>
      <c r="F96" s="29">
        <v>14</v>
      </c>
      <c r="G96" s="30">
        <v>1</v>
      </c>
      <c r="I96" s="28" t="s">
        <v>199</v>
      </c>
      <c r="J96" s="29">
        <v>17</v>
      </c>
      <c r="K96" s="30">
        <v>10</v>
      </c>
    </row>
    <row r="97" spans="1:11">
      <c r="A97" t="s">
        <v>162</v>
      </c>
      <c r="B97" s="19">
        <v>10.375</v>
      </c>
      <c r="C97" s="5">
        <v>6.75</v>
      </c>
      <c r="E97" s="28" t="s">
        <v>162</v>
      </c>
      <c r="F97" s="29">
        <v>10.375</v>
      </c>
      <c r="G97" s="30">
        <v>6.75</v>
      </c>
      <c r="I97" s="28" t="s">
        <v>164</v>
      </c>
      <c r="J97" s="29">
        <v>4.6296296296296298</v>
      </c>
      <c r="K97" s="30">
        <v>9.7037037037037042</v>
      </c>
    </row>
    <row r="98" spans="1:11">
      <c r="A98" t="s">
        <v>181</v>
      </c>
      <c r="B98" s="19">
        <v>9</v>
      </c>
      <c r="C98" s="5">
        <v>1.5</v>
      </c>
      <c r="E98" s="28" t="s">
        <v>181</v>
      </c>
      <c r="F98" s="29">
        <v>9</v>
      </c>
      <c r="G98" s="30">
        <v>1.5</v>
      </c>
      <c r="I98" s="28" t="s">
        <v>159</v>
      </c>
      <c r="J98" s="29">
        <v>2</v>
      </c>
      <c r="K98" s="30">
        <v>8.5</v>
      </c>
    </row>
    <row r="99" spans="1:11">
      <c r="A99" t="s">
        <v>78</v>
      </c>
      <c r="B99" s="19">
        <v>8.1456310679611654</v>
      </c>
      <c r="C99" s="5">
        <v>13.029126213592233</v>
      </c>
      <c r="E99" s="28" t="s">
        <v>78</v>
      </c>
      <c r="F99" s="29">
        <v>8.1456310679611654</v>
      </c>
      <c r="G99" s="30">
        <v>13.029126213592233</v>
      </c>
      <c r="I99" s="28" t="s">
        <v>169</v>
      </c>
      <c r="J99" s="29">
        <v>20.588235294117649</v>
      </c>
      <c r="K99" s="30">
        <v>8.4117647058823533</v>
      </c>
    </row>
    <row r="100" spans="1:11">
      <c r="A100" t="s">
        <v>198</v>
      </c>
      <c r="B100" s="19">
        <v>7.666666666666667</v>
      </c>
      <c r="C100" s="5">
        <v>7.666666666666667</v>
      </c>
      <c r="E100" s="28" t="s">
        <v>198</v>
      </c>
      <c r="F100" s="29">
        <v>7.666666666666667</v>
      </c>
      <c r="G100" s="30">
        <v>7.666666666666667</v>
      </c>
      <c r="I100" s="28" t="s">
        <v>198</v>
      </c>
      <c r="J100" s="29">
        <v>7.666666666666667</v>
      </c>
      <c r="K100" s="30">
        <v>7.666666666666667</v>
      </c>
    </row>
    <row r="101" spans="1:11">
      <c r="A101" t="s">
        <v>83</v>
      </c>
      <c r="B101" s="19">
        <v>7.5773195876288657</v>
      </c>
      <c r="C101" s="5">
        <v>39.603092783505154</v>
      </c>
      <c r="E101" s="28" t="s">
        <v>83</v>
      </c>
      <c r="F101" s="29">
        <v>7.5773195876288657</v>
      </c>
      <c r="G101" s="30">
        <v>39.603092783505154</v>
      </c>
      <c r="I101" s="28" t="s">
        <v>162</v>
      </c>
      <c r="J101" s="29">
        <v>10.375</v>
      </c>
      <c r="K101" s="30">
        <v>6.75</v>
      </c>
    </row>
    <row r="102" spans="1:11">
      <c r="A102" t="s">
        <v>170</v>
      </c>
      <c r="B102" s="19">
        <v>7</v>
      </c>
      <c r="C102" s="5">
        <v>2</v>
      </c>
      <c r="E102" s="28" t="s">
        <v>170</v>
      </c>
      <c r="F102" s="29">
        <v>7</v>
      </c>
      <c r="G102" s="30">
        <v>2</v>
      </c>
      <c r="I102" s="28" t="s">
        <v>175</v>
      </c>
      <c r="J102" s="29">
        <v>31.75</v>
      </c>
      <c r="K102" s="30">
        <v>6.375</v>
      </c>
    </row>
    <row r="103" spans="1:11">
      <c r="A103" t="s">
        <v>156</v>
      </c>
      <c r="B103" s="19">
        <v>6.8</v>
      </c>
      <c r="C103" s="5">
        <v>11.577777777777778</v>
      </c>
      <c r="E103" s="28" t="s">
        <v>156</v>
      </c>
      <c r="F103" s="29">
        <v>6.8</v>
      </c>
      <c r="G103" s="30">
        <v>11.577777777777778</v>
      </c>
      <c r="I103" s="28" t="s">
        <v>106</v>
      </c>
      <c r="J103" s="29">
        <v>43.56</v>
      </c>
      <c r="K103" s="30">
        <v>5.94</v>
      </c>
    </row>
    <row r="104" spans="1:11">
      <c r="A104" t="s">
        <v>116</v>
      </c>
      <c r="B104" s="19">
        <v>5.25</v>
      </c>
      <c r="C104" s="5">
        <v>3.25</v>
      </c>
      <c r="E104" s="28" t="s">
        <v>116</v>
      </c>
      <c r="F104" s="29">
        <v>5.25</v>
      </c>
      <c r="G104" s="30">
        <v>3.25</v>
      </c>
      <c r="I104" s="28" t="s">
        <v>171</v>
      </c>
      <c r="J104" s="29">
        <v>3.1666666666666665</v>
      </c>
      <c r="K104" s="30">
        <v>4.833333333333333</v>
      </c>
    </row>
    <row r="105" spans="1:11">
      <c r="A105" t="s">
        <v>88</v>
      </c>
      <c r="B105" s="19">
        <v>5.0588235294117645</v>
      </c>
      <c r="C105" s="5">
        <v>2.2352941176470589</v>
      </c>
      <c r="E105" s="28" t="s">
        <v>88</v>
      </c>
      <c r="F105" s="29">
        <v>5.0588235294117645</v>
      </c>
      <c r="G105" s="30">
        <v>2.2352941176470589</v>
      </c>
      <c r="I105" s="28" t="s">
        <v>184</v>
      </c>
      <c r="J105" s="29">
        <v>2.9285714285714284</v>
      </c>
      <c r="K105" s="30">
        <v>4.5714285714285712</v>
      </c>
    </row>
    <row r="106" spans="1:11">
      <c r="A106" t="s">
        <v>164</v>
      </c>
      <c r="B106" s="19">
        <v>4.6296296296296298</v>
      </c>
      <c r="C106" s="5">
        <v>9.7037037037037042</v>
      </c>
      <c r="E106" s="28" t="s">
        <v>164</v>
      </c>
      <c r="F106" s="29">
        <v>4.6296296296296298</v>
      </c>
      <c r="G106" s="30">
        <v>9.7037037037037042</v>
      </c>
      <c r="I106" s="28" t="s">
        <v>191</v>
      </c>
      <c r="J106" s="29">
        <v>2.5714285714285716</v>
      </c>
      <c r="K106" s="30">
        <v>3.2857142857142856</v>
      </c>
    </row>
    <row r="107" spans="1:11">
      <c r="A107" t="s">
        <v>155</v>
      </c>
      <c r="B107" s="19">
        <v>4.5454545454545459</v>
      </c>
      <c r="C107" s="5">
        <v>11.136363636363637</v>
      </c>
      <c r="E107" s="28" t="s">
        <v>155</v>
      </c>
      <c r="F107" s="29">
        <v>4.5454545454545459</v>
      </c>
      <c r="G107" s="30">
        <v>11.136363636363637</v>
      </c>
      <c r="I107" s="28" t="s">
        <v>116</v>
      </c>
      <c r="J107" s="29">
        <v>5.25</v>
      </c>
      <c r="K107" s="30">
        <v>3.25</v>
      </c>
    </row>
    <row r="108" spans="1:11">
      <c r="A108" t="s">
        <v>165</v>
      </c>
      <c r="B108" s="19">
        <v>4</v>
      </c>
      <c r="C108" s="5">
        <v>3</v>
      </c>
      <c r="E108" s="28" t="s">
        <v>165</v>
      </c>
      <c r="F108" s="29">
        <v>4</v>
      </c>
      <c r="G108" s="30">
        <v>3</v>
      </c>
      <c r="I108" s="28" t="s">
        <v>165</v>
      </c>
      <c r="J108" s="29">
        <v>4</v>
      </c>
      <c r="K108" s="30">
        <v>3</v>
      </c>
    </row>
    <row r="109" spans="1:11">
      <c r="A109" t="s">
        <v>84</v>
      </c>
      <c r="B109" s="19">
        <v>3.2380952380952381</v>
      </c>
      <c r="C109" s="5">
        <v>2.5238095238095237</v>
      </c>
      <c r="E109" s="28" t="s">
        <v>84</v>
      </c>
      <c r="F109" s="29">
        <v>3.2380952380952381</v>
      </c>
      <c r="G109" s="30">
        <v>2.5238095238095237</v>
      </c>
      <c r="I109" s="28" t="s">
        <v>157</v>
      </c>
      <c r="J109" s="29">
        <v>1.5</v>
      </c>
      <c r="K109" s="30">
        <v>3</v>
      </c>
    </row>
    <row r="110" spans="1:11">
      <c r="A110" t="s">
        <v>171</v>
      </c>
      <c r="B110" s="19">
        <v>3.1666666666666665</v>
      </c>
      <c r="C110" s="5">
        <v>4.833333333333333</v>
      </c>
      <c r="E110" s="28" t="s">
        <v>171</v>
      </c>
      <c r="F110" s="29">
        <v>3.1666666666666665</v>
      </c>
      <c r="G110" s="30">
        <v>4.833333333333333</v>
      </c>
      <c r="I110" s="28" t="s">
        <v>84</v>
      </c>
      <c r="J110" s="29">
        <v>3.2380952380952381</v>
      </c>
      <c r="K110" s="30">
        <v>2.5238095238095237</v>
      </c>
    </row>
    <row r="111" spans="1:11">
      <c r="A111" t="s">
        <v>192</v>
      </c>
      <c r="B111" s="19">
        <v>3</v>
      </c>
      <c r="C111" s="5">
        <v>1.6666666666666667</v>
      </c>
      <c r="E111" s="28" t="s">
        <v>192</v>
      </c>
      <c r="F111" s="29">
        <v>3</v>
      </c>
      <c r="G111" s="30">
        <v>1.6666666666666667</v>
      </c>
      <c r="I111" s="28" t="s">
        <v>197</v>
      </c>
      <c r="J111" s="29">
        <v>2.2727272727272729</v>
      </c>
      <c r="K111" s="30">
        <v>2.4545454545454546</v>
      </c>
    </row>
    <row r="112" spans="1:11">
      <c r="A112" t="s">
        <v>184</v>
      </c>
      <c r="B112" s="19">
        <v>2.9285714285714284</v>
      </c>
      <c r="C112" s="5">
        <v>4.5714285714285712</v>
      </c>
      <c r="E112" s="28" t="s">
        <v>184</v>
      </c>
      <c r="F112" s="29">
        <v>2.9285714285714284</v>
      </c>
      <c r="G112" s="30">
        <v>4.5714285714285712</v>
      </c>
      <c r="I112" s="28" t="s">
        <v>88</v>
      </c>
      <c r="J112" s="29">
        <v>5.0588235294117645</v>
      </c>
      <c r="K112" s="30">
        <v>2.2352941176470589</v>
      </c>
    </row>
    <row r="113" spans="1:11">
      <c r="A113" t="s">
        <v>137</v>
      </c>
      <c r="B113" s="19">
        <v>2.6666666666666665</v>
      </c>
      <c r="C113" s="5">
        <v>1.3333333333333333</v>
      </c>
      <c r="E113" s="28" t="s">
        <v>137</v>
      </c>
      <c r="F113" s="29">
        <v>2.6666666666666665</v>
      </c>
      <c r="G113" s="30">
        <v>1.3333333333333333</v>
      </c>
      <c r="I113" s="28" t="s">
        <v>170</v>
      </c>
      <c r="J113" s="29">
        <v>7</v>
      </c>
      <c r="K113" s="30">
        <v>2</v>
      </c>
    </row>
    <row r="114" spans="1:11">
      <c r="A114" t="s">
        <v>191</v>
      </c>
      <c r="B114" s="19">
        <v>2.5714285714285716</v>
      </c>
      <c r="C114" s="5">
        <v>3.2857142857142856</v>
      </c>
      <c r="E114" s="28" t="s">
        <v>191</v>
      </c>
      <c r="F114" s="29">
        <v>2.5714285714285716</v>
      </c>
      <c r="G114" s="30">
        <v>3.2857142857142856</v>
      </c>
      <c r="I114" s="28" t="s">
        <v>193</v>
      </c>
      <c r="J114" s="29">
        <v>1</v>
      </c>
      <c r="K114" s="30">
        <v>2</v>
      </c>
    </row>
    <row r="115" spans="1:11">
      <c r="A115" t="s">
        <v>197</v>
      </c>
      <c r="B115" s="19">
        <v>2.2727272727272729</v>
      </c>
      <c r="C115" s="5">
        <v>2.4545454545454546</v>
      </c>
      <c r="E115" s="28" t="s">
        <v>197</v>
      </c>
      <c r="F115" s="29">
        <v>2.2727272727272729</v>
      </c>
      <c r="G115" s="30">
        <v>2.4545454545454546</v>
      </c>
      <c r="I115" s="28" t="s">
        <v>188</v>
      </c>
      <c r="J115" s="29">
        <v>1</v>
      </c>
      <c r="K115" s="30">
        <v>2</v>
      </c>
    </row>
    <row r="116" spans="1:11">
      <c r="A116" t="s">
        <v>159</v>
      </c>
      <c r="B116" s="19">
        <v>2</v>
      </c>
      <c r="C116" s="5">
        <v>8.5</v>
      </c>
      <c r="E116" s="28" t="s">
        <v>159</v>
      </c>
      <c r="F116" s="29">
        <v>2</v>
      </c>
      <c r="G116" s="30">
        <v>8.5</v>
      </c>
      <c r="I116" s="28" t="s">
        <v>192</v>
      </c>
      <c r="J116" s="29">
        <v>3</v>
      </c>
      <c r="K116" s="30">
        <v>1.6666666666666667</v>
      </c>
    </row>
    <row r="117" spans="1:11">
      <c r="A117" t="s">
        <v>157</v>
      </c>
      <c r="B117" s="19">
        <v>1.5</v>
      </c>
      <c r="C117" s="5">
        <v>3</v>
      </c>
      <c r="E117" s="28" t="s">
        <v>157</v>
      </c>
      <c r="F117" s="29">
        <v>1.5</v>
      </c>
      <c r="G117" s="30">
        <v>3</v>
      </c>
      <c r="I117" s="28" t="s">
        <v>181</v>
      </c>
      <c r="J117" s="29">
        <v>9</v>
      </c>
      <c r="K117" s="30">
        <v>1.5</v>
      </c>
    </row>
    <row r="118" spans="1:11">
      <c r="A118" t="s">
        <v>193</v>
      </c>
      <c r="B118" s="19">
        <v>1</v>
      </c>
      <c r="C118" s="5">
        <v>2</v>
      </c>
      <c r="E118" s="28" t="s">
        <v>193</v>
      </c>
      <c r="F118" s="29">
        <v>1</v>
      </c>
      <c r="G118" s="30">
        <v>2</v>
      </c>
      <c r="I118" s="28" t="s">
        <v>187</v>
      </c>
      <c r="J118" s="29">
        <v>1</v>
      </c>
      <c r="K118" s="30">
        <v>1.5</v>
      </c>
    </row>
    <row r="119" spans="1:11">
      <c r="A119" t="s">
        <v>188</v>
      </c>
      <c r="B119" s="19">
        <v>1</v>
      </c>
      <c r="C119" s="5">
        <v>2</v>
      </c>
      <c r="E119" s="28" t="s">
        <v>188</v>
      </c>
      <c r="F119" s="29">
        <v>1</v>
      </c>
      <c r="G119" s="30">
        <v>2</v>
      </c>
      <c r="I119" s="28" t="s">
        <v>137</v>
      </c>
      <c r="J119" s="29">
        <v>2.6666666666666665</v>
      </c>
      <c r="K119" s="30">
        <v>1.3333333333333333</v>
      </c>
    </row>
    <row r="120" spans="1:11" ht="15.75" thickBot="1">
      <c r="A120" t="s">
        <v>187</v>
      </c>
      <c r="B120" s="19">
        <v>1</v>
      </c>
      <c r="C120" s="5">
        <v>1.5</v>
      </c>
      <c r="E120" s="31" t="s">
        <v>187</v>
      </c>
      <c r="F120" s="32">
        <v>1</v>
      </c>
      <c r="G120" s="33">
        <v>1.5</v>
      </c>
      <c r="I120" s="31" t="s">
        <v>195</v>
      </c>
      <c r="J120" s="32">
        <v>14</v>
      </c>
      <c r="K120" s="33">
        <v>1</v>
      </c>
    </row>
    <row r="121" spans="1:11">
      <c r="A121" t="s">
        <v>201</v>
      </c>
      <c r="B121" s="19">
        <v>28207.400963104596</v>
      </c>
      <c r="C121" s="5">
        <v>19997.426527866297</v>
      </c>
      <c r="E121" s="81" t="s">
        <v>268</v>
      </c>
      <c r="F121" s="82"/>
      <c r="G121" s="83"/>
    </row>
    <row r="122" spans="1:11" ht="15.75" thickBot="1">
      <c r="E122" s="84"/>
      <c r="F122" s="85"/>
      <c r="G122" s="86"/>
    </row>
  </sheetData>
  <sortState ref="I4:K121">
    <sortCondition descending="1" ref="K4:K121"/>
  </sortState>
  <mergeCells count="3">
    <mergeCell ref="E121:G122"/>
    <mergeCell ref="E1:G2"/>
    <mergeCell ref="I1:K2"/>
  </mergeCells>
  <pageMargins left="0.7" right="0.7" top="0.75" bottom="0.75" header="0.3" footer="0.3"/>
  <pageSetup orientation="portrait" horizontalDpi="1200" verticalDpi="12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2"/>
  <sheetViews>
    <sheetView topLeftCell="E1" workbookViewId="0">
      <selection activeCell="A2" sqref="A2:C7"/>
    </sheetView>
  </sheetViews>
  <sheetFormatPr defaultRowHeight="15"/>
  <cols>
    <col min="1" max="1" width="19.5703125" bestFit="1" customWidth="1"/>
    <col min="2" max="2" width="19.5703125" style="20" customWidth="1"/>
    <col min="3" max="3" width="31.7109375" style="41" bestFit="1" customWidth="1"/>
    <col min="4" max="4" width="24.7109375" style="41" bestFit="1" customWidth="1"/>
  </cols>
  <sheetData>
    <row r="2" spans="1:4">
      <c r="A2" t="s">
        <v>5</v>
      </c>
      <c r="B2" s="20" t="s">
        <v>2</v>
      </c>
      <c r="C2" s="41" t="s">
        <v>244</v>
      </c>
      <c r="D2" s="41" t="s">
        <v>243</v>
      </c>
    </row>
    <row r="3" spans="1:4">
      <c r="A3" s="20" t="s">
        <v>71</v>
      </c>
      <c r="B3" s="20">
        <v>2008</v>
      </c>
      <c r="C3" s="41">
        <v>1.5799999999999998E-2</v>
      </c>
      <c r="D3" s="41">
        <v>2.07E-2</v>
      </c>
    </row>
    <row r="4" spans="1:4">
      <c r="A4" s="20" t="s">
        <v>71</v>
      </c>
      <c r="B4" s="20">
        <v>2009</v>
      </c>
      <c r="C4" s="41">
        <v>1.1300000000000001E-2</v>
      </c>
      <c r="D4" s="41">
        <v>1.2100000000000001E-2</v>
      </c>
    </row>
    <row r="5" spans="1:4">
      <c r="A5" s="20" t="s">
        <v>71</v>
      </c>
      <c r="B5" s="20">
        <v>2010</v>
      </c>
      <c r="C5" s="41">
        <v>2.0300000000000002E-2</v>
      </c>
      <c r="D5" s="41">
        <v>2.9700000000000004E-2</v>
      </c>
    </row>
    <row r="6" spans="1:4">
      <c r="A6" s="20" t="s">
        <v>71</v>
      </c>
      <c r="B6" s="20">
        <v>2011</v>
      </c>
      <c r="C6" s="41">
        <v>5.3999999999999994E-3</v>
      </c>
      <c r="D6" s="41">
        <v>5.2000000000000006E-3</v>
      </c>
    </row>
    <row r="7" spans="1:4">
      <c r="A7" s="20" t="s">
        <v>71</v>
      </c>
      <c r="B7" s="20">
        <v>2012</v>
      </c>
      <c r="C7" s="41">
        <v>5.9000000000000007E-3</v>
      </c>
      <c r="D7" s="41">
        <v>6.8999999999999999E-3</v>
      </c>
    </row>
    <row r="8" spans="1:4">
      <c r="A8" s="20" t="s">
        <v>71</v>
      </c>
      <c r="B8" s="20">
        <v>2013</v>
      </c>
      <c r="C8" s="41">
        <v>1.17E-2</v>
      </c>
      <c r="D8" s="41">
        <v>1.4000000000000002E-2</v>
      </c>
    </row>
    <row r="9" spans="1:4">
      <c r="A9" s="20" t="s">
        <v>71</v>
      </c>
      <c r="B9" s="20">
        <v>2014</v>
      </c>
      <c r="C9" s="41">
        <v>5.4000000000000003E-3</v>
      </c>
      <c r="D9" s="41">
        <v>6.6999999999999994E-3</v>
      </c>
    </row>
    <row r="10" spans="1:4">
      <c r="A10" s="20" t="s">
        <v>71</v>
      </c>
      <c r="B10" s="20">
        <v>2015</v>
      </c>
      <c r="C10" s="41">
        <v>2.8E-3</v>
      </c>
      <c r="D10" s="41">
        <v>3.1000000000000003E-3</v>
      </c>
    </row>
    <row r="11" spans="1:4">
      <c r="A11" s="20" t="s">
        <v>71</v>
      </c>
      <c r="B11" s="20">
        <v>2016</v>
      </c>
      <c r="C11" s="41">
        <v>1.5800000000000002E-2</v>
      </c>
      <c r="D11" s="41">
        <v>2.6500000000000003E-2</v>
      </c>
    </row>
    <row r="12" spans="1:4">
      <c r="A12" s="20" t="s">
        <v>71</v>
      </c>
      <c r="B12" s="20">
        <v>2017</v>
      </c>
      <c r="C12" s="41">
        <v>2.2000000000000001E-3</v>
      </c>
      <c r="D12" s="41">
        <v>3.5000000000000001E-3</v>
      </c>
    </row>
    <row r="13" spans="1:4">
      <c r="A13" s="20" t="s">
        <v>71</v>
      </c>
      <c r="B13" s="20">
        <v>2018</v>
      </c>
      <c r="C13" s="41">
        <v>4.5999999999999999E-3</v>
      </c>
      <c r="D13" s="41">
        <v>6.3E-3</v>
      </c>
    </row>
    <row r="14" spans="1:4">
      <c r="A14" s="20" t="s">
        <v>71</v>
      </c>
      <c r="B14" s="20">
        <v>2019</v>
      </c>
      <c r="C14" s="41">
        <v>1.5700000000000002E-2</v>
      </c>
      <c r="D14" s="41">
        <v>2.6100000000000002E-2</v>
      </c>
    </row>
    <row r="15" spans="1:4">
      <c r="A15" s="20" t="s">
        <v>71</v>
      </c>
      <c r="B15" s="20">
        <v>2020</v>
      </c>
      <c r="C15" s="41">
        <v>6.0000000000000006E-4</v>
      </c>
      <c r="D15" s="41">
        <v>1.2000000000000001E-3</v>
      </c>
    </row>
    <row r="16" spans="1:4">
      <c r="A16" s="20" t="s">
        <v>71</v>
      </c>
      <c r="B16" s="20">
        <v>2021</v>
      </c>
      <c r="C16" s="41">
        <v>0</v>
      </c>
      <c r="D16" s="41">
        <v>0</v>
      </c>
    </row>
    <row r="17" spans="1:4">
      <c r="A17" s="20" t="s">
        <v>41</v>
      </c>
      <c r="B17" s="20">
        <v>2008</v>
      </c>
      <c r="C17" s="41">
        <v>5.5500000000000022E-2</v>
      </c>
      <c r="D17" s="41">
        <v>5.8900000000000008E-2</v>
      </c>
    </row>
    <row r="18" spans="1:4">
      <c r="A18" s="20" t="s">
        <v>41</v>
      </c>
      <c r="B18" s="20">
        <v>2009</v>
      </c>
      <c r="C18" s="41">
        <v>6.0500000000000012E-2</v>
      </c>
      <c r="D18" s="41">
        <v>6.6200000000000009E-2</v>
      </c>
    </row>
    <row r="19" spans="1:4">
      <c r="A19" s="20" t="s">
        <v>41</v>
      </c>
      <c r="B19" s="20">
        <v>2010</v>
      </c>
      <c r="C19" s="41">
        <v>5.1200000000000002E-2</v>
      </c>
      <c r="D19" s="41">
        <v>6.0100000000000008E-2</v>
      </c>
    </row>
    <row r="20" spans="1:4">
      <c r="A20" s="20" t="s">
        <v>41</v>
      </c>
      <c r="B20" s="20">
        <v>2011</v>
      </c>
      <c r="C20" s="41">
        <v>1.03E-2</v>
      </c>
      <c r="D20" s="41">
        <v>1.2399999999999996E-2</v>
      </c>
    </row>
    <row r="21" spans="1:4">
      <c r="A21" s="20" t="s">
        <v>41</v>
      </c>
      <c r="B21" s="20">
        <v>2012</v>
      </c>
      <c r="C21" s="41">
        <v>8.3400000000000016E-2</v>
      </c>
      <c r="D21" s="41">
        <v>7.6700000000000046E-2</v>
      </c>
    </row>
    <row r="22" spans="1:4">
      <c r="A22" s="20" t="s">
        <v>41</v>
      </c>
      <c r="B22" s="20">
        <v>2013</v>
      </c>
      <c r="C22" s="41">
        <v>3.0000000000000001E-3</v>
      </c>
      <c r="D22" s="41">
        <v>1.7000000000000001E-3</v>
      </c>
    </row>
    <row r="23" spans="1:4">
      <c r="A23" s="20" t="s">
        <v>41</v>
      </c>
      <c r="B23" s="20">
        <v>2014</v>
      </c>
      <c r="C23" s="41">
        <v>8.0000000000000015E-4</v>
      </c>
      <c r="D23" s="41">
        <v>1E-4</v>
      </c>
    </row>
    <row r="24" spans="1:4">
      <c r="A24" s="20" t="s">
        <v>41</v>
      </c>
      <c r="B24" s="20">
        <v>2015</v>
      </c>
      <c r="C24" s="41">
        <v>1.8699999999999998E-2</v>
      </c>
      <c r="D24" s="41">
        <v>2.3000000000000003E-2</v>
      </c>
    </row>
    <row r="25" spans="1:4">
      <c r="A25" s="20" t="s">
        <v>41</v>
      </c>
      <c r="B25" s="20">
        <v>2016</v>
      </c>
      <c r="C25" s="41">
        <v>5.3E-3</v>
      </c>
      <c r="D25" s="41">
        <v>3.5000000000000005E-3</v>
      </c>
    </row>
    <row r="26" spans="1:4">
      <c r="A26" s="20" t="s">
        <v>41</v>
      </c>
      <c r="B26" s="20">
        <v>2017</v>
      </c>
      <c r="C26" s="41">
        <v>2.0499999999999997E-2</v>
      </c>
      <c r="D26" s="41">
        <v>2.2499999999999992E-2</v>
      </c>
    </row>
    <row r="27" spans="1:4">
      <c r="A27" s="20" t="s">
        <v>41</v>
      </c>
      <c r="B27" s="20">
        <v>2018</v>
      </c>
      <c r="C27" s="41">
        <v>4.5900000000000003E-2</v>
      </c>
      <c r="D27" s="41">
        <v>4.3199999999999995E-2</v>
      </c>
    </row>
    <row r="28" spans="1:4">
      <c r="A28" s="20" t="s">
        <v>41</v>
      </c>
      <c r="B28" s="20">
        <v>2019</v>
      </c>
      <c r="C28" s="41">
        <v>5.3299999999999993E-2</v>
      </c>
      <c r="D28" s="41">
        <v>6.2799999999999995E-2</v>
      </c>
    </row>
    <row r="29" spans="1:4">
      <c r="A29" s="20" t="s">
        <v>41</v>
      </c>
      <c r="B29" s="20">
        <v>2020</v>
      </c>
      <c r="C29" s="41">
        <v>3.3100000000000004E-2</v>
      </c>
      <c r="D29" s="41">
        <v>3.2500000000000001E-2</v>
      </c>
    </row>
    <row r="30" spans="1:4">
      <c r="A30" s="20" t="s">
        <v>41</v>
      </c>
      <c r="B30" s="20">
        <v>2021</v>
      </c>
      <c r="C30" s="41">
        <v>3.9000000000000003E-3</v>
      </c>
      <c r="D30" s="41">
        <v>1.54E-2</v>
      </c>
    </row>
    <row r="31" spans="1:4">
      <c r="A31" s="20" t="s">
        <v>27</v>
      </c>
      <c r="B31" s="20">
        <v>2008</v>
      </c>
      <c r="C31" s="41">
        <v>3.1099999999999999E-2</v>
      </c>
      <c r="D31" s="41">
        <v>3.0700000000000002E-2</v>
      </c>
    </row>
    <row r="32" spans="1:4">
      <c r="A32" s="20" t="s">
        <v>27</v>
      </c>
      <c r="B32" s="20">
        <v>2009</v>
      </c>
      <c r="C32" s="41">
        <v>3.5399999999999994E-2</v>
      </c>
      <c r="D32" s="41">
        <v>3.5699999999999996E-2</v>
      </c>
    </row>
    <row r="33" spans="1:4">
      <c r="A33" s="20" t="s">
        <v>27</v>
      </c>
      <c r="B33" s="20">
        <v>2010</v>
      </c>
      <c r="C33" s="41">
        <v>1.7599999999999991E-2</v>
      </c>
      <c r="D33" s="41">
        <v>1.7399999999999995E-2</v>
      </c>
    </row>
    <row r="34" spans="1:4">
      <c r="A34" s="20" t="s">
        <v>27</v>
      </c>
      <c r="B34" s="20">
        <v>2011</v>
      </c>
      <c r="C34" s="41">
        <v>3.2900000000000006E-2</v>
      </c>
      <c r="D34" s="41">
        <v>3.3000000000000008E-2</v>
      </c>
    </row>
    <row r="35" spans="1:4">
      <c r="A35" s="20" t="s">
        <v>27</v>
      </c>
      <c r="B35" s="20">
        <v>2012</v>
      </c>
      <c r="C35" s="41">
        <v>3.8000000000000006E-2</v>
      </c>
      <c r="D35" s="41">
        <v>3.7800000000000007E-2</v>
      </c>
    </row>
    <row r="36" spans="1:4">
      <c r="A36" s="20" t="s">
        <v>27</v>
      </c>
      <c r="B36" s="20">
        <v>2013</v>
      </c>
      <c r="C36" s="41">
        <v>3.1300000000000001E-2</v>
      </c>
      <c r="D36" s="41">
        <v>3.0400000000000003E-2</v>
      </c>
    </row>
    <row r="37" spans="1:4">
      <c r="A37" s="20" t="s">
        <v>27</v>
      </c>
      <c r="B37" s="20">
        <v>2014</v>
      </c>
      <c r="C37" s="41">
        <v>4.8600000000000018E-2</v>
      </c>
      <c r="D37" s="41">
        <v>4.8900000000000013E-2</v>
      </c>
    </row>
    <row r="38" spans="1:4">
      <c r="A38" s="20" t="s">
        <v>27</v>
      </c>
      <c r="B38" s="20">
        <v>2015</v>
      </c>
      <c r="C38" s="41">
        <v>4.1600000000000012E-2</v>
      </c>
      <c r="D38" s="41">
        <v>4.0700000000000007E-2</v>
      </c>
    </row>
    <row r="39" spans="1:4">
      <c r="A39" s="20" t="s">
        <v>27</v>
      </c>
      <c r="B39" s="20">
        <v>2016</v>
      </c>
      <c r="C39" s="41">
        <v>7.9500000000000015E-2</v>
      </c>
      <c r="D39" s="41">
        <v>8.1100000000000019E-2</v>
      </c>
    </row>
    <row r="40" spans="1:4">
      <c r="A40" s="20" t="s">
        <v>27</v>
      </c>
      <c r="B40" s="20">
        <v>2017</v>
      </c>
      <c r="C40" s="41">
        <v>3.1300000000000001E-2</v>
      </c>
      <c r="D40" s="41">
        <v>3.1199999999999995E-2</v>
      </c>
    </row>
    <row r="41" spans="1:4">
      <c r="A41" s="20" t="s">
        <v>27</v>
      </c>
      <c r="B41" s="20">
        <v>2018</v>
      </c>
      <c r="C41" s="41">
        <v>2.3099999999999996E-2</v>
      </c>
      <c r="D41" s="41">
        <v>2.29E-2</v>
      </c>
    </row>
    <row r="42" spans="1:4">
      <c r="A42" s="20" t="s">
        <v>27</v>
      </c>
      <c r="B42" s="20">
        <v>2019</v>
      </c>
      <c r="C42" s="41">
        <v>2.8299999999999999E-2</v>
      </c>
      <c r="D42" s="41">
        <v>2.7899999999999998E-2</v>
      </c>
    </row>
    <row r="43" spans="1:4">
      <c r="A43" s="20" t="s">
        <v>27</v>
      </c>
      <c r="B43" s="20">
        <v>2020</v>
      </c>
      <c r="C43" s="41">
        <v>1.8800000000000001E-2</v>
      </c>
      <c r="D43" s="41">
        <v>2.0899999999999998E-2</v>
      </c>
    </row>
    <row r="44" spans="1:4">
      <c r="A44" s="20" t="s">
        <v>27</v>
      </c>
      <c r="B44" s="20">
        <v>2021</v>
      </c>
      <c r="C44" s="41">
        <v>4.7500000000000007E-2</v>
      </c>
      <c r="D44" s="41">
        <v>4.7500000000000007E-2</v>
      </c>
    </row>
    <row r="45" spans="1:4">
      <c r="A45" s="20" t="s">
        <v>74</v>
      </c>
      <c r="B45" s="20">
        <v>2008</v>
      </c>
      <c r="C45" s="41">
        <v>0.1658</v>
      </c>
      <c r="D45" s="41">
        <v>0.16830000000000001</v>
      </c>
    </row>
    <row r="46" spans="1:4">
      <c r="A46" s="20" t="s">
        <v>74</v>
      </c>
      <c r="B46" s="20">
        <v>2009</v>
      </c>
      <c r="C46" s="41">
        <v>2.7999999999999997E-2</v>
      </c>
      <c r="D46" s="41">
        <v>2.6599999999999999E-2</v>
      </c>
    </row>
    <row r="47" spans="1:4">
      <c r="A47" s="20" t="s">
        <v>74</v>
      </c>
      <c r="B47" s="20">
        <v>2010</v>
      </c>
      <c r="C47" s="41">
        <v>6.3600000000000004E-2</v>
      </c>
      <c r="D47" s="41">
        <v>6.069999999999999E-2</v>
      </c>
    </row>
    <row r="48" spans="1:4">
      <c r="A48" s="20" t="s">
        <v>74</v>
      </c>
      <c r="B48" s="20">
        <v>2011</v>
      </c>
      <c r="C48" s="41">
        <v>5.3E-3</v>
      </c>
      <c r="D48" s="41">
        <v>5.1000000000000004E-3</v>
      </c>
    </row>
    <row r="49" spans="1:4">
      <c r="A49" s="20" t="s">
        <v>74</v>
      </c>
      <c r="B49" s="20">
        <v>2012</v>
      </c>
      <c r="C49" s="41">
        <v>4.7899999999999998E-2</v>
      </c>
      <c r="D49" s="41">
        <v>4.7099999999999996E-2</v>
      </c>
    </row>
    <row r="50" spans="1:4">
      <c r="A50" s="20" t="s">
        <v>74</v>
      </c>
      <c r="B50" s="20">
        <v>2013</v>
      </c>
      <c r="C50" s="41">
        <v>7.8399999999999997E-2</v>
      </c>
      <c r="D50" s="41">
        <v>8.1699999999999995E-2</v>
      </c>
    </row>
    <row r="51" spans="1:4">
      <c r="A51" s="20" t="s">
        <v>74</v>
      </c>
      <c r="B51" s="20">
        <v>2014</v>
      </c>
      <c r="C51" s="41">
        <v>3.1399999999999997E-2</v>
      </c>
      <c r="D51" s="41">
        <v>3.1699999999999999E-2</v>
      </c>
    </row>
    <row r="52" spans="1:4">
      <c r="A52" s="20" t="s">
        <v>74</v>
      </c>
      <c r="B52" s="20">
        <v>2015</v>
      </c>
      <c r="C52" s="41">
        <v>6.0000000000000006E-4</v>
      </c>
      <c r="D52" s="41">
        <v>6.0000000000000006E-4</v>
      </c>
    </row>
    <row r="53" spans="1:4">
      <c r="A53" s="20" t="s">
        <v>74</v>
      </c>
      <c r="B53" s="20">
        <v>2016</v>
      </c>
      <c r="C53" s="41">
        <v>1.5999999999999999E-3</v>
      </c>
      <c r="D53" s="41">
        <v>1.8999999999999998E-3</v>
      </c>
    </row>
    <row r="54" spans="1:4">
      <c r="A54" s="20" t="s">
        <v>74</v>
      </c>
      <c r="B54" s="20">
        <v>2017</v>
      </c>
      <c r="C54" s="41">
        <v>4.9700000000000001E-2</v>
      </c>
      <c r="D54" s="41">
        <v>5.5700000000000013E-2</v>
      </c>
    </row>
    <row r="55" spans="1:4">
      <c r="A55" s="20" t="s">
        <v>74</v>
      </c>
      <c r="B55" s="20">
        <v>2018</v>
      </c>
      <c r="C55" s="41">
        <v>7.7000000000000002E-3</v>
      </c>
      <c r="D55" s="41">
        <v>7.8000000000000005E-3</v>
      </c>
    </row>
    <row r="56" spans="1:4">
      <c r="A56" s="20" t="s">
        <v>74</v>
      </c>
      <c r="B56" s="20">
        <v>2019</v>
      </c>
      <c r="C56" s="41">
        <v>5.2000000000000006E-3</v>
      </c>
      <c r="D56" s="41">
        <v>4.9000000000000007E-3</v>
      </c>
    </row>
    <row r="57" spans="1:4">
      <c r="A57" s="20" t="s">
        <v>74</v>
      </c>
      <c r="B57" s="20">
        <v>2020</v>
      </c>
      <c r="C57" s="41">
        <v>3.0000000000000003E-4</v>
      </c>
      <c r="D57" s="41">
        <v>2.0000000000000001E-4</v>
      </c>
    </row>
    <row r="58" spans="1:4">
      <c r="A58" s="20" t="s">
        <v>74</v>
      </c>
      <c r="B58" s="20">
        <v>2021</v>
      </c>
      <c r="C58" s="41">
        <v>2.75E-2</v>
      </c>
      <c r="D58" s="41">
        <v>3.3800000000000011E-2</v>
      </c>
    </row>
    <row r="59" spans="1:4">
      <c r="A59" s="20" t="s">
        <v>178</v>
      </c>
      <c r="B59" s="20">
        <v>2008</v>
      </c>
      <c r="C59" s="41">
        <v>3.1800000000000002E-2</v>
      </c>
      <c r="D59" s="41">
        <v>3.0199999999999998E-2</v>
      </c>
    </row>
    <row r="60" spans="1:4">
      <c r="A60" s="20" t="s">
        <v>178</v>
      </c>
      <c r="B60" s="20">
        <v>2009</v>
      </c>
      <c r="C60" s="41">
        <v>3.1500000000000007E-2</v>
      </c>
      <c r="D60" s="41">
        <v>2.86E-2</v>
      </c>
    </row>
    <row r="61" spans="1:4">
      <c r="A61" s="20" t="s">
        <v>178</v>
      </c>
      <c r="B61" s="20">
        <v>2010</v>
      </c>
      <c r="C61" s="41">
        <v>3.0400000000000003E-2</v>
      </c>
      <c r="D61" s="41">
        <v>3.2100000000000004E-2</v>
      </c>
    </row>
    <row r="62" spans="1:4">
      <c r="A62" s="20" t="s">
        <v>178</v>
      </c>
      <c r="B62" s="20">
        <v>2011</v>
      </c>
      <c r="C62" s="41">
        <v>2.75E-2</v>
      </c>
      <c r="D62" s="41">
        <v>2.4900000000000002E-2</v>
      </c>
    </row>
    <row r="63" spans="1:4">
      <c r="A63" s="20" t="s">
        <v>178</v>
      </c>
      <c r="B63" s="20">
        <v>2012</v>
      </c>
      <c r="C63" s="41">
        <v>6.8999999999999999E-3</v>
      </c>
      <c r="D63" s="41">
        <v>6.9999999999999993E-3</v>
      </c>
    </row>
    <row r="64" spans="1:4" s="40" customFormat="1">
      <c r="A64" s="40" t="s">
        <v>178</v>
      </c>
      <c r="B64" s="40">
        <v>2013</v>
      </c>
      <c r="C64" s="41">
        <v>0</v>
      </c>
      <c r="D64" s="41">
        <v>0</v>
      </c>
    </row>
    <row r="65" spans="1:4" s="40" customFormat="1">
      <c r="A65" s="40" t="s">
        <v>178</v>
      </c>
      <c r="B65" s="40">
        <v>2014</v>
      </c>
      <c r="C65" s="41">
        <v>0</v>
      </c>
      <c r="D65" s="41">
        <v>0</v>
      </c>
    </row>
    <row r="66" spans="1:4" s="40" customFormat="1">
      <c r="A66" s="40" t="s">
        <v>178</v>
      </c>
      <c r="B66" s="40">
        <v>2015</v>
      </c>
      <c r="C66" s="41">
        <v>0</v>
      </c>
      <c r="D66" s="41">
        <v>0</v>
      </c>
    </row>
    <row r="67" spans="1:4" s="40" customFormat="1">
      <c r="A67" s="40" t="s">
        <v>178</v>
      </c>
      <c r="B67" s="40">
        <v>2016</v>
      </c>
      <c r="C67" s="41">
        <v>0</v>
      </c>
      <c r="D67" s="41">
        <v>0</v>
      </c>
    </row>
    <row r="68" spans="1:4">
      <c r="A68" s="20" t="s">
        <v>178</v>
      </c>
      <c r="B68" s="20">
        <v>2017</v>
      </c>
      <c r="C68" s="41">
        <v>3.0000000000000001E-3</v>
      </c>
      <c r="D68" s="41">
        <v>3.3E-3</v>
      </c>
    </row>
    <row r="69" spans="1:4" s="40" customFormat="1">
      <c r="A69" s="40" t="s">
        <v>178</v>
      </c>
      <c r="B69" s="40">
        <v>2018</v>
      </c>
      <c r="C69" s="41">
        <v>0</v>
      </c>
      <c r="D69" s="41">
        <v>0</v>
      </c>
    </row>
    <row r="70" spans="1:4" s="40" customFormat="1">
      <c r="A70" s="40" t="s">
        <v>178</v>
      </c>
      <c r="B70" s="40">
        <v>2019</v>
      </c>
      <c r="C70" s="41">
        <v>0</v>
      </c>
      <c r="D70" s="41">
        <v>0</v>
      </c>
    </row>
    <row r="71" spans="1:4" s="40" customFormat="1">
      <c r="A71" s="40" t="s">
        <v>178</v>
      </c>
      <c r="B71" s="40">
        <v>2020</v>
      </c>
      <c r="C71" s="41">
        <v>0</v>
      </c>
      <c r="D71" s="41">
        <v>0</v>
      </c>
    </row>
    <row r="72" spans="1:4" s="40" customFormat="1">
      <c r="A72" s="40" t="s">
        <v>178</v>
      </c>
      <c r="B72" s="40">
        <v>2021</v>
      </c>
      <c r="C72" s="41">
        <v>0</v>
      </c>
      <c r="D72" s="41">
        <v>0</v>
      </c>
    </row>
    <row r="73" spans="1:4">
      <c r="A73" s="20" t="s">
        <v>16</v>
      </c>
      <c r="B73" s="20">
        <v>2008</v>
      </c>
      <c r="C73" s="41">
        <v>4.6299999999999987E-2</v>
      </c>
      <c r="D73" s="41">
        <v>4.7600000000000003E-2</v>
      </c>
    </row>
    <row r="74" spans="1:4">
      <c r="A74" s="20" t="s">
        <v>16</v>
      </c>
      <c r="B74" s="20">
        <v>2009</v>
      </c>
      <c r="C74" s="41">
        <v>5.4099999999999995E-2</v>
      </c>
      <c r="D74" s="41">
        <v>5.4600000000000003E-2</v>
      </c>
    </row>
    <row r="75" spans="1:4">
      <c r="A75" s="20" t="s">
        <v>16</v>
      </c>
      <c r="B75" s="20">
        <v>2010</v>
      </c>
      <c r="C75" s="41">
        <v>8.72E-2</v>
      </c>
      <c r="D75" s="41">
        <v>9.7800000000000012E-2</v>
      </c>
    </row>
    <row r="76" spans="1:4">
      <c r="A76" s="20" t="s">
        <v>16</v>
      </c>
      <c r="B76" s="20">
        <v>2011</v>
      </c>
      <c r="C76" s="41">
        <v>5.2900000000000016E-2</v>
      </c>
      <c r="D76" s="41">
        <v>5.3200000000000004E-2</v>
      </c>
    </row>
    <row r="77" spans="1:4">
      <c r="A77" s="20" t="s">
        <v>16</v>
      </c>
      <c r="B77" s="20">
        <v>2012</v>
      </c>
      <c r="C77" s="41">
        <v>4.3600000000000007E-2</v>
      </c>
      <c r="D77" s="41">
        <v>4.3800000000000006E-2</v>
      </c>
    </row>
    <row r="78" spans="1:4">
      <c r="A78" s="20" t="s">
        <v>16</v>
      </c>
      <c r="B78" s="20">
        <v>2013</v>
      </c>
      <c r="C78" s="41">
        <v>3.4700000000000009E-2</v>
      </c>
      <c r="D78" s="41">
        <v>3.4400000000000007E-2</v>
      </c>
    </row>
    <row r="79" spans="1:4">
      <c r="A79" s="20" t="s">
        <v>16</v>
      </c>
      <c r="B79" s="20">
        <v>2014</v>
      </c>
      <c r="C79" s="41">
        <v>5.33E-2</v>
      </c>
      <c r="D79" s="41">
        <v>5.4300000000000001E-2</v>
      </c>
    </row>
    <row r="80" spans="1:4">
      <c r="A80" s="20" t="s">
        <v>16</v>
      </c>
      <c r="B80" s="20">
        <v>2015</v>
      </c>
      <c r="C80" s="41">
        <v>2.1000000000000001E-2</v>
      </c>
      <c r="D80" s="41">
        <v>2.0199999999999999E-2</v>
      </c>
    </row>
    <row r="81" spans="1:4">
      <c r="A81" s="20" t="s">
        <v>16</v>
      </c>
      <c r="B81" s="20">
        <v>2016</v>
      </c>
      <c r="C81" s="41">
        <v>3.4200000000000001E-2</v>
      </c>
      <c r="D81" s="41">
        <v>3.4699999999999995E-2</v>
      </c>
    </row>
    <row r="82" spans="1:4">
      <c r="A82" s="20" t="s">
        <v>16</v>
      </c>
      <c r="B82" s="20">
        <v>2017</v>
      </c>
      <c r="C82" s="41">
        <v>2.4099999999999993E-2</v>
      </c>
      <c r="D82" s="41">
        <v>2.7199999999999995E-2</v>
      </c>
    </row>
    <row r="83" spans="1:4">
      <c r="A83" s="20" t="s">
        <v>16</v>
      </c>
      <c r="B83" s="20">
        <v>2018</v>
      </c>
      <c r="C83" s="41">
        <v>1.0899999999999998E-2</v>
      </c>
      <c r="D83" s="41">
        <v>1.1599999999999999E-2</v>
      </c>
    </row>
    <row r="84" spans="1:4">
      <c r="A84" s="20" t="s">
        <v>16</v>
      </c>
      <c r="B84" s="20">
        <v>2019</v>
      </c>
      <c r="C84" s="41">
        <v>1.1199999999999998E-2</v>
      </c>
      <c r="D84" s="41">
        <v>1.1199999999999998E-2</v>
      </c>
    </row>
    <row r="85" spans="1:4">
      <c r="A85" s="20" t="s">
        <v>16</v>
      </c>
      <c r="B85" s="20">
        <v>2020</v>
      </c>
      <c r="C85" s="41">
        <v>2.63E-2</v>
      </c>
      <c r="D85" s="41">
        <v>2.63E-2</v>
      </c>
    </row>
    <row r="86" spans="1:4">
      <c r="A86" s="20" t="s">
        <v>16</v>
      </c>
      <c r="B86" s="20">
        <v>2021</v>
      </c>
      <c r="C86" s="41">
        <v>1.5499999999999998E-2</v>
      </c>
      <c r="D86" s="41">
        <v>1.4200000000000001E-2</v>
      </c>
    </row>
    <row r="87" spans="1:4">
      <c r="A87" s="20" t="s">
        <v>46</v>
      </c>
      <c r="B87" s="20">
        <v>2008</v>
      </c>
      <c r="C87" s="41">
        <v>6.2799999999999995E-2</v>
      </c>
      <c r="D87" s="41">
        <v>5.5799999999999995E-2</v>
      </c>
    </row>
    <row r="88" spans="1:4">
      <c r="A88" s="20" t="s">
        <v>46</v>
      </c>
      <c r="B88" s="20">
        <v>2009</v>
      </c>
      <c r="C88" s="41">
        <v>4.9200000000000008E-2</v>
      </c>
      <c r="D88" s="41">
        <v>5.9200000000000003E-2</v>
      </c>
    </row>
    <row r="89" spans="1:4">
      <c r="A89" s="20" t="s">
        <v>46</v>
      </c>
      <c r="B89" s="20">
        <v>2010</v>
      </c>
      <c r="C89" s="41">
        <v>4.0300000000000002E-2</v>
      </c>
      <c r="D89" s="41">
        <v>3.6799999999999999E-2</v>
      </c>
    </row>
    <row r="90" spans="1:4">
      <c r="A90" s="20" t="s">
        <v>46</v>
      </c>
      <c r="B90" s="20">
        <v>2011</v>
      </c>
      <c r="C90" s="41">
        <v>2.64E-2</v>
      </c>
      <c r="D90" s="41">
        <v>2.5899999999999999E-2</v>
      </c>
    </row>
    <row r="91" spans="1:4">
      <c r="A91" s="20" t="s">
        <v>46</v>
      </c>
      <c r="B91" s="20">
        <v>2012</v>
      </c>
      <c r="C91" s="41">
        <v>3.2199999999999999E-2</v>
      </c>
      <c r="D91" s="41">
        <v>3.6900000000000002E-2</v>
      </c>
    </row>
    <row r="92" spans="1:4">
      <c r="A92" s="20" t="s">
        <v>46</v>
      </c>
      <c r="B92" s="20">
        <v>2013</v>
      </c>
      <c r="C92" s="41">
        <v>3.0400000000000003E-2</v>
      </c>
      <c r="D92" s="41">
        <v>3.3099999999999997E-2</v>
      </c>
    </row>
    <row r="93" spans="1:4">
      <c r="A93" s="20" t="s">
        <v>46</v>
      </c>
      <c r="B93" s="20">
        <v>2014</v>
      </c>
      <c r="C93" s="41">
        <v>2.5899999999999999E-2</v>
      </c>
      <c r="D93" s="41">
        <v>2.9100000000000001E-2</v>
      </c>
    </row>
    <row r="94" spans="1:4">
      <c r="A94" s="20" t="s">
        <v>46</v>
      </c>
      <c r="B94" s="20">
        <v>2015</v>
      </c>
      <c r="C94" s="41">
        <v>2.3400000000000001E-2</v>
      </c>
      <c r="D94" s="41">
        <v>2.6599999999999999E-2</v>
      </c>
    </row>
    <row r="95" spans="1:4">
      <c r="A95" s="20" t="s">
        <v>46</v>
      </c>
      <c r="B95" s="20">
        <v>2016</v>
      </c>
      <c r="C95" s="41">
        <v>3.0299999999999997E-2</v>
      </c>
      <c r="D95" s="41">
        <v>4.2999999999999997E-2</v>
      </c>
    </row>
    <row r="96" spans="1:4">
      <c r="A96" s="20" t="s">
        <v>46</v>
      </c>
      <c r="B96" s="20">
        <v>2017</v>
      </c>
      <c r="C96" s="41">
        <v>3.9799999999999995E-2</v>
      </c>
      <c r="D96" s="41">
        <v>5.79E-2</v>
      </c>
    </row>
    <row r="97" spans="1:4">
      <c r="A97" s="20" t="s">
        <v>46</v>
      </c>
      <c r="B97" s="20">
        <v>2018</v>
      </c>
      <c r="C97" s="41">
        <v>4.1299999999999996E-2</v>
      </c>
      <c r="D97" s="41">
        <v>6.2600000000000003E-2</v>
      </c>
    </row>
    <row r="98" spans="1:4">
      <c r="A98" s="20" t="s">
        <v>46</v>
      </c>
      <c r="B98" s="20">
        <v>2019</v>
      </c>
      <c r="C98" s="41">
        <v>4.8300000000000003E-2</v>
      </c>
      <c r="D98" s="41">
        <v>6.9699999999999998E-2</v>
      </c>
    </row>
    <row r="99" spans="1:4">
      <c r="A99" s="20" t="s">
        <v>46</v>
      </c>
      <c r="B99" s="20">
        <v>2020</v>
      </c>
      <c r="C99" s="41">
        <v>5.4399999999999997E-2</v>
      </c>
      <c r="D99" s="41">
        <v>7.740000000000001E-2</v>
      </c>
    </row>
    <row r="100" spans="1:4">
      <c r="A100" s="20" t="s">
        <v>46</v>
      </c>
      <c r="B100" s="20">
        <v>2021</v>
      </c>
      <c r="C100" s="41">
        <v>4.4000000000000004E-2</v>
      </c>
      <c r="D100" s="41">
        <v>5.8299999999999998E-2</v>
      </c>
    </row>
    <row r="101" spans="1:4">
      <c r="A101" s="20" t="s">
        <v>56</v>
      </c>
      <c r="B101" s="20">
        <v>2008</v>
      </c>
      <c r="C101" s="41">
        <v>4.4999999999999998E-2</v>
      </c>
      <c r="D101" s="41">
        <v>7.2700000000000015E-2</v>
      </c>
    </row>
    <row r="102" spans="1:4">
      <c r="A102" s="20" t="s">
        <v>56</v>
      </c>
      <c r="B102" s="20">
        <v>2009</v>
      </c>
      <c r="C102" s="41">
        <v>6.3799999999999996E-2</v>
      </c>
      <c r="D102" s="41">
        <v>7.3200000000000015E-2</v>
      </c>
    </row>
    <row r="103" spans="1:4">
      <c r="A103" s="20" t="s">
        <v>56</v>
      </c>
      <c r="B103" s="20">
        <v>2010</v>
      </c>
      <c r="C103" s="41">
        <v>5.1299999999999998E-2</v>
      </c>
      <c r="D103" s="41">
        <v>5.8400000000000001E-2</v>
      </c>
    </row>
    <row r="104" spans="1:4">
      <c r="A104" s="20" t="s">
        <v>56</v>
      </c>
      <c r="B104" s="20">
        <v>2011</v>
      </c>
      <c r="C104" s="41">
        <v>7.0000000000000007E-2</v>
      </c>
      <c r="D104" s="41">
        <v>7.010000000000001E-2</v>
      </c>
    </row>
    <row r="105" spans="1:4">
      <c r="A105" s="20" t="s">
        <v>56</v>
      </c>
      <c r="B105" s="20">
        <v>2012</v>
      </c>
      <c r="C105" s="41">
        <v>9.8299999999999998E-2</v>
      </c>
      <c r="D105" s="41">
        <v>9.8300000000000012E-2</v>
      </c>
    </row>
    <row r="106" spans="1:4">
      <c r="A106" s="20" t="s">
        <v>56</v>
      </c>
      <c r="B106" s="20">
        <v>2013</v>
      </c>
      <c r="C106" s="41">
        <v>9.1600000000000015E-2</v>
      </c>
      <c r="D106" s="41">
        <v>7.8E-2</v>
      </c>
    </row>
    <row r="107" spans="1:4">
      <c r="A107" s="20" t="s">
        <v>56</v>
      </c>
      <c r="B107" s="20">
        <v>2014</v>
      </c>
      <c r="C107" s="41">
        <v>8.7099999999999997E-2</v>
      </c>
      <c r="D107" s="41">
        <v>6.9100000000000023E-2</v>
      </c>
    </row>
    <row r="108" spans="1:4">
      <c r="A108" s="20" t="s">
        <v>56</v>
      </c>
      <c r="B108" s="20">
        <v>2015</v>
      </c>
      <c r="C108" s="41">
        <v>8.8499999999999995E-2</v>
      </c>
      <c r="D108" s="41">
        <v>7.1999999999999995E-2</v>
      </c>
    </row>
    <row r="109" spans="1:4">
      <c r="A109" s="20" t="s">
        <v>56</v>
      </c>
      <c r="B109" s="20">
        <v>2016</v>
      </c>
      <c r="C109" s="41">
        <v>7.1499999999999994E-2</v>
      </c>
      <c r="D109" s="41">
        <v>6.2E-2</v>
      </c>
    </row>
    <row r="110" spans="1:4">
      <c r="A110" s="20" t="s">
        <v>56</v>
      </c>
      <c r="B110" s="20">
        <v>2017</v>
      </c>
      <c r="C110" s="41">
        <v>4.6399999999999997E-2</v>
      </c>
      <c r="D110" s="41">
        <v>4.6899999999999997E-2</v>
      </c>
    </row>
    <row r="111" spans="1:4">
      <c r="A111" s="20" t="s">
        <v>56</v>
      </c>
      <c r="B111" s="20">
        <v>2018</v>
      </c>
      <c r="C111" s="41">
        <v>4.5699999999999998E-2</v>
      </c>
      <c r="D111" s="41">
        <v>5.0500000000000003E-2</v>
      </c>
    </row>
    <row r="112" spans="1:4">
      <c r="A112" s="20" t="s">
        <v>56</v>
      </c>
      <c r="B112" s="20">
        <v>2019</v>
      </c>
      <c r="C112" s="41">
        <v>6.1700000000000012E-2</v>
      </c>
      <c r="D112" s="41">
        <v>5.9600000000000007E-2</v>
      </c>
    </row>
    <row r="113" spans="1:4">
      <c r="A113" s="20" t="s">
        <v>56</v>
      </c>
      <c r="B113" s="20">
        <v>2020</v>
      </c>
      <c r="C113" s="41">
        <v>6.0300000000000013E-2</v>
      </c>
      <c r="D113" s="41">
        <v>5.1399999999999994E-2</v>
      </c>
    </row>
    <row r="114" spans="1:4">
      <c r="A114" s="20" t="s">
        <v>56</v>
      </c>
      <c r="B114" s="20">
        <v>2021</v>
      </c>
      <c r="C114" s="41">
        <v>6.6299999999999984E-2</v>
      </c>
      <c r="D114" s="41">
        <v>6.2300000000000001E-2</v>
      </c>
    </row>
    <row r="115" spans="1:4">
      <c r="A115" s="20" t="s">
        <v>95</v>
      </c>
      <c r="B115" s="20">
        <v>2008</v>
      </c>
      <c r="C115" s="41">
        <v>0.14950000000000002</v>
      </c>
      <c r="D115" s="41">
        <v>0.14590000000000003</v>
      </c>
    </row>
    <row r="116" spans="1:4">
      <c r="A116" s="20" t="s">
        <v>95</v>
      </c>
      <c r="B116" s="20">
        <v>2009</v>
      </c>
      <c r="C116" s="41">
        <v>0.1502</v>
      </c>
      <c r="D116" s="41">
        <v>0.15599999999999997</v>
      </c>
    </row>
    <row r="117" spans="1:4">
      <c r="A117" s="20" t="s">
        <v>95</v>
      </c>
      <c r="B117" s="20">
        <v>2010</v>
      </c>
      <c r="C117" s="41">
        <v>0.13300000000000001</v>
      </c>
      <c r="D117" s="41">
        <v>0.13979999999999998</v>
      </c>
    </row>
    <row r="118" spans="1:4">
      <c r="A118" s="20" t="s">
        <v>95</v>
      </c>
      <c r="B118" s="20">
        <v>2011</v>
      </c>
      <c r="C118" s="41">
        <v>7.9600000000000018E-2</v>
      </c>
      <c r="D118" s="41">
        <v>8.7600000000000011E-2</v>
      </c>
    </row>
    <row r="119" spans="1:4">
      <c r="A119" s="20" t="s">
        <v>95</v>
      </c>
      <c r="B119" s="20">
        <v>2012</v>
      </c>
      <c r="C119" s="41">
        <v>6.9100000000000009E-2</v>
      </c>
      <c r="D119" s="41">
        <v>8.0900000000000014E-2</v>
      </c>
    </row>
    <row r="120" spans="1:4">
      <c r="A120" s="20" t="s">
        <v>95</v>
      </c>
      <c r="B120" s="20">
        <v>2013</v>
      </c>
      <c r="C120" s="41">
        <v>6.3600000000000004E-2</v>
      </c>
      <c r="D120" s="41">
        <v>7.7599999999999988E-2</v>
      </c>
    </row>
    <row r="121" spans="1:4">
      <c r="A121" s="20" t="s">
        <v>95</v>
      </c>
      <c r="B121" s="20">
        <v>2014</v>
      </c>
      <c r="C121" s="41">
        <v>4.6199999999999998E-2</v>
      </c>
      <c r="D121" s="41">
        <v>5.8699999999999995E-2</v>
      </c>
    </row>
    <row r="122" spans="1:4">
      <c r="A122" s="20" t="s">
        <v>95</v>
      </c>
      <c r="B122" s="20">
        <v>2015</v>
      </c>
      <c r="C122" s="41">
        <v>2.8199999999999996E-2</v>
      </c>
      <c r="D122" s="41">
        <v>3.9E-2</v>
      </c>
    </row>
    <row r="123" spans="1:4">
      <c r="A123" s="20" t="s">
        <v>95</v>
      </c>
      <c r="B123" s="20">
        <v>2016</v>
      </c>
      <c r="C123" s="41">
        <v>6.3200000000000006E-2</v>
      </c>
      <c r="D123" s="41">
        <v>8.0799999999999997E-2</v>
      </c>
    </row>
    <row r="124" spans="1:4">
      <c r="A124" s="20" t="s">
        <v>95</v>
      </c>
      <c r="B124" s="20">
        <v>2017</v>
      </c>
      <c r="C124" s="41">
        <v>7.7599999999999988E-2</v>
      </c>
      <c r="D124" s="41">
        <v>9.7299999999999984E-2</v>
      </c>
    </row>
    <row r="125" spans="1:4">
      <c r="A125" s="20" t="s">
        <v>95</v>
      </c>
      <c r="B125" s="20">
        <v>2018</v>
      </c>
      <c r="C125" s="41">
        <v>6.9800000000000001E-2</v>
      </c>
      <c r="D125" s="41">
        <v>8.7999999999999995E-2</v>
      </c>
    </row>
    <row r="126" spans="1:4">
      <c r="A126" s="20" t="s">
        <v>95</v>
      </c>
      <c r="B126" s="20">
        <v>2019</v>
      </c>
      <c r="C126" s="41">
        <v>4.6199999999999998E-2</v>
      </c>
      <c r="D126" s="41">
        <v>5.4300000000000008E-2</v>
      </c>
    </row>
    <row r="127" spans="1:4">
      <c r="A127" s="20" t="s">
        <v>95</v>
      </c>
      <c r="B127" s="20">
        <v>2020</v>
      </c>
      <c r="C127" s="41">
        <v>0.1249</v>
      </c>
      <c r="D127" s="41">
        <v>0.15559999999999999</v>
      </c>
    </row>
    <row r="128" spans="1:4">
      <c r="A128" s="20" t="s">
        <v>95</v>
      </c>
      <c r="B128" s="20">
        <v>2021</v>
      </c>
      <c r="C128" s="41">
        <v>7.7900000000000025E-2</v>
      </c>
      <c r="D128" s="41">
        <v>8.72E-2</v>
      </c>
    </row>
    <row r="129" spans="1:4" s="40" customFormat="1">
      <c r="A129" s="40" t="s">
        <v>189</v>
      </c>
      <c r="B129" s="40">
        <v>2008</v>
      </c>
      <c r="C129" s="41">
        <v>0</v>
      </c>
      <c r="D129" s="41">
        <v>0</v>
      </c>
    </row>
    <row r="130" spans="1:4" s="40" customFormat="1">
      <c r="A130" s="40" t="s">
        <v>189</v>
      </c>
      <c r="B130" s="40">
        <v>2009</v>
      </c>
      <c r="C130" s="41">
        <v>0</v>
      </c>
      <c r="D130" s="41">
        <v>0</v>
      </c>
    </row>
    <row r="131" spans="1:4" s="40" customFormat="1">
      <c r="A131" s="40" t="s">
        <v>189</v>
      </c>
      <c r="B131" s="40">
        <v>2010</v>
      </c>
      <c r="C131" s="41">
        <v>0</v>
      </c>
      <c r="D131" s="41">
        <v>0</v>
      </c>
    </row>
    <row r="132" spans="1:4" s="40" customFormat="1">
      <c r="A132" s="40" t="s">
        <v>189</v>
      </c>
      <c r="B132" s="40">
        <v>2011</v>
      </c>
      <c r="C132" s="41">
        <v>0</v>
      </c>
      <c r="D132" s="41">
        <v>0</v>
      </c>
    </row>
    <row r="133" spans="1:4">
      <c r="A133" s="20" t="s">
        <v>189</v>
      </c>
      <c r="B133" s="20">
        <v>2012</v>
      </c>
      <c r="C133" s="41">
        <v>3.49E-2</v>
      </c>
      <c r="D133" s="41">
        <v>3.7099999999999994E-2</v>
      </c>
    </row>
    <row r="134" spans="1:4">
      <c r="A134" s="20" t="s">
        <v>189</v>
      </c>
      <c r="B134" s="20">
        <v>2013</v>
      </c>
      <c r="C134" s="41">
        <v>7.619999999999999E-2</v>
      </c>
      <c r="D134" s="41">
        <v>7.6499999999999985E-2</v>
      </c>
    </row>
    <row r="135" spans="1:4">
      <c r="A135" s="40" t="s">
        <v>189</v>
      </c>
      <c r="B135" s="40">
        <v>2014</v>
      </c>
      <c r="C135" s="41">
        <v>0</v>
      </c>
      <c r="D135" s="41">
        <v>0</v>
      </c>
    </row>
    <row r="136" spans="1:4">
      <c r="A136" s="40" t="s">
        <v>189</v>
      </c>
      <c r="B136" s="40">
        <v>2015</v>
      </c>
      <c r="C136" s="41">
        <v>0</v>
      </c>
      <c r="D136" s="41">
        <v>0</v>
      </c>
    </row>
    <row r="137" spans="1:4">
      <c r="A137" s="40" t="s">
        <v>189</v>
      </c>
      <c r="B137" s="40">
        <v>2016</v>
      </c>
      <c r="C137" s="41">
        <v>0</v>
      </c>
      <c r="D137" s="41">
        <v>0</v>
      </c>
    </row>
    <row r="138" spans="1:4">
      <c r="A138" s="40" t="s">
        <v>189</v>
      </c>
      <c r="B138" s="40">
        <v>2017</v>
      </c>
      <c r="C138" s="41">
        <v>0</v>
      </c>
      <c r="D138" s="41">
        <v>0</v>
      </c>
    </row>
    <row r="139" spans="1:4">
      <c r="A139" s="40" t="s">
        <v>189</v>
      </c>
      <c r="B139" s="40">
        <v>2018</v>
      </c>
      <c r="C139" s="41">
        <v>0</v>
      </c>
      <c r="D139" s="41">
        <v>0</v>
      </c>
    </row>
    <row r="140" spans="1:4">
      <c r="A140" s="40" t="s">
        <v>189</v>
      </c>
      <c r="B140" s="40">
        <v>2019</v>
      </c>
      <c r="C140" s="41">
        <v>0</v>
      </c>
      <c r="D140" s="41">
        <v>0</v>
      </c>
    </row>
    <row r="141" spans="1:4">
      <c r="A141" s="40" t="s">
        <v>189</v>
      </c>
      <c r="B141" s="40">
        <v>2020</v>
      </c>
      <c r="C141" s="41">
        <v>0</v>
      </c>
      <c r="D141" s="41">
        <v>0</v>
      </c>
    </row>
    <row r="142" spans="1:4">
      <c r="A142" s="40" t="s">
        <v>189</v>
      </c>
      <c r="B142" s="40">
        <v>2021</v>
      </c>
      <c r="C142" s="41">
        <v>0</v>
      </c>
      <c r="D142" s="41">
        <v>0</v>
      </c>
    </row>
  </sheetData>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3"/>
  <sheetViews>
    <sheetView topLeftCell="E1" workbookViewId="0">
      <selection activeCell="J34" sqref="J34"/>
    </sheetView>
  </sheetViews>
  <sheetFormatPr defaultRowHeight="15"/>
  <cols>
    <col min="1" max="1" width="19" bestFit="1" customWidth="1"/>
    <col min="2" max="2" width="19" style="40" customWidth="1"/>
    <col min="3" max="3" width="31.7109375" style="41" bestFit="1" customWidth="1"/>
    <col min="4" max="4" width="24.7109375" style="41" bestFit="1" customWidth="1"/>
  </cols>
  <sheetData>
    <row r="2" spans="1:4">
      <c r="A2" t="s">
        <v>5</v>
      </c>
      <c r="B2" s="40" t="s">
        <v>2</v>
      </c>
      <c r="C2" s="41" t="s">
        <v>244</v>
      </c>
      <c r="D2" s="41" t="s">
        <v>243</v>
      </c>
    </row>
    <row r="3" spans="1:4">
      <c r="A3" t="s">
        <v>23</v>
      </c>
      <c r="C3" s="41">
        <v>9.9699999999999983E-2</v>
      </c>
      <c r="D3" s="41">
        <v>9.3799999999999994E-2</v>
      </c>
    </row>
    <row r="4" spans="1:4">
      <c r="A4" s="40" t="s">
        <v>23</v>
      </c>
      <c r="B4" s="40">
        <v>2008</v>
      </c>
      <c r="C4" s="41">
        <v>1.3299999999999999E-2</v>
      </c>
      <c r="D4" s="41">
        <v>1.2699999999999999E-2</v>
      </c>
    </row>
    <row r="5" spans="1:4">
      <c r="A5" s="40" t="s">
        <v>23</v>
      </c>
      <c r="B5" s="40">
        <v>2009</v>
      </c>
      <c r="C5" s="41">
        <v>1.1599999999999999E-2</v>
      </c>
      <c r="D5" s="41">
        <v>1.1200000000000002E-2</v>
      </c>
    </row>
    <row r="6" spans="1:4">
      <c r="A6" s="40" t="s">
        <v>23</v>
      </c>
      <c r="B6" s="40">
        <v>2010</v>
      </c>
      <c r="C6" s="41">
        <v>8.8999999999999999E-3</v>
      </c>
      <c r="D6" s="41">
        <v>8.5000000000000006E-3</v>
      </c>
    </row>
    <row r="7" spans="1:4">
      <c r="A7" s="40" t="s">
        <v>23</v>
      </c>
      <c r="B7" s="40">
        <v>2011</v>
      </c>
      <c r="C7" s="41">
        <v>7.3999999999999995E-3</v>
      </c>
      <c r="D7" s="41">
        <v>6.7000000000000002E-3</v>
      </c>
    </row>
    <row r="8" spans="1:4">
      <c r="A8" s="40" t="s">
        <v>23</v>
      </c>
      <c r="B8" s="40">
        <v>2012</v>
      </c>
      <c r="C8" s="41">
        <v>7.8000000000000005E-3</v>
      </c>
      <c r="D8" s="41">
        <v>6.7000000000000002E-3</v>
      </c>
    </row>
    <row r="9" spans="1:4">
      <c r="A9" s="40" t="s">
        <v>23</v>
      </c>
      <c r="B9" s="40">
        <v>2013</v>
      </c>
      <c r="C9" s="41">
        <v>7.1999999999999998E-3</v>
      </c>
      <c r="D9" s="41">
        <v>6.7000000000000002E-3</v>
      </c>
    </row>
    <row r="10" spans="1:4">
      <c r="A10" s="40" t="s">
        <v>23</v>
      </c>
      <c r="B10" s="40">
        <v>2014</v>
      </c>
      <c r="C10" s="41">
        <v>6.1999999999999998E-3</v>
      </c>
      <c r="D10" s="41">
        <v>5.5999999999999999E-3</v>
      </c>
    </row>
    <row r="11" spans="1:4">
      <c r="A11" s="40" t="s">
        <v>23</v>
      </c>
      <c r="B11" s="40">
        <v>2015</v>
      </c>
      <c r="C11" s="41">
        <v>6.0000000000000001E-3</v>
      </c>
      <c r="D11" s="41">
        <v>5.8000000000000005E-3</v>
      </c>
    </row>
    <row r="12" spans="1:4">
      <c r="A12" s="40" t="s">
        <v>23</v>
      </c>
      <c r="B12" s="40">
        <v>2016</v>
      </c>
      <c r="C12" s="41">
        <v>6.6E-3</v>
      </c>
      <c r="D12" s="41">
        <v>5.8999999999999999E-3</v>
      </c>
    </row>
    <row r="13" spans="1:4">
      <c r="A13" s="40" t="s">
        <v>23</v>
      </c>
      <c r="B13" s="40">
        <v>2017</v>
      </c>
      <c r="C13" s="41">
        <v>4.3E-3</v>
      </c>
      <c r="D13" s="41">
        <v>4.0999999999999995E-3</v>
      </c>
    </row>
    <row r="14" spans="1:4">
      <c r="A14" s="40" t="s">
        <v>23</v>
      </c>
      <c r="B14" s="40">
        <v>2018</v>
      </c>
      <c r="C14" s="41">
        <v>4.6000000000000008E-3</v>
      </c>
      <c r="D14" s="41">
        <v>4.4000000000000011E-3</v>
      </c>
    </row>
    <row r="15" spans="1:4">
      <c r="A15" s="40" t="s">
        <v>23</v>
      </c>
      <c r="B15" s="40">
        <v>2019</v>
      </c>
      <c r="C15" s="41">
        <v>4.7000000000000002E-3</v>
      </c>
      <c r="D15" s="41">
        <v>4.4999999999999997E-3</v>
      </c>
    </row>
    <row r="16" spans="1:4">
      <c r="A16" s="40" t="s">
        <v>23</v>
      </c>
      <c r="B16" s="40">
        <v>2020</v>
      </c>
      <c r="C16" s="41">
        <v>5.8000000000000005E-3</v>
      </c>
      <c r="D16" s="41">
        <v>5.8999999999999999E-3</v>
      </c>
    </row>
    <row r="17" spans="1:4">
      <c r="A17" s="40" t="s">
        <v>23</v>
      </c>
      <c r="B17" s="40">
        <v>2021</v>
      </c>
      <c r="C17" s="41">
        <v>5.3E-3</v>
      </c>
      <c r="D17" s="41">
        <v>5.0999999999999995E-3</v>
      </c>
    </row>
    <row r="18" spans="1:4">
      <c r="A18" s="40" t="s">
        <v>27</v>
      </c>
      <c r="B18" s="40">
        <v>2008</v>
      </c>
      <c r="C18" s="41">
        <v>3.1099999999999999E-2</v>
      </c>
      <c r="D18" s="41">
        <v>3.0700000000000002E-2</v>
      </c>
    </row>
    <row r="19" spans="1:4">
      <c r="A19" s="40" t="s">
        <v>27</v>
      </c>
      <c r="B19" s="40">
        <v>2009</v>
      </c>
      <c r="C19" s="41">
        <v>3.5399999999999994E-2</v>
      </c>
      <c r="D19" s="41">
        <v>3.5699999999999996E-2</v>
      </c>
    </row>
    <row r="20" spans="1:4">
      <c r="A20" s="40" t="s">
        <v>27</v>
      </c>
      <c r="B20" s="40">
        <v>2010</v>
      </c>
      <c r="C20" s="41">
        <v>1.7599999999999991E-2</v>
      </c>
      <c r="D20" s="41">
        <v>1.7399999999999995E-2</v>
      </c>
    </row>
    <row r="21" spans="1:4">
      <c r="A21" s="40" t="s">
        <v>27</v>
      </c>
      <c r="B21" s="40">
        <v>2011</v>
      </c>
      <c r="C21" s="41">
        <v>3.2900000000000006E-2</v>
      </c>
      <c r="D21" s="41">
        <v>3.3000000000000008E-2</v>
      </c>
    </row>
    <row r="22" spans="1:4">
      <c r="A22" s="40" t="s">
        <v>27</v>
      </c>
      <c r="B22" s="40">
        <v>2012</v>
      </c>
      <c r="C22" s="41">
        <v>3.8000000000000006E-2</v>
      </c>
      <c r="D22" s="41">
        <v>3.7800000000000007E-2</v>
      </c>
    </row>
    <row r="23" spans="1:4">
      <c r="A23" s="40" t="s">
        <v>27</v>
      </c>
      <c r="B23" s="40">
        <v>2013</v>
      </c>
      <c r="C23" s="41">
        <v>3.1300000000000001E-2</v>
      </c>
      <c r="D23" s="41">
        <v>3.0400000000000003E-2</v>
      </c>
    </row>
    <row r="24" spans="1:4">
      <c r="A24" s="40" t="s">
        <v>27</v>
      </c>
      <c r="B24" s="40">
        <v>2014</v>
      </c>
      <c r="C24" s="41">
        <v>4.8600000000000018E-2</v>
      </c>
      <c r="D24" s="41">
        <v>4.8900000000000013E-2</v>
      </c>
    </row>
    <row r="25" spans="1:4">
      <c r="A25" s="40" t="s">
        <v>27</v>
      </c>
      <c r="B25" s="40">
        <v>2015</v>
      </c>
      <c r="C25" s="41">
        <v>4.1600000000000012E-2</v>
      </c>
      <c r="D25" s="41">
        <v>4.0700000000000007E-2</v>
      </c>
    </row>
    <row r="26" spans="1:4">
      <c r="A26" s="40" t="s">
        <v>27</v>
      </c>
      <c r="B26" s="40">
        <v>2016</v>
      </c>
      <c r="C26" s="41">
        <v>7.9500000000000015E-2</v>
      </c>
      <c r="D26" s="41">
        <v>8.1100000000000019E-2</v>
      </c>
    </row>
    <row r="27" spans="1:4">
      <c r="A27" s="40" t="s">
        <v>27</v>
      </c>
      <c r="B27" s="40">
        <v>2017</v>
      </c>
      <c r="C27" s="41">
        <v>3.1300000000000001E-2</v>
      </c>
      <c r="D27" s="41">
        <v>3.1199999999999995E-2</v>
      </c>
    </row>
    <row r="28" spans="1:4">
      <c r="A28" s="40" t="s">
        <v>27</v>
      </c>
      <c r="B28" s="40">
        <v>2018</v>
      </c>
      <c r="C28" s="41">
        <v>2.3099999999999996E-2</v>
      </c>
      <c r="D28" s="41">
        <v>2.2900000000000004E-2</v>
      </c>
    </row>
    <row r="29" spans="1:4">
      <c r="A29" s="40" t="s">
        <v>27</v>
      </c>
      <c r="B29" s="40">
        <v>2019</v>
      </c>
      <c r="C29" s="41">
        <v>2.8299999999999999E-2</v>
      </c>
      <c r="D29" s="41">
        <v>2.7900000000000001E-2</v>
      </c>
    </row>
    <row r="30" spans="1:4">
      <c r="A30" s="40" t="s">
        <v>27</v>
      </c>
      <c r="B30" s="40">
        <v>2020</v>
      </c>
      <c r="C30" s="41">
        <v>1.8800000000000001E-2</v>
      </c>
      <c r="D30" s="41">
        <v>2.0899999999999998E-2</v>
      </c>
    </row>
    <row r="31" spans="1:4">
      <c r="A31" s="40" t="s">
        <v>27</v>
      </c>
      <c r="B31" s="40">
        <v>2021</v>
      </c>
      <c r="C31" s="41">
        <v>4.7500000000000007E-2</v>
      </c>
      <c r="D31" s="41">
        <v>4.7500000000000007E-2</v>
      </c>
    </row>
    <row r="32" spans="1:4">
      <c r="A32" s="40" t="s">
        <v>74</v>
      </c>
      <c r="B32" s="40">
        <v>2008</v>
      </c>
      <c r="C32" s="41">
        <v>0.1658</v>
      </c>
      <c r="D32" s="41">
        <v>0.16830000000000001</v>
      </c>
    </row>
    <row r="33" spans="1:4">
      <c r="A33" s="40" t="s">
        <v>74</v>
      </c>
      <c r="B33" s="40">
        <v>2009</v>
      </c>
      <c r="C33" s="41">
        <v>2.7999999999999997E-2</v>
      </c>
      <c r="D33" s="41">
        <v>2.6599999999999999E-2</v>
      </c>
    </row>
    <row r="34" spans="1:4">
      <c r="A34" s="40" t="s">
        <v>74</v>
      </c>
      <c r="B34" s="40">
        <v>2010</v>
      </c>
      <c r="C34" s="41">
        <v>6.3600000000000004E-2</v>
      </c>
      <c r="D34" s="41">
        <v>6.069999999999999E-2</v>
      </c>
    </row>
    <row r="35" spans="1:4">
      <c r="A35" s="40" t="s">
        <v>74</v>
      </c>
      <c r="B35" s="40">
        <v>2011</v>
      </c>
      <c r="C35" s="41">
        <v>5.3E-3</v>
      </c>
      <c r="D35" s="41">
        <v>5.1000000000000004E-3</v>
      </c>
    </row>
    <row r="36" spans="1:4">
      <c r="A36" s="40" t="s">
        <v>74</v>
      </c>
      <c r="B36" s="40">
        <v>2012</v>
      </c>
      <c r="C36" s="41">
        <v>4.7899999999999998E-2</v>
      </c>
      <c r="D36" s="41">
        <v>4.7099999999999996E-2</v>
      </c>
    </row>
    <row r="37" spans="1:4">
      <c r="A37" s="40" t="s">
        <v>74</v>
      </c>
      <c r="B37" s="40">
        <v>2013</v>
      </c>
      <c r="C37" s="41">
        <v>7.8399999999999997E-2</v>
      </c>
      <c r="D37" s="41">
        <v>8.1699999999999995E-2</v>
      </c>
    </row>
    <row r="38" spans="1:4">
      <c r="A38" s="40" t="s">
        <v>74</v>
      </c>
      <c r="B38" s="40">
        <v>2014</v>
      </c>
      <c r="C38" s="41">
        <v>3.1399999999999997E-2</v>
      </c>
      <c r="D38" s="41">
        <v>3.1699999999999999E-2</v>
      </c>
    </row>
    <row r="39" spans="1:4">
      <c r="A39" s="40" t="s">
        <v>74</v>
      </c>
      <c r="B39" s="40">
        <v>2015</v>
      </c>
      <c r="C39" s="41">
        <v>6.0000000000000006E-4</v>
      </c>
      <c r="D39" s="41">
        <v>6.0000000000000006E-4</v>
      </c>
    </row>
    <row r="40" spans="1:4">
      <c r="A40" s="40" t="s">
        <v>74</v>
      </c>
      <c r="B40" s="40">
        <v>2016</v>
      </c>
      <c r="C40" s="41">
        <v>1.5999999999999999E-3</v>
      </c>
      <c r="D40" s="41">
        <v>1.8999999999999998E-3</v>
      </c>
    </row>
    <row r="41" spans="1:4">
      <c r="A41" s="40" t="s">
        <v>74</v>
      </c>
      <c r="B41" s="40">
        <v>2017</v>
      </c>
      <c r="C41" s="41">
        <v>4.9700000000000001E-2</v>
      </c>
      <c r="D41" s="41">
        <v>5.5700000000000013E-2</v>
      </c>
    </row>
    <row r="42" spans="1:4">
      <c r="A42" s="40" t="s">
        <v>74</v>
      </c>
      <c r="B42" s="40">
        <v>2018</v>
      </c>
      <c r="C42" s="41">
        <v>7.7000000000000002E-3</v>
      </c>
      <c r="D42" s="41">
        <v>7.8000000000000005E-3</v>
      </c>
    </row>
    <row r="43" spans="1:4">
      <c r="A43" s="40" t="s">
        <v>74</v>
      </c>
      <c r="B43" s="40">
        <v>2019</v>
      </c>
      <c r="C43" s="41">
        <v>5.2000000000000006E-3</v>
      </c>
      <c r="D43" s="41">
        <v>4.9000000000000007E-3</v>
      </c>
    </row>
    <row r="44" spans="1:4">
      <c r="A44" s="40" t="s">
        <v>74</v>
      </c>
      <c r="B44" s="40">
        <v>2020</v>
      </c>
      <c r="C44" s="41">
        <v>3.0000000000000003E-4</v>
      </c>
      <c r="D44" s="41">
        <v>2.0000000000000001E-4</v>
      </c>
    </row>
    <row r="45" spans="1:4">
      <c r="A45" s="40" t="s">
        <v>74</v>
      </c>
      <c r="B45" s="40">
        <v>2021</v>
      </c>
      <c r="C45" s="41">
        <v>2.75E-2</v>
      </c>
      <c r="D45" s="41">
        <v>3.3800000000000011E-2</v>
      </c>
    </row>
    <row r="46" spans="1:4">
      <c r="A46" s="40" t="s">
        <v>37</v>
      </c>
      <c r="B46" s="40">
        <v>2008</v>
      </c>
      <c r="C46" s="41">
        <v>5.0200000000000002E-2</v>
      </c>
      <c r="D46" s="41">
        <v>6.7900000000000002E-2</v>
      </c>
    </row>
    <row r="47" spans="1:4">
      <c r="A47" s="40" t="s">
        <v>37</v>
      </c>
      <c r="B47" s="40">
        <v>2009</v>
      </c>
      <c r="C47" s="41">
        <v>5.11E-2</v>
      </c>
      <c r="D47" s="41">
        <v>6.720000000000001E-2</v>
      </c>
    </row>
    <row r="48" spans="1:4">
      <c r="A48" s="40" t="s">
        <v>37</v>
      </c>
      <c r="B48" s="40">
        <v>2010</v>
      </c>
      <c r="C48" s="41">
        <v>5.1999999999999998E-2</v>
      </c>
      <c r="D48" s="41">
        <v>6.9500000000000006E-2</v>
      </c>
    </row>
    <row r="49" spans="1:4">
      <c r="A49" s="40" t="s">
        <v>37</v>
      </c>
      <c r="B49" s="40">
        <v>2011</v>
      </c>
      <c r="C49" s="41">
        <v>4.8799999999999996E-2</v>
      </c>
      <c r="D49" s="41">
        <v>6.13E-2</v>
      </c>
    </row>
    <row r="50" spans="1:4">
      <c r="A50" s="40" t="s">
        <v>37</v>
      </c>
      <c r="B50" s="40">
        <v>2012</v>
      </c>
      <c r="C50" s="41">
        <v>6.0000000000000012E-2</v>
      </c>
      <c r="D50" s="41">
        <v>7.6200000000000004E-2</v>
      </c>
    </row>
    <row r="51" spans="1:4">
      <c r="A51" s="40" t="s">
        <v>37</v>
      </c>
      <c r="B51" s="40">
        <v>2013</v>
      </c>
      <c r="C51" s="41">
        <v>5.0599999999999999E-2</v>
      </c>
      <c r="D51" s="41">
        <v>6.4000000000000001E-2</v>
      </c>
    </row>
    <row r="52" spans="1:4">
      <c r="A52" s="40" t="s">
        <v>37</v>
      </c>
      <c r="B52" s="40">
        <v>2014</v>
      </c>
      <c r="C52" s="41">
        <v>4.7E-2</v>
      </c>
      <c r="D52" s="41">
        <v>6.1900000000000011E-2</v>
      </c>
    </row>
    <row r="53" spans="1:4">
      <c r="A53" s="40" t="s">
        <v>37</v>
      </c>
      <c r="B53" s="40">
        <v>2015</v>
      </c>
      <c r="C53" s="41">
        <v>4.0099999999999997E-2</v>
      </c>
      <c r="D53" s="41">
        <v>5.1400000000000001E-2</v>
      </c>
    </row>
    <row r="54" spans="1:4">
      <c r="A54" s="40" t="s">
        <v>37</v>
      </c>
      <c r="B54" s="40">
        <v>2016</v>
      </c>
      <c r="C54" s="41">
        <v>3.8200000000000005E-2</v>
      </c>
      <c r="D54" s="41">
        <v>5.1000000000000004E-2</v>
      </c>
    </row>
    <row r="55" spans="1:4">
      <c r="A55" s="40" t="s">
        <v>37</v>
      </c>
      <c r="B55" s="40">
        <v>2017</v>
      </c>
      <c r="C55" s="41">
        <v>3.7699999999999997E-2</v>
      </c>
      <c r="D55" s="41">
        <v>4.7800000000000002E-2</v>
      </c>
    </row>
    <row r="56" spans="1:4">
      <c r="A56" s="40" t="s">
        <v>37</v>
      </c>
      <c r="B56" s="40">
        <v>2018</v>
      </c>
      <c r="C56" s="41">
        <v>4.1800000000000004E-2</v>
      </c>
      <c r="D56" s="41">
        <v>5.3099999999999994E-2</v>
      </c>
    </row>
    <row r="57" spans="1:4">
      <c r="A57" s="40" t="s">
        <v>37</v>
      </c>
      <c r="B57" s="40">
        <v>2019</v>
      </c>
      <c r="C57" s="41">
        <v>4.4999999999999998E-2</v>
      </c>
      <c r="D57" s="41">
        <v>5.729999999999999E-2</v>
      </c>
    </row>
    <row r="58" spans="1:4">
      <c r="A58" s="40" t="s">
        <v>37</v>
      </c>
      <c r="B58" s="40">
        <v>2020</v>
      </c>
      <c r="C58" s="41">
        <v>3.4499999999999989E-2</v>
      </c>
      <c r="D58" s="41">
        <v>5.0400000000000007E-2</v>
      </c>
    </row>
    <row r="59" spans="1:4">
      <c r="A59" s="40" t="s">
        <v>37</v>
      </c>
      <c r="B59" s="40">
        <v>2021</v>
      </c>
      <c r="C59" s="41">
        <v>2.7199999999999998E-2</v>
      </c>
      <c r="D59" s="41">
        <v>4.4700000000000004E-2</v>
      </c>
    </row>
    <row r="60" spans="1:4">
      <c r="A60" s="40" t="s">
        <v>178</v>
      </c>
      <c r="B60" s="40">
        <v>2008</v>
      </c>
      <c r="C60" s="41">
        <v>3.1800000000000002E-2</v>
      </c>
      <c r="D60" s="41">
        <v>3.0199999999999998E-2</v>
      </c>
    </row>
    <row r="61" spans="1:4">
      <c r="A61" s="40" t="s">
        <v>178</v>
      </c>
      <c r="B61" s="40">
        <v>2009</v>
      </c>
      <c r="C61" s="41">
        <v>3.1500000000000007E-2</v>
      </c>
      <c r="D61" s="41">
        <v>2.86E-2</v>
      </c>
    </row>
    <row r="62" spans="1:4">
      <c r="A62" s="40" t="s">
        <v>178</v>
      </c>
      <c r="B62" s="40">
        <v>2010</v>
      </c>
      <c r="C62" s="41">
        <v>3.0400000000000003E-2</v>
      </c>
      <c r="D62" s="41">
        <v>3.2100000000000004E-2</v>
      </c>
    </row>
    <row r="63" spans="1:4">
      <c r="A63" s="40" t="s">
        <v>178</v>
      </c>
      <c r="B63" s="40">
        <v>2011</v>
      </c>
      <c r="C63" s="41">
        <v>2.75E-2</v>
      </c>
      <c r="D63" s="41">
        <v>2.4900000000000002E-2</v>
      </c>
    </row>
    <row r="64" spans="1:4">
      <c r="A64" s="40" t="s">
        <v>178</v>
      </c>
      <c r="B64" s="40">
        <v>2012</v>
      </c>
      <c r="C64" s="41">
        <v>6.8999999999999999E-3</v>
      </c>
      <c r="D64" s="41">
        <v>6.9999999999999993E-3</v>
      </c>
    </row>
    <row r="65" spans="1:4" s="40" customFormat="1">
      <c r="A65" s="40" t="s">
        <v>178</v>
      </c>
      <c r="B65" s="40">
        <v>2013</v>
      </c>
      <c r="C65" s="41">
        <v>0</v>
      </c>
      <c r="D65" s="41">
        <v>0</v>
      </c>
    </row>
    <row r="66" spans="1:4" s="40" customFormat="1">
      <c r="A66" s="40" t="s">
        <v>178</v>
      </c>
      <c r="B66" s="40">
        <v>2014</v>
      </c>
      <c r="C66" s="41">
        <v>0</v>
      </c>
      <c r="D66" s="41">
        <v>0</v>
      </c>
    </row>
    <row r="67" spans="1:4" s="40" customFormat="1">
      <c r="A67" s="40" t="s">
        <v>178</v>
      </c>
      <c r="B67" s="40">
        <v>2015</v>
      </c>
      <c r="C67" s="41">
        <v>0</v>
      </c>
      <c r="D67" s="41">
        <v>0</v>
      </c>
    </row>
    <row r="68" spans="1:4" s="40" customFormat="1">
      <c r="A68" s="40" t="s">
        <v>178</v>
      </c>
      <c r="B68" s="40">
        <v>2016</v>
      </c>
      <c r="C68" s="41">
        <v>0</v>
      </c>
      <c r="D68" s="41">
        <v>0</v>
      </c>
    </row>
    <row r="69" spans="1:4">
      <c r="A69" s="40" t="s">
        <v>178</v>
      </c>
      <c r="B69" s="40">
        <v>2017</v>
      </c>
      <c r="C69" s="41">
        <v>3.0000000000000001E-3</v>
      </c>
      <c r="D69" s="41">
        <v>3.3E-3</v>
      </c>
    </row>
    <row r="70" spans="1:4" s="40" customFormat="1">
      <c r="A70" s="40" t="s">
        <v>178</v>
      </c>
      <c r="B70" s="40">
        <v>2018</v>
      </c>
      <c r="C70" s="41">
        <v>0</v>
      </c>
      <c r="D70" s="41">
        <v>0</v>
      </c>
    </row>
    <row r="71" spans="1:4" s="40" customFormat="1">
      <c r="A71" s="40" t="s">
        <v>178</v>
      </c>
      <c r="B71" s="40">
        <v>2019</v>
      </c>
      <c r="C71" s="41">
        <v>0</v>
      </c>
      <c r="D71" s="41">
        <v>0</v>
      </c>
    </row>
    <row r="72" spans="1:4" s="40" customFormat="1">
      <c r="A72" s="40" t="s">
        <v>178</v>
      </c>
      <c r="B72" s="40">
        <v>2020</v>
      </c>
      <c r="C72" s="41">
        <v>0</v>
      </c>
      <c r="D72" s="41">
        <v>0</v>
      </c>
    </row>
    <row r="73" spans="1:4" s="40" customFormat="1">
      <c r="A73" s="40" t="s">
        <v>178</v>
      </c>
      <c r="B73" s="40">
        <v>2021</v>
      </c>
      <c r="C73" s="41">
        <v>0</v>
      </c>
      <c r="D73" s="41">
        <v>0</v>
      </c>
    </row>
    <row r="74" spans="1:4">
      <c r="A74" s="40" t="s">
        <v>16</v>
      </c>
      <c r="B74" s="40">
        <v>2008</v>
      </c>
      <c r="C74" s="41">
        <v>4.6299999999999987E-2</v>
      </c>
      <c r="D74" s="41">
        <v>4.7600000000000003E-2</v>
      </c>
    </row>
    <row r="75" spans="1:4">
      <c r="A75" s="40" t="s">
        <v>16</v>
      </c>
      <c r="B75" s="40">
        <v>2009</v>
      </c>
      <c r="C75" s="41">
        <v>5.4099999999999995E-2</v>
      </c>
      <c r="D75" s="41">
        <v>5.4600000000000003E-2</v>
      </c>
    </row>
    <row r="76" spans="1:4">
      <c r="A76" s="40" t="s">
        <v>16</v>
      </c>
      <c r="B76" s="40">
        <v>2010</v>
      </c>
      <c r="C76" s="41">
        <v>8.72E-2</v>
      </c>
      <c r="D76" s="41">
        <v>9.7800000000000012E-2</v>
      </c>
    </row>
    <row r="77" spans="1:4">
      <c r="A77" s="40" t="s">
        <v>16</v>
      </c>
      <c r="B77" s="40">
        <v>2011</v>
      </c>
      <c r="C77" s="41">
        <v>5.2900000000000016E-2</v>
      </c>
      <c r="D77" s="41">
        <v>5.3200000000000004E-2</v>
      </c>
    </row>
    <row r="78" spans="1:4">
      <c r="A78" s="40" t="s">
        <v>16</v>
      </c>
      <c r="B78" s="40">
        <v>2012</v>
      </c>
      <c r="C78" s="41">
        <v>4.3600000000000007E-2</v>
      </c>
      <c r="D78" s="41">
        <v>4.3800000000000006E-2</v>
      </c>
    </row>
    <row r="79" spans="1:4">
      <c r="A79" s="40" t="s">
        <v>16</v>
      </c>
      <c r="B79" s="40">
        <v>2013</v>
      </c>
      <c r="C79" s="41">
        <v>3.4700000000000009E-2</v>
      </c>
      <c r="D79" s="41">
        <v>3.4400000000000007E-2</v>
      </c>
    </row>
    <row r="80" spans="1:4">
      <c r="A80" s="40" t="s">
        <v>16</v>
      </c>
      <c r="B80" s="40">
        <v>2014</v>
      </c>
      <c r="C80" s="41">
        <v>5.33E-2</v>
      </c>
      <c r="D80" s="41">
        <v>5.4300000000000001E-2</v>
      </c>
    </row>
    <row r="81" spans="1:4">
      <c r="A81" s="40" t="s">
        <v>16</v>
      </c>
      <c r="B81" s="40">
        <v>2015</v>
      </c>
      <c r="C81" s="41">
        <v>2.1000000000000001E-2</v>
      </c>
      <c r="D81" s="41">
        <v>2.0199999999999999E-2</v>
      </c>
    </row>
    <row r="82" spans="1:4">
      <c r="A82" s="40" t="s">
        <v>16</v>
      </c>
      <c r="B82" s="40">
        <v>2016</v>
      </c>
      <c r="C82" s="41">
        <v>3.4200000000000001E-2</v>
      </c>
      <c r="D82" s="41">
        <v>3.4699999999999995E-2</v>
      </c>
    </row>
    <row r="83" spans="1:4">
      <c r="A83" s="40" t="s">
        <v>16</v>
      </c>
      <c r="B83" s="40">
        <v>2017</v>
      </c>
      <c r="C83" s="41">
        <v>2.4099999999999993E-2</v>
      </c>
      <c r="D83" s="41">
        <v>2.7199999999999995E-2</v>
      </c>
    </row>
    <row r="84" spans="1:4">
      <c r="A84" s="40" t="s">
        <v>16</v>
      </c>
      <c r="B84" s="40">
        <v>2018</v>
      </c>
      <c r="C84" s="41">
        <v>1.0899999999999998E-2</v>
      </c>
      <c r="D84" s="41">
        <v>1.1599999999999999E-2</v>
      </c>
    </row>
    <row r="85" spans="1:4">
      <c r="A85" s="40" t="s">
        <v>16</v>
      </c>
      <c r="B85" s="40">
        <v>2019</v>
      </c>
      <c r="C85" s="41">
        <v>1.1200000000000002E-2</v>
      </c>
      <c r="D85" s="41">
        <v>1.1200000000000002E-2</v>
      </c>
    </row>
    <row r="86" spans="1:4">
      <c r="A86" s="40" t="s">
        <v>16</v>
      </c>
      <c r="B86" s="40">
        <v>2020</v>
      </c>
      <c r="C86" s="41">
        <v>2.63E-2</v>
      </c>
      <c r="D86" s="41">
        <v>2.63E-2</v>
      </c>
    </row>
    <row r="87" spans="1:4">
      <c r="A87" s="40" t="s">
        <v>16</v>
      </c>
      <c r="B87" s="40">
        <v>2021</v>
      </c>
      <c r="C87" s="41">
        <v>1.5499999999999998E-2</v>
      </c>
      <c r="D87" s="41">
        <v>1.4200000000000001E-2</v>
      </c>
    </row>
    <row r="88" spans="1:4">
      <c r="A88" s="40" t="s">
        <v>46</v>
      </c>
      <c r="B88" s="40">
        <v>2008</v>
      </c>
      <c r="C88" s="41">
        <v>6.2799999999999995E-2</v>
      </c>
      <c r="D88" s="41">
        <v>5.5799999999999995E-2</v>
      </c>
    </row>
    <row r="89" spans="1:4">
      <c r="A89" s="40" t="s">
        <v>46</v>
      </c>
      <c r="B89" s="40">
        <v>2009</v>
      </c>
      <c r="C89" s="41">
        <v>4.9200000000000008E-2</v>
      </c>
      <c r="D89" s="41">
        <v>5.9200000000000003E-2</v>
      </c>
    </row>
    <row r="90" spans="1:4">
      <c r="A90" s="40" t="s">
        <v>46</v>
      </c>
      <c r="B90" s="40">
        <v>2010</v>
      </c>
      <c r="C90" s="41">
        <v>4.0300000000000002E-2</v>
      </c>
      <c r="D90" s="41">
        <v>3.6799999999999999E-2</v>
      </c>
    </row>
    <row r="91" spans="1:4">
      <c r="A91" s="40" t="s">
        <v>46</v>
      </c>
      <c r="B91" s="40">
        <v>2011</v>
      </c>
      <c r="C91" s="41">
        <v>2.64E-2</v>
      </c>
      <c r="D91" s="41">
        <v>2.5899999999999999E-2</v>
      </c>
    </row>
    <row r="92" spans="1:4">
      <c r="A92" s="40" t="s">
        <v>46</v>
      </c>
      <c r="B92" s="40">
        <v>2012</v>
      </c>
      <c r="C92" s="41">
        <v>3.2199999999999999E-2</v>
      </c>
      <c r="D92" s="41">
        <v>3.6900000000000002E-2</v>
      </c>
    </row>
    <row r="93" spans="1:4">
      <c r="A93" s="40" t="s">
        <v>46</v>
      </c>
      <c r="B93" s="40">
        <v>2013</v>
      </c>
      <c r="C93" s="41">
        <v>3.0400000000000003E-2</v>
      </c>
      <c r="D93" s="41">
        <v>3.3099999999999997E-2</v>
      </c>
    </row>
    <row r="94" spans="1:4">
      <c r="A94" s="40" t="s">
        <v>46</v>
      </c>
      <c r="B94" s="40">
        <v>2014</v>
      </c>
      <c r="C94" s="41">
        <v>2.5899999999999999E-2</v>
      </c>
      <c r="D94" s="41">
        <v>2.9100000000000001E-2</v>
      </c>
    </row>
    <row r="95" spans="1:4">
      <c r="A95" s="40" t="s">
        <v>46</v>
      </c>
      <c r="B95" s="40">
        <v>2015</v>
      </c>
      <c r="C95" s="41">
        <v>2.3400000000000001E-2</v>
      </c>
      <c r="D95" s="41">
        <v>2.6599999999999999E-2</v>
      </c>
    </row>
    <row r="96" spans="1:4">
      <c r="A96" s="40" t="s">
        <v>46</v>
      </c>
      <c r="B96" s="40">
        <v>2016</v>
      </c>
      <c r="C96" s="41">
        <v>3.0299999999999997E-2</v>
      </c>
      <c r="D96" s="41">
        <v>4.2999999999999997E-2</v>
      </c>
    </row>
    <row r="97" spans="1:4">
      <c r="A97" s="40" t="s">
        <v>46</v>
      </c>
      <c r="B97" s="40">
        <v>2017</v>
      </c>
      <c r="C97" s="41">
        <v>3.9799999999999995E-2</v>
      </c>
      <c r="D97" s="41">
        <v>5.79E-2</v>
      </c>
    </row>
    <row r="98" spans="1:4">
      <c r="A98" s="40" t="s">
        <v>46</v>
      </c>
      <c r="B98" s="40">
        <v>2018</v>
      </c>
      <c r="C98" s="41">
        <v>4.1299999999999996E-2</v>
      </c>
      <c r="D98" s="41">
        <v>6.2600000000000003E-2</v>
      </c>
    </row>
    <row r="99" spans="1:4">
      <c r="A99" s="40" t="s">
        <v>46</v>
      </c>
      <c r="B99" s="40">
        <v>2019</v>
      </c>
      <c r="C99" s="41">
        <v>4.830000000000001E-2</v>
      </c>
      <c r="D99" s="41">
        <v>6.9700000000000012E-2</v>
      </c>
    </row>
    <row r="100" spans="1:4">
      <c r="A100" s="40" t="s">
        <v>46</v>
      </c>
      <c r="B100" s="40">
        <v>2020</v>
      </c>
      <c r="C100" s="41">
        <v>5.4399999999999997E-2</v>
      </c>
      <c r="D100" s="41">
        <v>7.740000000000001E-2</v>
      </c>
    </row>
    <row r="101" spans="1:4">
      <c r="A101" s="40" t="s">
        <v>46</v>
      </c>
      <c r="B101" s="40">
        <v>2021</v>
      </c>
      <c r="C101" s="41">
        <v>4.4000000000000004E-2</v>
      </c>
      <c r="D101" s="41">
        <v>5.8299999999999998E-2</v>
      </c>
    </row>
    <row r="102" spans="1:4">
      <c r="A102" s="40" t="s">
        <v>56</v>
      </c>
      <c r="B102" s="40">
        <v>2008</v>
      </c>
      <c r="C102" s="41">
        <v>4.4999999999999998E-2</v>
      </c>
      <c r="D102" s="41">
        <v>7.2700000000000015E-2</v>
      </c>
    </row>
    <row r="103" spans="1:4">
      <c r="A103" s="40" t="s">
        <v>56</v>
      </c>
      <c r="B103" s="40">
        <v>2009</v>
      </c>
      <c r="C103" s="41">
        <v>6.3799999999999996E-2</v>
      </c>
      <c r="D103" s="41">
        <v>7.3200000000000015E-2</v>
      </c>
    </row>
    <row r="104" spans="1:4">
      <c r="A104" s="40" t="s">
        <v>56</v>
      </c>
      <c r="B104" s="40">
        <v>2010</v>
      </c>
      <c r="C104" s="41">
        <v>5.1299999999999998E-2</v>
      </c>
      <c r="D104" s="41">
        <v>5.8400000000000001E-2</v>
      </c>
    </row>
    <row r="105" spans="1:4">
      <c r="A105" s="40" t="s">
        <v>56</v>
      </c>
      <c r="B105" s="40">
        <v>2011</v>
      </c>
      <c r="C105" s="41">
        <v>7.0000000000000007E-2</v>
      </c>
      <c r="D105" s="41">
        <v>7.010000000000001E-2</v>
      </c>
    </row>
    <row r="106" spans="1:4">
      <c r="A106" s="40" t="s">
        <v>56</v>
      </c>
      <c r="B106" s="40">
        <v>2012</v>
      </c>
      <c r="C106" s="41">
        <v>9.8299999999999998E-2</v>
      </c>
      <c r="D106" s="41">
        <v>9.8300000000000012E-2</v>
      </c>
    </row>
    <row r="107" spans="1:4">
      <c r="A107" s="40" t="s">
        <v>56</v>
      </c>
      <c r="B107" s="40">
        <v>2013</v>
      </c>
      <c r="C107" s="41">
        <v>9.1600000000000015E-2</v>
      </c>
      <c r="D107" s="41">
        <v>7.8E-2</v>
      </c>
    </row>
    <row r="108" spans="1:4">
      <c r="A108" s="40" t="s">
        <v>56</v>
      </c>
      <c r="B108" s="40">
        <v>2014</v>
      </c>
      <c r="C108" s="41">
        <v>8.7099999999999997E-2</v>
      </c>
      <c r="D108" s="41">
        <v>6.9100000000000023E-2</v>
      </c>
    </row>
    <row r="109" spans="1:4">
      <c r="A109" s="40" t="s">
        <v>56</v>
      </c>
      <c r="B109" s="40">
        <v>2015</v>
      </c>
      <c r="C109" s="41">
        <v>8.8499999999999995E-2</v>
      </c>
      <c r="D109" s="41">
        <v>7.1999999999999995E-2</v>
      </c>
    </row>
    <row r="110" spans="1:4">
      <c r="A110" s="40" t="s">
        <v>56</v>
      </c>
      <c r="B110" s="40">
        <v>2016</v>
      </c>
      <c r="C110" s="41">
        <v>7.1499999999999994E-2</v>
      </c>
      <c r="D110" s="41">
        <v>6.2E-2</v>
      </c>
    </row>
    <row r="111" spans="1:4">
      <c r="A111" s="40" t="s">
        <v>56</v>
      </c>
      <c r="B111" s="40">
        <v>2017</v>
      </c>
      <c r="C111" s="41">
        <v>4.6399999999999997E-2</v>
      </c>
      <c r="D111" s="41">
        <v>4.6899999999999997E-2</v>
      </c>
    </row>
    <row r="112" spans="1:4">
      <c r="A112" s="40" t="s">
        <v>56</v>
      </c>
      <c r="B112" s="40">
        <v>2018</v>
      </c>
      <c r="C112" s="41">
        <v>4.5700000000000005E-2</v>
      </c>
      <c r="D112" s="41">
        <v>5.0500000000000003E-2</v>
      </c>
    </row>
    <row r="113" spans="1:4">
      <c r="A113" s="40" t="s">
        <v>56</v>
      </c>
      <c r="B113" s="40">
        <v>2019</v>
      </c>
      <c r="C113" s="41">
        <v>6.1700000000000005E-2</v>
      </c>
      <c r="D113" s="41">
        <v>5.9600000000000007E-2</v>
      </c>
    </row>
    <row r="114" spans="1:4">
      <c r="A114" s="40" t="s">
        <v>56</v>
      </c>
      <c r="B114" s="40">
        <v>2020</v>
      </c>
      <c r="C114" s="41">
        <v>6.0300000000000013E-2</v>
      </c>
      <c r="D114" s="41">
        <v>5.1399999999999994E-2</v>
      </c>
    </row>
    <row r="115" spans="1:4">
      <c r="A115" s="40" t="s">
        <v>56</v>
      </c>
      <c r="B115" s="40">
        <v>2021</v>
      </c>
      <c r="C115" s="41">
        <v>6.6299999999999984E-2</v>
      </c>
      <c r="D115" s="41">
        <v>6.2300000000000001E-2</v>
      </c>
    </row>
    <row r="116" spans="1:4">
      <c r="A116" s="40" t="s">
        <v>30</v>
      </c>
      <c r="B116" s="40">
        <v>2008</v>
      </c>
      <c r="C116" s="41">
        <v>1.8699999999999998E-2</v>
      </c>
      <c r="D116" s="41">
        <v>1.8000000000000006E-2</v>
      </c>
    </row>
    <row r="117" spans="1:4">
      <c r="A117" s="40" t="s">
        <v>30</v>
      </c>
      <c r="B117" s="40">
        <v>2009</v>
      </c>
      <c r="C117" s="41">
        <v>2.1099999999999997E-2</v>
      </c>
      <c r="D117" s="41">
        <v>2.1699999999999997E-2</v>
      </c>
    </row>
    <row r="118" spans="1:4">
      <c r="A118" s="40" t="s">
        <v>30</v>
      </c>
      <c r="B118" s="40">
        <v>2010</v>
      </c>
      <c r="C118" s="41">
        <v>2.2599999999999995E-2</v>
      </c>
      <c r="D118" s="41">
        <v>2.1599999999999994E-2</v>
      </c>
    </row>
    <row r="119" spans="1:4">
      <c r="A119" s="40" t="s">
        <v>30</v>
      </c>
      <c r="B119" s="40">
        <v>2011</v>
      </c>
      <c r="C119" s="41">
        <v>2.0799999999999992E-2</v>
      </c>
      <c r="D119" s="41">
        <v>1.9400000000000001E-2</v>
      </c>
    </row>
    <row r="120" spans="1:4">
      <c r="A120" s="40" t="s">
        <v>30</v>
      </c>
      <c r="B120" s="40">
        <v>2012</v>
      </c>
      <c r="C120" s="41">
        <v>2.4699999999999996E-2</v>
      </c>
      <c r="D120" s="41">
        <v>2.3199999999999998E-2</v>
      </c>
    </row>
    <row r="121" spans="1:4">
      <c r="A121" s="40" t="s">
        <v>30</v>
      </c>
      <c r="B121" s="40">
        <v>2013</v>
      </c>
      <c r="C121" s="41">
        <v>4.1200000000000007E-2</v>
      </c>
      <c r="D121" s="41">
        <v>3.9599999999999996E-2</v>
      </c>
    </row>
    <row r="122" spans="1:4">
      <c r="A122" s="40" t="s">
        <v>30</v>
      </c>
      <c r="B122" s="40">
        <v>2014</v>
      </c>
      <c r="C122" s="41">
        <v>3.4299999999999997E-2</v>
      </c>
      <c r="D122" s="41">
        <v>3.3400000000000006E-2</v>
      </c>
    </row>
    <row r="123" spans="1:4">
      <c r="A123" s="40" t="s">
        <v>30</v>
      </c>
      <c r="B123" s="40">
        <v>2015</v>
      </c>
      <c r="C123" s="41">
        <v>2.3600000000000003E-2</v>
      </c>
      <c r="D123" s="41">
        <v>2.2599999999999999E-2</v>
      </c>
    </row>
    <row r="124" spans="1:4">
      <c r="A124" s="40" t="s">
        <v>30</v>
      </c>
      <c r="B124" s="40">
        <v>2016</v>
      </c>
      <c r="C124" s="41">
        <v>2.24E-2</v>
      </c>
      <c r="D124" s="41">
        <v>2.0400000000000001E-2</v>
      </c>
    </row>
    <row r="125" spans="1:4">
      <c r="A125" s="40" t="s">
        <v>30</v>
      </c>
      <c r="B125" s="40">
        <v>2017</v>
      </c>
      <c r="C125" s="41">
        <v>2.5899999999999999E-2</v>
      </c>
      <c r="D125" s="41">
        <v>2.5899999999999999E-2</v>
      </c>
    </row>
    <row r="126" spans="1:4">
      <c r="A126" s="40" t="s">
        <v>30</v>
      </c>
      <c r="B126" s="40">
        <v>2018</v>
      </c>
      <c r="C126" s="41">
        <v>2.5799999999999997E-2</v>
      </c>
      <c r="D126" s="41">
        <v>2.53E-2</v>
      </c>
    </row>
    <row r="127" spans="1:4">
      <c r="A127" s="40" t="s">
        <v>30</v>
      </c>
      <c r="B127" s="40">
        <v>2019</v>
      </c>
      <c r="C127" s="41">
        <v>3.3700000000000001E-2</v>
      </c>
      <c r="D127" s="41">
        <v>3.8900000000000004E-2</v>
      </c>
    </row>
    <row r="128" spans="1:4">
      <c r="A128" s="40" t="s">
        <v>30</v>
      </c>
      <c r="B128" s="40">
        <v>2020</v>
      </c>
      <c r="C128" s="41">
        <v>3.8900000000000004E-2</v>
      </c>
      <c r="D128" s="41">
        <v>4.0900000000000006E-2</v>
      </c>
    </row>
    <row r="129" spans="1:4">
      <c r="A129" s="40" t="s">
        <v>30</v>
      </c>
      <c r="B129" s="40">
        <v>2021</v>
      </c>
      <c r="C129" s="41">
        <v>4.8400000000000006E-2</v>
      </c>
      <c r="D129" s="41">
        <v>4.349999999999999E-2</v>
      </c>
    </row>
    <row r="130" spans="1:4">
      <c r="A130" s="40" t="s">
        <v>95</v>
      </c>
      <c r="B130" s="40">
        <v>2008</v>
      </c>
      <c r="C130" s="41">
        <v>0.14950000000000002</v>
      </c>
      <c r="D130" s="41">
        <v>0.14590000000000003</v>
      </c>
    </row>
    <row r="131" spans="1:4">
      <c r="A131" s="40" t="s">
        <v>95</v>
      </c>
      <c r="B131" s="40">
        <v>2009</v>
      </c>
      <c r="C131" s="41">
        <v>0.1502</v>
      </c>
      <c r="D131" s="41">
        <v>0.15599999999999997</v>
      </c>
    </row>
    <row r="132" spans="1:4">
      <c r="A132" s="40" t="s">
        <v>95</v>
      </c>
      <c r="B132" s="40">
        <v>2010</v>
      </c>
      <c r="C132" s="41">
        <v>0.13300000000000001</v>
      </c>
      <c r="D132" s="41">
        <v>0.13979999999999998</v>
      </c>
    </row>
    <row r="133" spans="1:4">
      <c r="A133" s="40" t="s">
        <v>95</v>
      </c>
      <c r="B133" s="40">
        <v>2011</v>
      </c>
      <c r="C133" s="41">
        <v>7.9600000000000018E-2</v>
      </c>
      <c r="D133" s="41">
        <v>8.7600000000000011E-2</v>
      </c>
    </row>
    <row r="134" spans="1:4">
      <c r="A134" s="40" t="s">
        <v>95</v>
      </c>
      <c r="B134" s="40">
        <v>2012</v>
      </c>
      <c r="C134" s="41">
        <v>6.9100000000000009E-2</v>
      </c>
      <c r="D134" s="41">
        <v>8.0900000000000014E-2</v>
      </c>
    </row>
    <row r="135" spans="1:4">
      <c r="A135" s="40" t="s">
        <v>95</v>
      </c>
      <c r="B135" s="40">
        <v>2013</v>
      </c>
      <c r="C135" s="41">
        <v>6.3600000000000004E-2</v>
      </c>
      <c r="D135" s="41">
        <v>7.7599999999999988E-2</v>
      </c>
    </row>
    <row r="136" spans="1:4">
      <c r="A136" s="40" t="s">
        <v>95</v>
      </c>
      <c r="B136" s="40">
        <v>2014</v>
      </c>
      <c r="C136" s="41">
        <v>4.6199999999999998E-2</v>
      </c>
      <c r="D136" s="41">
        <v>5.8699999999999995E-2</v>
      </c>
    </row>
    <row r="137" spans="1:4">
      <c r="A137" s="40" t="s">
        <v>95</v>
      </c>
      <c r="B137" s="40">
        <v>2015</v>
      </c>
      <c r="C137" s="41">
        <v>2.8199999999999996E-2</v>
      </c>
      <c r="D137" s="41">
        <v>3.9E-2</v>
      </c>
    </row>
    <row r="138" spans="1:4">
      <c r="A138" s="40" t="s">
        <v>95</v>
      </c>
      <c r="B138" s="40">
        <v>2016</v>
      </c>
      <c r="C138" s="41">
        <v>6.3200000000000006E-2</v>
      </c>
      <c r="D138" s="41">
        <v>8.0799999999999997E-2</v>
      </c>
    </row>
    <row r="139" spans="1:4">
      <c r="A139" s="40" t="s">
        <v>95</v>
      </c>
      <c r="B139" s="40">
        <v>2017</v>
      </c>
      <c r="C139" s="41">
        <v>7.7599999999999988E-2</v>
      </c>
      <c r="D139" s="41">
        <v>9.7299999999999984E-2</v>
      </c>
    </row>
    <row r="140" spans="1:4">
      <c r="A140" s="40" t="s">
        <v>95</v>
      </c>
      <c r="B140" s="40">
        <v>2018</v>
      </c>
      <c r="C140" s="41">
        <v>6.9799999999999987E-2</v>
      </c>
      <c r="D140" s="41">
        <v>8.7999999999999995E-2</v>
      </c>
    </row>
    <row r="141" spans="1:4">
      <c r="A141" s="40" t="s">
        <v>95</v>
      </c>
      <c r="B141" s="40">
        <v>2019</v>
      </c>
      <c r="C141" s="41">
        <v>4.6200000000000005E-2</v>
      </c>
      <c r="D141" s="41">
        <v>5.4299999999999994E-2</v>
      </c>
    </row>
    <row r="142" spans="1:4">
      <c r="A142" s="40" t="s">
        <v>95</v>
      </c>
      <c r="B142" s="40">
        <v>2020</v>
      </c>
      <c r="C142" s="41">
        <v>0.1249</v>
      </c>
      <c r="D142" s="41">
        <v>0.15559999999999999</v>
      </c>
    </row>
    <row r="143" spans="1:4">
      <c r="A143" s="40" t="s">
        <v>95</v>
      </c>
      <c r="B143" s="40">
        <v>2021</v>
      </c>
      <c r="C143" s="41">
        <v>7.7900000000000025E-2</v>
      </c>
      <c r="D143" s="41">
        <v>8.72E-2</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Full Data - Lease Areas</vt:lpstr>
      <vt:lpstr>Full Data Leases + Central Atl</vt:lpstr>
      <vt:lpstr>Pivot Table</vt:lpstr>
      <vt:lpstr>Highest % Rev Table</vt:lpstr>
      <vt:lpstr>MAFMC Rev Figure Current Leases</vt:lpstr>
      <vt:lpstr>MAFMC Rev Fig Leases+Cent Atl</vt:lpstr>
      <vt:lpstr>NEFMC Rev Figure Current Leases</vt:lpstr>
      <vt:lpstr>NEFMC Rev Fig Leases+Cent Atl</vt:lpstr>
      <vt:lpstr>Avg Land &amp; Rev in WEAs</vt:lpstr>
      <vt:lpstr>Land % of Top 10 Species</vt:lpstr>
      <vt:lpstr>Rev % of Top 10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Douglas.Christel</dc:creator>
  <cp:lastModifiedBy>Douglas.Christel</cp:lastModifiedBy>
  <dcterms:created xsi:type="dcterms:W3CDTF">2022-12-22T19:47:53Z</dcterms:created>
  <dcterms:modified xsi:type="dcterms:W3CDTF">2023-01-25T16:42:27Z</dcterms:modified>
</cp:coreProperties>
</file>